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1.xml" ContentType="application/vnd.openxmlformats-officedocument.drawing+xml"/>
  <Override PartName="/xl/ctrlProps/ctrlProp1.xml" ContentType="application/vnd.ms-excel.controlproperties+xml"/>
  <Override PartName="/xl/ctrlProps/ctrlProp2.xml" ContentType="application/vnd.ms-excel.controlproperties+xml"/>
  <Override PartName="/xl/ctrlProps/ctrlProp3.xml" ContentType="application/vnd.ms-excel.controlproperties+xml"/>
  <Override PartName="/xl/ctrlProps/ctrlProp4.xml" ContentType="application/vnd.ms-excel.controlproperties+xml"/>
  <Override PartName="/xl/ctrlProps/ctrlProp5.xml" ContentType="application/vnd.ms-excel.controlproperties+xml"/>
  <Override PartName="/xl/ctrlProps/ctrlProp6.xml" ContentType="application/vnd.ms-excel.controlproperties+xml"/>
  <Override PartName="/xl/ctrlProps/ctrlProp7.xml" ContentType="application/vnd.ms-excel.controlproperties+xml"/>
  <Override PartName="/xl/ctrlProps/ctrlProp8.xml" ContentType="application/vnd.ms-excel.controlproperties+xml"/>
  <Override PartName="/xl/ctrlProps/ctrlProp9.xml" ContentType="application/vnd.ms-excel.controlproperties+xml"/>
  <Override PartName="/xl/ctrlProps/ctrlProp10.xml" ContentType="application/vnd.ms-excel.controlproperties+xml"/>
  <Override PartName="/xl/ctrlProps/ctrlProp11.xml" ContentType="application/vnd.ms-excel.controlproperties+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Ex1.xml" ContentType="application/vnd.ms-office.chartex+xml"/>
  <Override PartName="/xl/charts/style8.xml" ContentType="application/vnd.ms-office.chartstyle+xml"/>
  <Override PartName="/xl/charts/colors8.xml" ContentType="application/vnd.ms-office.chartcolorstyle+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029"/>
  <workbookPr codeName="ThisWorkbook"/>
  <mc:AlternateContent xmlns:mc="http://schemas.openxmlformats.org/markup-compatibility/2006">
    <mc:Choice Requires="x15">
      <x15ac:absPath xmlns:x15ac="http://schemas.microsoft.com/office/spreadsheetml/2010/11/ac" url="C:\Users\USER\Desktop\"/>
    </mc:Choice>
  </mc:AlternateContent>
  <xr:revisionPtr revIDLastSave="0" documentId="13_ncr:1_{8F76DC91-16FA-43A8-9449-6EE377E5C74B}" xr6:coauthVersionLast="47" xr6:coauthVersionMax="47" xr10:uidLastSave="{00000000-0000-0000-0000-000000000000}"/>
  <bookViews>
    <workbookView xWindow="-120" yWindow="-120" windowWidth="29040" windowHeight="15720" xr2:uid="{00000000-000D-0000-FFFF-FFFF00000000}"/>
  </bookViews>
  <sheets>
    <sheet name="summary1" sheetId="4" r:id="rId1"/>
    <sheet name="summary2" sheetId="8" r:id="rId2"/>
    <sheet name="Dashboard" sheetId="5" r:id="rId3"/>
    <sheet name="Data" sheetId="1" r:id="rId4"/>
  </sheets>
  <definedNames>
    <definedName name="_xlnm._FilterDatabase" localSheetId="3" hidden="1">Data!$A$1:$A$8315</definedName>
    <definedName name="_xlnm._FilterDatabase" localSheetId="0" hidden="1">summary1!#REF!</definedName>
    <definedName name="_xlchart.v5.0" hidden="1">summary1!$AG$4</definedName>
    <definedName name="_xlchart.v5.1" hidden="1">summary1!$AG$5:$AG$29</definedName>
    <definedName name="_xlchart.v5.2" hidden="1">summary1!$AH$4</definedName>
    <definedName name="_xlchart.v5.3" hidden="1">summary1!$AH$5:$AH$29</definedName>
    <definedName name="_xlchart.v5.4" hidden="1">summary1!$AG$4</definedName>
    <definedName name="_xlchart.v5.5" hidden="1">summary1!$AG$5:$AG$29</definedName>
    <definedName name="_xlchart.v5.6" hidden="1">summary1!$AH$4</definedName>
    <definedName name="_xlchart.v5.7" hidden="1">summary1!$AH$5:$AH$29</definedName>
    <definedName name="Slicer_State">#N/A</definedName>
    <definedName name="Slicer_Year">#N/A</definedName>
  </definedNames>
  <calcPr calcId="191029"/>
  <pivotCaches>
    <pivotCache cacheId="0" r:id="rId5"/>
  </pivotCaches>
  <extLst>
    <ext xmlns:x14="http://schemas.microsoft.com/office/spreadsheetml/2009/9/main" uri="{BBE1A952-AA13-448e-AADC-164F8A28A991}">
      <x14:slicerCaches>
        <x14:slicerCache r:id="rId6"/>
        <x14:slicerCache r:id="rId7"/>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A24" i="4" l="1"/>
  <c r="AB24" i="4"/>
  <c r="AA25" i="4"/>
  <c r="AB25" i="4"/>
  <c r="AA26" i="4"/>
  <c r="AB26" i="4"/>
  <c r="AA27" i="4"/>
  <c r="AB27" i="4"/>
  <c r="AA28" i="4"/>
  <c r="AB28" i="4"/>
  <c r="AA29" i="4"/>
  <c r="AB29" i="4"/>
  <c r="AA30" i="4"/>
  <c r="AB30" i="4"/>
  <c r="AA31" i="4"/>
  <c r="AB31" i="4"/>
  <c r="AA32" i="4"/>
  <c r="AB32" i="4"/>
  <c r="AA33" i="4"/>
  <c r="AB33" i="4"/>
  <c r="AA34" i="4"/>
  <c r="AB34" i="4"/>
  <c r="AA35" i="4"/>
  <c r="AB35" i="4"/>
  <c r="AA36" i="4"/>
  <c r="AB36" i="4"/>
  <c r="AA37" i="4"/>
  <c r="AB37" i="4"/>
  <c r="AA38" i="4"/>
  <c r="AB38" i="4"/>
  <c r="AA39" i="4"/>
  <c r="AB39" i="4"/>
  <c r="AA40" i="4"/>
  <c r="AB40" i="4"/>
  <c r="AA41" i="4"/>
  <c r="AB41" i="4"/>
  <c r="AA42" i="4"/>
  <c r="AB42" i="4"/>
  <c r="AA43" i="4"/>
  <c r="AB43" i="4"/>
  <c r="AA44" i="4"/>
  <c r="AB44" i="4"/>
  <c r="AA45" i="4"/>
  <c r="AB45" i="4"/>
  <c r="AA46" i="4"/>
  <c r="AB46" i="4"/>
  <c r="AA47" i="4"/>
  <c r="AB47" i="4"/>
  <c r="AA48" i="4"/>
  <c r="AB48" i="4"/>
  <c r="AB23" i="4"/>
  <c r="AA23" i="4"/>
  <c r="AG4" i="4" a="1"/>
  <c r="AG4" i="4" s="1"/>
  <c r="B10" i="4"/>
  <c r="V18" i="4"/>
  <c r="AG33" i="4"/>
  <c r="S18" i="4" a="1"/>
  <c r="S18" i="4" s="1"/>
  <c r="D8315" i="1"/>
  <c r="C8315" i="1"/>
  <c r="A8315" i="1"/>
  <c r="D8314" i="1"/>
  <c r="C8314" i="1"/>
  <c r="A8314" i="1"/>
  <c r="D8313" i="1"/>
  <c r="C8313" i="1"/>
  <c r="A8313" i="1"/>
  <c r="D8312" i="1"/>
  <c r="C8312" i="1"/>
  <c r="A8312" i="1"/>
  <c r="D8311" i="1"/>
  <c r="C8311" i="1"/>
  <c r="A8311" i="1"/>
  <c r="D8310" i="1"/>
  <c r="C8310" i="1"/>
  <c r="A8310" i="1"/>
  <c r="D8309" i="1"/>
  <c r="C8309" i="1"/>
  <c r="A8309" i="1"/>
  <c r="D8308" i="1"/>
  <c r="C8308" i="1"/>
  <c r="A8308" i="1"/>
  <c r="D8307" i="1"/>
  <c r="C8307" i="1"/>
  <c r="A8307" i="1"/>
  <c r="D8306" i="1"/>
  <c r="C8306" i="1"/>
  <c r="A8306" i="1"/>
  <c r="D8305" i="1"/>
  <c r="C8305" i="1"/>
  <c r="A8305" i="1"/>
  <c r="D8304" i="1"/>
  <c r="C8304" i="1"/>
  <c r="A8304" i="1"/>
  <c r="D8303" i="1"/>
  <c r="C8303" i="1"/>
  <c r="A8303" i="1"/>
  <c r="D8302" i="1"/>
  <c r="C8302" i="1"/>
  <c r="A8302" i="1"/>
  <c r="D8301" i="1"/>
  <c r="C8301" i="1"/>
  <c r="A8301" i="1"/>
  <c r="D8300" i="1"/>
  <c r="C8300" i="1"/>
  <c r="A8300" i="1"/>
  <c r="D8299" i="1"/>
  <c r="C8299" i="1"/>
  <c r="A8299" i="1"/>
  <c r="D8298" i="1"/>
  <c r="C8298" i="1"/>
  <c r="A8298" i="1"/>
  <c r="D8297" i="1"/>
  <c r="C8297" i="1"/>
  <c r="A8297" i="1"/>
  <c r="D8296" i="1"/>
  <c r="C8296" i="1"/>
  <c r="A8296" i="1"/>
  <c r="D8295" i="1"/>
  <c r="C8295" i="1"/>
  <c r="A8295" i="1"/>
  <c r="D8294" i="1"/>
  <c r="C8294" i="1"/>
  <c r="A8294" i="1"/>
  <c r="D8293" i="1"/>
  <c r="C8293" i="1"/>
  <c r="A8293" i="1"/>
  <c r="D8292" i="1"/>
  <c r="C8292" i="1"/>
  <c r="A8292" i="1"/>
  <c r="D8291" i="1"/>
  <c r="C8291" i="1"/>
  <c r="A8291" i="1"/>
  <c r="D8290" i="1"/>
  <c r="C8290" i="1"/>
  <c r="A8290" i="1"/>
  <c r="D8289" i="1"/>
  <c r="C8289" i="1"/>
  <c r="A8289" i="1"/>
  <c r="D8288" i="1"/>
  <c r="C8288" i="1"/>
  <c r="A8288" i="1"/>
  <c r="D8287" i="1"/>
  <c r="C8287" i="1"/>
  <c r="A8287" i="1"/>
  <c r="D8286" i="1"/>
  <c r="C8286" i="1"/>
  <c r="A8286" i="1"/>
  <c r="D8285" i="1"/>
  <c r="C8285" i="1"/>
  <c r="A8285" i="1"/>
  <c r="D8284" i="1"/>
  <c r="C8284" i="1"/>
  <c r="A8284" i="1"/>
  <c r="D8283" i="1"/>
  <c r="C8283" i="1"/>
  <c r="A8283" i="1"/>
  <c r="D8282" i="1"/>
  <c r="C8282" i="1"/>
  <c r="A8282" i="1"/>
  <c r="D8281" i="1"/>
  <c r="C8281" i="1"/>
  <c r="A8281" i="1"/>
  <c r="D8280" i="1"/>
  <c r="C8280" i="1"/>
  <c r="A8280" i="1"/>
  <c r="D8279" i="1"/>
  <c r="C8279" i="1"/>
  <c r="A8279" i="1"/>
  <c r="D8278" i="1"/>
  <c r="C8278" i="1"/>
  <c r="A8278" i="1"/>
  <c r="D8277" i="1"/>
  <c r="C8277" i="1"/>
  <c r="A8277" i="1"/>
  <c r="D8276" i="1"/>
  <c r="C8276" i="1"/>
  <c r="A8276" i="1"/>
  <c r="D8275" i="1"/>
  <c r="C8275" i="1"/>
  <c r="A8275" i="1"/>
  <c r="D8274" i="1"/>
  <c r="C8274" i="1"/>
  <c r="A8274" i="1"/>
  <c r="D8273" i="1"/>
  <c r="C8273" i="1"/>
  <c r="A8273" i="1"/>
  <c r="D8272" i="1"/>
  <c r="C8272" i="1"/>
  <c r="A8272" i="1"/>
  <c r="D8271" i="1"/>
  <c r="C8271" i="1"/>
  <c r="A8271" i="1"/>
  <c r="D8270" i="1"/>
  <c r="C8270" i="1"/>
  <c r="A8270" i="1"/>
  <c r="D8269" i="1"/>
  <c r="C8269" i="1"/>
  <c r="A8269" i="1"/>
  <c r="D8268" i="1"/>
  <c r="C8268" i="1"/>
  <c r="A8268" i="1"/>
  <c r="D8267" i="1"/>
  <c r="C8267" i="1"/>
  <c r="A8267" i="1"/>
  <c r="D8266" i="1"/>
  <c r="C8266" i="1"/>
  <c r="A8266" i="1"/>
  <c r="D8265" i="1"/>
  <c r="C8265" i="1"/>
  <c r="A8265" i="1"/>
  <c r="D8264" i="1"/>
  <c r="C8264" i="1"/>
  <c r="A8264" i="1"/>
  <c r="D8263" i="1"/>
  <c r="C8263" i="1"/>
  <c r="A8263" i="1"/>
  <c r="D8262" i="1"/>
  <c r="C8262" i="1"/>
  <c r="A8262" i="1"/>
  <c r="D8261" i="1"/>
  <c r="C8261" i="1"/>
  <c r="A8261" i="1"/>
  <c r="D8260" i="1"/>
  <c r="C8260" i="1"/>
  <c r="A8260" i="1"/>
  <c r="D8259" i="1"/>
  <c r="C8259" i="1"/>
  <c r="A8259" i="1"/>
  <c r="D8258" i="1"/>
  <c r="C8258" i="1"/>
  <c r="A8258" i="1"/>
  <c r="D8257" i="1"/>
  <c r="C8257" i="1"/>
  <c r="A8257" i="1"/>
  <c r="D8256" i="1"/>
  <c r="C8256" i="1"/>
  <c r="A8256" i="1"/>
  <c r="D8255" i="1"/>
  <c r="C8255" i="1"/>
  <c r="A8255" i="1"/>
  <c r="D8254" i="1"/>
  <c r="C8254" i="1"/>
  <c r="A8254" i="1"/>
  <c r="D8253" i="1"/>
  <c r="C8253" i="1"/>
  <c r="A8253" i="1"/>
  <c r="D8252" i="1"/>
  <c r="C8252" i="1"/>
  <c r="A8252" i="1"/>
  <c r="D8251" i="1"/>
  <c r="C8251" i="1"/>
  <c r="A8251" i="1"/>
  <c r="D8250" i="1"/>
  <c r="C8250" i="1"/>
  <c r="A8250" i="1"/>
  <c r="D8249" i="1"/>
  <c r="C8249" i="1"/>
  <c r="A8249" i="1"/>
  <c r="D8248" i="1"/>
  <c r="C8248" i="1"/>
  <c r="A8248" i="1"/>
  <c r="D8247" i="1"/>
  <c r="C8247" i="1"/>
  <c r="A8247" i="1"/>
  <c r="D8246" i="1"/>
  <c r="C8246" i="1"/>
  <c r="A8246" i="1"/>
  <c r="D8245" i="1"/>
  <c r="C8245" i="1"/>
  <c r="A8245" i="1"/>
  <c r="D8244" i="1"/>
  <c r="C8244" i="1"/>
  <c r="A8244" i="1"/>
  <c r="D8243" i="1"/>
  <c r="C8243" i="1"/>
  <c r="A8243" i="1"/>
  <c r="D8242" i="1"/>
  <c r="C8242" i="1"/>
  <c r="A8242" i="1"/>
  <c r="D8241" i="1"/>
  <c r="C8241" i="1"/>
  <c r="A8241" i="1"/>
  <c r="D8240" i="1"/>
  <c r="C8240" i="1"/>
  <c r="A8240" i="1"/>
  <c r="D8239" i="1"/>
  <c r="C8239" i="1"/>
  <c r="A8239" i="1"/>
  <c r="D8238" i="1"/>
  <c r="C8238" i="1"/>
  <c r="A8238" i="1"/>
  <c r="D8237" i="1"/>
  <c r="C8237" i="1"/>
  <c r="A8237" i="1"/>
  <c r="D8236" i="1"/>
  <c r="C8236" i="1"/>
  <c r="A8236" i="1"/>
  <c r="D8235" i="1"/>
  <c r="C8235" i="1"/>
  <c r="A8235" i="1"/>
  <c r="D8234" i="1"/>
  <c r="C8234" i="1"/>
  <c r="A8234" i="1"/>
  <c r="D8233" i="1"/>
  <c r="C8233" i="1"/>
  <c r="A8233" i="1"/>
  <c r="D8232" i="1"/>
  <c r="C8232" i="1"/>
  <c r="A8232" i="1"/>
  <c r="D8231" i="1"/>
  <c r="C8231" i="1"/>
  <c r="A8231" i="1"/>
  <c r="D8230" i="1"/>
  <c r="C8230" i="1"/>
  <c r="A8230" i="1"/>
  <c r="D8229" i="1"/>
  <c r="C8229" i="1"/>
  <c r="A8229" i="1"/>
  <c r="D8228" i="1"/>
  <c r="C8228" i="1"/>
  <c r="A8228" i="1"/>
  <c r="D8227" i="1"/>
  <c r="C8227" i="1"/>
  <c r="A8227" i="1"/>
  <c r="D8226" i="1"/>
  <c r="C8226" i="1"/>
  <c r="A8226" i="1"/>
  <c r="D8225" i="1"/>
  <c r="C8225" i="1"/>
  <c r="A8225" i="1"/>
  <c r="D8224" i="1"/>
  <c r="C8224" i="1"/>
  <c r="A8224" i="1"/>
  <c r="D8223" i="1"/>
  <c r="C8223" i="1"/>
  <c r="A8223" i="1"/>
  <c r="D8222" i="1"/>
  <c r="C8222" i="1"/>
  <c r="A8222" i="1"/>
  <c r="D8221" i="1"/>
  <c r="C8221" i="1"/>
  <c r="A8221" i="1"/>
  <c r="D8220" i="1"/>
  <c r="C8220" i="1"/>
  <c r="A8220" i="1"/>
  <c r="D8219" i="1"/>
  <c r="C8219" i="1"/>
  <c r="A8219" i="1"/>
  <c r="D8218" i="1"/>
  <c r="C8218" i="1"/>
  <c r="A8218" i="1"/>
  <c r="D8217" i="1"/>
  <c r="C8217" i="1"/>
  <c r="A8217" i="1"/>
  <c r="D8216" i="1"/>
  <c r="C8216" i="1"/>
  <c r="A8216" i="1"/>
  <c r="D8215" i="1"/>
  <c r="C8215" i="1"/>
  <c r="A8215" i="1"/>
  <c r="D8214" i="1"/>
  <c r="C8214" i="1"/>
  <c r="A8214" i="1"/>
  <c r="D8213" i="1"/>
  <c r="C8213" i="1"/>
  <c r="A8213" i="1"/>
  <c r="D8212" i="1"/>
  <c r="C8212" i="1"/>
  <c r="A8212" i="1"/>
  <c r="D8211" i="1"/>
  <c r="C8211" i="1"/>
  <c r="A8211" i="1"/>
  <c r="D8210" i="1"/>
  <c r="C8210" i="1"/>
  <c r="A8210" i="1"/>
  <c r="D8209" i="1"/>
  <c r="C8209" i="1"/>
  <c r="A8209" i="1"/>
  <c r="D8208" i="1"/>
  <c r="C8208" i="1"/>
  <c r="A8208" i="1"/>
  <c r="D8207" i="1"/>
  <c r="C8207" i="1"/>
  <c r="A8207" i="1"/>
  <c r="D8206" i="1"/>
  <c r="C8206" i="1"/>
  <c r="A8206" i="1"/>
  <c r="D8205" i="1"/>
  <c r="C8205" i="1"/>
  <c r="A8205" i="1"/>
  <c r="D8204" i="1"/>
  <c r="C8204" i="1"/>
  <c r="A8204" i="1"/>
  <c r="D8203" i="1"/>
  <c r="C8203" i="1"/>
  <c r="A8203" i="1"/>
  <c r="D8202" i="1"/>
  <c r="C8202" i="1"/>
  <c r="A8202" i="1"/>
  <c r="D8201" i="1"/>
  <c r="C8201" i="1"/>
  <c r="A8201" i="1"/>
  <c r="D8200" i="1"/>
  <c r="C8200" i="1"/>
  <c r="A8200" i="1"/>
  <c r="D8199" i="1"/>
  <c r="C8199" i="1"/>
  <c r="A8199" i="1"/>
  <c r="D8198" i="1"/>
  <c r="C8198" i="1"/>
  <c r="A8198" i="1"/>
  <c r="D8197" i="1"/>
  <c r="C8197" i="1"/>
  <c r="A8197" i="1"/>
  <c r="D8196" i="1"/>
  <c r="C8196" i="1"/>
  <c r="A8196" i="1"/>
  <c r="D8195" i="1"/>
  <c r="C8195" i="1"/>
  <c r="A8195" i="1"/>
  <c r="D8194" i="1"/>
  <c r="C8194" i="1"/>
  <c r="A8194" i="1"/>
  <c r="D8193" i="1"/>
  <c r="C8193" i="1"/>
  <c r="A8193" i="1"/>
  <c r="D8192" i="1"/>
  <c r="C8192" i="1"/>
  <c r="A8192" i="1"/>
  <c r="D8191" i="1"/>
  <c r="C8191" i="1"/>
  <c r="A8191" i="1"/>
  <c r="D8190" i="1"/>
  <c r="C8190" i="1"/>
  <c r="A8190" i="1"/>
  <c r="D8189" i="1"/>
  <c r="C8189" i="1"/>
  <c r="A8189" i="1"/>
  <c r="D8188" i="1"/>
  <c r="C8188" i="1"/>
  <c r="A8188" i="1"/>
  <c r="D8187" i="1"/>
  <c r="C8187" i="1"/>
  <c r="A8187" i="1"/>
  <c r="D8186" i="1"/>
  <c r="C8186" i="1"/>
  <c r="A8186" i="1"/>
  <c r="D8185" i="1"/>
  <c r="C8185" i="1"/>
  <c r="A8185" i="1"/>
  <c r="D8184" i="1"/>
  <c r="C8184" i="1"/>
  <c r="A8184" i="1"/>
  <c r="D8183" i="1"/>
  <c r="C8183" i="1"/>
  <c r="A8183" i="1"/>
  <c r="D8182" i="1"/>
  <c r="C8182" i="1"/>
  <c r="A8182" i="1"/>
  <c r="D8181" i="1"/>
  <c r="C8181" i="1"/>
  <c r="A8181" i="1"/>
  <c r="D8180" i="1"/>
  <c r="C8180" i="1"/>
  <c r="A8180" i="1"/>
  <c r="D8179" i="1"/>
  <c r="C8179" i="1"/>
  <c r="A8179" i="1"/>
  <c r="D8178" i="1"/>
  <c r="C8178" i="1"/>
  <c r="A8178" i="1"/>
  <c r="D8177" i="1"/>
  <c r="C8177" i="1"/>
  <c r="A8177" i="1"/>
  <c r="D8176" i="1"/>
  <c r="C8176" i="1"/>
  <c r="A8176" i="1"/>
  <c r="D8175" i="1"/>
  <c r="C8175" i="1"/>
  <c r="A8175" i="1"/>
  <c r="D8174" i="1"/>
  <c r="C8174" i="1"/>
  <c r="A8174" i="1"/>
  <c r="D8173" i="1"/>
  <c r="C8173" i="1"/>
  <c r="A8173" i="1"/>
  <c r="D8172" i="1"/>
  <c r="C8172" i="1"/>
  <c r="A8172" i="1"/>
  <c r="D8171" i="1"/>
  <c r="C8171" i="1"/>
  <c r="A8171" i="1"/>
  <c r="D8170" i="1"/>
  <c r="C8170" i="1"/>
  <c r="A8170" i="1"/>
  <c r="D8169" i="1"/>
  <c r="C8169" i="1"/>
  <c r="A8169" i="1"/>
  <c r="D8168" i="1"/>
  <c r="C8168" i="1"/>
  <c r="A8168" i="1"/>
  <c r="D8167" i="1"/>
  <c r="C8167" i="1"/>
  <c r="A8167" i="1"/>
  <c r="D8166" i="1"/>
  <c r="C8166" i="1"/>
  <c r="A8166" i="1"/>
  <c r="D8165" i="1"/>
  <c r="C8165" i="1"/>
  <c r="A8165" i="1"/>
  <c r="D8164" i="1"/>
  <c r="C8164" i="1"/>
  <c r="A8164" i="1"/>
  <c r="D8163" i="1"/>
  <c r="C8163" i="1"/>
  <c r="A8163" i="1"/>
  <c r="D8162" i="1"/>
  <c r="C8162" i="1"/>
  <c r="A8162" i="1"/>
  <c r="D8161" i="1"/>
  <c r="C8161" i="1"/>
  <c r="A8161" i="1"/>
  <c r="D8160" i="1"/>
  <c r="C8160" i="1"/>
  <c r="A8160" i="1"/>
  <c r="D8159" i="1"/>
  <c r="C8159" i="1"/>
  <c r="A8159" i="1"/>
  <c r="D8158" i="1"/>
  <c r="C8158" i="1"/>
  <c r="A8158" i="1"/>
  <c r="D8157" i="1"/>
  <c r="C8157" i="1"/>
  <c r="A8157" i="1"/>
  <c r="D8156" i="1"/>
  <c r="C8156" i="1"/>
  <c r="A8156" i="1"/>
  <c r="D8155" i="1"/>
  <c r="C8155" i="1"/>
  <c r="A8155" i="1"/>
  <c r="D8154" i="1"/>
  <c r="C8154" i="1"/>
  <c r="A8154" i="1"/>
  <c r="D8153" i="1"/>
  <c r="C8153" i="1"/>
  <c r="A8153" i="1"/>
  <c r="D8152" i="1"/>
  <c r="C8152" i="1"/>
  <c r="A8152" i="1"/>
  <c r="D8151" i="1"/>
  <c r="C8151" i="1"/>
  <c r="A8151" i="1"/>
  <c r="D8150" i="1"/>
  <c r="C8150" i="1"/>
  <c r="A8150" i="1"/>
  <c r="D8149" i="1"/>
  <c r="C8149" i="1"/>
  <c r="A8149" i="1"/>
  <c r="D8148" i="1"/>
  <c r="C8148" i="1"/>
  <c r="A8148" i="1"/>
  <c r="D8147" i="1"/>
  <c r="C8147" i="1"/>
  <c r="A8147" i="1"/>
  <c r="D8146" i="1"/>
  <c r="C8146" i="1"/>
  <c r="A8146" i="1"/>
  <c r="D8145" i="1"/>
  <c r="C8145" i="1"/>
  <c r="A8145" i="1"/>
  <c r="D8144" i="1"/>
  <c r="C8144" i="1"/>
  <c r="A8144" i="1"/>
  <c r="D8143" i="1"/>
  <c r="C8143" i="1"/>
  <c r="A8143" i="1"/>
  <c r="D8142" i="1"/>
  <c r="C8142" i="1"/>
  <c r="A8142" i="1"/>
  <c r="D8141" i="1"/>
  <c r="C8141" i="1"/>
  <c r="A8141" i="1"/>
  <c r="D8140" i="1"/>
  <c r="C8140" i="1"/>
  <c r="A8140" i="1"/>
  <c r="D8139" i="1"/>
  <c r="C8139" i="1"/>
  <c r="A8139" i="1"/>
  <c r="D8138" i="1"/>
  <c r="C8138" i="1"/>
  <c r="A8138" i="1"/>
  <c r="D8137" i="1"/>
  <c r="C8137" i="1"/>
  <c r="A8137" i="1"/>
  <c r="D8136" i="1"/>
  <c r="C8136" i="1"/>
  <c r="A8136" i="1"/>
  <c r="D8135" i="1"/>
  <c r="C8135" i="1"/>
  <c r="A8135" i="1"/>
  <c r="D8134" i="1"/>
  <c r="C8134" i="1"/>
  <c r="A8134" i="1"/>
  <c r="D8133" i="1"/>
  <c r="C8133" i="1"/>
  <c r="A8133" i="1"/>
  <c r="D8132" i="1"/>
  <c r="C8132" i="1"/>
  <c r="A8132" i="1"/>
  <c r="D8131" i="1"/>
  <c r="C8131" i="1"/>
  <c r="A8131" i="1"/>
  <c r="D8130" i="1"/>
  <c r="C8130" i="1"/>
  <c r="A8130" i="1"/>
  <c r="D8129" i="1"/>
  <c r="C8129" i="1"/>
  <c r="A8129" i="1"/>
  <c r="D8128" i="1"/>
  <c r="C8128" i="1"/>
  <c r="A8128" i="1"/>
  <c r="D8127" i="1"/>
  <c r="C8127" i="1"/>
  <c r="A8127" i="1"/>
  <c r="D8126" i="1"/>
  <c r="C8126" i="1"/>
  <c r="A8126" i="1"/>
  <c r="D8125" i="1"/>
  <c r="C8125" i="1"/>
  <c r="A8125" i="1"/>
  <c r="D8124" i="1"/>
  <c r="C8124" i="1"/>
  <c r="A8124" i="1"/>
  <c r="D8123" i="1"/>
  <c r="C8123" i="1"/>
  <c r="A8123" i="1"/>
  <c r="D8122" i="1"/>
  <c r="C8122" i="1"/>
  <c r="A8122" i="1"/>
  <c r="D8121" i="1"/>
  <c r="C8121" i="1"/>
  <c r="A8121" i="1"/>
  <c r="D8120" i="1"/>
  <c r="C8120" i="1"/>
  <c r="A8120" i="1"/>
  <c r="D8119" i="1"/>
  <c r="C8119" i="1"/>
  <c r="A8119" i="1"/>
  <c r="D8118" i="1"/>
  <c r="C8118" i="1"/>
  <c r="A8118" i="1"/>
  <c r="D8117" i="1"/>
  <c r="C8117" i="1"/>
  <c r="A8117" i="1"/>
  <c r="D8116" i="1"/>
  <c r="C8116" i="1"/>
  <c r="A8116" i="1"/>
  <c r="D8115" i="1"/>
  <c r="C8115" i="1"/>
  <c r="A8115" i="1"/>
  <c r="D8114" i="1"/>
  <c r="C8114" i="1"/>
  <c r="A8114" i="1"/>
  <c r="D8113" i="1"/>
  <c r="C8113" i="1"/>
  <c r="A8113" i="1"/>
  <c r="D8112" i="1"/>
  <c r="C8112" i="1"/>
  <c r="A8112" i="1"/>
  <c r="D8111" i="1"/>
  <c r="C8111" i="1"/>
  <c r="A8111" i="1"/>
  <c r="D8110" i="1"/>
  <c r="C8110" i="1"/>
  <c r="A8110" i="1"/>
  <c r="D8109" i="1"/>
  <c r="C8109" i="1"/>
  <c r="A8109" i="1"/>
  <c r="D8108" i="1"/>
  <c r="C8108" i="1"/>
  <c r="A8108" i="1"/>
  <c r="D8107" i="1"/>
  <c r="C8107" i="1"/>
  <c r="A8107" i="1"/>
  <c r="D8106" i="1"/>
  <c r="C8106" i="1"/>
  <c r="A8106" i="1"/>
  <c r="D8105" i="1"/>
  <c r="C8105" i="1"/>
  <c r="A8105" i="1"/>
  <c r="D8104" i="1"/>
  <c r="C8104" i="1"/>
  <c r="A8104" i="1"/>
  <c r="D8103" i="1"/>
  <c r="C8103" i="1"/>
  <c r="A8103" i="1"/>
  <c r="D8102" i="1"/>
  <c r="C8102" i="1"/>
  <c r="A8102" i="1"/>
  <c r="D8101" i="1"/>
  <c r="C8101" i="1"/>
  <c r="A8101" i="1"/>
  <c r="D8100" i="1"/>
  <c r="C8100" i="1"/>
  <c r="A8100" i="1"/>
  <c r="D8099" i="1"/>
  <c r="C8099" i="1"/>
  <c r="A8099" i="1"/>
  <c r="D8098" i="1"/>
  <c r="C8098" i="1"/>
  <c r="A8098" i="1"/>
  <c r="D8097" i="1"/>
  <c r="C8097" i="1"/>
  <c r="A8097" i="1"/>
  <c r="D8096" i="1"/>
  <c r="C8096" i="1"/>
  <c r="A8096" i="1"/>
  <c r="D8095" i="1"/>
  <c r="C8095" i="1"/>
  <c r="A8095" i="1"/>
  <c r="D8094" i="1"/>
  <c r="C8094" i="1"/>
  <c r="A8094" i="1"/>
  <c r="D8093" i="1"/>
  <c r="C8093" i="1"/>
  <c r="A8093" i="1"/>
  <c r="D8092" i="1"/>
  <c r="C8092" i="1"/>
  <c r="A8092" i="1"/>
  <c r="D8091" i="1"/>
  <c r="C8091" i="1"/>
  <c r="A8091" i="1"/>
  <c r="D8090" i="1"/>
  <c r="C8090" i="1"/>
  <c r="A8090" i="1"/>
  <c r="D8089" i="1"/>
  <c r="C8089" i="1"/>
  <c r="A8089" i="1"/>
  <c r="D8088" i="1"/>
  <c r="C8088" i="1"/>
  <c r="A8088" i="1"/>
  <c r="D8087" i="1"/>
  <c r="C8087" i="1"/>
  <c r="A8087" i="1"/>
  <c r="D8086" i="1"/>
  <c r="C8086" i="1"/>
  <c r="A8086" i="1"/>
  <c r="D8085" i="1"/>
  <c r="C8085" i="1"/>
  <c r="A8085" i="1"/>
  <c r="D8084" i="1"/>
  <c r="C8084" i="1"/>
  <c r="A8084" i="1"/>
  <c r="D8083" i="1"/>
  <c r="C8083" i="1"/>
  <c r="A8083" i="1"/>
  <c r="D8082" i="1"/>
  <c r="C8082" i="1"/>
  <c r="A8082" i="1"/>
  <c r="D8081" i="1"/>
  <c r="C8081" i="1"/>
  <c r="A8081" i="1"/>
  <c r="D8080" i="1"/>
  <c r="C8080" i="1"/>
  <c r="A8080" i="1"/>
  <c r="D8079" i="1"/>
  <c r="C8079" i="1"/>
  <c r="A8079" i="1"/>
  <c r="D8078" i="1"/>
  <c r="C8078" i="1"/>
  <c r="A8078" i="1"/>
  <c r="D8077" i="1"/>
  <c r="C8077" i="1"/>
  <c r="A8077" i="1"/>
  <c r="D8076" i="1"/>
  <c r="C8076" i="1"/>
  <c r="A8076" i="1"/>
  <c r="D8075" i="1"/>
  <c r="C8075" i="1"/>
  <c r="A8075" i="1"/>
  <c r="D8074" i="1"/>
  <c r="C8074" i="1"/>
  <c r="A8074" i="1"/>
  <c r="D8073" i="1"/>
  <c r="C8073" i="1"/>
  <c r="A8073" i="1"/>
  <c r="D8072" i="1"/>
  <c r="C8072" i="1"/>
  <c r="A8072" i="1"/>
  <c r="D8071" i="1"/>
  <c r="C8071" i="1"/>
  <c r="A8071" i="1"/>
  <c r="D8070" i="1"/>
  <c r="C8070" i="1"/>
  <c r="A8070" i="1"/>
  <c r="D8069" i="1"/>
  <c r="C8069" i="1"/>
  <c r="A8069" i="1"/>
  <c r="D8068" i="1"/>
  <c r="C8068" i="1"/>
  <c r="A8068" i="1"/>
  <c r="D8067" i="1"/>
  <c r="C8067" i="1"/>
  <c r="A8067" i="1"/>
  <c r="D8066" i="1"/>
  <c r="C8066" i="1"/>
  <c r="A8066" i="1"/>
  <c r="D8065" i="1"/>
  <c r="C8065" i="1"/>
  <c r="A8065" i="1"/>
  <c r="D8064" i="1"/>
  <c r="C8064" i="1"/>
  <c r="A8064" i="1"/>
  <c r="D8063" i="1"/>
  <c r="C8063" i="1"/>
  <c r="A8063" i="1"/>
  <c r="D8062" i="1"/>
  <c r="C8062" i="1"/>
  <c r="A8062" i="1"/>
  <c r="D8061" i="1"/>
  <c r="C8061" i="1"/>
  <c r="A8061" i="1"/>
  <c r="D8060" i="1"/>
  <c r="C8060" i="1"/>
  <c r="A8060" i="1"/>
  <c r="D8059" i="1"/>
  <c r="C8059" i="1"/>
  <c r="A8059" i="1"/>
  <c r="D8058" i="1"/>
  <c r="C8058" i="1"/>
  <c r="A8058" i="1"/>
  <c r="D8057" i="1"/>
  <c r="C8057" i="1"/>
  <c r="A8057" i="1"/>
  <c r="D8056" i="1"/>
  <c r="C8056" i="1"/>
  <c r="A8056" i="1"/>
  <c r="D8055" i="1"/>
  <c r="C8055" i="1"/>
  <c r="A8055" i="1"/>
  <c r="D8054" i="1"/>
  <c r="C8054" i="1"/>
  <c r="A8054" i="1"/>
  <c r="D8053" i="1"/>
  <c r="C8053" i="1"/>
  <c r="A8053" i="1"/>
  <c r="D8052" i="1"/>
  <c r="C8052" i="1"/>
  <c r="A8052" i="1"/>
  <c r="D8051" i="1"/>
  <c r="C8051" i="1"/>
  <c r="A8051" i="1"/>
  <c r="D8050" i="1"/>
  <c r="C8050" i="1"/>
  <c r="A8050" i="1"/>
  <c r="D8049" i="1"/>
  <c r="C8049" i="1"/>
  <c r="A8049" i="1"/>
  <c r="D8048" i="1"/>
  <c r="C8048" i="1"/>
  <c r="A8048" i="1"/>
  <c r="D8047" i="1"/>
  <c r="C8047" i="1"/>
  <c r="A8047" i="1"/>
  <c r="D8046" i="1"/>
  <c r="C8046" i="1"/>
  <c r="A8046" i="1"/>
  <c r="D8045" i="1"/>
  <c r="C8045" i="1"/>
  <c r="A8045" i="1"/>
  <c r="D8044" i="1"/>
  <c r="C8044" i="1"/>
  <c r="A8044" i="1"/>
  <c r="D8043" i="1"/>
  <c r="C8043" i="1"/>
  <c r="A8043" i="1"/>
  <c r="D8042" i="1"/>
  <c r="C8042" i="1"/>
  <c r="A8042" i="1"/>
  <c r="D8041" i="1"/>
  <c r="C8041" i="1"/>
  <c r="A8041" i="1"/>
  <c r="D8040" i="1"/>
  <c r="C8040" i="1"/>
  <c r="A8040" i="1"/>
  <c r="D8039" i="1"/>
  <c r="C8039" i="1"/>
  <c r="A8039" i="1"/>
  <c r="D8038" i="1"/>
  <c r="C8038" i="1"/>
  <c r="A8038" i="1"/>
  <c r="D8037" i="1"/>
  <c r="C8037" i="1"/>
  <c r="A8037" i="1"/>
  <c r="D8036" i="1"/>
  <c r="C8036" i="1"/>
  <c r="A8036" i="1"/>
  <c r="D8035" i="1"/>
  <c r="C8035" i="1"/>
  <c r="A8035" i="1"/>
  <c r="D8034" i="1"/>
  <c r="C8034" i="1"/>
  <c r="A8034" i="1"/>
  <c r="D8033" i="1"/>
  <c r="C8033" i="1"/>
  <c r="A8033" i="1"/>
  <c r="D8032" i="1"/>
  <c r="C8032" i="1"/>
  <c r="A8032" i="1"/>
  <c r="D8031" i="1"/>
  <c r="C8031" i="1"/>
  <c r="A8031" i="1"/>
  <c r="D8030" i="1"/>
  <c r="C8030" i="1"/>
  <c r="A8030" i="1"/>
  <c r="D8029" i="1"/>
  <c r="C8029" i="1"/>
  <c r="A8029" i="1"/>
  <c r="D8028" i="1"/>
  <c r="C8028" i="1"/>
  <c r="A8028" i="1"/>
  <c r="D8027" i="1"/>
  <c r="C8027" i="1"/>
  <c r="A8027" i="1"/>
  <c r="D8026" i="1"/>
  <c r="C8026" i="1"/>
  <c r="A8026" i="1"/>
  <c r="D8025" i="1"/>
  <c r="C8025" i="1"/>
  <c r="A8025" i="1"/>
  <c r="D8024" i="1"/>
  <c r="C8024" i="1"/>
  <c r="A8024" i="1"/>
  <c r="D8023" i="1"/>
  <c r="C8023" i="1"/>
  <c r="A8023" i="1"/>
  <c r="D8022" i="1"/>
  <c r="C8022" i="1"/>
  <c r="A8022" i="1"/>
  <c r="D8021" i="1"/>
  <c r="C8021" i="1"/>
  <c r="A8021" i="1"/>
  <c r="D8020" i="1"/>
  <c r="C8020" i="1"/>
  <c r="A8020" i="1"/>
  <c r="D8019" i="1"/>
  <c r="C8019" i="1"/>
  <c r="A8019" i="1"/>
  <c r="D8018" i="1"/>
  <c r="C8018" i="1"/>
  <c r="A8018" i="1"/>
  <c r="D8017" i="1"/>
  <c r="C8017" i="1"/>
  <c r="A8017" i="1"/>
  <c r="D8016" i="1"/>
  <c r="C8016" i="1"/>
  <c r="A8016" i="1"/>
  <c r="D8015" i="1"/>
  <c r="C8015" i="1"/>
  <c r="A8015" i="1"/>
  <c r="D8014" i="1"/>
  <c r="C8014" i="1"/>
  <c r="A8014" i="1"/>
  <c r="D8013" i="1"/>
  <c r="C8013" i="1"/>
  <c r="A8013" i="1"/>
  <c r="D8012" i="1"/>
  <c r="C8012" i="1"/>
  <c r="A8012" i="1"/>
  <c r="D8011" i="1"/>
  <c r="C8011" i="1"/>
  <c r="A8011" i="1"/>
  <c r="D8010" i="1"/>
  <c r="C8010" i="1"/>
  <c r="A8010" i="1"/>
  <c r="D8009" i="1"/>
  <c r="C8009" i="1"/>
  <c r="A8009" i="1"/>
  <c r="D8008" i="1"/>
  <c r="C8008" i="1"/>
  <c r="A8008" i="1"/>
  <c r="D8007" i="1"/>
  <c r="C8007" i="1"/>
  <c r="A8007" i="1"/>
  <c r="D8006" i="1"/>
  <c r="C8006" i="1"/>
  <c r="A8006" i="1"/>
  <c r="D8005" i="1"/>
  <c r="C8005" i="1"/>
  <c r="A8005" i="1"/>
  <c r="D8004" i="1"/>
  <c r="C8004" i="1"/>
  <c r="A8004" i="1"/>
  <c r="D8003" i="1"/>
  <c r="C8003" i="1"/>
  <c r="A8003" i="1"/>
  <c r="D8002" i="1"/>
  <c r="C8002" i="1"/>
  <c r="A8002" i="1"/>
  <c r="D8001" i="1"/>
  <c r="C8001" i="1"/>
  <c r="A8001" i="1"/>
  <c r="D8000" i="1"/>
  <c r="C8000" i="1"/>
  <c r="A8000" i="1"/>
  <c r="D7999" i="1"/>
  <c r="C7999" i="1"/>
  <c r="A7999" i="1"/>
  <c r="D7998" i="1"/>
  <c r="C7998" i="1"/>
  <c r="A7998" i="1"/>
  <c r="D7997" i="1"/>
  <c r="C7997" i="1"/>
  <c r="A7997" i="1"/>
  <c r="D7996" i="1"/>
  <c r="C7996" i="1"/>
  <c r="A7996" i="1"/>
  <c r="D7995" i="1"/>
  <c r="C7995" i="1"/>
  <c r="A7995" i="1"/>
  <c r="D7994" i="1"/>
  <c r="C7994" i="1"/>
  <c r="A7994" i="1"/>
  <c r="D7993" i="1"/>
  <c r="C7993" i="1"/>
  <c r="A7993" i="1"/>
  <c r="D7992" i="1"/>
  <c r="C7992" i="1"/>
  <c r="A7992" i="1"/>
  <c r="D7991" i="1"/>
  <c r="C7991" i="1"/>
  <c r="A7991" i="1"/>
  <c r="D7990" i="1"/>
  <c r="C7990" i="1"/>
  <c r="A7990" i="1"/>
  <c r="D7989" i="1"/>
  <c r="C7989" i="1"/>
  <c r="A7989" i="1"/>
  <c r="D7988" i="1"/>
  <c r="C7988" i="1"/>
  <c r="A7988" i="1"/>
  <c r="D7987" i="1"/>
  <c r="C7987" i="1"/>
  <c r="A7987" i="1"/>
  <c r="D7986" i="1"/>
  <c r="C7986" i="1"/>
  <c r="A7986" i="1"/>
  <c r="D7985" i="1"/>
  <c r="C7985" i="1"/>
  <c r="A7985" i="1"/>
  <c r="D7984" i="1"/>
  <c r="C7984" i="1"/>
  <c r="A7984" i="1"/>
  <c r="D7983" i="1"/>
  <c r="C7983" i="1"/>
  <c r="A7983" i="1"/>
  <c r="D7982" i="1"/>
  <c r="C7982" i="1"/>
  <c r="A7982" i="1"/>
  <c r="D7981" i="1"/>
  <c r="C7981" i="1"/>
  <c r="A7981" i="1"/>
  <c r="D7980" i="1"/>
  <c r="C7980" i="1"/>
  <c r="A7980" i="1"/>
  <c r="D7979" i="1"/>
  <c r="C7979" i="1"/>
  <c r="A7979" i="1"/>
  <c r="D7978" i="1"/>
  <c r="C7978" i="1"/>
  <c r="A7978" i="1"/>
  <c r="D7977" i="1"/>
  <c r="C7977" i="1"/>
  <c r="A7977" i="1"/>
  <c r="D7976" i="1"/>
  <c r="C7976" i="1"/>
  <c r="A7976" i="1"/>
  <c r="D7975" i="1"/>
  <c r="C7975" i="1"/>
  <c r="A7975" i="1"/>
  <c r="D7974" i="1"/>
  <c r="C7974" i="1"/>
  <c r="A7974" i="1"/>
  <c r="D7973" i="1"/>
  <c r="C7973" i="1"/>
  <c r="A7973" i="1"/>
  <c r="D7972" i="1"/>
  <c r="C7972" i="1"/>
  <c r="A7972" i="1"/>
  <c r="D7971" i="1"/>
  <c r="C7971" i="1"/>
  <c r="A7971" i="1"/>
  <c r="D7970" i="1"/>
  <c r="C7970" i="1"/>
  <c r="A7970" i="1"/>
  <c r="D7969" i="1"/>
  <c r="C7969" i="1"/>
  <c r="A7969" i="1"/>
  <c r="D7968" i="1"/>
  <c r="C7968" i="1"/>
  <c r="A7968" i="1"/>
  <c r="D7967" i="1"/>
  <c r="C7967" i="1"/>
  <c r="A7967" i="1"/>
  <c r="D7966" i="1"/>
  <c r="C7966" i="1"/>
  <c r="A7966" i="1"/>
  <c r="D7965" i="1"/>
  <c r="C7965" i="1"/>
  <c r="A7965" i="1"/>
  <c r="D7964" i="1"/>
  <c r="C7964" i="1"/>
  <c r="A7964" i="1"/>
  <c r="D7963" i="1"/>
  <c r="C7963" i="1"/>
  <c r="A7963" i="1"/>
  <c r="D7962" i="1"/>
  <c r="C7962" i="1"/>
  <c r="A7962" i="1"/>
  <c r="D7961" i="1"/>
  <c r="C7961" i="1"/>
  <c r="A7961" i="1"/>
  <c r="D7960" i="1"/>
  <c r="C7960" i="1"/>
  <c r="A7960" i="1"/>
  <c r="D7959" i="1"/>
  <c r="C7959" i="1"/>
  <c r="A7959" i="1"/>
  <c r="D7958" i="1"/>
  <c r="C7958" i="1"/>
  <c r="A7958" i="1"/>
  <c r="D7957" i="1"/>
  <c r="C7957" i="1"/>
  <c r="A7957" i="1"/>
  <c r="D7956" i="1"/>
  <c r="C7956" i="1"/>
  <c r="A7956" i="1"/>
  <c r="D7955" i="1"/>
  <c r="C7955" i="1"/>
  <c r="A7955" i="1"/>
  <c r="D7954" i="1"/>
  <c r="C7954" i="1"/>
  <c r="A7954" i="1"/>
  <c r="D7953" i="1"/>
  <c r="C7953" i="1"/>
  <c r="A7953" i="1"/>
  <c r="D7952" i="1"/>
  <c r="C7952" i="1"/>
  <c r="A7952" i="1"/>
  <c r="D7951" i="1"/>
  <c r="C7951" i="1"/>
  <c r="A7951" i="1"/>
  <c r="D7950" i="1"/>
  <c r="C7950" i="1"/>
  <c r="A7950" i="1"/>
  <c r="D7949" i="1"/>
  <c r="C7949" i="1"/>
  <c r="A7949" i="1"/>
  <c r="D7948" i="1"/>
  <c r="C7948" i="1"/>
  <c r="A7948" i="1"/>
  <c r="D7947" i="1"/>
  <c r="C7947" i="1"/>
  <c r="A7947" i="1"/>
  <c r="D7946" i="1"/>
  <c r="C7946" i="1"/>
  <c r="A7946" i="1"/>
  <c r="D7945" i="1"/>
  <c r="C7945" i="1"/>
  <c r="A7945" i="1"/>
  <c r="D7944" i="1"/>
  <c r="C7944" i="1"/>
  <c r="A7944" i="1"/>
  <c r="D7943" i="1"/>
  <c r="C7943" i="1"/>
  <c r="A7943" i="1"/>
  <c r="D7942" i="1"/>
  <c r="C7942" i="1"/>
  <c r="A7942" i="1"/>
  <c r="D7941" i="1"/>
  <c r="C7941" i="1"/>
  <c r="A7941" i="1"/>
  <c r="D7940" i="1"/>
  <c r="C7940" i="1"/>
  <c r="A7940" i="1"/>
  <c r="D7939" i="1"/>
  <c r="C7939" i="1"/>
  <c r="A7939" i="1"/>
  <c r="D7938" i="1"/>
  <c r="C7938" i="1"/>
  <c r="A7938" i="1"/>
  <c r="D7937" i="1"/>
  <c r="C7937" i="1"/>
  <c r="A7937" i="1"/>
  <c r="D7936" i="1"/>
  <c r="C7936" i="1"/>
  <c r="A7936" i="1"/>
  <c r="D7935" i="1"/>
  <c r="C7935" i="1"/>
  <c r="A7935" i="1"/>
  <c r="D7934" i="1"/>
  <c r="C7934" i="1"/>
  <c r="A7934" i="1"/>
  <c r="D7933" i="1"/>
  <c r="C7933" i="1"/>
  <c r="A7933" i="1"/>
  <c r="D7932" i="1"/>
  <c r="C7932" i="1"/>
  <c r="A7932" i="1"/>
  <c r="D7931" i="1"/>
  <c r="C7931" i="1"/>
  <c r="A7931" i="1"/>
  <c r="D7930" i="1"/>
  <c r="C7930" i="1"/>
  <c r="A7930" i="1"/>
  <c r="D7929" i="1"/>
  <c r="C7929" i="1"/>
  <c r="A7929" i="1"/>
  <c r="D7928" i="1"/>
  <c r="C7928" i="1"/>
  <c r="A7928" i="1"/>
  <c r="D7927" i="1"/>
  <c r="C7927" i="1"/>
  <c r="A7927" i="1"/>
  <c r="D7926" i="1"/>
  <c r="C7926" i="1"/>
  <c r="A7926" i="1"/>
  <c r="D7925" i="1"/>
  <c r="C7925" i="1"/>
  <c r="A7925" i="1"/>
  <c r="D7924" i="1"/>
  <c r="C7924" i="1"/>
  <c r="A7924" i="1"/>
  <c r="D7923" i="1"/>
  <c r="C7923" i="1"/>
  <c r="A7923" i="1"/>
  <c r="D7922" i="1"/>
  <c r="C7922" i="1"/>
  <c r="A7922" i="1"/>
  <c r="D7921" i="1"/>
  <c r="C7921" i="1"/>
  <c r="A7921" i="1"/>
  <c r="D7920" i="1"/>
  <c r="C7920" i="1"/>
  <c r="A7920" i="1"/>
  <c r="D7919" i="1"/>
  <c r="C7919" i="1"/>
  <c r="A7919" i="1"/>
  <c r="D7918" i="1"/>
  <c r="C7918" i="1"/>
  <c r="A7918" i="1"/>
  <c r="D7917" i="1"/>
  <c r="C7917" i="1"/>
  <c r="A7917" i="1"/>
  <c r="D7916" i="1"/>
  <c r="C7916" i="1"/>
  <c r="A7916" i="1"/>
  <c r="D7915" i="1"/>
  <c r="C7915" i="1"/>
  <c r="A7915" i="1"/>
  <c r="D7914" i="1"/>
  <c r="C7914" i="1"/>
  <c r="A7914" i="1"/>
  <c r="D7913" i="1"/>
  <c r="C7913" i="1"/>
  <c r="A7913" i="1"/>
  <c r="D7912" i="1"/>
  <c r="C7912" i="1"/>
  <c r="A7912" i="1"/>
  <c r="D7911" i="1"/>
  <c r="C7911" i="1"/>
  <c r="A7911" i="1"/>
  <c r="D7910" i="1"/>
  <c r="C7910" i="1"/>
  <c r="A7910" i="1"/>
  <c r="D7909" i="1"/>
  <c r="C7909" i="1"/>
  <c r="A7909" i="1"/>
  <c r="D7908" i="1"/>
  <c r="C7908" i="1"/>
  <c r="A7908" i="1"/>
  <c r="D7907" i="1"/>
  <c r="C7907" i="1"/>
  <c r="A7907" i="1"/>
  <c r="D7906" i="1"/>
  <c r="C7906" i="1"/>
  <c r="A7906" i="1"/>
  <c r="D7905" i="1"/>
  <c r="C7905" i="1"/>
  <c r="A7905" i="1"/>
  <c r="D7904" i="1"/>
  <c r="C7904" i="1"/>
  <c r="A7904" i="1"/>
  <c r="D7903" i="1"/>
  <c r="C7903" i="1"/>
  <c r="A7903" i="1"/>
  <c r="D7902" i="1"/>
  <c r="C7902" i="1"/>
  <c r="A7902" i="1"/>
  <c r="D7901" i="1"/>
  <c r="C7901" i="1"/>
  <c r="A7901" i="1"/>
  <c r="D7900" i="1"/>
  <c r="C7900" i="1"/>
  <c r="A7900" i="1"/>
  <c r="D7899" i="1"/>
  <c r="C7899" i="1"/>
  <c r="A7899" i="1"/>
  <c r="D7898" i="1"/>
  <c r="C7898" i="1"/>
  <c r="A7898" i="1"/>
  <c r="D7897" i="1"/>
  <c r="C7897" i="1"/>
  <c r="A7897" i="1"/>
  <c r="D7896" i="1"/>
  <c r="C7896" i="1"/>
  <c r="A7896" i="1"/>
  <c r="D7895" i="1"/>
  <c r="C7895" i="1"/>
  <c r="A7895" i="1"/>
  <c r="D7894" i="1"/>
  <c r="C7894" i="1"/>
  <c r="A7894" i="1"/>
  <c r="D7893" i="1"/>
  <c r="C7893" i="1"/>
  <c r="A7893" i="1"/>
  <c r="D7892" i="1"/>
  <c r="C7892" i="1"/>
  <c r="A7892" i="1"/>
  <c r="D7891" i="1"/>
  <c r="C7891" i="1"/>
  <c r="A7891" i="1"/>
  <c r="D7890" i="1"/>
  <c r="C7890" i="1"/>
  <c r="A7890" i="1"/>
  <c r="D7889" i="1"/>
  <c r="C7889" i="1"/>
  <c r="A7889" i="1"/>
  <c r="D7888" i="1"/>
  <c r="C7888" i="1"/>
  <c r="A7888" i="1"/>
  <c r="D7887" i="1"/>
  <c r="C7887" i="1"/>
  <c r="A7887" i="1"/>
  <c r="D7886" i="1"/>
  <c r="C7886" i="1"/>
  <c r="A7886" i="1"/>
  <c r="D7885" i="1"/>
  <c r="C7885" i="1"/>
  <c r="A7885" i="1"/>
  <c r="D7884" i="1"/>
  <c r="C7884" i="1"/>
  <c r="A7884" i="1"/>
  <c r="D7883" i="1"/>
  <c r="C7883" i="1"/>
  <c r="A7883" i="1"/>
  <c r="D7882" i="1"/>
  <c r="C7882" i="1"/>
  <c r="A7882" i="1"/>
  <c r="D7881" i="1"/>
  <c r="C7881" i="1"/>
  <c r="A7881" i="1"/>
  <c r="D7880" i="1"/>
  <c r="C7880" i="1"/>
  <c r="A7880" i="1"/>
  <c r="D7879" i="1"/>
  <c r="C7879" i="1"/>
  <c r="A7879" i="1"/>
  <c r="D7878" i="1"/>
  <c r="C7878" i="1"/>
  <c r="A7878" i="1"/>
  <c r="D7877" i="1"/>
  <c r="C7877" i="1"/>
  <c r="A7877" i="1"/>
  <c r="D7876" i="1"/>
  <c r="C7876" i="1"/>
  <c r="A7876" i="1"/>
  <c r="D7875" i="1"/>
  <c r="C7875" i="1"/>
  <c r="A7875" i="1"/>
  <c r="D7874" i="1"/>
  <c r="C7874" i="1"/>
  <c r="A7874" i="1"/>
  <c r="D7873" i="1"/>
  <c r="C7873" i="1"/>
  <c r="A7873" i="1"/>
  <c r="D7872" i="1"/>
  <c r="C7872" i="1"/>
  <c r="A7872" i="1"/>
  <c r="D7871" i="1"/>
  <c r="C7871" i="1"/>
  <c r="A7871" i="1"/>
  <c r="D7870" i="1"/>
  <c r="C7870" i="1"/>
  <c r="A7870" i="1"/>
  <c r="D7869" i="1"/>
  <c r="C7869" i="1"/>
  <c r="A7869" i="1"/>
  <c r="D7868" i="1"/>
  <c r="C7868" i="1"/>
  <c r="A7868" i="1"/>
  <c r="D7867" i="1"/>
  <c r="C7867" i="1"/>
  <c r="A7867" i="1"/>
  <c r="D7866" i="1"/>
  <c r="C7866" i="1"/>
  <c r="A7866" i="1"/>
  <c r="D7865" i="1"/>
  <c r="C7865" i="1"/>
  <c r="A7865" i="1"/>
  <c r="D7864" i="1"/>
  <c r="C7864" i="1"/>
  <c r="A7864" i="1"/>
  <c r="D7863" i="1"/>
  <c r="C7863" i="1"/>
  <c r="A7863" i="1"/>
  <c r="D7862" i="1"/>
  <c r="C7862" i="1"/>
  <c r="A7862" i="1"/>
  <c r="D7861" i="1"/>
  <c r="C7861" i="1"/>
  <c r="A7861" i="1"/>
  <c r="D7860" i="1"/>
  <c r="C7860" i="1"/>
  <c r="A7860" i="1"/>
  <c r="D7859" i="1"/>
  <c r="C7859" i="1"/>
  <c r="A7859" i="1"/>
  <c r="D7858" i="1"/>
  <c r="C7858" i="1"/>
  <c r="A7858" i="1"/>
  <c r="D7857" i="1"/>
  <c r="C7857" i="1"/>
  <c r="A7857" i="1"/>
  <c r="D7856" i="1"/>
  <c r="C7856" i="1"/>
  <c r="A7856" i="1"/>
  <c r="D7855" i="1"/>
  <c r="C7855" i="1"/>
  <c r="A7855" i="1"/>
  <c r="D7854" i="1"/>
  <c r="C7854" i="1"/>
  <c r="A7854" i="1"/>
  <c r="D7853" i="1"/>
  <c r="C7853" i="1"/>
  <c r="A7853" i="1"/>
  <c r="D7852" i="1"/>
  <c r="C7852" i="1"/>
  <c r="A7852" i="1"/>
  <c r="D7851" i="1"/>
  <c r="C7851" i="1"/>
  <c r="A7851" i="1"/>
  <c r="D7850" i="1"/>
  <c r="C7850" i="1"/>
  <c r="A7850" i="1"/>
  <c r="D7849" i="1"/>
  <c r="C7849" i="1"/>
  <c r="A7849" i="1"/>
  <c r="D7848" i="1"/>
  <c r="C7848" i="1"/>
  <c r="A7848" i="1"/>
  <c r="D7847" i="1"/>
  <c r="C7847" i="1"/>
  <c r="A7847" i="1"/>
  <c r="D7846" i="1"/>
  <c r="C7846" i="1"/>
  <c r="A7846" i="1"/>
  <c r="D7845" i="1"/>
  <c r="C7845" i="1"/>
  <c r="A7845" i="1"/>
  <c r="D7844" i="1"/>
  <c r="C7844" i="1"/>
  <c r="A7844" i="1"/>
  <c r="D7843" i="1"/>
  <c r="C7843" i="1"/>
  <c r="A7843" i="1"/>
  <c r="D7842" i="1"/>
  <c r="C7842" i="1"/>
  <c r="A7842" i="1"/>
  <c r="D7841" i="1"/>
  <c r="C7841" i="1"/>
  <c r="A7841" i="1"/>
  <c r="D7840" i="1"/>
  <c r="C7840" i="1"/>
  <c r="A7840" i="1"/>
  <c r="D7839" i="1"/>
  <c r="C7839" i="1"/>
  <c r="A7839" i="1"/>
  <c r="D7838" i="1"/>
  <c r="C7838" i="1"/>
  <c r="A7838" i="1"/>
  <c r="D7837" i="1"/>
  <c r="C7837" i="1"/>
  <c r="A7837" i="1"/>
  <c r="D7836" i="1"/>
  <c r="C7836" i="1"/>
  <c r="A7836" i="1"/>
  <c r="D7835" i="1"/>
  <c r="C7835" i="1"/>
  <c r="A7835" i="1"/>
  <c r="D7834" i="1"/>
  <c r="C7834" i="1"/>
  <c r="A7834" i="1"/>
  <c r="D7833" i="1"/>
  <c r="C7833" i="1"/>
  <c r="A7833" i="1"/>
  <c r="D7832" i="1"/>
  <c r="C7832" i="1"/>
  <c r="A7832" i="1"/>
  <c r="D7831" i="1"/>
  <c r="C7831" i="1"/>
  <c r="A7831" i="1"/>
  <c r="D7830" i="1"/>
  <c r="C7830" i="1"/>
  <c r="A7830" i="1"/>
  <c r="D7829" i="1"/>
  <c r="C7829" i="1"/>
  <c r="A7829" i="1"/>
  <c r="D7828" i="1"/>
  <c r="C7828" i="1"/>
  <c r="A7828" i="1"/>
  <c r="D7827" i="1"/>
  <c r="C7827" i="1"/>
  <c r="A7827" i="1"/>
  <c r="D7826" i="1"/>
  <c r="C7826" i="1"/>
  <c r="A7826" i="1"/>
  <c r="D7825" i="1"/>
  <c r="C7825" i="1"/>
  <c r="A7825" i="1"/>
  <c r="D7824" i="1"/>
  <c r="C7824" i="1"/>
  <c r="A7824" i="1"/>
  <c r="D7823" i="1"/>
  <c r="C7823" i="1"/>
  <c r="A7823" i="1"/>
  <c r="D7822" i="1"/>
  <c r="C7822" i="1"/>
  <c r="A7822" i="1"/>
  <c r="D7821" i="1"/>
  <c r="C7821" i="1"/>
  <c r="A7821" i="1"/>
  <c r="D7820" i="1"/>
  <c r="C7820" i="1"/>
  <c r="A7820" i="1"/>
  <c r="D7819" i="1"/>
  <c r="C7819" i="1"/>
  <c r="A7819" i="1"/>
  <c r="D7818" i="1"/>
  <c r="C7818" i="1"/>
  <c r="A7818" i="1"/>
  <c r="D7817" i="1"/>
  <c r="C7817" i="1"/>
  <c r="A7817" i="1"/>
  <c r="D7816" i="1"/>
  <c r="C7816" i="1"/>
  <c r="A7816" i="1"/>
  <c r="D7815" i="1"/>
  <c r="C7815" i="1"/>
  <c r="A7815" i="1"/>
  <c r="D7814" i="1"/>
  <c r="C7814" i="1"/>
  <c r="A7814" i="1"/>
  <c r="D7813" i="1"/>
  <c r="C7813" i="1"/>
  <c r="A7813" i="1"/>
  <c r="D7812" i="1"/>
  <c r="C7812" i="1"/>
  <c r="A7812" i="1"/>
  <c r="D7811" i="1"/>
  <c r="C7811" i="1"/>
  <c r="A7811" i="1"/>
  <c r="D7810" i="1"/>
  <c r="C7810" i="1"/>
  <c r="A7810" i="1"/>
  <c r="D7809" i="1"/>
  <c r="C7809" i="1"/>
  <c r="A7809" i="1"/>
  <c r="D7808" i="1"/>
  <c r="C7808" i="1"/>
  <c r="A7808" i="1"/>
  <c r="D7807" i="1"/>
  <c r="C7807" i="1"/>
  <c r="A7807" i="1"/>
  <c r="D7806" i="1"/>
  <c r="C7806" i="1"/>
  <c r="A7806" i="1"/>
  <c r="D7805" i="1"/>
  <c r="C7805" i="1"/>
  <c r="A7805" i="1"/>
  <c r="D7804" i="1"/>
  <c r="C7804" i="1"/>
  <c r="A7804" i="1"/>
  <c r="D7803" i="1"/>
  <c r="C7803" i="1"/>
  <c r="A7803" i="1"/>
  <c r="D7802" i="1"/>
  <c r="C7802" i="1"/>
  <c r="A7802" i="1"/>
  <c r="D7801" i="1"/>
  <c r="C7801" i="1"/>
  <c r="A7801" i="1"/>
  <c r="D7800" i="1"/>
  <c r="C7800" i="1"/>
  <c r="A7800" i="1"/>
  <c r="D7799" i="1"/>
  <c r="C7799" i="1"/>
  <c r="A7799" i="1"/>
  <c r="D7798" i="1"/>
  <c r="C7798" i="1"/>
  <c r="A7798" i="1"/>
  <c r="D7797" i="1"/>
  <c r="C7797" i="1"/>
  <c r="A7797" i="1"/>
  <c r="D7796" i="1"/>
  <c r="C7796" i="1"/>
  <c r="A7796" i="1"/>
  <c r="D7795" i="1"/>
  <c r="C7795" i="1"/>
  <c r="A7795" i="1"/>
  <c r="D7794" i="1"/>
  <c r="C7794" i="1"/>
  <c r="A7794" i="1"/>
  <c r="D7793" i="1"/>
  <c r="C7793" i="1"/>
  <c r="A7793" i="1"/>
  <c r="D7792" i="1"/>
  <c r="C7792" i="1"/>
  <c r="A7792" i="1"/>
  <c r="D7791" i="1"/>
  <c r="C7791" i="1"/>
  <c r="A7791" i="1"/>
  <c r="D7790" i="1"/>
  <c r="C7790" i="1"/>
  <c r="A7790" i="1"/>
  <c r="D7789" i="1"/>
  <c r="C7789" i="1"/>
  <c r="A7789" i="1"/>
  <c r="D7788" i="1"/>
  <c r="C7788" i="1"/>
  <c r="A7788" i="1"/>
  <c r="D7787" i="1"/>
  <c r="C7787" i="1"/>
  <c r="A7787" i="1"/>
  <c r="D7786" i="1"/>
  <c r="C7786" i="1"/>
  <c r="A7786" i="1"/>
  <c r="D7785" i="1"/>
  <c r="C7785" i="1"/>
  <c r="A7785" i="1"/>
  <c r="D7784" i="1"/>
  <c r="C7784" i="1"/>
  <c r="A7784" i="1"/>
  <c r="D7783" i="1"/>
  <c r="C7783" i="1"/>
  <c r="A7783" i="1"/>
  <c r="D7782" i="1"/>
  <c r="C7782" i="1"/>
  <c r="A7782" i="1"/>
  <c r="D7781" i="1"/>
  <c r="C7781" i="1"/>
  <c r="A7781" i="1"/>
  <c r="D7780" i="1"/>
  <c r="C7780" i="1"/>
  <c r="A7780" i="1"/>
  <c r="D7779" i="1"/>
  <c r="C7779" i="1"/>
  <c r="A7779" i="1"/>
  <c r="D7778" i="1"/>
  <c r="C7778" i="1"/>
  <c r="A7778" i="1"/>
  <c r="D7777" i="1"/>
  <c r="C7777" i="1"/>
  <c r="A7777" i="1"/>
  <c r="D7776" i="1"/>
  <c r="C7776" i="1"/>
  <c r="A7776" i="1"/>
  <c r="D7775" i="1"/>
  <c r="C7775" i="1"/>
  <c r="A7775" i="1"/>
  <c r="D7774" i="1"/>
  <c r="C7774" i="1"/>
  <c r="A7774" i="1"/>
  <c r="D7773" i="1"/>
  <c r="C7773" i="1"/>
  <c r="A7773" i="1"/>
  <c r="D7772" i="1"/>
  <c r="C7772" i="1"/>
  <c r="A7772" i="1"/>
  <c r="D7771" i="1"/>
  <c r="C7771" i="1"/>
  <c r="A7771" i="1"/>
  <c r="D7770" i="1"/>
  <c r="C7770" i="1"/>
  <c r="A7770" i="1"/>
  <c r="D7769" i="1"/>
  <c r="C7769" i="1"/>
  <c r="A7769" i="1"/>
  <c r="D7768" i="1"/>
  <c r="C7768" i="1"/>
  <c r="A7768" i="1"/>
  <c r="D7767" i="1"/>
  <c r="C7767" i="1"/>
  <c r="A7767" i="1"/>
  <c r="D7766" i="1"/>
  <c r="C7766" i="1"/>
  <c r="A7766" i="1"/>
  <c r="D7765" i="1"/>
  <c r="C7765" i="1"/>
  <c r="A7765" i="1"/>
  <c r="D7764" i="1"/>
  <c r="C7764" i="1"/>
  <c r="A7764" i="1"/>
  <c r="D7763" i="1"/>
  <c r="C7763" i="1"/>
  <c r="A7763" i="1"/>
  <c r="D7762" i="1"/>
  <c r="C7762" i="1"/>
  <c r="A7762" i="1"/>
  <c r="D7761" i="1"/>
  <c r="C7761" i="1"/>
  <c r="A7761" i="1"/>
  <c r="D7760" i="1"/>
  <c r="C7760" i="1"/>
  <c r="A7760" i="1"/>
  <c r="D7759" i="1"/>
  <c r="C7759" i="1"/>
  <c r="A7759" i="1"/>
  <c r="D7758" i="1"/>
  <c r="C7758" i="1"/>
  <c r="A7758" i="1"/>
  <c r="D7757" i="1"/>
  <c r="C7757" i="1"/>
  <c r="A7757" i="1"/>
  <c r="D7756" i="1"/>
  <c r="C7756" i="1"/>
  <c r="A7756" i="1"/>
  <c r="D7755" i="1"/>
  <c r="C7755" i="1"/>
  <c r="A7755" i="1"/>
  <c r="D7754" i="1"/>
  <c r="C7754" i="1"/>
  <c r="A7754" i="1"/>
  <c r="D7753" i="1"/>
  <c r="C7753" i="1"/>
  <c r="A7753" i="1"/>
  <c r="D7752" i="1"/>
  <c r="C7752" i="1"/>
  <c r="A7752" i="1"/>
  <c r="D7751" i="1"/>
  <c r="C7751" i="1"/>
  <c r="A7751" i="1"/>
  <c r="D7750" i="1"/>
  <c r="C7750" i="1"/>
  <c r="A7750" i="1"/>
  <c r="D7749" i="1"/>
  <c r="C7749" i="1"/>
  <c r="A7749" i="1"/>
  <c r="D7748" i="1"/>
  <c r="C7748" i="1"/>
  <c r="A7748" i="1"/>
  <c r="D7747" i="1"/>
  <c r="C7747" i="1"/>
  <c r="A7747" i="1"/>
  <c r="D7746" i="1"/>
  <c r="C7746" i="1"/>
  <c r="A7746" i="1"/>
  <c r="D7745" i="1"/>
  <c r="C7745" i="1"/>
  <c r="A7745" i="1"/>
  <c r="D7744" i="1"/>
  <c r="C7744" i="1"/>
  <c r="A7744" i="1"/>
  <c r="D7743" i="1"/>
  <c r="C7743" i="1"/>
  <c r="A7743" i="1"/>
  <c r="D7742" i="1"/>
  <c r="C7742" i="1"/>
  <c r="A7742" i="1"/>
  <c r="D7741" i="1"/>
  <c r="C7741" i="1"/>
  <c r="A7741" i="1"/>
  <c r="D7740" i="1"/>
  <c r="C7740" i="1"/>
  <c r="A7740" i="1"/>
  <c r="D7739" i="1"/>
  <c r="C7739" i="1"/>
  <c r="A7739" i="1"/>
  <c r="D7738" i="1"/>
  <c r="C7738" i="1"/>
  <c r="A7738" i="1"/>
  <c r="D7737" i="1"/>
  <c r="C7737" i="1"/>
  <c r="A7737" i="1"/>
  <c r="D7736" i="1"/>
  <c r="C7736" i="1"/>
  <c r="A7736" i="1"/>
  <c r="D7735" i="1"/>
  <c r="C7735" i="1"/>
  <c r="A7735" i="1"/>
  <c r="D7734" i="1"/>
  <c r="C7734" i="1"/>
  <c r="A7734" i="1"/>
  <c r="D7733" i="1"/>
  <c r="C7733" i="1"/>
  <c r="A7733" i="1"/>
  <c r="D7732" i="1"/>
  <c r="C7732" i="1"/>
  <c r="A7732" i="1"/>
  <c r="D7731" i="1"/>
  <c r="C7731" i="1"/>
  <c r="A7731" i="1"/>
  <c r="D7730" i="1"/>
  <c r="C7730" i="1"/>
  <c r="A7730" i="1"/>
  <c r="D7729" i="1"/>
  <c r="C7729" i="1"/>
  <c r="A7729" i="1"/>
  <c r="D7728" i="1"/>
  <c r="C7728" i="1"/>
  <c r="A7728" i="1"/>
  <c r="D7727" i="1"/>
  <c r="C7727" i="1"/>
  <c r="A7727" i="1"/>
  <c r="D7726" i="1"/>
  <c r="C7726" i="1"/>
  <c r="A7726" i="1"/>
  <c r="D7725" i="1"/>
  <c r="C7725" i="1"/>
  <c r="A7725" i="1"/>
  <c r="D7724" i="1"/>
  <c r="C7724" i="1"/>
  <c r="A7724" i="1"/>
  <c r="D7723" i="1"/>
  <c r="C7723" i="1"/>
  <c r="A7723" i="1"/>
  <c r="D7722" i="1"/>
  <c r="C7722" i="1"/>
  <c r="A7722" i="1"/>
  <c r="D7721" i="1"/>
  <c r="C7721" i="1"/>
  <c r="A7721" i="1"/>
  <c r="D7720" i="1"/>
  <c r="C7720" i="1"/>
  <c r="A7720" i="1"/>
  <c r="D7719" i="1"/>
  <c r="C7719" i="1"/>
  <c r="A7719" i="1"/>
  <c r="D7718" i="1"/>
  <c r="C7718" i="1"/>
  <c r="A7718" i="1"/>
  <c r="D7717" i="1"/>
  <c r="C7717" i="1"/>
  <c r="A7717" i="1"/>
  <c r="D7716" i="1"/>
  <c r="C7716" i="1"/>
  <c r="A7716" i="1"/>
  <c r="D7715" i="1"/>
  <c r="C7715" i="1"/>
  <c r="A7715" i="1"/>
  <c r="D7714" i="1"/>
  <c r="C7714" i="1"/>
  <c r="A7714" i="1"/>
  <c r="D7713" i="1"/>
  <c r="C7713" i="1"/>
  <c r="A7713" i="1"/>
  <c r="D7712" i="1"/>
  <c r="C7712" i="1"/>
  <c r="A7712" i="1"/>
  <c r="D7711" i="1"/>
  <c r="C7711" i="1"/>
  <c r="A7711" i="1"/>
  <c r="D7710" i="1"/>
  <c r="C7710" i="1"/>
  <c r="A7710" i="1"/>
  <c r="D7709" i="1"/>
  <c r="C7709" i="1"/>
  <c r="A7709" i="1"/>
  <c r="D7708" i="1"/>
  <c r="C7708" i="1"/>
  <c r="A7708" i="1"/>
  <c r="D7707" i="1"/>
  <c r="C7707" i="1"/>
  <c r="A7707" i="1"/>
  <c r="D7706" i="1"/>
  <c r="C7706" i="1"/>
  <c r="A7706" i="1"/>
  <c r="D7705" i="1"/>
  <c r="C7705" i="1"/>
  <c r="A7705" i="1"/>
  <c r="D7704" i="1"/>
  <c r="C7704" i="1"/>
  <c r="A7704" i="1"/>
  <c r="D7703" i="1"/>
  <c r="C7703" i="1"/>
  <c r="A7703" i="1"/>
  <c r="D7702" i="1"/>
  <c r="C7702" i="1"/>
  <c r="A7702" i="1"/>
  <c r="D7701" i="1"/>
  <c r="C7701" i="1"/>
  <c r="A7701" i="1"/>
  <c r="D7700" i="1"/>
  <c r="C7700" i="1"/>
  <c r="A7700" i="1"/>
  <c r="D7699" i="1"/>
  <c r="C7699" i="1"/>
  <c r="A7699" i="1"/>
  <c r="D7698" i="1"/>
  <c r="C7698" i="1"/>
  <c r="A7698" i="1"/>
  <c r="D7697" i="1"/>
  <c r="C7697" i="1"/>
  <c r="A7697" i="1"/>
  <c r="D7696" i="1"/>
  <c r="C7696" i="1"/>
  <c r="A7696" i="1"/>
  <c r="D7695" i="1"/>
  <c r="C7695" i="1"/>
  <c r="A7695" i="1"/>
  <c r="D7694" i="1"/>
  <c r="C7694" i="1"/>
  <c r="A7694" i="1"/>
  <c r="D7693" i="1"/>
  <c r="C7693" i="1"/>
  <c r="A7693" i="1"/>
  <c r="D7692" i="1"/>
  <c r="C7692" i="1"/>
  <c r="A7692" i="1"/>
  <c r="D7691" i="1"/>
  <c r="C7691" i="1"/>
  <c r="A7691" i="1"/>
  <c r="D7690" i="1"/>
  <c r="C7690" i="1"/>
  <c r="A7690" i="1"/>
  <c r="D7689" i="1"/>
  <c r="C7689" i="1"/>
  <c r="A7689" i="1"/>
  <c r="D7688" i="1"/>
  <c r="C7688" i="1"/>
  <c r="A7688" i="1"/>
  <c r="D7687" i="1"/>
  <c r="C7687" i="1"/>
  <c r="A7687" i="1"/>
  <c r="D7686" i="1"/>
  <c r="C7686" i="1"/>
  <c r="A7686" i="1"/>
  <c r="D7685" i="1"/>
  <c r="C7685" i="1"/>
  <c r="A7685" i="1"/>
  <c r="D7684" i="1"/>
  <c r="C7684" i="1"/>
  <c r="A7684" i="1"/>
  <c r="D7683" i="1"/>
  <c r="C7683" i="1"/>
  <c r="A7683" i="1"/>
  <c r="D7682" i="1"/>
  <c r="C7682" i="1"/>
  <c r="A7682" i="1"/>
  <c r="D7681" i="1"/>
  <c r="C7681" i="1"/>
  <c r="A7681" i="1"/>
  <c r="D7680" i="1"/>
  <c r="C7680" i="1"/>
  <c r="A7680" i="1"/>
  <c r="D7679" i="1"/>
  <c r="C7679" i="1"/>
  <c r="A7679" i="1"/>
  <c r="D7678" i="1"/>
  <c r="C7678" i="1"/>
  <c r="A7678" i="1"/>
  <c r="D7677" i="1"/>
  <c r="C7677" i="1"/>
  <c r="A7677" i="1"/>
  <c r="D7676" i="1"/>
  <c r="C7676" i="1"/>
  <c r="A7676" i="1"/>
  <c r="D7675" i="1"/>
  <c r="C7675" i="1"/>
  <c r="A7675" i="1"/>
  <c r="D7674" i="1"/>
  <c r="C7674" i="1"/>
  <c r="A7674" i="1"/>
  <c r="D7673" i="1"/>
  <c r="C7673" i="1"/>
  <c r="A7673" i="1"/>
  <c r="D7672" i="1"/>
  <c r="C7672" i="1"/>
  <c r="A7672" i="1"/>
  <c r="D7671" i="1"/>
  <c r="C7671" i="1"/>
  <c r="A7671" i="1"/>
  <c r="D7670" i="1"/>
  <c r="C7670" i="1"/>
  <c r="A7670" i="1"/>
  <c r="D7669" i="1"/>
  <c r="C7669" i="1"/>
  <c r="A7669" i="1"/>
  <c r="D7668" i="1"/>
  <c r="C7668" i="1"/>
  <c r="A7668" i="1"/>
  <c r="D7667" i="1"/>
  <c r="C7667" i="1"/>
  <c r="A7667" i="1"/>
  <c r="D7666" i="1"/>
  <c r="C7666" i="1"/>
  <c r="A7666" i="1"/>
  <c r="D7665" i="1"/>
  <c r="C7665" i="1"/>
  <c r="A7665" i="1"/>
  <c r="D7664" i="1"/>
  <c r="C7664" i="1"/>
  <c r="A7664" i="1"/>
  <c r="D7663" i="1"/>
  <c r="C7663" i="1"/>
  <c r="A7663" i="1"/>
  <c r="D7662" i="1"/>
  <c r="C7662" i="1"/>
  <c r="A7662" i="1"/>
  <c r="D7661" i="1"/>
  <c r="C7661" i="1"/>
  <c r="A7661" i="1"/>
  <c r="D7660" i="1"/>
  <c r="C7660" i="1"/>
  <c r="A7660" i="1"/>
  <c r="D7659" i="1"/>
  <c r="C7659" i="1"/>
  <c r="A7659" i="1"/>
  <c r="D7658" i="1"/>
  <c r="C7658" i="1"/>
  <c r="A7658" i="1"/>
  <c r="D7657" i="1"/>
  <c r="C7657" i="1"/>
  <c r="A7657" i="1"/>
  <c r="D7656" i="1"/>
  <c r="C7656" i="1"/>
  <c r="A7656" i="1"/>
  <c r="D7655" i="1"/>
  <c r="C7655" i="1"/>
  <c r="A7655" i="1"/>
  <c r="D7654" i="1"/>
  <c r="C7654" i="1"/>
  <c r="A7654" i="1"/>
  <c r="D7653" i="1"/>
  <c r="C7653" i="1"/>
  <c r="A7653" i="1"/>
  <c r="D7652" i="1"/>
  <c r="C7652" i="1"/>
  <c r="A7652" i="1"/>
  <c r="D7651" i="1"/>
  <c r="C7651" i="1"/>
  <c r="A7651" i="1"/>
  <c r="D7650" i="1"/>
  <c r="C7650" i="1"/>
  <c r="A7650" i="1"/>
  <c r="D7649" i="1"/>
  <c r="C7649" i="1"/>
  <c r="A7649" i="1"/>
  <c r="D7648" i="1"/>
  <c r="C7648" i="1"/>
  <c r="A7648" i="1"/>
  <c r="D7647" i="1"/>
  <c r="C7647" i="1"/>
  <c r="A7647" i="1"/>
  <c r="D7646" i="1"/>
  <c r="C7646" i="1"/>
  <c r="A7646" i="1"/>
  <c r="D7645" i="1"/>
  <c r="C7645" i="1"/>
  <c r="A7645" i="1"/>
  <c r="D7644" i="1"/>
  <c r="C7644" i="1"/>
  <c r="A7644" i="1"/>
  <c r="D7643" i="1"/>
  <c r="C7643" i="1"/>
  <c r="A7643" i="1"/>
  <c r="D7642" i="1"/>
  <c r="C7642" i="1"/>
  <c r="A7642" i="1"/>
  <c r="D7641" i="1"/>
  <c r="C7641" i="1"/>
  <c r="A7641" i="1"/>
  <c r="D7640" i="1"/>
  <c r="C7640" i="1"/>
  <c r="A7640" i="1"/>
  <c r="D7639" i="1"/>
  <c r="C7639" i="1"/>
  <c r="A7639" i="1"/>
  <c r="D7638" i="1"/>
  <c r="C7638" i="1"/>
  <c r="A7638" i="1"/>
  <c r="D7637" i="1"/>
  <c r="C7637" i="1"/>
  <c r="A7637" i="1"/>
  <c r="D7636" i="1"/>
  <c r="C7636" i="1"/>
  <c r="A7636" i="1"/>
  <c r="D7635" i="1"/>
  <c r="C7635" i="1"/>
  <c r="A7635" i="1"/>
  <c r="D7634" i="1"/>
  <c r="C7634" i="1"/>
  <c r="A7634" i="1"/>
  <c r="D7633" i="1"/>
  <c r="C7633" i="1"/>
  <c r="A7633" i="1"/>
  <c r="D7632" i="1"/>
  <c r="C7632" i="1"/>
  <c r="A7632" i="1"/>
  <c r="D7631" i="1"/>
  <c r="C7631" i="1"/>
  <c r="A7631" i="1"/>
  <c r="D7630" i="1"/>
  <c r="C7630" i="1"/>
  <c r="A7630" i="1"/>
  <c r="D7629" i="1"/>
  <c r="C7629" i="1"/>
  <c r="A7629" i="1"/>
  <c r="D7628" i="1"/>
  <c r="C7628" i="1"/>
  <c r="A7628" i="1"/>
  <c r="D7627" i="1"/>
  <c r="C7627" i="1"/>
  <c r="A7627" i="1"/>
  <c r="D7626" i="1"/>
  <c r="C7626" i="1"/>
  <c r="A7626" i="1"/>
  <c r="D7625" i="1"/>
  <c r="C7625" i="1"/>
  <c r="A7625" i="1"/>
  <c r="D7624" i="1"/>
  <c r="C7624" i="1"/>
  <c r="A7624" i="1"/>
  <c r="D7623" i="1"/>
  <c r="C7623" i="1"/>
  <c r="A7623" i="1"/>
  <c r="D7622" i="1"/>
  <c r="C7622" i="1"/>
  <c r="A7622" i="1"/>
  <c r="D7621" i="1"/>
  <c r="C7621" i="1"/>
  <c r="A7621" i="1"/>
  <c r="D7620" i="1"/>
  <c r="C7620" i="1"/>
  <c r="A7620" i="1"/>
  <c r="D7619" i="1"/>
  <c r="C7619" i="1"/>
  <c r="A7619" i="1"/>
  <c r="D7618" i="1"/>
  <c r="C7618" i="1"/>
  <c r="A7618" i="1"/>
  <c r="D7617" i="1"/>
  <c r="C7617" i="1"/>
  <c r="A7617" i="1"/>
  <c r="D7616" i="1"/>
  <c r="C7616" i="1"/>
  <c r="A7616" i="1"/>
  <c r="D7615" i="1"/>
  <c r="C7615" i="1"/>
  <c r="A7615" i="1"/>
  <c r="D7614" i="1"/>
  <c r="C7614" i="1"/>
  <c r="A7614" i="1"/>
  <c r="D7613" i="1"/>
  <c r="C7613" i="1"/>
  <c r="A7613" i="1"/>
  <c r="D7612" i="1"/>
  <c r="C7612" i="1"/>
  <c r="A7612" i="1"/>
  <c r="D7611" i="1"/>
  <c r="C7611" i="1"/>
  <c r="A7611" i="1"/>
  <c r="D7610" i="1"/>
  <c r="C7610" i="1"/>
  <c r="A7610" i="1"/>
  <c r="D7609" i="1"/>
  <c r="C7609" i="1"/>
  <c r="A7609" i="1"/>
  <c r="D7608" i="1"/>
  <c r="C7608" i="1"/>
  <c r="A7608" i="1"/>
  <c r="D7607" i="1"/>
  <c r="C7607" i="1"/>
  <c r="A7607" i="1"/>
  <c r="D7606" i="1"/>
  <c r="C7606" i="1"/>
  <c r="A7606" i="1"/>
  <c r="D7605" i="1"/>
  <c r="C7605" i="1"/>
  <c r="A7605" i="1"/>
  <c r="D7604" i="1"/>
  <c r="C7604" i="1"/>
  <c r="A7604" i="1"/>
  <c r="D7603" i="1"/>
  <c r="C7603" i="1"/>
  <c r="A7603" i="1"/>
  <c r="D7602" i="1"/>
  <c r="C7602" i="1"/>
  <c r="A7602" i="1"/>
  <c r="D7601" i="1"/>
  <c r="C7601" i="1"/>
  <c r="A7601" i="1"/>
  <c r="D7600" i="1"/>
  <c r="C7600" i="1"/>
  <c r="A7600" i="1"/>
  <c r="D7599" i="1"/>
  <c r="C7599" i="1"/>
  <c r="A7599" i="1"/>
  <c r="D7598" i="1"/>
  <c r="C7598" i="1"/>
  <c r="A7598" i="1"/>
  <c r="D7597" i="1"/>
  <c r="C7597" i="1"/>
  <c r="A7597" i="1"/>
  <c r="D7596" i="1"/>
  <c r="C7596" i="1"/>
  <c r="A7596" i="1"/>
  <c r="D7595" i="1"/>
  <c r="C7595" i="1"/>
  <c r="A7595" i="1"/>
  <c r="D7594" i="1"/>
  <c r="C7594" i="1"/>
  <c r="A7594" i="1"/>
  <c r="D7593" i="1"/>
  <c r="C7593" i="1"/>
  <c r="A7593" i="1"/>
  <c r="D7592" i="1"/>
  <c r="C7592" i="1"/>
  <c r="A7592" i="1"/>
  <c r="D7591" i="1"/>
  <c r="C7591" i="1"/>
  <c r="A7591" i="1"/>
  <c r="D7590" i="1"/>
  <c r="C7590" i="1"/>
  <c r="A7590" i="1"/>
  <c r="D7589" i="1"/>
  <c r="C7589" i="1"/>
  <c r="A7589" i="1"/>
  <c r="D7588" i="1"/>
  <c r="C7588" i="1"/>
  <c r="A7588" i="1"/>
  <c r="D7587" i="1"/>
  <c r="C7587" i="1"/>
  <c r="A7587" i="1"/>
  <c r="D7586" i="1"/>
  <c r="C7586" i="1"/>
  <c r="A7586" i="1"/>
  <c r="D7585" i="1"/>
  <c r="C7585" i="1"/>
  <c r="A7585" i="1"/>
  <c r="D7584" i="1"/>
  <c r="C7584" i="1"/>
  <c r="A7584" i="1"/>
  <c r="D7583" i="1"/>
  <c r="C7583" i="1"/>
  <c r="A7583" i="1"/>
  <c r="D7582" i="1"/>
  <c r="C7582" i="1"/>
  <c r="A7582" i="1"/>
  <c r="D7581" i="1"/>
  <c r="C7581" i="1"/>
  <c r="A7581" i="1"/>
  <c r="D7580" i="1"/>
  <c r="C7580" i="1"/>
  <c r="A7580" i="1"/>
  <c r="D7579" i="1"/>
  <c r="C7579" i="1"/>
  <c r="A7579" i="1"/>
  <c r="D7578" i="1"/>
  <c r="C7578" i="1"/>
  <c r="A7578" i="1"/>
  <c r="D7577" i="1"/>
  <c r="C7577" i="1"/>
  <c r="A7577" i="1"/>
  <c r="D7576" i="1"/>
  <c r="C7576" i="1"/>
  <c r="A7576" i="1"/>
  <c r="D7575" i="1"/>
  <c r="C7575" i="1"/>
  <c r="A7575" i="1"/>
  <c r="D7574" i="1"/>
  <c r="C7574" i="1"/>
  <c r="A7574" i="1"/>
  <c r="D7573" i="1"/>
  <c r="C7573" i="1"/>
  <c r="A7573" i="1"/>
  <c r="D7572" i="1"/>
  <c r="C7572" i="1"/>
  <c r="A7572" i="1"/>
  <c r="D7571" i="1"/>
  <c r="C7571" i="1"/>
  <c r="A7571" i="1"/>
  <c r="D7570" i="1"/>
  <c r="C7570" i="1"/>
  <c r="A7570" i="1"/>
  <c r="D7569" i="1"/>
  <c r="C7569" i="1"/>
  <c r="A7569" i="1"/>
  <c r="D7568" i="1"/>
  <c r="C7568" i="1"/>
  <c r="A7568" i="1"/>
  <c r="D7567" i="1"/>
  <c r="C7567" i="1"/>
  <c r="A7567" i="1"/>
  <c r="D7566" i="1"/>
  <c r="C7566" i="1"/>
  <c r="A7566" i="1"/>
  <c r="D7565" i="1"/>
  <c r="C7565" i="1"/>
  <c r="A7565" i="1"/>
  <c r="D7564" i="1"/>
  <c r="C7564" i="1"/>
  <c r="A7564" i="1"/>
  <c r="D7563" i="1"/>
  <c r="C7563" i="1"/>
  <c r="A7563" i="1"/>
  <c r="D7562" i="1"/>
  <c r="C7562" i="1"/>
  <c r="A7562" i="1"/>
  <c r="D7561" i="1"/>
  <c r="C7561" i="1"/>
  <c r="A7561" i="1"/>
  <c r="D7560" i="1"/>
  <c r="C7560" i="1"/>
  <c r="A7560" i="1"/>
  <c r="D7559" i="1"/>
  <c r="C7559" i="1"/>
  <c r="A7559" i="1"/>
  <c r="D7558" i="1"/>
  <c r="C7558" i="1"/>
  <c r="A7558" i="1"/>
  <c r="D7557" i="1"/>
  <c r="C7557" i="1"/>
  <c r="A7557" i="1"/>
  <c r="D7556" i="1"/>
  <c r="C7556" i="1"/>
  <c r="A7556" i="1"/>
  <c r="D7555" i="1"/>
  <c r="C7555" i="1"/>
  <c r="A7555" i="1"/>
  <c r="D7554" i="1"/>
  <c r="C7554" i="1"/>
  <c r="A7554" i="1"/>
  <c r="D7553" i="1"/>
  <c r="C7553" i="1"/>
  <c r="A7553" i="1"/>
  <c r="D7552" i="1"/>
  <c r="C7552" i="1"/>
  <c r="A7552" i="1"/>
  <c r="D7551" i="1"/>
  <c r="C7551" i="1"/>
  <c r="A7551" i="1"/>
  <c r="D7550" i="1"/>
  <c r="C7550" i="1"/>
  <c r="A7550" i="1"/>
  <c r="D7549" i="1"/>
  <c r="C7549" i="1"/>
  <c r="A7549" i="1"/>
  <c r="D7548" i="1"/>
  <c r="C7548" i="1"/>
  <c r="A7548" i="1"/>
  <c r="D7547" i="1"/>
  <c r="C7547" i="1"/>
  <c r="A7547" i="1"/>
  <c r="D7546" i="1"/>
  <c r="C7546" i="1"/>
  <c r="A7546" i="1"/>
  <c r="D7545" i="1"/>
  <c r="C7545" i="1"/>
  <c r="A7545" i="1"/>
  <c r="D7544" i="1"/>
  <c r="C7544" i="1"/>
  <c r="A7544" i="1"/>
  <c r="D7543" i="1"/>
  <c r="C7543" i="1"/>
  <c r="A7543" i="1"/>
  <c r="D7542" i="1"/>
  <c r="C7542" i="1"/>
  <c r="A7542" i="1"/>
  <c r="D7541" i="1"/>
  <c r="C7541" i="1"/>
  <c r="A7541" i="1"/>
  <c r="D7540" i="1"/>
  <c r="C7540" i="1"/>
  <c r="A7540" i="1"/>
  <c r="D7539" i="1"/>
  <c r="C7539" i="1"/>
  <c r="A7539" i="1"/>
  <c r="D7538" i="1"/>
  <c r="C7538" i="1"/>
  <c r="A7538" i="1"/>
  <c r="D7537" i="1"/>
  <c r="C7537" i="1"/>
  <c r="A7537" i="1"/>
  <c r="D7536" i="1"/>
  <c r="C7536" i="1"/>
  <c r="A7536" i="1"/>
  <c r="D7535" i="1"/>
  <c r="C7535" i="1"/>
  <c r="A7535" i="1"/>
  <c r="D7534" i="1"/>
  <c r="C7534" i="1"/>
  <c r="A7534" i="1"/>
  <c r="D7533" i="1"/>
  <c r="C7533" i="1"/>
  <c r="A7533" i="1"/>
  <c r="D7532" i="1"/>
  <c r="C7532" i="1"/>
  <c r="A7532" i="1"/>
  <c r="D7531" i="1"/>
  <c r="C7531" i="1"/>
  <c r="A7531" i="1"/>
  <c r="D7530" i="1"/>
  <c r="C7530" i="1"/>
  <c r="A7530" i="1"/>
  <c r="D7529" i="1"/>
  <c r="C7529" i="1"/>
  <c r="A7529" i="1"/>
  <c r="D7528" i="1"/>
  <c r="C7528" i="1"/>
  <c r="A7528" i="1"/>
  <c r="D7527" i="1"/>
  <c r="C7527" i="1"/>
  <c r="A7527" i="1"/>
  <c r="D7526" i="1"/>
  <c r="C7526" i="1"/>
  <c r="A7526" i="1"/>
  <c r="D7525" i="1"/>
  <c r="C7525" i="1"/>
  <c r="A7525" i="1"/>
  <c r="D7524" i="1"/>
  <c r="C7524" i="1"/>
  <c r="A7524" i="1"/>
  <c r="D7523" i="1"/>
  <c r="C7523" i="1"/>
  <c r="A7523" i="1"/>
  <c r="D7522" i="1"/>
  <c r="C7522" i="1"/>
  <c r="A7522" i="1"/>
  <c r="D7521" i="1"/>
  <c r="C7521" i="1"/>
  <c r="A7521" i="1"/>
  <c r="D7520" i="1"/>
  <c r="C7520" i="1"/>
  <c r="A7520" i="1"/>
  <c r="D7519" i="1"/>
  <c r="C7519" i="1"/>
  <c r="A7519" i="1"/>
  <c r="D7518" i="1"/>
  <c r="C7518" i="1"/>
  <c r="A7518" i="1"/>
  <c r="D7517" i="1"/>
  <c r="C7517" i="1"/>
  <c r="A7517" i="1"/>
  <c r="D7516" i="1"/>
  <c r="C7516" i="1"/>
  <c r="A7516" i="1"/>
  <c r="D7515" i="1"/>
  <c r="C7515" i="1"/>
  <c r="A7515" i="1"/>
  <c r="D7514" i="1"/>
  <c r="C7514" i="1"/>
  <c r="A7514" i="1"/>
  <c r="D7513" i="1"/>
  <c r="C7513" i="1"/>
  <c r="A7513" i="1"/>
  <c r="D7512" i="1"/>
  <c r="C7512" i="1"/>
  <c r="A7512" i="1"/>
  <c r="D7511" i="1"/>
  <c r="C7511" i="1"/>
  <c r="A7511" i="1"/>
  <c r="D7510" i="1"/>
  <c r="C7510" i="1"/>
  <c r="A7510" i="1"/>
  <c r="D7509" i="1"/>
  <c r="C7509" i="1"/>
  <c r="A7509" i="1"/>
  <c r="D7508" i="1"/>
  <c r="C7508" i="1"/>
  <c r="A7508" i="1"/>
  <c r="D7507" i="1"/>
  <c r="C7507" i="1"/>
  <c r="A7507" i="1"/>
  <c r="D7506" i="1"/>
  <c r="C7506" i="1"/>
  <c r="A7506" i="1"/>
  <c r="D7505" i="1"/>
  <c r="C7505" i="1"/>
  <c r="A7505" i="1"/>
  <c r="D7504" i="1"/>
  <c r="C7504" i="1"/>
  <c r="A7504" i="1"/>
  <c r="D7503" i="1"/>
  <c r="C7503" i="1"/>
  <c r="A7503" i="1"/>
  <c r="D7502" i="1"/>
  <c r="C7502" i="1"/>
  <c r="A7502" i="1"/>
  <c r="D7501" i="1"/>
  <c r="C7501" i="1"/>
  <c r="A7501" i="1"/>
  <c r="D7500" i="1"/>
  <c r="C7500" i="1"/>
  <c r="A7500" i="1"/>
  <c r="D7499" i="1"/>
  <c r="C7499" i="1"/>
  <c r="A7499" i="1"/>
  <c r="D7498" i="1"/>
  <c r="C7498" i="1"/>
  <c r="A7498" i="1"/>
  <c r="D7497" i="1"/>
  <c r="C7497" i="1"/>
  <c r="A7497" i="1"/>
  <c r="D7496" i="1"/>
  <c r="C7496" i="1"/>
  <c r="A7496" i="1"/>
  <c r="D7495" i="1"/>
  <c r="C7495" i="1"/>
  <c r="A7495" i="1"/>
  <c r="D7494" i="1"/>
  <c r="C7494" i="1"/>
  <c r="A7494" i="1"/>
  <c r="D7493" i="1"/>
  <c r="C7493" i="1"/>
  <c r="A7493" i="1"/>
  <c r="D7492" i="1"/>
  <c r="C7492" i="1"/>
  <c r="A7492" i="1"/>
  <c r="D7491" i="1"/>
  <c r="C7491" i="1"/>
  <c r="A7491" i="1"/>
  <c r="D7490" i="1"/>
  <c r="C7490" i="1"/>
  <c r="A7490" i="1"/>
  <c r="D7489" i="1"/>
  <c r="C7489" i="1"/>
  <c r="A7489" i="1"/>
  <c r="D7488" i="1"/>
  <c r="C7488" i="1"/>
  <c r="A7488" i="1"/>
  <c r="D7487" i="1"/>
  <c r="C7487" i="1"/>
  <c r="A7487" i="1"/>
  <c r="D7486" i="1"/>
  <c r="C7486" i="1"/>
  <c r="A7486" i="1"/>
  <c r="D7485" i="1"/>
  <c r="C7485" i="1"/>
  <c r="A7485" i="1"/>
  <c r="D7484" i="1"/>
  <c r="C7484" i="1"/>
  <c r="A7484" i="1"/>
  <c r="D7483" i="1"/>
  <c r="C7483" i="1"/>
  <c r="A7483" i="1"/>
  <c r="D7482" i="1"/>
  <c r="C7482" i="1"/>
  <c r="A7482" i="1"/>
  <c r="D7481" i="1"/>
  <c r="C7481" i="1"/>
  <c r="A7481" i="1"/>
  <c r="D7480" i="1"/>
  <c r="C7480" i="1"/>
  <c r="A7480" i="1"/>
  <c r="D7479" i="1"/>
  <c r="C7479" i="1"/>
  <c r="A7479" i="1"/>
  <c r="D7478" i="1"/>
  <c r="C7478" i="1"/>
  <c r="A7478" i="1"/>
  <c r="D7477" i="1"/>
  <c r="C7477" i="1"/>
  <c r="A7477" i="1"/>
  <c r="D7476" i="1"/>
  <c r="C7476" i="1"/>
  <c r="A7476" i="1"/>
  <c r="D7475" i="1"/>
  <c r="C7475" i="1"/>
  <c r="A7475" i="1"/>
  <c r="D7474" i="1"/>
  <c r="C7474" i="1"/>
  <c r="A7474" i="1"/>
  <c r="D7473" i="1"/>
  <c r="C7473" i="1"/>
  <c r="A7473" i="1"/>
  <c r="D7472" i="1"/>
  <c r="C7472" i="1"/>
  <c r="A7472" i="1"/>
  <c r="D7471" i="1"/>
  <c r="C7471" i="1"/>
  <c r="A7471" i="1"/>
  <c r="D7470" i="1"/>
  <c r="C7470" i="1"/>
  <c r="A7470" i="1"/>
  <c r="D7469" i="1"/>
  <c r="C7469" i="1"/>
  <c r="A7469" i="1"/>
  <c r="D7468" i="1"/>
  <c r="C7468" i="1"/>
  <c r="A7468" i="1"/>
  <c r="D7467" i="1"/>
  <c r="C7467" i="1"/>
  <c r="A7467" i="1"/>
  <c r="D7466" i="1"/>
  <c r="C7466" i="1"/>
  <c r="A7466" i="1"/>
  <c r="D7465" i="1"/>
  <c r="C7465" i="1"/>
  <c r="A7465" i="1"/>
  <c r="D7464" i="1"/>
  <c r="C7464" i="1"/>
  <c r="A7464" i="1"/>
  <c r="D7463" i="1"/>
  <c r="C7463" i="1"/>
  <c r="A7463" i="1"/>
  <c r="D7462" i="1"/>
  <c r="C7462" i="1"/>
  <c r="A7462" i="1"/>
  <c r="D7461" i="1"/>
  <c r="C7461" i="1"/>
  <c r="A7461" i="1"/>
  <c r="D7460" i="1"/>
  <c r="C7460" i="1"/>
  <c r="A7460" i="1"/>
  <c r="D7459" i="1"/>
  <c r="C7459" i="1"/>
  <c r="A7459" i="1"/>
  <c r="D7458" i="1"/>
  <c r="C7458" i="1"/>
  <c r="A7458" i="1"/>
  <c r="D7457" i="1"/>
  <c r="C7457" i="1"/>
  <c r="A7457" i="1"/>
  <c r="D7456" i="1"/>
  <c r="C7456" i="1"/>
  <c r="A7456" i="1"/>
  <c r="D7455" i="1"/>
  <c r="C7455" i="1"/>
  <c r="A7455" i="1"/>
  <c r="D7454" i="1"/>
  <c r="C7454" i="1"/>
  <c r="A7454" i="1"/>
  <c r="D7453" i="1"/>
  <c r="C7453" i="1"/>
  <c r="A7453" i="1"/>
  <c r="D7452" i="1"/>
  <c r="C7452" i="1"/>
  <c r="A7452" i="1"/>
  <c r="D7451" i="1"/>
  <c r="C7451" i="1"/>
  <c r="A7451" i="1"/>
  <c r="D7450" i="1"/>
  <c r="C7450" i="1"/>
  <c r="A7450" i="1"/>
  <c r="D7449" i="1"/>
  <c r="C7449" i="1"/>
  <c r="A7449" i="1"/>
  <c r="D7448" i="1"/>
  <c r="C7448" i="1"/>
  <c r="A7448" i="1"/>
  <c r="D7447" i="1"/>
  <c r="C7447" i="1"/>
  <c r="A7447" i="1"/>
  <c r="D7446" i="1"/>
  <c r="C7446" i="1"/>
  <c r="A7446" i="1"/>
  <c r="D7445" i="1"/>
  <c r="C7445" i="1"/>
  <c r="A7445" i="1"/>
  <c r="D7444" i="1"/>
  <c r="C7444" i="1"/>
  <c r="A7444" i="1"/>
  <c r="D7443" i="1"/>
  <c r="C7443" i="1"/>
  <c r="A7443" i="1"/>
  <c r="D7442" i="1"/>
  <c r="C7442" i="1"/>
  <c r="A7442" i="1"/>
  <c r="D7441" i="1"/>
  <c r="C7441" i="1"/>
  <c r="A7441" i="1"/>
  <c r="D7440" i="1"/>
  <c r="C7440" i="1"/>
  <c r="A7440" i="1"/>
  <c r="D7439" i="1"/>
  <c r="C7439" i="1"/>
  <c r="A7439" i="1"/>
  <c r="D7438" i="1"/>
  <c r="C7438" i="1"/>
  <c r="A7438" i="1"/>
  <c r="D7437" i="1"/>
  <c r="C7437" i="1"/>
  <c r="A7437" i="1"/>
  <c r="D7436" i="1"/>
  <c r="C7436" i="1"/>
  <c r="A7436" i="1"/>
  <c r="D7435" i="1"/>
  <c r="C7435" i="1"/>
  <c r="A7435" i="1"/>
  <c r="D7434" i="1"/>
  <c r="C7434" i="1"/>
  <c r="A7434" i="1"/>
  <c r="D7433" i="1"/>
  <c r="C7433" i="1"/>
  <c r="A7433" i="1"/>
  <c r="D7432" i="1"/>
  <c r="C7432" i="1"/>
  <c r="A7432" i="1"/>
  <c r="D7431" i="1"/>
  <c r="C7431" i="1"/>
  <c r="A7431" i="1"/>
  <c r="D7430" i="1"/>
  <c r="C7430" i="1"/>
  <c r="A7430" i="1"/>
  <c r="D7429" i="1"/>
  <c r="C7429" i="1"/>
  <c r="A7429" i="1"/>
  <c r="D7428" i="1"/>
  <c r="C7428" i="1"/>
  <c r="A7428" i="1"/>
  <c r="D7427" i="1"/>
  <c r="C7427" i="1"/>
  <c r="A7427" i="1"/>
  <c r="D7426" i="1"/>
  <c r="C7426" i="1"/>
  <c r="A7426" i="1"/>
  <c r="D7425" i="1"/>
  <c r="C7425" i="1"/>
  <c r="A7425" i="1"/>
  <c r="D7424" i="1"/>
  <c r="C7424" i="1"/>
  <c r="A7424" i="1"/>
  <c r="D7423" i="1"/>
  <c r="C7423" i="1"/>
  <c r="A7423" i="1"/>
  <c r="D7422" i="1"/>
  <c r="C7422" i="1"/>
  <c r="A7422" i="1"/>
  <c r="D7421" i="1"/>
  <c r="C7421" i="1"/>
  <c r="A7421" i="1"/>
  <c r="D7420" i="1"/>
  <c r="C7420" i="1"/>
  <c r="A7420" i="1"/>
  <c r="D7419" i="1"/>
  <c r="C7419" i="1"/>
  <c r="A7419" i="1"/>
  <c r="D7418" i="1"/>
  <c r="C7418" i="1"/>
  <c r="A7418" i="1"/>
  <c r="D7417" i="1"/>
  <c r="C7417" i="1"/>
  <c r="A7417" i="1"/>
  <c r="D7416" i="1"/>
  <c r="C7416" i="1"/>
  <c r="A7416" i="1"/>
  <c r="D7415" i="1"/>
  <c r="C7415" i="1"/>
  <c r="A7415" i="1"/>
  <c r="D7414" i="1"/>
  <c r="C7414" i="1"/>
  <c r="A7414" i="1"/>
  <c r="D7413" i="1"/>
  <c r="C7413" i="1"/>
  <c r="A7413" i="1"/>
  <c r="D7412" i="1"/>
  <c r="C7412" i="1"/>
  <c r="A7412" i="1"/>
  <c r="D7411" i="1"/>
  <c r="C7411" i="1"/>
  <c r="A7411" i="1"/>
  <c r="D7410" i="1"/>
  <c r="C7410" i="1"/>
  <c r="A7410" i="1"/>
  <c r="D7409" i="1"/>
  <c r="C7409" i="1"/>
  <c r="A7409" i="1"/>
  <c r="D7408" i="1"/>
  <c r="C7408" i="1"/>
  <c r="A7408" i="1"/>
  <c r="D7407" i="1"/>
  <c r="C7407" i="1"/>
  <c r="A7407" i="1"/>
  <c r="D7406" i="1"/>
  <c r="C7406" i="1"/>
  <c r="A7406" i="1"/>
  <c r="D7405" i="1"/>
  <c r="C7405" i="1"/>
  <c r="A7405" i="1"/>
  <c r="D7404" i="1"/>
  <c r="C7404" i="1"/>
  <c r="A7404" i="1"/>
  <c r="D7403" i="1"/>
  <c r="C7403" i="1"/>
  <c r="A7403" i="1"/>
  <c r="D7402" i="1"/>
  <c r="C7402" i="1"/>
  <c r="A7402" i="1"/>
  <c r="D7401" i="1"/>
  <c r="C7401" i="1"/>
  <c r="A7401" i="1"/>
  <c r="D7400" i="1"/>
  <c r="C7400" i="1"/>
  <c r="A7400" i="1"/>
  <c r="D7399" i="1"/>
  <c r="C7399" i="1"/>
  <c r="A7399" i="1"/>
  <c r="D7398" i="1"/>
  <c r="C7398" i="1"/>
  <c r="A7398" i="1"/>
  <c r="D7397" i="1"/>
  <c r="C7397" i="1"/>
  <c r="A7397" i="1"/>
  <c r="D7396" i="1"/>
  <c r="C7396" i="1"/>
  <c r="A7396" i="1"/>
  <c r="D7395" i="1"/>
  <c r="C7395" i="1"/>
  <c r="A7395" i="1"/>
  <c r="D7394" i="1"/>
  <c r="C7394" i="1"/>
  <c r="A7394" i="1"/>
  <c r="D7393" i="1"/>
  <c r="C7393" i="1"/>
  <c r="A7393" i="1"/>
  <c r="D7392" i="1"/>
  <c r="C7392" i="1"/>
  <c r="A7392" i="1"/>
  <c r="D7391" i="1"/>
  <c r="C7391" i="1"/>
  <c r="A7391" i="1"/>
  <c r="D7390" i="1"/>
  <c r="C7390" i="1"/>
  <c r="A7390" i="1"/>
  <c r="D7389" i="1"/>
  <c r="C7389" i="1"/>
  <c r="A7389" i="1"/>
  <c r="D7388" i="1"/>
  <c r="C7388" i="1"/>
  <c r="A7388" i="1"/>
  <c r="D7387" i="1"/>
  <c r="C7387" i="1"/>
  <c r="A7387" i="1"/>
  <c r="D7386" i="1"/>
  <c r="C7386" i="1"/>
  <c r="A7386" i="1"/>
  <c r="D7385" i="1"/>
  <c r="C7385" i="1"/>
  <c r="A7385" i="1"/>
  <c r="D7384" i="1"/>
  <c r="C7384" i="1"/>
  <c r="A7384" i="1"/>
  <c r="D7383" i="1"/>
  <c r="C7383" i="1"/>
  <c r="A7383" i="1"/>
  <c r="D7382" i="1"/>
  <c r="C7382" i="1"/>
  <c r="A7382" i="1"/>
  <c r="D7381" i="1"/>
  <c r="C7381" i="1"/>
  <c r="A7381" i="1"/>
  <c r="D7380" i="1"/>
  <c r="C7380" i="1"/>
  <c r="A7380" i="1"/>
  <c r="D7379" i="1"/>
  <c r="C7379" i="1"/>
  <c r="A7379" i="1"/>
  <c r="D7378" i="1"/>
  <c r="C7378" i="1"/>
  <c r="A7378" i="1"/>
  <c r="D7377" i="1"/>
  <c r="C7377" i="1"/>
  <c r="A7377" i="1"/>
  <c r="D7376" i="1"/>
  <c r="C7376" i="1"/>
  <c r="A7376" i="1"/>
  <c r="D7375" i="1"/>
  <c r="C7375" i="1"/>
  <c r="A7375" i="1"/>
  <c r="D7374" i="1"/>
  <c r="C7374" i="1"/>
  <c r="A7374" i="1"/>
  <c r="D7373" i="1"/>
  <c r="C7373" i="1"/>
  <c r="A7373" i="1"/>
  <c r="D7372" i="1"/>
  <c r="C7372" i="1"/>
  <c r="A7372" i="1"/>
  <c r="D7371" i="1"/>
  <c r="C7371" i="1"/>
  <c r="A7371" i="1"/>
  <c r="D7370" i="1"/>
  <c r="C7370" i="1"/>
  <c r="A7370" i="1"/>
  <c r="D7369" i="1"/>
  <c r="C7369" i="1"/>
  <c r="A7369" i="1"/>
  <c r="D7368" i="1"/>
  <c r="C7368" i="1"/>
  <c r="A7368" i="1"/>
  <c r="D7367" i="1"/>
  <c r="C7367" i="1"/>
  <c r="A7367" i="1"/>
  <c r="D7366" i="1"/>
  <c r="C7366" i="1"/>
  <c r="A7366" i="1"/>
  <c r="D7365" i="1"/>
  <c r="C7365" i="1"/>
  <c r="A7365" i="1"/>
  <c r="D7364" i="1"/>
  <c r="C7364" i="1"/>
  <c r="A7364" i="1"/>
  <c r="D7363" i="1"/>
  <c r="C7363" i="1"/>
  <c r="A7363" i="1"/>
  <c r="D7362" i="1"/>
  <c r="C7362" i="1"/>
  <c r="A7362" i="1"/>
  <c r="D7361" i="1"/>
  <c r="C7361" i="1"/>
  <c r="A7361" i="1"/>
  <c r="D7360" i="1"/>
  <c r="C7360" i="1"/>
  <c r="A7360" i="1"/>
  <c r="D7359" i="1"/>
  <c r="C7359" i="1"/>
  <c r="A7359" i="1"/>
  <c r="D7358" i="1"/>
  <c r="C7358" i="1"/>
  <c r="A7358" i="1"/>
  <c r="D7357" i="1"/>
  <c r="C7357" i="1"/>
  <c r="A7357" i="1"/>
  <c r="D7356" i="1"/>
  <c r="C7356" i="1"/>
  <c r="A7356" i="1"/>
  <c r="D7355" i="1"/>
  <c r="C7355" i="1"/>
  <c r="A7355" i="1"/>
  <c r="D7354" i="1"/>
  <c r="C7354" i="1"/>
  <c r="A7354" i="1"/>
  <c r="D7353" i="1"/>
  <c r="C7353" i="1"/>
  <c r="A7353" i="1"/>
  <c r="D7352" i="1"/>
  <c r="C7352" i="1"/>
  <c r="A7352" i="1"/>
  <c r="D7351" i="1"/>
  <c r="C7351" i="1"/>
  <c r="A7351" i="1"/>
  <c r="D7350" i="1"/>
  <c r="C7350" i="1"/>
  <c r="A7350" i="1"/>
  <c r="D7349" i="1"/>
  <c r="C7349" i="1"/>
  <c r="A7349" i="1"/>
  <c r="D7348" i="1"/>
  <c r="C7348" i="1"/>
  <c r="A7348" i="1"/>
  <c r="D7347" i="1"/>
  <c r="C7347" i="1"/>
  <c r="A7347" i="1"/>
  <c r="D7346" i="1"/>
  <c r="C7346" i="1"/>
  <c r="A7346" i="1"/>
  <c r="D7345" i="1"/>
  <c r="C7345" i="1"/>
  <c r="A7345" i="1"/>
  <c r="D7344" i="1"/>
  <c r="C7344" i="1"/>
  <c r="A7344" i="1"/>
  <c r="D7343" i="1"/>
  <c r="C7343" i="1"/>
  <c r="A7343" i="1"/>
  <c r="D7342" i="1"/>
  <c r="C7342" i="1"/>
  <c r="A7342" i="1"/>
  <c r="D7341" i="1"/>
  <c r="C7341" i="1"/>
  <c r="A7341" i="1"/>
  <c r="D7340" i="1"/>
  <c r="C7340" i="1"/>
  <c r="A7340" i="1"/>
  <c r="D7339" i="1"/>
  <c r="C7339" i="1"/>
  <c r="A7339" i="1"/>
  <c r="D7338" i="1"/>
  <c r="C7338" i="1"/>
  <c r="A7338" i="1"/>
  <c r="D7337" i="1"/>
  <c r="C7337" i="1"/>
  <c r="A7337" i="1"/>
  <c r="D7336" i="1"/>
  <c r="C7336" i="1"/>
  <c r="A7336" i="1"/>
  <c r="D7335" i="1"/>
  <c r="C7335" i="1"/>
  <c r="A7335" i="1"/>
  <c r="D7334" i="1"/>
  <c r="C7334" i="1"/>
  <c r="A7334" i="1"/>
  <c r="D7333" i="1"/>
  <c r="C7333" i="1"/>
  <c r="A7333" i="1"/>
  <c r="D7332" i="1"/>
  <c r="C7332" i="1"/>
  <c r="A7332" i="1"/>
  <c r="D7331" i="1"/>
  <c r="C7331" i="1"/>
  <c r="A7331" i="1"/>
  <c r="D7330" i="1"/>
  <c r="C7330" i="1"/>
  <c r="A7330" i="1"/>
  <c r="D7329" i="1"/>
  <c r="C7329" i="1"/>
  <c r="A7329" i="1"/>
  <c r="D7328" i="1"/>
  <c r="C7328" i="1"/>
  <c r="A7328" i="1"/>
  <c r="D7327" i="1"/>
  <c r="C7327" i="1"/>
  <c r="A7327" i="1"/>
  <c r="D7326" i="1"/>
  <c r="C7326" i="1"/>
  <c r="A7326" i="1"/>
  <c r="D7325" i="1"/>
  <c r="C7325" i="1"/>
  <c r="A7325" i="1"/>
  <c r="D7324" i="1"/>
  <c r="C7324" i="1"/>
  <c r="A7324" i="1"/>
  <c r="D7323" i="1"/>
  <c r="C7323" i="1"/>
  <c r="A7323" i="1"/>
  <c r="D7322" i="1"/>
  <c r="C7322" i="1"/>
  <c r="A7322" i="1"/>
  <c r="D7321" i="1"/>
  <c r="C7321" i="1"/>
  <c r="A7321" i="1"/>
  <c r="D7320" i="1"/>
  <c r="C7320" i="1"/>
  <c r="A7320" i="1"/>
  <c r="D7319" i="1"/>
  <c r="C7319" i="1"/>
  <c r="A7319" i="1"/>
  <c r="D7318" i="1"/>
  <c r="C7318" i="1"/>
  <c r="A7318" i="1"/>
  <c r="D7317" i="1"/>
  <c r="C7317" i="1"/>
  <c r="A7317" i="1"/>
  <c r="D7316" i="1"/>
  <c r="C7316" i="1"/>
  <c r="A7316" i="1"/>
  <c r="D7315" i="1"/>
  <c r="C7315" i="1"/>
  <c r="A7315" i="1"/>
  <c r="D7314" i="1"/>
  <c r="C7314" i="1"/>
  <c r="A7314" i="1"/>
  <c r="D7313" i="1"/>
  <c r="C7313" i="1"/>
  <c r="A7313" i="1"/>
  <c r="D7312" i="1"/>
  <c r="C7312" i="1"/>
  <c r="A7312" i="1"/>
  <c r="D7311" i="1"/>
  <c r="C7311" i="1"/>
  <c r="A7311" i="1"/>
  <c r="D7310" i="1"/>
  <c r="C7310" i="1"/>
  <c r="A7310" i="1"/>
  <c r="D7309" i="1"/>
  <c r="C7309" i="1"/>
  <c r="A7309" i="1"/>
  <c r="D7308" i="1"/>
  <c r="C7308" i="1"/>
  <c r="A7308" i="1"/>
  <c r="D7307" i="1"/>
  <c r="C7307" i="1"/>
  <c r="A7307" i="1"/>
  <c r="D7306" i="1"/>
  <c r="C7306" i="1"/>
  <c r="A7306" i="1"/>
  <c r="D7305" i="1"/>
  <c r="C7305" i="1"/>
  <c r="A7305" i="1"/>
  <c r="D7304" i="1"/>
  <c r="C7304" i="1"/>
  <c r="A7304" i="1"/>
  <c r="D7303" i="1"/>
  <c r="C7303" i="1"/>
  <c r="A7303" i="1"/>
  <c r="D7302" i="1"/>
  <c r="C7302" i="1"/>
  <c r="A7302" i="1"/>
  <c r="D7301" i="1"/>
  <c r="C7301" i="1"/>
  <c r="A7301" i="1"/>
  <c r="D7300" i="1"/>
  <c r="C7300" i="1"/>
  <c r="A7300" i="1"/>
  <c r="D7299" i="1"/>
  <c r="C7299" i="1"/>
  <c r="A7299" i="1"/>
  <c r="D7298" i="1"/>
  <c r="C7298" i="1"/>
  <c r="A7298" i="1"/>
  <c r="D7297" i="1"/>
  <c r="C7297" i="1"/>
  <c r="A7297" i="1"/>
  <c r="D7296" i="1"/>
  <c r="C7296" i="1"/>
  <c r="A7296" i="1"/>
  <c r="D7295" i="1"/>
  <c r="C7295" i="1"/>
  <c r="A7295" i="1"/>
  <c r="D7294" i="1"/>
  <c r="C7294" i="1"/>
  <c r="A7294" i="1"/>
  <c r="D7293" i="1"/>
  <c r="C7293" i="1"/>
  <c r="A7293" i="1"/>
  <c r="D7292" i="1"/>
  <c r="C7292" i="1"/>
  <c r="A7292" i="1"/>
  <c r="D7291" i="1"/>
  <c r="C7291" i="1"/>
  <c r="A7291" i="1"/>
  <c r="D7290" i="1"/>
  <c r="C7290" i="1"/>
  <c r="A7290" i="1"/>
  <c r="D7289" i="1"/>
  <c r="C7289" i="1"/>
  <c r="A7289" i="1"/>
  <c r="D7288" i="1"/>
  <c r="C7288" i="1"/>
  <c r="A7288" i="1"/>
  <c r="D7287" i="1"/>
  <c r="C7287" i="1"/>
  <c r="A7287" i="1"/>
  <c r="D7286" i="1"/>
  <c r="C7286" i="1"/>
  <c r="A7286" i="1"/>
  <c r="D7285" i="1"/>
  <c r="C7285" i="1"/>
  <c r="A7285" i="1"/>
  <c r="D7284" i="1"/>
  <c r="C7284" i="1"/>
  <c r="A7284" i="1"/>
  <c r="D7283" i="1"/>
  <c r="C7283" i="1"/>
  <c r="A7283" i="1"/>
  <c r="D7282" i="1"/>
  <c r="C7282" i="1"/>
  <c r="A7282" i="1"/>
  <c r="D7281" i="1"/>
  <c r="C7281" i="1"/>
  <c r="A7281" i="1"/>
  <c r="D7280" i="1"/>
  <c r="C7280" i="1"/>
  <c r="A7280" i="1"/>
  <c r="D7279" i="1"/>
  <c r="C7279" i="1"/>
  <c r="A7279" i="1"/>
  <c r="D7278" i="1"/>
  <c r="C7278" i="1"/>
  <c r="A7278" i="1"/>
  <c r="D7277" i="1"/>
  <c r="C7277" i="1"/>
  <c r="A7277" i="1"/>
  <c r="D7276" i="1"/>
  <c r="C7276" i="1"/>
  <c r="A7276" i="1"/>
  <c r="D7275" i="1"/>
  <c r="C7275" i="1"/>
  <c r="A7275" i="1"/>
  <c r="D7274" i="1"/>
  <c r="C7274" i="1"/>
  <c r="A7274" i="1"/>
  <c r="D7273" i="1"/>
  <c r="C7273" i="1"/>
  <c r="A7273" i="1"/>
  <c r="D7272" i="1"/>
  <c r="C7272" i="1"/>
  <c r="A7272" i="1"/>
  <c r="D7271" i="1"/>
  <c r="C7271" i="1"/>
  <c r="A7271" i="1"/>
  <c r="D7270" i="1"/>
  <c r="C7270" i="1"/>
  <c r="A7270" i="1"/>
  <c r="D7269" i="1"/>
  <c r="C7269" i="1"/>
  <c r="A7269" i="1"/>
  <c r="D7268" i="1"/>
  <c r="C7268" i="1"/>
  <c r="A7268" i="1"/>
  <c r="D7267" i="1"/>
  <c r="C7267" i="1"/>
  <c r="A7267" i="1"/>
  <c r="D7266" i="1"/>
  <c r="C7266" i="1"/>
  <c r="A7266" i="1"/>
  <c r="D7265" i="1"/>
  <c r="C7265" i="1"/>
  <c r="A7265" i="1"/>
  <c r="D7264" i="1"/>
  <c r="C7264" i="1"/>
  <c r="A7264" i="1"/>
  <c r="D7263" i="1"/>
  <c r="C7263" i="1"/>
  <c r="A7263" i="1"/>
  <c r="D7262" i="1"/>
  <c r="C7262" i="1"/>
  <c r="A7262" i="1"/>
  <c r="D7261" i="1"/>
  <c r="C7261" i="1"/>
  <c r="A7261" i="1"/>
  <c r="D7260" i="1"/>
  <c r="C7260" i="1"/>
  <c r="A7260" i="1"/>
  <c r="D7259" i="1"/>
  <c r="C7259" i="1"/>
  <c r="A7259" i="1"/>
  <c r="D7258" i="1"/>
  <c r="C7258" i="1"/>
  <c r="A7258" i="1"/>
  <c r="D7257" i="1"/>
  <c r="C7257" i="1"/>
  <c r="A7257" i="1"/>
  <c r="D7256" i="1"/>
  <c r="C7256" i="1"/>
  <c r="A7256" i="1"/>
  <c r="D7255" i="1"/>
  <c r="C7255" i="1"/>
  <c r="A7255" i="1"/>
  <c r="D7254" i="1"/>
  <c r="C7254" i="1"/>
  <c r="A7254" i="1"/>
  <c r="D7253" i="1"/>
  <c r="C7253" i="1"/>
  <c r="A7253" i="1"/>
  <c r="D7252" i="1"/>
  <c r="C7252" i="1"/>
  <c r="A7252" i="1"/>
  <c r="D7251" i="1"/>
  <c r="C7251" i="1"/>
  <c r="A7251" i="1"/>
  <c r="D7250" i="1"/>
  <c r="C7250" i="1"/>
  <c r="A7250" i="1"/>
  <c r="D7249" i="1"/>
  <c r="C7249" i="1"/>
  <c r="A7249" i="1"/>
  <c r="D7248" i="1"/>
  <c r="C7248" i="1"/>
  <c r="A7248" i="1"/>
  <c r="D7247" i="1"/>
  <c r="C7247" i="1"/>
  <c r="A7247" i="1"/>
  <c r="D7246" i="1"/>
  <c r="C7246" i="1"/>
  <c r="A7246" i="1"/>
  <c r="D7245" i="1"/>
  <c r="C7245" i="1"/>
  <c r="A7245" i="1"/>
  <c r="D7244" i="1"/>
  <c r="C7244" i="1"/>
  <c r="A7244" i="1"/>
  <c r="D7243" i="1"/>
  <c r="C7243" i="1"/>
  <c r="A7243" i="1"/>
  <c r="D7242" i="1"/>
  <c r="C7242" i="1"/>
  <c r="A7242" i="1"/>
  <c r="D7241" i="1"/>
  <c r="C7241" i="1"/>
  <c r="A7241" i="1"/>
  <c r="D7240" i="1"/>
  <c r="C7240" i="1"/>
  <c r="A7240" i="1"/>
  <c r="D7239" i="1"/>
  <c r="C7239" i="1"/>
  <c r="A7239" i="1"/>
  <c r="D7238" i="1"/>
  <c r="C7238" i="1"/>
  <c r="A7238" i="1"/>
  <c r="D7237" i="1"/>
  <c r="C7237" i="1"/>
  <c r="A7237" i="1"/>
  <c r="D7236" i="1"/>
  <c r="C7236" i="1"/>
  <c r="A7236" i="1"/>
  <c r="D7235" i="1"/>
  <c r="C7235" i="1"/>
  <c r="A7235" i="1"/>
  <c r="D7234" i="1"/>
  <c r="C7234" i="1"/>
  <c r="A7234" i="1"/>
  <c r="D7233" i="1"/>
  <c r="C7233" i="1"/>
  <c r="A7233" i="1"/>
  <c r="D7232" i="1"/>
  <c r="C7232" i="1"/>
  <c r="A7232" i="1"/>
  <c r="D7231" i="1"/>
  <c r="C7231" i="1"/>
  <c r="A7231" i="1"/>
  <c r="D7230" i="1"/>
  <c r="C7230" i="1"/>
  <c r="A7230" i="1"/>
  <c r="D7229" i="1"/>
  <c r="C7229" i="1"/>
  <c r="A7229" i="1"/>
  <c r="D7228" i="1"/>
  <c r="C7228" i="1"/>
  <c r="A7228" i="1"/>
  <c r="D7227" i="1"/>
  <c r="C7227" i="1"/>
  <c r="A7227" i="1"/>
  <c r="D7226" i="1"/>
  <c r="C7226" i="1"/>
  <c r="A7226" i="1"/>
  <c r="D7225" i="1"/>
  <c r="C7225" i="1"/>
  <c r="A7225" i="1"/>
  <c r="D7224" i="1"/>
  <c r="C7224" i="1"/>
  <c r="A7224" i="1"/>
  <c r="D7223" i="1"/>
  <c r="C7223" i="1"/>
  <c r="A7223" i="1"/>
  <c r="D7222" i="1"/>
  <c r="C7222" i="1"/>
  <c r="A7222" i="1"/>
  <c r="D7221" i="1"/>
  <c r="C7221" i="1"/>
  <c r="A7221" i="1"/>
  <c r="D7220" i="1"/>
  <c r="C7220" i="1"/>
  <c r="A7220" i="1"/>
  <c r="D7219" i="1"/>
  <c r="C7219" i="1"/>
  <c r="A7219" i="1"/>
  <c r="D7218" i="1"/>
  <c r="C7218" i="1"/>
  <c r="A7218" i="1"/>
  <c r="D7217" i="1"/>
  <c r="C7217" i="1"/>
  <c r="A7217" i="1"/>
  <c r="D7216" i="1"/>
  <c r="C7216" i="1"/>
  <c r="A7216" i="1"/>
  <c r="D7215" i="1"/>
  <c r="C7215" i="1"/>
  <c r="A7215" i="1"/>
  <c r="D7214" i="1"/>
  <c r="C7214" i="1"/>
  <c r="A7214" i="1"/>
  <c r="D7213" i="1"/>
  <c r="C7213" i="1"/>
  <c r="A7213" i="1"/>
  <c r="D7212" i="1"/>
  <c r="C7212" i="1"/>
  <c r="A7212" i="1"/>
  <c r="D7211" i="1"/>
  <c r="C7211" i="1"/>
  <c r="A7211" i="1"/>
  <c r="D7210" i="1"/>
  <c r="C7210" i="1"/>
  <c r="A7210" i="1"/>
  <c r="D7209" i="1"/>
  <c r="C7209" i="1"/>
  <c r="A7209" i="1"/>
  <c r="D7208" i="1"/>
  <c r="C7208" i="1"/>
  <c r="A7208" i="1"/>
  <c r="D7207" i="1"/>
  <c r="C7207" i="1"/>
  <c r="A7207" i="1"/>
  <c r="D7206" i="1"/>
  <c r="C7206" i="1"/>
  <c r="A7206" i="1"/>
  <c r="D7205" i="1"/>
  <c r="C7205" i="1"/>
  <c r="A7205" i="1"/>
  <c r="D7204" i="1"/>
  <c r="C7204" i="1"/>
  <c r="A7204" i="1"/>
  <c r="D7203" i="1"/>
  <c r="C7203" i="1"/>
  <c r="A7203" i="1"/>
  <c r="D7202" i="1"/>
  <c r="C7202" i="1"/>
  <c r="A7202" i="1"/>
  <c r="D7201" i="1"/>
  <c r="C7201" i="1"/>
  <c r="A7201" i="1"/>
  <c r="D7200" i="1"/>
  <c r="C7200" i="1"/>
  <c r="A7200" i="1"/>
  <c r="D7199" i="1"/>
  <c r="C7199" i="1"/>
  <c r="A7199" i="1"/>
  <c r="D7198" i="1"/>
  <c r="C7198" i="1"/>
  <c r="A7198" i="1"/>
  <c r="D7197" i="1"/>
  <c r="C7197" i="1"/>
  <c r="A7197" i="1"/>
  <c r="D7196" i="1"/>
  <c r="C7196" i="1"/>
  <c r="A7196" i="1"/>
  <c r="D7195" i="1"/>
  <c r="C7195" i="1"/>
  <c r="A7195" i="1"/>
  <c r="D7194" i="1"/>
  <c r="C7194" i="1"/>
  <c r="A7194" i="1"/>
  <c r="D7193" i="1"/>
  <c r="C7193" i="1"/>
  <c r="A7193" i="1"/>
  <c r="D7192" i="1"/>
  <c r="C7192" i="1"/>
  <c r="A7192" i="1"/>
  <c r="D7191" i="1"/>
  <c r="C7191" i="1"/>
  <c r="A7191" i="1"/>
  <c r="D7190" i="1"/>
  <c r="C7190" i="1"/>
  <c r="A7190" i="1"/>
  <c r="D7189" i="1"/>
  <c r="C7189" i="1"/>
  <c r="A7189" i="1"/>
  <c r="D7188" i="1"/>
  <c r="C7188" i="1"/>
  <c r="A7188" i="1"/>
  <c r="D7187" i="1"/>
  <c r="C7187" i="1"/>
  <c r="A7187" i="1"/>
  <c r="D7186" i="1"/>
  <c r="C7186" i="1"/>
  <c r="A7186" i="1"/>
  <c r="D7185" i="1"/>
  <c r="C7185" i="1"/>
  <c r="A7185" i="1"/>
  <c r="D7184" i="1"/>
  <c r="C7184" i="1"/>
  <c r="A7184" i="1"/>
  <c r="D7183" i="1"/>
  <c r="C7183" i="1"/>
  <c r="A7183" i="1"/>
  <c r="D7182" i="1"/>
  <c r="C7182" i="1"/>
  <c r="A7182" i="1"/>
  <c r="D7181" i="1"/>
  <c r="C7181" i="1"/>
  <c r="A7181" i="1"/>
  <c r="D7180" i="1"/>
  <c r="C7180" i="1"/>
  <c r="A7180" i="1"/>
  <c r="D7179" i="1"/>
  <c r="C7179" i="1"/>
  <c r="A7179" i="1"/>
  <c r="D7178" i="1"/>
  <c r="C7178" i="1"/>
  <c r="A7178" i="1"/>
  <c r="D7177" i="1"/>
  <c r="C7177" i="1"/>
  <c r="A7177" i="1"/>
  <c r="D7176" i="1"/>
  <c r="C7176" i="1"/>
  <c r="A7176" i="1"/>
  <c r="D7175" i="1"/>
  <c r="C7175" i="1"/>
  <c r="A7175" i="1"/>
  <c r="D7174" i="1"/>
  <c r="C7174" i="1"/>
  <c r="A7174" i="1"/>
  <c r="D7173" i="1"/>
  <c r="C7173" i="1"/>
  <c r="A7173" i="1"/>
  <c r="D7172" i="1"/>
  <c r="C7172" i="1"/>
  <c r="A7172" i="1"/>
  <c r="D7171" i="1"/>
  <c r="C7171" i="1"/>
  <c r="A7171" i="1"/>
  <c r="D7170" i="1"/>
  <c r="C7170" i="1"/>
  <c r="A7170" i="1"/>
  <c r="D7169" i="1"/>
  <c r="C7169" i="1"/>
  <c r="A7169" i="1"/>
  <c r="D7168" i="1"/>
  <c r="C7168" i="1"/>
  <c r="A7168" i="1"/>
  <c r="D7167" i="1"/>
  <c r="C7167" i="1"/>
  <c r="A7167" i="1"/>
  <c r="D7166" i="1"/>
  <c r="C7166" i="1"/>
  <c r="A7166" i="1"/>
  <c r="D7165" i="1"/>
  <c r="C7165" i="1"/>
  <c r="A7165" i="1"/>
  <c r="D7164" i="1"/>
  <c r="C7164" i="1"/>
  <c r="A7164" i="1"/>
  <c r="D7163" i="1"/>
  <c r="C7163" i="1"/>
  <c r="A7163" i="1"/>
  <c r="D7162" i="1"/>
  <c r="C7162" i="1"/>
  <c r="A7162" i="1"/>
  <c r="D7161" i="1"/>
  <c r="C7161" i="1"/>
  <c r="A7161" i="1"/>
  <c r="D7160" i="1"/>
  <c r="C7160" i="1"/>
  <c r="A7160" i="1"/>
  <c r="D7159" i="1"/>
  <c r="C7159" i="1"/>
  <c r="A7159" i="1"/>
  <c r="D7158" i="1"/>
  <c r="C7158" i="1"/>
  <c r="A7158" i="1"/>
  <c r="D7157" i="1"/>
  <c r="C7157" i="1"/>
  <c r="A7157" i="1"/>
  <c r="D7156" i="1"/>
  <c r="C7156" i="1"/>
  <c r="A7156" i="1"/>
  <c r="D7155" i="1"/>
  <c r="C7155" i="1"/>
  <c r="A7155" i="1"/>
  <c r="D7154" i="1"/>
  <c r="C7154" i="1"/>
  <c r="A7154" i="1"/>
  <c r="D7153" i="1"/>
  <c r="C7153" i="1"/>
  <c r="A7153" i="1"/>
  <c r="D7152" i="1"/>
  <c r="C7152" i="1"/>
  <c r="A7152" i="1"/>
  <c r="D7151" i="1"/>
  <c r="C7151" i="1"/>
  <c r="A7151" i="1"/>
  <c r="D7150" i="1"/>
  <c r="C7150" i="1"/>
  <c r="A7150" i="1"/>
  <c r="D7149" i="1"/>
  <c r="C7149" i="1"/>
  <c r="A7149" i="1"/>
  <c r="D7148" i="1"/>
  <c r="C7148" i="1"/>
  <c r="A7148" i="1"/>
  <c r="D7147" i="1"/>
  <c r="C7147" i="1"/>
  <c r="A7147" i="1"/>
  <c r="D7146" i="1"/>
  <c r="C7146" i="1"/>
  <c r="A7146" i="1"/>
  <c r="D7145" i="1"/>
  <c r="C7145" i="1"/>
  <c r="A7145" i="1"/>
  <c r="D7144" i="1"/>
  <c r="C7144" i="1"/>
  <c r="A7144" i="1"/>
  <c r="D7143" i="1"/>
  <c r="C7143" i="1"/>
  <c r="A7143" i="1"/>
  <c r="D7142" i="1"/>
  <c r="C7142" i="1"/>
  <c r="A7142" i="1"/>
  <c r="D7141" i="1"/>
  <c r="C7141" i="1"/>
  <c r="A7141" i="1"/>
  <c r="D7140" i="1"/>
  <c r="C7140" i="1"/>
  <c r="A7140" i="1"/>
  <c r="D7139" i="1"/>
  <c r="C7139" i="1"/>
  <c r="A7139" i="1"/>
  <c r="D7138" i="1"/>
  <c r="C7138" i="1"/>
  <c r="A7138" i="1"/>
  <c r="D7137" i="1"/>
  <c r="C7137" i="1"/>
  <c r="A7137" i="1"/>
  <c r="D7136" i="1"/>
  <c r="C7136" i="1"/>
  <c r="A7136" i="1"/>
  <c r="D7135" i="1"/>
  <c r="C7135" i="1"/>
  <c r="A7135" i="1"/>
  <c r="D7134" i="1"/>
  <c r="C7134" i="1"/>
  <c r="A7134" i="1"/>
  <c r="D7133" i="1"/>
  <c r="C7133" i="1"/>
  <c r="A7133" i="1"/>
  <c r="D7132" i="1"/>
  <c r="C7132" i="1"/>
  <c r="A7132" i="1"/>
  <c r="D7131" i="1"/>
  <c r="C7131" i="1"/>
  <c r="A7131" i="1"/>
  <c r="D7130" i="1"/>
  <c r="C7130" i="1"/>
  <c r="A7130" i="1"/>
  <c r="D7129" i="1"/>
  <c r="C7129" i="1"/>
  <c r="A7129" i="1"/>
  <c r="D7128" i="1"/>
  <c r="C7128" i="1"/>
  <c r="A7128" i="1"/>
  <c r="D7127" i="1"/>
  <c r="C7127" i="1"/>
  <c r="A7127" i="1"/>
  <c r="D7126" i="1"/>
  <c r="C7126" i="1"/>
  <c r="A7126" i="1"/>
  <c r="D7125" i="1"/>
  <c r="C7125" i="1"/>
  <c r="A7125" i="1"/>
  <c r="D7124" i="1"/>
  <c r="C7124" i="1"/>
  <c r="A7124" i="1"/>
  <c r="D7123" i="1"/>
  <c r="C7123" i="1"/>
  <c r="A7123" i="1"/>
  <c r="D7122" i="1"/>
  <c r="C7122" i="1"/>
  <c r="A7122" i="1"/>
  <c r="D7121" i="1"/>
  <c r="C7121" i="1"/>
  <c r="A7121" i="1"/>
  <c r="D7120" i="1"/>
  <c r="C7120" i="1"/>
  <c r="A7120" i="1"/>
  <c r="D7119" i="1"/>
  <c r="C7119" i="1"/>
  <c r="A7119" i="1"/>
  <c r="D7118" i="1"/>
  <c r="C7118" i="1"/>
  <c r="A7118" i="1"/>
  <c r="D7117" i="1"/>
  <c r="C7117" i="1"/>
  <c r="A7117" i="1"/>
  <c r="D7116" i="1"/>
  <c r="C7116" i="1"/>
  <c r="A7116" i="1"/>
  <c r="D7115" i="1"/>
  <c r="C7115" i="1"/>
  <c r="A7115" i="1"/>
  <c r="D7114" i="1"/>
  <c r="C7114" i="1"/>
  <c r="A7114" i="1"/>
  <c r="D7113" i="1"/>
  <c r="C7113" i="1"/>
  <c r="A7113" i="1"/>
  <c r="D7112" i="1"/>
  <c r="C7112" i="1"/>
  <c r="A7112" i="1"/>
  <c r="D7111" i="1"/>
  <c r="C7111" i="1"/>
  <c r="A7111" i="1"/>
  <c r="D7110" i="1"/>
  <c r="C7110" i="1"/>
  <c r="A7110" i="1"/>
  <c r="D7109" i="1"/>
  <c r="C7109" i="1"/>
  <c r="A7109" i="1"/>
  <c r="D7108" i="1"/>
  <c r="C7108" i="1"/>
  <c r="A7108" i="1"/>
  <c r="D7107" i="1"/>
  <c r="C7107" i="1"/>
  <c r="A7107" i="1"/>
  <c r="D7106" i="1"/>
  <c r="C7106" i="1"/>
  <c r="A7106" i="1"/>
  <c r="D7105" i="1"/>
  <c r="C7105" i="1"/>
  <c r="A7105" i="1"/>
  <c r="D7104" i="1"/>
  <c r="C7104" i="1"/>
  <c r="A7104" i="1"/>
  <c r="D7103" i="1"/>
  <c r="C7103" i="1"/>
  <c r="A7103" i="1"/>
  <c r="D7102" i="1"/>
  <c r="C7102" i="1"/>
  <c r="A7102" i="1"/>
  <c r="D7101" i="1"/>
  <c r="C7101" i="1"/>
  <c r="A7101" i="1"/>
  <c r="D7100" i="1"/>
  <c r="C7100" i="1"/>
  <c r="A7100" i="1"/>
  <c r="D7099" i="1"/>
  <c r="C7099" i="1"/>
  <c r="A7099" i="1"/>
  <c r="D7098" i="1"/>
  <c r="C7098" i="1"/>
  <c r="A7098" i="1"/>
  <c r="D7097" i="1"/>
  <c r="C7097" i="1"/>
  <c r="A7097" i="1"/>
  <c r="D7096" i="1"/>
  <c r="C7096" i="1"/>
  <c r="A7096" i="1"/>
  <c r="D7095" i="1"/>
  <c r="C7095" i="1"/>
  <c r="A7095" i="1"/>
  <c r="D7094" i="1"/>
  <c r="C7094" i="1"/>
  <c r="A7094" i="1"/>
  <c r="D7093" i="1"/>
  <c r="C7093" i="1"/>
  <c r="A7093" i="1"/>
  <c r="D7092" i="1"/>
  <c r="C7092" i="1"/>
  <c r="A7092" i="1"/>
  <c r="D7091" i="1"/>
  <c r="C7091" i="1"/>
  <c r="A7091" i="1"/>
  <c r="D7090" i="1"/>
  <c r="C7090" i="1"/>
  <c r="A7090" i="1"/>
  <c r="D7089" i="1"/>
  <c r="C7089" i="1"/>
  <c r="A7089" i="1"/>
  <c r="D7088" i="1"/>
  <c r="C7088" i="1"/>
  <c r="A7088" i="1"/>
  <c r="D7087" i="1"/>
  <c r="C7087" i="1"/>
  <c r="A7087" i="1"/>
  <c r="D7086" i="1"/>
  <c r="C7086" i="1"/>
  <c r="A7086" i="1"/>
  <c r="D7085" i="1"/>
  <c r="C7085" i="1"/>
  <c r="A7085" i="1"/>
  <c r="D7084" i="1"/>
  <c r="C7084" i="1"/>
  <c r="A7084" i="1"/>
  <c r="D7083" i="1"/>
  <c r="C7083" i="1"/>
  <c r="A7083" i="1"/>
  <c r="D7082" i="1"/>
  <c r="C7082" i="1"/>
  <c r="A7082" i="1"/>
  <c r="D7081" i="1"/>
  <c r="C7081" i="1"/>
  <c r="A7081" i="1"/>
  <c r="D7080" i="1"/>
  <c r="C7080" i="1"/>
  <c r="A7080" i="1"/>
  <c r="D7079" i="1"/>
  <c r="C7079" i="1"/>
  <c r="A7079" i="1"/>
  <c r="D7078" i="1"/>
  <c r="C7078" i="1"/>
  <c r="A7078" i="1"/>
  <c r="D7077" i="1"/>
  <c r="C7077" i="1"/>
  <c r="A7077" i="1"/>
  <c r="D7076" i="1"/>
  <c r="C7076" i="1"/>
  <c r="A7076" i="1"/>
  <c r="D7075" i="1"/>
  <c r="C7075" i="1"/>
  <c r="A7075" i="1"/>
  <c r="D7074" i="1"/>
  <c r="C7074" i="1"/>
  <c r="A7074" i="1"/>
  <c r="D7073" i="1"/>
  <c r="C7073" i="1"/>
  <c r="A7073" i="1"/>
  <c r="D7072" i="1"/>
  <c r="C7072" i="1"/>
  <c r="A7072" i="1"/>
  <c r="D7071" i="1"/>
  <c r="C7071" i="1"/>
  <c r="A7071" i="1"/>
  <c r="D7070" i="1"/>
  <c r="C7070" i="1"/>
  <c r="A7070" i="1"/>
  <c r="D7069" i="1"/>
  <c r="C7069" i="1"/>
  <c r="A7069" i="1"/>
  <c r="D7068" i="1"/>
  <c r="C7068" i="1"/>
  <c r="A7068" i="1"/>
  <c r="D7067" i="1"/>
  <c r="C7067" i="1"/>
  <c r="A7067" i="1"/>
  <c r="D7066" i="1"/>
  <c r="C7066" i="1"/>
  <c r="A7066" i="1"/>
  <c r="D7065" i="1"/>
  <c r="C7065" i="1"/>
  <c r="A7065" i="1"/>
  <c r="D7064" i="1"/>
  <c r="C7064" i="1"/>
  <c r="A7064" i="1"/>
  <c r="D7063" i="1"/>
  <c r="C7063" i="1"/>
  <c r="A7063" i="1"/>
  <c r="D7062" i="1"/>
  <c r="C7062" i="1"/>
  <c r="A7062" i="1"/>
  <c r="D7061" i="1"/>
  <c r="C7061" i="1"/>
  <c r="A7061" i="1"/>
  <c r="D7060" i="1"/>
  <c r="C7060" i="1"/>
  <c r="A7060" i="1"/>
  <c r="D7059" i="1"/>
  <c r="C7059" i="1"/>
  <c r="A7059" i="1"/>
  <c r="D7058" i="1"/>
  <c r="C7058" i="1"/>
  <c r="A7058" i="1"/>
  <c r="D7057" i="1"/>
  <c r="C7057" i="1"/>
  <c r="A7057" i="1"/>
  <c r="D7056" i="1"/>
  <c r="C7056" i="1"/>
  <c r="A7056" i="1"/>
  <c r="D7055" i="1"/>
  <c r="C7055" i="1"/>
  <c r="A7055" i="1"/>
  <c r="D7054" i="1"/>
  <c r="C7054" i="1"/>
  <c r="A7054" i="1"/>
  <c r="D7053" i="1"/>
  <c r="C7053" i="1"/>
  <c r="A7053" i="1"/>
  <c r="D7052" i="1"/>
  <c r="C7052" i="1"/>
  <c r="A7052" i="1"/>
  <c r="D7051" i="1"/>
  <c r="C7051" i="1"/>
  <c r="A7051" i="1"/>
  <c r="D7050" i="1"/>
  <c r="C7050" i="1"/>
  <c r="A7050" i="1"/>
  <c r="D7049" i="1"/>
  <c r="C7049" i="1"/>
  <c r="A7049" i="1"/>
  <c r="D7048" i="1"/>
  <c r="C7048" i="1"/>
  <c r="A7048" i="1"/>
  <c r="D7047" i="1"/>
  <c r="C7047" i="1"/>
  <c r="A7047" i="1"/>
  <c r="D7046" i="1"/>
  <c r="C7046" i="1"/>
  <c r="A7046" i="1"/>
  <c r="D7045" i="1"/>
  <c r="C7045" i="1"/>
  <c r="A7045" i="1"/>
  <c r="D7044" i="1"/>
  <c r="C7044" i="1"/>
  <c r="A7044" i="1"/>
  <c r="D7043" i="1"/>
  <c r="C7043" i="1"/>
  <c r="A7043" i="1"/>
  <c r="D7042" i="1"/>
  <c r="C7042" i="1"/>
  <c r="A7042" i="1"/>
  <c r="D7041" i="1"/>
  <c r="C7041" i="1"/>
  <c r="A7041" i="1"/>
  <c r="D7040" i="1"/>
  <c r="C7040" i="1"/>
  <c r="A7040" i="1"/>
  <c r="D7039" i="1"/>
  <c r="C7039" i="1"/>
  <c r="A7039" i="1"/>
  <c r="D7038" i="1"/>
  <c r="C7038" i="1"/>
  <c r="A7038" i="1"/>
  <c r="D7037" i="1"/>
  <c r="C7037" i="1"/>
  <c r="A7037" i="1"/>
  <c r="D7036" i="1"/>
  <c r="C7036" i="1"/>
  <c r="A7036" i="1"/>
  <c r="D7035" i="1"/>
  <c r="C7035" i="1"/>
  <c r="A7035" i="1"/>
  <c r="D7034" i="1"/>
  <c r="C7034" i="1"/>
  <c r="A7034" i="1"/>
  <c r="D7033" i="1"/>
  <c r="C7033" i="1"/>
  <c r="A7033" i="1"/>
  <c r="D7032" i="1"/>
  <c r="C7032" i="1"/>
  <c r="A7032" i="1"/>
  <c r="D7031" i="1"/>
  <c r="C7031" i="1"/>
  <c r="A7031" i="1"/>
  <c r="D7030" i="1"/>
  <c r="C7030" i="1"/>
  <c r="A7030" i="1"/>
  <c r="D7029" i="1"/>
  <c r="C7029" i="1"/>
  <c r="A7029" i="1"/>
  <c r="D7028" i="1"/>
  <c r="C7028" i="1"/>
  <c r="A7028" i="1"/>
  <c r="D7027" i="1"/>
  <c r="C7027" i="1"/>
  <c r="A7027" i="1"/>
  <c r="D7026" i="1"/>
  <c r="C7026" i="1"/>
  <c r="A7026" i="1"/>
  <c r="D7025" i="1"/>
  <c r="C7025" i="1"/>
  <c r="A7025" i="1"/>
  <c r="D7024" i="1"/>
  <c r="C7024" i="1"/>
  <c r="A7024" i="1"/>
  <c r="D7023" i="1"/>
  <c r="C7023" i="1"/>
  <c r="A7023" i="1"/>
  <c r="D7022" i="1"/>
  <c r="C7022" i="1"/>
  <c r="A7022" i="1"/>
  <c r="D7021" i="1"/>
  <c r="C7021" i="1"/>
  <c r="A7021" i="1"/>
  <c r="D7020" i="1"/>
  <c r="C7020" i="1"/>
  <c r="A7020" i="1"/>
  <c r="D7019" i="1"/>
  <c r="C7019" i="1"/>
  <c r="A7019" i="1"/>
  <c r="D7018" i="1"/>
  <c r="C7018" i="1"/>
  <c r="A7018" i="1"/>
  <c r="D7017" i="1"/>
  <c r="C7017" i="1"/>
  <c r="A7017" i="1"/>
  <c r="D7016" i="1"/>
  <c r="C7016" i="1"/>
  <c r="A7016" i="1"/>
  <c r="D7015" i="1"/>
  <c r="C7015" i="1"/>
  <c r="A7015" i="1"/>
  <c r="D7014" i="1"/>
  <c r="C7014" i="1"/>
  <c r="A7014" i="1"/>
  <c r="D7013" i="1"/>
  <c r="C7013" i="1"/>
  <c r="A7013" i="1"/>
  <c r="D7012" i="1"/>
  <c r="C7012" i="1"/>
  <c r="A7012" i="1"/>
  <c r="D7011" i="1"/>
  <c r="C7011" i="1"/>
  <c r="A7011" i="1"/>
  <c r="D7010" i="1"/>
  <c r="C7010" i="1"/>
  <c r="A7010" i="1"/>
  <c r="D7009" i="1"/>
  <c r="C7009" i="1"/>
  <c r="A7009" i="1"/>
  <c r="D7008" i="1"/>
  <c r="C7008" i="1"/>
  <c r="A7008" i="1"/>
  <c r="D7007" i="1"/>
  <c r="C7007" i="1"/>
  <c r="A7007" i="1"/>
  <c r="D7006" i="1"/>
  <c r="C7006" i="1"/>
  <c r="A7006" i="1"/>
  <c r="D7005" i="1"/>
  <c r="C7005" i="1"/>
  <c r="A7005" i="1"/>
  <c r="D7004" i="1"/>
  <c r="C7004" i="1"/>
  <c r="A7004" i="1"/>
  <c r="D7003" i="1"/>
  <c r="C7003" i="1"/>
  <c r="A7003" i="1"/>
  <c r="D7002" i="1"/>
  <c r="C7002" i="1"/>
  <c r="A7002" i="1"/>
  <c r="D7001" i="1"/>
  <c r="C7001" i="1"/>
  <c r="A7001" i="1"/>
  <c r="D7000" i="1"/>
  <c r="C7000" i="1"/>
  <c r="A7000" i="1"/>
  <c r="D6999" i="1"/>
  <c r="C6999" i="1"/>
  <c r="A6999" i="1"/>
  <c r="D6998" i="1"/>
  <c r="C6998" i="1"/>
  <c r="A6998" i="1"/>
  <c r="D6997" i="1"/>
  <c r="C6997" i="1"/>
  <c r="A6997" i="1"/>
  <c r="D6996" i="1"/>
  <c r="C6996" i="1"/>
  <c r="A6996" i="1"/>
  <c r="D6995" i="1"/>
  <c r="C6995" i="1"/>
  <c r="A6995" i="1"/>
  <c r="D6994" i="1"/>
  <c r="C6994" i="1"/>
  <c r="A6994" i="1"/>
  <c r="D6993" i="1"/>
  <c r="C6993" i="1"/>
  <c r="A6993" i="1"/>
  <c r="D6992" i="1"/>
  <c r="C6992" i="1"/>
  <c r="A6992" i="1"/>
  <c r="D6991" i="1"/>
  <c r="C6991" i="1"/>
  <c r="A6991" i="1"/>
  <c r="D6990" i="1"/>
  <c r="C6990" i="1"/>
  <c r="A6990" i="1"/>
  <c r="D6989" i="1"/>
  <c r="C6989" i="1"/>
  <c r="A6989" i="1"/>
  <c r="D6988" i="1"/>
  <c r="C6988" i="1"/>
  <c r="A6988" i="1"/>
  <c r="D6987" i="1"/>
  <c r="C6987" i="1"/>
  <c r="A6987" i="1"/>
  <c r="D6986" i="1"/>
  <c r="C6986" i="1"/>
  <c r="A6986" i="1"/>
  <c r="D6985" i="1"/>
  <c r="C6985" i="1"/>
  <c r="A6985" i="1"/>
  <c r="D6984" i="1"/>
  <c r="C6984" i="1"/>
  <c r="A6984" i="1"/>
  <c r="D6983" i="1"/>
  <c r="C6983" i="1"/>
  <c r="A6983" i="1"/>
  <c r="D6982" i="1"/>
  <c r="C6982" i="1"/>
  <c r="A6982" i="1"/>
  <c r="D6981" i="1"/>
  <c r="C6981" i="1"/>
  <c r="A6981" i="1"/>
  <c r="D6980" i="1"/>
  <c r="C6980" i="1"/>
  <c r="A6980" i="1"/>
  <c r="D6979" i="1"/>
  <c r="C6979" i="1"/>
  <c r="A6979" i="1"/>
  <c r="D6978" i="1"/>
  <c r="C6978" i="1"/>
  <c r="A6978" i="1"/>
  <c r="D6977" i="1"/>
  <c r="C6977" i="1"/>
  <c r="A6977" i="1"/>
  <c r="D6976" i="1"/>
  <c r="C6976" i="1"/>
  <c r="A6976" i="1"/>
  <c r="D6975" i="1"/>
  <c r="C6975" i="1"/>
  <c r="A6975" i="1"/>
  <c r="D6974" i="1"/>
  <c r="C6974" i="1"/>
  <c r="A6974" i="1"/>
  <c r="D6973" i="1"/>
  <c r="C6973" i="1"/>
  <c r="A6973" i="1"/>
  <c r="D6972" i="1"/>
  <c r="C6972" i="1"/>
  <c r="A6972" i="1"/>
  <c r="D6971" i="1"/>
  <c r="C6971" i="1"/>
  <c r="A6971" i="1"/>
  <c r="D6970" i="1"/>
  <c r="C6970" i="1"/>
  <c r="A6970" i="1"/>
  <c r="D6969" i="1"/>
  <c r="C6969" i="1"/>
  <c r="A6969" i="1"/>
  <c r="D6968" i="1"/>
  <c r="C6968" i="1"/>
  <c r="A6968" i="1"/>
  <c r="D6967" i="1"/>
  <c r="C6967" i="1"/>
  <c r="A6967" i="1"/>
  <c r="D6966" i="1"/>
  <c r="C6966" i="1"/>
  <c r="A6966" i="1"/>
  <c r="D6965" i="1"/>
  <c r="C6965" i="1"/>
  <c r="A6965" i="1"/>
  <c r="D6964" i="1"/>
  <c r="C6964" i="1"/>
  <c r="A6964" i="1"/>
  <c r="D6963" i="1"/>
  <c r="C6963" i="1"/>
  <c r="A6963" i="1"/>
  <c r="D6962" i="1"/>
  <c r="C6962" i="1"/>
  <c r="A6962" i="1"/>
  <c r="D6961" i="1"/>
  <c r="C6961" i="1"/>
  <c r="A6961" i="1"/>
  <c r="D6960" i="1"/>
  <c r="C6960" i="1"/>
  <c r="A6960" i="1"/>
  <c r="D6959" i="1"/>
  <c r="C6959" i="1"/>
  <c r="A6959" i="1"/>
  <c r="D6958" i="1"/>
  <c r="C6958" i="1"/>
  <c r="A6958" i="1"/>
  <c r="D6957" i="1"/>
  <c r="C6957" i="1"/>
  <c r="A6957" i="1"/>
  <c r="D6956" i="1"/>
  <c r="C6956" i="1"/>
  <c r="A6956" i="1"/>
  <c r="D6955" i="1"/>
  <c r="C6955" i="1"/>
  <c r="A6955" i="1"/>
  <c r="D6954" i="1"/>
  <c r="C6954" i="1"/>
  <c r="A6954" i="1"/>
  <c r="D6953" i="1"/>
  <c r="C6953" i="1"/>
  <c r="A6953" i="1"/>
  <c r="D6952" i="1"/>
  <c r="C6952" i="1"/>
  <c r="A6952" i="1"/>
  <c r="D6951" i="1"/>
  <c r="C6951" i="1"/>
  <c r="A6951" i="1"/>
  <c r="D6950" i="1"/>
  <c r="C6950" i="1"/>
  <c r="A6950" i="1"/>
  <c r="D6949" i="1"/>
  <c r="C6949" i="1"/>
  <c r="A6949" i="1"/>
  <c r="D6948" i="1"/>
  <c r="C6948" i="1"/>
  <c r="A6948" i="1"/>
  <c r="D6947" i="1"/>
  <c r="C6947" i="1"/>
  <c r="A6947" i="1"/>
  <c r="D6946" i="1"/>
  <c r="C6946" i="1"/>
  <c r="A6946" i="1"/>
  <c r="D6945" i="1"/>
  <c r="C6945" i="1"/>
  <c r="A6945" i="1"/>
  <c r="D6944" i="1"/>
  <c r="C6944" i="1"/>
  <c r="A6944" i="1"/>
  <c r="D6943" i="1"/>
  <c r="C6943" i="1"/>
  <c r="A6943" i="1"/>
  <c r="D6942" i="1"/>
  <c r="C6942" i="1"/>
  <c r="A6942" i="1"/>
  <c r="D6941" i="1"/>
  <c r="C6941" i="1"/>
  <c r="A6941" i="1"/>
  <c r="D6940" i="1"/>
  <c r="C6940" i="1"/>
  <c r="A6940" i="1"/>
  <c r="D6939" i="1"/>
  <c r="C6939" i="1"/>
  <c r="A6939" i="1"/>
  <c r="D6938" i="1"/>
  <c r="C6938" i="1"/>
  <c r="A6938" i="1"/>
  <c r="D6937" i="1"/>
  <c r="C6937" i="1"/>
  <c r="A6937" i="1"/>
  <c r="D6936" i="1"/>
  <c r="C6936" i="1"/>
  <c r="A6936" i="1"/>
  <c r="D6935" i="1"/>
  <c r="C6935" i="1"/>
  <c r="A6935" i="1"/>
  <c r="D6934" i="1"/>
  <c r="C6934" i="1"/>
  <c r="A6934" i="1"/>
  <c r="D6933" i="1"/>
  <c r="C6933" i="1"/>
  <c r="A6933" i="1"/>
  <c r="D6932" i="1"/>
  <c r="C6932" i="1"/>
  <c r="A6932" i="1"/>
  <c r="D6931" i="1"/>
  <c r="C6931" i="1"/>
  <c r="A6931" i="1"/>
  <c r="D6930" i="1"/>
  <c r="C6930" i="1"/>
  <c r="A6930" i="1"/>
  <c r="D6929" i="1"/>
  <c r="C6929" i="1"/>
  <c r="A6929" i="1"/>
  <c r="D6928" i="1"/>
  <c r="C6928" i="1"/>
  <c r="A6928" i="1"/>
  <c r="D6927" i="1"/>
  <c r="C6927" i="1"/>
  <c r="A6927" i="1"/>
  <c r="D6926" i="1"/>
  <c r="C6926" i="1"/>
  <c r="A6926" i="1"/>
  <c r="D6925" i="1"/>
  <c r="C6925" i="1"/>
  <c r="A6925" i="1"/>
  <c r="D6924" i="1"/>
  <c r="C6924" i="1"/>
  <c r="A6924" i="1"/>
  <c r="D6923" i="1"/>
  <c r="C6923" i="1"/>
  <c r="A6923" i="1"/>
  <c r="D6922" i="1"/>
  <c r="C6922" i="1"/>
  <c r="A6922" i="1"/>
  <c r="D6921" i="1"/>
  <c r="C6921" i="1"/>
  <c r="A6921" i="1"/>
  <c r="D6920" i="1"/>
  <c r="C6920" i="1"/>
  <c r="A6920" i="1"/>
  <c r="D6919" i="1"/>
  <c r="C6919" i="1"/>
  <c r="A6919" i="1"/>
  <c r="D6918" i="1"/>
  <c r="C6918" i="1"/>
  <c r="A6918" i="1"/>
  <c r="D6917" i="1"/>
  <c r="C6917" i="1"/>
  <c r="A6917" i="1"/>
  <c r="D6916" i="1"/>
  <c r="C6916" i="1"/>
  <c r="A6916" i="1"/>
  <c r="D6915" i="1"/>
  <c r="C6915" i="1"/>
  <c r="A6915" i="1"/>
  <c r="D6914" i="1"/>
  <c r="C6914" i="1"/>
  <c r="A6914" i="1"/>
  <c r="D6913" i="1"/>
  <c r="C6913" i="1"/>
  <c r="A6913" i="1"/>
  <c r="D6912" i="1"/>
  <c r="C6912" i="1"/>
  <c r="A6912" i="1"/>
  <c r="D6911" i="1"/>
  <c r="C6911" i="1"/>
  <c r="A6911" i="1"/>
  <c r="D6910" i="1"/>
  <c r="C6910" i="1"/>
  <c r="A6910" i="1"/>
  <c r="D6909" i="1"/>
  <c r="C6909" i="1"/>
  <c r="A6909" i="1"/>
  <c r="D6908" i="1"/>
  <c r="C6908" i="1"/>
  <c r="A6908" i="1"/>
  <c r="D6907" i="1"/>
  <c r="C6907" i="1"/>
  <c r="A6907" i="1"/>
  <c r="D6906" i="1"/>
  <c r="C6906" i="1"/>
  <c r="A6906" i="1"/>
  <c r="D6905" i="1"/>
  <c r="C6905" i="1"/>
  <c r="A6905" i="1"/>
  <c r="D6904" i="1"/>
  <c r="C6904" i="1"/>
  <c r="A6904" i="1"/>
  <c r="D6903" i="1"/>
  <c r="C6903" i="1"/>
  <c r="A6903" i="1"/>
  <c r="D6902" i="1"/>
  <c r="C6902" i="1"/>
  <c r="A6902" i="1"/>
  <c r="D6901" i="1"/>
  <c r="C6901" i="1"/>
  <c r="A6901" i="1"/>
  <c r="D6900" i="1"/>
  <c r="C6900" i="1"/>
  <c r="A6900" i="1"/>
  <c r="D6899" i="1"/>
  <c r="C6899" i="1"/>
  <c r="A6899" i="1"/>
  <c r="D6898" i="1"/>
  <c r="C6898" i="1"/>
  <c r="A6898" i="1"/>
  <c r="D6897" i="1"/>
  <c r="C6897" i="1"/>
  <c r="A6897" i="1"/>
  <c r="D6896" i="1"/>
  <c r="C6896" i="1"/>
  <c r="A6896" i="1"/>
  <c r="D6895" i="1"/>
  <c r="C6895" i="1"/>
  <c r="A6895" i="1"/>
  <c r="D6894" i="1"/>
  <c r="C6894" i="1"/>
  <c r="A6894" i="1"/>
  <c r="D6893" i="1"/>
  <c r="C6893" i="1"/>
  <c r="A6893" i="1"/>
  <c r="D6892" i="1"/>
  <c r="C6892" i="1"/>
  <c r="A6892" i="1"/>
  <c r="D6891" i="1"/>
  <c r="C6891" i="1"/>
  <c r="A6891" i="1"/>
  <c r="D6890" i="1"/>
  <c r="C6890" i="1"/>
  <c r="A6890" i="1"/>
  <c r="D6889" i="1"/>
  <c r="C6889" i="1"/>
  <c r="A6889" i="1"/>
  <c r="D6888" i="1"/>
  <c r="C6888" i="1"/>
  <c r="A6888" i="1"/>
  <c r="D6887" i="1"/>
  <c r="C6887" i="1"/>
  <c r="A6887" i="1"/>
  <c r="D6886" i="1"/>
  <c r="C6886" i="1"/>
  <c r="A6886" i="1"/>
  <c r="D6885" i="1"/>
  <c r="C6885" i="1"/>
  <c r="A6885" i="1"/>
  <c r="D6884" i="1"/>
  <c r="C6884" i="1"/>
  <c r="A6884" i="1"/>
  <c r="D6883" i="1"/>
  <c r="C6883" i="1"/>
  <c r="A6883" i="1"/>
  <c r="D6882" i="1"/>
  <c r="C6882" i="1"/>
  <c r="A6882" i="1"/>
  <c r="D6881" i="1"/>
  <c r="C6881" i="1"/>
  <c r="A6881" i="1"/>
  <c r="D6880" i="1"/>
  <c r="C6880" i="1"/>
  <c r="A6880" i="1"/>
  <c r="D6879" i="1"/>
  <c r="C6879" i="1"/>
  <c r="A6879" i="1"/>
  <c r="D6878" i="1"/>
  <c r="C6878" i="1"/>
  <c r="A6878" i="1"/>
  <c r="D6877" i="1"/>
  <c r="C6877" i="1"/>
  <c r="A6877" i="1"/>
  <c r="D6876" i="1"/>
  <c r="C6876" i="1"/>
  <c r="A6876" i="1"/>
  <c r="D6875" i="1"/>
  <c r="C6875" i="1"/>
  <c r="A6875" i="1"/>
  <c r="D6874" i="1"/>
  <c r="C6874" i="1"/>
  <c r="A6874" i="1"/>
  <c r="D6873" i="1"/>
  <c r="C6873" i="1"/>
  <c r="A6873" i="1"/>
  <c r="D6872" i="1"/>
  <c r="C6872" i="1"/>
  <c r="A6872" i="1"/>
  <c r="D6871" i="1"/>
  <c r="C6871" i="1"/>
  <c r="A6871" i="1"/>
  <c r="D6870" i="1"/>
  <c r="C6870" i="1"/>
  <c r="A6870" i="1"/>
  <c r="D6869" i="1"/>
  <c r="C6869" i="1"/>
  <c r="A6869" i="1"/>
  <c r="D6868" i="1"/>
  <c r="C6868" i="1"/>
  <c r="A6868" i="1"/>
  <c r="D6867" i="1"/>
  <c r="C6867" i="1"/>
  <c r="A6867" i="1"/>
  <c r="D6866" i="1"/>
  <c r="C6866" i="1"/>
  <c r="A6866" i="1"/>
  <c r="D6865" i="1"/>
  <c r="C6865" i="1"/>
  <c r="A6865" i="1"/>
  <c r="D6864" i="1"/>
  <c r="C6864" i="1"/>
  <c r="A6864" i="1"/>
  <c r="D6863" i="1"/>
  <c r="C6863" i="1"/>
  <c r="A6863" i="1"/>
  <c r="D6862" i="1"/>
  <c r="C6862" i="1"/>
  <c r="A6862" i="1"/>
  <c r="D6861" i="1"/>
  <c r="C6861" i="1"/>
  <c r="A6861" i="1"/>
  <c r="D6860" i="1"/>
  <c r="C6860" i="1"/>
  <c r="A6860" i="1"/>
  <c r="D6859" i="1"/>
  <c r="C6859" i="1"/>
  <c r="A6859" i="1"/>
  <c r="D6858" i="1"/>
  <c r="C6858" i="1"/>
  <c r="A6858" i="1"/>
  <c r="D6857" i="1"/>
  <c r="C6857" i="1"/>
  <c r="A6857" i="1"/>
  <c r="D6856" i="1"/>
  <c r="C6856" i="1"/>
  <c r="A6856" i="1"/>
  <c r="D6855" i="1"/>
  <c r="C6855" i="1"/>
  <c r="A6855" i="1"/>
  <c r="D6854" i="1"/>
  <c r="C6854" i="1"/>
  <c r="A6854" i="1"/>
  <c r="D6853" i="1"/>
  <c r="C6853" i="1"/>
  <c r="A6853" i="1"/>
  <c r="D6852" i="1"/>
  <c r="C6852" i="1"/>
  <c r="A6852" i="1"/>
  <c r="D6851" i="1"/>
  <c r="C6851" i="1"/>
  <c r="A6851" i="1"/>
  <c r="D6850" i="1"/>
  <c r="C6850" i="1"/>
  <c r="A6850" i="1"/>
  <c r="D6849" i="1"/>
  <c r="C6849" i="1"/>
  <c r="A6849" i="1"/>
  <c r="D6848" i="1"/>
  <c r="C6848" i="1"/>
  <c r="A6848" i="1"/>
  <c r="D6847" i="1"/>
  <c r="C6847" i="1"/>
  <c r="A6847" i="1"/>
  <c r="D6846" i="1"/>
  <c r="C6846" i="1"/>
  <c r="A6846" i="1"/>
  <c r="D6845" i="1"/>
  <c r="C6845" i="1"/>
  <c r="A6845" i="1"/>
  <c r="D6844" i="1"/>
  <c r="C6844" i="1"/>
  <c r="A6844" i="1"/>
  <c r="D6843" i="1"/>
  <c r="C6843" i="1"/>
  <c r="A6843" i="1"/>
  <c r="D6842" i="1"/>
  <c r="C6842" i="1"/>
  <c r="A6842" i="1"/>
  <c r="D6841" i="1"/>
  <c r="C6841" i="1"/>
  <c r="A6841" i="1"/>
  <c r="D6840" i="1"/>
  <c r="C6840" i="1"/>
  <c r="A6840" i="1"/>
  <c r="D6839" i="1"/>
  <c r="C6839" i="1"/>
  <c r="A6839" i="1"/>
  <c r="D6838" i="1"/>
  <c r="C6838" i="1"/>
  <c r="A6838" i="1"/>
  <c r="D6837" i="1"/>
  <c r="C6837" i="1"/>
  <c r="A6837" i="1"/>
  <c r="D6836" i="1"/>
  <c r="C6836" i="1"/>
  <c r="A6836" i="1"/>
  <c r="D6835" i="1"/>
  <c r="C6835" i="1"/>
  <c r="A6835" i="1"/>
  <c r="D6834" i="1"/>
  <c r="C6834" i="1"/>
  <c r="A6834" i="1"/>
  <c r="D6833" i="1"/>
  <c r="C6833" i="1"/>
  <c r="A6833" i="1"/>
  <c r="D6832" i="1"/>
  <c r="C6832" i="1"/>
  <c r="A6832" i="1"/>
  <c r="D6831" i="1"/>
  <c r="C6831" i="1"/>
  <c r="A6831" i="1"/>
  <c r="D6830" i="1"/>
  <c r="C6830" i="1"/>
  <c r="A6830" i="1"/>
  <c r="D6829" i="1"/>
  <c r="C6829" i="1"/>
  <c r="A6829" i="1"/>
  <c r="D6828" i="1"/>
  <c r="C6828" i="1"/>
  <c r="A6828" i="1"/>
  <c r="D6827" i="1"/>
  <c r="C6827" i="1"/>
  <c r="A6827" i="1"/>
  <c r="D6826" i="1"/>
  <c r="C6826" i="1"/>
  <c r="A6826" i="1"/>
  <c r="D6825" i="1"/>
  <c r="C6825" i="1"/>
  <c r="A6825" i="1"/>
  <c r="D6824" i="1"/>
  <c r="C6824" i="1"/>
  <c r="A6824" i="1"/>
  <c r="D6823" i="1"/>
  <c r="C6823" i="1"/>
  <c r="A6823" i="1"/>
  <c r="D6822" i="1"/>
  <c r="C6822" i="1"/>
  <c r="A6822" i="1"/>
  <c r="D6821" i="1"/>
  <c r="C6821" i="1"/>
  <c r="A6821" i="1"/>
  <c r="D6820" i="1"/>
  <c r="C6820" i="1"/>
  <c r="A6820" i="1"/>
  <c r="D6819" i="1"/>
  <c r="C6819" i="1"/>
  <c r="A6819" i="1"/>
  <c r="D6818" i="1"/>
  <c r="C6818" i="1"/>
  <c r="A6818" i="1"/>
  <c r="D6817" i="1"/>
  <c r="C6817" i="1"/>
  <c r="A6817" i="1"/>
  <c r="D6816" i="1"/>
  <c r="C6816" i="1"/>
  <c r="A6816" i="1"/>
  <c r="D6815" i="1"/>
  <c r="C6815" i="1"/>
  <c r="A6815" i="1"/>
  <c r="D6814" i="1"/>
  <c r="C6814" i="1"/>
  <c r="A6814" i="1"/>
  <c r="D6813" i="1"/>
  <c r="C6813" i="1"/>
  <c r="A6813" i="1"/>
  <c r="D6812" i="1"/>
  <c r="C6812" i="1"/>
  <c r="A6812" i="1"/>
  <c r="D6811" i="1"/>
  <c r="C6811" i="1"/>
  <c r="A6811" i="1"/>
  <c r="D6810" i="1"/>
  <c r="C6810" i="1"/>
  <c r="A6810" i="1"/>
  <c r="D6809" i="1"/>
  <c r="C6809" i="1"/>
  <c r="A6809" i="1"/>
  <c r="D6808" i="1"/>
  <c r="C6808" i="1"/>
  <c r="A6808" i="1"/>
  <c r="D6807" i="1"/>
  <c r="C6807" i="1"/>
  <c r="A6807" i="1"/>
  <c r="D6806" i="1"/>
  <c r="C6806" i="1"/>
  <c r="A6806" i="1"/>
  <c r="D6805" i="1"/>
  <c r="C6805" i="1"/>
  <c r="A6805" i="1"/>
  <c r="D6804" i="1"/>
  <c r="C6804" i="1"/>
  <c r="A6804" i="1"/>
  <c r="D6803" i="1"/>
  <c r="C6803" i="1"/>
  <c r="A6803" i="1"/>
  <c r="D6802" i="1"/>
  <c r="C6802" i="1"/>
  <c r="A6802" i="1"/>
  <c r="D6801" i="1"/>
  <c r="C6801" i="1"/>
  <c r="A6801" i="1"/>
  <c r="D6800" i="1"/>
  <c r="C6800" i="1"/>
  <c r="A6800" i="1"/>
  <c r="D6799" i="1"/>
  <c r="C6799" i="1"/>
  <c r="A6799" i="1"/>
  <c r="D6798" i="1"/>
  <c r="C6798" i="1"/>
  <c r="A6798" i="1"/>
  <c r="D6797" i="1"/>
  <c r="C6797" i="1"/>
  <c r="A6797" i="1"/>
  <c r="D6796" i="1"/>
  <c r="C6796" i="1"/>
  <c r="A6796" i="1"/>
  <c r="D6795" i="1"/>
  <c r="C6795" i="1"/>
  <c r="A6795" i="1"/>
  <c r="D6794" i="1"/>
  <c r="C6794" i="1"/>
  <c r="A6794" i="1"/>
  <c r="D6793" i="1"/>
  <c r="C6793" i="1"/>
  <c r="A6793" i="1"/>
  <c r="D6792" i="1"/>
  <c r="C6792" i="1"/>
  <c r="A6792" i="1"/>
  <c r="D6791" i="1"/>
  <c r="C6791" i="1"/>
  <c r="A6791" i="1"/>
  <c r="D6790" i="1"/>
  <c r="C6790" i="1"/>
  <c r="A6790" i="1"/>
  <c r="D6789" i="1"/>
  <c r="C6789" i="1"/>
  <c r="A6789" i="1"/>
  <c r="D6788" i="1"/>
  <c r="C6788" i="1"/>
  <c r="A6788" i="1"/>
  <c r="D6787" i="1"/>
  <c r="C6787" i="1"/>
  <c r="A6787" i="1"/>
  <c r="D6786" i="1"/>
  <c r="C6786" i="1"/>
  <c r="A6786" i="1"/>
  <c r="D6785" i="1"/>
  <c r="C6785" i="1"/>
  <c r="A6785" i="1"/>
  <c r="D6784" i="1"/>
  <c r="C6784" i="1"/>
  <c r="A6784" i="1"/>
  <c r="D6783" i="1"/>
  <c r="C6783" i="1"/>
  <c r="A6783" i="1"/>
  <c r="D6782" i="1"/>
  <c r="C6782" i="1"/>
  <c r="A6782" i="1"/>
  <c r="D6781" i="1"/>
  <c r="C6781" i="1"/>
  <c r="A6781" i="1"/>
  <c r="D6780" i="1"/>
  <c r="C6780" i="1"/>
  <c r="A6780" i="1"/>
  <c r="D6779" i="1"/>
  <c r="C6779" i="1"/>
  <c r="A6779" i="1"/>
  <c r="D6778" i="1"/>
  <c r="C6778" i="1"/>
  <c r="A6778" i="1"/>
  <c r="D6777" i="1"/>
  <c r="C6777" i="1"/>
  <c r="A6777" i="1"/>
  <c r="D6776" i="1"/>
  <c r="C6776" i="1"/>
  <c r="A6776" i="1"/>
  <c r="D6775" i="1"/>
  <c r="C6775" i="1"/>
  <c r="A6775" i="1"/>
  <c r="D6774" i="1"/>
  <c r="C6774" i="1"/>
  <c r="A6774" i="1"/>
  <c r="D6773" i="1"/>
  <c r="C6773" i="1"/>
  <c r="A6773" i="1"/>
  <c r="D6772" i="1"/>
  <c r="C6772" i="1"/>
  <c r="A6772" i="1"/>
  <c r="D6771" i="1"/>
  <c r="C6771" i="1"/>
  <c r="A6771" i="1"/>
  <c r="D6770" i="1"/>
  <c r="C6770" i="1"/>
  <c r="A6770" i="1"/>
  <c r="D6769" i="1"/>
  <c r="C6769" i="1"/>
  <c r="A6769" i="1"/>
  <c r="D6768" i="1"/>
  <c r="C6768" i="1"/>
  <c r="A6768" i="1"/>
  <c r="D6767" i="1"/>
  <c r="C6767" i="1"/>
  <c r="A6767" i="1"/>
  <c r="D6766" i="1"/>
  <c r="C6766" i="1"/>
  <c r="A6766" i="1"/>
  <c r="D6765" i="1"/>
  <c r="C6765" i="1"/>
  <c r="A6765" i="1"/>
  <c r="D6764" i="1"/>
  <c r="C6764" i="1"/>
  <c r="A6764" i="1"/>
  <c r="D6763" i="1"/>
  <c r="C6763" i="1"/>
  <c r="A6763" i="1"/>
  <c r="D6762" i="1"/>
  <c r="C6762" i="1"/>
  <c r="A6762" i="1"/>
  <c r="D6761" i="1"/>
  <c r="C6761" i="1"/>
  <c r="A6761" i="1"/>
  <c r="D6760" i="1"/>
  <c r="C6760" i="1"/>
  <c r="A6760" i="1"/>
  <c r="D6759" i="1"/>
  <c r="C6759" i="1"/>
  <c r="A6759" i="1"/>
  <c r="D6758" i="1"/>
  <c r="C6758" i="1"/>
  <c r="A6758" i="1"/>
  <c r="D6757" i="1"/>
  <c r="C6757" i="1"/>
  <c r="A6757" i="1"/>
  <c r="D6756" i="1"/>
  <c r="C6756" i="1"/>
  <c r="A6756" i="1"/>
  <c r="D6755" i="1"/>
  <c r="C6755" i="1"/>
  <c r="A6755" i="1"/>
  <c r="D6754" i="1"/>
  <c r="C6754" i="1"/>
  <c r="A6754" i="1"/>
  <c r="D6753" i="1"/>
  <c r="C6753" i="1"/>
  <c r="A6753" i="1"/>
  <c r="D6752" i="1"/>
  <c r="C6752" i="1"/>
  <c r="A6752" i="1"/>
  <c r="D6751" i="1"/>
  <c r="C6751" i="1"/>
  <c r="A6751" i="1"/>
  <c r="D6750" i="1"/>
  <c r="C6750" i="1"/>
  <c r="A6750" i="1"/>
  <c r="D6749" i="1"/>
  <c r="C6749" i="1"/>
  <c r="A6749" i="1"/>
  <c r="D6748" i="1"/>
  <c r="C6748" i="1"/>
  <c r="A6748" i="1"/>
  <c r="D6747" i="1"/>
  <c r="C6747" i="1"/>
  <c r="A6747" i="1"/>
  <c r="D6746" i="1"/>
  <c r="C6746" i="1"/>
  <c r="A6746" i="1"/>
  <c r="D6745" i="1"/>
  <c r="C6745" i="1"/>
  <c r="A6745" i="1"/>
  <c r="D6744" i="1"/>
  <c r="C6744" i="1"/>
  <c r="A6744" i="1"/>
  <c r="D6743" i="1"/>
  <c r="C6743" i="1"/>
  <c r="A6743" i="1"/>
  <c r="D6742" i="1"/>
  <c r="C6742" i="1"/>
  <c r="A6742" i="1"/>
  <c r="D6741" i="1"/>
  <c r="C6741" i="1"/>
  <c r="A6741" i="1"/>
  <c r="D6740" i="1"/>
  <c r="C6740" i="1"/>
  <c r="A6740" i="1"/>
  <c r="D6739" i="1"/>
  <c r="C6739" i="1"/>
  <c r="A6739" i="1"/>
  <c r="D6738" i="1"/>
  <c r="C6738" i="1"/>
  <c r="A6738" i="1"/>
  <c r="D6737" i="1"/>
  <c r="C6737" i="1"/>
  <c r="A6737" i="1"/>
  <c r="D6736" i="1"/>
  <c r="C6736" i="1"/>
  <c r="A6736" i="1"/>
  <c r="D6735" i="1"/>
  <c r="C6735" i="1"/>
  <c r="A6735" i="1"/>
  <c r="D6734" i="1"/>
  <c r="C6734" i="1"/>
  <c r="A6734" i="1"/>
  <c r="D6733" i="1"/>
  <c r="C6733" i="1"/>
  <c r="A6733" i="1"/>
  <c r="D6732" i="1"/>
  <c r="C6732" i="1"/>
  <c r="A6732" i="1"/>
  <c r="D6731" i="1"/>
  <c r="C6731" i="1"/>
  <c r="A6731" i="1"/>
  <c r="D6730" i="1"/>
  <c r="C6730" i="1"/>
  <c r="A6730" i="1"/>
  <c r="D6729" i="1"/>
  <c r="C6729" i="1"/>
  <c r="A6729" i="1"/>
  <c r="D6728" i="1"/>
  <c r="C6728" i="1"/>
  <c r="A6728" i="1"/>
  <c r="D6727" i="1"/>
  <c r="C6727" i="1"/>
  <c r="A6727" i="1"/>
  <c r="D6726" i="1"/>
  <c r="C6726" i="1"/>
  <c r="A6726" i="1"/>
  <c r="D6725" i="1"/>
  <c r="C6725" i="1"/>
  <c r="A6725" i="1"/>
  <c r="D6724" i="1"/>
  <c r="C6724" i="1"/>
  <c r="A6724" i="1"/>
  <c r="D6723" i="1"/>
  <c r="C6723" i="1"/>
  <c r="A6723" i="1"/>
  <c r="D6722" i="1"/>
  <c r="C6722" i="1"/>
  <c r="A6722" i="1"/>
  <c r="D6721" i="1"/>
  <c r="C6721" i="1"/>
  <c r="A6721" i="1"/>
  <c r="D6720" i="1"/>
  <c r="C6720" i="1"/>
  <c r="A6720" i="1"/>
  <c r="D6719" i="1"/>
  <c r="C6719" i="1"/>
  <c r="A6719" i="1"/>
  <c r="D6718" i="1"/>
  <c r="C6718" i="1"/>
  <c r="A6718" i="1"/>
  <c r="D6717" i="1"/>
  <c r="C6717" i="1"/>
  <c r="A6717" i="1"/>
  <c r="D6716" i="1"/>
  <c r="C6716" i="1"/>
  <c r="A6716" i="1"/>
  <c r="D6715" i="1"/>
  <c r="C6715" i="1"/>
  <c r="A6715" i="1"/>
  <c r="D6714" i="1"/>
  <c r="C6714" i="1"/>
  <c r="A6714" i="1"/>
  <c r="D6713" i="1"/>
  <c r="C6713" i="1"/>
  <c r="A6713" i="1"/>
  <c r="D6712" i="1"/>
  <c r="C6712" i="1"/>
  <c r="A6712" i="1"/>
  <c r="D6711" i="1"/>
  <c r="C6711" i="1"/>
  <c r="A6711" i="1"/>
  <c r="D6710" i="1"/>
  <c r="C6710" i="1"/>
  <c r="A6710" i="1"/>
  <c r="D6709" i="1"/>
  <c r="C6709" i="1"/>
  <c r="A6709" i="1"/>
  <c r="D6708" i="1"/>
  <c r="C6708" i="1"/>
  <c r="A6708" i="1"/>
  <c r="D6707" i="1"/>
  <c r="C6707" i="1"/>
  <c r="A6707" i="1"/>
  <c r="D6706" i="1"/>
  <c r="C6706" i="1"/>
  <c r="A6706" i="1"/>
  <c r="D6705" i="1"/>
  <c r="C6705" i="1"/>
  <c r="A6705" i="1"/>
  <c r="D6704" i="1"/>
  <c r="C6704" i="1"/>
  <c r="A6704" i="1"/>
  <c r="D6703" i="1"/>
  <c r="C6703" i="1"/>
  <c r="A6703" i="1"/>
  <c r="D6702" i="1"/>
  <c r="C6702" i="1"/>
  <c r="A6702" i="1"/>
  <c r="D6701" i="1"/>
  <c r="C6701" i="1"/>
  <c r="A6701" i="1"/>
  <c r="D6700" i="1"/>
  <c r="C6700" i="1"/>
  <c r="A6700" i="1"/>
  <c r="D6699" i="1"/>
  <c r="C6699" i="1"/>
  <c r="A6699" i="1"/>
  <c r="D6698" i="1"/>
  <c r="C6698" i="1"/>
  <c r="A6698" i="1"/>
  <c r="D6697" i="1"/>
  <c r="C6697" i="1"/>
  <c r="A6697" i="1"/>
  <c r="D6696" i="1"/>
  <c r="C6696" i="1"/>
  <c r="A6696" i="1"/>
  <c r="D6695" i="1"/>
  <c r="C6695" i="1"/>
  <c r="A6695" i="1"/>
  <c r="D6694" i="1"/>
  <c r="C6694" i="1"/>
  <c r="A6694" i="1"/>
  <c r="D6693" i="1"/>
  <c r="C6693" i="1"/>
  <c r="A6693" i="1"/>
  <c r="D6692" i="1"/>
  <c r="C6692" i="1"/>
  <c r="A6692" i="1"/>
  <c r="D6691" i="1"/>
  <c r="C6691" i="1"/>
  <c r="A6691" i="1"/>
  <c r="D6690" i="1"/>
  <c r="C6690" i="1"/>
  <c r="A6690" i="1"/>
  <c r="D6689" i="1"/>
  <c r="C6689" i="1"/>
  <c r="A6689" i="1"/>
  <c r="D6688" i="1"/>
  <c r="C6688" i="1"/>
  <c r="A6688" i="1"/>
  <c r="D6687" i="1"/>
  <c r="C6687" i="1"/>
  <c r="A6687" i="1"/>
  <c r="D6686" i="1"/>
  <c r="C6686" i="1"/>
  <c r="A6686" i="1"/>
  <c r="D6685" i="1"/>
  <c r="C6685" i="1"/>
  <c r="A6685" i="1"/>
  <c r="D6684" i="1"/>
  <c r="C6684" i="1"/>
  <c r="A6684" i="1"/>
  <c r="D6683" i="1"/>
  <c r="C6683" i="1"/>
  <c r="A6683" i="1"/>
  <c r="D6682" i="1"/>
  <c r="C6682" i="1"/>
  <c r="A6682" i="1"/>
  <c r="D6681" i="1"/>
  <c r="C6681" i="1"/>
  <c r="A6681" i="1"/>
  <c r="D6680" i="1"/>
  <c r="C6680" i="1"/>
  <c r="A6680" i="1"/>
  <c r="D6679" i="1"/>
  <c r="C6679" i="1"/>
  <c r="A6679" i="1"/>
  <c r="D6678" i="1"/>
  <c r="C6678" i="1"/>
  <c r="A6678" i="1"/>
  <c r="D6677" i="1"/>
  <c r="C6677" i="1"/>
  <c r="A6677" i="1"/>
  <c r="D6676" i="1"/>
  <c r="C6676" i="1"/>
  <c r="A6676" i="1"/>
  <c r="D6675" i="1"/>
  <c r="C6675" i="1"/>
  <c r="A6675" i="1"/>
  <c r="D6674" i="1"/>
  <c r="C6674" i="1"/>
  <c r="A6674" i="1"/>
  <c r="D6673" i="1"/>
  <c r="C6673" i="1"/>
  <c r="A6673" i="1"/>
  <c r="D6672" i="1"/>
  <c r="C6672" i="1"/>
  <c r="A6672" i="1"/>
  <c r="D6671" i="1"/>
  <c r="C6671" i="1"/>
  <c r="A6671" i="1"/>
  <c r="D6670" i="1"/>
  <c r="C6670" i="1"/>
  <c r="A6670" i="1"/>
  <c r="D6669" i="1"/>
  <c r="C6669" i="1"/>
  <c r="A6669" i="1"/>
  <c r="D6668" i="1"/>
  <c r="C6668" i="1"/>
  <c r="A6668" i="1"/>
  <c r="D6667" i="1"/>
  <c r="C6667" i="1"/>
  <c r="A6667" i="1"/>
  <c r="D6666" i="1"/>
  <c r="C6666" i="1"/>
  <c r="A6666" i="1"/>
  <c r="D6665" i="1"/>
  <c r="C6665" i="1"/>
  <c r="A6665" i="1"/>
  <c r="D6664" i="1"/>
  <c r="C6664" i="1"/>
  <c r="A6664" i="1"/>
  <c r="D6663" i="1"/>
  <c r="C6663" i="1"/>
  <c r="A6663" i="1"/>
  <c r="D6662" i="1"/>
  <c r="C6662" i="1"/>
  <c r="A6662" i="1"/>
  <c r="D6661" i="1"/>
  <c r="C6661" i="1"/>
  <c r="A6661" i="1"/>
  <c r="D6660" i="1"/>
  <c r="C6660" i="1"/>
  <c r="A6660" i="1"/>
  <c r="D6659" i="1"/>
  <c r="C6659" i="1"/>
  <c r="A6659" i="1"/>
  <c r="D6658" i="1"/>
  <c r="C6658" i="1"/>
  <c r="A6658" i="1"/>
  <c r="D6657" i="1"/>
  <c r="C6657" i="1"/>
  <c r="A6657" i="1"/>
  <c r="D6656" i="1"/>
  <c r="C6656" i="1"/>
  <c r="A6656" i="1"/>
  <c r="D6655" i="1"/>
  <c r="C6655" i="1"/>
  <c r="A6655" i="1"/>
  <c r="D6654" i="1"/>
  <c r="C6654" i="1"/>
  <c r="A6654" i="1"/>
  <c r="D6653" i="1"/>
  <c r="C6653" i="1"/>
  <c r="A6653" i="1"/>
  <c r="D6652" i="1"/>
  <c r="C6652" i="1"/>
  <c r="A6652" i="1"/>
  <c r="D6651" i="1"/>
  <c r="C6651" i="1"/>
  <c r="A6651" i="1"/>
  <c r="D6650" i="1"/>
  <c r="C6650" i="1"/>
  <c r="A6650" i="1"/>
  <c r="D6649" i="1"/>
  <c r="C6649" i="1"/>
  <c r="A6649" i="1"/>
  <c r="D6648" i="1"/>
  <c r="C6648" i="1"/>
  <c r="A6648" i="1"/>
  <c r="D6647" i="1"/>
  <c r="C6647" i="1"/>
  <c r="A6647" i="1"/>
  <c r="D6646" i="1"/>
  <c r="C6646" i="1"/>
  <c r="A6646" i="1"/>
  <c r="D6645" i="1"/>
  <c r="C6645" i="1"/>
  <c r="A6645" i="1"/>
  <c r="D6644" i="1"/>
  <c r="C6644" i="1"/>
  <c r="A6644" i="1"/>
  <c r="D6643" i="1"/>
  <c r="C6643" i="1"/>
  <c r="A6643" i="1"/>
  <c r="D6642" i="1"/>
  <c r="C6642" i="1"/>
  <c r="A6642" i="1"/>
  <c r="D6641" i="1"/>
  <c r="C6641" i="1"/>
  <c r="A6641" i="1"/>
  <c r="D6640" i="1"/>
  <c r="C6640" i="1"/>
  <c r="A6640" i="1"/>
  <c r="D6639" i="1"/>
  <c r="C6639" i="1"/>
  <c r="A6639" i="1"/>
  <c r="D6638" i="1"/>
  <c r="C6638" i="1"/>
  <c r="A6638" i="1"/>
  <c r="D6637" i="1"/>
  <c r="C6637" i="1"/>
  <c r="A6637" i="1"/>
  <c r="D6636" i="1"/>
  <c r="C6636" i="1"/>
  <c r="A6636" i="1"/>
  <c r="D6635" i="1"/>
  <c r="C6635" i="1"/>
  <c r="A6635" i="1"/>
  <c r="D6634" i="1"/>
  <c r="C6634" i="1"/>
  <c r="A6634" i="1"/>
  <c r="D6633" i="1"/>
  <c r="C6633" i="1"/>
  <c r="A6633" i="1"/>
  <c r="D6632" i="1"/>
  <c r="C6632" i="1"/>
  <c r="A6632" i="1"/>
  <c r="D6631" i="1"/>
  <c r="C6631" i="1"/>
  <c r="A6631" i="1"/>
  <c r="D6630" i="1"/>
  <c r="C6630" i="1"/>
  <c r="A6630" i="1"/>
  <c r="D6629" i="1"/>
  <c r="C6629" i="1"/>
  <c r="A6629" i="1"/>
  <c r="D6628" i="1"/>
  <c r="C6628" i="1"/>
  <c r="A6628" i="1"/>
  <c r="D6627" i="1"/>
  <c r="C6627" i="1"/>
  <c r="A6627" i="1"/>
  <c r="D6626" i="1"/>
  <c r="C6626" i="1"/>
  <c r="A6626" i="1"/>
  <c r="D6625" i="1"/>
  <c r="C6625" i="1"/>
  <c r="A6625" i="1"/>
  <c r="D6624" i="1"/>
  <c r="C6624" i="1"/>
  <c r="A6624" i="1"/>
  <c r="D6623" i="1"/>
  <c r="C6623" i="1"/>
  <c r="A6623" i="1"/>
  <c r="D6622" i="1"/>
  <c r="C6622" i="1"/>
  <c r="A6622" i="1"/>
  <c r="D6621" i="1"/>
  <c r="C6621" i="1"/>
  <c r="A6621" i="1"/>
  <c r="D6620" i="1"/>
  <c r="C6620" i="1"/>
  <c r="A6620" i="1"/>
  <c r="D6619" i="1"/>
  <c r="C6619" i="1"/>
  <c r="A6619" i="1"/>
  <c r="D6618" i="1"/>
  <c r="C6618" i="1"/>
  <c r="A6618" i="1"/>
  <c r="D6617" i="1"/>
  <c r="C6617" i="1"/>
  <c r="A6617" i="1"/>
  <c r="D6616" i="1"/>
  <c r="C6616" i="1"/>
  <c r="A6616" i="1"/>
  <c r="D6615" i="1"/>
  <c r="C6615" i="1"/>
  <c r="A6615" i="1"/>
  <c r="D6614" i="1"/>
  <c r="C6614" i="1"/>
  <c r="A6614" i="1"/>
  <c r="D6613" i="1"/>
  <c r="C6613" i="1"/>
  <c r="A6613" i="1"/>
  <c r="D6612" i="1"/>
  <c r="C6612" i="1"/>
  <c r="A6612" i="1"/>
  <c r="D6611" i="1"/>
  <c r="C6611" i="1"/>
  <c r="A6611" i="1"/>
  <c r="D6610" i="1"/>
  <c r="C6610" i="1"/>
  <c r="A6610" i="1"/>
  <c r="D6609" i="1"/>
  <c r="C6609" i="1"/>
  <c r="A6609" i="1"/>
  <c r="D6608" i="1"/>
  <c r="C6608" i="1"/>
  <c r="A6608" i="1"/>
  <c r="D6607" i="1"/>
  <c r="C6607" i="1"/>
  <c r="A6607" i="1"/>
  <c r="D6606" i="1"/>
  <c r="C6606" i="1"/>
  <c r="A6606" i="1"/>
  <c r="D6605" i="1"/>
  <c r="C6605" i="1"/>
  <c r="A6605" i="1"/>
  <c r="D6604" i="1"/>
  <c r="C6604" i="1"/>
  <c r="A6604" i="1"/>
  <c r="D6603" i="1"/>
  <c r="C6603" i="1"/>
  <c r="A6603" i="1"/>
  <c r="D6602" i="1"/>
  <c r="C6602" i="1"/>
  <c r="A6602" i="1"/>
  <c r="D6601" i="1"/>
  <c r="C6601" i="1"/>
  <c r="A6601" i="1"/>
  <c r="D6600" i="1"/>
  <c r="C6600" i="1"/>
  <c r="A6600" i="1"/>
  <c r="D6599" i="1"/>
  <c r="C6599" i="1"/>
  <c r="A6599" i="1"/>
  <c r="D6598" i="1"/>
  <c r="C6598" i="1"/>
  <c r="A6598" i="1"/>
  <c r="D6597" i="1"/>
  <c r="C6597" i="1"/>
  <c r="A6597" i="1"/>
  <c r="D6596" i="1"/>
  <c r="C6596" i="1"/>
  <c r="A6596" i="1"/>
  <c r="D6595" i="1"/>
  <c r="C6595" i="1"/>
  <c r="A6595" i="1"/>
  <c r="D6594" i="1"/>
  <c r="C6594" i="1"/>
  <c r="A6594" i="1"/>
  <c r="D6593" i="1"/>
  <c r="C6593" i="1"/>
  <c r="A6593" i="1"/>
  <c r="D6592" i="1"/>
  <c r="C6592" i="1"/>
  <c r="A6592" i="1"/>
  <c r="D6591" i="1"/>
  <c r="C6591" i="1"/>
  <c r="A6591" i="1"/>
  <c r="D6590" i="1"/>
  <c r="C6590" i="1"/>
  <c r="A6590" i="1"/>
  <c r="D6589" i="1"/>
  <c r="C6589" i="1"/>
  <c r="A6589" i="1"/>
  <c r="D6588" i="1"/>
  <c r="C6588" i="1"/>
  <c r="A6588" i="1"/>
  <c r="D6587" i="1"/>
  <c r="C6587" i="1"/>
  <c r="A6587" i="1"/>
  <c r="D6586" i="1"/>
  <c r="C6586" i="1"/>
  <c r="A6586" i="1"/>
  <c r="D6585" i="1"/>
  <c r="C6585" i="1"/>
  <c r="A6585" i="1"/>
  <c r="D6584" i="1"/>
  <c r="C6584" i="1"/>
  <c r="A6584" i="1"/>
  <c r="D6583" i="1"/>
  <c r="C6583" i="1"/>
  <c r="A6583" i="1"/>
  <c r="D6582" i="1"/>
  <c r="C6582" i="1"/>
  <c r="A6582" i="1"/>
  <c r="D6581" i="1"/>
  <c r="C6581" i="1"/>
  <c r="A6581" i="1"/>
  <c r="D6580" i="1"/>
  <c r="C6580" i="1"/>
  <c r="A6580" i="1"/>
  <c r="D6579" i="1"/>
  <c r="C6579" i="1"/>
  <c r="A6579" i="1"/>
  <c r="D6578" i="1"/>
  <c r="C6578" i="1"/>
  <c r="A6578" i="1"/>
  <c r="D6577" i="1"/>
  <c r="C6577" i="1"/>
  <c r="A6577" i="1"/>
  <c r="D6576" i="1"/>
  <c r="C6576" i="1"/>
  <c r="A6576" i="1"/>
  <c r="D6575" i="1"/>
  <c r="C6575" i="1"/>
  <c r="A6575" i="1"/>
  <c r="D6574" i="1"/>
  <c r="C6574" i="1"/>
  <c r="A6574" i="1"/>
  <c r="D6573" i="1"/>
  <c r="C6573" i="1"/>
  <c r="A6573" i="1"/>
  <c r="D6572" i="1"/>
  <c r="C6572" i="1"/>
  <c r="A6572" i="1"/>
  <c r="D6571" i="1"/>
  <c r="C6571" i="1"/>
  <c r="A6571" i="1"/>
  <c r="D6570" i="1"/>
  <c r="C6570" i="1"/>
  <c r="A6570" i="1"/>
  <c r="D6569" i="1"/>
  <c r="C6569" i="1"/>
  <c r="A6569" i="1"/>
  <c r="D6568" i="1"/>
  <c r="C6568" i="1"/>
  <c r="A6568" i="1"/>
  <c r="D6567" i="1"/>
  <c r="C6567" i="1"/>
  <c r="A6567" i="1"/>
  <c r="D6566" i="1"/>
  <c r="C6566" i="1"/>
  <c r="A6566" i="1"/>
  <c r="D6565" i="1"/>
  <c r="C6565" i="1"/>
  <c r="A6565" i="1"/>
  <c r="D6564" i="1"/>
  <c r="C6564" i="1"/>
  <c r="A6564" i="1"/>
  <c r="D6563" i="1"/>
  <c r="C6563" i="1"/>
  <c r="A6563" i="1"/>
  <c r="D6562" i="1"/>
  <c r="C6562" i="1"/>
  <c r="A6562" i="1"/>
  <c r="D6561" i="1"/>
  <c r="C6561" i="1"/>
  <c r="A6561" i="1"/>
  <c r="D6560" i="1"/>
  <c r="C6560" i="1"/>
  <c r="A6560" i="1"/>
  <c r="D6559" i="1"/>
  <c r="C6559" i="1"/>
  <c r="A6559" i="1"/>
  <c r="D6558" i="1"/>
  <c r="C6558" i="1"/>
  <c r="A6558" i="1"/>
  <c r="D6557" i="1"/>
  <c r="C6557" i="1"/>
  <c r="A6557" i="1"/>
  <c r="D6556" i="1"/>
  <c r="C6556" i="1"/>
  <c r="A6556" i="1"/>
  <c r="D6555" i="1"/>
  <c r="C6555" i="1"/>
  <c r="A6555" i="1"/>
  <c r="D6554" i="1"/>
  <c r="C6554" i="1"/>
  <c r="A6554" i="1"/>
  <c r="D6553" i="1"/>
  <c r="C6553" i="1"/>
  <c r="A6553" i="1"/>
  <c r="D6552" i="1"/>
  <c r="C6552" i="1"/>
  <c r="A6552" i="1"/>
  <c r="D6551" i="1"/>
  <c r="C6551" i="1"/>
  <c r="A6551" i="1"/>
  <c r="D6550" i="1"/>
  <c r="C6550" i="1"/>
  <c r="A6550" i="1"/>
  <c r="D6549" i="1"/>
  <c r="C6549" i="1"/>
  <c r="A6549" i="1"/>
  <c r="D6548" i="1"/>
  <c r="C6548" i="1"/>
  <c r="A6548" i="1"/>
  <c r="D6547" i="1"/>
  <c r="C6547" i="1"/>
  <c r="A6547" i="1"/>
  <c r="D6546" i="1"/>
  <c r="C6546" i="1"/>
  <c r="A6546" i="1"/>
  <c r="D6545" i="1"/>
  <c r="C6545" i="1"/>
  <c r="A6545" i="1"/>
  <c r="D6544" i="1"/>
  <c r="C6544" i="1"/>
  <c r="A6544" i="1"/>
  <c r="D6543" i="1"/>
  <c r="C6543" i="1"/>
  <c r="A6543" i="1"/>
  <c r="D6542" i="1"/>
  <c r="C6542" i="1"/>
  <c r="A6542" i="1"/>
  <c r="D6541" i="1"/>
  <c r="C6541" i="1"/>
  <c r="A6541" i="1"/>
  <c r="D6540" i="1"/>
  <c r="C6540" i="1"/>
  <c r="A6540" i="1"/>
  <c r="D6539" i="1"/>
  <c r="C6539" i="1"/>
  <c r="A6539" i="1"/>
  <c r="D6538" i="1"/>
  <c r="C6538" i="1"/>
  <c r="A6538" i="1"/>
  <c r="D6537" i="1"/>
  <c r="C6537" i="1"/>
  <c r="A6537" i="1"/>
  <c r="D6536" i="1"/>
  <c r="C6536" i="1"/>
  <c r="A6536" i="1"/>
  <c r="D6535" i="1"/>
  <c r="C6535" i="1"/>
  <c r="A6535" i="1"/>
  <c r="D6534" i="1"/>
  <c r="C6534" i="1"/>
  <c r="A6534" i="1"/>
  <c r="D6533" i="1"/>
  <c r="C6533" i="1"/>
  <c r="A6533" i="1"/>
  <c r="D6532" i="1"/>
  <c r="C6532" i="1"/>
  <c r="A6532" i="1"/>
  <c r="D6531" i="1"/>
  <c r="C6531" i="1"/>
  <c r="A6531" i="1"/>
  <c r="D6530" i="1"/>
  <c r="C6530" i="1"/>
  <c r="A6530" i="1"/>
  <c r="D6529" i="1"/>
  <c r="C6529" i="1"/>
  <c r="A6529" i="1"/>
  <c r="D6528" i="1"/>
  <c r="C6528" i="1"/>
  <c r="A6528" i="1"/>
  <c r="D6527" i="1"/>
  <c r="C6527" i="1"/>
  <c r="A6527" i="1"/>
  <c r="D6526" i="1"/>
  <c r="C6526" i="1"/>
  <c r="A6526" i="1"/>
  <c r="D6525" i="1"/>
  <c r="C6525" i="1"/>
  <c r="A6525" i="1"/>
  <c r="D6524" i="1"/>
  <c r="C6524" i="1"/>
  <c r="A6524" i="1"/>
  <c r="D6523" i="1"/>
  <c r="C6523" i="1"/>
  <c r="A6523" i="1"/>
  <c r="D6522" i="1"/>
  <c r="C6522" i="1"/>
  <c r="A6522" i="1"/>
  <c r="D6521" i="1"/>
  <c r="C6521" i="1"/>
  <c r="A6521" i="1"/>
  <c r="D6520" i="1"/>
  <c r="C6520" i="1"/>
  <c r="A6520" i="1"/>
  <c r="D6519" i="1"/>
  <c r="C6519" i="1"/>
  <c r="A6519" i="1"/>
  <c r="D6518" i="1"/>
  <c r="C6518" i="1"/>
  <c r="A6518" i="1"/>
  <c r="D6517" i="1"/>
  <c r="C6517" i="1"/>
  <c r="A6517" i="1"/>
  <c r="D6516" i="1"/>
  <c r="C6516" i="1"/>
  <c r="A6516" i="1"/>
  <c r="D6515" i="1"/>
  <c r="C6515" i="1"/>
  <c r="A6515" i="1"/>
  <c r="D6514" i="1"/>
  <c r="C6514" i="1"/>
  <c r="A6514" i="1"/>
  <c r="D6513" i="1"/>
  <c r="C6513" i="1"/>
  <c r="A6513" i="1"/>
  <c r="D6512" i="1"/>
  <c r="C6512" i="1"/>
  <c r="A6512" i="1"/>
  <c r="D6511" i="1"/>
  <c r="C6511" i="1"/>
  <c r="A6511" i="1"/>
  <c r="D6510" i="1"/>
  <c r="C6510" i="1"/>
  <c r="A6510" i="1"/>
  <c r="D6509" i="1"/>
  <c r="C6509" i="1"/>
  <c r="A6509" i="1"/>
  <c r="D6508" i="1"/>
  <c r="C6508" i="1"/>
  <c r="A6508" i="1"/>
  <c r="D6507" i="1"/>
  <c r="C6507" i="1"/>
  <c r="A6507" i="1"/>
  <c r="D6506" i="1"/>
  <c r="C6506" i="1"/>
  <c r="A6506" i="1"/>
  <c r="D6505" i="1"/>
  <c r="C6505" i="1"/>
  <c r="A6505" i="1"/>
  <c r="D6504" i="1"/>
  <c r="C6504" i="1"/>
  <c r="A6504" i="1"/>
  <c r="D6503" i="1"/>
  <c r="C6503" i="1"/>
  <c r="A6503" i="1"/>
  <c r="D6502" i="1"/>
  <c r="C6502" i="1"/>
  <c r="A6502" i="1"/>
  <c r="D6501" i="1"/>
  <c r="C6501" i="1"/>
  <c r="A6501" i="1"/>
  <c r="D6500" i="1"/>
  <c r="C6500" i="1"/>
  <c r="A6500" i="1"/>
  <c r="D6499" i="1"/>
  <c r="C6499" i="1"/>
  <c r="A6499" i="1"/>
  <c r="D6498" i="1"/>
  <c r="C6498" i="1"/>
  <c r="A6498" i="1"/>
  <c r="D6497" i="1"/>
  <c r="C6497" i="1"/>
  <c r="A6497" i="1"/>
  <c r="D6496" i="1"/>
  <c r="C6496" i="1"/>
  <c r="A6496" i="1"/>
  <c r="D6495" i="1"/>
  <c r="C6495" i="1"/>
  <c r="A6495" i="1"/>
  <c r="D6494" i="1"/>
  <c r="C6494" i="1"/>
  <c r="A6494" i="1"/>
  <c r="D6493" i="1"/>
  <c r="C6493" i="1"/>
  <c r="A6493" i="1"/>
  <c r="D6492" i="1"/>
  <c r="C6492" i="1"/>
  <c r="A6492" i="1"/>
  <c r="D6491" i="1"/>
  <c r="C6491" i="1"/>
  <c r="A6491" i="1"/>
  <c r="D6490" i="1"/>
  <c r="C6490" i="1"/>
  <c r="A6490" i="1"/>
  <c r="D6489" i="1"/>
  <c r="C6489" i="1"/>
  <c r="A6489" i="1"/>
  <c r="D6488" i="1"/>
  <c r="C6488" i="1"/>
  <c r="A6488" i="1"/>
  <c r="D6487" i="1"/>
  <c r="C6487" i="1"/>
  <c r="A6487" i="1"/>
  <c r="D6486" i="1"/>
  <c r="C6486" i="1"/>
  <c r="A6486" i="1"/>
  <c r="D6485" i="1"/>
  <c r="C6485" i="1"/>
  <c r="A6485" i="1"/>
  <c r="D6484" i="1"/>
  <c r="C6484" i="1"/>
  <c r="A6484" i="1"/>
  <c r="D6483" i="1"/>
  <c r="C6483" i="1"/>
  <c r="A6483" i="1"/>
  <c r="D6482" i="1"/>
  <c r="C6482" i="1"/>
  <c r="A6482" i="1"/>
  <c r="D6481" i="1"/>
  <c r="C6481" i="1"/>
  <c r="A6481" i="1"/>
  <c r="D6480" i="1"/>
  <c r="C6480" i="1"/>
  <c r="A6480" i="1"/>
  <c r="D6479" i="1"/>
  <c r="C6479" i="1"/>
  <c r="A6479" i="1"/>
  <c r="D6478" i="1"/>
  <c r="C6478" i="1"/>
  <c r="A6478" i="1"/>
  <c r="D6477" i="1"/>
  <c r="C6477" i="1"/>
  <c r="A6477" i="1"/>
  <c r="D6476" i="1"/>
  <c r="C6476" i="1"/>
  <c r="A6476" i="1"/>
  <c r="D6475" i="1"/>
  <c r="C6475" i="1"/>
  <c r="A6475" i="1"/>
  <c r="D6474" i="1"/>
  <c r="C6474" i="1"/>
  <c r="A6474" i="1"/>
  <c r="D6473" i="1"/>
  <c r="C6473" i="1"/>
  <c r="A6473" i="1"/>
  <c r="D6472" i="1"/>
  <c r="C6472" i="1"/>
  <c r="A6472" i="1"/>
  <c r="D6471" i="1"/>
  <c r="C6471" i="1"/>
  <c r="A6471" i="1"/>
  <c r="D6470" i="1"/>
  <c r="C6470" i="1"/>
  <c r="A6470" i="1"/>
  <c r="D6469" i="1"/>
  <c r="C6469" i="1"/>
  <c r="A6469" i="1"/>
  <c r="D6468" i="1"/>
  <c r="C6468" i="1"/>
  <c r="A6468" i="1"/>
  <c r="D6467" i="1"/>
  <c r="C6467" i="1"/>
  <c r="A6467" i="1"/>
  <c r="D6466" i="1"/>
  <c r="C6466" i="1"/>
  <c r="A6466" i="1"/>
  <c r="D6465" i="1"/>
  <c r="C6465" i="1"/>
  <c r="A6465" i="1"/>
  <c r="D6464" i="1"/>
  <c r="C6464" i="1"/>
  <c r="A6464" i="1"/>
  <c r="D6463" i="1"/>
  <c r="C6463" i="1"/>
  <c r="A6463" i="1"/>
  <c r="D6462" i="1"/>
  <c r="C6462" i="1"/>
  <c r="A6462" i="1"/>
  <c r="D6461" i="1"/>
  <c r="C6461" i="1"/>
  <c r="A6461" i="1"/>
  <c r="D6460" i="1"/>
  <c r="C6460" i="1"/>
  <c r="A6460" i="1"/>
  <c r="D6459" i="1"/>
  <c r="C6459" i="1"/>
  <c r="A6459" i="1"/>
  <c r="D6458" i="1"/>
  <c r="C6458" i="1"/>
  <c r="A6458" i="1"/>
  <c r="D6457" i="1"/>
  <c r="C6457" i="1"/>
  <c r="A6457" i="1"/>
  <c r="D6456" i="1"/>
  <c r="C6456" i="1"/>
  <c r="A6456" i="1"/>
  <c r="D6455" i="1"/>
  <c r="C6455" i="1"/>
  <c r="A6455" i="1"/>
  <c r="D6454" i="1"/>
  <c r="C6454" i="1"/>
  <c r="A6454" i="1"/>
  <c r="D6453" i="1"/>
  <c r="C6453" i="1"/>
  <c r="A6453" i="1"/>
  <c r="D6452" i="1"/>
  <c r="C6452" i="1"/>
  <c r="A6452" i="1"/>
  <c r="D6451" i="1"/>
  <c r="C6451" i="1"/>
  <c r="A6451" i="1"/>
  <c r="D6450" i="1"/>
  <c r="C6450" i="1"/>
  <c r="A6450" i="1"/>
  <c r="D6449" i="1"/>
  <c r="C6449" i="1"/>
  <c r="A6449" i="1"/>
  <c r="D6448" i="1"/>
  <c r="C6448" i="1"/>
  <c r="A6448" i="1"/>
  <c r="D6447" i="1"/>
  <c r="C6447" i="1"/>
  <c r="A6447" i="1"/>
  <c r="D6446" i="1"/>
  <c r="C6446" i="1"/>
  <c r="A6446" i="1"/>
  <c r="D6445" i="1"/>
  <c r="C6445" i="1"/>
  <c r="A6445" i="1"/>
  <c r="D6444" i="1"/>
  <c r="C6444" i="1"/>
  <c r="A6444" i="1"/>
  <c r="D6443" i="1"/>
  <c r="C6443" i="1"/>
  <c r="A6443" i="1"/>
  <c r="D6442" i="1"/>
  <c r="C6442" i="1"/>
  <c r="A6442" i="1"/>
  <c r="D6441" i="1"/>
  <c r="C6441" i="1"/>
  <c r="A6441" i="1"/>
  <c r="D6440" i="1"/>
  <c r="C6440" i="1"/>
  <c r="A6440" i="1"/>
  <c r="D6439" i="1"/>
  <c r="C6439" i="1"/>
  <c r="A6439" i="1"/>
  <c r="D6438" i="1"/>
  <c r="C6438" i="1"/>
  <c r="A6438" i="1"/>
  <c r="D6437" i="1"/>
  <c r="C6437" i="1"/>
  <c r="A6437" i="1"/>
  <c r="D6436" i="1"/>
  <c r="C6436" i="1"/>
  <c r="A6436" i="1"/>
  <c r="D6435" i="1"/>
  <c r="C6435" i="1"/>
  <c r="A6435" i="1"/>
  <c r="D6434" i="1"/>
  <c r="C6434" i="1"/>
  <c r="A6434" i="1"/>
  <c r="D6433" i="1"/>
  <c r="C6433" i="1"/>
  <c r="A6433" i="1"/>
  <c r="D6432" i="1"/>
  <c r="C6432" i="1"/>
  <c r="A6432" i="1"/>
  <c r="D6431" i="1"/>
  <c r="C6431" i="1"/>
  <c r="A6431" i="1"/>
  <c r="D6430" i="1"/>
  <c r="C6430" i="1"/>
  <c r="A6430" i="1"/>
  <c r="D6429" i="1"/>
  <c r="C6429" i="1"/>
  <c r="A6429" i="1"/>
  <c r="D6428" i="1"/>
  <c r="C6428" i="1"/>
  <c r="A6428" i="1"/>
  <c r="D6427" i="1"/>
  <c r="C6427" i="1"/>
  <c r="A6427" i="1"/>
  <c r="D6426" i="1"/>
  <c r="C6426" i="1"/>
  <c r="A6426" i="1"/>
  <c r="D6425" i="1"/>
  <c r="C6425" i="1"/>
  <c r="A6425" i="1"/>
  <c r="D6424" i="1"/>
  <c r="C6424" i="1"/>
  <c r="A6424" i="1"/>
  <c r="D6423" i="1"/>
  <c r="C6423" i="1"/>
  <c r="A6423" i="1"/>
  <c r="D6422" i="1"/>
  <c r="C6422" i="1"/>
  <c r="A6422" i="1"/>
  <c r="D6421" i="1"/>
  <c r="C6421" i="1"/>
  <c r="A6421" i="1"/>
  <c r="D6420" i="1"/>
  <c r="C6420" i="1"/>
  <c r="A6420" i="1"/>
  <c r="D6419" i="1"/>
  <c r="C6419" i="1"/>
  <c r="A6419" i="1"/>
  <c r="D6418" i="1"/>
  <c r="C6418" i="1"/>
  <c r="A6418" i="1"/>
  <c r="D6417" i="1"/>
  <c r="C6417" i="1"/>
  <c r="A6417" i="1"/>
  <c r="D6416" i="1"/>
  <c r="C6416" i="1"/>
  <c r="A6416" i="1"/>
  <c r="D6415" i="1"/>
  <c r="C6415" i="1"/>
  <c r="A6415" i="1"/>
  <c r="D6414" i="1"/>
  <c r="C6414" i="1"/>
  <c r="A6414" i="1"/>
  <c r="D6413" i="1"/>
  <c r="C6413" i="1"/>
  <c r="A6413" i="1"/>
  <c r="D6412" i="1"/>
  <c r="C6412" i="1"/>
  <c r="A6412" i="1"/>
  <c r="D6411" i="1"/>
  <c r="C6411" i="1"/>
  <c r="A6411" i="1"/>
  <c r="D6410" i="1"/>
  <c r="C6410" i="1"/>
  <c r="A6410" i="1"/>
  <c r="D6409" i="1"/>
  <c r="C6409" i="1"/>
  <c r="A6409" i="1"/>
  <c r="D6408" i="1"/>
  <c r="C6408" i="1"/>
  <c r="A6408" i="1"/>
  <c r="D6407" i="1"/>
  <c r="C6407" i="1"/>
  <c r="A6407" i="1"/>
  <c r="D6406" i="1"/>
  <c r="C6406" i="1"/>
  <c r="A6406" i="1"/>
  <c r="D6405" i="1"/>
  <c r="C6405" i="1"/>
  <c r="A6405" i="1"/>
  <c r="D6404" i="1"/>
  <c r="C6404" i="1"/>
  <c r="A6404" i="1"/>
  <c r="D6403" i="1"/>
  <c r="C6403" i="1"/>
  <c r="A6403" i="1"/>
  <c r="D6402" i="1"/>
  <c r="C6402" i="1"/>
  <c r="A6402" i="1"/>
  <c r="D6401" i="1"/>
  <c r="C6401" i="1"/>
  <c r="A6401" i="1"/>
  <c r="D6400" i="1"/>
  <c r="C6400" i="1"/>
  <c r="A6400" i="1"/>
  <c r="D6399" i="1"/>
  <c r="C6399" i="1"/>
  <c r="A6399" i="1"/>
  <c r="D6398" i="1"/>
  <c r="C6398" i="1"/>
  <c r="A6398" i="1"/>
  <c r="D6397" i="1"/>
  <c r="C6397" i="1"/>
  <c r="A6397" i="1"/>
  <c r="D6396" i="1"/>
  <c r="C6396" i="1"/>
  <c r="A6396" i="1"/>
  <c r="D6395" i="1"/>
  <c r="C6395" i="1"/>
  <c r="A6395" i="1"/>
  <c r="D6394" i="1"/>
  <c r="C6394" i="1"/>
  <c r="A6394" i="1"/>
  <c r="D6393" i="1"/>
  <c r="C6393" i="1"/>
  <c r="A6393" i="1"/>
  <c r="D6392" i="1"/>
  <c r="C6392" i="1"/>
  <c r="A6392" i="1"/>
  <c r="D6391" i="1"/>
  <c r="C6391" i="1"/>
  <c r="A6391" i="1"/>
  <c r="D6390" i="1"/>
  <c r="C6390" i="1"/>
  <c r="A6390" i="1"/>
  <c r="D6389" i="1"/>
  <c r="C6389" i="1"/>
  <c r="A6389" i="1"/>
  <c r="D6388" i="1"/>
  <c r="C6388" i="1"/>
  <c r="A6388" i="1"/>
  <c r="D6387" i="1"/>
  <c r="C6387" i="1"/>
  <c r="A6387" i="1"/>
  <c r="D6386" i="1"/>
  <c r="C6386" i="1"/>
  <c r="A6386" i="1"/>
  <c r="D6385" i="1"/>
  <c r="C6385" i="1"/>
  <c r="A6385" i="1"/>
  <c r="D6384" i="1"/>
  <c r="C6384" i="1"/>
  <c r="A6384" i="1"/>
  <c r="D6383" i="1"/>
  <c r="C6383" i="1"/>
  <c r="A6383" i="1"/>
  <c r="D6382" i="1"/>
  <c r="C6382" i="1"/>
  <c r="A6382" i="1"/>
  <c r="D6381" i="1"/>
  <c r="C6381" i="1"/>
  <c r="A6381" i="1"/>
  <c r="D6380" i="1"/>
  <c r="C6380" i="1"/>
  <c r="A6380" i="1"/>
  <c r="D6379" i="1"/>
  <c r="C6379" i="1"/>
  <c r="A6379" i="1"/>
  <c r="D6378" i="1"/>
  <c r="C6378" i="1"/>
  <c r="A6378" i="1"/>
  <c r="D6377" i="1"/>
  <c r="C6377" i="1"/>
  <c r="A6377" i="1"/>
  <c r="D6376" i="1"/>
  <c r="C6376" i="1"/>
  <c r="A6376" i="1"/>
  <c r="D6375" i="1"/>
  <c r="C6375" i="1"/>
  <c r="A6375" i="1"/>
  <c r="D6374" i="1"/>
  <c r="C6374" i="1"/>
  <c r="A6374" i="1"/>
  <c r="D6373" i="1"/>
  <c r="C6373" i="1"/>
  <c r="A6373" i="1"/>
  <c r="D6372" i="1"/>
  <c r="C6372" i="1"/>
  <c r="A6372" i="1"/>
  <c r="D6371" i="1"/>
  <c r="C6371" i="1"/>
  <c r="A6371" i="1"/>
  <c r="D6370" i="1"/>
  <c r="C6370" i="1"/>
  <c r="A6370" i="1"/>
  <c r="D6369" i="1"/>
  <c r="C6369" i="1"/>
  <c r="A6369" i="1"/>
  <c r="D6368" i="1"/>
  <c r="C6368" i="1"/>
  <c r="A6368" i="1"/>
  <c r="D6367" i="1"/>
  <c r="C6367" i="1"/>
  <c r="A6367" i="1"/>
  <c r="D6366" i="1"/>
  <c r="C6366" i="1"/>
  <c r="A6366" i="1"/>
  <c r="D6365" i="1"/>
  <c r="C6365" i="1"/>
  <c r="A6365" i="1"/>
  <c r="D6364" i="1"/>
  <c r="C6364" i="1"/>
  <c r="A6364" i="1"/>
  <c r="D6363" i="1"/>
  <c r="C6363" i="1"/>
  <c r="A6363" i="1"/>
  <c r="D6362" i="1"/>
  <c r="C6362" i="1"/>
  <c r="A6362" i="1"/>
  <c r="D6361" i="1"/>
  <c r="C6361" i="1"/>
  <c r="A6361" i="1"/>
  <c r="D6360" i="1"/>
  <c r="C6360" i="1"/>
  <c r="A6360" i="1"/>
  <c r="D6359" i="1"/>
  <c r="C6359" i="1"/>
  <c r="A6359" i="1"/>
  <c r="D6358" i="1"/>
  <c r="C6358" i="1"/>
  <c r="A6358" i="1"/>
  <c r="D6357" i="1"/>
  <c r="C6357" i="1"/>
  <c r="A6357" i="1"/>
  <c r="D6356" i="1"/>
  <c r="C6356" i="1"/>
  <c r="A6356" i="1"/>
  <c r="D6355" i="1"/>
  <c r="C6355" i="1"/>
  <c r="A6355" i="1"/>
  <c r="D6354" i="1"/>
  <c r="C6354" i="1"/>
  <c r="A6354" i="1"/>
  <c r="D6353" i="1"/>
  <c r="C6353" i="1"/>
  <c r="A6353" i="1"/>
  <c r="D6352" i="1"/>
  <c r="C6352" i="1"/>
  <c r="A6352" i="1"/>
  <c r="D6351" i="1"/>
  <c r="C6351" i="1"/>
  <c r="A6351" i="1"/>
  <c r="D6350" i="1"/>
  <c r="C6350" i="1"/>
  <c r="A6350" i="1"/>
  <c r="D6349" i="1"/>
  <c r="C6349" i="1"/>
  <c r="A6349" i="1"/>
  <c r="D6348" i="1"/>
  <c r="C6348" i="1"/>
  <c r="A6348" i="1"/>
  <c r="D6347" i="1"/>
  <c r="C6347" i="1"/>
  <c r="A6347" i="1"/>
  <c r="D6346" i="1"/>
  <c r="C6346" i="1"/>
  <c r="A6346" i="1"/>
  <c r="D6345" i="1"/>
  <c r="C6345" i="1"/>
  <c r="A6345" i="1"/>
  <c r="D6344" i="1"/>
  <c r="C6344" i="1"/>
  <c r="A6344" i="1"/>
  <c r="D6343" i="1"/>
  <c r="C6343" i="1"/>
  <c r="A6343" i="1"/>
  <c r="D6342" i="1"/>
  <c r="C6342" i="1"/>
  <c r="A6342" i="1"/>
  <c r="D6341" i="1"/>
  <c r="C6341" i="1"/>
  <c r="A6341" i="1"/>
  <c r="D6340" i="1"/>
  <c r="C6340" i="1"/>
  <c r="A6340" i="1"/>
  <c r="D6339" i="1"/>
  <c r="C6339" i="1"/>
  <c r="A6339" i="1"/>
  <c r="D6338" i="1"/>
  <c r="C6338" i="1"/>
  <c r="A6338" i="1"/>
  <c r="D6337" i="1"/>
  <c r="C6337" i="1"/>
  <c r="A6337" i="1"/>
  <c r="D6336" i="1"/>
  <c r="C6336" i="1"/>
  <c r="A6336" i="1"/>
  <c r="D6335" i="1"/>
  <c r="C6335" i="1"/>
  <c r="A6335" i="1"/>
  <c r="D6334" i="1"/>
  <c r="C6334" i="1"/>
  <c r="A6334" i="1"/>
  <c r="D6333" i="1"/>
  <c r="C6333" i="1"/>
  <c r="A6333" i="1"/>
  <c r="D6332" i="1"/>
  <c r="C6332" i="1"/>
  <c r="A6332" i="1"/>
  <c r="D6331" i="1"/>
  <c r="C6331" i="1"/>
  <c r="A6331" i="1"/>
  <c r="D6330" i="1"/>
  <c r="C6330" i="1"/>
  <c r="A6330" i="1"/>
  <c r="D6329" i="1"/>
  <c r="C6329" i="1"/>
  <c r="A6329" i="1"/>
  <c r="D6328" i="1"/>
  <c r="C6328" i="1"/>
  <c r="A6328" i="1"/>
  <c r="D6327" i="1"/>
  <c r="C6327" i="1"/>
  <c r="A6327" i="1"/>
  <c r="D6326" i="1"/>
  <c r="C6326" i="1"/>
  <c r="A6326" i="1"/>
  <c r="D6325" i="1"/>
  <c r="C6325" i="1"/>
  <c r="A6325" i="1"/>
  <c r="D6324" i="1"/>
  <c r="C6324" i="1"/>
  <c r="A6324" i="1"/>
  <c r="D6323" i="1"/>
  <c r="C6323" i="1"/>
  <c r="A6323" i="1"/>
  <c r="D6322" i="1"/>
  <c r="C6322" i="1"/>
  <c r="A6322" i="1"/>
  <c r="D6321" i="1"/>
  <c r="C6321" i="1"/>
  <c r="A6321" i="1"/>
  <c r="D6320" i="1"/>
  <c r="C6320" i="1"/>
  <c r="A6320" i="1"/>
  <c r="D6319" i="1"/>
  <c r="C6319" i="1"/>
  <c r="A6319" i="1"/>
  <c r="D6318" i="1"/>
  <c r="C6318" i="1"/>
  <c r="A6318" i="1"/>
  <c r="D6317" i="1"/>
  <c r="C6317" i="1"/>
  <c r="A6317" i="1"/>
  <c r="D6316" i="1"/>
  <c r="C6316" i="1"/>
  <c r="A6316" i="1"/>
  <c r="D6315" i="1"/>
  <c r="C6315" i="1"/>
  <c r="A6315" i="1"/>
  <c r="D6314" i="1"/>
  <c r="C6314" i="1"/>
  <c r="A6314" i="1"/>
  <c r="D6313" i="1"/>
  <c r="C6313" i="1"/>
  <c r="A6313" i="1"/>
  <c r="D6312" i="1"/>
  <c r="C6312" i="1"/>
  <c r="A6312" i="1"/>
  <c r="D6311" i="1"/>
  <c r="C6311" i="1"/>
  <c r="A6311" i="1"/>
  <c r="D6310" i="1"/>
  <c r="C6310" i="1"/>
  <c r="A6310" i="1"/>
  <c r="D6309" i="1"/>
  <c r="C6309" i="1"/>
  <c r="A6309" i="1"/>
  <c r="D6308" i="1"/>
  <c r="C6308" i="1"/>
  <c r="A6308" i="1"/>
  <c r="D6307" i="1"/>
  <c r="C6307" i="1"/>
  <c r="A6307" i="1"/>
  <c r="D6306" i="1"/>
  <c r="C6306" i="1"/>
  <c r="A6306" i="1"/>
  <c r="D6305" i="1"/>
  <c r="C6305" i="1"/>
  <c r="A6305" i="1"/>
  <c r="D6304" i="1"/>
  <c r="C6304" i="1"/>
  <c r="A6304" i="1"/>
  <c r="D6303" i="1"/>
  <c r="C6303" i="1"/>
  <c r="A6303" i="1"/>
  <c r="D6302" i="1"/>
  <c r="C6302" i="1"/>
  <c r="A6302" i="1"/>
  <c r="D6301" i="1"/>
  <c r="C6301" i="1"/>
  <c r="A6301" i="1"/>
  <c r="D6300" i="1"/>
  <c r="C6300" i="1"/>
  <c r="A6300" i="1"/>
  <c r="D6299" i="1"/>
  <c r="C6299" i="1"/>
  <c r="A6299" i="1"/>
  <c r="D6298" i="1"/>
  <c r="C6298" i="1"/>
  <c r="A6298" i="1"/>
  <c r="D6297" i="1"/>
  <c r="C6297" i="1"/>
  <c r="A6297" i="1"/>
  <c r="D6296" i="1"/>
  <c r="C6296" i="1"/>
  <c r="A6296" i="1"/>
  <c r="D6295" i="1"/>
  <c r="C6295" i="1"/>
  <c r="A6295" i="1"/>
  <c r="D6294" i="1"/>
  <c r="C6294" i="1"/>
  <c r="A6294" i="1"/>
  <c r="D6293" i="1"/>
  <c r="C6293" i="1"/>
  <c r="A6293" i="1"/>
  <c r="D6292" i="1"/>
  <c r="C6292" i="1"/>
  <c r="A6292" i="1"/>
  <c r="D6291" i="1"/>
  <c r="C6291" i="1"/>
  <c r="A6291" i="1"/>
  <c r="D6290" i="1"/>
  <c r="C6290" i="1"/>
  <c r="A6290" i="1"/>
  <c r="D6289" i="1"/>
  <c r="C6289" i="1"/>
  <c r="A6289" i="1"/>
  <c r="D6288" i="1"/>
  <c r="C6288" i="1"/>
  <c r="A6288" i="1"/>
  <c r="D6287" i="1"/>
  <c r="C6287" i="1"/>
  <c r="A6287" i="1"/>
  <c r="D6286" i="1"/>
  <c r="C6286" i="1"/>
  <c r="A6286" i="1"/>
  <c r="D6285" i="1"/>
  <c r="C6285" i="1"/>
  <c r="A6285" i="1"/>
  <c r="D6284" i="1"/>
  <c r="C6284" i="1"/>
  <c r="A6284" i="1"/>
  <c r="D6283" i="1"/>
  <c r="C6283" i="1"/>
  <c r="A6283" i="1"/>
  <c r="D6282" i="1"/>
  <c r="C6282" i="1"/>
  <c r="A6282" i="1"/>
  <c r="D6281" i="1"/>
  <c r="C6281" i="1"/>
  <c r="A6281" i="1"/>
  <c r="D6280" i="1"/>
  <c r="C6280" i="1"/>
  <c r="A6280" i="1"/>
  <c r="D6279" i="1"/>
  <c r="C6279" i="1"/>
  <c r="A6279" i="1"/>
  <c r="D6278" i="1"/>
  <c r="C6278" i="1"/>
  <c r="A6278" i="1"/>
  <c r="D6277" i="1"/>
  <c r="C6277" i="1"/>
  <c r="A6277" i="1"/>
  <c r="D6276" i="1"/>
  <c r="C6276" i="1"/>
  <c r="A6276" i="1"/>
  <c r="D6275" i="1"/>
  <c r="C6275" i="1"/>
  <c r="A6275" i="1"/>
  <c r="D6274" i="1"/>
  <c r="C6274" i="1"/>
  <c r="A6274" i="1"/>
  <c r="D6273" i="1"/>
  <c r="C6273" i="1"/>
  <c r="A6273" i="1"/>
  <c r="D6272" i="1"/>
  <c r="C6272" i="1"/>
  <c r="A6272" i="1"/>
  <c r="D6271" i="1"/>
  <c r="C6271" i="1"/>
  <c r="A6271" i="1"/>
  <c r="D6270" i="1"/>
  <c r="C6270" i="1"/>
  <c r="A6270" i="1"/>
  <c r="D6269" i="1"/>
  <c r="C6269" i="1"/>
  <c r="A6269" i="1"/>
  <c r="D6268" i="1"/>
  <c r="C6268" i="1"/>
  <c r="A6268" i="1"/>
  <c r="D6267" i="1"/>
  <c r="C6267" i="1"/>
  <c r="A6267" i="1"/>
  <c r="D6266" i="1"/>
  <c r="C6266" i="1"/>
  <c r="A6266" i="1"/>
  <c r="D6265" i="1"/>
  <c r="C6265" i="1"/>
  <c r="A6265" i="1"/>
  <c r="D6264" i="1"/>
  <c r="C6264" i="1"/>
  <c r="A6264" i="1"/>
  <c r="D6263" i="1"/>
  <c r="C6263" i="1"/>
  <c r="A6263" i="1"/>
  <c r="D6262" i="1"/>
  <c r="C6262" i="1"/>
  <c r="A6262" i="1"/>
  <c r="D6261" i="1"/>
  <c r="C6261" i="1"/>
  <c r="A6261" i="1"/>
  <c r="D6260" i="1"/>
  <c r="C6260" i="1"/>
  <c r="A6260" i="1"/>
  <c r="D6259" i="1"/>
  <c r="C6259" i="1"/>
  <c r="A6259" i="1"/>
  <c r="D6258" i="1"/>
  <c r="C6258" i="1"/>
  <c r="A6258" i="1"/>
  <c r="D6257" i="1"/>
  <c r="C6257" i="1"/>
  <c r="A6257" i="1"/>
  <c r="D6256" i="1"/>
  <c r="C6256" i="1"/>
  <c r="A6256" i="1"/>
  <c r="D6255" i="1"/>
  <c r="C6255" i="1"/>
  <c r="A6255" i="1"/>
  <c r="D6254" i="1"/>
  <c r="C6254" i="1"/>
  <c r="A6254" i="1"/>
  <c r="D6253" i="1"/>
  <c r="C6253" i="1"/>
  <c r="A6253" i="1"/>
  <c r="D6252" i="1"/>
  <c r="C6252" i="1"/>
  <c r="A6252" i="1"/>
  <c r="D6251" i="1"/>
  <c r="C6251" i="1"/>
  <c r="A6251" i="1"/>
  <c r="D6250" i="1"/>
  <c r="C6250" i="1"/>
  <c r="A6250" i="1"/>
  <c r="D6249" i="1"/>
  <c r="C6249" i="1"/>
  <c r="A6249" i="1"/>
  <c r="D6248" i="1"/>
  <c r="C6248" i="1"/>
  <c r="A6248" i="1"/>
  <c r="D6247" i="1"/>
  <c r="C6247" i="1"/>
  <c r="A6247" i="1"/>
  <c r="D6246" i="1"/>
  <c r="C6246" i="1"/>
  <c r="A6246" i="1"/>
  <c r="D6245" i="1"/>
  <c r="C6245" i="1"/>
  <c r="A6245" i="1"/>
  <c r="D6244" i="1"/>
  <c r="C6244" i="1"/>
  <c r="A6244" i="1"/>
  <c r="D6243" i="1"/>
  <c r="C6243" i="1"/>
  <c r="A6243" i="1"/>
  <c r="D6242" i="1"/>
  <c r="C6242" i="1"/>
  <c r="A6242" i="1"/>
  <c r="D6241" i="1"/>
  <c r="C6241" i="1"/>
  <c r="A6241" i="1"/>
  <c r="D6240" i="1"/>
  <c r="C6240" i="1"/>
  <c r="A6240" i="1"/>
  <c r="D6239" i="1"/>
  <c r="C6239" i="1"/>
  <c r="A6239" i="1"/>
  <c r="D6238" i="1"/>
  <c r="C6238" i="1"/>
  <c r="A6238" i="1"/>
  <c r="D6237" i="1"/>
  <c r="C6237" i="1"/>
  <c r="A6237" i="1"/>
  <c r="D6236" i="1"/>
  <c r="C6236" i="1"/>
  <c r="A6236" i="1"/>
  <c r="D6235" i="1"/>
  <c r="C6235" i="1"/>
  <c r="A6235" i="1"/>
  <c r="D6234" i="1"/>
  <c r="C6234" i="1"/>
  <c r="A6234" i="1"/>
  <c r="D6233" i="1"/>
  <c r="C6233" i="1"/>
  <c r="A6233" i="1"/>
  <c r="D6232" i="1"/>
  <c r="C6232" i="1"/>
  <c r="A6232" i="1"/>
  <c r="D6231" i="1"/>
  <c r="C6231" i="1"/>
  <c r="A6231" i="1"/>
  <c r="D6230" i="1"/>
  <c r="C6230" i="1"/>
  <c r="A6230" i="1"/>
  <c r="D6229" i="1"/>
  <c r="C6229" i="1"/>
  <c r="A6229" i="1"/>
  <c r="D6228" i="1"/>
  <c r="C6228" i="1"/>
  <c r="A6228" i="1"/>
  <c r="D6227" i="1"/>
  <c r="C6227" i="1"/>
  <c r="A6227" i="1"/>
  <c r="D6226" i="1"/>
  <c r="C6226" i="1"/>
  <c r="A6226" i="1"/>
  <c r="D6225" i="1"/>
  <c r="C6225" i="1"/>
  <c r="A6225" i="1"/>
  <c r="D6224" i="1"/>
  <c r="C6224" i="1"/>
  <c r="A6224" i="1"/>
  <c r="D6223" i="1"/>
  <c r="C6223" i="1"/>
  <c r="A6223" i="1"/>
  <c r="D6222" i="1"/>
  <c r="C6222" i="1"/>
  <c r="A6222" i="1"/>
  <c r="D6221" i="1"/>
  <c r="C6221" i="1"/>
  <c r="A6221" i="1"/>
  <c r="D6220" i="1"/>
  <c r="C6220" i="1"/>
  <c r="A6220" i="1"/>
  <c r="D6219" i="1"/>
  <c r="C6219" i="1"/>
  <c r="A6219" i="1"/>
  <c r="D6218" i="1"/>
  <c r="C6218" i="1"/>
  <c r="A6218" i="1"/>
  <c r="D6217" i="1"/>
  <c r="C6217" i="1"/>
  <c r="A6217" i="1"/>
  <c r="D6216" i="1"/>
  <c r="C6216" i="1"/>
  <c r="A6216" i="1"/>
  <c r="D6215" i="1"/>
  <c r="C6215" i="1"/>
  <c r="A6215" i="1"/>
  <c r="D6214" i="1"/>
  <c r="C6214" i="1"/>
  <c r="A6214" i="1"/>
  <c r="D6213" i="1"/>
  <c r="C6213" i="1"/>
  <c r="A6213" i="1"/>
  <c r="D6212" i="1"/>
  <c r="C6212" i="1"/>
  <c r="A6212" i="1"/>
  <c r="D6211" i="1"/>
  <c r="C6211" i="1"/>
  <c r="A6211" i="1"/>
  <c r="D6210" i="1"/>
  <c r="C6210" i="1"/>
  <c r="A6210" i="1"/>
  <c r="D6209" i="1"/>
  <c r="C6209" i="1"/>
  <c r="A6209" i="1"/>
  <c r="D6208" i="1"/>
  <c r="C6208" i="1"/>
  <c r="A6208" i="1"/>
  <c r="D6207" i="1"/>
  <c r="C6207" i="1"/>
  <c r="A6207" i="1"/>
  <c r="D6206" i="1"/>
  <c r="C6206" i="1"/>
  <c r="A6206" i="1"/>
  <c r="D6205" i="1"/>
  <c r="C6205" i="1"/>
  <c r="A6205" i="1"/>
  <c r="D6204" i="1"/>
  <c r="C6204" i="1"/>
  <c r="A6204" i="1"/>
  <c r="D6203" i="1"/>
  <c r="C6203" i="1"/>
  <c r="A6203" i="1"/>
  <c r="D6202" i="1"/>
  <c r="C6202" i="1"/>
  <c r="A6202" i="1"/>
  <c r="D6201" i="1"/>
  <c r="C6201" i="1"/>
  <c r="A6201" i="1"/>
  <c r="D6200" i="1"/>
  <c r="C6200" i="1"/>
  <c r="A6200" i="1"/>
  <c r="D6199" i="1"/>
  <c r="C6199" i="1"/>
  <c r="A6199" i="1"/>
  <c r="D6198" i="1"/>
  <c r="C6198" i="1"/>
  <c r="A6198" i="1"/>
  <c r="D6197" i="1"/>
  <c r="C6197" i="1"/>
  <c r="A6197" i="1"/>
  <c r="D6196" i="1"/>
  <c r="C6196" i="1"/>
  <c r="A6196" i="1"/>
  <c r="D6195" i="1"/>
  <c r="C6195" i="1"/>
  <c r="A6195" i="1"/>
  <c r="D6194" i="1"/>
  <c r="C6194" i="1"/>
  <c r="A6194" i="1"/>
  <c r="D6193" i="1"/>
  <c r="C6193" i="1"/>
  <c r="A6193" i="1"/>
  <c r="D6192" i="1"/>
  <c r="C6192" i="1"/>
  <c r="A6192" i="1"/>
  <c r="D6191" i="1"/>
  <c r="C6191" i="1"/>
  <c r="A6191" i="1"/>
  <c r="D6190" i="1"/>
  <c r="C6190" i="1"/>
  <c r="A6190" i="1"/>
  <c r="D6189" i="1"/>
  <c r="C6189" i="1"/>
  <c r="A6189" i="1"/>
  <c r="D6188" i="1"/>
  <c r="C6188" i="1"/>
  <c r="A6188" i="1"/>
  <c r="D6187" i="1"/>
  <c r="C6187" i="1"/>
  <c r="A6187" i="1"/>
  <c r="D6186" i="1"/>
  <c r="C6186" i="1"/>
  <c r="A6186" i="1"/>
  <c r="D6185" i="1"/>
  <c r="C6185" i="1"/>
  <c r="A6185" i="1"/>
  <c r="D6184" i="1"/>
  <c r="C6184" i="1"/>
  <c r="A6184" i="1"/>
  <c r="D6183" i="1"/>
  <c r="C6183" i="1"/>
  <c r="A6183" i="1"/>
  <c r="D6182" i="1"/>
  <c r="C6182" i="1"/>
  <c r="A6182" i="1"/>
  <c r="D6181" i="1"/>
  <c r="C6181" i="1"/>
  <c r="A6181" i="1"/>
  <c r="D6180" i="1"/>
  <c r="C6180" i="1"/>
  <c r="A6180" i="1"/>
  <c r="D6179" i="1"/>
  <c r="C6179" i="1"/>
  <c r="A6179" i="1"/>
  <c r="D6178" i="1"/>
  <c r="C6178" i="1"/>
  <c r="A6178" i="1"/>
  <c r="D6177" i="1"/>
  <c r="C6177" i="1"/>
  <c r="A6177" i="1"/>
  <c r="D6176" i="1"/>
  <c r="C6176" i="1"/>
  <c r="A6176" i="1"/>
  <c r="D6175" i="1"/>
  <c r="C6175" i="1"/>
  <c r="A6175" i="1"/>
  <c r="D6174" i="1"/>
  <c r="C6174" i="1"/>
  <c r="A6174" i="1"/>
  <c r="D6173" i="1"/>
  <c r="C6173" i="1"/>
  <c r="A6173" i="1"/>
  <c r="D6172" i="1"/>
  <c r="C6172" i="1"/>
  <c r="A6172" i="1"/>
  <c r="D6171" i="1"/>
  <c r="C6171" i="1"/>
  <c r="A6171" i="1"/>
  <c r="D6170" i="1"/>
  <c r="C6170" i="1"/>
  <c r="A6170" i="1"/>
  <c r="D6169" i="1"/>
  <c r="C6169" i="1"/>
  <c r="A6169" i="1"/>
  <c r="D6168" i="1"/>
  <c r="C6168" i="1"/>
  <c r="A6168" i="1"/>
  <c r="D6167" i="1"/>
  <c r="C6167" i="1"/>
  <c r="A6167" i="1"/>
  <c r="D6166" i="1"/>
  <c r="C6166" i="1"/>
  <c r="A6166" i="1"/>
  <c r="D6165" i="1"/>
  <c r="C6165" i="1"/>
  <c r="A6165" i="1"/>
  <c r="D6164" i="1"/>
  <c r="C6164" i="1"/>
  <c r="A6164" i="1"/>
  <c r="D6163" i="1"/>
  <c r="C6163" i="1"/>
  <c r="A6163" i="1"/>
  <c r="D6162" i="1"/>
  <c r="C6162" i="1"/>
  <c r="A6162" i="1"/>
  <c r="D6161" i="1"/>
  <c r="C6161" i="1"/>
  <c r="A6161" i="1"/>
  <c r="D6160" i="1"/>
  <c r="C6160" i="1"/>
  <c r="A6160" i="1"/>
  <c r="D6159" i="1"/>
  <c r="C6159" i="1"/>
  <c r="A6159" i="1"/>
  <c r="D6158" i="1"/>
  <c r="C6158" i="1"/>
  <c r="A6158" i="1"/>
  <c r="D6157" i="1"/>
  <c r="C6157" i="1"/>
  <c r="A6157" i="1"/>
  <c r="D6156" i="1"/>
  <c r="C6156" i="1"/>
  <c r="A6156" i="1"/>
  <c r="D6155" i="1"/>
  <c r="C6155" i="1"/>
  <c r="A6155" i="1"/>
  <c r="D6154" i="1"/>
  <c r="C6154" i="1"/>
  <c r="A6154" i="1"/>
  <c r="D6153" i="1"/>
  <c r="C6153" i="1"/>
  <c r="A6153" i="1"/>
  <c r="D6152" i="1"/>
  <c r="C6152" i="1"/>
  <c r="A6152" i="1"/>
  <c r="D6151" i="1"/>
  <c r="C6151" i="1"/>
  <c r="A6151" i="1"/>
  <c r="D6150" i="1"/>
  <c r="C6150" i="1"/>
  <c r="A6150" i="1"/>
  <c r="D6149" i="1"/>
  <c r="C6149" i="1"/>
  <c r="A6149" i="1"/>
  <c r="D6148" i="1"/>
  <c r="C6148" i="1"/>
  <c r="A6148" i="1"/>
  <c r="D6147" i="1"/>
  <c r="C6147" i="1"/>
  <c r="A6147" i="1"/>
  <c r="D6146" i="1"/>
  <c r="C6146" i="1"/>
  <c r="A6146" i="1"/>
  <c r="D6145" i="1"/>
  <c r="C6145" i="1"/>
  <c r="A6145" i="1"/>
  <c r="D6144" i="1"/>
  <c r="C6144" i="1"/>
  <c r="A6144" i="1"/>
  <c r="D6143" i="1"/>
  <c r="C6143" i="1"/>
  <c r="A6143" i="1"/>
  <c r="D6142" i="1"/>
  <c r="C6142" i="1"/>
  <c r="A6142" i="1"/>
  <c r="D6141" i="1"/>
  <c r="C6141" i="1"/>
  <c r="A6141" i="1"/>
  <c r="D6140" i="1"/>
  <c r="C6140" i="1"/>
  <c r="A6140" i="1"/>
  <c r="D6139" i="1"/>
  <c r="C6139" i="1"/>
  <c r="A6139" i="1"/>
  <c r="D6138" i="1"/>
  <c r="C6138" i="1"/>
  <c r="A6138" i="1"/>
  <c r="D6137" i="1"/>
  <c r="C6137" i="1"/>
  <c r="A6137" i="1"/>
  <c r="D6136" i="1"/>
  <c r="C6136" i="1"/>
  <c r="A6136" i="1"/>
  <c r="D6135" i="1"/>
  <c r="C6135" i="1"/>
  <c r="A6135" i="1"/>
  <c r="D6134" i="1"/>
  <c r="C6134" i="1"/>
  <c r="A6134" i="1"/>
  <c r="D6133" i="1"/>
  <c r="C6133" i="1"/>
  <c r="A6133" i="1"/>
  <c r="D6132" i="1"/>
  <c r="C6132" i="1"/>
  <c r="A6132" i="1"/>
  <c r="D6131" i="1"/>
  <c r="C6131" i="1"/>
  <c r="A6131" i="1"/>
  <c r="D6130" i="1"/>
  <c r="C6130" i="1"/>
  <c r="A6130" i="1"/>
  <c r="D6129" i="1"/>
  <c r="C6129" i="1"/>
  <c r="A6129" i="1"/>
  <c r="D6128" i="1"/>
  <c r="C6128" i="1"/>
  <c r="A6128" i="1"/>
  <c r="D6127" i="1"/>
  <c r="C6127" i="1"/>
  <c r="A6127" i="1"/>
  <c r="D6126" i="1"/>
  <c r="C6126" i="1"/>
  <c r="A6126" i="1"/>
  <c r="D6125" i="1"/>
  <c r="C6125" i="1"/>
  <c r="A6125" i="1"/>
  <c r="D6124" i="1"/>
  <c r="C6124" i="1"/>
  <c r="A6124" i="1"/>
  <c r="D6123" i="1"/>
  <c r="C6123" i="1"/>
  <c r="A6123" i="1"/>
  <c r="D6122" i="1"/>
  <c r="C6122" i="1"/>
  <c r="A6122" i="1"/>
  <c r="D6121" i="1"/>
  <c r="C6121" i="1"/>
  <c r="A6121" i="1"/>
  <c r="D6120" i="1"/>
  <c r="C6120" i="1"/>
  <c r="A6120" i="1"/>
  <c r="D6119" i="1"/>
  <c r="C6119" i="1"/>
  <c r="A6119" i="1"/>
  <c r="D6118" i="1"/>
  <c r="C6118" i="1"/>
  <c r="A6118" i="1"/>
  <c r="D6117" i="1"/>
  <c r="C6117" i="1"/>
  <c r="A6117" i="1"/>
  <c r="D6116" i="1"/>
  <c r="C6116" i="1"/>
  <c r="A6116" i="1"/>
  <c r="D6115" i="1"/>
  <c r="C6115" i="1"/>
  <c r="A6115" i="1"/>
  <c r="D6114" i="1"/>
  <c r="C6114" i="1"/>
  <c r="A6114" i="1"/>
  <c r="D6113" i="1"/>
  <c r="C6113" i="1"/>
  <c r="A6113" i="1"/>
  <c r="D6112" i="1"/>
  <c r="C6112" i="1"/>
  <c r="A6112" i="1"/>
  <c r="D6111" i="1"/>
  <c r="C6111" i="1"/>
  <c r="A6111" i="1"/>
  <c r="D6110" i="1"/>
  <c r="C6110" i="1"/>
  <c r="A6110" i="1"/>
  <c r="D6109" i="1"/>
  <c r="C6109" i="1"/>
  <c r="A6109" i="1"/>
  <c r="D6108" i="1"/>
  <c r="C6108" i="1"/>
  <c r="A6108" i="1"/>
  <c r="D6107" i="1"/>
  <c r="C6107" i="1"/>
  <c r="A6107" i="1"/>
  <c r="D6106" i="1"/>
  <c r="C6106" i="1"/>
  <c r="A6106" i="1"/>
  <c r="D6105" i="1"/>
  <c r="C6105" i="1"/>
  <c r="A6105" i="1"/>
  <c r="D6104" i="1"/>
  <c r="C6104" i="1"/>
  <c r="A6104" i="1"/>
  <c r="D6103" i="1"/>
  <c r="C6103" i="1"/>
  <c r="A6103" i="1"/>
  <c r="D6102" i="1"/>
  <c r="C6102" i="1"/>
  <c r="A6102" i="1"/>
  <c r="D6101" i="1"/>
  <c r="C6101" i="1"/>
  <c r="A6101" i="1"/>
  <c r="D6100" i="1"/>
  <c r="C6100" i="1"/>
  <c r="A6100" i="1"/>
  <c r="D6099" i="1"/>
  <c r="C6099" i="1"/>
  <c r="A6099" i="1"/>
  <c r="D6098" i="1"/>
  <c r="C6098" i="1"/>
  <c r="A6098" i="1"/>
  <c r="D6097" i="1"/>
  <c r="C6097" i="1"/>
  <c r="A6097" i="1"/>
  <c r="D6096" i="1"/>
  <c r="C6096" i="1"/>
  <c r="A6096" i="1"/>
  <c r="D6095" i="1"/>
  <c r="C6095" i="1"/>
  <c r="A6095" i="1"/>
  <c r="D6094" i="1"/>
  <c r="C6094" i="1"/>
  <c r="A6094" i="1"/>
  <c r="D6093" i="1"/>
  <c r="C6093" i="1"/>
  <c r="A6093" i="1"/>
  <c r="D6092" i="1"/>
  <c r="C6092" i="1"/>
  <c r="A6092" i="1"/>
  <c r="D6091" i="1"/>
  <c r="C6091" i="1"/>
  <c r="A6091" i="1"/>
  <c r="D6090" i="1"/>
  <c r="C6090" i="1"/>
  <c r="A6090" i="1"/>
  <c r="D6089" i="1"/>
  <c r="C6089" i="1"/>
  <c r="A6089" i="1"/>
  <c r="D6088" i="1"/>
  <c r="C6088" i="1"/>
  <c r="A6088" i="1"/>
  <c r="D6087" i="1"/>
  <c r="C6087" i="1"/>
  <c r="A6087" i="1"/>
  <c r="D6086" i="1"/>
  <c r="C6086" i="1"/>
  <c r="A6086" i="1"/>
  <c r="D6085" i="1"/>
  <c r="C6085" i="1"/>
  <c r="A6085" i="1"/>
  <c r="D6084" i="1"/>
  <c r="C6084" i="1"/>
  <c r="A6084" i="1"/>
  <c r="D6083" i="1"/>
  <c r="C6083" i="1"/>
  <c r="A6083" i="1"/>
  <c r="D6082" i="1"/>
  <c r="C6082" i="1"/>
  <c r="A6082" i="1"/>
  <c r="D6081" i="1"/>
  <c r="C6081" i="1"/>
  <c r="A6081" i="1"/>
  <c r="D6080" i="1"/>
  <c r="C6080" i="1"/>
  <c r="A6080" i="1"/>
  <c r="D6079" i="1"/>
  <c r="C6079" i="1"/>
  <c r="A6079" i="1"/>
  <c r="D6078" i="1"/>
  <c r="C6078" i="1"/>
  <c r="A6078" i="1"/>
  <c r="D6077" i="1"/>
  <c r="C6077" i="1"/>
  <c r="A6077" i="1"/>
  <c r="D6076" i="1"/>
  <c r="C6076" i="1"/>
  <c r="A6076" i="1"/>
  <c r="D6075" i="1"/>
  <c r="C6075" i="1"/>
  <c r="A6075" i="1"/>
  <c r="D6074" i="1"/>
  <c r="C6074" i="1"/>
  <c r="A6074" i="1"/>
  <c r="D6073" i="1"/>
  <c r="C6073" i="1"/>
  <c r="A6073" i="1"/>
  <c r="D6072" i="1"/>
  <c r="C6072" i="1"/>
  <c r="A6072" i="1"/>
  <c r="D6071" i="1"/>
  <c r="C6071" i="1"/>
  <c r="A6071" i="1"/>
  <c r="D6070" i="1"/>
  <c r="C6070" i="1"/>
  <c r="A6070" i="1"/>
  <c r="D6069" i="1"/>
  <c r="C6069" i="1"/>
  <c r="A6069" i="1"/>
  <c r="D6068" i="1"/>
  <c r="C6068" i="1"/>
  <c r="A6068" i="1"/>
  <c r="D6067" i="1"/>
  <c r="C6067" i="1"/>
  <c r="A6067" i="1"/>
  <c r="D6066" i="1"/>
  <c r="C6066" i="1"/>
  <c r="A6066" i="1"/>
  <c r="D6065" i="1"/>
  <c r="C6065" i="1"/>
  <c r="A6065" i="1"/>
  <c r="D6064" i="1"/>
  <c r="C6064" i="1"/>
  <c r="A6064" i="1"/>
  <c r="D6063" i="1"/>
  <c r="C6063" i="1"/>
  <c r="A6063" i="1"/>
  <c r="D6062" i="1"/>
  <c r="C6062" i="1"/>
  <c r="A6062" i="1"/>
  <c r="D6061" i="1"/>
  <c r="C6061" i="1"/>
  <c r="A6061" i="1"/>
  <c r="D6060" i="1"/>
  <c r="C6060" i="1"/>
  <c r="A6060" i="1"/>
  <c r="D6059" i="1"/>
  <c r="C6059" i="1"/>
  <c r="A6059" i="1"/>
  <c r="D6058" i="1"/>
  <c r="C6058" i="1"/>
  <c r="A6058" i="1"/>
  <c r="D6057" i="1"/>
  <c r="C6057" i="1"/>
  <c r="A6057" i="1"/>
  <c r="D6056" i="1"/>
  <c r="C6056" i="1"/>
  <c r="A6056" i="1"/>
  <c r="D6055" i="1"/>
  <c r="C6055" i="1"/>
  <c r="A6055" i="1"/>
  <c r="D6054" i="1"/>
  <c r="C6054" i="1"/>
  <c r="A6054" i="1"/>
  <c r="D6053" i="1"/>
  <c r="C6053" i="1"/>
  <c r="A6053" i="1"/>
  <c r="D6052" i="1"/>
  <c r="C6052" i="1"/>
  <c r="A6052" i="1"/>
  <c r="D6051" i="1"/>
  <c r="C6051" i="1"/>
  <c r="A6051" i="1"/>
  <c r="D6050" i="1"/>
  <c r="C6050" i="1"/>
  <c r="A6050" i="1"/>
  <c r="D6049" i="1"/>
  <c r="C6049" i="1"/>
  <c r="A6049" i="1"/>
  <c r="D6048" i="1"/>
  <c r="C6048" i="1"/>
  <c r="A6048" i="1"/>
  <c r="D6047" i="1"/>
  <c r="C6047" i="1"/>
  <c r="A6047" i="1"/>
  <c r="D6046" i="1"/>
  <c r="C6046" i="1"/>
  <c r="A6046" i="1"/>
  <c r="D6045" i="1"/>
  <c r="C6045" i="1"/>
  <c r="A6045" i="1"/>
  <c r="D6044" i="1"/>
  <c r="C6044" i="1"/>
  <c r="A6044" i="1"/>
  <c r="D6043" i="1"/>
  <c r="C6043" i="1"/>
  <c r="A6043" i="1"/>
  <c r="D6042" i="1"/>
  <c r="C6042" i="1"/>
  <c r="A6042" i="1"/>
  <c r="D6041" i="1"/>
  <c r="C6041" i="1"/>
  <c r="A6041" i="1"/>
  <c r="D6040" i="1"/>
  <c r="C6040" i="1"/>
  <c r="A6040" i="1"/>
  <c r="D6039" i="1"/>
  <c r="C6039" i="1"/>
  <c r="A6039" i="1"/>
  <c r="D6038" i="1"/>
  <c r="C6038" i="1"/>
  <c r="A6038" i="1"/>
  <c r="D6037" i="1"/>
  <c r="C6037" i="1"/>
  <c r="A6037" i="1"/>
  <c r="D6036" i="1"/>
  <c r="C6036" i="1"/>
  <c r="A6036" i="1"/>
  <c r="D6035" i="1"/>
  <c r="C6035" i="1"/>
  <c r="A6035" i="1"/>
  <c r="D6034" i="1"/>
  <c r="C6034" i="1"/>
  <c r="A6034" i="1"/>
  <c r="D6033" i="1"/>
  <c r="C6033" i="1"/>
  <c r="A6033" i="1"/>
  <c r="D6032" i="1"/>
  <c r="C6032" i="1"/>
  <c r="A6032" i="1"/>
  <c r="D6031" i="1"/>
  <c r="C6031" i="1"/>
  <c r="A6031" i="1"/>
  <c r="D6030" i="1"/>
  <c r="C6030" i="1"/>
  <c r="A6030" i="1"/>
  <c r="D6029" i="1"/>
  <c r="C6029" i="1"/>
  <c r="A6029" i="1"/>
  <c r="D6028" i="1"/>
  <c r="C6028" i="1"/>
  <c r="A6028" i="1"/>
  <c r="D6027" i="1"/>
  <c r="C6027" i="1"/>
  <c r="A6027" i="1"/>
  <c r="D6026" i="1"/>
  <c r="C6026" i="1"/>
  <c r="A6026" i="1"/>
  <c r="D6025" i="1"/>
  <c r="C6025" i="1"/>
  <c r="A6025" i="1"/>
  <c r="D6024" i="1"/>
  <c r="C6024" i="1"/>
  <c r="A6024" i="1"/>
  <c r="D6023" i="1"/>
  <c r="C6023" i="1"/>
  <c r="A6023" i="1"/>
  <c r="D6022" i="1"/>
  <c r="C6022" i="1"/>
  <c r="A6022" i="1"/>
  <c r="D6021" i="1"/>
  <c r="C6021" i="1"/>
  <c r="A6021" i="1"/>
  <c r="D6020" i="1"/>
  <c r="C6020" i="1"/>
  <c r="A6020" i="1"/>
  <c r="D6019" i="1"/>
  <c r="C6019" i="1"/>
  <c r="A6019" i="1"/>
  <c r="D6018" i="1"/>
  <c r="C6018" i="1"/>
  <c r="A6018" i="1"/>
  <c r="D6017" i="1"/>
  <c r="C6017" i="1"/>
  <c r="A6017" i="1"/>
  <c r="D6016" i="1"/>
  <c r="C6016" i="1"/>
  <c r="A6016" i="1"/>
  <c r="D6015" i="1"/>
  <c r="C6015" i="1"/>
  <c r="A6015" i="1"/>
  <c r="D6014" i="1"/>
  <c r="C6014" i="1"/>
  <c r="A6014" i="1"/>
  <c r="D6013" i="1"/>
  <c r="C6013" i="1"/>
  <c r="A6013" i="1"/>
  <c r="D6012" i="1"/>
  <c r="C6012" i="1"/>
  <c r="A6012" i="1"/>
  <c r="D6011" i="1"/>
  <c r="C6011" i="1"/>
  <c r="A6011" i="1"/>
  <c r="D6010" i="1"/>
  <c r="C6010" i="1"/>
  <c r="A6010" i="1"/>
  <c r="D6009" i="1"/>
  <c r="C6009" i="1"/>
  <c r="A6009" i="1"/>
  <c r="D6008" i="1"/>
  <c r="C6008" i="1"/>
  <c r="A6008" i="1"/>
  <c r="D6007" i="1"/>
  <c r="C6007" i="1"/>
  <c r="A6007" i="1"/>
  <c r="D6006" i="1"/>
  <c r="C6006" i="1"/>
  <c r="A6006" i="1"/>
  <c r="D6005" i="1"/>
  <c r="C6005" i="1"/>
  <c r="A6005" i="1"/>
  <c r="D6004" i="1"/>
  <c r="C6004" i="1"/>
  <c r="A6004" i="1"/>
  <c r="D6003" i="1"/>
  <c r="C6003" i="1"/>
  <c r="A6003" i="1"/>
  <c r="D6002" i="1"/>
  <c r="C6002" i="1"/>
  <c r="A6002" i="1"/>
  <c r="D6001" i="1"/>
  <c r="C6001" i="1"/>
  <c r="A6001" i="1"/>
  <c r="D6000" i="1"/>
  <c r="C6000" i="1"/>
  <c r="A6000" i="1"/>
  <c r="D5999" i="1"/>
  <c r="C5999" i="1"/>
  <c r="A5999" i="1"/>
  <c r="D5998" i="1"/>
  <c r="C5998" i="1"/>
  <c r="A5998" i="1"/>
  <c r="D5997" i="1"/>
  <c r="C5997" i="1"/>
  <c r="A5997" i="1"/>
  <c r="D5996" i="1"/>
  <c r="C5996" i="1"/>
  <c r="A5996" i="1"/>
  <c r="D5995" i="1"/>
  <c r="C5995" i="1"/>
  <c r="A5995" i="1"/>
  <c r="D5994" i="1"/>
  <c r="C5994" i="1"/>
  <c r="A5994" i="1"/>
  <c r="D5993" i="1"/>
  <c r="C5993" i="1"/>
  <c r="A5993" i="1"/>
  <c r="D5992" i="1"/>
  <c r="C5992" i="1"/>
  <c r="A5992" i="1"/>
  <c r="D5991" i="1"/>
  <c r="C5991" i="1"/>
  <c r="A5991" i="1"/>
  <c r="D5990" i="1"/>
  <c r="C5990" i="1"/>
  <c r="A5990" i="1"/>
  <c r="D5989" i="1"/>
  <c r="C5989" i="1"/>
  <c r="A5989" i="1"/>
  <c r="D5988" i="1"/>
  <c r="C5988" i="1"/>
  <c r="A5988" i="1"/>
  <c r="D5987" i="1"/>
  <c r="C5987" i="1"/>
  <c r="A5987" i="1"/>
  <c r="D5986" i="1"/>
  <c r="C5986" i="1"/>
  <c r="A5986" i="1"/>
  <c r="D5985" i="1"/>
  <c r="C5985" i="1"/>
  <c r="A5985" i="1"/>
  <c r="D5984" i="1"/>
  <c r="C5984" i="1"/>
  <c r="A5984" i="1"/>
  <c r="D5983" i="1"/>
  <c r="C5983" i="1"/>
  <c r="A5983" i="1"/>
  <c r="D5982" i="1"/>
  <c r="C5982" i="1"/>
  <c r="A5982" i="1"/>
  <c r="D5981" i="1"/>
  <c r="C5981" i="1"/>
  <c r="A5981" i="1"/>
  <c r="D5980" i="1"/>
  <c r="C5980" i="1"/>
  <c r="A5980" i="1"/>
  <c r="D5979" i="1"/>
  <c r="C5979" i="1"/>
  <c r="A5979" i="1"/>
  <c r="D5978" i="1"/>
  <c r="C5978" i="1"/>
  <c r="A5978" i="1"/>
  <c r="D5977" i="1"/>
  <c r="C5977" i="1"/>
  <c r="A5977" i="1"/>
  <c r="D5976" i="1"/>
  <c r="C5976" i="1"/>
  <c r="A5976" i="1"/>
  <c r="D5975" i="1"/>
  <c r="C5975" i="1"/>
  <c r="A5975" i="1"/>
  <c r="D5974" i="1"/>
  <c r="C5974" i="1"/>
  <c r="A5974" i="1"/>
  <c r="D5973" i="1"/>
  <c r="C5973" i="1"/>
  <c r="A5973" i="1"/>
  <c r="D5972" i="1"/>
  <c r="C5972" i="1"/>
  <c r="A5972" i="1"/>
  <c r="D5971" i="1"/>
  <c r="C5971" i="1"/>
  <c r="A5971" i="1"/>
  <c r="D5970" i="1"/>
  <c r="C5970" i="1"/>
  <c r="A5970" i="1"/>
  <c r="D5969" i="1"/>
  <c r="C5969" i="1"/>
  <c r="A5969" i="1"/>
  <c r="D5968" i="1"/>
  <c r="C5968" i="1"/>
  <c r="A5968" i="1"/>
  <c r="D5967" i="1"/>
  <c r="C5967" i="1"/>
  <c r="A5967" i="1"/>
  <c r="D5966" i="1"/>
  <c r="C5966" i="1"/>
  <c r="A5966" i="1"/>
  <c r="D5965" i="1"/>
  <c r="C5965" i="1"/>
  <c r="A5965" i="1"/>
  <c r="D5964" i="1"/>
  <c r="C5964" i="1"/>
  <c r="A5964" i="1"/>
  <c r="D5963" i="1"/>
  <c r="C5963" i="1"/>
  <c r="A5963" i="1"/>
  <c r="D5962" i="1"/>
  <c r="C5962" i="1"/>
  <c r="A5962" i="1"/>
  <c r="D5961" i="1"/>
  <c r="C5961" i="1"/>
  <c r="A5961" i="1"/>
  <c r="D5960" i="1"/>
  <c r="C5960" i="1"/>
  <c r="A5960" i="1"/>
  <c r="D5959" i="1"/>
  <c r="C5959" i="1"/>
  <c r="A5959" i="1"/>
  <c r="D5958" i="1"/>
  <c r="C5958" i="1"/>
  <c r="A5958" i="1"/>
  <c r="D5957" i="1"/>
  <c r="C5957" i="1"/>
  <c r="A5957" i="1"/>
  <c r="D5956" i="1"/>
  <c r="C5956" i="1"/>
  <c r="A5956" i="1"/>
  <c r="D5955" i="1"/>
  <c r="C5955" i="1"/>
  <c r="A5955" i="1"/>
  <c r="D5954" i="1"/>
  <c r="C5954" i="1"/>
  <c r="A5954" i="1"/>
  <c r="D5953" i="1"/>
  <c r="C5953" i="1"/>
  <c r="A5953" i="1"/>
  <c r="D5952" i="1"/>
  <c r="C5952" i="1"/>
  <c r="A5952" i="1"/>
  <c r="D5951" i="1"/>
  <c r="C5951" i="1"/>
  <c r="A5951" i="1"/>
  <c r="D5950" i="1"/>
  <c r="C5950" i="1"/>
  <c r="A5950" i="1"/>
  <c r="D5949" i="1"/>
  <c r="C5949" i="1"/>
  <c r="A5949" i="1"/>
  <c r="D5948" i="1"/>
  <c r="C5948" i="1"/>
  <c r="A5948" i="1"/>
  <c r="D5947" i="1"/>
  <c r="C5947" i="1"/>
  <c r="A5947" i="1"/>
  <c r="D5946" i="1"/>
  <c r="C5946" i="1"/>
  <c r="A5946" i="1"/>
  <c r="D5945" i="1"/>
  <c r="C5945" i="1"/>
  <c r="A5945" i="1"/>
  <c r="D5944" i="1"/>
  <c r="C5944" i="1"/>
  <c r="A5944" i="1"/>
  <c r="D5943" i="1"/>
  <c r="C5943" i="1"/>
  <c r="A5943" i="1"/>
  <c r="D5942" i="1"/>
  <c r="C5942" i="1"/>
  <c r="A5942" i="1"/>
  <c r="D5941" i="1"/>
  <c r="C5941" i="1"/>
  <c r="A5941" i="1"/>
  <c r="D5940" i="1"/>
  <c r="C5940" i="1"/>
  <c r="A5940" i="1"/>
  <c r="D5939" i="1"/>
  <c r="C5939" i="1"/>
  <c r="A5939" i="1"/>
  <c r="D5938" i="1"/>
  <c r="C5938" i="1"/>
  <c r="A5938" i="1"/>
  <c r="D5937" i="1"/>
  <c r="C5937" i="1"/>
  <c r="A5937" i="1"/>
  <c r="D5936" i="1"/>
  <c r="C5936" i="1"/>
  <c r="A5936" i="1"/>
  <c r="D5935" i="1"/>
  <c r="C5935" i="1"/>
  <c r="A5935" i="1"/>
  <c r="D5934" i="1"/>
  <c r="C5934" i="1"/>
  <c r="A5934" i="1"/>
  <c r="D5933" i="1"/>
  <c r="C5933" i="1"/>
  <c r="A5933" i="1"/>
  <c r="D5932" i="1"/>
  <c r="C5932" i="1"/>
  <c r="A5932" i="1"/>
  <c r="D5931" i="1"/>
  <c r="C5931" i="1"/>
  <c r="A5931" i="1"/>
  <c r="D5930" i="1"/>
  <c r="C5930" i="1"/>
  <c r="A5930" i="1"/>
  <c r="D5929" i="1"/>
  <c r="C5929" i="1"/>
  <c r="A5929" i="1"/>
  <c r="D5928" i="1"/>
  <c r="C5928" i="1"/>
  <c r="A5928" i="1"/>
  <c r="D5927" i="1"/>
  <c r="C5927" i="1"/>
  <c r="A5927" i="1"/>
  <c r="D5926" i="1"/>
  <c r="C5926" i="1"/>
  <c r="A5926" i="1"/>
  <c r="D5925" i="1"/>
  <c r="C5925" i="1"/>
  <c r="A5925" i="1"/>
  <c r="D5924" i="1"/>
  <c r="C5924" i="1"/>
  <c r="A5924" i="1"/>
  <c r="D5923" i="1"/>
  <c r="C5923" i="1"/>
  <c r="A5923" i="1"/>
  <c r="D5922" i="1"/>
  <c r="C5922" i="1"/>
  <c r="A5922" i="1"/>
  <c r="D5921" i="1"/>
  <c r="C5921" i="1"/>
  <c r="A5921" i="1"/>
  <c r="D5920" i="1"/>
  <c r="C5920" i="1"/>
  <c r="A5920" i="1"/>
  <c r="D5919" i="1"/>
  <c r="C5919" i="1"/>
  <c r="A5919" i="1"/>
  <c r="D5918" i="1"/>
  <c r="C5918" i="1"/>
  <c r="A5918" i="1"/>
  <c r="D5917" i="1"/>
  <c r="C5917" i="1"/>
  <c r="A5917" i="1"/>
  <c r="D5916" i="1"/>
  <c r="C5916" i="1"/>
  <c r="A5916" i="1"/>
  <c r="D5915" i="1"/>
  <c r="C5915" i="1"/>
  <c r="A5915" i="1"/>
  <c r="D5914" i="1"/>
  <c r="C5914" i="1"/>
  <c r="A5914" i="1"/>
  <c r="D5913" i="1"/>
  <c r="C5913" i="1"/>
  <c r="A5913" i="1"/>
  <c r="D5912" i="1"/>
  <c r="C5912" i="1"/>
  <c r="A5912" i="1"/>
  <c r="D5911" i="1"/>
  <c r="C5911" i="1"/>
  <c r="A5911" i="1"/>
  <c r="D5910" i="1"/>
  <c r="C5910" i="1"/>
  <c r="A5910" i="1"/>
  <c r="D5909" i="1"/>
  <c r="C5909" i="1"/>
  <c r="A5909" i="1"/>
  <c r="D5908" i="1"/>
  <c r="C5908" i="1"/>
  <c r="A5908" i="1"/>
  <c r="D5907" i="1"/>
  <c r="C5907" i="1"/>
  <c r="A5907" i="1"/>
  <c r="D5906" i="1"/>
  <c r="C5906" i="1"/>
  <c r="A5906" i="1"/>
  <c r="D5905" i="1"/>
  <c r="C5905" i="1"/>
  <c r="A5905" i="1"/>
  <c r="D5904" i="1"/>
  <c r="C5904" i="1"/>
  <c r="A5904" i="1"/>
  <c r="D5903" i="1"/>
  <c r="C5903" i="1"/>
  <c r="A5903" i="1"/>
  <c r="D5902" i="1"/>
  <c r="C5902" i="1"/>
  <c r="A5902" i="1"/>
  <c r="D5901" i="1"/>
  <c r="C5901" i="1"/>
  <c r="A5901" i="1"/>
  <c r="D5900" i="1"/>
  <c r="C5900" i="1"/>
  <c r="A5900" i="1"/>
  <c r="D5899" i="1"/>
  <c r="C5899" i="1"/>
  <c r="A5899" i="1"/>
  <c r="D5898" i="1"/>
  <c r="C5898" i="1"/>
  <c r="A5898" i="1"/>
  <c r="D5897" i="1"/>
  <c r="C5897" i="1"/>
  <c r="A5897" i="1"/>
  <c r="D5896" i="1"/>
  <c r="C5896" i="1"/>
  <c r="A5896" i="1"/>
  <c r="D5895" i="1"/>
  <c r="C5895" i="1"/>
  <c r="A5895" i="1"/>
  <c r="D5894" i="1"/>
  <c r="C5894" i="1"/>
  <c r="A5894" i="1"/>
  <c r="D5893" i="1"/>
  <c r="C5893" i="1"/>
  <c r="A5893" i="1"/>
  <c r="D5892" i="1"/>
  <c r="C5892" i="1"/>
  <c r="A5892" i="1"/>
  <c r="D5891" i="1"/>
  <c r="C5891" i="1"/>
  <c r="A5891" i="1"/>
  <c r="D5890" i="1"/>
  <c r="C5890" i="1"/>
  <c r="A5890" i="1"/>
  <c r="D5889" i="1"/>
  <c r="C5889" i="1"/>
  <c r="A5889" i="1"/>
  <c r="D5888" i="1"/>
  <c r="C5888" i="1"/>
  <c r="A5888" i="1"/>
  <c r="D5887" i="1"/>
  <c r="C5887" i="1"/>
  <c r="A5887" i="1"/>
  <c r="D5886" i="1"/>
  <c r="C5886" i="1"/>
  <c r="A5886" i="1"/>
  <c r="D5885" i="1"/>
  <c r="C5885" i="1"/>
  <c r="A5885" i="1"/>
  <c r="D5884" i="1"/>
  <c r="C5884" i="1"/>
  <c r="A5884" i="1"/>
  <c r="D5883" i="1"/>
  <c r="C5883" i="1"/>
  <c r="A5883" i="1"/>
  <c r="D5882" i="1"/>
  <c r="C5882" i="1"/>
  <c r="A5882" i="1"/>
  <c r="D5881" i="1"/>
  <c r="C5881" i="1"/>
  <c r="A5881" i="1"/>
  <c r="D5880" i="1"/>
  <c r="C5880" i="1"/>
  <c r="A5880" i="1"/>
  <c r="D5879" i="1"/>
  <c r="C5879" i="1"/>
  <c r="A5879" i="1"/>
  <c r="D5878" i="1"/>
  <c r="C5878" i="1"/>
  <c r="A5878" i="1"/>
  <c r="D5877" i="1"/>
  <c r="C5877" i="1"/>
  <c r="A5877" i="1"/>
  <c r="D5876" i="1"/>
  <c r="C5876" i="1"/>
  <c r="A5876" i="1"/>
  <c r="D5875" i="1"/>
  <c r="C5875" i="1"/>
  <c r="A5875" i="1"/>
  <c r="D5874" i="1"/>
  <c r="C5874" i="1"/>
  <c r="A5874" i="1"/>
  <c r="D5873" i="1"/>
  <c r="C5873" i="1"/>
  <c r="A5873" i="1"/>
  <c r="D5872" i="1"/>
  <c r="C5872" i="1"/>
  <c r="A5872" i="1"/>
  <c r="D5871" i="1"/>
  <c r="C5871" i="1"/>
  <c r="A5871" i="1"/>
  <c r="D5870" i="1"/>
  <c r="C5870" i="1"/>
  <c r="A5870" i="1"/>
  <c r="D5869" i="1"/>
  <c r="C5869" i="1"/>
  <c r="A5869" i="1"/>
  <c r="D5868" i="1"/>
  <c r="C5868" i="1"/>
  <c r="A5868" i="1"/>
  <c r="D5867" i="1"/>
  <c r="C5867" i="1"/>
  <c r="A5867" i="1"/>
  <c r="D5866" i="1"/>
  <c r="C5866" i="1"/>
  <c r="A5866" i="1"/>
  <c r="D5865" i="1"/>
  <c r="C5865" i="1"/>
  <c r="A5865" i="1"/>
  <c r="D5864" i="1"/>
  <c r="C5864" i="1"/>
  <c r="A5864" i="1"/>
  <c r="D5863" i="1"/>
  <c r="C5863" i="1"/>
  <c r="A5863" i="1"/>
  <c r="D5862" i="1"/>
  <c r="C5862" i="1"/>
  <c r="A5862" i="1"/>
  <c r="D5861" i="1"/>
  <c r="C5861" i="1"/>
  <c r="A5861" i="1"/>
  <c r="D5860" i="1"/>
  <c r="C5860" i="1"/>
  <c r="A5860" i="1"/>
  <c r="D5859" i="1"/>
  <c r="C5859" i="1"/>
  <c r="A5859" i="1"/>
  <c r="D5858" i="1"/>
  <c r="C5858" i="1"/>
  <c r="A5858" i="1"/>
  <c r="D5857" i="1"/>
  <c r="C5857" i="1"/>
  <c r="A5857" i="1"/>
  <c r="D5856" i="1"/>
  <c r="C5856" i="1"/>
  <c r="A5856" i="1"/>
  <c r="D5855" i="1"/>
  <c r="C5855" i="1"/>
  <c r="A5855" i="1"/>
  <c r="D5854" i="1"/>
  <c r="C5854" i="1"/>
  <c r="A5854" i="1"/>
  <c r="D5853" i="1"/>
  <c r="C5853" i="1"/>
  <c r="A5853" i="1"/>
  <c r="D5852" i="1"/>
  <c r="C5852" i="1"/>
  <c r="A5852" i="1"/>
  <c r="D5851" i="1"/>
  <c r="C5851" i="1"/>
  <c r="A5851" i="1"/>
  <c r="D5850" i="1"/>
  <c r="C5850" i="1"/>
  <c r="A5850" i="1"/>
  <c r="D5849" i="1"/>
  <c r="C5849" i="1"/>
  <c r="A5849" i="1"/>
  <c r="D5848" i="1"/>
  <c r="C5848" i="1"/>
  <c r="A5848" i="1"/>
  <c r="D5847" i="1"/>
  <c r="C5847" i="1"/>
  <c r="A5847" i="1"/>
  <c r="D5846" i="1"/>
  <c r="C5846" i="1"/>
  <c r="A5846" i="1"/>
  <c r="D5845" i="1"/>
  <c r="C5845" i="1"/>
  <c r="A5845" i="1"/>
  <c r="D5844" i="1"/>
  <c r="C5844" i="1"/>
  <c r="A5844" i="1"/>
  <c r="D5843" i="1"/>
  <c r="C5843" i="1"/>
  <c r="A5843" i="1"/>
  <c r="D5842" i="1"/>
  <c r="C5842" i="1"/>
  <c r="A5842" i="1"/>
  <c r="D5841" i="1"/>
  <c r="C5841" i="1"/>
  <c r="A5841" i="1"/>
  <c r="D5840" i="1"/>
  <c r="C5840" i="1"/>
  <c r="A5840" i="1"/>
  <c r="D5839" i="1"/>
  <c r="C5839" i="1"/>
  <c r="A5839" i="1"/>
  <c r="D5838" i="1"/>
  <c r="C5838" i="1"/>
  <c r="A5838" i="1"/>
  <c r="D5837" i="1"/>
  <c r="C5837" i="1"/>
  <c r="A5837" i="1"/>
  <c r="D5836" i="1"/>
  <c r="C5836" i="1"/>
  <c r="A5836" i="1"/>
  <c r="D5835" i="1"/>
  <c r="C5835" i="1"/>
  <c r="A5835" i="1"/>
  <c r="D5834" i="1"/>
  <c r="C5834" i="1"/>
  <c r="A5834" i="1"/>
  <c r="D5833" i="1"/>
  <c r="C5833" i="1"/>
  <c r="A5833" i="1"/>
  <c r="D5832" i="1"/>
  <c r="C5832" i="1"/>
  <c r="A5832" i="1"/>
  <c r="D5831" i="1"/>
  <c r="C5831" i="1"/>
  <c r="A5831" i="1"/>
  <c r="D5830" i="1"/>
  <c r="C5830" i="1"/>
  <c r="A5830" i="1"/>
  <c r="D5829" i="1"/>
  <c r="C5829" i="1"/>
  <c r="A5829" i="1"/>
  <c r="D5828" i="1"/>
  <c r="C5828" i="1"/>
  <c r="A5828" i="1"/>
  <c r="D5827" i="1"/>
  <c r="C5827" i="1"/>
  <c r="A5827" i="1"/>
  <c r="D5826" i="1"/>
  <c r="C5826" i="1"/>
  <c r="A5826" i="1"/>
  <c r="D5825" i="1"/>
  <c r="C5825" i="1"/>
  <c r="A5825" i="1"/>
  <c r="D5824" i="1"/>
  <c r="C5824" i="1"/>
  <c r="A5824" i="1"/>
  <c r="D5823" i="1"/>
  <c r="C5823" i="1"/>
  <c r="A5823" i="1"/>
  <c r="D5822" i="1"/>
  <c r="C5822" i="1"/>
  <c r="A5822" i="1"/>
  <c r="D5821" i="1"/>
  <c r="C5821" i="1"/>
  <c r="A5821" i="1"/>
  <c r="D5820" i="1"/>
  <c r="C5820" i="1"/>
  <c r="A5820" i="1"/>
  <c r="D5819" i="1"/>
  <c r="C5819" i="1"/>
  <c r="A5819" i="1"/>
  <c r="D5818" i="1"/>
  <c r="C5818" i="1"/>
  <c r="A5818" i="1"/>
  <c r="D5817" i="1"/>
  <c r="C5817" i="1"/>
  <c r="A5817" i="1"/>
  <c r="D5816" i="1"/>
  <c r="C5816" i="1"/>
  <c r="A5816" i="1"/>
  <c r="D5815" i="1"/>
  <c r="C5815" i="1"/>
  <c r="A5815" i="1"/>
  <c r="D5814" i="1"/>
  <c r="C5814" i="1"/>
  <c r="A5814" i="1"/>
  <c r="D5813" i="1"/>
  <c r="C5813" i="1"/>
  <c r="A5813" i="1"/>
  <c r="D5812" i="1"/>
  <c r="C5812" i="1"/>
  <c r="A5812" i="1"/>
  <c r="D5811" i="1"/>
  <c r="C5811" i="1"/>
  <c r="A5811" i="1"/>
  <c r="D5810" i="1"/>
  <c r="C5810" i="1"/>
  <c r="A5810" i="1"/>
  <c r="D5809" i="1"/>
  <c r="C5809" i="1"/>
  <c r="A5809" i="1"/>
  <c r="D5808" i="1"/>
  <c r="C5808" i="1"/>
  <c r="A5808" i="1"/>
  <c r="D5807" i="1"/>
  <c r="C5807" i="1"/>
  <c r="A5807" i="1"/>
  <c r="D5806" i="1"/>
  <c r="C5806" i="1"/>
  <c r="A5806" i="1"/>
  <c r="D5805" i="1"/>
  <c r="C5805" i="1"/>
  <c r="A5805" i="1"/>
  <c r="D5804" i="1"/>
  <c r="C5804" i="1"/>
  <c r="A5804" i="1"/>
  <c r="D5803" i="1"/>
  <c r="C5803" i="1"/>
  <c r="A5803" i="1"/>
  <c r="D5802" i="1"/>
  <c r="C5802" i="1"/>
  <c r="A5802" i="1"/>
  <c r="D5801" i="1"/>
  <c r="C5801" i="1"/>
  <c r="A5801" i="1"/>
  <c r="D5800" i="1"/>
  <c r="C5800" i="1"/>
  <c r="A5800" i="1"/>
  <c r="D5799" i="1"/>
  <c r="C5799" i="1"/>
  <c r="A5799" i="1"/>
  <c r="D5798" i="1"/>
  <c r="C5798" i="1"/>
  <c r="A5798" i="1"/>
  <c r="D5797" i="1"/>
  <c r="C5797" i="1"/>
  <c r="A5797" i="1"/>
  <c r="D5796" i="1"/>
  <c r="C5796" i="1"/>
  <c r="A5796" i="1"/>
  <c r="D5795" i="1"/>
  <c r="C5795" i="1"/>
  <c r="A5795" i="1"/>
  <c r="D5794" i="1"/>
  <c r="C5794" i="1"/>
  <c r="A5794" i="1"/>
  <c r="D5793" i="1"/>
  <c r="C5793" i="1"/>
  <c r="A5793" i="1"/>
  <c r="D5792" i="1"/>
  <c r="C5792" i="1"/>
  <c r="A5792" i="1"/>
  <c r="D5791" i="1"/>
  <c r="C5791" i="1"/>
  <c r="A5791" i="1"/>
  <c r="D5790" i="1"/>
  <c r="C5790" i="1"/>
  <c r="A5790" i="1"/>
  <c r="D5789" i="1"/>
  <c r="C5789" i="1"/>
  <c r="A5789" i="1"/>
  <c r="D5788" i="1"/>
  <c r="C5788" i="1"/>
  <c r="A5788" i="1"/>
  <c r="D5787" i="1"/>
  <c r="C5787" i="1"/>
  <c r="A5787" i="1"/>
  <c r="D5786" i="1"/>
  <c r="C5786" i="1"/>
  <c r="A5786" i="1"/>
  <c r="D5785" i="1"/>
  <c r="C5785" i="1"/>
  <c r="A5785" i="1"/>
  <c r="D5784" i="1"/>
  <c r="C5784" i="1"/>
  <c r="A5784" i="1"/>
  <c r="D5783" i="1"/>
  <c r="C5783" i="1"/>
  <c r="A5783" i="1"/>
  <c r="D5782" i="1"/>
  <c r="C5782" i="1"/>
  <c r="A5782" i="1"/>
  <c r="D5781" i="1"/>
  <c r="C5781" i="1"/>
  <c r="A5781" i="1"/>
  <c r="D5780" i="1"/>
  <c r="C5780" i="1"/>
  <c r="A5780" i="1"/>
  <c r="D5779" i="1"/>
  <c r="C5779" i="1"/>
  <c r="A5779" i="1"/>
  <c r="D5778" i="1"/>
  <c r="C5778" i="1"/>
  <c r="A5778" i="1"/>
  <c r="D5777" i="1"/>
  <c r="C5777" i="1"/>
  <c r="A5777" i="1"/>
  <c r="D5776" i="1"/>
  <c r="C5776" i="1"/>
  <c r="A5776" i="1"/>
  <c r="D5775" i="1"/>
  <c r="C5775" i="1"/>
  <c r="A5775" i="1"/>
  <c r="D5774" i="1"/>
  <c r="C5774" i="1"/>
  <c r="A5774" i="1"/>
  <c r="D5773" i="1"/>
  <c r="C5773" i="1"/>
  <c r="A5773" i="1"/>
  <c r="D5772" i="1"/>
  <c r="C5772" i="1"/>
  <c r="A5772" i="1"/>
  <c r="D5771" i="1"/>
  <c r="C5771" i="1"/>
  <c r="A5771" i="1"/>
  <c r="D5770" i="1"/>
  <c r="C5770" i="1"/>
  <c r="A5770" i="1"/>
  <c r="D5769" i="1"/>
  <c r="C5769" i="1"/>
  <c r="A5769" i="1"/>
  <c r="D5768" i="1"/>
  <c r="C5768" i="1"/>
  <c r="A5768" i="1"/>
  <c r="D5767" i="1"/>
  <c r="C5767" i="1"/>
  <c r="A5767" i="1"/>
  <c r="D5766" i="1"/>
  <c r="C5766" i="1"/>
  <c r="A5766" i="1"/>
  <c r="D5765" i="1"/>
  <c r="C5765" i="1"/>
  <c r="A5765" i="1"/>
  <c r="D5764" i="1"/>
  <c r="C5764" i="1"/>
  <c r="A5764" i="1"/>
  <c r="D5763" i="1"/>
  <c r="C5763" i="1"/>
  <c r="A5763" i="1"/>
  <c r="D5762" i="1"/>
  <c r="C5762" i="1"/>
  <c r="A5762" i="1"/>
  <c r="D5761" i="1"/>
  <c r="C5761" i="1"/>
  <c r="A5761" i="1"/>
  <c r="D5760" i="1"/>
  <c r="C5760" i="1"/>
  <c r="A5760" i="1"/>
  <c r="D5759" i="1"/>
  <c r="C5759" i="1"/>
  <c r="A5759" i="1"/>
  <c r="D5758" i="1"/>
  <c r="C5758" i="1"/>
  <c r="A5758" i="1"/>
  <c r="D5757" i="1"/>
  <c r="C5757" i="1"/>
  <c r="A5757" i="1"/>
  <c r="D5756" i="1"/>
  <c r="C5756" i="1"/>
  <c r="A5756" i="1"/>
  <c r="D5755" i="1"/>
  <c r="C5755" i="1"/>
  <c r="A5755" i="1"/>
  <c r="D5754" i="1"/>
  <c r="C5754" i="1"/>
  <c r="A5754" i="1"/>
  <c r="D5753" i="1"/>
  <c r="C5753" i="1"/>
  <c r="A5753" i="1"/>
  <c r="D5752" i="1"/>
  <c r="C5752" i="1"/>
  <c r="A5752" i="1"/>
  <c r="D5751" i="1"/>
  <c r="C5751" i="1"/>
  <c r="A5751" i="1"/>
  <c r="D5750" i="1"/>
  <c r="C5750" i="1"/>
  <c r="A5750" i="1"/>
  <c r="D5749" i="1"/>
  <c r="C5749" i="1"/>
  <c r="A5749" i="1"/>
  <c r="D5748" i="1"/>
  <c r="C5748" i="1"/>
  <c r="A5748" i="1"/>
  <c r="D5747" i="1"/>
  <c r="C5747" i="1"/>
  <c r="A5747" i="1"/>
  <c r="D5746" i="1"/>
  <c r="C5746" i="1"/>
  <c r="A5746" i="1"/>
  <c r="D5745" i="1"/>
  <c r="C5745" i="1"/>
  <c r="A5745" i="1"/>
  <c r="D5744" i="1"/>
  <c r="C5744" i="1"/>
  <c r="A5744" i="1"/>
  <c r="D5743" i="1"/>
  <c r="C5743" i="1"/>
  <c r="A5743" i="1"/>
  <c r="D5742" i="1"/>
  <c r="C5742" i="1"/>
  <c r="A5742" i="1"/>
  <c r="D5741" i="1"/>
  <c r="C5741" i="1"/>
  <c r="A5741" i="1"/>
  <c r="D5740" i="1"/>
  <c r="C5740" i="1"/>
  <c r="A5740" i="1"/>
  <c r="D5739" i="1"/>
  <c r="C5739" i="1"/>
  <c r="A5739" i="1"/>
  <c r="D5738" i="1"/>
  <c r="C5738" i="1"/>
  <c r="A5738" i="1"/>
  <c r="D5737" i="1"/>
  <c r="C5737" i="1"/>
  <c r="A5737" i="1"/>
  <c r="D5736" i="1"/>
  <c r="C5736" i="1"/>
  <c r="A5736" i="1"/>
  <c r="D5735" i="1"/>
  <c r="C5735" i="1"/>
  <c r="A5735" i="1"/>
  <c r="D5734" i="1"/>
  <c r="C5734" i="1"/>
  <c r="A5734" i="1"/>
  <c r="D5733" i="1"/>
  <c r="C5733" i="1"/>
  <c r="A5733" i="1"/>
  <c r="D5732" i="1"/>
  <c r="C5732" i="1"/>
  <c r="A5732" i="1"/>
  <c r="D5731" i="1"/>
  <c r="C5731" i="1"/>
  <c r="A5731" i="1"/>
  <c r="D5730" i="1"/>
  <c r="C5730" i="1"/>
  <c r="A5730" i="1"/>
  <c r="D5729" i="1"/>
  <c r="C5729" i="1"/>
  <c r="A5729" i="1"/>
  <c r="D5728" i="1"/>
  <c r="C5728" i="1"/>
  <c r="A5728" i="1"/>
  <c r="D5727" i="1"/>
  <c r="C5727" i="1"/>
  <c r="A5727" i="1"/>
  <c r="D5726" i="1"/>
  <c r="C5726" i="1"/>
  <c r="A5726" i="1"/>
  <c r="D5725" i="1"/>
  <c r="C5725" i="1"/>
  <c r="A5725" i="1"/>
  <c r="D5724" i="1"/>
  <c r="C5724" i="1"/>
  <c r="A5724" i="1"/>
  <c r="D5723" i="1"/>
  <c r="C5723" i="1"/>
  <c r="A5723" i="1"/>
  <c r="D5722" i="1"/>
  <c r="C5722" i="1"/>
  <c r="A5722" i="1"/>
  <c r="D5721" i="1"/>
  <c r="C5721" i="1"/>
  <c r="A5721" i="1"/>
  <c r="D5720" i="1"/>
  <c r="C5720" i="1"/>
  <c r="A5720" i="1"/>
  <c r="D5719" i="1"/>
  <c r="C5719" i="1"/>
  <c r="A5719" i="1"/>
  <c r="D5718" i="1"/>
  <c r="C5718" i="1"/>
  <c r="A5718" i="1"/>
  <c r="D5717" i="1"/>
  <c r="C5717" i="1"/>
  <c r="A5717" i="1"/>
  <c r="D5716" i="1"/>
  <c r="C5716" i="1"/>
  <c r="A5716" i="1"/>
  <c r="D5715" i="1"/>
  <c r="C5715" i="1"/>
  <c r="A5715" i="1"/>
  <c r="D5714" i="1"/>
  <c r="C5714" i="1"/>
  <c r="A5714" i="1"/>
  <c r="D5713" i="1"/>
  <c r="C5713" i="1"/>
  <c r="A5713" i="1"/>
  <c r="D5712" i="1"/>
  <c r="C5712" i="1"/>
  <c r="A5712" i="1"/>
  <c r="D5711" i="1"/>
  <c r="C5711" i="1"/>
  <c r="A5711" i="1"/>
  <c r="D5710" i="1"/>
  <c r="C5710" i="1"/>
  <c r="A5710" i="1"/>
  <c r="D5709" i="1"/>
  <c r="C5709" i="1"/>
  <c r="A5709" i="1"/>
  <c r="D5708" i="1"/>
  <c r="C5708" i="1"/>
  <c r="A5708" i="1"/>
  <c r="D5707" i="1"/>
  <c r="C5707" i="1"/>
  <c r="A5707" i="1"/>
  <c r="D5706" i="1"/>
  <c r="C5706" i="1"/>
  <c r="A5706" i="1"/>
  <c r="D5705" i="1"/>
  <c r="C5705" i="1"/>
  <c r="A5705" i="1"/>
  <c r="D5704" i="1"/>
  <c r="C5704" i="1"/>
  <c r="A5704" i="1"/>
  <c r="D5703" i="1"/>
  <c r="C5703" i="1"/>
  <c r="A5703" i="1"/>
  <c r="D5702" i="1"/>
  <c r="C5702" i="1"/>
  <c r="A5702" i="1"/>
  <c r="D5701" i="1"/>
  <c r="C5701" i="1"/>
  <c r="A5701" i="1"/>
  <c r="D5700" i="1"/>
  <c r="C5700" i="1"/>
  <c r="A5700" i="1"/>
  <c r="D5699" i="1"/>
  <c r="C5699" i="1"/>
  <c r="A5699" i="1"/>
  <c r="D5698" i="1"/>
  <c r="C5698" i="1"/>
  <c r="A5698" i="1"/>
  <c r="D5697" i="1"/>
  <c r="C5697" i="1"/>
  <c r="A5697" i="1"/>
  <c r="D5696" i="1"/>
  <c r="C5696" i="1"/>
  <c r="A5696" i="1"/>
  <c r="D5695" i="1"/>
  <c r="C5695" i="1"/>
  <c r="A5695" i="1"/>
  <c r="D5694" i="1"/>
  <c r="C5694" i="1"/>
  <c r="A5694" i="1"/>
  <c r="D5693" i="1"/>
  <c r="C5693" i="1"/>
  <c r="A5693" i="1"/>
  <c r="D5692" i="1"/>
  <c r="C5692" i="1"/>
  <c r="A5692" i="1"/>
  <c r="D5691" i="1"/>
  <c r="C5691" i="1"/>
  <c r="A5691" i="1"/>
  <c r="D5690" i="1"/>
  <c r="C5690" i="1"/>
  <c r="A5690" i="1"/>
  <c r="D5689" i="1"/>
  <c r="C5689" i="1"/>
  <c r="A5689" i="1"/>
  <c r="D5688" i="1"/>
  <c r="C5688" i="1"/>
  <c r="A5688" i="1"/>
  <c r="D5687" i="1"/>
  <c r="C5687" i="1"/>
  <c r="A5687" i="1"/>
  <c r="D5686" i="1"/>
  <c r="C5686" i="1"/>
  <c r="A5686" i="1"/>
  <c r="D5685" i="1"/>
  <c r="C5685" i="1"/>
  <c r="A5685" i="1"/>
  <c r="D5684" i="1"/>
  <c r="C5684" i="1"/>
  <c r="A5684" i="1"/>
  <c r="D5683" i="1"/>
  <c r="C5683" i="1"/>
  <c r="A5683" i="1"/>
  <c r="D5682" i="1"/>
  <c r="C5682" i="1"/>
  <c r="A5682" i="1"/>
  <c r="D5681" i="1"/>
  <c r="C5681" i="1"/>
  <c r="A5681" i="1"/>
  <c r="D5680" i="1"/>
  <c r="C5680" i="1"/>
  <c r="A5680" i="1"/>
  <c r="D5679" i="1"/>
  <c r="C5679" i="1"/>
  <c r="A5679" i="1"/>
  <c r="D5678" i="1"/>
  <c r="C5678" i="1"/>
  <c r="A5678" i="1"/>
  <c r="D5677" i="1"/>
  <c r="C5677" i="1"/>
  <c r="A5677" i="1"/>
  <c r="D5676" i="1"/>
  <c r="C5676" i="1"/>
  <c r="A5676" i="1"/>
  <c r="D5675" i="1"/>
  <c r="C5675" i="1"/>
  <c r="A5675" i="1"/>
  <c r="D5674" i="1"/>
  <c r="C5674" i="1"/>
  <c r="A5674" i="1"/>
  <c r="D5673" i="1"/>
  <c r="C5673" i="1"/>
  <c r="A5673" i="1"/>
  <c r="D5672" i="1"/>
  <c r="C5672" i="1"/>
  <c r="A5672" i="1"/>
  <c r="D5671" i="1"/>
  <c r="C5671" i="1"/>
  <c r="A5671" i="1"/>
  <c r="D5670" i="1"/>
  <c r="C5670" i="1"/>
  <c r="A5670" i="1"/>
  <c r="D5669" i="1"/>
  <c r="C5669" i="1"/>
  <c r="A5669" i="1"/>
  <c r="D5668" i="1"/>
  <c r="C5668" i="1"/>
  <c r="A5668" i="1"/>
  <c r="D5667" i="1"/>
  <c r="C5667" i="1"/>
  <c r="A5667" i="1"/>
  <c r="D5666" i="1"/>
  <c r="C5666" i="1"/>
  <c r="A5666" i="1"/>
  <c r="D5665" i="1"/>
  <c r="C5665" i="1"/>
  <c r="A5665" i="1"/>
  <c r="D5664" i="1"/>
  <c r="C5664" i="1"/>
  <c r="A5664" i="1"/>
  <c r="D5663" i="1"/>
  <c r="C5663" i="1"/>
  <c r="A5663" i="1"/>
  <c r="D5662" i="1"/>
  <c r="C5662" i="1"/>
  <c r="A5662" i="1"/>
  <c r="D5661" i="1"/>
  <c r="C5661" i="1"/>
  <c r="A5661" i="1"/>
  <c r="D5660" i="1"/>
  <c r="C5660" i="1"/>
  <c r="A5660" i="1"/>
  <c r="D5659" i="1"/>
  <c r="C5659" i="1"/>
  <c r="A5659" i="1"/>
  <c r="D5658" i="1"/>
  <c r="C5658" i="1"/>
  <c r="A5658" i="1"/>
  <c r="D5657" i="1"/>
  <c r="C5657" i="1"/>
  <c r="A5657" i="1"/>
  <c r="D5656" i="1"/>
  <c r="C5656" i="1"/>
  <c r="A5656" i="1"/>
  <c r="D5655" i="1"/>
  <c r="C5655" i="1"/>
  <c r="A5655" i="1"/>
  <c r="D5654" i="1"/>
  <c r="C5654" i="1"/>
  <c r="A5654" i="1"/>
  <c r="D5653" i="1"/>
  <c r="C5653" i="1"/>
  <c r="A5653" i="1"/>
  <c r="D5652" i="1"/>
  <c r="C5652" i="1"/>
  <c r="A5652" i="1"/>
  <c r="D5651" i="1"/>
  <c r="C5651" i="1"/>
  <c r="A5651" i="1"/>
  <c r="D5650" i="1"/>
  <c r="C5650" i="1"/>
  <c r="A5650" i="1"/>
  <c r="D5649" i="1"/>
  <c r="C5649" i="1"/>
  <c r="A5649" i="1"/>
  <c r="D5648" i="1"/>
  <c r="C5648" i="1"/>
  <c r="A5648" i="1"/>
  <c r="D5647" i="1"/>
  <c r="C5647" i="1"/>
  <c r="A5647" i="1"/>
  <c r="D5646" i="1"/>
  <c r="C5646" i="1"/>
  <c r="A5646" i="1"/>
  <c r="D5645" i="1"/>
  <c r="C5645" i="1"/>
  <c r="A5645" i="1"/>
  <c r="D5644" i="1"/>
  <c r="C5644" i="1"/>
  <c r="A5644" i="1"/>
  <c r="D5643" i="1"/>
  <c r="C5643" i="1"/>
  <c r="A5643" i="1"/>
  <c r="D5642" i="1"/>
  <c r="C5642" i="1"/>
  <c r="A5642" i="1"/>
  <c r="D5641" i="1"/>
  <c r="C5641" i="1"/>
  <c r="A5641" i="1"/>
  <c r="D5640" i="1"/>
  <c r="C5640" i="1"/>
  <c r="A5640" i="1"/>
  <c r="D5639" i="1"/>
  <c r="C5639" i="1"/>
  <c r="A5639" i="1"/>
  <c r="D5638" i="1"/>
  <c r="C5638" i="1"/>
  <c r="A5638" i="1"/>
  <c r="D5637" i="1"/>
  <c r="C5637" i="1"/>
  <c r="A5637" i="1"/>
  <c r="D5636" i="1"/>
  <c r="C5636" i="1"/>
  <c r="A5636" i="1"/>
  <c r="D5635" i="1"/>
  <c r="C5635" i="1"/>
  <c r="A5635" i="1"/>
  <c r="D5634" i="1"/>
  <c r="C5634" i="1"/>
  <c r="A5634" i="1"/>
  <c r="D5633" i="1"/>
  <c r="C5633" i="1"/>
  <c r="A5633" i="1"/>
  <c r="D5632" i="1"/>
  <c r="C5632" i="1"/>
  <c r="A5632" i="1"/>
  <c r="D5631" i="1"/>
  <c r="C5631" i="1"/>
  <c r="A5631" i="1"/>
  <c r="D5630" i="1"/>
  <c r="C5630" i="1"/>
  <c r="A5630" i="1"/>
  <c r="D5629" i="1"/>
  <c r="C5629" i="1"/>
  <c r="A5629" i="1"/>
  <c r="D5628" i="1"/>
  <c r="C5628" i="1"/>
  <c r="A5628" i="1"/>
  <c r="D5627" i="1"/>
  <c r="C5627" i="1"/>
  <c r="A5627" i="1"/>
  <c r="D5626" i="1"/>
  <c r="C5626" i="1"/>
  <c r="A5626" i="1"/>
  <c r="D5625" i="1"/>
  <c r="C5625" i="1"/>
  <c r="A5625" i="1"/>
  <c r="D5624" i="1"/>
  <c r="C5624" i="1"/>
  <c r="A5624" i="1"/>
  <c r="D5623" i="1"/>
  <c r="C5623" i="1"/>
  <c r="A5623" i="1"/>
  <c r="D5622" i="1"/>
  <c r="C5622" i="1"/>
  <c r="A5622" i="1"/>
  <c r="D5621" i="1"/>
  <c r="C5621" i="1"/>
  <c r="A5621" i="1"/>
  <c r="D5620" i="1"/>
  <c r="C5620" i="1"/>
  <c r="A5620" i="1"/>
  <c r="D5619" i="1"/>
  <c r="C5619" i="1"/>
  <c r="A5619" i="1"/>
  <c r="D5618" i="1"/>
  <c r="C5618" i="1"/>
  <c r="A5618" i="1"/>
  <c r="D5617" i="1"/>
  <c r="C5617" i="1"/>
  <c r="A5617" i="1"/>
  <c r="D5616" i="1"/>
  <c r="C5616" i="1"/>
  <c r="A5616" i="1"/>
  <c r="D5615" i="1"/>
  <c r="C5615" i="1"/>
  <c r="A5615" i="1"/>
  <c r="D5614" i="1"/>
  <c r="C5614" i="1"/>
  <c r="A5614" i="1"/>
  <c r="D5613" i="1"/>
  <c r="C5613" i="1"/>
  <c r="A5613" i="1"/>
  <c r="D5612" i="1"/>
  <c r="C5612" i="1"/>
  <c r="A5612" i="1"/>
  <c r="D5611" i="1"/>
  <c r="C5611" i="1"/>
  <c r="A5611" i="1"/>
  <c r="D5610" i="1"/>
  <c r="C5610" i="1"/>
  <c r="A5610" i="1"/>
  <c r="D5609" i="1"/>
  <c r="C5609" i="1"/>
  <c r="A5609" i="1"/>
  <c r="D5608" i="1"/>
  <c r="C5608" i="1"/>
  <c r="A5608" i="1"/>
  <c r="D5607" i="1"/>
  <c r="C5607" i="1"/>
  <c r="A5607" i="1"/>
  <c r="D5606" i="1"/>
  <c r="C5606" i="1"/>
  <c r="A5606" i="1"/>
  <c r="D5605" i="1"/>
  <c r="C5605" i="1"/>
  <c r="A5605" i="1"/>
  <c r="D5604" i="1"/>
  <c r="C5604" i="1"/>
  <c r="A5604" i="1"/>
  <c r="D5603" i="1"/>
  <c r="C5603" i="1"/>
  <c r="A5603" i="1"/>
  <c r="D5602" i="1"/>
  <c r="C5602" i="1"/>
  <c r="A5602" i="1"/>
  <c r="D5601" i="1"/>
  <c r="C5601" i="1"/>
  <c r="A5601" i="1"/>
  <c r="D5600" i="1"/>
  <c r="C5600" i="1"/>
  <c r="A5600" i="1"/>
  <c r="D5599" i="1"/>
  <c r="C5599" i="1"/>
  <c r="A5599" i="1"/>
  <c r="D5598" i="1"/>
  <c r="C5598" i="1"/>
  <c r="A5598" i="1"/>
  <c r="D5597" i="1"/>
  <c r="C5597" i="1"/>
  <c r="A5597" i="1"/>
  <c r="D5596" i="1"/>
  <c r="C5596" i="1"/>
  <c r="A5596" i="1"/>
  <c r="D5595" i="1"/>
  <c r="C5595" i="1"/>
  <c r="A5595" i="1"/>
  <c r="D5594" i="1"/>
  <c r="C5594" i="1"/>
  <c r="A5594" i="1"/>
  <c r="D5593" i="1"/>
  <c r="C5593" i="1"/>
  <c r="A5593" i="1"/>
  <c r="D5592" i="1"/>
  <c r="C5592" i="1"/>
  <c r="A5592" i="1"/>
  <c r="D5591" i="1"/>
  <c r="C5591" i="1"/>
  <c r="A5591" i="1"/>
  <c r="D5590" i="1"/>
  <c r="C5590" i="1"/>
  <c r="A5590" i="1"/>
  <c r="D5589" i="1"/>
  <c r="C5589" i="1"/>
  <c r="A5589" i="1"/>
  <c r="D5588" i="1"/>
  <c r="C5588" i="1"/>
  <c r="A5588" i="1"/>
  <c r="D5587" i="1"/>
  <c r="C5587" i="1"/>
  <c r="A5587" i="1"/>
  <c r="D5586" i="1"/>
  <c r="C5586" i="1"/>
  <c r="A5586" i="1"/>
  <c r="D5585" i="1"/>
  <c r="C5585" i="1"/>
  <c r="A5585" i="1"/>
  <c r="D5584" i="1"/>
  <c r="C5584" i="1"/>
  <c r="A5584" i="1"/>
  <c r="D5583" i="1"/>
  <c r="C5583" i="1"/>
  <c r="A5583" i="1"/>
  <c r="D5582" i="1"/>
  <c r="C5582" i="1"/>
  <c r="A5582" i="1"/>
  <c r="D5581" i="1"/>
  <c r="C5581" i="1"/>
  <c r="A5581" i="1"/>
  <c r="D5580" i="1"/>
  <c r="C5580" i="1"/>
  <c r="A5580" i="1"/>
  <c r="D5579" i="1"/>
  <c r="C5579" i="1"/>
  <c r="A5579" i="1"/>
  <c r="D5578" i="1"/>
  <c r="C5578" i="1"/>
  <c r="A5578" i="1"/>
  <c r="D5577" i="1"/>
  <c r="C5577" i="1"/>
  <c r="A5577" i="1"/>
  <c r="D5576" i="1"/>
  <c r="C5576" i="1"/>
  <c r="A5576" i="1"/>
  <c r="D5575" i="1"/>
  <c r="C5575" i="1"/>
  <c r="A5575" i="1"/>
  <c r="D5574" i="1"/>
  <c r="C5574" i="1"/>
  <c r="A5574" i="1"/>
  <c r="D5573" i="1"/>
  <c r="C5573" i="1"/>
  <c r="A5573" i="1"/>
  <c r="D5572" i="1"/>
  <c r="C5572" i="1"/>
  <c r="A5572" i="1"/>
  <c r="D5571" i="1"/>
  <c r="C5571" i="1"/>
  <c r="A5571" i="1"/>
  <c r="D5570" i="1"/>
  <c r="C5570" i="1"/>
  <c r="A5570" i="1"/>
  <c r="D5569" i="1"/>
  <c r="C5569" i="1"/>
  <c r="A5569" i="1"/>
  <c r="D5568" i="1"/>
  <c r="C5568" i="1"/>
  <c r="A5568" i="1"/>
  <c r="D5567" i="1"/>
  <c r="C5567" i="1"/>
  <c r="A5567" i="1"/>
  <c r="D5566" i="1"/>
  <c r="C5566" i="1"/>
  <c r="A5566" i="1"/>
  <c r="D5565" i="1"/>
  <c r="C5565" i="1"/>
  <c r="A5565" i="1"/>
  <c r="D5564" i="1"/>
  <c r="C5564" i="1"/>
  <c r="A5564" i="1"/>
  <c r="D5563" i="1"/>
  <c r="C5563" i="1"/>
  <c r="A5563" i="1"/>
  <c r="D5562" i="1"/>
  <c r="C5562" i="1"/>
  <c r="A5562" i="1"/>
  <c r="D5561" i="1"/>
  <c r="C5561" i="1"/>
  <c r="A5561" i="1"/>
  <c r="D5560" i="1"/>
  <c r="C5560" i="1"/>
  <c r="A5560" i="1"/>
  <c r="D5559" i="1"/>
  <c r="C5559" i="1"/>
  <c r="A5559" i="1"/>
  <c r="D5558" i="1"/>
  <c r="C5558" i="1"/>
  <c r="A5558" i="1"/>
  <c r="D5557" i="1"/>
  <c r="C5557" i="1"/>
  <c r="A5557" i="1"/>
  <c r="D5556" i="1"/>
  <c r="C5556" i="1"/>
  <c r="A5556" i="1"/>
  <c r="D5555" i="1"/>
  <c r="C5555" i="1"/>
  <c r="A5555" i="1"/>
  <c r="D5554" i="1"/>
  <c r="C5554" i="1"/>
  <c r="A5554" i="1"/>
  <c r="D5553" i="1"/>
  <c r="C5553" i="1"/>
  <c r="A5553" i="1"/>
  <c r="D5552" i="1"/>
  <c r="C5552" i="1"/>
  <c r="A5552" i="1"/>
  <c r="D5551" i="1"/>
  <c r="C5551" i="1"/>
  <c r="A5551" i="1"/>
  <c r="D5550" i="1"/>
  <c r="C5550" i="1"/>
  <c r="A5550" i="1"/>
  <c r="D5549" i="1"/>
  <c r="C5549" i="1"/>
  <c r="A5549" i="1"/>
  <c r="D5548" i="1"/>
  <c r="C5548" i="1"/>
  <c r="A5548" i="1"/>
  <c r="D5547" i="1"/>
  <c r="C5547" i="1"/>
  <c r="A5547" i="1"/>
  <c r="D5546" i="1"/>
  <c r="C5546" i="1"/>
  <c r="A5546" i="1"/>
  <c r="D5545" i="1"/>
  <c r="C5545" i="1"/>
  <c r="A5545" i="1"/>
  <c r="D5544" i="1"/>
  <c r="C5544" i="1"/>
  <c r="A5544" i="1"/>
  <c r="D5543" i="1"/>
  <c r="C5543" i="1"/>
  <c r="A5543" i="1"/>
  <c r="D5542" i="1"/>
  <c r="C5542" i="1"/>
  <c r="A5542" i="1"/>
  <c r="D5541" i="1"/>
  <c r="C5541" i="1"/>
  <c r="A5541" i="1"/>
  <c r="D5540" i="1"/>
  <c r="C5540" i="1"/>
  <c r="A5540" i="1"/>
  <c r="D5539" i="1"/>
  <c r="C5539" i="1"/>
  <c r="A5539" i="1"/>
  <c r="D5538" i="1"/>
  <c r="C5538" i="1"/>
  <c r="A5538" i="1"/>
  <c r="D5537" i="1"/>
  <c r="C5537" i="1"/>
  <c r="A5537" i="1"/>
  <c r="D5536" i="1"/>
  <c r="C5536" i="1"/>
  <c r="A5536" i="1"/>
  <c r="D5535" i="1"/>
  <c r="C5535" i="1"/>
  <c r="A5535" i="1"/>
  <c r="D5534" i="1"/>
  <c r="C5534" i="1"/>
  <c r="A5534" i="1"/>
  <c r="D5533" i="1"/>
  <c r="C5533" i="1"/>
  <c r="A5533" i="1"/>
  <c r="D5532" i="1"/>
  <c r="C5532" i="1"/>
  <c r="A5532" i="1"/>
  <c r="D5531" i="1"/>
  <c r="C5531" i="1"/>
  <c r="A5531" i="1"/>
  <c r="D5530" i="1"/>
  <c r="C5530" i="1"/>
  <c r="A5530" i="1"/>
  <c r="D5529" i="1"/>
  <c r="C5529" i="1"/>
  <c r="A5529" i="1"/>
  <c r="D5528" i="1"/>
  <c r="C5528" i="1"/>
  <c r="A5528" i="1"/>
  <c r="D5527" i="1"/>
  <c r="C5527" i="1"/>
  <c r="A5527" i="1"/>
  <c r="D5526" i="1"/>
  <c r="C5526" i="1"/>
  <c r="A5526" i="1"/>
  <c r="D5525" i="1"/>
  <c r="C5525" i="1"/>
  <c r="A5525" i="1"/>
  <c r="D5524" i="1"/>
  <c r="C5524" i="1"/>
  <c r="A5524" i="1"/>
  <c r="D5523" i="1"/>
  <c r="C5523" i="1"/>
  <c r="A5523" i="1"/>
  <c r="D5522" i="1"/>
  <c r="C5522" i="1"/>
  <c r="A5522" i="1"/>
  <c r="D5521" i="1"/>
  <c r="C5521" i="1"/>
  <c r="A5521" i="1"/>
  <c r="D5520" i="1"/>
  <c r="C5520" i="1"/>
  <c r="A5520" i="1"/>
  <c r="D5519" i="1"/>
  <c r="C5519" i="1"/>
  <c r="A5519" i="1"/>
  <c r="D5518" i="1"/>
  <c r="C5518" i="1"/>
  <c r="A5518" i="1"/>
  <c r="D5517" i="1"/>
  <c r="C5517" i="1"/>
  <c r="A5517" i="1"/>
  <c r="D5516" i="1"/>
  <c r="C5516" i="1"/>
  <c r="A5516" i="1"/>
  <c r="D5515" i="1"/>
  <c r="C5515" i="1"/>
  <c r="A5515" i="1"/>
  <c r="D5514" i="1"/>
  <c r="C5514" i="1"/>
  <c r="A5514" i="1"/>
  <c r="D5513" i="1"/>
  <c r="C5513" i="1"/>
  <c r="A5513" i="1"/>
  <c r="D5512" i="1"/>
  <c r="C5512" i="1"/>
  <c r="A5512" i="1"/>
  <c r="D5511" i="1"/>
  <c r="C5511" i="1"/>
  <c r="A5511" i="1"/>
  <c r="D5510" i="1"/>
  <c r="C5510" i="1"/>
  <c r="A5510" i="1"/>
  <c r="D5509" i="1"/>
  <c r="C5509" i="1"/>
  <c r="A5509" i="1"/>
  <c r="D5508" i="1"/>
  <c r="C5508" i="1"/>
  <c r="A5508" i="1"/>
  <c r="D5507" i="1"/>
  <c r="C5507" i="1"/>
  <c r="A5507" i="1"/>
  <c r="D5506" i="1"/>
  <c r="C5506" i="1"/>
  <c r="A5506" i="1"/>
  <c r="D5505" i="1"/>
  <c r="C5505" i="1"/>
  <c r="A5505" i="1"/>
  <c r="D5504" i="1"/>
  <c r="C5504" i="1"/>
  <c r="A5504" i="1"/>
  <c r="D5503" i="1"/>
  <c r="C5503" i="1"/>
  <c r="A5503" i="1"/>
  <c r="D5502" i="1"/>
  <c r="C5502" i="1"/>
  <c r="A5502" i="1"/>
  <c r="D5501" i="1"/>
  <c r="C5501" i="1"/>
  <c r="A5501" i="1"/>
  <c r="D5500" i="1"/>
  <c r="C5500" i="1"/>
  <c r="A5500" i="1"/>
  <c r="D5499" i="1"/>
  <c r="C5499" i="1"/>
  <c r="A5499" i="1"/>
  <c r="D5498" i="1"/>
  <c r="C5498" i="1"/>
  <c r="A5498" i="1"/>
  <c r="D5497" i="1"/>
  <c r="C5497" i="1"/>
  <c r="A5497" i="1"/>
  <c r="D5496" i="1"/>
  <c r="C5496" i="1"/>
  <c r="A5496" i="1"/>
  <c r="D5495" i="1"/>
  <c r="C5495" i="1"/>
  <c r="A5495" i="1"/>
  <c r="D5494" i="1"/>
  <c r="C5494" i="1"/>
  <c r="A5494" i="1"/>
  <c r="D5493" i="1"/>
  <c r="C5493" i="1"/>
  <c r="A5493" i="1"/>
  <c r="D5492" i="1"/>
  <c r="C5492" i="1"/>
  <c r="A5492" i="1"/>
  <c r="D5491" i="1"/>
  <c r="C5491" i="1"/>
  <c r="A5491" i="1"/>
  <c r="D5490" i="1"/>
  <c r="C5490" i="1"/>
  <c r="A5490" i="1"/>
  <c r="D5489" i="1"/>
  <c r="C5489" i="1"/>
  <c r="A5489" i="1"/>
  <c r="D5488" i="1"/>
  <c r="C5488" i="1"/>
  <c r="A5488" i="1"/>
  <c r="D5487" i="1"/>
  <c r="C5487" i="1"/>
  <c r="A5487" i="1"/>
  <c r="D5486" i="1"/>
  <c r="C5486" i="1"/>
  <c r="A5486" i="1"/>
  <c r="D5485" i="1"/>
  <c r="C5485" i="1"/>
  <c r="A5485" i="1"/>
  <c r="D5484" i="1"/>
  <c r="C5484" i="1"/>
  <c r="A5484" i="1"/>
  <c r="D5483" i="1"/>
  <c r="C5483" i="1"/>
  <c r="A5483" i="1"/>
  <c r="D5482" i="1"/>
  <c r="C5482" i="1"/>
  <c r="A5482" i="1"/>
  <c r="D5481" i="1"/>
  <c r="C5481" i="1"/>
  <c r="A5481" i="1"/>
  <c r="D5480" i="1"/>
  <c r="C5480" i="1"/>
  <c r="A5480" i="1"/>
  <c r="D5479" i="1"/>
  <c r="C5479" i="1"/>
  <c r="A5479" i="1"/>
  <c r="D5478" i="1"/>
  <c r="C5478" i="1"/>
  <c r="A5478" i="1"/>
  <c r="D5477" i="1"/>
  <c r="C5477" i="1"/>
  <c r="A5477" i="1"/>
  <c r="D5476" i="1"/>
  <c r="C5476" i="1"/>
  <c r="A5476" i="1"/>
  <c r="D5475" i="1"/>
  <c r="C5475" i="1"/>
  <c r="A5475" i="1"/>
  <c r="D5474" i="1"/>
  <c r="C5474" i="1"/>
  <c r="A5474" i="1"/>
  <c r="D5473" i="1"/>
  <c r="C5473" i="1"/>
  <c r="A5473" i="1"/>
  <c r="D5472" i="1"/>
  <c r="C5472" i="1"/>
  <c r="A5472" i="1"/>
  <c r="D5471" i="1"/>
  <c r="C5471" i="1"/>
  <c r="A5471" i="1"/>
  <c r="D5470" i="1"/>
  <c r="C5470" i="1"/>
  <c r="A5470" i="1"/>
  <c r="D5469" i="1"/>
  <c r="C5469" i="1"/>
  <c r="A5469" i="1"/>
  <c r="D5468" i="1"/>
  <c r="C5468" i="1"/>
  <c r="A5468" i="1"/>
  <c r="D5467" i="1"/>
  <c r="C5467" i="1"/>
  <c r="A5467" i="1"/>
  <c r="D5466" i="1"/>
  <c r="C5466" i="1"/>
  <c r="A5466" i="1"/>
  <c r="D5465" i="1"/>
  <c r="C5465" i="1"/>
  <c r="A5465" i="1"/>
  <c r="D5464" i="1"/>
  <c r="C5464" i="1"/>
  <c r="A5464" i="1"/>
  <c r="D5463" i="1"/>
  <c r="C5463" i="1"/>
  <c r="A5463" i="1"/>
  <c r="D5462" i="1"/>
  <c r="C5462" i="1"/>
  <c r="A5462" i="1"/>
  <c r="D5461" i="1"/>
  <c r="C5461" i="1"/>
  <c r="A5461" i="1"/>
  <c r="D5460" i="1"/>
  <c r="C5460" i="1"/>
  <c r="A5460" i="1"/>
  <c r="D5459" i="1"/>
  <c r="C5459" i="1"/>
  <c r="A5459" i="1"/>
  <c r="D5458" i="1"/>
  <c r="C5458" i="1"/>
  <c r="A5458" i="1"/>
  <c r="D5457" i="1"/>
  <c r="C5457" i="1"/>
  <c r="A5457" i="1"/>
  <c r="D5456" i="1"/>
  <c r="C5456" i="1"/>
  <c r="A5456" i="1"/>
  <c r="D5455" i="1"/>
  <c r="C5455" i="1"/>
  <c r="A5455" i="1"/>
  <c r="D5454" i="1"/>
  <c r="C5454" i="1"/>
  <c r="A5454" i="1"/>
  <c r="D5453" i="1"/>
  <c r="C5453" i="1"/>
  <c r="A5453" i="1"/>
  <c r="D5452" i="1"/>
  <c r="C5452" i="1"/>
  <c r="A5452" i="1"/>
  <c r="D5451" i="1"/>
  <c r="C5451" i="1"/>
  <c r="A5451" i="1"/>
  <c r="D5450" i="1"/>
  <c r="C5450" i="1"/>
  <c r="A5450" i="1"/>
  <c r="D5449" i="1"/>
  <c r="C5449" i="1"/>
  <c r="A5449" i="1"/>
  <c r="D5448" i="1"/>
  <c r="C5448" i="1"/>
  <c r="A5448" i="1"/>
  <c r="D5447" i="1"/>
  <c r="C5447" i="1"/>
  <c r="A5447" i="1"/>
  <c r="D5446" i="1"/>
  <c r="C5446" i="1"/>
  <c r="A5446" i="1"/>
  <c r="D5445" i="1"/>
  <c r="C5445" i="1"/>
  <c r="A5445" i="1"/>
  <c r="D5444" i="1"/>
  <c r="C5444" i="1"/>
  <c r="A5444" i="1"/>
  <c r="D5443" i="1"/>
  <c r="C5443" i="1"/>
  <c r="A5443" i="1"/>
  <c r="D5442" i="1"/>
  <c r="C5442" i="1"/>
  <c r="A5442" i="1"/>
  <c r="D5441" i="1"/>
  <c r="C5441" i="1"/>
  <c r="A5441" i="1"/>
  <c r="D5440" i="1"/>
  <c r="C5440" i="1"/>
  <c r="A5440" i="1"/>
  <c r="D5439" i="1"/>
  <c r="C5439" i="1"/>
  <c r="A5439" i="1"/>
  <c r="D5438" i="1"/>
  <c r="C5438" i="1"/>
  <c r="A5438" i="1"/>
  <c r="D5437" i="1"/>
  <c r="C5437" i="1"/>
  <c r="A5437" i="1"/>
  <c r="D5436" i="1"/>
  <c r="C5436" i="1"/>
  <c r="A5436" i="1"/>
  <c r="D5435" i="1"/>
  <c r="C5435" i="1"/>
  <c r="A5435" i="1"/>
  <c r="D5434" i="1"/>
  <c r="C5434" i="1"/>
  <c r="A5434" i="1"/>
  <c r="D5433" i="1"/>
  <c r="C5433" i="1"/>
  <c r="A5433" i="1"/>
  <c r="D5432" i="1"/>
  <c r="C5432" i="1"/>
  <c r="A5432" i="1"/>
  <c r="D5431" i="1"/>
  <c r="C5431" i="1"/>
  <c r="A5431" i="1"/>
  <c r="D5430" i="1"/>
  <c r="C5430" i="1"/>
  <c r="A5430" i="1"/>
  <c r="D5429" i="1"/>
  <c r="C5429" i="1"/>
  <c r="A5429" i="1"/>
  <c r="D5428" i="1"/>
  <c r="C5428" i="1"/>
  <c r="A5428" i="1"/>
  <c r="D5427" i="1"/>
  <c r="C5427" i="1"/>
  <c r="A5427" i="1"/>
  <c r="D5426" i="1"/>
  <c r="C5426" i="1"/>
  <c r="A5426" i="1"/>
  <c r="D5425" i="1"/>
  <c r="C5425" i="1"/>
  <c r="A5425" i="1"/>
  <c r="D5424" i="1"/>
  <c r="C5424" i="1"/>
  <c r="A5424" i="1"/>
  <c r="D5423" i="1"/>
  <c r="C5423" i="1"/>
  <c r="A5423" i="1"/>
  <c r="D5422" i="1"/>
  <c r="C5422" i="1"/>
  <c r="A5422" i="1"/>
  <c r="D5421" i="1"/>
  <c r="C5421" i="1"/>
  <c r="A5421" i="1"/>
  <c r="D5420" i="1"/>
  <c r="C5420" i="1"/>
  <c r="A5420" i="1"/>
  <c r="D5419" i="1"/>
  <c r="C5419" i="1"/>
  <c r="A5419" i="1"/>
  <c r="D5418" i="1"/>
  <c r="C5418" i="1"/>
  <c r="A5418" i="1"/>
  <c r="D5417" i="1"/>
  <c r="C5417" i="1"/>
  <c r="A5417" i="1"/>
  <c r="D5416" i="1"/>
  <c r="C5416" i="1"/>
  <c r="A5416" i="1"/>
  <c r="D5415" i="1"/>
  <c r="C5415" i="1"/>
  <c r="A5415" i="1"/>
  <c r="D5414" i="1"/>
  <c r="C5414" i="1"/>
  <c r="A5414" i="1"/>
  <c r="D5413" i="1"/>
  <c r="C5413" i="1"/>
  <c r="A5413" i="1"/>
  <c r="D5412" i="1"/>
  <c r="C5412" i="1"/>
  <c r="A5412" i="1"/>
  <c r="D5411" i="1"/>
  <c r="C5411" i="1"/>
  <c r="A5411" i="1"/>
  <c r="D5410" i="1"/>
  <c r="C5410" i="1"/>
  <c r="A5410" i="1"/>
  <c r="D5409" i="1"/>
  <c r="C5409" i="1"/>
  <c r="A5409" i="1"/>
  <c r="D5408" i="1"/>
  <c r="C5408" i="1"/>
  <c r="A5408" i="1"/>
  <c r="D5407" i="1"/>
  <c r="C5407" i="1"/>
  <c r="A5407" i="1"/>
  <c r="D5406" i="1"/>
  <c r="C5406" i="1"/>
  <c r="A5406" i="1"/>
  <c r="D5405" i="1"/>
  <c r="C5405" i="1"/>
  <c r="A5405" i="1"/>
  <c r="D5404" i="1"/>
  <c r="C5404" i="1"/>
  <c r="A5404" i="1"/>
  <c r="D5403" i="1"/>
  <c r="C5403" i="1"/>
  <c r="A5403" i="1"/>
  <c r="D5402" i="1"/>
  <c r="C5402" i="1"/>
  <c r="A5402" i="1"/>
  <c r="D5401" i="1"/>
  <c r="C5401" i="1"/>
  <c r="A5401" i="1"/>
  <c r="D5400" i="1"/>
  <c r="C5400" i="1"/>
  <c r="A5400" i="1"/>
  <c r="D5399" i="1"/>
  <c r="C5399" i="1"/>
  <c r="A5399" i="1"/>
  <c r="D5398" i="1"/>
  <c r="C5398" i="1"/>
  <c r="A5398" i="1"/>
  <c r="D5397" i="1"/>
  <c r="C5397" i="1"/>
  <c r="A5397" i="1"/>
  <c r="D5396" i="1"/>
  <c r="C5396" i="1"/>
  <c r="A5396" i="1"/>
  <c r="D5395" i="1"/>
  <c r="C5395" i="1"/>
  <c r="A5395" i="1"/>
  <c r="D5394" i="1"/>
  <c r="C5394" i="1"/>
  <c r="A5394" i="1"/>
  <c r="D5393" i="1"/>
  <c r="C5393" i="1"/>
  <c r="A5393" i="1"/>
  <c r="D5392" i="1"/>
  <c r="C5392" i="1"/>
  <c r="A5392" i="1"/>
  <c r="D5391" i="1"/>
  <c r="C5391" i="1"/>
  <c r="A5391" i="1"/>
  <c r="D5390" i="1"/>
  <c r="C5390" i="1"/>
  <c r="A5390" i="1"/>
  <c r="D5389" i="1"/>
  <c r="C5389" i="1"/>
  <c r="A5389" i="1"/>
  <c r="D5388" i="1"/>
  <c r="C5388" i="1"/>
  <c r="A5388" i="1"/>
  <c r="D5387" i="1"/>
  <c r="C5387" i="1"/>
  <c r="A5387" i="1"/>
  <c r="D5386" i="1"/>
  <c r="C5386" i="1"/>
  <c r="A5386" i="1"/>
  <c r="D5385" i="1"/>
  <c r="C5385" i="1"/>
  <c r="A5385" i="1"/>
  <c r="D5384" i="1"/>
  <c r="C5384" i="1"/>
  <c r="A5384" i="1"/>
  <c r="D5383" i="1"/>
  <c r="C5383" i="1"/>
  <c r="A5383" i="1"/>
  <c r="D5382" i="1"/>
  <c r="C5382" i="1"/>
  <c r="A5382" i="1"/>
  <c r="D5381" i="1"/>
  <c r="C5381" i="1"/>
  <c r="A5381" i="1"/>
  <c r="D5380" i="1"/>
  <c r="C5380" i="1"/>
  <c r="A5380" i="1"/>
  <c r="D5379" i="1"/>
  <c r="C5379" i="1"/>
  <c r="A5379" i="1"/>
  <c r="D5378" i="1"/>
  <c r="C5378" i="1"/>
  <c r="A5378" i="1"/>
  <c r="D5377" i="1"/>
  <c r="C5377" i="1"/>
  <c r="A5377" i="1"/>
  <c r="D5376" i="1"/>
  <c r="C5376" i="1"/>
  <c r="A5376" i="1"/>
  <c r="D5375" i="1"/>
  <c r="C5375" i="1"/>
  <c r="A5375" i="1"/>
  <c r="D5374" i="1"/>
  <c r="C5374" i="1"/>
  <c r="A5374" i="1"/>
  <c r="D5373" i="1"/>
  <c r="C5373" i="1"/>
  <c r="A5373" i="1"/>
  <c r="D5372" i="1"/>
  <c r="C5372" i="1"/>
  <c r="A5372" i="1"/>
  <c r="D5371" i="1"/>
  <c r="C5371" i="1"/>
  <c r="A5371" i="1"/>
  <c r="D5370" i="1"/>
  <c r="C5370" i="1"/>
  <c r="A5370" i="1"/>
  <c r="D5369" i="1"/>
  <c r="C5369" i="1"/>
  <c r="A5369" i="1"/>
  <c r="D5368" i="1"/>
  <c r="C5368" i="1"/>
  <c r="A5368" i="1"/>
  <c r="D5367" i="1"/>
  <c r="C5367" i="1"/>
  <c r="A5367" i="1"/>
  <c r="D5366" i="1"/>
  <c r="C5366" i="1"/>
  <c r="A5366" i="1"/>
  <c r="D5365" i="1"/>
  <c r="C5365" i="1"/>
  <c r="A5365" i="1"/>
  <c r="D5364" i="1"/>
  <c r="C5364" i="1"/>
  <c r="A5364" i="1"/>
  <c r="D5363" i="1"/>
  <c r="C5363" i="1"/>
  <c r="A5363" i="1"/>
  <c r="D5362" i="1"/>
  <c r="C5362" i="1"/>
  <c r="A5362" i="1"/>
  <c r="D5361" i="1"/>
  <c r="C5361" i="1"/>
  <c r="A5361" i="1"/>
  <c r="D5360" i="1"/>
  <c r="C5360" i="1"/>
  <c r="A5360" i="1"/>
  <c r="D5359" i="1"/>
  <c r="C5359" i="1"/>
  <c r="A5359" i="1"/>
  <c r="D5358" i="1"/>
  <c r="C5358" i="1"/>
  <c r="A5358" i="1"/>
  <c r="D5357" i="1"/>
  <c r="C5357" i="1"/>
  <c r="A5357" i="1"/>
  <c r="D5356" i="1"/>
  <c r="C5356" i="1"/>
  <c r="A5356" i="1"/>
  <c r="D5355" i="1"/>
  <c r="C5355" i="1"/>
  <c r="A5355" i="1"/>
  <c r="D5354" i="1"/>
  <c r="C5354" i="1"/>
  <c r="A5354" i="1"/>
  <c r="D5353" i="1"/>
  <c r="C5353" i="1"/>
  <c r="A5353" i="1"/>
  <c r="D5352" i="1"/>
  <c r="C5352" i="1"/>
  <c r="A5352" i="1"/>
  <c r="D5351" i="1"/>
  <c r="C5351" i="1"/>
  <c r="A5351" i="1"/>
  <c r="D5350" i="1"/>
  <c r="C5350" i="1"/>
  <c r="A5350" i="1"/>
  <c r="D5349" i="1"/>
  <c r="C5349" i="1"/>
  <c r="A5349" i="1"/>
  <c r="D5348" i="1"/>
  <c r="C5348" i="1"/>
  <c r="A5348" i="1"/>
  <c r="D5347" i="1"/>
  <c r="C5347" i="1"/>
  <c r="A5347" i="1"/>
  <c r="D5346" i="1"/>
  <c r="C5346" i="1"/>
  <c r="A5346" i="1"/>
  <c r="D5345" i="1"/>
  <c r="C5345" i="1"/>
  <c r="A5345" i="1"/>
  <c r="D5344" i="1"/>
  <c r="C5344" i="1"/>
  <c r="A5344" i="1"/>
  <c r="D5343" i="1"/>
  <c r="C5343" i="1"/>
  <c r="A5343" i="1"/>
  <c r="D5342" i="1"/>
  <c r="C5342" i="1"/>
  <c r="A5342" i="1"/>
  <c r="D5341" i="1"/>
  <c r="C5341" i="1"/>
  <c r="A5341" i="1"/>
  <c r="D5340" i="1"/>
  <c r="C5340" i="1"/>
  <c r="A5340" i="1"/>
  <c r="D5339" i="1"/>
  <c r="C5339" i="1"/>
  <c r="A5339" i="1"/>
  <c r="D5338" i="1"/>
  <c r="C5338" i="1"/>
  <c r="A5338" i="1"/>
  <c r="D5337" i="1"/>
  <c r="C5337" i="1"/>
  <c r="A5337" i="1"/>
  <c r="D5336" i="1"/>
  <c r="C5336" i="1"/>
  <c r="A5336" i="1"/>
  <c r="D5335" i="1"/>
  <c r="C5335" i="1"/>
  <c r="A5335" i="1"/>
  <c r="D5334" i="1"/>
  <c r="C5334" i="1"/>
  <c r="A5334" i="1"/>
  <c r="D5333" i="1"/>
  <c r="C5333" i="1"/>
  <c r="A5333" i="1"/>
  <c r="D5332" i="1"/>
  <c r="C5332" i="1"/>
  <c r="A5332" i="1"/>
  <c r="D5331" i="1"/>
  <c r="C5331" i="1"/>
  <c r="A5331" i="1"/>
  <c r="D5330" i="1"/>
  <c r="C5330" i="1"/>
  <c r="A5330" i="1"/>
  <c r="D5329" i="1"/>
  <c r="C5329" i="1"/>
  <c r="A5329" i="1"/>
  <c r="D5328" i="1"/>
  <c r="C5328" i="1"/>
  <c r="A5328" i="1"/>
  <c r="D5327" i="1"/>
  <c r="C5327" i="1"/>
  <c r="A5327" i="1"/>
  <c r="D5326" i="1"/>
  <c r="C5326" i="1"/>
  <c r="A5326" i="1"/>
  <c r="D5325" i="1"/>
  <c r="C5325" i="1"/>
  <c r="A5325" i="1"/>
  <c r="D5324" i="1"/>
  <c r="C5324" i="1"/>
  <c r="A5324" i="1"/>
  <c r="D5323" i="1"/>
  <c r="C5323" i="1"/>
  <c r="A5323" i="1"/>
  <c r="D5322" i="1"/>
  <c r="C5322" i="1"/>
  <c r="A5322" i="1"/>
  <c r="D5321" i="1"/>
  <c r="C5321" i="1"/>
  <c r="A5321" i="1"/>
  <c r="D5320" i="1"/>
  <c r="C5320" i="1"/>
  <c r="A5320" i="1"/>
  <c r="D5319" i="1"/>
  <c r="C5319" i="1"/>
  <c r="A5319" i="1"/>
  <c r="D5318" i="1"/>
  <c r="C5318" i="1"/>
  <c r="A5318" i="1"/>
  <c r="D5317" i="1"/>
  <c r="C5317" i="1"/>
  <c r="A5317" i="1"/>
  <c r="D5316" i="1"/>
  <c r="C5316" i="1"/>
  <c r="A5316" i="1"/>
  <c r="D5315" i="1"/>
  <c r="C5315" i="1"/>
  <c r="A5315" i="1"/>
  <c r="D5314" i="1"/>
  <c r="C5314" i="1"/>
  <c r="A5314" i="1"/>
  <c r="D5313" i="1"/>
  <c r="C5313" i="1"/>
  <c r="A5313" i="1"/>
  <c r="D5312" i="1"/>
  <c r="C5312" i="1"/>
  <c r="A5312" i="1"/>
  <c r="D5311" i="1"/>
  <c r="C5311" i="1"/>
  <c r="A5311" i="1"/>
  <c r="D5310" i="1"/>
  <c r="C5310" i="1"/>
  <c r="A5310" i="1"/>
  <c r="D5309" i="1"/>
  <c r="C5309" i="1"/>
  <c r="A5309" i="1"/>
  <c r="D5308" i="1"/>
  <c r="C5308" i="1"/>
  <c r="A5308" i="1"/>
  <c r="D5307" i="1"/>
  <c r="C5307" i="1"/>
  <c r="A5307" i="1"/>
  <c r="D5306" i="1"/>
  <c r="C5306" i="1"/>
  <c r="A5306" i="1"/>
  <c r="D5305" i="1"/>
  <c r="C5305" i="1"/>
  <c r="A5305" i="1"/>
  <c r="D5304" i="1"/>
  <c r="C5304" i="1"/>
  <c r="A5304" i="1"/>
  <c r="D5303" i="1"/>
  <c r="C5303" i="1"/>
  <c r="A5303" i="1"/>
  <c r="D5302" i="1"/>
  <c r="C5302" i="1"/>
  <c r="A5302" i="1"/>
  <c r="D5301" i="1"/>
  <c r="C5301" i="1"/>
  <c r="A5301" i="1"/>
  <c r="D5300" i="1"/>
  <c r="C5300" i="1"/>
  <c r="A5300" i="1"/>
  <c r="D5299" i="1"/>
  <c r="C5299" i="1"/>
  <c r="A5299" i="1"/>
  <c r="D5298" i="1"/>
  <c r="C5298" i="1"/>
  <c r="A5298" i="1"/>
  <c r="D5297" i="1"/>
  <c r="C5297" i="1"/>
  <c r="A5297" i="1"/>
  <c r="D5296" i="1"/>
  <c r="C5296" i="1"/>
  <c r="A5296" i="1"/>
  <c r="D5295" i="1"/>
  <c r="C5295" i="1"/>
  <c r="A5295" i="1"/>
  <c r="D5294" i="1"/>
  <c r="C5294" i="1"/>
  <c r="A5294" i="1"/>
  <c r="D5293" i="1"/>
  <c r="C5293" i="1"/>
  <c r="A5293" i="1"/>
  <c r="D5292" i="1"/>
  <c r="C5292" i="1"/>
  <c r="A5292" i="1"/>
  <c r="D5291" i="1"/>
  <c r="C5291" i="1"/>
  <c r="A5291" i="1"/>
  <c r="D5290" i="1"/>
  <c r="C5290" i="1"/>
  <c r="A5290" i="1"/>
  <c r="D5289" i="1"/>
  <c r="C5289" i="1"/>
  <c r="A5289" i="1"/>
  <c r="D5288" i="1"/>
  <c r="C5288" i="1"/>
  <c r="A5288" i="1"/>
  <c r="D5287" i="1"/>
  <c r="C5287" i="1"/>
  <c r="A5287" i="1"/>
  <c r="D5286" i="1"/>
  <c r="C5286" i="1"/>
  <c r="A5286" i="1"/>
  <c r="D5285" i="1"/>
  <c r="C5285" i="1"/>
  <c r="A5285" i="1"/>
  <c r="D5284" i="1"/>
  <c r="C5284" i="1"/>
  <c r="A5284" i="1"/>
  <c r="D5283" i="1"/>
  <c r="C5283" i="1"/>
  <c r="A5283" i="1"/>
  <c r="D5282" i="1"/>
  <c r="C5282" i="1"/>
  <c r="A5282" i="1"/>
  <c r="D5281" i="1"/>
  <c r="C5281" i="1"/>
  <c r="A5281" i="1"/>
  <c r="D5280" i="1"/>
  <c r="C5280" i="1"/>
  <c r="A5280" i="1"/>
  <c r="D5279" i="1"/>
  <c r="C5279" i="1"/>
  <c r="A5279" i="1"/>
  <c r="D5278" i="1"/>
  <c r="C5278" i="1"/>
  <c r="A5278" i="1"/>
  <c r="D5277" i="1"/>
  <c r="C5277" i="1"/>
  <c r="A5277" i="1"/>
  <c r="D5276" i="1"/>
  <c r="C5276" i="1"/>
  <c r="A5276" i="1"/>
  <c r="D5275" i="1"/>
  <c r="C5275" i="1"/>
  <c r="A5275" i="1"/>
  <c r="D5274" i="1"/>
  <c r="C5274" i="1"/>
  <c r="A5274" i="1"/>
  <c r="D5273" i="1"/>
  <c r="C5273" i="1"/>
  <c r="A5273" i="1"/>
  <c r="D5272" i="1"/>
  <c r="C5272" i="1"/>
  <c r="A5272" i="1"/>
  <c r="D5271" i="1"/>
  <c r="C5271" i="1"/>
  <c r="A5271" i="1"/>
  <c r="D5270" i="1"/>
  <c r="C5270" i="1"/>
  <c r="A5270" i="1"/>
  <c r="D5269" i="1"/>
  <c r="C5269" i="1"/>
  <c r="A5269" i="1"/>
  <c r="D5268" i="1"/>
  <c r="C5268" i="1"/>
  <c r="A5268" i="1"/>
  <c r="D5267" i="1"/>
  <c r="C5267" i="1"/>
  <c r="A5267" i="1"/>
  <c r="D5266" i="1"/>
  <c r="C5266" i="1"/>
  <c r="A5266" i="1"/>
  <c r="D5265" i="1"/>
  <c r="C5265" i="1"/>
  <c r="A5265" i="1"/>
  <c r="D5264" i="1"/>
  <c r="C5264" i="1"/>
  <c r="A5264" i="1"/>
  <c r="D5263" i="1"/>
  <c r="C5263" i="1"/>
  <c r="A5263" i="1"/>
  <c r="D5262" i="1"/>
  <c r="C5262" i="1"/>
  <c r="A5262" i="1"/>
  <c r="D5261" i="1"/>
  <c r="C5261" i="1"/>
  <c r="A5261" i="1"/>
  <c r="D5260" i="1"/>
  <c r="C5260" i="1"/>
  <c r="A5260" i="1"/>
  <c r="D5259" i="1"/>
  <c r="C5259" i="1"/>
  <c r="A5259" i="1"/>
  <c r="D5258" i="1"/>
  <c r="C5258" i="1"/>
  <c r="A5258" i="1"/>
  <c r="D5257" i="1"/>
  <c r="C5257" i="1"/>
  <c r="A5257" i="1"/>
  <c r="D5256" i="1"/>
  <c r="C5256" i="1"/>
  <c r="A5256" i="1"/>
  <c r="D5255" i="1"/>
  <c r="C5255" i="1"/>
  <c r="A5255" i="1"/>
  <c r="D5254" i="1"/>
  <c r="C5254" i="1"/>
  <c r="A5254" i="1"/>
  <c r="D5253" i="1"/>
  <c r="C5253" i="1"/>
  <c r="A5253" i="1"/>
  <c r="D5252" i="1"/>
  <c r="C5252" i="1"/>
  <c r="A5252" i="1"/>
  <c r="D5251" i="1"/>
  <c r="C5251" i="1"/>
  <c r="A5251" i="1"/>
  <c r="D5250" i="1"/>
  <c r="C5250" i="1"/>
  <c r="A5250" i="1"/>
  <c r="D5249" i="1"/>
  <c r="C5249" i="1"/>
  <c r="A5249" i="1"/>
  <c r="D5248" i="1"/>
  <c r="C5248" i="1"/>
  <c r="A5248" i="1"/>
  <c r="D5247" i="1"/>
  <c r="C5247" i="1"/>
  <c r="A5247" i="1"/>
  <c r="D5246" i="1"/>
  <c r="C5246" i="1"/>
  <c r="A5246" i="1"/>
  <c r="D5245" i="1"/>
  <c r="C5245" i="1"/>
  <c r="A5245" i="1"/>
  <c r="D5244" i="1"/>
  <c r="C5244" i="1"/>
  <c r="A5244" i="1"/>
  <c r="D5243" i="1"/>
  <c r="C5243" i="1"/>
  <c r="A5243" i="1"/>
  <c r="D5242" i="1"/>
  <c r="C5242" i="1"/>
  <c r="A5242" i="1"/>
  <c r="D5241" i="1"/>
  <c r="C5241" i="1"/>
  <c r="A5241" i="1"/>
  <c r="D5240" i="1"/>
  <c r="C5240" i="1"/>
  <c r="A5240" i="1"/>
  <c r="D5239" i="1"/>
  <c r="C5239" i="1"/>
  <c r="A5239" i="1"/>
  <c r="D5238" i="1"/>
  <c r="C5238" i="1"/>
  <c r="A5238" i="1"/>
  <c r="D5237" i="1"/>
  <c r="C5237" i="1"/>
  <c r="A5237" i="1"/>
  <c r="D5236" i="1"/>
  <c r="C5236" i="1"/>
  <c r="A5236" i="1"/>
  <c r="D5235" i="1"/>
  <c r="C5235" i="1"/>
  <c r="A5235" i="1"/>
  <c r="D5234" i="1"/>
  <c r="C5234" i="1"/>
  <c r="A5234" i="1"/>
  <c r="D5233" i="1"/>
  <c r="C5233" i="1"/>
  <c r="A5233" i="1"/>
  <c r="D5232" i="1"/>
  <c r="C5232" i="1"/>
  <c r="A5232" i="1"/>
  <c r="D5231" i="1"/>
  <c r="C5231" i="1"/>
  <c r="A5231" i="1"/>
  <c r="D5230" i="1"/>
  <c r="C5230" i="1"/>
  <c r="A5230" i="1"/>
  <c r="D5229" i="1"/>
  <c r="C5229" i="1"/>
  <c r="A5229" i="1"/>
  <c r="D5228" i="1"/>
  <c r="C5228" i="1"/>
  <c r="A5228" i="1"/>
  <c r="D5227" i="1"/>
  <c r="C5227" i="1"/>
  <c r="A5227" i="1"/>
  <c r="D5226" i="1"/>
  <c r="C5226" i="1"/>
  <c r="A5226" i="1"/>
  <c r="D5225" i="1"/>
  <c r="C5225" i="1"/>
  <c r="A5225" i="1"/>
  <c r="D5224" i="1"/>
  <c r="C5224" i="1"/>
  <c r="A5224" i="1"/>
  <c r="D5223" i="1"/>
  <c r="C5223" i="1"/>
  <c r="A5223" i="1"/>
  <c r="D5222" i="1"/>
  <c r="C5222" i="1"/>
  <c r="A5222" i="1"/>
  <c r="D5221" i="1"/>
  <c r="C5221" i="1"/>
  <c r="A5221" i="1"/>
  <c r="D5220" i="1"/>
  <c r="C5220" i="1"/>
  <c r="A5220" i="1"/>
  <c r="D5219" i="1"/>
  <c r="C5219" i="1"/>
  <c r="A5219" i="1"/>
  <c r="D5218" i="1"/>
  <c r="C5218" i="1"/>
  <c r="A5218" i="1"/>
  <c r="D5217" i="1"/>
  <c r="C5217" i="1"/>
  <c r="A5217" i="1"/>
  <c r="D5216" i="1"/>
  <c r="C5216" i="1"/>
  <c r="A5216" i="1"/>
  <c r="D5215" i="1"/>
  <c r="C5215" i="1"/>
  <c r="A5215" i="1"/>
  <c r="D5214" i="1"/>
  <c r="C5214" i="1"/>
  <c r="A5214" i="1"/>
  <c r="D5213" i="1"/>
  <c r="C5213" i="1"/>
  <c r="A5213" i="1"/>
  <c r="D5212" i="1"/>
  <c r="C5212" i="1"/>
  <c r="A5212" i="1"/>
  <c r="D5211" i="1"/>
  <c r="C5211" i="1"/>
  <c r="A5211" i="1"/>
  <c r="D5210" i="1"/>
  <c r="C5210" i="1"/>
  <c r="A5210" i="1"/>
  <c r="D5209" i="1"/>
  <c r="C5209" i="1"/>
  <c r="A5209" i="1"/>
  <c r="D5208" i="1"/>
  <c r="C5208" i="1"/>
  <c r="A5208" i="1"/>
  <c r="D5207" i="1"/>
  <c r="C5207" i="1"/>
  <c r="A5207" i="1"/>
  <c r="D5206" i="1"/>
  <c r="C5206" i="1"/>
  <c r="A5206" i="1"/>
  <c r="D5205" i="1"/>
  <c r="C5205" i="1"/>
  <c r="A5205" i="1"/>
  <c r="D5204" i="1"/>
  <c r="C5204" i="1"/>
  <c r="A5204" i="1"/>
  <c r="D5203" i="1"/>
  <c r="C5203" i="1"/>
  <c r="A5203" i="1"/>
  <c r="D5202" i="1"/>
  <c r="C5202" i="1"/>
  <c r="A5202" i="1"/>
  <c r="D5201" i="1"/>
  <c r="C5201" i="1"/>
  <c r="A5201" i="1"/>
  <c r="D5200" i="1"/>
  <c r="C5200" i="1"/>
  <c r="A5200" i="1"/>
  <c r="D5199" i="1"/>
  <c r="C5199" i="1"/>
  <c r="A5199" i="1"/>
  <c r="D5198" i="1"/>
  <c r="C5198" i="1"/>
  <c r="A5198" i="1"/>
  <c r="D5197" i="1"/>
  <c r="C5197" i="1"/>
  <c r="A5197" i="1"/>
  <c r="D5196" i="1"/>
  <c r="C5196" i="1"/>
  <c r="A5196" i="1"/>
  <c r="D5195" i="1"/>
  <c r="C5195" i="1"/>
  <c r="A5195" i="1"/>
  <c r="D5194" i="1"/>
  <c r="C5194" i="1"/>
  <c r="A5194" i="1"/>
  <c r="D5193" i="1"/>
  <c r="C5193" i="1"/>
  <c r="A5193" i="1"/>
  <c r="D5192" i="1"/>
  <c r="C5192" i="1"/>
  <c r="A5192" i="1"/>
  <c r="D5191" i="1"/>
  <c r="C5191" i="1"/>
  <c r="A5191" i="1"/>
  <c r="D5190" i="1"/>
  <c r="C5190" i="1"/>
  <c r="A5190" i="1"/>
  <c r="D5189" i="1"/>
  <c r="C5189" i="1"/>
  <c r="A5189" i="1"/>
  <c r="D5188" i="1"/>
  <c r="C5188" i="1"/>
  <c r="A5188" i="1"/>
  <c r="D5187" i="1"/>
  <c r="C5187" i="1"/>
  <c r="A5187" i="1"/>
  <c r="D5186" i="1"/>
  <c r="C5186" i="1"/>
  <c r="A5186" i="1"/>
  <c r="D5185" i="1"/>
  <c r="C5185" i="1"/>
  <c r="A5185" i="1"/>
  <c r="D5184" i="1"/>
  <c r="C5184" i="1"/>
  <c r="A5184" i="1"/>
  <c r="D5183" i="1"/>
  <c r="C5183" i="1"/>
  <c r="A5183" i="1"/>
  <c r="D5182" i="1"/>
  <c r="C5182" i="1"/>
  <c r="A5182" i="1"/>
  <c r="D5181" i="1"/>
  <c r="C5181" i="1"/>
  <c r="A5181" i="1"/>
  <c r="D5180" i="1"/>
  <c r="C5180" i="1"/>
  <c r="A5180" i="1"/>
  <c r="D5179" i="1"/>
  <c r="C5179" i="1"/>
  <c r="A5179" i="1"/>
  <c r="D5178" i="1"/>
  <c r="C5178" i="1"/>
  <c r="A5178" i="1"/>
  <c r="D5177" i="1"/>
  <c r="C5177" i="1"/>
  <c r="A5177" i="1"/>
  <c r="D5176" i="1"/>
  <c r="C5176" i="1"/>
  <c r="A5176" i="1"/>
  <c r="D5175" i="1"/>
  <c r="C5175" i="1"/>
  <c r="A5175" i="1"/>
  <c r="D5174" i="1"/>
  <c r="C5174" i="1"/>
  <c r="A5174" i="1"/>
  <c r="D5173" i="1"/>
  <c r="C5173" i="1"/>
  <c r="A5173" i="1"/>
  <c r="D5172" i="1"/>
  <c r="C5172" i="1"/>
  <c r="A5172" i="1"/>
  <c r="D5171" i="1"/>
  <c r="C5171" i="1"/>
  <c r="A5171" i="1"/>
  <c r="D5170" i="1"/>
  <c r="C5170" i="1"/>
  <c r="A5170" i="1"/>
  <c r="D5169" i="1"/>
  <c r="C5169" i="1"/>
  <c r="A5169" i="1"/>
  <c r="D5168" i="1"/>
  <c r="C5168" i="1"/>
  <c r="A5168" i="1"/>
  <c r="D5167" i="1"/>
  <c r="C5167" i="1"/>
  <c r="A5167" i="1"/>
  <c r="D5166" i="1"/>
  <c r="C5166" i="1"/>
  <c r="A5166" i="1"/>
  <c r="D5165" i="1"/>
  <c r="C5165" i="1"/>
  <c r="A5165" i="1"/>
  <c r="D5164" i="1"/>
  <c r="C5164" i="1"/>
  <c r="A5164" i="1"/>
  <c r="D5163" i="1"/>
  <c r="C5163" i="1"/>
  <c r="A5163" i="1"/>
  <c r="D5162" i="1"/>
  <c r="C5162" i="1"/>
  <c r="A5162" i="1"/>
  <c r="D5161" i="1"/>
  <c r="C5161" i="1"/>
  <c r="A5161" i="1"/>
  <c r="D5160" i="1"/>
  <c r="C5160" i="1"/>
  <c r="A5160" i="1"/>
  <c r="D5159" i="1"/>
  <c r="C5159" i="1"/>
  <c r="A5159" i="1"/>
  <c r="D5158" i="1"/>
  <c r="C5158" i="1"/>
  <c r="A5158" i="1"/>
  <c r="D5157" i="1"/>
  <c r="C5157" i="1"/>
  <c r="A5157" i="1"/>
  <c r="D5156" i="1"/>
  <c r="C5156" i="1"/>
  <c r="A5156" i="1"/>
  <c r="D5155" i="1"/>
  <c r="C5155" i="1"/>
  <c r="A5155" i="1"/>
  <c r="D5154" i="1"/>
  <c r="C5154" i="1"/>
  <c r="A5154" i="1"/>
  <c r="D5153" i="1"/>
  <c r="C5153" i="1"/>
  <c r="A5153" i="1"/>
  <c r="D5152" i="1"/>
  <c r="C5152" i="1"/>
  <c r="A5152" i="1"/>
  <c r="D5151" i="1"/>
  <c r="C5151" i="1"/>
  <c r="A5151" i="1"/>
  <c r="D5150" i="1"/>
  <c r="C5150" i="1"/>
  <c r="A5150" i="1"/>
  <c r="D5149" i="1"/>
  <c r="C5149" i="1"/>
  <c r="A5149" i="1"/>
  <c r="D5148" i="1"/>
  <c r="C5148" i="1"/>
  <c r="A5148" i="1"/>
  <c r="D5147" i="1"/>
  <c r="C5147" i="1"/>
  <c r="A5147" i="1"/>
  <c r="D5146" i="1"/>
  <c r="C5146" i="1"/>
  <c r="A5146" i="1"/>
  <c r="D5145" i="1"/>
  <c r="C5145" i="1"/>
  <c r="A5145" i="1"/>
  <c r="D5144" i="1"/>
  <c r="C5144" i="1"/>
  <c r="A5144" i="1"/>
  <c r="D5143" i="1"/>
  <c r="C5143" i="1"/>
  <c r="A5143" i="1"/>
  <c r="D5142" i="1"/>
  <c r="C5142" i="1"/>
  <c r="A5142" i="1"/>
  <c r="D5141" i="1"/>
  <c r="C5141" i="1"/>
  <c r="A5141" i="1"/>
  <c r="D5140" i="1"/>
  <c r="C5140" i="1"/>
  <c r="A5140" i="1"/>
  <c r="D5139" i="1"/>
  <c r="C5139" i="1"/>
  <c r="A5139" i="1"/>
  <c r="D5138" i="1"/>
  <c r="C5138" i="1"/>
  <c r="A5138" i="1"/>
  <c r="D5137" i="1"/>
  <c r="C5137" i="1"/>
  <c r="A5137" i="1"/>
  <c r="D5136" i="1"/>
  <c r="C5136" i="1"/>
  <c r="A5136" i="1"/>
  <c r="D5135" i="1"/>
  <c r="C5135" i="1"/>
  <c r="A5135" i="1"/>
  <c r="D5134" i="1"/>
  <c r="C5134" i="1"/>
  <c r="A5134" i="1"/>
  <c r="D5133" i="1"/>
  <c r="C5133" i="1"/>
  <c r="A5133" i="1"/>
  <c r="D5132" i="1"/>
  <c r="C5132" i="1"/>
  <c r="A5132" i="1"/>
  <c r="D5131" i="1"/>
  <c r="C5131" i="1"/>
  <c r="A5131" i="1"/>
  <c r="D5130" i="1"/>
  <c r="C5130" i="1"/>
  <c r="A5130" i="1"/>
  <c r="D5129" i="1"/>
  <c r="C5129" i="1"/>
  <c r="A5129" i="1"/>
  <c r="D5128" i="1"/>
  <c r="C5128" i="1"/>
  <c r="A5128" i="1"/>
  <c r="D5127" i="1"/>
  <c r="C5127" i="1"/>
  <c r="A5127" i="1"/>
  <c r="D5126" i="1"/>
  <c r="C5126" i="1"/>
  <c r="A5126" i="1"/>
  <c r="D5125" i="1"/>
  <c r="C5125" i="1"/>
  <c r="A5125" i="1"/>
  <c r="D5124" i="1"/>
  <c r="C5124" i="1"/>
  <c r="A5124" i="1"/>
  <c r="D5123" i="1"/>
  <c r="C5123" i="1"/>
  <c r="A5123" i="1"/>
  <c r="D5122" i="1"/>
  <c r="C5122" i="1"/>
  <c r="A5122" i="1"/>
  <c r="D5121" i="1"/>
  <c r="C5121" i="1"/>
  <c r="A5121" i="1"/>
  <c r="D5120" i="1"/>
  <c r="C5120" i="1"/>
  <c r="A5120" i="1"/>
  <c r="D5119" i="1"/>
  <c r="C5119" i="1"/>
  <c r="A5119" i="1"/>
  <c r="D5118" i="1"/>
  <c r="C5118" i="1"/>
  <c r="A5118" i="1"/>
  <c r="D5117" i="1"/>
  <c r="C5117" i="1"/>
  <c r="A5117" i="1"/>
  <c r="D5116" i="1"/>
  <c r="C5116" i="1"/>
  <c r="A5116" i="1"/>
  <c r="D5115" i="1"/>
  <c r="C5115" i="1"/>
  <c r="A5115" i="1"/>
  <c r="D5114" i="1"/>
  <c r="C5114" i="1"/>
  <c r="A5114" i="1"/>
  <c r="D5113" i="1"/>
  <c r="C5113" i="1"/>
  <c r="A5113" i="1"/>
  <c r="D5112" i="1"/>
  <c r="C5112" i="1"/>
  <c r="A5112" i="1"/>
  <c r="D5111" i="1"/>
  <c r="C5111" i="1"/>
  <c r="A5111" i="1"/>
  <c r="D5110" i="1"/>
  <c r="C5110" i="1"/>
  <c r="A5110" i="1"/>
  <c r="D5109" i="1"/>
  <c r="C5109" i="1"/>
  <c r="A5109" i="1"/>
  <c r="D5108" i="1"/>
  <c r="C5108" i="1"/>
  <c r="A5108" i="1"/>
  <c r="D5107" i="1"/>
  <c r="C5107" i="1"/>
  <c r="A5107" i="1"/>
  <c r="D5106" i="1"/>
  <c r="C5106" i="1"/>
  <c r="A5106" i="1"/>
  <c r="D5105" i="1"/>
  <c r="C5105" i="1"/>
  <c r="A5105" i="1"/>
  <c r="D5104" i="1"/>
  <c r="C5104" i="1"/>
  <c r="A5104" i="1"/>
  <c r="D5103" i="1"/>
  <c r="C5103" i="1"/>
  <c r="A5103" i="1"/>
  <c r="D5102" i="1"/>
  <c r="C5102" i="1"/>
  <c r="A5102" i="1"/>
  <c r="D5101" i="1"/>
  <c r="C5101" i="1"/>
  <c r="A5101" i="1"/>
  <c r="D5100" i="1"/>
  <c r="C5100" i="1"/>
  <c r="A5100" i="1"/>
  <c r="D5099" i="1"/>
  <c r="C5099" i="1"/>
  <c r="A5099" i="1"/>
  <c r="D5098" i="1"/>
  <c r="C5098" i="1"/>
  <c r="A5098" i="1"/>
  <c r="D5097" i="1"/>
  <c r="C5097" i="1"/>
  <c r="A5097" i="1"/>
  <c r="D5096" i="1"/>
  <c r="C5096" i="1"/>
  <c r="A5096" i="1"/>
  <c r="D5095" i="1"/>
  <c r="C5095" i="1"/>
  <c r="A5095" i="1"/>
  <c r="D5094" i="1"/>
  <c r="C5094" i="1"/>
  <c r="A5094" i="1"/>
  <c r="D5093" i="1"/>
  <c r="C5093" i="1"/>
  <c r="A5093" i="1"/>
  <c r="D5092" i="1"/>
  <c r="C5092" i="1"/>
  <c r="A5092" i="1"/>
  <c r="D5091" i="1"/>
  <c r="C5091" i="1"/>
  <c r="A5091" i="1"/>
  <c r="D5090" i="1"/>
  <c r="C5090" i="1"/>
  <c r="A5090" i="1"/>
  <c r="D5089" i="1"/>
  <c r="C5089" i="1"/>
  <c r="A5089" i="1"/>
  <c r="D5088" i="1"/>
  <c r="C5088" i="1"/>
  <c r="A5088" i="1"/>
  <c r="D5087" i="1"/>
  <c r="C5087" i="1"/>
  <c r="A5087" i="1"/>
  <c r="D5086" i="1"/>
  <c r="C5086" i="1"/>
  <c r="A5086" i="1"/>
  <c r="D5085" i="1"/>
  <c r="C5085" i="1"/>
  <c r="A5085" i="1"/>
  <c r="D5084" i="1"/>
  <c r="C5084" i="1"/>
  <c r="A5084" i="1"/>
  <c r="D5083" i="1"/>
  <c r="C5083" i="1"/>
  <c r="A5083" i="1"/>
  <c r="D5082" i="1"/>
  <c r="C5082" i="1"/>
  <c r="A5082" i="1"/>
  <c r="D5081" i="1"/>
  <c r="C5081" i="1"/>
  <c r="A5081" i="1"/>
  <c r="D5080" i="1"/>
  <c r="C5080" i="1"/>
  <c r="A5080" i="1"/>
  <c r="D5079" i="1"/>
  <c r="C5079" i="1"/>
  <c r="A5079" i="1"/>
  <c r="D5078" i="1"/>
  <c r="C5078" i="1"/>
  <c r="A5078" i="1"/>
  <c r="D5077" i="1"/>
  <c r="C5077" i="1"/>
  <c r="A5077" i="1"/>
  <c r="D5076" i="1"/>
  <c r="C5076" i="1"/>
  <c r="A5076" i="1"/>
  <c r="D5075" i="1"/>
  <c r="C5075" i="1"/>
  <c r="A5075" i="1"/>
  <c r="D5074" i="1"/>
  <c r="C5074" i="1"/>
  <c r="A5074" i="1"/>
  <c r="D5073" i="1"/>
  <c r="C5073" i="1"/>
  <c r="A5073" i="1"/>
  <c r="D5072" i="1"/>
  <c r="C5072" i="1"/>
  <c r="A5072" i="1"/>
  <c r="D5071" i="1"/>
  <c r="C5071" i="1"/>
  <c r="A5071" i="1"/>
  <c r="D5070" i="1"/>
  <c r="C5070" i="1"/>
  <c r="A5070" i="1"/>
  <c r="D5069" i="1"/>
  <c r="C5069" i="1"/>
  <c r="A5069" i="1"/>
  <c r="D5068" i="1"/>
  <c r="C5068" i="1"/>
  <c r="A5068" i="1"/>
  <c r="D5067" i="1"/>
  <c r="C5067" i="1"/>
  <c r="A5067" i="1"/>
  <c r="D5066" i="1"/>
  <c r="C5066" i="1"/>
  <c r="A5066" i="1"/>
  <c r="D5065" i="1"/>
  <c r="C5065" i="1"/>
  <c r="A5065" i="1"/>
  <c r="D5064" i="1"/>
  <c r="C5064" i="1"/>
  <c r="A5064" i="1"/>
  <c r="D5063" i="1"/>
  <c r="C5063" i="1"/>
  <c r="A5063" i="1"/>
  <c r="D5062" i="1"/>
  <c r="C5062" i="1"/>
  <c r="A5062" i="1"/>
  <c r="D5061" i="1"/>
  <c r="C5061" i="1"/>
  <c r="A5061" i="1"/>
  <c r="D5060" i="1"/>
  <c r="C5060" i="1"/>
  <c r="A5060" i="1"/>
  <c r="D5059" i="1"/>
  <c r="C5059" i="1"/>
  <c r="A5059" i="1"/>
  <c r="D5058" i="1"/>
  <c r="C5058" i="1"/>
  <c r="A5058" i="1"/>
  <c r="D5057" i="1"/>
  <c r="C5057" i="1"/>
  <c r="A5057" i="1"/>
  <c r="D5056" i="1"/>
  <c r="C5056" i="1"/>
  <c r="A5056" i="1"/>
  <c r="D5055" i="1"/>
  <c r="C5055" i="1"/>
  <c r="A5055" i="1"/>
  <c r="D5054" i="1"/>
  <c r="C5054" i="1"/>
  <c r="A5054" i="1"/>
  <c r="D5053" i="1"/>
  <c r="C5053" i="1"/>
  <c r="A5053" i="1"/>
  <c r="D5052" i="1"/>
  <c r="C5052" i="1"/>
  <c r="A5052" i="1"/>
  <c r="D5051" i="1"/>
  <c r="C5051" i="1"/>
  <c r="A5051" i="1"/>
  <c r="D5050" i="1"/>
  <c r="C5050" i="1"/>
  <c r="A5050" i="1"/>
  <c r="D5049" i="1"/>
  <c r="C5049" i="1"/>
  <c r="A5049" i="1"/>
  <c r="D5048" i="1"/>
  <c r="C5048" i="1"/>
  <c r="A5048" i="1"/>
  <c r="D5047" i="1"/>
  <c r="C5047" i="1"/>
  <c r="A5047" i="1"/>
  <c r="D5046" i="1"/>
  <c r="C5046" i="1"/>
  <c r="A5046" i="1"/>
  <c r="D5045" i="1"/>
  <c r="C5045" i="1"/>
  <c r="A5045" i="1"/>
  <c r="D5044" i="1"/>
  <c r="C5044" i="1"/>
  <c r="A5044" i="1"/>
  <c r="D5043" i="1"/>
  <c r="C5043" i="1"/>
  <c r="A5043" i="1"/>
  <c r="D5042" i="1"/>
  <c r="C5042" i="1"/>
  <c r="A5042" i="1"/>
  <c r="D5041" i="1"/>
  <c r="C5041" i="1"/>
  <c r="A5041" i="1"/>
  <c r="D5040" i="1"/>
  <c r="C5040" i="1"/>
  <c r="A5040" i="1"/>
  <c r="D5039" i="1"/>
  <c r="C5039" i="1"/>
  <c r="A5039" i="1"/>
  <c r="D5038" i="1"/>
  <c r="C5038" i="1"/>
  <c r="A5038" i="1"/>
  <c r="D5037" i="1"/>
  <c r="C5037" i="1"/>
  <c r="A5037" i="1"/>
  <c r="D5036" i="1"/>
  <c r="C5036" i="1"/>
  <c r="A5036" i="1"/>
  <c r="D5035" i="1"/>
  <c r="C5035" i="1"/>
  <c r="A5035" i="1"/>
  <c r="D5034" i="1"/>
  <c r="C5034" i="1"/>
  <c r="A5034" i="1"/>
  <c r="D5033" i="1"/>
  <c r="C5033" i="1"/>
  <c r="A5033" i="1"/>
  <c r="D5032" i="1"/>
  <c r="C5032" i="1"/>
  <c r="A5032" i="1"/>
  <c r="D5031" i="1"/>
  <c r="C5031" i="1"/>
  <c r="A5031" i="1"/>
  <c r="D5030" i="1"/>
  <c r="C5030" i="1"/>
  <c r="A5030" i="1"/>
  <c r="D5029" i="1"/>
  <c r="C5029" i="1"/>
  <c r="A5029" i="1"/>
  <c r="D5028" i="1"/>
  <c r="C5028" i="1"/>
  <c r="A5028" i="1"/>
  <c r="D5027" i="1"/>
  <c r="C5027" i="1"/>
  <c r="A5027" i="1"/>
  <c r="D5026" i="1"/>
  <c r="C5026" i="1"/>
  <c r="A5026" i="1"/>
  <c r="D5025" i="1"/>
  <c r="C5025" i="1"/>
  <c r="A5025" i="1"/>
  <c r="D5024" i="1"/>
  <c r="C5024" i="1"/>
  <c r="A5024" i="1"/>
  <c r="D5023" i="1"/>
  <c r="C5023" i="1"/>
  <c r="A5023" i="1"/>
  <c r="D5022" i="1"/>
  <c r="C5022" i="1"/>
  <c r="A5022" i="1"/>
  <c r="D5021" i="1"/>
  <c r="C5021" i="1"/>
  <c r="A5021" i="1"/>
  <c r="D5020" i="1"/>
  <c r="C5020" i="1"/>
  <c r="A5020" i="1"/>
  <c r="D5019" i="1"/>
  <c r="C5019" i="1"/>
  <c r="A5019" i="1"/>
  <c r="D5018" i="1"/>
  <c r="C5018" i="1"/>
  <c r="A5018" i="1"/>
  <c r="D5017" i="1"/>
  <c r="C5017" i="1"/>
  <c r="A5017" i="1"/>
  <c r="D5016" i="1"/>
  <c r="C5016" i="1"/>
  <c r="A5016" i="1"/>
  <c r="D5015" i="1"/>
  <c r="C5015" i="1"/>
  <c r="A5015" i="1"/>
  <c r="D5014" i="1"/>
  <c r="C5014" i="1"/>
  <c r="A5014" i="1"/>
  <c r="D5013" i="1"/>
  <c r="C5013" i="1"/>
  <c r="A5013" i="1"/>
  <c r="D5012" i="1"/>
  <c r="C5012" i="1"/>
  <c r="A5012" i="1"/>
  <c r="D5011" i="1"/>
  <c r="C5011" i="1"/>
  <c r="A5011" i="1"/>
  <c r="D5010" i="1"/>
  <c r="C5010" i="1"/>
  <c r="A5010" i="1"/>
  <c r="D5009" i="1"/>
  <c r="C5009" i="1"/>
  <c r="A5009" i="1"/>
  <c r="D5008" i="1"/>
  <c r="C5008" i="1"/>
  <c r="A5008" i="1"/>
  <c r="D5007" i="1"/>
  <c r="C5007" i="1"/>
  <c r="A5007" i="1"/>
  <c r="D5006" i="1"/>
  <c r="C5006" i="1"/>
  <c r="A5006" i="1"/>
  <c r="D5005" i="1"/>
  <c r="C5005" i="1"/>
  <c r="A5005" i="1"/>
  <c r="D5004" i="1"/>
  <c r="C5004" i="1"/>
  <c r="A5004" i="1"/>
  <c r="D5003" i="1"/>
  <c r="C5003" i="1"/>
  <c r="A5003" i="1"/>
  <c r="D5002" i="1"/>
  <c r="C5002" i="1"/>
  <c r="A5002" i="1"/>
  <c r="D5001" i="1"/>
  <c r="C5001" i="1"/>
  <c r="A5001" i="1"/>
  <c r="D5000" i="1"/>
  <c r="C5000" i="1"/>
  <c r="A5000" i="1"/>
  <c r="D4999" i="1"/>
  <c r="C4999" i="1"/>
  <c r="A4999" i="1"/>
  <c r="D4998" i="1"/>
  <c r="C4998" i="1"/>
  <c r="A4998" i="1"/>
  <c r="D4997" i="1"/>
  <c r="C4997" i="1"/>
  <c r="A4997" i="1"/>
  <c r="D4996" i="1"/>
  <c r="C4996" i="1"/>
  <c r="A4996" i="1"/>
  <c r="D4995" i="1"/>
  <c r="C4995" i="1"/>
  <c r="A4995" i="1"/>
  <c r="D4994" i="1"/>
  <c r="C4994" i="1"/>
  <c r="A4994" i="1"/>
  <c r="D4993" i="1"/>
  <c r="C4993" i="1"/>
  <c r="A4993" i="1"/>
  <c r="D4992" i="1"/>
  <c r="C4992" i="1"/>
  <c r="A4992" i="1"/>
  <c r="D4991" i="1"/>
  <c r="C4991" i="1"/>
  <c r="A4991" i="1"/>
  <c r="D4990" i="1"/>
  <c r="C4990" i="1"/>
  <c r="A4990" i="1"/>
  <c r="D4989" i="1"/>
  <c r="C4989" i="1"/>
  <c r="A4989" i="1"/>
  <c r="D4988" i="1"/>
  <c r="C4988" i="1"/>
  <c r="A4988" i="1"/>
  <c r="D4987" i="1"/>
  <c r="C4987" i="1"/>
  <c r="A4987" i="1"/>
  <c r="D4986" i="1"/>
  <c r="C4986" i="1"/>
  <c r="A4986" i="1"/>
  <c r="D4985" i="1"/>
  <c r="C4985" i="1"/>
  <c r="A4985" i="1"/>
  <c r="D4984" i="1"/>
  <c r="C4984" i="1"/>
  <c r="A4984" i="1"/>
  <c r="D4983" i="1"/>
  <c r="C4983" i="1"/>
  <c r="A4983" i="1"/>
  <c r="D4982" i="1"/>
  <c r="C4982" i="1"/>
  <c r="A4982" i="1"/>
  <c r="D4981" i="1"/>
  <c r="C4981" i="1"/>
  <c r="A4981" i="1"/>
  <c r="D4980" i="1"/>
  <c r="C4980" i="1"/>
  <c r="A4980" i="1"/>
  <c r="D4979" i="1"/>
  <c r="C4979" i="1"/>
  <c r="A4979" i="1"/>
  <c r="D4978" i="1"/>
  <c r="C4978" i="1"/>
  <c r="A4978" i="1"/>
  <c r="D4977" i="1"/>
  <c r="C4977" i="1"/>
  <c r="A4977" i="1"/>
  <c r="D4976" i="1"/>
  <c r="C4976" i="1"/>
  <c r="A4976" i="1"/>
  <c r="D4975" i="1"/>
  <c r="C4975" i="1"/>
  <c r="A4975" i="1"/>
  <c r="D4974" i="1"/>
  <c r="C4974" i="1"/>
  <c r="A4974" i="1"/>
  <c r="D4973" i="1"/>
  <c r="C4973" i="1"/>
  <c r="A4973" i="1"/>
  <c r="D4972" i="1"/>
  <c r="C4972" i="1"/>
  <c r="A4972" i="1"/>
  <c r="D4971" i="1"/>
  <c r="C4971" i="1"/>
  <c r="A4971" i="1"/>
  <c r="D4970" i="1"/>
  <c r="C4970" i="1"/>
  <c r="A4970" i="1"/>
  <c r="D4969" i="1"/>
  <c r="C4969" i="1"/>
  <c r="A4969" i="1"/>
  <c r="D4968" i="1"/>
  <c r="C4968" i="1"/>
  <c r="A4968" i="1"/>
  <c r="D4967" i="1"/>
  <c r="C4967" i="1"/>
  <c r="A4967" i="1"/>
  <c r="D4966" i="1"/>
  <c r="C4966" i="1"/>
  <c r="A4966" i="1"/>
  <c r="D4965" i="1"/>
  <c r="C4965" i="1"/>
  <c r="A4965" i="1"/>
  <c r="D4964" i="1"/>
  <c r="C4964" i="1"/>
  <c r="A4964" i="1"/>
  <c r="D4963" i="1"/>
  <c r="C4963" i="1"/>
  <c r="A4963" i="1"/>
  <c r="D4962" i="1"/>
  <c r="C4962" i="1"/>
  <c r="A4962" i="1"/>
  <c r="D4961" i="1"/>
  <c r="C4961" i="1"/>
  <c r="A4961" i="1"/>
  <c r="D4960" i="1"/>
  <c r="C4960" i="1"/>
  <c r="A4960" i="1"/>
  <c r="D4959" i="1"/>
  <c r="C4959" i="1"/>
  <c r="A4959" i="1"/>
  <c r="D4958" i="1"/>
  <c r="C4958" i="1"/>
  <c r="A4958" i="1"/>
  <c r="D4957" i="1"/>
  <c r="C4957" i="1"/>
  <c r="A4957" i="1"/>
  <c r="D4956" i="1"/>
  <c r="C4956" i="1"/>
  <c r="A4956" i="1"/>
  <c r="D4955" i="1"/>
  <c r="C4955" i="1"/>
  <c r="A4955" i="1"/>
  <c r="D4954" i="1"/>
  <c r="C4954" i="1"/>
  <c r="A4954" i="1"/>
  <c r="D4953" i="1"/>
  <c r="C4953" i="1"/>
  <c r="A4953" i="1"/>
  <c r="D4952" i="1"/>
  <c r="C4952" i="1"/>
  <c r="A4952" i="1"/>
  <c r="D4951" i="1"/>
  <c r="C4951" i="1"/>
  <c r="A4951" i="1"/>
  <c r="D4950" i="1"/>
  <c r="C4950" i="1"/>
  <c r="A4950" i="1"/>
  <c r="D4949" i="1"/>
  <c r="C4949" i="1"/>
  <c r="A4949" i="1"/>
  <c r="D4948" i="1"/>
  <c r="C4948" i="1"/>
  <c r="A4948" i="1"/>
  <c r="D4947" i="1"/>
  <c r="C4947" i="1"/>
  <c r="A4947" i="1"/>
  <c r="D4946" i="1"/>
  <c r="C4946" i="1"/>
  <c r="A4946" i="1"/>
  <c r="D4945" i="1"/>
  <c r="C4945" i="1"/>
  <c r="A4945" i="1"/>
  <c r="D4944" i="1"/>
  <c r="C4944" i="1"/>
  <c r="A4944" i="1"/>
  <c r="D4943" i="1"/>
  <c r="C4943" i="1"/>
  <c r="A4943" i="1"/>
  <c r="D4942" i="1"/>
  <c r="C4942" i="1"/>
  <c r="A4942" i="1"/>
  <c r="D4941" i="1"/>
  <c r="C4941" i="1"/>
  <c r="A4941" i="1"/>
  <c r="D4940" i="1"/>
  <c r="C4940" i="1"/>
  <c r="A4940" i="1"/>
  <c r="D4939" i="1"/>
  <c r="C4939" i="1"/>
  <c r="A4939" i="1"/>
  <c r="D4938" i="1"/>
  <c r="C4938" i="1"/>
  <c r="A4938" i="1"/>
  <c r="D4937" i="1"/>
  <c r="C4937" i="1"/>
  <c r="A4937" i="1"/>
  <c r="D4936" i="1"/>
  <c r="C4936" i="1"/>
  <c r="A4936" i="1"/>
  <c r="D4935" i="1"/>
  <c r="C4935" i="1"/>
  <c r="A4935" i="1"/>
  <c r="D4934" i="1"/>
  <c r="C4934" i="1"/>
  <c r="A4934" i="1"/>
  <c r="D4933" i="1"/>
  <c r="C4933" i="1"/>
  <c r="A4933" i="1"/>
  <c r="D4932" i="1"/>
  <c r="C4932" i="1"/>
  <c r="A4932" i="1"/>
  <c r="D4931" i="1"/>
  <c r="C4931" i="1"/>
  <c r="A4931" i="1"/>
  <c r="D4930" i="1"/>
  <c r="C4930" i="1"/>
  <c r="A4930" i="1"/>
  <c r="D4929" i="1"/>
  <c r="C4929" i="1"/>
  <c r="A4929" i="1"/>
  <c r="D4928" i="1"/>
  <c r="C4928" i="1"/>
  <c r="A4928" i="1"/>
  <c r="D4927" i="1"/>
  <c r="C4927" i="1"/>
  <c r="A4927" i="1"/>
  <c r="D4926" i="1"/>
  <c r="C4926" i="1"/>
  <c r="A4926" i="1"/>
  <c r="D4925" i="1"/>
  <c r="C4925" i="1"/>
  <c r="A4925" i="1"/>
  <c r="D4924" i="1"/>
  <c r="C4924" i="1"/>
  <c r="A4924" i="1"/>
  <c r="D4923" i="1"/>
  <c r="C4923" i="1"/>
  <c r="A4923" i="1"/>
  <c r="D4922" i="1"/>
  <c r="C4922" i="1"/>
  <c r="A4922" i="1"/>
  <c r="D4921" i="1"/>
  <c r="C4921" i="1"/>
  <c r="A4921" i="1"/>
  <c r="D4920" i="1"/>
  <c r="C4920" i="1"/>
  <c r="A4920" i="1"/>
  <c r="D4919" i="1"/>
  <c r="C4919" i="1"/>
  <c r="A4919" i="1"/>
  <c r="D4918" i="1"/>
  <c r="C4918" i="1"/>
  <c r="A4918" i="1"/>
  <c r="D4917" i="1"/>
  <c r="C4917" i="1"/>
  <c r="A4917" i="1"/>
  <c r="D4916" i="1"/>
  <c r="C4916" i="1"/>
  <c r="A4916" i="1"/>
  <c r="D4915" i="1"/>
  <c r="C4915" i="1"/>
  <c r="A4915" i="1"/>
  <c r="D4914" i="1"/>
  <c r="C4914" i="1"/>
  <c r="A4914" i="1"/>
  <c r="D4913" i="1"/>
  <c r="C4913" i="1"/>
  <c r="A4913" i="1"/>
  <c r="D4912" i="1"/>
  <c r="C4912" i="1"/>
  <c r="A4912" i="1"/>
  <c r="D4911" i="1"/>
  <c r="C4911" i="1"/>
  <c r="A4911" i="1"/>
  <c r="D4910" i="1"/>
  <c r="C4910" i="1"/>
  <c r="A4910" i="1"/>
  <c r="D4909" i="1"/>
  <c r="C4909" i="1"/>
  <c r="A4909" i="1"/>
  <c r="D4908" i="1"/>
  <c r="C4908" i="1"/>
  <c r="A4908" i="1"/>
  <c r="D4907" i="1"/>
  <c r="C4907" i="1"/>
  <c r="A4907" i="1"/>
  <c r="D4906" i="1"/>
  <c r="C4906" i="1"/>
  <c r="A4906" i="1"/>
  <c r="D4905" i="1"/>
  <c r="C4905" i="1"/>
  <c r="A4905" i="1"/>
  <c r="D4904" i="1"/>
  <c r="C4904" i="1"/>
  <c r="A4904" i="1"/>
  <c r="D4903" i="1"/>
  <c r="C4903" i="1"/>
  <c r="A4903" i="1"/>
  <c r="D4902" i="1"/>
  <c r="C4902" i="1"/>
  <c r="A4902" i="1"/>
  <c r="D4901" i="1"/>
  <c r="C4901" i="1"/>
  <c r="A4901" i="1"/>
  <c r="D4900" i="1"/>
  <c r="C4900" i="1"/>
  <c r="A4900" i="1"/>
  <c r="D4899" i="1"/>
  <c r="C4899" i="1"/>
  <c r="A4899" i="1"/>
  <c r="D4898" i="1"/>
  <c r="C4898" i="1"/>
  <c r="A4898" i="1"/>
  <c r="D4897" i="1"/>
  <c r="C4897" i="1"/>
  <c r="A4897" i="1"/>
  <c r="D4896" i="1"/>
  <c r="C4896" i="1"/>
  <c r="A4896" i="1"/>
  <c r="D4895" i="1"/>
  <c r="C4895" i="1"/>
  <c r="A4895" i="1"/>
  <c r="D4894" i="1"/>
  <c r="C4894" i="1"/>
  <c r="A4894" i="1"/>
  <c r="D4893" i="1"/>
  <c r="C4893" i="1"/>
  <c r="A4893" i="1"/>
  <c r="D4892" i="1"/>
  <c r="C4892" i="1"/>
  <c r="A4892" i="1"/>
  <c r="D4891" i="1"/>
  <c r="C4891" i="1"/>
  <c r="A4891" i="1"/>
  <c r="D4890" i="1"/>
  <c r="C4890" i="1"/>
  <c r="A4890" i="1"/>
  <c r="D4889" i="1"/>
  <c r="C4889" i="1"/>
  <c r="A4889" i="1"/>
  <c r="D4888" i="1"/>
  <c r="C4888" i="1"/>
  <c r="A4888" i="1"/>
  <c r="D4887" i="1"/>
  <c r="C4887" i="1"/>
  <c r="A4887" i="1"/>
  <c r="D4886" i="1"/>
  <c r="C4886" i="1"/>
  <c r="A4886" i="1"/>
  <c r="D4885" i="1"/>
  <c r="C4885" i="1"/>
  <c r="A4885" i="1"/>
  <c r="D4884" i="1"/>
  <c r="C4884" i="1"/>
  <c r="A4884" i="1"/>
  <c r="D4883" i="1"/>
  <c r="C4883" i="1"/>
  <c r="A4883" i="1"/>
  <c r="D4882" i="1"/>
  <c r="C4882" i="1"/>
  <c r="A4882" i="1"/>
  <c r="D4881" i="1"/>
  <c r="C4881" i="1"/>
  <c r="A4881" i="1"/>
  <c r="D4880" i="1"/>
  <c r="C4880" i="1"/>
  <c r="A4880" i="1"/>
  <c r="D4879" i="1"/>
  <c r="C4879" i="1"/>
  <c r="A4879" i="1"/>
  <c r="D4878" i="1"/>
  <c r="C4878" i="1"/>
  <c r="A4878" i="1"/>
  <c r="D4877" i="1"/>
  <c r="C4877" i="1"/>
  <c r="A4877" i="1"/>
  <c r="D4876" i="1"/>
  <c r="C4876" i="1"/>
  <c r="A4876" i="1"/>
  <c r="D4875" i="1"/>
  <c r="C4875" i="1"/>
  <c r="A4875" i="1"/>
  <c r="D4874" i="1"/>
  <c r="C4874" i="1"/>
  <c r="A4874" i="1"/>
  <c r="D4873" i="1"/>
  <c r="C4873" i="1"/>
  <c r="A4873" i="1"/>
  <c r="D4872" i="1"/>
  <c r="C4872" i="1"/>
  <c r="A4872" i="1"/>
  <c r="D4871" i="1"/>
  <c r="C4871" i="1"/>
  <c r="A4871" i="1"/>
  <c r="D4870" i="1"/>
  <c r="C4870" i="1"/>
  <c r="A4870" i="1"/>
  <c r="D4869" i="1"/>
  <c r="C4869" i="1"/>
  <c r="A4869" i="1"/>
  <c r="D4868" i="1"/>
  <c r="C4868" i="1"/>
  <c r="A4868" i="1"/>
  <c r="D4867" i="1"/>
  <c r="C4867" i="1"/>
  <c r="A4867" i="1"/>
  <c r="D4866" i="1"/>
  <c r="C4866" i="1"/>
  <c r="A4866" i="1"/>
  <c r="D4865" i="1"/>
  <c r="C4865" i="1"/>
  <c r="A4865" i="1"/>
  <c r="D4864" i="1"/>
  <c r="C4864" i="1"/>
  <c r="A4864" i="1"/>
  <c r="D4863" i="1"/>
  <c r="C4863" i="1"/>
  <c r="A4863" i="1"/>
  <c r="D4862" i="1"/>
  <c r="C4862" i="1"/>
  <c r="A4862" i="1"/>
  <c r="D4861" i="1"/>
  <c r="C4861" i="1"/>
  <c r="A4861" i="1"/>
  <c r="D4860" i="1"/>
  <c r="C4860" i="1"/>
  <c r="A4860" i="1"/>
  <c r="D4859" i="1"/>
  <c r="C4859" i="1"/>
  <c r="A4859" i="1"/>
  <c r="D4858" i="1"/>
  <c r="C4858" i="1"/>
  <c r="A4858" i="1"/>
  <c r="D4857" i="1"/>
  <c r="C4857" i="1"/>
  <c r="A4857" i="1"/>
  <c r="D4856" i="1"/>
  <c r="C4856" i="1"/>
  <c r="A4856" i="1"/>
  <c r="D4855" i="1"/>
  <c r="C4855" i="1"/>
  <c r="A4855" i="1"/>
  <c r="D4854" i="1"/>
  <c r="C4854" i="1"/>
  <c r="A4854" i="1"/>
  <c r="D4853" i="1"/>
  <c r="C4853" i="1"/>
  <c r="A4853" i="1"/>
  <c r="D4852" i="1"/>
  <c r="C4852" i="1"/>
  <c r="A4852" i="1"/>
  <c r="D4851" i="1"/>
  <c r="C4851" i="1"/>
  <c r="A4851" i="1"/>
  <c r="D4850" i="1"/>
  <c r="C4850" i="1"/>
  <c r="A4850" i="1"/>
  <c r="D4849" i="1"/>
  <c r="C4849" i="1"/>
  <c r="A4849" i="1"/>
  <c r="D4848" i="1"/>
  <c r="C4848" i="1"/>
  <c r="A4848" i="1"/>
  <c r="D4847" i="1"/>
  <c r="C4847" i="1"/>
  <c r="A4847" i="1"/>
  <c r="D4846" i="1"/>
  <c r="C4846" i="1"/>
  <c r="A4846" i="1"/>
  <c r="D4845" i="1"/>
  <c r="C4845" i="1"/>
  <c r="A4845" i="1"/>
  <c r="D4844" i="1"/>
  <c r="C4844" i="1"/>
  <c r="A4844" i="1"/>
  <c r="D4843" i="1"/>
  <c r="C4843" i="1"/>
  <c r="A4843" i="1"/>
  <c r="D4842" i="1"/>
  <c r="C4842" i="1"/>
  <c r="A4842" i="1"/>
  <c r="D4841" i="1"/>
  <c r="C4841" i="1"/>
  <c r="A4841" i="1"/>
  <c r="D4840" i="1"/>
  <c r="C4840" i="1"/>
  <c r="A4840" i="1"/>
  <c r="D4839" i="1"/>
  <c r="C4839" i="1"/>
  <c r="A4839" i="1"/>
  <c r="D4838" i="1"/>
  <c r="C4838" i="1"/>
  <c r="A4838" i="1"/>
  <c r="D4837" i="1"/>
  <c r="C4837" i="1"/>
  <c r="A4837" i="1"/>
  <c r="D4836" i="1"/>
  <c r="C4836" i="1"/>
  <c r="A4836" i="1"/>
  <c r="D4835" i="1"/>
  <c r="C4835" i="1"/>
  <c r="A4835" i="1"/>
  <c r="D4834" i="1"/>
  <c r="C4834" i="1"/>
  <c r="A4834" i="1"/>
  <c r="D4833" i="1"/>
  <c r="C4833" i="1"/>
  <c r="A4833" i="1"/>
  <c r="D4832" i="1"/>
  <c r="C4832" i="1"/>
  <c r="A4832" i="1"/>
  <c r="D4831" i="1"/>
  <c r="C4831" i="1"/>
  <c r="A4831" i="1"/>
  <c r="D4830" i="1"/>
  <c r="C4830" i="1"/>
  <c r="A4830" i="1"/>
  <c r="D4829" i="1"/>
  <c r="C4829" i="1"/>
  <c r="A4829" i="1"/>
  <c r="D4828" i="1"/>
  <c r="C4828" i="1"/>
  <c r="A4828" i="1"/>
  <c r="D4827" i="1"/>
  <c r="C4827" i="1"/>
  <c r="A4827" i="1"/>
  <c r="D4826" i="1"/>
  <c r="C4826" i="1"/>
  <c r="A4826" i="1"/>
  <c r="D4825" i="1"/>
  <c r="C4825" i="1"/>
  <c r="A4825" i="1"/>
  <c r="D4824" i="1"/>
  <c r="C4824" i="1"/>
  <c r="A4824" i="1"/>
  <c r="D4823" i="1"/>
  <c r="C4823" i="1"/>
  <c r="A4823" i="1"/>
  <c r="D4822" i="1"/>
  <c r="C4822" i="1"/>
  <c r="A4822" i="1"/>
  <c r="D4821" i="1"/>
  <c r="C4821" i="1"/>
  <c r="A4821" i="1"/>
  <c r="D4820" i="1"/>
  <c r="C4820" i="1"/>
  <c r="A4820" i="1"/>
  <c r="D4819" i="1"/>
  <c r="C4819" i="1"/>
  <c r="A4819" i="1"/>
  <c r="D4818" i="1"/>
  <c r="C4818" i="1"/>
  <c r="A4818" i="1"/>
  <c r="D4817" i="1"/>
  <c r="C4817" i="1"/>
  <c r="A4817" i="1"/>
  <c r="D4816" i="1"/>
  <c r="C4816" i="1"/>
  <c r="A4816" i="1"/>
  <c r="D4815" i="1"/>
  <c r="C4815" i="1"/>
  <c r="A4815" i="1"/>
  <c r="D4814" i="1"/>
  <c r="C4814" i="1"/>
  <c r="A4814" i="1"/>
  <c r="D4813" i="1"/>
  <c r="C4813" i="1"/>
  <c r="A4813" i="1"/>
  <c r="D4812" i="1"/>
  <c r="C4812" i="1"/>
  <c r="A4812" i="1"/>
  <c r="D4811" i="1"/>
  <c r="C4811" i="1"/>
  <c r="A4811" i="1"/>
  <c r="D4810" i="1"/>
  <c r="C4810" i="1"/>
  <c r="A4810" i="1"/>
  <c r="D4809" i="1"/>
  <c r="C4809" i="1"/>
  <c r="A4809" i="1"/>
  <c r="D4808" i="1"/>
  <c r="C4808" i="1"/>
  <c r="A4808" i="1"/>
  <c r="D4807" i="1"/>
  <c r="C4807" i="1"/>
  <c r="A4807" i="1"/>
  <c r="D4806" i="1"/>
  <c r="C4806" i="1"/>
  <c r="A4806" i="1"/>
  <c r="D4805" i="1"/>
  <c r="C4805" i="1"/>
  <c r="A4805" i="1"/>
  <c r="D4804" i="1"/>
  <c r="C4804" i="1"/>
  <c r="A4804" i="1"/>
  <c r="D4803" i="1"/>
  <c r="C4803" i="1"/>
  <c r="A4803" i="1"/>
  <c r="D4802" i="1"/>
  <c r="C4802" i="1"/>
  <c r="A4802" i="1"/>
  <c r="D4801" i="1"/>
  <c r="C4801" i="1"/>
  <c r="A4801" i="1"/>
  <c r="D4800" i="1"/>
  <c r="C4800" i="1"/>
  <c r="A4800" i="1"/>
  <c r="D4799" i="1"/>
  <c r="C4799" i="1"/>
  <c r="A4799" i="1"/>
  <c r="D4798" i="1"/>
  <c r="C4798" i="1"/>
  <c r="A4798" i="1"/>
  <c r="D4797" i="1"/>
  <c r="C4797" i="1"/>
  <c r="A4797" i="1"/>
  <c r="D4796" i="1"/>
  <c r="C4796" i="1"/>
  <c r="A4796" i="1"/>
  <c r="D4795" i="1"/>
  <c r="C4795" i="1"/>
  <c r="A4795" i="1"/>
  <c r="D4794" i="1"/>
  <c r="C4794" i="1"/>
  <c r="A4794" i="1"/>
  <c r="D4793" i="1"/>
  <c r="C4793" i="1"/>
  <c r="A4793" i="1"/>
  <c r="D4792" i="1"/>
  <c r="C4792" i="1"/>
  <c r="A4792" i="1"/>
  <c r="D4791" i="1"/>
  <c r="C4791" i="1"/>
  <c r="A4791" i="1"/>
  <c r="D4790" i="1"/>
  <c r="C4790" i="1"/>
  <c r="A4790" i="1"/>
  <c r="D4789" i="1"/>
  <c r="C4789" i="1"/>
  <c r="A4789" i="1"/>
  <c r="D4788" i="1"/>
  <c r="C4788" i="1"/>
  <c r="A4788" i="1"/>
  <c r="D4787" i="1"/>
  <c r="C4787" i="1"/>
  <c r="A4787" i="1"/>
  <c r="D4786" i="1"/>
  <c r="C4786" i="1"/>
  <c r="A4786" i="1"/>
  <c r="D4785" i="1"/>
  <c r="C4785" i="1"/>
  <c r="A4785" i="1"/>
  <c r="D4784" i="1"/>
  <c r="C4784" i="1"/>
  <c r="A4784" i="1"/>
  <c r="D4783" i="1"/>
  <c r="C4783" i="1"/>
  <c r="A4783" i="1"/>
  <c r="D4782" i="1"/>
  <c r="C4782" i="1"/>
  <c r="A4782" i="1"/>
  <c r="D4781" i="1"/>
  <c r="C4781" i="1"/>
  <c r="A4781" i="1"/>
  <c r="D4780" i="1"/>
  <c r="C4780" i="1"/>
  <c r="A4780" i="1"/>
  <c r="D4779" i="1"/>
  <c r="C4779" i="1"/>
  <c r="A4779" i="1"/>
  <c r="D4778" i="1"/>
  <c r="C4778" i="1"/>
  <c r="A4778" i="1"/>
  <c r="D4777" i="1"/>
  <c r="C4777" i="1"/>
  <c r="A4777" i="1"/>
  <c r="D4776" i="1"/>
  <c r="C4776" i="1"/>
  <c r="A4776" i="1"/>
  <c r="D4775" i="1"/>
  <c r="C4775" i="1"/>
  <c r="A4775" i="1"/>
  <c r="D4774" i="1"/>
  <c r="C4774" i="1"/>
  <c r="A4774" i="1"/>
  <c r="D4773" i="1"/>
  <c r="C4773" i="1"/>
  <c r="A4773" i="1"/>
  <c r="D4772" i="1"/>
  <c r="C4772" i="1"/>
  <c r="A4772" i="1"/>
  <c r="D4771" i="1"/>
  <c r="C4771" i="1"/>
  <c r="A4771" i="1"/>
  <c r="D4770" i="1"/>
  <c r="C4770" i="1"/>
  <c r="A4770" i="1"/>
  <c r="D4769" i="1"/>
  <c r="C4769" i="1"/>
  <c r="A4769" i="1"/>
  <c r="D4768" i="1"/>
  <c r="C4768" i="1"/>
  <c r="A4768" i="1"/>
  <c r="D4767" i="1"/>
  <c r="C4767" i="1"/>
  <c r="A4767" i="1"/>
  <c r="D4766" i="1"/>
  <c r="C4766" i="1"/>
  <c r="A4766" i="1"/>
  <c r="D4765" i="1"/>
  <c r="C4765" i="1"/>
  <c r="A4765" i="1"/>
  <c r="D4764" i="1"/>
  <c r="C4764" i="1"/>
  <c r="A4764" i="1"/>
  <c r="D4763" i="1"/>
  <c r="C4763" i="1"/>
  <c r="A4763" i="1"/>
  <c r="D4762" i="1"/>
  <c r="C4762" i="1"/>
  <c r="A4762" i="1"/>
  <c r="D4761" i="1"/>
  <c r="C4761" i="1"/>
  <c r="A4761" i="1"/>
  <c r="D4760" i="1"/>
  <c r="C4760" i="1"/>
  <c r="A4760" i="1"/>
  <c r="D4759" i="1"/>
  <c r="C4759" i="1"/>
  <c r="A4759" i="1"/>
  <c r="D4758" i="1"/>
  <c r="C4758" i="1"/>
  <c r="A4758" i="1"/>
  <c r="D4757" i="1"/>
  <c r="C4757" i="1"/>
  <c r="A4757" i="1"/>
  <c r="D4756" i="1"/>
  <c r="C4756" i="1"/>
  <c r="A4756" i="1"/>
  <c r="D4755" i="1"/>
  <c r="C4755" i="1"/>
  <c r="A4755" i="1"/>
  <c r="D4754" i="1"/>
  <c r="C4754" i="1"/>
  <c r="A4754" i="1"/>
  <c r="D4753" i="1"/>
  <c r="C4753" i="1"/>
  <c r="A4753" i="1"/>
  <c r="D4752" i="1"/>
  <c r="C4752" i="1"/>
  <c r="A4752" i="1"/>
  <c r="D4751" i="1"/>
  <c r="C4751" i="1"/>
  <c r="A4751" i="1"/>
  <c r="D4750" i="1"/>
  <c r="C4750" i="1"/>
  <c r="A4750" i="1"/>
  <c r="D4749" i="1"/>
  <c r="C4749" i="1"/>
  <c r="A4749" i="1"/>
  <c r="D4748" i="1"/>
  <c r="C4748" i="1"/>
  <c r="A4748" i="1"/>
  <c r="D4747" i="1"/>
  <c r="C4747" i="1"/>
  <c r="A4747" i="1"/>
  <c r="D4746" i="1"/>
  <c r="C4746" i="1"/>
  <c r="A4746" i="1"/>
  <c r="D4745" i="1"/>
  <c r="C4745" i="1"/>
  <c r="A4745" i="1"/>
  <c r="D4744" i="1"/>
  <c r="C4744" i="1"/>
  <c r="A4744" i="1"/>
  <c r="D4743" i="1"/>
  <c r="C4743" i="1"/>
  <c r="A4743" i="1"/>
  <c r="D4742" i="1"/>
  <c r="C4742" i="1"/>
  <c r="A4742" i="1"/>
  <c r="D4741" i="1"/>
  <c r="C4741" i="1"/>
  <c r="A4741" i="1"/>
  <c r="D4740" i="1"/>
  <c r="C4740" i="1"/>
  <c r="A4740" i="1"/>
  <c r="D4739" i="1"/>
  <c r="C4739" i="1"/>
  <c r="A4739" i="1"/>
  <c r="D4738" i="1"/>
  <c r="C4738" i="1"/>
  <c r="A4738" i="1"/>
  <c r="D4737" i="1"/>
  <c r="C4737" i="1"/>
  <c r="A4737" i="1"/>
  <c r="D4736" i="1"/>
  <c r="C4736" i="1"/>
  <c r="A4736" i="1"/>
  <c r="D4735" i="1"/>
  <c r="C4735" i="1"/>
  <c r="A4735" i="1"/>
  <c r="D4734" i="1"/>
  <c r="C4734" i="1"/>
  <c r="A4734" i="1"/>
  <c r="D4733" i="1"/>
  <c r="C4733" i="1"/>
  <c r="A4733" i="1"/>
  <c r="D4732" i="1"/>
  <c r="C4732" i="1"/>
  <c r="A4732" i="1"/>
  <c r="D4731" i="1"/>
  <c r="C4731" i="1"/>
  <c r="A4731" i="1"/>
  <c r="D4730" i="1"/>
  <c r="C4730" i="1"/>
  <c r="A4730" i="1"/>
  <c r="D4729" i="1"/>
  <c r="C4729" i="1"/>
  <c r="A4729" i="1"/>
  <c r="D4728" i="1"/>
  <c r="C4728" i="1"/>
  <c r="A4728" i="1"/>
  <c r="D4727" i="1"/>
  <c r="C4727" i="1"/>
  <c r="A4727" i="1"/>
  <c r="D4726" i="1"/>
  <c r="C4726" i="1"/>
  <c r="A4726" i="1"/>
  <c r="D4725" i="1"/>
  <c r="C4725" i="1"/>
  <c r="A4725" i="1"/>
  <c r="D4724" i="1"/>
  <c r="C4724" i="1"/>
  <c r="A4724" i="1"/>
  <c r="D4723" i="1"/>
  <c r="C4723" i="1"/>
  <c r="A4723" i="1"/>
  <c r="D4722" i="1"/>
  <c r="C4722" i="1"/>
  <c r="A4722" i="1"/>
  <c r="D4721" i="1"/>
  <c r="C4721" i="1"/>
  <c r="A4721" i="1"/>
  <c r="D4720" i="1"/>
  <c r="C4720" i="1"/>
  <c r="A4720" i="1"/>
  <c r="D4719" i="1"/>
  <c r="C4719" i="1"/>
  <c r="A4719" i="1"/>
  <c r="D4718" i="1"/>
  <c r="C4718" i="1"/>
  <c r="A4718" i="1"/>
  <c r="D4717" i="1"/>
  <c r="C4717" i="1"/>
  <c r="A4717" i="1"/>
  <c r="D4716" i="1"/>
  <c r="C4716" i="1"/>
  <c r="A4716" i="1"/>
  <c r="D4715" i="1"/>
  <c r="C4715" i="1"/>
  <c r="A4715" i="1"/>
  <c r="D4714" i="1"/>
  <c r="C4714" i="1"/>
  <c r="A4714" i="1"/>
  <c r="D4713" i="1"/>
  <c r="C4713" i="1"/>
  <c r="A4713" i="1"/>
  <c r="D4712" i="1"/>
  <c r="C4712" i="1"/>
  <c r="A4712" i="1"/>
  <c r="D4711" i="1"/>
  <c r="C4711" i="1"/>
  <c r="A4711" i="1"/>
  <c r="D4710" i="1"/>
  <c r="C4710" i="1"/>
  <c r="A4710" i="1"/>
  <c r="D4709" i="1"/>
  <c r="C4709" i="1"/>
  <c r="A4709" i="1"/>
  <c r="D4708" i="1"/>
  <c r="C4708" i="1"/>
  <c r="A4708" i="1"/>
  <c r="D4707" i="1"/>
  <c r="C4707" i="1"/>
  <c r="A4707" i="1"/>
  <c r="D4706" i="1"/>
  <c r="C4706" i="1"/>
  <c r="A4706" i="1"/>
  <c r="D4705" i="1"/>
  <c r="C4705" i="1"/>
  <c r="A4705" i="1"/>
  <c r="D4704" i="1"/>
  <c r="C4704" i="1"/>
  <c r="A4704" i="1"/>
  <c r="D4703" i="1"/>
  <c r="C4703" i="1"/>
  <c r="A4703" i="1"/>
  <c r="D4702" i="1"/>
  <c r="C4702" i="1"/>
  <c r="A4702" i="1"/>
  <c r="D4701" i="1"/>
  <c r="C4701" i="1"/>
  <c r="A4701" i="1"/>
  <c r="D4700" i="1"/>
  <c r="C4700" i="1"/>
  <c r="A4700" i="1"/>
  <c r="D4699" i="1"/>
  <c r="C4699" i="1"/>
  <c r="A4699" i="1"/>
  <c r="D4698" i="1"/>
  <c r="C4698" i="1"/>
  <c r="A4698" i="1"/>
  <c r="D4697" i="1"/>
  <c r="C4697" i="1"/>
  <c r="A4697" i="1"/>
  <c r="D4696" i="1"/>
  <c r="C4696" i="1"/>
  <c r="A4696" i="1"/>
  <c r="D4695" i="1"/>
  <c r="C4695" i="1"/>
  <c r="A4695" i="1"/>
  <c r="D4694" i="1"/>
  <c r="C4694" i="1"/>
  <c r="A4694" i="1"/>
  <c r="D4693" i="1"/>
  <c r="C4693" i="1"/>
  <c r="A4693" i="1"/>
  <c r="D4692" i="1"/>
  <c r="C4692" i="1"/>
  <c r="A4692" i="1"/>
  <c r="D4691" i="1"/>
  <c r="C4691" i="1"/>
  <c r="A4691" i="1"/>
  <c r="D4690" i="1"/>
  <c r="C4690" i="1"/>
  <c r="A4690" i="1"/>
  <c r="D4689" i="1"/>
  <c r="C4689" i="1"/>
  <c r="A4689" i="1"/>
  <c r="D4688" i="1"/>
  <c r="C4688" i="1"/>
  <c r="A4688" i="1"/>
  <c r="D4687" i="1"/>
  <c r="C4687" i="1"/>
  <c r="A4687" i="1"/>
  <c r="D4686" i="1"/>
  <c r="C4686" i="1"/>
  <c r="A4686" i="1"/>
  <c r="D4685" i="1"/>
  <c r="C4685" i="1"/>
  <c r="A4685" i="1"/>
  <c r="D4684" i="1"/>
  <c r="C4684" i="1"/>
  <c r="A4684" i="1"/>
  <c r="D4683" i="1"/>
  <c r="C4683" i="1"/>
  <c r="A4683" i="1"/>
  <c r="D4682" i="1"/>
  <c r="C4682" i="1"/>
  <c r="A4682" i="1"/>
  <c r="D4681" i="1"/>
  <c r="C4681" i="1"/>
  <c r="A4681" i="1"/>
  <c r="D4680" i="1"/>
  <c r="C4680" i="1"/>
  <c r="A4680" i="1"/>
  <c r="D4679" i="1"/>
  <c r="C4679" i="1"/>
  <c r="A4679" i="1"/>
  <c r="D4678" i="1"/>
  <c r="C4678" i="1"/>
  <c r="A4678" i="1"/>
  <c r="D4677" i="1"/>
  <c r="C4677" i="1"/>
  <c r="A4677" i="1"/>
  <c r="D4676" i="1"/>
  <c r="C4676" i="1"/>
  <c r="A4676" i="1"/>
  <c r="D4675" i="1"/>
  <c r="C4675" i="1"/>
  <c r="A4675" i="1"/>
  <c r="D4674" i="1"/>
  <c r="C4674" i="1"/>
  <c r="A4674" i="1"/>
  <c r="D4673" i="1"/>
  <c r="C4673" i="1"/>
  <c r="A4673" i="1"/>
  <c r="D4672" i="1"/>
  <c r="C4672" i="1"/>
  <c r="A4672" i="1"/>
  <c r="D4671" i="1"/>
  <c r="C4671" i="1"/>
  <c r="A4671" i="1"/>
  <c r="D4670" i="1"/>
  <c r="C4670" i="1"/>
  <c r="A4670" i="1"/>
  <c r="D4669" i="1"/>
  <c r="C4669" i="1"/>
  <c r="A4669" i="1"/>
  <c r="D4668" i="1"/>
  <c r="C4668" i="1"/>
  <c r="A4668" i="1"/>
  <c r="D4667" i="1"/>
  <c r="C4667" i="1"/>
  <c r="A4667" i="1"/>
  <c r="D4666" i="1"/>
  <c r="C4666" i="1"/>
  <c r="A4666" i="1"/>
  <c r="D4665" i="1"/>
  <c r="C4665" i="1"/>
  <c r="A4665" i="1"/>
  <c r="D4664" i="1"/>
  <c r="C4664" i="1"/>
  <c r="A4664" i="1"/>
  <c r="D4663" i="1"/>
  <c r="C4663" i="1"/>
  <c r="A4663" i="1"/>
  <c r="D4662" i="1"/>
  <c r="C4662" i="1"/>
  <c r="A4662" i="1"/>
  <c r="D4661" i="1"/>
  <c r="C4661" i="1"/>
  <c r="A4661" i="1"/>
  <c r="D4660" i="1"/>
  <c r="C4660" i="1"/>
  <c r="A4660" i="1"/>
  <c r="D4659" i="1"/>
  <c r="C4659" i="1"/>
  <c r="A4659" i="1"/>
  <c r="D4658" i="1"/>
  <c r="C4658" i="1"/>
  <c r="A4658" i="1"/>
  <c r="D4657" i="1"/>
  <c r="C4657" i="1"/>
  <c r="A4657" i="1"/>
  <c r="D4656" i="1"/>
  <c r="C4656" i="1"/>
  <c r="A4656" i="1"/>
  <c r="D4655" i="1"/>
  <c r="C4655" i="1"/>
  <c r="A4655" i="1"/>
  <c r="D4654" i="1"/>
  <c r="C4654" i="1"/>
  <c r="A4654" i="1"/>
  <c r="D4653" i="1"/>
  <c r="C4653" i="1"/>
  <c r="A4653" i="1"/>
  <c r="D4652" i="1"/>
  <c r="C4652" i="1"/>
  <c r="A4652" i="1"/>
  <c r="D4651" i="1"/>
  <c r="C4651" i="1"/>
  <c r="A4651" i="1"/>
  <c r="D4650" i="1"/>
  <c r="C4650" i="1"/>
  <c r="A4650" i="1"/>
  <c r="D4649" i="1"/>
  <c r="C4649" i="1"/>
  <c r="A4649" i="1"/>
  <c r="D4648" i="1"/>
  <c r="C4648" i="1"/>
  <c r="A4648" i="1"/>
  <c r="D4647" i="1"/>
  <c r="C4647" i="1"/>
  <c r="A4647" i="1"/>
  <c r="D4646" i="1"/>
  <c r="C4646" i="1"/>
  <c r="A4646" i="1"/>
  <c r="D4645" i="1"/>
  <c r="C4645" i="1"/>
  <c r="A4645" i="1"/>
  <c r="D4644" i="1"/>
  <c r="C4644" i="1"/>
  <c r="A4644" i="1"/>
  <c r="D4643" i="1"/>
  <c r="C4643" i="1"/>
  <c r="A4643" i="1"/>
  <c r="D4642" i="1"/>
  <c r="C4642" i="1"/>
  <c r="A4642" i="1"/>
  <c r="D4641" i="1"/>
  <c r="C4641" i="1"/>
  <c r="A4641" i="1"/>
  <c r="D4640" i="1"/>
  <c r="C4640" i="1"/>
  <c r="A4640" i="1"/>
  <c r="D4639" i="1"/>
  <c r="C4639" i="1"/>
  <c r="A4639" i="1"/>
  <c r="D4638" i="1"/>
  <c r="C4638" i="1"/>
  <c r="A4638" i="1"/>
  <c r="D4637" i="1"/>
  <c r="C4637" i="1"/>
  <c r="A4637" i="1"/>
  <c r="D4636" i="1"/>
  <c r="C4636" i="1"/>
  <c r="A4636" i="1"/>
  <c r="D4635" i="1"/>
  <c r="C4635" i="1"/>
  <c r="A4635" i="1"/>
  <c r="D4634" i="1"/>
  <c r="C4634" i="1"/>
  <c r="A4634" i="1"/>
  <c r="D4633" i="1"/>
  <c r="C4633" i="1"/>
  <c r="A4633" i="1"/>
  <c r="D4632" i="1"/>
  <c r="C4632" i="1"/>
  <c r="A4632" i="1"/>
  <c r="D4631" i="1"/>
  <c r="C4631" i="1"/>
  <c r="A4631" i="1"/>
  <c r="D4630" i="1"/>
  <c r="C4630" i="1"/>
  <c r="A4630" i="1"/>
  <c r="D4629" i="1"/>
  <c r="C4629" i="1"/>
  <c r="A4629" i="1"/>
  <c r="D4628" i="1"/>
  <c r="C4628" i="1"/>
  <c r="A4628" i="1"/>
  <c r="D4627" i="1"/>
  <c r="C4627" i="1"/>
  <c r="A4627" i="1"/>
  <c r="D4626" i="1"/>
  <c r="C4626" i="1"/>
  <c r="A4626" i="1"/>
  <c r="D4625" i="1"/>
  <c r="C4625" i="1"/>
  <c r="A4625" i="1"/>
  <c r="D4624" i="1"/>
  <c r="C4624" i="1"/>
  <c r="A4624" i="1"/>
  <c r="D4623" i="1"/>
  <c r="C4623" i="1"/>
  <c r="A4623" i="1"/>
  <c r="D4622" i="1"/>
  <c r="C4622" i="1"/>
  <c r="A4622" i="1"/>
  <c r="D4621" i="1"/>
  <c r="C4621" i="1"/>
  <c r="A4621" i="1"/>
  <c r="D4620" i="1"/>
  <c r="C4620" i="1"/>
  <c r="A4620" i="1"/>
  <c r="D4619" i="1"/>
  <c r="C4619" i="1"/>
  <c r="A4619" i="1"/>
  <c r="D4618" i="1"/>
  <c r="C4618" i="1"/>
  <c r="A4618" i="1"/>
  <c r="D4617" i="1"/>
  <c r="C4617" i="1"/>
  <c r="A4617" i="1"/>
  <c r="D4616" i="1"/>
  <c r="C4616" i="1"/>
  <c r="A4616" i="1"/>
  <c r="D4615" i="1"/>
  <c r="C4615" i="1"/>
  <c r="A4615" i="1"/>
  <c r="D4614" i="1"/>
  <c r="C4614" i="1"/>
  <c r="A4614" i="1"/>
  <c r="D4613" i="1"/>
  <c r="C4613" i="1"/>
  <c r="A4613" i="1"/>
  <c r="D4612" i="1"/>
  <c r="C4612" i="1"/>
  <c r="A4612" i="1"/>
  <c r="D4611" i="1"/>
  <c r="C4611" i="1"/>
  <c r="A4611" i="1"/>
  <c r="D4610" i="1"/>
  <c r="C4610" i="1"/>
  <c r="A4610" i="1"/>
  <c r="D4609" i="1"/>
  <c r="C4609" i="1"/>
  <c r="A4609" i="1"/>
  <c r="D4608" i="1"/>
  <c r="C4608" i="1"/>
  <c r="A4608" i="1"/>
  <c r="D4607" i="1"/>
  <c r="C4607" i="1"/>
  <c r="A4607" i="1"/>
  <c r="D4606" i="1"/>
  <c r="C4606" i="1"/>
  <c r="A4606" i="1"/>
  <c r="D4605" i="1"/>
  <c r="C4605" i="1"/>
  <c r="A4605" i="1"/>
  <c r="D4604" i="1"/>
  <c r="C4604" i="1"/>
  <c r="A4604" i="1"/>
  <c r="D4603" i="1"/>
  <c r="C4603" i="1"/>
  <c r="A4603" i="1"/>
  <c r="D4602" i="1"/>
  <c r="C4602" i="1"/>
  <c r="A4602" i="1"/>
  <c r="D4601" i="1"/>
  <c r="C4601" i="1"/>
  <c r="A4601" i="1"/>
  <c r="D4600" i="1"/>
  <c r="C4600" i="1"/>
  <c r="A4600" i="1"/>
  <c r="D4599" i="1"/>
  <c r="C4599" i="1"/>
  <c r="A4599" i="1"/>
  <c r="D4598" i="1"/>
  <c r="C4598" i="1"/>
  <c r="A4598" i="1"/>
  <c r="D4597" i="1"/>
  <c r="C4597" i="1"/>
  <c r="A4597" i="1"/>
  <c r="D4596" i="1"/>
  <c r="C4596" i="1"/>
  <c r="A4596" i="1"/>
  <c r="D4595" i="1"/>
  <c r="C4595" i="1"/>
  <c r="A4595" i="1"/>
  <c r="D4594" i="1"/>
  <c r="C4594" i="1"/>
  <c r="A4594" i="1"/>
  <c r="D4593" i="1"/>
  <c r="C4593" i="1"/>
  <c r="A4593" i="1"/>
  <c r="D4592" i="1"/>
  <c r="C4592" i="1"/>
  <c r="A4592" i="1"/>
  <c r="D4591" i="1"/>
  <c r="C4591" i="1"/>
  <c r="A4591" i="1"/>
  <c r="D4590" i="1"/>
  <c r="C4590" i="1"/>
  <c r="A4590" i="1"/>
  <c r="D4589" i="1"/>
  <c r="C4589" i="1"/>
  <c r="A4589" i="1"/>
  <c r="D4588" i="1"/>
  <c r="C4588" i="1"/>
  <c r="A4588" i="1"/>
  <c r="D4587" i="1"/>
  <c r="C4587" i="1"/>
  <c r="A4587" i="1"/>
  <c r="D4586" i="1"/>
  <c r="C4586" i="1"/>
  <c r="A4586" i="1"/>
  <c r="D4585" i="1"/>
  <c r="C4585" i="1"/>
  <c r="A4585" i="1"/>
  <c r="D4584" i="1"/>
  <c r="C4584" i="1"/>
  <c r="A4584" i="1"/>
  <c r="D4583" i="1"/>
  <c r="C4583" i="1"/>
  <c r="A4583" i="1"/>
  <c r="D4582" i="1"/>
  <c r="C4582" i="1"/>
  <c r="A4582" i="1"/>
  <c r="D4581" i="1"/>
  <c r="C4581" i="1"/>
  <c r="A4581" i="1"/>
  <c r="D4580" i="1"/>
  <c r="C4580" i="1"/>
  <c r="A4580" i="1"/>
  <c r="D4579" i="1"/>
  <c r="C4579" i="1"/>
  <c r="A4579" i="1"/>
  <c r="D4578" i="1"/>
  <c r="C4578" i="1"/>
  <c r="A4578" i="1"/>
  <c r="D4577" i="1"/>
  <c r="C4577" i="1"/>
  <c r="A4577" i="1"/>
  <c r="D4576" i="1"/>
  <c r="C4576" i="1"/>
  <c r="A4576" i="1"/>
  <c r="D4575" i="1"/>
  <c r="C4575" i="1"/>
  <c r="A4575" i="1"/>
  <c r="D4574" i="1"/>
  <c r="C4574" i="1"/>
  <c r="A4574" i="1"/>
  <c r="D4573" i="1"/>
  <c r="C4573" i="1"/>
  <c r="A4573" i="1"/>
  <c r="D4572" i="1"/>
  <c r="C4572" i="1"/>
  <c r="A4572" i="1"/>
  <c r="D4571" i="1"/>
  <c r="C4571" i="1"/>
  <c r="A4571" i="1"/>
  <c r="D4570" i="1"/>
  <c r="C4570" i="1"/>
  <c r="A4570" i="1"/>
  <c r="D4569" i="1"/>
  <c r="C4569" i="1"/>
  <c r="A4569" i="1"/>
  <c r="D4568" i="1"/>
  <c r="C4568" i="1"/>
  <c r="A4568" i="1"/>
  <c r="D4567" i="1"/>
  <c r="C4567" i="1"/>
  <c r="A4567" i="1"/>
  <c r="D4566" i="1"/>
  <c r="C4566" i="1"/>
  <c r="A4566" i="1"/>
  <c r="D4565" i="1"/>
  <c r="C4565" i="1"/>
  <c r="A4565" i="1"/>
  <c r="D4564" i="1"/>
  <c r="C4564" i="1"/>
  <c r="A4564" i="1"/>
  <c r="D4563" i="1"/>
  <c r="C4563" i="1"/>
  <c r="A4563" i="1"/>
  <c r="D4562" i="1"/>
  <c r="C4562" i="1"/>
  <c r="A4562" i="1"/>
  <c r="D4561" i="1"/>
  <c r="C4561" i="1"/>
  <c r="A4561" i="1"/>
  <c r="D4560" i="1"/>
  <c r="C4560" i="1"/>
  <c r="A4560" i="1"/>
  <c r="D4559" i="1"/>
  <c r="C4559" i="1"/>
  <c r="A4559" i="1"/>
  <c r="D4558" i="1"/>
  <c r="C4558" i="1"/>
  <c r="A4558" i="1"/>
  <c r="D4557" i="1"/>
  <c r="C4557" i="1"/>
  <c r="A4557" i="1"/>
  <c r="D4556" i="1"/>
  <c r="C4556" i="1"/>
  <c r="A4556" i="1"/>
  <c r="D4555" i="1"/>
  <c r="C4555" i="1"/>
  <c r="A4555" i="1"/>
  <c r="D4554" i="1"/>
  <c r="C4554" i="1"/>
  <c r="A4554" i="1"/>
  <c r="D4553" i="1"/>
  <c r="C4553" i="1"/>
  <c r="A4553" i="1"/>
  <c r="D4552" i="1"/>
  <c r="C4552" i="1"/>
  <c r="A4552" i="1"/>
  <c r="D4551" i="1"/>
  <c r="C4551" i="1"/>
  <c r="A4551" i="1"/>
  <c r="D4550" i="1"/>
  <c r="C4550" i="1"/>
  <c r="A4550" i="1"/>
  <c r="D4549" i="1"/>
  <c r="C4549" i="1"/>
  <c r="A4549" i="1"/>
  <c r="D4548" i="1"/>
  <c r="C4548" i="1"/>
  <c r="A4548" i="1"/>
  <c r="D4547" i="1"/>
  <c r="C4547" i="1"/>
  <c r="A4547" i="1"/>
  <c r="D4546" i="1"/>
  <c r="C4546" i="1"/>
  <c r="A4546" i="1"/>
  <c r="D4545" i="1"/>
  <c r="C4545" i="1"/>
  <c r="A4545" i="1"/>
  <c r="D4544" i="1"/>
  <c r="C4544" i="1"/>
  <c r="A4544" i="1"/>
  <c r="D4543" i="1"/>
  <c r="C4543" i="1"/>
  <c r="A4543" i="1"/>
  <c r="D4542" i="1"/>
  <c r="C4542" i="1"/>
  <c r="A4542" i="1"/>
  <c r="D4541" i="1"/>
  <c r="C4541" i="1"/>
  <c r="A4541" i="1"/>
  <c r="D4540" i="1"/>
  <c r="C4540" i="1"/>
  <c r="A4540" i="1"/>
  <c r="D4539" i="1"/>
  <c r="C4539" i="1"/>
  <c r="A4539" i="1"/>
  <c r="D4538" i="1"/>
  <c r="C4538" i="1"/>
  <c r="A4538" i="1"/>
  <c r="D4537" i="1"/>
  <c r="C4537" i="1"/>
  <c r="A4537" i="1"/>
  <c r="D4536" i="1"/>
  <c r="C4536" i="1"/>
  <c r="A4536" i="1"/>
  <c r="D4535" i="1"/>
  <c r="C4535" i="1"/>
  <c r="A4535" i="1"/>
  <c r="D4534" i="1"/>
  <c r="C4534" i="1"/>
  <c r="A4534" i="1"/>
  <c r="D4533" i="1"/>
  <c r="C4533" i="1"/>
  <c r="A4533" i="1"/>
  <c r="D4532" i="1"/>
  <c r="C4532" i="1"/>
  <c r="A4532" i="1"/>
  <c r="D4531" i="1"/>
  <c r="C4531" i="1"/>
  <c r="A4531" i="1"/>
  <c r="D4530" i="1"/>
  <c r="C4530" i="1"/>
  <c r="A4530" i="1"/>
  <c r="D4529" i="1"/>
  <c r="C4529" i="1"/>
  <c r="A4529" i="1"/>
  <c r="D4528" i="1"/>
  <c r="C4528" i="1"/>
  <c r="A4528" i="1"/>
  <c r="D4527" i="1"/>
  <c r="C4527" i="1"/>
  <c r="A4527" i="1"/>
  <c r="D4526" i="1"/>
  <c r="C4526" i="1"/>
  <c r="A4526" i="1"/>
  <c r="D4525" i="1"/>
  <c r="C4525" i="1"/>
  <c r="A4525" i="1"/>
  <c r="D4524" i="1"/>
  <c r="C4524" i="1"/>
  <c r="A4524" i="1"/>
  <c r="D4523" i="1"/>
  <c r="C4523" i="1"/>
  <c r="A4523" i="1"/>
  <c r="D4522" i="1"/>
  <c r="C4522" i="1"/>
  <c r="A4522" i="1"/>
  <c r="D4521" i="1"/>
  <c r="C4521" i="1"/>
  <c r="A4521" i="1"/>
  <c r="D4520" i="1"/>
  <c r="C4520" i="1"/>
  <c r="A4520" i="1"/>
  <c r="D4519" i="1"/>
  <c r="C4519" i="1"/>
  <c r="A4519" i="1"/>
  <c r="D4518" i="1"/>
  <c r="C4518" i="1"/>
  <c r="A4518" i="1"/>
  <c r="D4517" i="1"/>
  <c r="C4517" i="1"/>
  <c r="A4517" i="1"/>
  <c r="D4516" i="1"/>
  <c r="C4516" i="1"/>
  <c r="A4516" i="1"/>
  <c r="D4515" i="1"/>
  <c r="C4515" i="1"/>
  <c r="A4515" i="1"/>
  <c r="D4514" i="1"/>
  <c r="C4514" i="1"/>
  <c r="A4514" i="1"/>
  <c r="D4513" i="1"/>
  <c r="C4513" i="1"/>
  <c r="A4513" i="1"/>
  <c r="D4512" i="1"/>
  <c r="C4512" i="1"/>
  <c r="A4512" i="1"/>
  <c r="D4511" i="1"/>
  <c r="C4511" i="1"/>
  <c r="A4511" i="1"/>
  <c r="D4510" i="1"/>
  <c r="C4510" i="1"/>
  <c r="A4510" i="1"/>
  <c r="D4509" i="1"/>
  <c r="C4509" i="1"/>
  <c r="A4509" i="1"/>
  <c r="D4508" i="1"/>
  <c r="C4508" i="1"/>
  <c r="A4508" i="1"/>
  <c r="D4507" i="1"/>
  <c r="C4507" i="1"/>
  <c r="A4507" i="1"/>
  <c r="D4506" i="1"/>
  <c r="C4506" i="1"/>
  <c r="A4506" i="1"/>
  <c r="D4505" i="1"/>
  <c r="C4505" i="1"/>
  <c r="A4505" i="1"/>
  <c r="D4504" i="1"/>
  <c r="C4504" i="1"/>
  <c r="A4504" i="1"/>
  <c r="D4503" i="1"/>
  <c r="C4503" i="1"/>
  <c r="A4503" i="1"/>
  <c r="D4502" i="1"/>
  <c r="C4502" i="1"/>
  <c r="A4502" i="1"/>
  <c r="D4501" i="1"/>
  <c r="C4501" i="1"/>
  <c r="A4501" i="1"/>
  <c r="D4500" i="1"/>
  <c r="C4500" i="1"/>
  <c r="A4500" i="1"/>
  <c r="D4499" i="1"/>
  <c r="C4499" i="1"/>
  <c r="A4499" i="1"/>
  <c r="D4498" i="1"/>
  <c r="C4498" i="1"/>
  <c r="A4498" i="1"/>
  <c r="D4497" i="1"/>
  <c r="C4497" i="1"/>
  <c r="A4497" i="1"/>
  <c r="D4496" i="1"/>
  <c r="C4496" i="1"/>
  <c r="A4496" i="1"/>
  <c r="D4495" i="1"/>
  <c r="C4495" i="1"/>
  <c r="A4495" i="1"/>
  <c r="D4494" i="1"/>
  <c r="C4494" i="1"/>
  <c r="A4494" i="1"/>
  <c r="D4493" i="1"/>
  <c r="C4493" i="1"/>
  <c r="A4493" i="1"/>
  <c r="D4492" i="1"/>
  <c r="C4492" i="1"/>
  <c r="A4492" i="1"/>
  <c r="D4491" i="1"/>
  <c r="C4491" i="1"/>
  <c r="A4491" i="1"/>
  <c r="D4490" i="1"/>
  <c r="C4490" i="1"/>
  <c r="A4490" i="1"/>
  <c r="D4489" i="1"/>
  <c r="C4489" i="1"/>
  <c r="A4489" i="1"/>
  <c r="D4488" i="1"/>
  <c r="C4488" i="1"/>
  <c r="A4488" i="1"/>
  <c r="D4487" i="1"/>
  <c r="C4487" i="1"/>
  <c r="A4487" i="1"/>
  <c r="D4486" i="1"/>
  <c r="C4486" i="1"/>
  <c r="A4486" i="1"/>
  <c r="D4485" i="1"/>
  <c r="C4485" i="1"/>
  <c r="A4485" i="1"/>
  <c r="D4484" i="1"/>
  <c r="C4484" i="1"/>
  <c r="A4484" i="1"/>
  <c r="D4483" i="1"/>
  <c r="C4483" i="1"/>
  <c r="A4483" i="1"/>
  <c r="D4482" i="1"/>
  <c r="C4482" i="1"/>
  <c r="A4482" i="1"/>
  <c r="D4481" i="1"/>
  <c r="C4481" i="1"/>
  <c r="A4481" i="1"/>
  <c r="D4480" i="1"/>
  <c r="C4480" i="1"/>
  <c r="A4480" i="1"/>
  <c r="D4479" i="1"/>
  <c r="C4479" i="1"/>
  <c r="A4479" i="1"/>
  <c r="D4478" i="1"/>
  <c r="C4478" i="1"/>
  <c r="A4478" i="1"/>
  <c r="D4477" i="1"/>
  <c r="C4477" i="1"/>
  <c r="A4477" i="1"/>
  <c r="D4476" i="1"/>
  <c r="C4476" i="1"/>
  <c r="A4476" i="1"/>
  <c r="D4475" i="1"/>
  <c r="C4475" i="1"/>
  <c r="A4475" i="1"/>
  <c r="D4474" i="1"/>
  <c r="C4474" i="1"/>
  <c r="A4474" i="1"/>
  <c r="D4473" i="1"/>
  <c r="C4473" i="1"/>
  <c r="A4473" i="1"/>
  <c r="D4472" i="1"/>
  <c r="C4472" i="1"/>
  <c r="A4472" i="1"/>
  <c r="D4471" i="1"/>
  <c r="C4471" i="1"/>
  <c r="A4471" i="1"/>
  <c r="D4470" i="1"/>
  <c r="C4470" i="1"/>
  <c r="A4470" i="1"/>
  <c r="D4469" i="1"/>
  <c r="C4469" i="1"/>
  <c r="A4469" i="1"/>
  <c r="D4468" i="1"/>
  <c r="C4468" i="1"/>
  <c r="A4468" i="1"/>
  <c r="D4467" i="1"/>
  <c r="C4467" i="1"/>
  <c r="A4467" i="1"/>
  <c r="D4466" i="1"/>
  <c r="C4466" i="1"/>
  <c r="A4466" i="1"/>
  <c r="D4465" i="1"/>
  <c r="C4465" i="1"/>
  <c r="A4465" i="1"/>
  <c r="D4464" i="1"/>
  <c r="C4464" i="1"/>
  <c r="A4464" i="1"/>
  <c r="D4463" i="1"/>
  <c r="C4463" i="1"/>
  <c r="A4463" i="1"/>
  <c r="D4462" i="1"/>
  <c r="C4462" i="1"/>
  <c r="A4462" i="1"/>
  <c r="D4461" i="1"/>
  <c r="C4461" i="1"/>
  <c r="A4461" i="1"/>
  <c r="D4460" i="1"/>
  <c r="C4460" i="1"/>
  <c r="A4460" i="1"/>
  <c r="D4459" i="1"/>
  <c r="C4459" i="1"/>
  <c r="A4459" i="1"/>
  <c r="D4458" i="1"/>
  <c r="C4458" i="1"/>
  <c r="A4458" i="1"/>
  <c r="D4457" i="1"/>
  <c r="C4457" i="1"/>
  <c r="A4457" i="1"/>
  <c r="D4456" i="1"/>
  <c r="C4456" i="1"/>
  <c r="A4456" i="1"/>
  <c r="D4455" i="1"/>
  <c r="C4455" i="1"/>
  <c r="A4455" i="1"/>
  <c r="D4454" i="1"/>
  <c r="C4454" i="1"/>
  <c r="A4454" i="1"/>
  <c r="D4453" i="1"/>
  <c r="C4453" i="1"/>
  <c r="A4453" i="1"/>
  <c r="D4452" i="1"/>
  <c r="C4452" i="1"/>
  <c r="A4452" i="1"/>
  <c r="D4451" i="1"/>
  <c r="C4451" i="1"/>
  <c r="A4451" i="1"/>
  <c r="D4450" i="1"/>
  <c r="C4450" i="1"/>
  <c r="A4450" i="1"/>
  <c r="D4449" i="1"/>
  <c r="C4449" i="1"/>
  <c r="A4449" i="1"/>
  <c r="D4448" i="1"/>
  <c r="C4448" i="1"/>
  <c r="A4448" i="1"/>
  <c r="D4447" i="1"/>
  <c r="C4447" i="1"/>
  <c r="A4447" i="1"/>
  <c r="D4446" i="1"/>
  <c r="C4446" i="1"/>
  <c r="A4446" i="1"/>
  <c r="D4445" i="1"/>
  <c r="C4445" i="1"/>
  <c r="A4445" i="1"/>
  <c r="D4444" i="1"/>
  <c r="C4444" i="1"/>
  <c r="A4444" i="1"/>
  <c r="D4443" i="1"/>
  <c r="C4443" i="1"/>
  <c r="A4443" i="1"/>
  <c r="D4442" i="1"/>
  <c r="C4442" i="1"/>
  <c r="A4442" i="1"/>
  <c r="D4441" i="1"/>
  <c r="C4441" i="1"/>
  <c r="A4441" i="1"/>
  <c r="D4440" i="1"/>
  <c r="C4440" i="1"/>
  <c r="A4440" i="1"/>
  <c r="D4439" i="1"/>
  <c r="C4439" i="1"/>
  <c r="A4439" i="1"/>
  <c r="D4438" i="1"/>
  <c r="C4438" i="1"/>
  <c r="A4438" i="1"/>
  <c r="D4437" i="1"/>
  <c r="C4437" i="1"/>
  <c r="A4437" i="1"/>
  <c r="D4436" i="1"/>
  <c r="C4436" i="1"/>
  <c r="A4436" i="1"/>
  <c r="D4435" i="1"/>
  <c r="C4435" i="1"/>
  <c r="A4435" i="1"/>
  <c r="D4434" i="1"/>
  <c r="C4434" i="1"/>
  <c r="A4434" i="1"/>
  <c r="D4433" i="1"/>
  <c r="C4433" i="1"/>
  <c r="A4433" i="1"/>
  <c r="D4432" i="1"/>
  <c r="C4432" i="1"/>
  <c r="A4432" i="1"/>
  <c r="D4431" i="1"/>
  <c r="C4431" i="1"/>
  <c r="A4431" i="1"/>
  <c r="D4430" i="1"/>
  <c r="C4430" i="1"/>
  <c r="A4430" i="1"/>
  <c r="D4429" i="1"/>
  <c r="C4429" i="1"/>
  <c r="A4429" i="1"/>
  <c r="D4428" i="1"/>
  <c r="C4428" i="1"/>
  <c r="A4428" i="1"/>
  <c r="D4427" i="1"/>
  <c r="C4427" i="1"/>
  <c r="A4427" i="1"/>
  <c r="D4426" i="1"/>
  <c r="C4426" i="1"/>
  <c r="A4426" i="1"/>
  <c r="D4425" i="1"/>
  <c r="C4425" i="1"/>
  <c r="A4425" i="1"/>
  <c r="D4424" i="1"/>
  <c r="C4424" i="1"/>
  <c r="A4424" i="1"/>
  <c r="D4423" i="1"/>
  <c r="C4423" i="1"/>
  <c r="A4423" i="1"/>
  <c r="D4422" i="1"/>
  <c r="C4422" i="1"/>
  <c r="A4422" i="1"/>
  <c r="D4421" i="1"/>
  <c r="C4421" i="1"/>
  <c r="A4421" i="1"/>
  <c r="D4420" i="1"/>
  <c r="C4420" i="1"/>
  <c r="A4420" i="1"/>
  <c r="D4419" i="1"/>
  <c r="C4419" i="1"/>
  <c r="A4419" i="1"/>
  <c r="D4418" i="1"/>
  <c r="C4418" i="1"/>
  <c r="A4418" i="1"/>
  <c r="D4417" i="1"/>
  <c r="C4417" i="1"/>
  <c r="A4417" i="1"/>
  <c r="D4416" i="1"/>
  <c r="C4416" i="1"/>
  <c r="A4416" i="1"/>
  <c r="D4415" i="1"/>
  <c r="C4415" i="1"/>
  <c r="A4415" i="1"/>
  <c r="D4414" i="1"/>
  <c r="C4414" i="1"/>
  <c r="A4414" i="1"/>
  <c r="D4413" i="1"/>
  <c r="C4413" i="1"/>
  <c r="A4413" i="1"/>
  <c r="D4412" i="1"/>
  <c r="C4412" i="1"/>
  <c r="A4412" i="1"/>
  <c r="D4411" i="1"/>
  <c r="C4411" i="1"/>
  <c r="A4411" i="1"/>
  <c r="D4410" i="1"/>
  <c r="C4410" i="1"/>
  <c r="A4410" i="1"/>
  <c r="D4409" i="1"/>
  <c r="C4409" i="1"/>
  <c r="A4409" i="1"/>
  <c r="D4408" i="1"/>
  <c r="C4408" i="1"/>
  <c r="A4408" i="1"/>
  <c r="D4407" i="1"/>
  <c r="C4407" i="1"/>
  <c r="A4407" i="1"/>
  <c r="D4406" i="1"/>
  <c r="C4406" i="1"/>
  <c r="A4406" i="1"/>
  <c r="D4405" i="1"/>
  <c r="C4405" i="1"/>
  <c r="A4405" i="1"/>
  <c r="D4404" i="1"/>
  <c r="C4404" i="1"/>
  <c r="A4404" i="1"/>
  <c r="D4403" i="1"/>
  <c r="C4403" i="1"/>
  <c r="A4403" i="1"/>
  <c r="D4402" i="1"/>
  <c r="C4402" i="1"/>
  <c r="A4402" i="1"/>
  <c r="D4401" i="1"/>
  <c r="C4401" i="1"/>
  <c r="A4401" i="1"/>
  <c r="D4400" i="1"/>
  <c r="C4400" i="1"/>
  <c r="A4400" i="1"/>
  <c r="D4399" i="1"/>
  <c r="C4399" i="1"/>
  <c r="A4399" i="1"/>
  <c r="D4398" i="1"/>
  <c r="C4398" i="1"/>
  <c r="A4398" i="1"/>
  <c r="D4397" i="1"/>
  <c r="C4397" i="1"/>
  <c r="A4397" i="1"/>
  <c r="D4396" i="1"/>
  <c r="C4396" i="1"/>
  <c r="A4396" i="1"/>
  <c r="D4395" i="1"/>
  <c r="C4395" i="1"/>
  <c r="A4395" i="1"/>
  <c r="D4394" i="1"/>
  <c r="C4394" i="1"/>
  <c r="A4394" i="1"/>
  <c r="D4393" i="1"/>
  <c r="C4393" i="1"/>
  <c r="A4393" i="1"/>
  <c r="D4392" i="1"/>
  <c r="C4392" i="1"/>
  <c r="A4392" i="1"/>
  <c r="D4391" i="1"/>
  <c r="C4391" i="1"/>
  <c r="A4391" i="1"/>
  <c r="D4390" i="1"/>
  <c r="C4390" i="1"/>
  <c r="A4390" i="1"/>
  <c r="D4389" i="1"/>
  <c r="C4389" i="1"/>
  <c r="A4389" i="1"/>
  <c r="D4388" i="1"/>
  <c r="C4388" i="1"/>
  <c r="A4388" i="1"/>
  <c r="D4387" i="1"/>
  <c r="C4387" i="1"/>
  <c r="A4387" i="1"/>
  <c r="D4386" i="1"/>
  <c r="C4386" i="1"/>
  <c r="A4386" i="1"/>
  <c r="D4385" i="1"/>
  <c r="C4385" i="1"/>
  <c r="A4385" i="1"/>
  <c r="D4384" i="1"/>
  <c r="C4384" i="1"/>
  <c r="A4384" i="1"/>
  <c r="D4383" i="1"/>
  <c r="C4383" i="1"/>
  <c r="A4383" i="1"/>
  <c r="D4382" i="1"/>
  <c r="C4382" i="1"/>
  <c r="A4382" i="1"/>
  <c r="D4381" i="1"/>
  <c r="C4381" i="1"/>
  <c r="A4381" i="1"/>
  <c r="D4380" i="1"/>
  <c r="C4380" i="1"/>
  <c r="A4380" i="1"/>
  <c r="D4379" i="1"/>
  <c r="C4379" i="1"/>
  <c r="A4379" i="1"/>
  <c r="D4378" i="1"/>
  <c r="C4378" i="1"/>
  <c r="A4378" i="1"/>
  <c r="D4377" i="1"/>
  <c r="C4377" i="1"/>
  <c r="A4377" i="1"/>
  <c r="D4376" i="1"/>
  <c r="C4376" i="1"/>
  <c r="A4376" i="1"/>
  <c r="D4375" i="1"/>
  <c r="C4375" i="1"/>
  <c r="A4375" i="1"/>
  <c r="D4374" i="1"/>
  <c r="C4374" i="1"/>
  <c r="A4374" i="1"/>
  <c r="D4373" i="1"/>
  <c r="C4373" i="1"/>
  <c r="A4373" i="1"/>
  <c r="D4372" i="1"/>
  <c r="C4372" i="1"/>
  <c r="A4372" i="1"/>
  <c r="D4371" i="1"/>
  <c r="C4371" i="1"/>
  <c r="A4371" i="1"/>
  <c r="D4370" i="1"/>
  <c r="C4370" i="1"/>
  <c r="A4370" i="1"/>
  <c r="D4369" i="1"/>
  <c r="C4369" i="1"/>
  <c r="A4369" i="1"/>
  <c r="D4368" i="1"/>
  <c r="C4368" i="1"/>
  <c r="A4368" i="1"/>
  <c r="D4367" i="1"/>
  <c r="C4367" i="1"/>
  <c r="A4367" i="1"/>
  <c r="D4366" i="1"/>
  <c r="C4366" i="1"/>
  <c r="A4366" i="1"/>
  <c r="D4365" i="1"/>
  <c r="C4365" i="1"/>
  <c r="A4365" i="1"/>
  <c r="D4364" i="1"/>
  <c r="C4364" i="1"/>
  <c r="A4364" i="1"/>
  <c r="D4363" i="1"/>
  <c r="C4363" i="1"/>
  <c r="A4363" i="1"/>
  <c r="D4362" i="1"/>
  <c r="C4362" i="1"/>
  <c r="A4362" i="1"/>
  <c r="D4361" i="1"/>
  <c r="C4361" i="1"/>
  <c r="A4361" i="1"/>
  <c r="D4360" i="1"/>
  <c r="C4360" i="1"/>
  <c r="A4360" i="1"/>
  <c r="D4359" i="1"/>
  <c r="C4359" i="1"/>
  <c r="A4359" i="1"/>
  <c r="D4358" i="1"/>
  <c r="C4358" i="1"/>
  <c r="A4358" i="1"/>
  <c r="D4357" i="1"/>
  <c r="C4357" i="1"/>
  <c r="A4357" i="1"/>
  <c r="D4356" i="1"/>
  <c r="C4356" i="1"/>
  <c r="A4356" i="1"/>
  <c r="D4355" i="1"/>
  <c r="C4355" i="1"/>
  <c r="A4355" i="1"/>
  <c r="D4354" i="1"/>
  <c r="C4354" i="1"/>
  <c r="A4354" i="1"/>
  <c r="D4353" i="1"/>
  <c r="C4353" i="1"/>
  <c r="A4353" i="1"/>
  <c r="D4352" i="1"/>
  <c r="C4352" i="1"/>
  <c r="A4352" i="1"/>
  <c r="D4351" i="1"/>
  <c r="C4351" i="1"/>
  <c r="A4351" i="1"/>
  <c r="D4350" i="1"/>
  <c r="C4350" i="1"/>
  <c r="A4350" i="1"/>
  <c r="D4349" i="1"/>
  <c r="C4349" i="1"/>
  <c r="A4349" i="1"/>
  <c r="D4348" i="1"/>
  <c r="C4348" i="1"/>
  <c r="A4348" i="1"/>
  <c r="D4347" i="1"/>
  <c r="C4347" i="1"/>
  <c r="A4347" i="1"/>
  <c r="D4346" i="1"/>
  <c r="C4346" i="1"/>
  <c r="A4346" i="1"/>
  <c r="D4345" i="1"/>
  <c r="C4345" i="1"/>
  <c r="A4345" i="1"/>
  <c r="D4344" i="1"/>
  <c r="C4344" i="1"/>
  <c r="A4344" i="1"/>
  <c r="D4343" i="1"/>
  <c r="C4343" i="1"/>
  <c r="A4343" i="1"/>
  <c r="D4342" i="1"/>
  <c r="C4342" i="1"/>
  <c r="A4342" i="1"/>
  <c r="D4341" i="1"/>
  <c r="C4341" i="1"/>
  <c r="A4341" i="1"/>
  <c r="D4340" i="1"/>
  <c r="C4340" i="1"/>
  <c r="A4340" i="1"/>
  <c r="D4339" i="1"/>
  <c r="C4339" i="1"/>
  <c r="A4339" i="1"/>
  <c r="D4338" i="1"/>
  <c r="C4338" i="1"/>
  <c r="A4338" i="1"/>
  <c r="D4337" i="1"/>
  <c r="C4337" i="1"/>
  <c r="A4337" i="1"/>
  <c r="D4336" i="1"/>
  <c r="C4336" i="1"/>
  <c r="A4336" i="1"/>
  <c r="D4335" i="1"/>
  <c r="C4335" i="1"/>
  <c r="A4335" i="1"/>
  <c r="D4334" i="1"/>
  <c r="C4334" i="1"/>
  <c r="A4334" i="1"/>
  <c r="D4333" i="1"/>
  <c r="C4333" i="1"/>
  <c r="A4333" i="1"/>
  <c r="D4332" i="1"/>
  <c r="C4332" i="1"/>
  <c r="A4332" i="1"/>
  <c r="D4331" i="1"/>
  <c r="C4331" i="1"/>
  <c r="A4331" i="1"/>
  <c r="D4330" i="1"/>
  <c r="C4330" i="1"/>
  <c r="A4330" i="1"/>
  <c r="D4329" i="1"/>
  <c r="C4329" i="1"/>
  <c r="A4329" i="1"/>
  <c r="D4328" i="1"/>
  <c r="C4328" i="1"/>
  <c r="A4328" i="1"/>
  <c r="D4327" i="1"/>
  <c r="C4327" i="1"/>
  <c r="A4327" i="1"/>
  <c r="D4326" i="1"/>
  <c r="C4326" i="1"/>
  <c r="A4326" i="1"/>
  <c r="D4325" i="1"/>
  <c r="C4325" i="1"/>
  <c r="A4325" i="1"/>
  <c r="D4324" i="1"/>
  <c r="C4324" i="1"/>
  <c r="A4324" i="1"/>
  <c r="D4323" i="1"/>
  <c r="C4323" i="1"/>
  <c r="A4323" i="1"/>
  <c r="D4322" i="1"/>
  <c r="C4322" i="1"/>
  <c r="A4322" i="1"/>
  <c r="D4321" i="1"/>
  <c r="C4321" i="1"/>
  <c r="A4321" i="1"/>
  <c r="D4320" i="1"/>
  <c r="C4320" i="1"/>
  <c r="A4320" i="1"/>
  <c r="D4319" i="1"/>
  <c r="C4319" i="1"/>
  <c r="A4319" i="1"/>
  <c r="D4318" i="1"/>
  <c r="C4318" i="1"/>
  <c r="A4318" i="1"/>
  <c r="D4317" i="1"/>
  <c r="C4317" i="1"/>
  <c r="A4317" i="1"/>
  <c r="D4316" i="1"/>
  <c r="C4316" i="1"/>
  <c r="A4316" i="1"/>
  <c r="D4315" i="1"/>
  <c r="C4315" i="1"/>
  <c r="A4315" i="1"/>
  <c r="D4314" i="1"/>
  <c r="C4314" i="1"/>
  <c r="A4314" i="1"/>
  <c r="D4313" i="1"/>
  <c r="C4313" i="1"/>
  <c r="A4313" i="1"/>
  <c r="D4312" i="1"/>
  <c r="C4312" i="1"/>
  <c r="A4312" i="1"/>
  <c r="D4311" i="1"/>
  <c r="C4311" i="1"/>
  <c r="A4311" i="1"/>
  <c r="D4310" i="1"/>
  <c r="C4310" i="1"/>
  <c r="A4310" i="1"/>
  <c r="D4309" i="1"/>
  <c r="C4309" i="1"/>
  <c r="A4309" i="1"/>
  <c r="D4308" i="1"/>
  <c r="C4308" i="1"/>
  <c r="A4308" i="1"/>
  <c r="D4307" i="1"/>
  <c r="C4307" i="1"/>
  <c r="A4307" i="1"/>
  <c r="D4306" i="1"/>
  <c r="C4306" i="1"/>
  <c r="A4306" i="1"/>
  <c r="D4305" i="1"/>
  <c r="C4305" i="1"/>
  <c r="A4305" i="1"/>
  <c r="D4304" i="1"/>
  <c r="C4304" i="1"/>
  <c r="A4304" i="1"/>
  <c r="D4303" i="1"/>
  <c r="C4303" i="1"/>
  <c r="A4303" i="1"/>
  <c r="D4302" i="1"/>
  <c r="C4302" i="1"/>
  <c r="A4302" i="1"/>
  <c r="D4301" i="1"/>
  <c r="C4301" i="1"/>
  <c r="A4301" i="1"/>
  <c r="D4300" i="1"/>
  <c r="C4300" i="1"/>
  <c r="A4300" i="1"/>
  <c r="D4299" i="1"/>
  <c r="C4299" i="1"/>
  <c r="A4299" i="1"/>
  <c r="D4298" i="1"/>
  <c r="C4298" i="1"/>
  <c r="A4298" i="1"/>
  <c r="D4297" i="1"/>
  <c r="C4297" i="1"/>
  <c r="A4297" i="1"/>
  <c r="D4296" i="1"/>
  <c r="C4296" i="1"/>
  <c r="A4296" i="1"/>
  <c r="D4295" i="1"/>
  <c r="C4295" i="1"/>
  <c r="A4295" i="1"/>
  <c r="D4294" i="1"/>
  <c r="C4294" i="1"/>
  <c r="A4294" i="1"/>
  <c r="D4293" i="1"/>
  <c r="C4293" i="1"/>
  <c r="A4293" i="1"/>
  <c r="D4292" i="1"/>
  <c r="C4292" i="1"/>
  <c r="A4292" i="1"/>
  <c r="D4291" i="1"/>
  <c r="C4291" i="1"/>
  <c r="A4291" i="1"/>
  <c r="D4290" i="1"/>
  <c r="C4290" i="1"/>
  <c r="A4290" i="1"/>
  <c r="D4289" i="1"/>
  <c r="C4289" i="1"/>
  <c r="A4289" i="1"/>
  <c r="D4288" i="1"/>
  <c r="C4288" i="1"/>
  <c r="A4288" i="1"/>
  <c r="D4287" i="1"/>
  <c r="C4287" i="1"/>
  <c r="A4287" i="1"/>
  <c r="D4286" i="1"/>
  <c r="C4286" i="1"/>
  <c r="A4286" i="1"/>
  <c r="D4285" i="1"/>
  <c r="C4285" i="1"/>
  <c r="A4285" i="1"/>
  <c r="D4284" i="1"/>
  <c r="C4284" i="1"/>
  <c r="A4284" i="1"/>
  <c r="D4283" i="1"/>
  <c r="C4283" i="1"/>
  <c r="A4283" i="1"/>
  <c r="D4282" i="1"/>
  <c r="C4282" i="1"/>
  <c r="A4282" i="1"/>
  <c r="D4281" i="1"/>
  <c r="C4281" i="1"/>
  <c r="A4281" i="1"/>
  <c r="D4280" i="1"/>
  <c r="C4280" i="1"/>
  <c r="A4280" i="1"/>
  <c r="D4279" i="1"/>
  <c r="C4279" i="1"/>
  <c r="A4279" i="1"/>
  <c r="D4278" i="1"/>
  <c r="C4278" i="1"/>
  <c r="A4278" i="1"/>
  <c r="D4277" i="1"/>
  <c r="C4277" i="1"/>
  <c r="A4277" i="1"/>
  <c r="D4276" i="1"/>
  <c r="C4276" i="1"/>
  <c r="A4276" i="1"/>
  <c r="D4275" i="1"/>
  <c r="C4275" i="1"/>
  <c r="A4275" i="1"/>
  <c r="D4274" i="1"/>
  <c r="C4274" i="1"/>
  <c r="A4274" i="1"/>
  <c r="D4273" i="1"/>
  <c r="C4273" i="1"/>
  <c r="A4273" i="1"/>
  <c r="D4272" i="1"/>
  <c r="C4272" i="1"/>
  <c r="A4272" i="1"/>
  <c r="D4271" i="1"/>
  <c r="C4271" i="1"/>
  <c r="A4271" i="1"/>
  <c r="D4270" i="1"/>
  <c r="C4270" i="1"/>
  <c r="A4270" i="1"/>
  <c r="D4269" i="1"/>
  <c r="C4269" i="1"/>
  <c r="A4269" i="1"/>
  <c r="D4268" i="1"/>
  <c r="C4268" i="1"/>
  <c r="A4268" i="1"/>
  <c r="D4267" i="1"/>
  <c r="C4267" i="1"/>
  <c r="A4267" i="1"/>
  <c r="D4266" i="1"/>
  <c r="C4266" i="1"/>
  <c r="A4266" i="1"/>
  <c r="D4265" i="1"/>
  <c r="C4265" i="1"/>
  <c r="A4265" i="1"/>
  <c r="D4264" i="1"/>
  <c r="C4264" i="1"/>
  <c r="A4264" i="1"/>
  <c r="D4263" i="1"/>
  <c r="C4263" i="1"/>
  <c r="A4263" i="1"/>
  <c r="D4262" i="1"/>
  <c r="C4262" i="1"/>
  <c r="A4262" i="1"/>
  <c r="D4261" i="1"/>
  <c r="C4261" i="1"/>
  <c r="A4261" i="1"/>
  <c r="D4260" i="1"/>
  <c r="C4260" i="1"/>
  <c r="A4260" i="1"/>
  <c r="D4259" i="1"/>
  <c r="C4259" i="1"/>
  <c r="A4259" i="1"/>
  <c r="D4258" i="1"/>
  <c r="C4258" i="1"/>
  <c r="A4258" i="1"/>
  <c r="D4257" i="1"/>
  <c r="C4257" i="1"/>
  <c r="A4257" i="1"/>
  <c r="D4256" i="1"/>
  <c r="C4256" i="1"/>
  <c r="A4256" i="1"/>
  <c r="D4255" i="1"/>
  <c r="C4255" i="1"/>
  <c r="A4255" i="1"/>
  <c r="D4254" i="1"/>
  <c r="C4254" i="1"/>
  <c r="A4254" i="1"/>
  <c r="D4253" i="1"/>
  <c r="C4253" i="1"/>
  <c r="A4253" i="1"/>
  <c r="D4252" i="1"/>
  <c r="C4252" i="1"/>
  <c r="A4252" i="1"/>
  <c r="D4251" i="1"/>
  <c r="C4251" i="1"/>
  <c r="A4251" i="1"/>
  <c r="D4250" i="1"/>
  <c r="C4250" i="1"/>
  <c r="A4250" i="1"/>
  <c r="D4249" i="1"/>
  <c r="C4249" i="1"/>
  <c r="A4249" i="1"/>
  <c r="D4248" i="1"/>
  <c r="C4248" i="1"/>
  <c r="A4248" i="1"/>
  <c r="D4247" i="1"/>
  <c r="C4247" i="1"/>
  <c r="A4247" i="1"/>
  <c r="D4246" i="1"/>
  <c r="C4246" i="1"/>
  <c r="A4246" i="1"/>
  <c r="D4245" i="1"/>
  <c r="C4245" i="1"/>
  <c r="A4245" i="1"/>
  <c r="D4244" i="1"/>
  <c r="C4244" i="1"/>
  <c r="A4244" i="1"/>
  <c r="D4243" i="1"/>
  <c r="C4243" i="1"/>
  <c r="A4243" i="1"/>
  <c r="D4242" i="1"/>
  <c r="C4242" i="1"/>
  <c r="A4242" i="1"/>
  <c r="D4241" i="1"/>
  <c r="C4241" i="1"/>
  <c r="A4241" i="1"/>
  <c r="D4240" i="1"/>
  <c r="C4240" i="1"/>
  <c r="A4240" i="1"/>
  <c r="D4239" i="1"/>
  <c r="C4239" i="1"/>
  <c r="A4239" i="1"/>
  <c r="D4238" i="1"/>
  <c r="C4238" i="1"/>
  <c r="A4238" i="1"/>
  <c r="D4237" i="1"/>
  <c r="C4237" i="1"/>
  <c r="A4237" i="1"/>
  <c r="D4236" i="1"/>
  <c r="C4236" i="1"/>
  <c r="A4236" i="1"/>
  <c r="D4235" i="1"/>
  <c r="C4235" i="1"/>
  <c r="A4235" i="1"/>
  <c r="D4234" i="1"/>
  <c r="C4234" i="1"/>
  <c r="A4234" i="1"/>
  <c r="D4233" i="1"/>
  <c r="C4233" i="1"/>
  <c r="A4233" i="1"/>
  <c r="D4232" i="1"/>
  <c r="C4232" i="1"/>
  <c r="A4232" i="1"/>
  <c r="D4231" i="1"/>
  <c r="C4231" i="1"/>
  <c r="A4231" i="1"/>
  <c r="D4230" i="1"/>
  <c r="C4230" i="1"/>
  <c r="A4230" i="1"/>
  <c r="D4229" i="1"/>
  <c r="C4229" i="1"/>
  <c r="A4229" i="1"/>
  <c r="D4228" i="1"/>
  <c r="C4228" i="1"/>
  <c r="A4228" i="1"/>
  <c r="D4227" i="1"/>
  <c r="C4227" i="1"/>
  <c r="A4227" i="1"/>
  <c r="D4226" i="1"/>
  <c r="C4226" i="1"/>
  <c r="A4226" i="1"/>
  <c r="D4225" i="1"/>
  <c r="C4225" i="1"/>
  <c r="A4225" i="1"/>
  <c r="D4224" i="1"/>
  <c r="C4224" i="1"/>
  <c r="A4224" i="1"/>
  <c r="D4223" i="1"/>
  <c r="C4223" i="1"/>
  <c r="A4223" i="1"/>
  <c r="D4222" i="1"/>
  <c r="C4222" i="1"/>
  <c r="A4222" i="1"/>
  <c r="D4221" i="1"/>
  <c r="C4221" i="1"/>
  <c r="A4221" i="1"/>
  <c r="D4220" i="1"/>
  <c r="C4220" i="1"/>
  <c r="A4220" i="1"/>
  <c r="D4219" i="1"/>
  <c r="C4219" i="1"/>
  <c r="A4219" i="1"/>
  <c r="D4218" i="1"/>
  <c r="C4218" i="1"/>
  <c r="A4218" i="1"/>
  <c r="D4217" i="1"/>
  <c r="C4217" i="1"/>
  <c r="A4217" i="1"/>
  <c r="D4216" i="1"/>
  <c r="C4216" i="1"/>
  <c r="A4216" i="1"/>
  <c r="D4215" i="1"/>
  <c r="C4215" i="1"/>
  <c r="A4215" i="1"/>
  <c r="D4214" i="1"/>
  <c r="C4214" i="1"/>
  <c r="A4214" i="1"/>
  <c r="D4213" i="1"/>
  <c r="C4213" i="1"/>
  <c r="A4213" i="1"/>
  <c r="D4212" i="1"/>
  <c r="C4212" i="1"/>
  <c r="A4212" i="1"/>
  <c r="D4211" i="1"/>
  <c r="C4211" i="1"/>
  <c r="A4211" i="1"/>
  <c r="D4210" i="1"/>
  <c r="C4210" i="1"/>
  <c r="A4210" i="1"/>
  <c r="D4209" i="1"/>
  <c r="C4209" i="1"/>
  <c r="A4209" i="1"/>
  <c r="D4208" i="1"/>
  <c r="C4208" i="1"/>
  <c r="A4208" i="1"/>
  <c r="D4207" i="1"/>
  <c r="C4207" i="1"/>
  <c r="A4207" i="1"/>
  <c r="D4206" i="1"/>
  <c r="C4206" i="1"/>
  <c r="A4206" i="1"/>
  <c r="D4205" i="1"/>
  <c r="C4205" i="1"/>
  <c r="A4205" i="1"/>
  <c r="D4204" i="1"/>
  <c r="C4204" i="1"/>
  <c r="A4204" i="1"/>
  <c r="D4203" i="1"/>
  <c r="C4203" i="1"/>
  <c r="A4203" i="1"/>
  <c r="D4202" i="1"/>
  <c r="C4202" i="1"/>
  <c r="A4202" i="1"/>
  <c r="D4201" i="1"/>
  <c r="C4201" i="1"/>
  <c r="A4201" i="1"/>
  <c r="D4200" i="1"/>
  <c r="C4200" i="1"/>
  <c r="A4200" i="1"/>
  <c r="D4199" i="1"/>
  <c r="C4199" i="1"/>
  <c r="A4199" i="1"/>
  <c r="D4198" i="1"/>
  <c r="C4198" i="1"/>
  <c r="A4198" i="1"/>
  <c r="D4197" i="1"/>
  <c r="C4197" i="1"/>
  <c r="A4197" i="1"/>
  <c r="D4196" i="1"/>
  <c r="C4196" i="1"/>
  <c r="A4196" i="1"/>
  <c r="D4195" i="1"/>
  <c r="C4195" i="1"/>
  <c r="A4195" i="1"/>
  <c r="D4194" i="1"/>
  <c r="C4194" i="1"/>
  <c r="A4194" i="1"/>
  <c r="D4193" i="1"/>
  <c r="C4193" i="1"/>
  <c r="A4193" i="1"/>
  <c r="D4192" i="1"/>
  <c r="C4192" i="1"/>
  <c r="A4192" i="1"/>
  <c r="D4191" i="1"/>
  <c r="C4191" i="1"/>
  <c r="A4191" i="1"/>
  <c r="D4190" i="1"/>
  <c r="C4190" i="1"/>
  <c r="A4190" i="1"/>
  <c r="D4189" i="1"/>
  <c r="C4189" i="1"/>
  <c r="A4189" i="1"/>
  <c r="D4188" i="1"/>
  <c r="C4188" i="1"/>
  <c r="A4188" i="1"/>
  <c r="D4187" i="1"/>
  <c r="C4187" i="1"/>
  <c r="A4187" i="1"/>
  <c r="D4186" i="1"/>
  <c r="C4186" i="1"/>
  <c r="A4186" i="1"/>
  <c r="D4185" i="1"/>
  <c r="C4185" i="1"/>
  <c r="A4185" i="1"/>
  <c r="D4184" i="1"/>
  <c r="C4184" i="1"/>
  <c r="A4184" i="1"/>
  <c r="D4183" i="1"/>
  <c r="C4183" i="1"/>
  <c r="A4183" i="1"/>
  <c r="D4182" i="1"/>
  <c r="C4182" i="1"/>
  <c r="A4182" i="1"/>
  <c r="D4181" i="1"/>
  <c r="C4181" i="1"/>
  <c r="A4181" i="1"/>
  <c r="D4180" i="1"/>
  <c r="C4180" i="1"/>
  <c r="A4180" i="1"/>
  <c r="D4179" i="1"/>
  <c r="C4179" i="1"/>
  <c r="A4179" i="1"/>
  <c r="D4178" i="1"/>
  <c r="C4178" i="1"/>
  <c r="A4178" i="1"/>
  <c r="D4177" i="1"/>
  <c r="C4177" i="1"/>
  <c r="A4177" i="1"/>
  <c r="D4176" i="1"/>
  <c r="C4176" i="1"/>
  <c r="A4176" i="1"/>
  <c r="D4175" i="1"/>
  <c r="C4175" i="1"/>
  <c r="A4175" i="1"/>
  <c r="D4174" i="1"/>
  <c r="C4174" i="1"/>
  <c r="A4174" i="1"/>
  <c r="D4173" i="1"/>
  <c r="C4173" i="1"/>
  <c r="A4173" i="1"/>
  <c r="D4172" i="1"/>
  <c r="C4172" i="1"/>
  <c r="A4172" i="1"/>
  <c r="D4171" i="1"/>
  <c r="C4171" i="1"/>
  <c r="A4171" i="1"/>
  <c r="D4170" i="1"/>
  <c r="C4170" i="1"/>
  <c r="A4170" i="1"/>
  <c r="D4169" i="1"/>
  <c r="C4169" i="1"/>
  <c r="A4169" i="1"/>
  <c r="D4168" i="1"/>
  <c r="C4168" i="1"/>
  <c r="A4168" i="1"/>
  <c r="D4167" i="1"/>
  <c r="C4167" i="1"/>
  <c r="A4167" i="1"/>
  <c r="D4166" i="1"/>
  <c r="C4166" i="1"/>
  <c r="A4166" i="1"/>
  <c r="D4165" i="1"/>
  <c r="C4165" i="1"/>
  <c r="A4165" i="1"/>
  <c r="D4164" i="1"/>
  <c r="C4164" i="1"/>
  <c r="A4164" i="1"/>
  <c r="D4163" i="1"/>
  <c r="C4163" i="1"/>
  <c r="A4163" i="1"/>
  <c r="D4162" i="1"/>
  <c r="C4162" i="1"/>
  <c r="A4162" i="1"/>
  <c r="D4161" i="1"/>
  <c r="C4161" i="1"/>
  <c r="A4161" i="1"/>
  <c r="D4160" i="1"/>
  <c r="C4160" i="1"/>
  <c r="A4160" i="1"/>
  <c r="D4159" i="1"/>
  <c r="C4159" i="1"/>
  <c r="A4159" i="1"/>
  <c r="D4158" i="1"/>
  <c r="C4158" i="1"/>
  <c r="A4158" i="1"/>
  <c r="D4157" i="1"/>
  <c r="C4157" i="1"/>
  <c r="A4157" i="1"/>
  <c r="D4156" i="1"/>
  <c r="C4156" i="1"/>
  <c r="A4156" i="1"/>
  <c r="D4155" i="1"/>
  <c r="C4155" i="1"/>
  <c r="A4155" i="1"/>
  <c r="D4154" i="1"/>
  <c r="C4154" i="1"/>
  <c r="A4154" i="1"/>
  <c r="D4153" i="1"/>
  <c r="C4153" i="1"/>
  <c r="A4153" i="1"/>
  <c r="D4152" i="1"/>
  <c r="C4152" i="1"/>
  <c r="A4152" i="1"/>
  <c r="D4151" i="1"/>
  <c r="C4151" i="1"/>
  <c r="A4151" i="1"/>
  <c r="D4150" i="1"/>
  <c r="C4150" i="1"/>
  <c r="A4150" i="1"/>
  <c r="D4149" i="1"/>
  <c r="C4149" i="1"/>
  <c r="A4149" i="1"/>
  <c r="D4148" i="1"/>
  <c r="C4148" i="1"/>
  <c r="A4148" i="1"/>
  <c r="D4147" i="1"/>
  <c r="C4147" i="1"/>
  <c r="A4147" i="1"/>
  <c r="D4146" i="1"/>
  <c r="C4146" i="1"/>
  <c r="A4146" i="1"/>
  <c r="D4145" i="1"/>
  <c r="C4145" i="1"/>
  <c r="A4145" i="1"/>
  <c r="D4144" i="1"/>
  <c r="C4144" i="1"/>
  <c r="A4144" i="1"/>
  <c r="D4143" i="1"/>
  <c r="C4143" i="1"/>
  <c r="A4143" i="1"/>
  <c r="D4142" i="1"/>
  <c r="C4142" i="1"/>
  <c r="A4142" i="1"/>
  <c r="D4141" i="1"/>
  <c r="C4141" i="1"/>
  <c r="A4141" i="1"/>
  <c r="D4140" i="1"/>
  <c r="C4140" i="1"/>
  <c r="A4140" i="1"/>
  <c r="D4139" i="1"/>
  <c r="C4139" i="1"/>
  <c r="A4139" i="1"/>
  <c r="D4138" i="1"/>
  <c r="C4138" i="1"/>
  <c r="A4138" i="1"/>
  <c r="D4137" i="1"/>
  <c r="C4137" i="1"/>
  <c r="A4137" i="1"/>
  <c r="D4136" i="1"/>
  <c r="C4136" i="1"/>
  <c r="A4136" i="1"/>
  <c r="D4135" i="1"/>
  <c r="C4135" i="1"/>
  <c r="A4135" i="1"/>
  <c r="D4134" i="1"/>
  <c r="C4134" i="1"/>
  <c r="A4134" i="1"/>
  <c r="D4133" i="1"/>
  <c r="C4133" i="1"/>
  <c r="A4133" i="1"/>
  <c r="D4132" i="1"/>
  <c r="C4132" i="1"/>
  <c r="A4132" i="1"/>
  <c r="D4131" i="1"/>
  <c r="C4131" i="1"/>
  <c r="A4131" i="1"/>
  <c r="D4130" i="1"/>
  <c r="C4130" i="1"/>
  <c r="A4130" i="1"/>
  <c r="D4129" i="1"/>
  <c r="C4129" i="1"/>
  <c r="A4129" i="1"/>
  <c r="D4128" i="1"/>
  <c r="C4128" i="1"/>
  <c r="A4128" i="1"/>
  <c r="D4127" i="1"/>
  <c r="C4127" i="1"/>
  <c r="A4127" i="1"/>
  <c r="D4126" i="1"/>
  <c r="C4126" i="1"/>
  <c r="A4126" i="1"/>
  <c r="D4125" i="1"/>
  <c r="C4125" i="1"/>
  <c r="A4125" i="1"/>
  <c r="D4124" i="1"/>
  <c r="C4124" i="1"/>
  <c r="A4124" i="1"/>
  <c r="D4123" i="1"/>
  <c r="C4123" i="1"/>
  <c r="A4123" i="1"/>
  <c r="D4122" i="1"/>
  <c r="C4122" i="1"/>
  <c r="A4122" i="1"/>
  <c r="D4121" i="1"/>
  <c r="C4121" i="1"/>
  <c r="A4121" i="1"/>
  <c r="D4120" i="1"/>
  <c r="C4120" i="1"/>
  <c r="A4120" i="1"/>
  <c r="D4119" i="1"/>
  <c r="C4119" i="1"/>
  <c r="A4119" i="1"/>
  <c r="D4118" i="1"/>
  <c r="C4118" i="1"/>
  <c r="A4118" i="1"/>
  <c r="D4117" i="1"/>
  <c r="C4117" i="1"/>
  <c r="A4117" i="1"/>
  <c r="D4116" i="1"/>
  <c r="C4116" i="1"/>
  <c r="A4116" i="1"/>
  <c r="D4115" i="1"/>
  <c r="C4115" i="1"/>
  <c r="A4115" i="1"/>
  <c r="D4114" i="1"/>
  <c r="C4114" i="1"/>
  <c r="A4114" i="1"/>
  <c r="D4113" i="1"/>
  <c r="C4113" i="1"/>
  <c r="A4113" i="1"/>
  <c r="D4112" i="1"/>
  <c r="C4112" i="1"/>
  <c r="A4112" i="1"/>
  <c r="D4111" i="1"/>
  <c r="C4111" i="1"/>
  <c r="A4111" i="1"/>
  <c r="D4110" i="1"/>
  <c r="C4110" i="1"/>
  <c r="A4110" i="1"/>
  <c r="D4109" i="1"/>
  <c r="C4109" i="1"/>
  <c r="A4109" i="1"/>
  <c r="D4108" i="1"/>
  <c r="C4108" i="1"/>
  <c r="A4108" i="1"/>
  <c r="D4107" i="1"/>
  <c r="C4107" i="1"/>
  <c r="A4107" i="1"/>
  <c r="D4106" i="1"/>
  <c r="C4106" i="1"/>
  <c r="A4106" i="1"/>
  <c r="D4105" i="1"/>
  <c r="C4105" i="1"/>
  <c r="A4105" i="1"/>
  <c r="D4104" i="1"/>
  <c r="C4104" i="1"/>
  <c r="A4104" i="1"/>
  <c r="D4103" i="1"/>
  <c r="C4103" i="1"/>
  <c r="A4103" i="1"/>
  <c r="D4102" i="1"/>
  <c r="C4102" i="1"/>
  <c r="A4102" i="1"/>
  <c r="D4101" i="1"/>
  <c r="C4101" i="1"/>
  <c r="A4101" i="1"/>
  <c r="D4100" i="1"/>
  <c r="C4100" i="1"/>
  <c r="A4100" i="1"/>
  <c r="D4099" i="1"/>
  <c r="C4099" i="1"/>
  <c r="A4099" i="1"/>
  <c r="D4098" i="1"/>
  <c r="C4098" i="1"/>
  <c r="A4098" i="1"/>
  <c r="D4097" i="1"/>
  <c r="C4097" i="1"/>
  <c r="A4097" i="1"/>
  <c r="D4096" i="1"/>
  <c r="C4096" i="1"/>
  <c r="A4096" i="1"/>
  <c r="D4095" i="1"/>
  <c r="C4095" i="1"/>
  <c r="A4095" i="1"/>
  <c r="D4094" i="1"/>
  <c r="C4094" i="1"/>
  <c r="A4094" i="1"/>
  <c r="D4093" i="1"/>
  <c r="C4093" i="1"/>
  <c r="A4093" i="1"/>
  <c r="D4092" i="1"/>
  <c r="C4092" i="1"/>
  <c r="A4092" i="1"/>
  <c r="D4091" i="1"/>
  <c r="C4091" i="1"/>
  <c r="A4091" i="1"/>
  <c r="D4090" i="1"/>
  <c r="C4090" i="1"/>
  <c r="A4090" i="1"/>
  <c r="D4089" i="1"/>
  <c r="C4089" i="1"/>
  <c r="A4089" i="1"/>
  <c r="D4088" i="1"/>
  <c r="C4088" i="1"/>
  <c r="A4088" i="1"/>
  <c r="D4087" i="1"/>
  <c r="C4087" i="1"/>
  <c r="A4087" i="1"/>
  <c r="D4086" i="1"/>
  <c r="C4086" i="1"/>
  <c r="A4086" i="1"/>
  <c r="D4085" i="1"/>
  <c r="C4085" i="1"/>
  <c r="A4085" i="1"/>
  <c r="D4084" i="1"/>
  <c r="C4084" i="1"/>
  <c r="A4084" i="1"/>
  <c r="D4083" i="1"/>
  <c r="C4083" i="1"/>
  <c r="A4083" i="1"/>
  <c r="D4082" i="1"/>
  <c r="C4082" i="1"/>
  <c r="A4082" i="1"/>
  <c r="D4081" i="1"/>
  <c r="C4081" i="1"/>
  <c r="A4081" i="1"/>
  <c r="D4080" i="1"/>
  <c r="C4080" i="1"/>
  <c r="A4080" i="1"/>
  <c r="D4079" i="1"/>
  <c r="C4079" i="1"/>
  <c r="A4079" i="1"/>
  <c r="D4078" i="1"/>
  <c r="C4078" i="1"/>
  <c r="A4078" i="1"/>
  <c r="D4077" i="1"/>
  <c r="C4077" i="1"/>
  <c r="A4077" i="1"/>
  <c r="D4076" i="1"/>
  <c r="C4076" i="1"/>
  <c r="A4076" i="1"/>
  <c r="D4075" i="1"/>
  <c r="C4075" i="1"/>
  <c r="A4075" i="1"/>
  <c r="D4074" i="1"/>
  <c r="C4074" i="1"/>
  <c r="A4074" i="1"/>
  <c r="D4073" i="1"/>
  <c r="C4073" i="1"/>
  <c r="A4073" i="1"/>
  <c r="D4072" i="1"/>
  <c r="C4072" i="1"/>
  <c r="A4072" i="1"/>
  <c r="D4071" i="1"/>
  <c r="C4071" i="1"/>
  <c r="A4071" i="1"/>
  <c r="D4070" i="1"/>
  <c r="C4070" i="1"/>
  <c r="A4070" i="1"/>
  <c r="D4069" i="1"/>
  <c r="C4069" i="1"/>
  <c r="A4069" i="1"/>
  <c r="D4068" i="1"/>
  <c r="C4068" i="1"/>
  <c r="A4068" i="1"/>
  <c r="D4067" i="1"/>
  <c r="C4067" i="1"/>
  <c r="A4067" i="1"/>
  <c r="D4066" i="1"/>
  <c r="C4066" i="1"/>
  <c r="A4066" i="1"/>
  <c r="D4065" i="1"/>
  <c r="C4065" i="1"/>
  <c r="A4065" i="1"/>
  <c r="D4064" i="1"/>
  <c r="C4064" i="1"/>
  <c r="A4064" i="1"/>
  <c r="D4063" i="1"/>
  <c r="C4063" i="1"/>
  <c r="A4063" i="1"/>
  <c r="D4062" i="1"/>
  <c r="C4062" i="1"/>
  <c r="A4062" i="1"/>
  <c r="D4061" i="1"/>
  <c r="C4061" i="1"/>
  <c r="A4061" i="1"/>
  <c r="D4060" i="1"/>
  <c r="C4060" i="1"/>
  <c r="A4060" i="1"/>
  <c r="D4059" i="1"/>
  <c r="C4059" i="1"/>
  <c r="A4059" i="1"/>
  <c r="D4058" i="1"/>
  <c r="C4058" i="1"/>
  <c r="A4058" i="1"/>
  <c r="D4057" i="1"/>
  <c r="C4057" i="1"/>
  <c r="A4057" i="1"/>
  <c r="D4056" i="1"/>
  <c r="C4056" i="1"/>
  <c r="A4056" i="1"/>
  <c r="D4055" i="1"/>
  <c r="C4055" i="1"/>
  <c r="A4055" i="1"/>
  <c r="D4054" i="1"/>
  <c r="C4054" i="1"/>
  <c r="A4054" i="1"/>
  <c r="D4053" i="1"/>
  <c r="C4053" i="1"/>
  <c r="A4053" i="1"/>
  <c r="D4052" i="1"/>
  <c r="C4052" i="1"/>
  <c r="A4052" i="1"/>
  <c r="D4051" i="1"/>
  <c r="C4051" i="1"/>
  <c r="A4051" i="1"/>
  <c r="D4050" i="1"/>
  <c r="C4050" i="1"/>
  <c r="A4050" i="1"/>
  <c r="D4049" i="1"/>
  <c r="C4049" i="1"/>
  <c r="A4049" i="1"/>
  <c r="D4048" i="1"/>
  <c r="C4048" i="1"/>
  <c r="A4048" i="1"/>
  <c r="D4047" i="1"/>
  <c r="C4047" i="1"/>
  <c r="A4047" i="1"/>
  <c r="D4046" i="1"/>
  <c r="C4046" i="1"/>
  <c r="A4046" i="1"/>
  <c r="D4045" i="1"/>
  <c r="C4045" i="1"/>
  <c r="A4045" i="1"/>
  <c r="D4044" i="1"/>
  <c r="C4044" i="1"/>
  <c r="A4044" i="1"/>
  <c r="D4043" i="1"/>
  <c r="C4043" i="1"/>
  <c r="A4043" i="1"/>
  <c r="D4042" i="1"/>
  <c r="C4042" i="1"/>
  <c r="A4042" i="1"/>
  <c r="D4041" i="1"/>
  <c r="C4041" i="1"/>
  <c r="A4041" i="1"/>
  <c r="D4040" i="1"/>
  <c r="C4040" i="1"/>
  <c r="A4040" i="1"/>
  <c r="D4039" i="1"/>
  <c r="C4039" i="1"/>
  <c r="A4039" i="1"/>
  <c r="D4038" i="1"/>
  <c r="C4038" i="1"/>
  <c r="A4038" i="1"/>
  <c r="D4037" i="1"/>
  <c r="C4037" i="1"/>
  <c r="A4037" i="1"/>
  <c r="D4036" i="1"/>
  <c r="C4036" i="1"/>
  <c r="A4036" i="1"/>
  <c r="D4035" i="1"/>
  <c r="C4035" i="1"/>
  <c r="A4035" i="1"/>
  <c r="D4034" i="1"/>
  <c r="C4034" i="1"/>
  <c r="A4034" i="1"/>
  <c r="D4033" i="1"/>
  <c r="C4033" i="1"/>
  <c r="A4033" i="1"/>
  <c r="D4032" i="1"/>
  <c r="C4032" i="1"/>
  <c r="A4032" i="1"/>
  <c r="D4031" i="1"/>
  <c r="C4031" i="1"/>
  <c r="A4031" i="1"/>
  <c r="D4030" i="1"/>
  <c r="C4030" i="1"/>
  <c r="A4030" i="1"/>
  <c r="D4029" i="1"/>
  <c r="C4029" i="1"/>
  <c r="A4029" i="1"/>
  <c r="D4028" i="1"/>
  <c r="C4028" i="1"/>
  <c r="A4028" i="1"/>
  <c r="D4027" i="1"/>
  <c r="C4027" i="1"/>
  <c r="A4027" i="1"/>
  <c r="D4026" i="1"/>
  <c r="C4026" i="1"/>
  <c r="A4026" i="1"/>
  <c r="D4025" i="1"/>
  <c r="C4025" i="1"/>
  <c r="A4025" i="1"/>
  <c r="D4024" i="1"/>
  <c r="C4024" i="1"/>
  <c r="A4024" i="1"/>
  <c r="D4023" i="1"/>
  <c r="C4023" i="1"/>
  <c r="A4023" i="1"/>
  <c r="D4022" i="1"/>
  <c r="C4022" i="1"/>
  <c r="A4022" i="1"/>
  <c r="D4021" i="1"/>
  <c r="C4021" i="1"/>
  <c r="A4021" i="1"/>
  <c r="D4020" i="1"/>
  <c r="C4020" i="1"/>
  <c r="A4020" i="1"/>
  <c r="D4019" i="1"/>
  <c r="C4019" i="1"/>
  <c r="A4019" i="1"/>
  <c r="D4018" i="1"/>
  <c r="C4018" i="1"/>
  <c r="A4018" i="1"/>
  <c r="D4017" i="1"/>
  <c r="C4017" i="1"/>
  <c r="A4017" i="1"/>
  <c r="D4016" i="1"/>
  <c r="C4016" i="1"/>
  <c r="A4016" i="1"/>
  <c r="D4015" i="1"/>
  <c r="C4015" i="1"/>
  <c r="A4015" i="1"/>
  <c r="D4014" i="1"/>
  <c r="C4014" i="1"/>
  <c r="A4014" i="1"/>
  <c r="D4013" i="1"/>
  <c r="C4013" i="1"/>
  <c r="A4013" i="1"/>
  <c r="D4012" i="1"/>
  <c r="C4012" i="1"/>
  <c r="A4012" i="1"/>
  <c r="D4011" i="1"/>
  <c r="C4011" i="1"/>
  <c r="A4011" i="1"/>
  <c r="D4010" i="1"/>
  <c r="C4010" i="1"/>
  <c r="A4010" i="1"/>
  <c r="D4009" i="1"/>
  <c r="C4009" i="1"/>
  <c r="A4009" i="1"/>
  <c r="D4008" i="1"/>
  <c r="C4008" i="1"/>
  <c r="A4008" i="1"/>
  <c r="D4007" i="1"/>
  <c r="C4007" i="1"/>
  <c r="A4007" i="1"/>
  <c r="D4006" i="1"/>
  <c r="C4006" i="1"/>
  <c r="A4006" i="1"/>
  <c r="D4005" i="1"/>
  <c r="C4005" i="1"/>
  <c r="A4005" i="1"/>
  <c r="D4004" i="1"/>
  <c r="C4004" i="1"/>
  <c r="A4004" i="1"/>
  <c r="D4003" i="1"/>
  <c r="C4003" i="1"/>
  <c r="A4003" i="1"/>
  <c r="D4002" i="1"/>
  <c r="C4002" i="1"/>
  <c r="A4002" i="1"/>
  <c r="D4001" i="1"/>
  <c r="C4001" i="1"/>
  <c r="A4001" i="1"/>
  <c r="D4000" i="1"/>
  <c r="C4000" i="1"/>
  <c r="A4000" i="1"/>
  <c r="D3999" i="1"/>
  <c r="C3999" i="1"/>
  <c r="A3999" i="1"/>
  <c r="D3998" i="1"/>
  <c r="C3998" i="1"/>
  <c r="A3998" i="1"/>
  <c r="D3997" i="1"/>
  <c r="C3997" i="1"/>
  <c r="A3997" i="1"/>
  <c r="D3996" i="1"/>
  <c r="C3996" i="1"/>
  <c r="A3996" i="1"/>
  <c r="D3995" i="1"/>
  <c r="C3995" i="1"/>
  <c r="A3995" i="1"/>
  <c r="D3994" i="1"/>
  <c r="C3994" i="1"/>
  <c r="A3994" i="1"/>
  <c r="D3993" i="1"/>
  <c r="C3993" i="1"/>
  <c r="A3993" i="1"/>
  <c r="D3992" i="1"/>
  <c r="C3992" i="1"/>
  <c r="A3992" i="1"/>
  <c r="D3991" i="1"/>
  <c r="C3991" i="1"/>
  <c r="A3991" i="1"/>
  <c r="D3990" i="1"/>
  <c r="C3990" i="1"/>
  <c r="A3990" i="1"/>
  <c r="D3989" i="1"/>
  <c r="C3989" i="1"/>
  <c r="A3989" i="1"/>
  <c r="D3988" i="1"/>
  <c r="C3988" i="1"/>
  <c r="A3988" i="1"/>
  <c r="D3987" i="1"/>
  <c r="C3987" i="1"/>
  <c r="A3987" i="1"/>
  <c r="D3986" i="1"/>
  <c r="C3986" i="1"/>
  <c r="A3986" i="1"/>
  <c r="D3985" i="1"/>
  <c r="C3985" i="1"/>
  <c r="A3985" i="1"/>
  <c r="D3984" i="1"/>
  <c r="C3984" i="1"/>
  <c r="A3984" i="1"/>
  <c r="D3983" i="1"/>
  <c r="C3983" i="1"/>
  <c r="A3983" i="1"/>
  <c r="D3982" i="1"/>
  <c r="C3982" i="1"/>
  <c r="A3982" i="1"/>
  <c r="D3981" i="1"/>
  <c r="C3981" i="1"/>
  <c r="A3981" i="1"/>
  <c r="D3980" i="1"/>
  <c r="C3980" i="1"/>
  <c r="A3980" i="1"/>
  <c r="D3979" i="1"/>
  <c r="C3979" i="1"/>
  <c r="A3979" i="1"/>
  <c r="D3978" i="1"/>
  <c r="C3978" i="1"/>
  <c r="A3978" i="1"/>
  <c r="D3977" i="1"/>
  <c r="C3977" i="1"/>
  <c r="A3977" i="1"/>
  <c r="D3976" i="1"/>
  <c r="C3976" i="1"/>
  <c r="A3976" i="1"/>
  <c r="D3975" i="1"/>
  <c r="C3975" i="1"/>
  <c r="A3975" i="1"/>
  <c r="D3974" i="1"/>
  <c r="C3974" i="1"/>
  <c r="A3974" i="1"/>
  <c r="D3973" i="1"/>
  <c r="C3973" i="1"/>
  <c r="A3973" i="1"/>
  <c r="D3972" i="1"/>
  <c r="C3972" i="1"/>
  <c r="A3972" i="1"/>
  <c r="D3971" i="1"/>
  <c r="C3971" i="1"/>
  <c r="A3971" i="1"/>
  <c r="D3970" i="1"/>
  <c r="C3970" i="1"/>
  <c r="A3970" i="1"/>
  <c r="D3969" i="1"/>
  <c r="C3969" i="1"/>
  <c r="A3969" i="1"/>
  <c r="D3968" i="1"/>
  <c r="C3968" i="1"/>
  <c r="A3968" i="1"/>
  <c r="D3967" i="1"/>
  <c r="C3967" i="1"/>
  <c r="A3967" i="1"/>
  <c r="D3966" i="1"/>
  <c r="C3966" i="1"/>
  <c r="A3966" i="1"/>
  <c r="D3965" i="1"/>
  <c r="C3965" i="1"/>
  <c r="A3965" i="1"/>
  <c r="D3964" i="1"/>
  <c r="C3964" i="1"/>
  <c r="A3964" i="1"/>
  <c r="D3963" i="1"/>
  <c r="C3963" i="1"/>
  <c r="A3963" i="1"/>
  <c r="D3962" i="1"/>
  <c r="C3962" i="1"/>
  <c r="A3962" i="1"/>
  <c r="D3961" i="1"/>
  <c r="C3961" i="1"/>
  <c r="A3961" i="1"/>
  <c r="D3960" i="1"/>
  <c r="C3960" i="1"/>
  <c r="A3960" i="1"/>
  <c r="D3959" i="1"/>
  <c r="C3959" i="1"/>
  <c r="A3959" i="1"/>
  <c r="D3958" i="1"/>
  <c r="C3958" i="1"/>
  <c r="A3958" i="1"/>
  <c r="D3957" i="1"/>
  <c r="C3957" i="1"/>
  <c r="A3957" i="1"/>
  <c r="D3956" i="1"/>
  <c r="C3956" i="1"/>
  <c r="A3956" i="1"/>
  <c r="D3955" i="1"/>
  <c r="C3955" i="1"/>
  <c r="A3955" i="1"/>
  <c r="D3954" i="1"/>
  <c r="C3954" i="1"/>
  <c r="A3954" i="1"/>
  <c r="D3953" i="1"/>
  <c r="C3953" i="1"/>
  <c r="A3953" i="1"/>
  <c r="D3952" i="1"/>
  <c r="C3952" i="1"/>
  <c r="A3952" i="1"/>
  <c r="D3951" i="1"/>
  <c r="C3951" i="1"/>
  <c r="A3951" i="1"/>
  <c r="D3950" i="1"/>
  <c r="C3950" i="1"/>
  <c r="A3950" i="1"/>
  <c r="D3949" i="1"/>
  <c r="C3949" i="1"/>
  <c r="A3949" i="1"/>
  <c r="D3948" i="1"/>
  <c r="C3948" i="1"/>
  <c r="A3948" i="1"/>
  <c r="D3947" i="1"/>
  <c r="C3947" i="1"/>
  <c r="A3947" i="1"/>
  <c r="D3946" i="1"/>
  <c r="C3946" i="1"/>
  <c r="A3946" i="1"/>
  <c r="D3945" i="1"/>
  <c r="C3945" i="1"/>
  <c r="A3945" i="1"/>
  <c r="D3944" i="1"/>
  <c r="C3944" i="1"/>
  <c r="A3944" i="1"/>
  <c r="D3943" i="1"/>
  <c r="C3943" i="1"/>
  <c r="A3943" i="1"/>
  <c r="D3942" i="1"/>
  <c r="C3942" i="1"/>
  <c r="A3942" i="1"/>
  <c r="D3941" i="1"/>
  <c r="C3941" i="1"/>
  <c r="A3941" i="1"/>
  <c r="D3940" i="1"/>
  <c r="C3940" i="1"/>
  <c r="A3940" i="1"/>
  <c r="D3939" i="1"/>
  <c r="C3939" i="1"/>
  <c r="A3939" i="1"/>
  <c r="D3938" i="1"/>
  <c r="C3938" i="1"/>
  <c r="A3938" i="1"/>
  <c r="D3937" i="1"/>
  <c r="C3937" i="1"/>
  <c r="A3937" i="1"/>
  <c r="D3936" i="1"/>
  <c r="C3936" i="1"/>
  <c r="A3936" i="1"/>
  <c r="D3935" i="1"/>
  <c r="C3935" i="1"/>
  <c r="A3935" i="1"/>
  <c r="D3934" i="1"/>
  <c r="C3934" i="1"/>
  <c r="A3934" i="1"/>
  <c r="D3933" i="1"/>
  <c r="C3933" i="1"/>
  <c r="A3933" i="1"/>
  <c r="D3932" i="1"/>
  <c r="C3932" i="1"/>
  <c r="A3932" i="1"/>
  <c r="D3931" i="1"/>
  <c r="C3931" i="1"/>
  <c r="A3931" i="1"/>
  <c r="D3930" i="1"/>
  <c r="C3930" i="1"/>
  <c r="A3930" i="1"/>
  <c r="D3929" i="1"/>
  <c r="C3929" i="1"/>
  <c r="A3929" i="1"/>
  <c r="D3928" i="1"/>
  <c r="C3928" i="1"/>
  <c r="A3928" i="1"/>
  <c r="D3927" i="1"/>
  <c r="C3927" i="1"/>
  <c r="A3927" i="1"/>
  <c r="D3926" i="1"/>
  <c r="C3926" i="1"/>
  <c r="A3926" i="1"/>
  <c r="D3925" i="1"/>
  <c r="C3925" i="1"/>
  <c r="A3925" i="1"/>
  <c r="D3924" i="1"/>
  <c r="C3924" i="1"/>
  <c r="A3924" i="1"/>
  <c r="D3923" i="1"/>
  <c r="C3923" i="1"/>
  <c r="A3923" i="1"/>
  <c r="D3922" i="1"/>
  <c r="C3922" i="1"/>
  <c r="A3922" i="1"/>
  <c r="D3921" i="1"/>
  <c r="C3921" i="1"/>
  <c r="A3921" i="1"/>
  <c r="D3920" i="1"/>
  <c r="C3920" i="1"/>
  <c r="A3920" i="1"/>
  <c r="D3919" i="1"/>
  <c r="C3919" i="1"/>
  <c r="A3919" i="1"/>
  <c r="D3918" i="1"/>
  <c r="C3918" i="1"/>
  <c r="A3918" i="1"/>
  <c r="D3917" i="1"/>
  <c r="C3917" i="1"/>
  <c r="A3917" i="1"/>
  <c r="D3916" i="1"/>
  <c r="C3916" i="1"/>
  <c r="A3916" i="1"/>
  <c r="D3915" i="1"/>
  <c r="C3915" i="1"/>
  <c r="A3915" i="1"/>
  <c r="D3914" i="1"/>
  <c r="C3914" i="1"/>
  <c r="A3914" i="1"/>
  <c r="D3913" i="1"/>
  <c r="C3913" i="1"/>
  <c r="A3913" i="1"/>
  <c r="D3912" i="1"/>
  <c r="C3912" i="1"/>
  <c r="A3912" i="1"/>
  <c r="D3911" i="1"/>
  <c r="C3911" i="1"/>
  <c r="A3911" i="1"/>
  <c r="D3910" i="1"/>
  <c r="C3910" i="1"/>
  <c r="A3910" i="1"/>
  <c r="D3909" i="1"/>
  <c r="C3909" i="1"/>
  <c r="A3909" i="1"/>
  <c r="D3908" i="1"/>
  <c r="C3908" i="1"/>
  <c r="A3908" i="1"/>
  <c r="D3907" i="1"/>
  <c r="C3907" i="1"/>
  <c r="A3907" i="1"/>
  <c r="D3906" i="1"/>
  <c r="C3906" i="1"/>
  <c r="A3906" i="1"/>
  <c r="D3905" i="1"/>
  <c r="C3905" i="1"/>
  <c r="A3905" i="1"/>
  <c r="D3904" i="1"/>
  <c r="C3904" i="1"/>
  <c r="A3904" i="1"/>
  <c r="D3903" i="1"/>
  <c r="C3903" i="1"/>
  <c r="A3903" i="1"/>
  <c r="D3902" i="1"/>
  <c r="C3902" i="1"/>
  <c r="A3902" i="1"/>
  <c r="D3901" i="1"/>
  <c r="C3901" i="1"/>
  <c r="A3901" i="1"/>
  <c r="D3900" i="1"/>
  <c r="C3900" i="1"/>
  <c r="A3900" i="1"/>
  <c r="D3899" i="1"/>
  <c r="C3899" i="1"/>
  <c r="A3899" i="1"/>
  <c r="D3898" i="1"/>
  <c r="C3898" i="1"/>
  <c r="A3898" i="1"/>
  <c r="D3897" i="1"/>
  <c r="C3897" i="1"/>
  <c r="A3897" i="1"/>
  <c r="D3896" i="1"/>
  <c r="C3896" i="1"/>
  <c r="A3896" i="1"/>
  <c r="D3895" i="1"/>
  <c r="C3895" i="1"/>
  <c r="A3895" i="1"/>
  <c r="D3894" i="1"/>
  <c r="C3894" i="1"/>
  <c r="A3894" i="1"/>
  <c r="D3893" i="1"/>
  <c r="C3893" i="1"/>
  <c r="A3893" i="1"/>
  <c r="D3892" i="1"/>
  <c r="C3892" i="1"/>
  <c r="A3892" i="1"/>
  <c r="D3891" i="1"/>
  <c r="C3891" i="1"/>
  <c r="A3891" i="1"/>
  <c r="D3890" i="1"/>
  <c r="C3890" i="1"/>
  <c r="A3890" i="1"/>
  <c r="D3889" i="1"/>
  <c r="C3889" i="1"/>
  <c r="A3889" i="1"/>
  <c r="D3888" i="1"/>
  <c r="C3888" i="1"/>
  <c r="A3888" i="1"/>
  <c r="D3887" i="1"/>
  <c r="C3887" i="1"/>
  <c r="A3887" i="1"/>
  <c r="D3886" i="1"/>
  <c r="C3886" i="1"/>
  <c r="A3886" i="1"/>
  <c r="D3885" i="1"/>
  <c r="C3885" i="1"/>
  <c r="A3885" i="1"/>
  <c r="D3884" i="1"/>
  <c r="C3884" i="1"/>
  <c r="A3884" i="1"/>
  <c r="D3883" i="1"/>
  <c r="C3883" i="1"/>
  <c r="A3883" i="1"/>
  <c r="D3882" i="1"/>
  <c r="C3882" i="1"/>
  <c r="A3882" i="1"/>
  <c r="D3881" i="1"/>
  <c r="C3881" i="1"/>
  <c r="A3881" i="1"/>
  <c r="D3880" i="1"/>
  <c r="C3880" i="1"/>
  <c r="A3880" i="1"/>
  <c r="D3879" i="1"/>
  <c r="C3879" i="1"/>
  <c r="A3879" i="1"/>
  <c r="D3878" i="1"/>
  <c r="C3878" i="1"/>
  <c r="A3878" i="1"/>
  <c r="D3877" i="1"/>
  <c r="C3877" i="1"/>
  <c r="A3877" i="1"/>
  <c r="D3876" i="1"/>
  <c r="C3876" i="1"/>
  <c r="A3876" i="1"/>
  <c r="D3875" i="1"/>
  <c r="C3875" i="1"/>
  <c r="A3875" i="1"/>
  <c r="D3874" i="1"/>
  <c r="C3874" i="1"/>
  <c r="A3874" i="1"/>
  <c r="D3873" i="1"/>
  <c r="C3873" i="1"/>
  <c r="A3873" i="1"/>
  <c r="D3872" i="1"/>
  <c r="C3872" i="1"/>
  <c r="A3872" i="1"/>
  <c r="D3871" i="1"/>
  <c r="C3871" i="1"/>
  <c r="A3871" i="1"/>
  <c r="D3870" i="1"/>
  <c r="C3870" i="1"/>
  <c r="A3870" i="1"/>
  <c r="D3869" i="1"/>
  <c r="C3869" i="1"/>
  <c r="A3869" i="1"/>
  <c r="D3868" i="1"/>
  <c r="C3868" i="1"/>
  <c r="A3868" i="1"/>
  <c r="D3867" i="1"/>
  <c r="C3867" i="1"/>
  <c r="A3867" i="1"/>
  <c r="D3866" i="1"/>
  <c r="C3866" i="1"/>
  <c r="A3866" i="1"/>
  <c r="D3865" i="1"/>
  <c r="C3865" i="1"/>
  <c r="A3865" i="1"/>
  <c r="D3864" i="1"/>
  <c r="C3864" i="1"/>
  <c r="A3864" i="1"/>
  <c r="D3863" i="1"/>
  <c r="C3863" i="1"/>
  <c r="A3863" i="1"/>
  <c r="D3862" i="1"/>
  <c r="C3862" i="1"/>
  <c r="A3862" i="1"/>
  <c r="D3861" i="1"/>
  <c r="C3861" i="1"/>
  <c r="A3861" i="1"/>
  <c r="D3860" i="1"/>
  <c r="C3860" i="1"/>
  <c r="A3860" i="1"/>
  <c r="D3859" i="1"/>
  <c r="C3859" i="1"/>
  <c r="A3859" i="1"/>
  <c r="D3858" i="1"/>
  <c r="C3858" i="1"/>
  <c r="A3858" i="1"/>
  <c r="D3857" i="1"/>
  <c r="C3857" i="1"/>
  <c r="A3857" i="1"/>
  <c r="D3856" i="1"/>
  <c r="C3856" i="1"/>
  <c r="A3856" i="1"/>
  <c r="D3855" i="1"/>
  <c r="C3855" i="1"/>
  <c r="A3855" i="1"/>
  <c r="D3854" i="1"/>
  <c r="C3854" i="1"/>
  <c r="A3854" i="1"/>
  <c r="D3853" i="1"/>
  <c r="C3853" i="1"/>
  <c r="A3853" i="1"/>
  <c r="D3852" i="1"/>
  <c r="C3852" i="1"/>
  <c r="A3852" i="1"/>
  <c r="D3851" i="1"/>
  <c r="C3851" i="1"/>
  <c r="A3851" i="1"/>
  <c r="D3850" i="1"/>
  <c r="C3850" i="1"/>
  <c r="A3850" i="1"/>
  <c r="D3849" i="1"/>
  <c r="C3849" i="1"/>
  <c r="A3849" i="1"/>
  <c r="D3848" i="1"/>
  <c r="C3848" i="1"/>
  <c r="A3848" i="1"/>
  <c r="D3847" i="1"/>
  <c r="C3847" i="1"/>
  <c r="A3847" i="1"/>
  <c r="D3846" i="1"/>
  <c r="C3846" i="1"/>
  <c r="A3846" i="1"/>
  <c r="D3845" i="1"/>
  <c r="C3845" i="1"/>
  <c r="A3845" i="1"/>
  <c r="D3844" i="1"/>
  <c r="C3844" i="1"/>
  <c r="A3844" i="1"/>
  <c r="D3843" i="1"/>
  <c r="C3843" i="1"/>
  <c r="A3843" i="1"/>
  <c r="D3842" i="1"/>
  <c r="C3842" i="1"/>
  <c r="A3842" i="1"/>
  <c r="D3841" i="1"/>
  <c r="C3841" i="1"/>
  <c r="A3841" i="1"/>
  <c r="D3840" i="1"/>
  <c r="C3840" i="1"/>
  <c r="A3840" i="1"/>
  <c r="D3839" i="1"/>
  <c r="C3839" i="1"/>
  <c r="A3839" i="1"/>
  <c r="D3838" i="1"/>
  <c r="C3838" i="1"/>
  <c r="A3838" i="1"/>
  <c r="D3837" i="1"/>
  <c r="C3837" i="1"/>
  <c r="A3837" i="1"/>
  <c r="D3836" i="1"/>
  <c r="C3836" i="1"/>
  <c r="A3836" i="1"/>
  <c r="D3835" i="1"/>
  <c r="C3835" i="1"/>
  <c r="A3835" i="1"/>
  <c r="D3834" i="1"/>
  <c r="C3834" i="1"/>
  <c r="A3834" i="1"/>
  <c r="D3833" i="1"/>
  <c r="C3833" i="1"/>
  <c r="A3833" i="1"/>
  <c r="D3832" i="1"/>
  <c r="C3832" i="1"/>
  <c r="A3832" i="1"/>
  <c r="D3831" i="1"/>
  <c r="C3831" i="1"/>
  <c r="A3831" i="1"/>
  <c r="D3830" i="1"/>
  <c r="C3830" i="1"/>
  <c r="A3830" i="1"/>
  <c r="D3829" i="1"/>
  <c r="C3829" i="1"/>
  <c r="A3829" i="1"/>
  <c r="D3828" i="1"/>
  <c r="C3828" i="1"/>
  <c r="A3828" i="1"/>
  <c r="D3827" i="1"/>
  <c r="C3827" i="1"/>
  <c r="A3827" i="1"/>
  <c r="D3826" i="1"/>
  <c r="C3826" i="1"/>
  <c r="A3826" i="1"/>
  <c r="D3825" i="1"/>
  <c r="C3825" i="1"/>
  <c r="A3825" i="1"/>
  <c r="D3824" i="1"/>
  <c r="C3824" i="1"/>
  <c r="A3824" i="1"/>
  <c r="D3823" i="1"/>
  <c r="C3823" i="1"/>
  <c r="A3823" i="1"/>
  <c r="D3822" i="1"/>
  <c r="C3822" i="1"/>
  <c r="A3822" i="1"/>
  <c r="D3821" i="1"/>
  <c r="C3821" i="1"/>
  <c r="A3821" i="1"/>
  <c r="D3820" i="1"/>
  <c r="C3820" i="1"/>
  <c r="A3820" i="1"/>
  <c r="D3819" i="1"/>
  <c r="C3819" i="1"/>
  <c r="A3819" i="1"/>
  <c r="D3818" i="1"/>
  <c r="C3818" i="1"/>
  <c r="A3818" i="1"/>
  <c r="D3817" i="1"/>
  <c r="C3817" i="1"/>
  <c r="A3817" i="1"/>
  <c r="D3816" i="1"/>
  <c r="C3816" i="1"/>
  <c r="A3816" i="1"/>
  <c r="D3815" i="1"/>
  <c r="C3815" i="1"/>
  <c r="A3815" i="1"/>
  <c r="D3814" i="1"/>
  <c r="C3814" i="1"/>
  <c r="A3814" i="1"/>
  <c r="D3813" i="1"/>
  <c r="C3813" i="1"/>
  <c r="A3813" i="1"/>
  <c r="D3812" i="1"/>
  <c r="C3812" i="1"/>
  <c r="A3812" i="1"/>
  <c r="D3811" i="1"/>
  <c r="C3811" i="1"/>
  <c r="A3811" i="1"/>
  <c r="D3810" i="1"/>
  <c r="C3810" i="1"/>
  <c r="A3810" i="1"/>
  <c r="D3809" i="1"/>
  <c r="C3809" i="1"/>
  <c r="A3809" i="1"/>
  <c r="D3808" i="1"/>
  <c r="C3808" i="1"/>
  <c r="A3808" i="1"/>
  <c r="D3807" i="1"/>
  <c r="C3807" i="1"/>
  <c r="A3807" i="1"/>
  <c r="D3806" i="1"/>
  <c r="C3806" i="1"/>
  <c r="A3806" i="1"/>
  <c r="D3805" i="1"/>
  <c r="C3805" i="1"/>
  <c r="A3805" i="1"/>
  <c r="D3804" i="1"/>
  <c r="C3804" i="1"/>
  <c r="A3804" i="1"/>
  <c r="D3803" i="1"/>
  <c r="C3803" i="1"/>
  <c r="A3803" i="1"/>
  <c r="D3802" i="1"/>
  <c r="C3802" i="1"/>
  <c r="A3802" i="1"/>
  <c r="D3801" i="1"/>
  <c r="C3801" i="1"/>
  <c r="A3801" i="1"/>
  <c r="D3800" i="1"/>
  <c r="C3800" i="1"/>
  <c r="A3800" i="1"/>
  <c r="D3799" i="1"/>
  <c r="C3799" i="1"/>
  <c r="A3799" i="1"/>
  <c r="D3798" i="1"/>
  <c r="C3798" i="1"/>
  <c r="A3798" i="1"/>
  <c r="D3797" i="1"/>
  <c r="C3797" i="1"/>
  <c r="A3797" i="1"/>
  <c r="D3796" i="1"/>
  <c r="C3796" i="1"/>
  <c r="A3796" i="1"/>
  <c r="D3795" i="1"/>
  <c r="C3795" i="1"/>
  <c r="A3795" i="1"/>
  <c r="D3794" i="1"/>
  <c r="C3794" i="1"/>
  <c r="A3794" i="1"/>
  <c r="D3793" i="1"/>
  <c r="C3793" i="1"/>
  <c r="A3793" i="1"/>
  <c r="D3792" i="1"/>
  <c r="C3792" i="1"/>
  <c r="A3792" i="1"/>
  <c r="D3791" i="1"/>
  <c r="C3791" i="1"/>
  <c r="A3791" i="1"/>
  <c r="D3790" i="1"/>
  <c r="C3790" i="1"/>
  <c r="A3790" i="1"/>
  <c r="D3789" i="1"/>
  <c r="C3789" i="1"/>
  <c r="A3789" i="1"/>
  <c r="D3788" i="1"/>
  <c r="C3788" i="1"/>
  <c r="A3788" i="1"/>
  <c r="D3787" i="1"/>
  <c r="C3787" i="1"/>
  <c r="A3787" i="1"/>
  <c r="D3786" i="1"/>
  <c r="C3786" i="1"/>
  <c r="A3786" i="1"/>
  <c r="D3785" i="1"/>
  <c r="C3785" i="1"/>
  <c r="A3785" i="1"/>
  <c r="D3784" i="1"/>
  <c r="C3784" i="1"/>
  <c r="A3784" i="1"/>
  <c r="D3783" i="1"/>
  <c r="C3783" i="1"/>
  <c r="A3783" i="1"/>
  <c r="D3782" i="1"/>
  <c r="C3782" i="1"/>
  <c r="A3782" i="1"/>
  <c r="D3781" i="1"/>
  <c r="C3781" i="1"/>
  <c r="A3781" i="1"/>
  <c r="D3780" i="1"/>
  <c r="C3780" i="1"/>
  <c r="A3780" i="1"/>
  <c r="D3779" i="1"/>
  <c r="C3779" i="1"/>
  <c r="A3779" i="1"/>
  <c r="D3778" i="1"/>
  <c r="C3778" i="1"/>
  <c r="A3778" i="1"/>
  <c r="D3777" i="1"/>
  <c r="C3777" i="1"/>
  <c r="A3777" i="1"/>
  <c r="D3776" i="1"/>
  <c r="C3776" i="1"/>
  <c r="A3776" i="1"/>
  <c r="D3775" i="1"/>
  <c r="C3775" i="1"/>
  <c r="A3775" i="1"/>
  <c r="D3774" i="1"/>
  <c r="C3774" i="1"/>
  <c r="A3774" i="1"/>
  <c r="D3773" i="1"/>
  <c r="C3773" i="1"/>
  <c r="A3773" i="1"/>
  <c r="D3772" i="1"/>
  <c r="C3772" i="1"/>
  <c r="A3772" i="1"/>
  <c r="D3771" i="1"/>
  <c r="C3771" i="1"/>
  <c r="A3771" i="1"/>
  <c r="D3770" i="1"/>
  <c r="C3770" i="1"/>
  <c r="A3770" i="1"/>
  <c r="D3769" i="1"/>
  <c r="C3769" i="1"/>
  <c r="A3769" i="1"/>
  <c r="D3768" i="1"/>
  <c r="C3768" i="1"/>
  <c r="A3768" i="1"/>
  <c r="D3767" i="1"/>
  <c r="C3767" i="1"/>
  <c r="A3767" i="1"/>
  <c r="D3766" i="1"/>
  <c r="C3766" i="1"/>
  <c r="A3766" i="1"/>
  <c r="D3765" i="1"/>
  <c r="C3765" i="1"/>
  <c r="A3765" i="1"/>
  <c r="D3764" i="1"/>
  <c r="C3764" i="1"/>
  <c r="A3764" i="1"/>
  <c r="D3763" i="1"/>
  <c r="C3763" i="1"/>
  <c r="A3763" i="1"/>
  <c r="D3762" i="1"/>
  <c r="C3762" i="1"/>
  <c r="A3762" i="1"/>
  <c r="D3761" i="1"/>
  <c r="C3761" i="1"/>
  <c r="A3761" i="1"/>
  <c r="D3760" i="1"/>
  <c r="C3760" i="1"/>
  <c r="A3760" i="1"/>
  <c r="D3759" i="1"/>
  <c r="C3759" i="1"/>
  <c r="A3759" i="1"/>
  <c r="D3758" i="1"/>
  <c r="C3758" i="1"/>
  <c r="A3758" i="1"/>
  <c r="D3757" i="1"/>
  <c r="C3757" i="1"/>
  <c r="A3757" i="1"/>
  <c r="D3756" i="1"/>
  <c r="C3756" i="1"/>
  <c r="A3756" i="1"/>
  <c r="D3755" i="1"/>
  <c r="C3755" i="1"/>
  <c r="A3755" i="1"/>
  <c r="D3754" i="1"/>
  <c r="C3754" i="1"/>
  <c r="A3754" i="1"/>
  <c r="D3753" i="1"/>
  <c r="C3753" i="1"/>
  <c r="A3753" i="1"/>
  <c r="D3752" i="1"/>
  <c r="C3752" i="1"/>
  <c r="A3752" i="1"/>
  <c r="D3751" i="1"/>
  <c r="C3751" i="1"/>
  <c r="A3751" i="1"/>
  <c r="D3750" i="1"/>
  <c r="C3750" i="1"/>
  <c r="A3750" i="1"/>
  <c r="D3749" i="1"/>
  <c r="C3749" i="1"/>
  <c r="A3749" i="1"/>
  <c r="D3748" i="1"/>
  <c r="C3748" i="1"/>
  <c r="A3748" i="1"/>
  <c r="D3747" i="1"/>
  <c r="C3747" i="1"/>
  <c r="A3747" i="1"/>
  <c r="D3746" i="1"/>
  <c r="C3746" i="1"/>
  <c r="A3746" i="1"/>
  <c r="D3745" i="1"/>
  <c r="C3745" i="1"/>
  <c r="A3745" i="1"/>
  <c r="D3744" i="1"/>
  <c r="C3744" i="1"/>
  <c r="A3744" i="1"/>
  <c r="D3743" i="1"/>
  <c r="C3743" i="1"/>
  <c r="A3743" i="1"/>
  <c r="D3742" i="1"/>
  <c r="C3742" i="1"/>
  <c r="A3742" i="1"/>
  <c r="D3741" i="1"/>
  <c r="C3741" i="1"/>
  <c r="A3741" i="1"/>
  <c r="D3740" i="1"/>
  <c r="C3740" i="1"/>
  <c r="A3740" i="1"/>
  <c r="D3739" i="1"/>
  <c r="C3739" i="1"/>
  <c r="A3739" i="1"/>
  <c r="D3738" i="1"/>
  <c r="C3738" i="1"/>
  <c r="A3738" i="1"/>
  <c r="D3737" i="1"/>
  <c r="C3737" i="1"/>
  <c r="A3737" i="1"/>
  <c r="D3736" i="1"/>
  <c r="C3736" i="1"/>
  <c r="A3736" i="1"/>
  <c r="D3735" i="1"/>
  <c r="C3735" i="1"/>
  <c r="A3735" i="1"/>
  <c r="D3734" i="1"/>
  <c r="C3734" i="1"/>
  <c r="A3734" i="1"/>
  <c r="D3733" i="1"/>
  <c r="C3733" i="1"/>
  <c r="A3733" i="1"/>
  <c r="D3732" i="1"/>
  <c r="C3732" i="1"/>
  <c r="A3732" i="1"/>
  <c r="D3731" i="1"/>
  <c r="C3731" i="1"/>
  <c r="A3731" i="1"/>
  <c r="D3730" i="1"/>
  <c r="C3730" i="1"/>
  <c r="A3730" i="1"/>
  <c r="D3729" i="1"/>
  <c r="C3729" i="1"/>
  <c r="A3729" i="1"/>
  <c r="D3728" i="1"/>
  <c r="C3728" i="1"/>
  <c r="A3728" i="1"/>
  <c r="D3727" i="1"/>
  <c r="C3727" i="1"/>
  <c r="A3727" i="1"/>
  <c r="D3726" i="1"/>
  <c r="C3726" i="1"/>
  <c r="A3726" i="1"/>
  <c r="D3725" i="1"/>
  <c r="C3725" i="1"/>
  <c r="A3725" i="1"/>
  <c r="D3724" i="1"/>
  <c r="C3724" i="1"/>
  <c r="A3724" i="1"/>
  <c r="D3723" i="1"/>
  <c r="C3723" i="1"/>
  <c r="A3723" i="1"/>
  <c r="D3722" i="1"/>
  <c r="C3722" i="1"/>
  <c r="A3722" i="1"/>
  <c r="D3721" i="1"/>
  <c r="C3721" i="1"/>
  <c r="A3721" i="1"/>
  <c r="D3720" i="1"/>
  <c r="C3720" i="1"/>
  <c r="A3720" i="1"/>
  <c r="D3719" i="1"/>
  <c r="C3719" i="1"/>
  <c r="A3719" i="1"/>
  <c r="D3718" i="1"/>
  <c r="C3718" i="1"/>
  <c r="A3718" i="1"/>
  <c r="D3717" i="1"/>
  <c r="C3717" i="1"/>
  <c r="A3717" i="1"/>
  <c r="D3716" i="1"/>
  <c r="C3716" i="1"/>
  <c r="A3716" i="1"/>
  <c r="D3715" i="1"/>
  <c r="C3715" i="1"/>
  <c r="A3715" i="1"/>
  <c r="D3714" i="1"/>
  <c r="C3714" i="1"/>
  <c r="A3714" i="1"/>
  <c r="D3713" i="1"/>
  <c r="C3713" i="1"/>
  <c r="A3713" i="1"/>
  <c r="D3712" i="1"/>
  <c r="C3712" i="1"/>
  <c r="A3712" i="1"/>
  <c r="D3711" i="1"/>
  <c r="C3711" i="1"/>
  <c r="A3711" i="1"/>
  <c r="D3710" i="1"/>
  <c r="C3710" i="1"/>
  <c r="A3710" i="1"/>
  <c r="D3709" i="1"/>
  <c r="C3709" i="1"/>
  <c r="A3709" i="1"/>
  <c r="D3708" i="1"/>
  <c r="C3708" i="1"/>
  <c r="A3708" i="1"/>
  <c r="D3707" i="1"/>
  <c r="C3707" i="1"/>
  <c r="A3707" i="1"/>
  <c r="D3706" i="1"/>
  <c r="C3706" i="1"/>
  <c r="A3706" i="1"/>
  <c r="D3705" i="1"/>
  <c r="C3705" i="1"/>
  <c r="A3705" i="1"/>
  <c r="D3704" i="1"/>
  <c r="C3704" i="1"/>
  <c r="A3704" i="1"/>
  <c r="D3703" i="1"/>
  <c r="C3703" i="1"/>
  <c r="A3703" i="1"/>
  <c r="D3702" i="1"/>
  <c r="C3702" i="1"/>
  <c r="A3702" i="1"/>
  <c r="D3701" i="1"/>
  <c r="C3701" i="1"/>
  <c r="A3701" i="1"/>
  <c r="D3700" i="1"/>
  <c r="C3700" i="1"/>
  <c r="A3700" i="1"/>
  <c r="D3699" i="1"/>
  <c r="C3699" i="1"/>
  <c r="A3699" i="1"/>
  <c r="D3698" i="1"/>
  <c r="C3698" i="1"/>
  <c r="A3698" i="1"/>
  <c r="D3697" i="1"/>
  <c r="C3697" i="1"/>
  <c r="A3697" i="1"/>
  <c r="D3696" i="1"/>
  <c r="C3696" i="1"/>
  <c r="A3696" i="1"/>
  <c r="D3695" i="1"/>
  <c r="C3695" i="1"/>
  <c r="A3695" i="1"/>
  <c r="D3694" i="1"/>
  <c r="C3694" i="1"/>
  <c r="A3694" i="1"/>
  <c r="D3693" i="1"/>
  <c r="C3693" i="1"/>
  <c r="A3693" i="1"/>
  <c r="D3692" i="1"/>
  <c r="C3692" i="1"/>
  <c r="A3692" i="1"/>
  <c r="D3691" i="1"/>
  <c r="C3691" i="1"/>
  <c r="A3691" i="1"/>
  <c r="D3690" i="1"/>
  <c r="C3690" i="1"/>
  <c r="A3690" i="1"/>
  <c r="D3689" i="1"/>
  <c r="C3689" i="1"/>
  <c r="A3689" i="1"/>
  <c r="D3688" i="1"/>
  <c r="C3688" i="1"/>
  <c r="A3688" i="1"/>
  <c r="D3687" i="1"/>
  <c r="C3687" i="1"/>
  <c r="A3687" i="1"/>
  <c r="D3686" i="1"/>
  <c r="C3686" i="1"/>
  <c r="A3686" i="1"/>
  <c r="D3685" i="1"/>
  <c r="C3685" i="1"/>
  <c r="A3685" i="1"/>
  <c r="D3684" i="1"/>
  <c r="C3684" i="1"/>
  <c r="A3684" i="1"/>
  <c r="D3683" i="1"/>
  <c r="C3683" i="1"/>
  <c r="A3683" i="1"/>
  <c r="D3682" i="1"/>
  <c r="C3682" i="1"/>
  <c r="A3682" i="1"/>
  <c r="D3681" i="1"/>
  <c r="C3681" i="1"/>
  <c r="A3681" i="1"/>
  <c r="D3680" i="1"/>
  <c r="C3680" i="1"/>
  <c r="A3680" i="1"/>
  <c r="D3679" i="1"/>
  <c r="C3679" i="1"/>
  <c r="A3679" i="1"/>
  <c r="D3678" i="1"/>
  <c r="C3678" i="1"/>
  <c r="A3678" i="1"/>
  <c r="D3677" i="1"/>
  <c r="C3677" i="1"/>
  <c r="A3677" i="1"/>
  <c r="D3676" i="1"/>
  <c r="C3676" i="1"/>
  <c r="A3676" i="1"/>
  <c r="D3675" i="1"/>
  <c r="C3675" i="1"/>
  <c r="A3675" i="1"/>
  <c r="D3674" i="1"/>
  <c r="C3674" i="1"/>
  <c r="A3674" i="1"/>
  <c r="D3673" i="1"/>
  <c r="C3673" i="1"/>
  <c r="A3673" i="1"/>
  <c r="D3672" i="1"/>
  <c r="C3672" i="1"/>
  <c r="A3672" i="1"/>
  <c r="D3671" i="1"/>
  <c r="C3671" i="1"/>
  <c r="A3671" i="1"/>
  <c r="D3670" i="1"/>
  <c r="C3670" i="1"/>
  <c r="A3670" i="1"/>
  <c r="D3669" i="1"/>
  <c r="C3669" i="1"/>
  <c r="A3669" i="1"/>
  <c r="D3668" i="1"/>
  <c r="C3668" i="1"/>
  <c r="A3668" i="1"/>
  <c r="D3667" i="1"/>
  <c r="C3667" i="1"/>
  <c r="A3667" i="1"/>
  <c r="D3666" i="1"/>
  <c r="C3666" i="1"/>
  <c r="A3666" i="1"/>
  <c r="D3665" i="1"/>
  <c r="C3665" i="1"/>
  <c r="A3665" i="1"/>
  <c r="D3664" i="1"/>
  <c r="C3664" i="1"/>
  <c r="A3664" i="1"/>
  <c r="D3663" i="1"/>
  <c r="C3663" i="1"/>
  <c r="A3663" i="1"/>
  <c r="D3662" i="1"/>
  <c r="C3662" i="1"/>
  <c r="A3662" i="1"/>
  <c r="D3661" i="1"/>
  <c r="C3661" i="1"/>
  <c r="A3661" i="1"/>
  <c r="D3660" i="1"/>
  <c r="C3660" i="1"/>
  <c r="A3660" i="1"/>
  <c r="D3659" i="1"/>
  <c r="C3659" i="1"/>
  <c r="A3659" i="1"/>
  <c r="D3658" i="1"/>
  <c r="C3658" i="1"/>
  <c r="A3658" i="1"/>
  <c r="D3657" i="1"/>
  <c r="C3657" i="1"/>
  <c r="A3657" i="1"/>
  <c r="D3656" i="1"/>
  <c r="C3656" i="1"/>
  <c r="A3656" i="1"/>
  <c r="D3655" i="1"/>
  <c r="C3655" i="1"/>
  <c r="A3655" i="1"/>
  <c r="D3654" i="1"/>
  <c r="C3654" i="1"/>
  <c r="A3654" i="1"/>
  <c r="D3653" i="1"/>
  <c r="C3653" i="1"/>
  <c r="A3653" i="1"/>
  <c r="D3652" i="1"/>
  <c r="C3652" i="1"/>
  <c r="A3652" i="1"/>
  <c r="D3651" i="1"/>
  <c r="C3651" i="1"/>
  <c r="A3651" i="1"/>
  <c r="D3650" i="1"/>
  <c r="C3650" i="1"/>
  <c r="A3650" i="1"/>
  <c r="D3649" i="1"/>
  <c r="C3649" i="1"/>
  <c r="A3649" i="1"/>
  <c r="D3648" i="1"/>
  <c r="C3648" i="1"/>
  <c r="A3648" i="1"/>
  <c r="D3647" i="1"/>
  <c r="C3647" i="1"/>
  <c r="A3647" i="1"/>
  <c r="D3646" i="1"/>
  <c r="C3646" i="1"/>
  <c r="A3646" i="1"/>
  <c r="D3645" i="1"/>
  <c r="C3645" i="1"/>
  <c r="A3645" i="1"/>
  <c r="D3644" i="1"/>
  <c r="C3644" i="1"/>
  <c r="A3644" i="1"/>
  <c r="D3643" i="1"/>
  <c r="C3643" i="1"/>
  <c r="A3643" i="1"/>
  <c r="D3642" i="1"/>
  <c r="C3642" i="1"/>
  <c r="A3642" i="1"/>
  <c r="D3641" i="1"/>
  <c r="C3641" i="1"/>
  <c r="A3641" i="1"/>
  <c r="D3640" i="1"/>
  <c r="C3640" i="1"/>
  <c r="A3640" i="1"/>
  <c r="D3639" i="1"/>
  <c r="C3639" i="1"/>
  <c r="A3639" i="1"/>
  <c r="D3638" i="1"/>
  <c r="C3638" i="1"/>
  <c r="A3638" i="1"/>
  <c r="D3637" i="1"/>
  <c r="C3637" i="1"/>
  <c r="A3637" i="1"/>
  <c r="D3636" i="1"/>
  <c r="C3636" i="1"/>
  <c r="A3636" i="1"/>
  <c r="D3635" i="1"/>
  <c r="C3635" i="1"/>
  <c r="A3635" i="1"/>
  <c r="D3634" i="1"/>
  <c r="C3634" i="1"/>
  <c r="A3634" i="1"/>
  <c r="D3633" i="1"/>
  <c r="C3633" i="1"/>
  <c r="A3633" i="1"/>
  <c r="D3632" i="1"/>
  <c r="C3632" i="1"/>
  <c r="A3632" i="1"/>
  <c r="D3631" i="1"/>
  <c r="C3631" i="1"/>
  <c r="A3631" i="1"/>
  <c r="D3630" i="1"/>
  <c r="C3630" i="1"/>
  <c r="A3630" i="1"/>
  <c r="D3629" i="1"/>
  <c r="C3629" i="1"/>
  <c r="A3629" i="1"/>
  <c r="D3628" i="1"/>
  <c r="C3628" i="1"/>
  <c r="A3628" i="1"/>
  <c r="D3627" i="1"/>
  <c r="C3627" i="1"/>
  <c r="A3627" i="1"/>
  <c r="D3626" i="1"/>
  <c r="C3626" i="1"/>
  <c r="A3626" i="1"/>
  <c r="D3625" i="1"/>
  <c r="C3625" i="1"/>
  <c r="A3625" i="1"/>
  <c r="D3624" i="1"/>
  <c r="C3624" i="1"/>
  <c r="A3624" i="1"/>
  <c r="D3623" i="1"/>
  <c r="C3623" i="1"/>
  <c r="A3623" i="1"/>
  <c r="D3622" i="1"/>
  <c r="C3622" i="1"/>
  <c r="A3622" i="1"/>
  <c r="D3621" i="1"/>
  <c r="C3621" i="1"/>
  <c r="A3621" i="1"/>
  <c r="D3620" i="1"/>
  <c r="C3620" i="1"/>
  <c r="A3620" i="1"/>
  <c r="D3619" i="1"/>
  <c r="C3619" i="1"/>
  <c r="A3619" i="1"/>
  <c r="D3618" i="1"/>
  <c r="C3618" i="1"/>
  <c r="A3618" i="1"/>
  <c r="D3617" i="1"/>
  <c r="C3617" i="1"/>
  <c r="A3617" i="1"/>
  <c r="D3616" i="1"/>
  <c r="C3616" i="1"/>
  <c r="A3616" i="1"/>
  <c r="D3615" i="1"/>
  <c r="C3615" i="1"/>
  <c r="A3615" i="1"/>
  <c r="D3614" i="1"/>
  <c r="C3614" i="1"/>
  <c r="A3614" i="1"/>
  <c r="D3613" i="1"/>
  <c r="C3613" i="1"/>
  <c r="A3613" i="1"/>
  <c r="D3612" i="1"/>
  <c r="C3612" i="1"/>
  <c r="A3612" i="1"/>
  <c r="D3611" i="1"/>
  <c r="C3611" i="1"/>
  <c r="A3611" i="1"/>
  <c r="D3610" i="1"/>
  <c r="C3610" i="1"/>
  <c r="A3610" i="1"/>
  <c r="D3609" i="1"/>
  <c r="C3609" i="1"/>
  <c r="A3609" i="1"/>
  <c r="D3608" i="1"/>
  <c r="C3608" i="1"/>
  <c r="A3608" i="1"/>
  <c r="D3607" i="1"/>
  <c r="C3607" i="1"/>
  <c r="A3607" i="1"/>
  <c r="D3606" i="1"/>
  <c r="C3606" i="1"/>
  <c r="A3606" i="1"/>
  <c r="D3605" i="1"/>
  <c r="C3605" i="1"/>
  <c r="A3605" i="1"/>
  <c r="D3604" i="1"/>
  <c r="C3604" i="1"/>
  <c r="A3604" i="1"/>
  <c r="D3603" i="1"/>
  <c r="C3603" i="1"/>
  <c r="A3603" i="1"/>
  <c r="D3602" i="1"/>
  <c r="C3602" i="1"/>
  <c r="A3602" i="1"/>
  <c r="D3601" i="1"/>
  <c r="C3601" i="1"/>
  <c r="A3601" i="1"/>
  <c r="D3600" i="1"/>
  <c r="C3600" i="1"/>
  <c r="A3600" i="1"/>
  <c r="D3599" i="1"/>
  <c r="C3599" i="1"/>
  <c r="A3599" i="1"/>
  <c r="D3598" i="1"/>
  <c r="C3598" i="1"/>
  <c r="A3598" i="1"/>
  <c r="D3597" i="1"/>
  <c r="C3597" i="1"/>
  <c r="A3597" i="1"/>
  <c r="D3596" i="1"/>
  <c r="C3596" i="1"/>
  <c r="A3596" i="1"/>
  <c r="D3595" i="1"/>
  <c r="C3595" i="1"/>
  <c r="A3595" i="1"/>
  <c r="D3594" i="1"/>
  <c r="C3594" i="1"/>
  <c r="A3594" i="1"/>
  <c r="D3593" i="1"/>
  <c r="C3593" i="1"/>
  <c r="A3593" i="1"/>
  <c r="D3592" i="1"/>
  <c r="C3592" i="1"/>
  <c r="A3592" i="1"/>
  <c r="D3591" i="1"/>
  <c r="C3591" i="1"/>
  <c r="A3591" i="1"/>
  <c r="D3590" i="1"/>
  <c r="C3590" i="1"/>
  <c r="A3590" i="1"/>
  <c r="D3589" i="1"/>
  <c r="C3589" i="1"/>
  <c r="A3589" i="1"/>
  <c r="D3588" i="1"/>
  <c r="C3588" i="1"/>
  <c r="A3588" i="1"/>
  <c r="D3587" i="1"/>
  <c r="C3587" i="1"/>
  <c r="A3587" i="1"/>
  <c r="D3586" i="1"/>
  <c r="C3586" i="1"/>
  <c r="A3586" i="1"/>
  <c r="D3585" i="1"/>
  <c r="C3585" i="1"/>
  <c r="A3585" i="1"/>
  <c r="D3584" i="1"/>
  <c r="C3584" i="1"/>
  <c r="A3584" i="1"/>
  <c r="D3583" i="1"/>
  <c r="C3583" i="1"/>
  <c r="A3583" i="1"/>
  <c r="D3582" i="1"/>
  <c r="C3582" i="1"/>
  <c r="A3582" i="1"/>
  <c r="D3581" i="1"/>
  <c r="C3581" i="1"/>
  <c r="A3581" i="1"/>
  <c r="D3580" i="1"/>
  <c r="C3580" i="1"/>
  <c r="A3580" i="1"/>
  <c r="D3579" i="1"/>
  <c r="C3579" i="1"/>
  <c r="A3579" i="1"/>
  <c r="D3578" i="1"/>
  <c r="C3578" i="1"/>
  <c r="A3578" i="1"/>
  <c r="D3577" i="1"/>
  <c r="C3577" i="1"/>
  <c r="A3577" i="1"/>
  <c r="D3576" i="1"/>
  <c r="C3576" i="1"/>
  <c r="A3576" i="1"/>
  <c r="D3575" i="1"/>
  <c r="C3575" i="1"/>
  <c r="A3575" i="1"/>
  <c r="D3574" i="1"/>
  <c r="C3574" i="1"/>
  <c r="A3574" i="1"/>
  <c r="D3573" i="1"/>
  <c r="C3573" i="1"/>
  <c r="A3573" i="1"/>
  <c r="D3572" i="1"/>
  <c r="C3572" i="1"/>
  <c r="A3572" i="1"/>
  <c r="D3571" i="1"/>
  <c r="C3571" i="1"/>
  <c r="A3571" i="1"/>
  <c r="D3570" i="1"/>
  <c r="C3570" i="1"/>
  <c r="A3570" i="1"/>
  <c r="D3569" i="1"/>
  <c r="C3569" i="1"/>
  <c r="A3569" i="1"/>
  <c r="D3568" i="1"/>
  <c r="C3568" i="1"/>
  <c r="A3568" i="1"/>
  <c r="D3567" i="1"/>
  <c r="C3567" i="1"/>
  <c r="A3567" i="1"/>
  <c r="D3566" i="1"/>
  <c r="C3566" i="1"/>
  <c r="A3566" i="1"/>
  <c r="D3565" i="1"/>
  <c r="C3565" i="1"/>
  <c r="A3565" i="1"/>
  <c r="D3564" i="1"/>
  <c r="C3564" i="1"/>
  <c r="A3564" i="1"/>
  <c r="D3563" i="1"/>
  <c r="C3563" i="1"/>
  <c r="A3563" i="1"/>
  <c r="D3562" i="1"/>
  <c r="C3562" i="1"/>
  <c r="A3562" i="1"/>
  <c r="D3561" i="1"/>
  <c r="C3561" i="1"/>
  <c r="A3561" i="1"/>
  <c r="D3560" i="1"/>
  <c r="C3560" i="1"/>
  <c r="A3560" i="1"/>
  <c r="D3559" i="1"/>
  <c r="C3559" i="1"/>
  <c r="A3559" i="1"/>
  <c r="D3558" i="1"/>
  <c r="C3558" i="1"/>
  <c r="A3558" i="1"/>
  <c r="D3557" i="1"/>
  <c r="C3557" i="1"/>
  <c r="A3557" i="1"/>
  <c r="D3556" i="1"/>
  <c r="C3556" i="1"/>
  <c r="A3556" i="1"/>
  <c r="D3555" i="1"/>
  <c r="C3555" i="1"/>
  <c r="A3555" i="1"/>
  <c r="D3554" i="1"/>
  <c r="C3554" i="1"/>
  <c r="A3554" i="1"/>
  <c r="D3553" i="1"/>
  <c r="C3553" i="1"/>
  <c r="A3553" i="1"/>
  <c r="D3552" i="1"/>
  <c r="C3552" i="1"/>
  <c r="A3552" i="1"/>
  <c r="D3551" i="1"/>
  <c r="C3551" i="1"/>
  <c r="A3551" i="1"/>
  <c r="D3550" i="1"/>
  <c r="C3550" i="1"/>
  <c r="A3550" i="1"/>
  <c r="D3549" i="1"/>
  <c r="C3549" i="1"/>
  <c r="A3549" i="1"/>
  <c r="D3548" i="1"/>
  <c r="C3548" i="1"/>
  <c r="A3548" i="1"/>
  <c r="D3547" i="1"/>
  <c r="C3547" i="1"/>
  <c r="A3547" i="1"/>
  <c r="D3546" i="1"/>
  <c r="C3546" i="1"/>
  <c r="A3546" i="1"/>
  <c r="D3545" i="1"/>
  <c r="C3545" i="1"/>
  <c r="A3545" i="1"/>
  <c r="D3544" i="1"/>
  <c r="C3544" i="1"/>
  <c r="A3544" i="1"/>
  <c r="D3543" i="1"/>
  <c r="C3543" i="1"/>
  <c r="A3543" i="1"/>
  <c r="D3542" i="1"/>
  <c r="C3542" i="1"/>
  <c r="A3542" i="1"/>
  <c r="D3541" i="1"/>
  <c r="C3541" i="1"/>
  <c r="A3541" i="1"/>
  <c r="D3540" i="1"/>
  <c r="C3540" i="1"/>
  <c r="A3540" i="1"/>
  <c r="D3539" i="1"/>
  <c r="C3539" i="1"/>
  <c r="A3539" i="1"/>
  <c r="D3538" i="1"/>
  <c r="C3538" i="1"/>
  <c r="A3538" i="1"/>
  <c r="D3537" i="1"/>
  <c r="C3537" i="1"/>
  <c r="A3537" i="1"/>
  <c r="D3536" i="1"/>
  <c r="C3536" i="1"/>
  <c r="A3536" i="1"/>
  <c r="D3535" i="1"/>
  <c r="C3535" i="1"/>
  <c r="A3535" i="1"/>
  <c r="D3534" i="1"/>
  <c r="C3534" i="1"/>
  <c r="A3534" i="1"/>
  <c r="D3533" i="1"/>
  <c r="C3533" i="1"/>
  <c r="A3533" i="1"/>
  <c r="D3532" i="1"/>
  <c r="C3532" i="1"/>
  <c r="A3532" i="1"/>
  <c r="D3531" i="1"/>
  <c r="C3531" i="1"/>
  <c r="A3531" i="1"/>
  <c r="D3530" i="1"/>
  <c r="C3530" i="1"/>
  <c r="A3530" i="1"/>
  <c r="D3529" i="1"/>
  <c r="C3529" i="1"/>
  <c r="A3529" i="1"/>
  <c r="D3528" i="1"/>
  <c r="C3528" i="1"/>
  <c r="A3528" i="1"/>
  <c r="D3527" i="1"/>
  <c r="C3527" i="1"/>
  <c r="A3527" i="1"/>
  <c r="D3526" i="1"/>
  <c r="C3526" i="1"/>
  <c r="A3526" i="1"/>
  <c r="D3525" i="1"/>
  <c r="C3525" i="1"/>
  <c r="A3525" i="1"/>
  <c r="D3524" i="1"/>
  <c r="C3524" i="1"/>
  <c r="A3524" i="1"/>
  <c r="D3523" i="1"/>
  <c r="C3523" i="1"/>
  <c r="A3523" i="1"/>
  <c r="D3522" i="1"/>
  <c r="C3522" i="1"/>
  <c r="A3522" i="1"/>
  <c r="D3521" i="1"/>
  <c r="C3521" i="1"/>
  <c r="A3521" i="1"/>
  <c r="D3520" i="1"/>
  <c r="C3520" i="1"/>
  <c r="A3520" i="1"/>
  <c r="D3519" i="1"/>
  <c r="C3519" i="1"/>
  <c r="A3519" i="1"/>
  <c r="D3518" i="1"/>
  <c r="C3518" i="1"/>
  <c r="A3518" i="1"/>
  <c r="D3517" i="1"/>
  <c r="C3517" i="1"/>
  <c r="A3517" i="1"/>
  <c r="D3516" i="1"/>
  <c r="C3516" i="1"/>
  <c r="A3516" i="1"/>
  <c r="D3515" i="1"/>
  <c r="C3515" i="1"/>
  <c r="A3515" i="1"/>
  <c r="D3514" i="1"/>
  <c r="C3514" i="1"/>
  <c r="A3514" i="1"/>
  <c r="D3513" i="1"/>
  <c r="C3513" i="1"/>
  <c r="A3513" i="1"/>
  <c r="D3512" i="1"/>
  <c r="C3512" i="1"/>
  <c r="A3512" i="1"/>
  <c r="D3511" i="1"/>
  <c r="C3511" i="1"/>
  <c r="A3511" i="1"/>
  <c r="D3510" i="1"/>
  <c r="C3510" i="1"/>
  <c r="A3510" i="1"/>
  <c r="D3509" i="1"/>
  <c r="C3509" i="1"/>
  <c r="A3509" i="1"/>
  <c r="D3508" i="1"/>
  <c r="C3508" i="1"/>
  <c r="A3508" i="1"/>
  <c r="D3507" i="1"/>
  <c r="C3507" i="1"/>
  <c r="A3507" i="1"/>
  <c r="D3506" i="1"/>
  <c r="C3506" i="1"/>
  <c r="A3506" i="1"/>
  <c r="D3505" i="1"/>
  <c r="C3505" i="1"/>
  <c r="A3505" i="1"/>
  <c r="D3504" i="1"/>
  <c r="C3504" i="1"/>
  <c r="A3504" i="1"/>
  <c r="D3503" i="1"/>
  <c r="C3503" i="1"/>
  <c r="A3503" i="1"/>
  <c r="D3502" i="1"/>
  <c r="C3502" i="1"/>
  <c r="A3502" i="1"/>
  <c r="D3501" i="1"/>
  <c r="C3501" i="1"/>
  <c r="A3501" i="1"/>
  <c r="D3500" i="1"/>
  <c r="C3500" i="1"/>
  <c r="A3500" i="1"/>
  <c r="D3499" i="1"/>
  <c r="C3499" i="1"/>
  <c r="A3499" i="1"/>
  <c r="D3498" i="1"/>
  <c r="C3498" i="1"/>
  <c r="A3498" i="1"/>
  <c r="D3497" i="1"/>
  <c r="C3497" i="1"/>
  <c r="A3497" i="1"/>
  <c r="D3496" i="1"/>
  <c r="C3496" i="1"/>
  <c r="A3496" i="1"/>
  <c r="D3495" i="1"/>
  <c r="C3495" i="1"/>
  <c r="A3495" i="1"/>
  <c r="D3494" i="1"/>
  <c r="C3494" i="1"/>
  <c r="A3494" i="1"/>
  <c r="D3493" i="1"/>
  <c r="C3493" i="1"/>
  <c r="A3493" i="1"/>
  <c r="D3492" i="1"/>
  <c r="C3492" i="1"/>
  <c r="A3492" i="1"/>
  <c r="D3491" i="1"/>
  <c r="C3491" i="1"/>
  <c r="A3491" i="1"/>
  <c r="D3490" i="1"/>
  <c r="C3490" i="1"/>
  <c r="A3490" i="1"/>
  <c r="D3489" i="1"/>
  <c r="C3489" i="1"/>
  <c r="A3489" i="1"/>
  <c r="D3488" i="1"/>
  <c r="C3488" i="1"/>
  <c r="A3488" i="1"/>
  <c r="D3487" i="1"/>
  <c r="C3487" i="1"/>
  <c r="A3487" i="1"/>
  <c r="D3486" i="1"/>
  <c r="C3486" i="1"/>
  <c r="A3486" i="1"/>
  <c r="D3485" i="1"/>
  <c r="C3485" i="1"/>
  <c r="A3485" i="1"/>
  <c r="D3484" i="1"/>
  <c r="C3484" i="1"/>
  <c r="A3484" i="1"/>
  <c r="D3483" i="1"/>
  <c r="C3483" i="1"/>
  <c r="A3483" i="1"/>
  <c r="D3482" i="1"/>
  <c r="C3482" i="1"/>
  <c r="A3482" i="1"/>
  <c r="D3481" i="1"/>
  <c r="C3481" i="1"/>
  <c r="A3481" i="1"/>
  <c r="D3480" i="1"/>
  <c r="C3480" i="1"/>
  <c r="A3480" i="1"/>
  <c r="D3479" i="1"/>
  <c r="C3479" i="1"/>
  <c r="A3479" i="1"/>
  <c r="D3478" i="1"/>
  <c r="C3478" i="1"/>
  <c r="A3478" i="1"/>
  <c r="D3477" i="1"/>
  <c r="C3477" i="1"/>
  <c r="A3477" i="1"/>
  <c r="D3476" i="1"/>
  <c r="C3476" i="1"/>
  <c r="A3476" i="1"/>
  <c r="D3475" i="1"/>
  <c r="C3475" i="1"/>
  <c r="A3475" i="1"/>
  <c r="D3474" i="1"/>
  <c r="C3474" i="1"/>
  <c r="A3474" i="1"/>
  <c r="D3473" i="1"/>
  <c r="C3473" i="1"/>
  <c r="A3473" i="1"/>
  <c r="D3472" i="1"/>
  <c r="C3472" i="1"/>
  <c r="A3472" i="1"/>
  <c r="D3471" i="1"/>
  <c r="C3471" i="1"/>
  <c r="A3471" i="1"/>
  <c r="D3470" i="1"/>
  <c r="C3470" i="1"/>
  <c r="A3470" i="1"/>
  <c r="D3469" i="1"/>
  <c r="C3469" i="1"/>
  <c r="A3469" i="1"/>
  <c r="D3468" i="1"/>
  <c r="C3468" i="1"/>
  <c r="A3468" i="1"/>
  <c r="D3467" i="1"/>
  <c r="C3467" i="1"/>
  <c r="A3467" i="1"/>
  <c r="D3466" i="1"/>
  <c r="C3466" i="1"/>
  <c r="A3466" i="1"/>
  <c r="D3465" i="1"/>
  <c r="C3465" i="1"/>
  <c r="A3465" i="1"/>
  <c r="D3464" i="1"/>
  <c r="C3464" i="1"/>
  <c r="A3464" i="1"/>
  <c r="D3463" i="1"/>
  <c r="C3463" i="1"/>
  <c r="A3463" i="1"/>
  <c r="D3462" i="1"/>
  <c r="C3462" i="1"/>
  <c r="A3462" i="1"/>
  <c r="D3461" i="1"/>
  <c r="C3461" i="1"/>
  <c r="A3461" i="1"/>
  <c r="D3460" i="1"/>
  <c r="C3460" i="1"/>
  <c r="A3460" i="1"/>
  <c r="D3459" i="1"/>
  <c r="C3459" i="1"/>
  <c r="A3459" i="1"/>
  <c r="D3458" i="1"/>
  <c r="C3458" i="1"/>
  <c r="A3458" i="1"/>
  <c r="D3457" i="1"/>
  <c r="C3457" i="1"/>
  <c r="A3457" i="1"/>
  <c r="D3456" i="1"/>
  <c r="C3456" i="1"/>
  <c r="A3456" i="1"/>
  <c r="D3455" i="1"/>
  <c r="C3455" i="1"/>
  <c r="A3455" i="1"/>
  <c r="D3454" i="1"/>
  <c r="C3454" i="1"/>
  <c r="A3454" i="1"/>
  <c r="D3453" i="1"/>
  <c r="C3453" i="1"/>
  <c r="A3453" i="1"/>
  <c r="D3452" i="1"/>
  <c r="C3452" i="1"/>
  <c r="A3452" i="1"/>
  <c r="D3451" i="1"/>
  <c r="C3451" i="1"/>
  <c r="A3451" i="1"/>
  <c r="D3450" i="1"/>
  <c r="C3450" i="1"/>
  <c r="A3450" i="1"/>
  <c r="D3449" i="1"/>
  <c r="C3449" i="1"/>
  <c r="A3449" i="1"/>
  <c r="D3448" i="1"/>
  <c r="C3448" i="1"/>
  <c r="A3448" i="1"/>
  <c r="D3447" i="1"/>
  <c r="C3447" i="1"/>
  <c r="A3447" i="1"/>
  <c r="D3446" i="1"/>
  <c r="C3446" i="1"/>
  <c r="A3446" i="1"/>
  <c r="D3445" i="1"/>
  <c r="C3445" i="1"/>
  <c r="A3445" i="1"/>
  <c r="D3444" i="1"/>
  <c r="C3444" i="1"/>
  <c r="A3444" i="1"/>
  <c r="D3443" i="1"/>
  <c r="C3443" i="1"/>
  <c r="A3443" i="1"/>
  <c r="D3442" i="1"/>
  <c r="C3442" i="1"/>
  <c r="A3442" i="1"/>
  <c r="D3441" i="1"/>
  <c r="C3441" i="1"/>
  <c r="A3441" i="1"/>
  <c r="D3440" i="1"/>
  <c r="C3440" i="1"/>
  <c r="A3440" i="1"/>
  <c r="D3439" i="1"/>
  <c r="C3439" i="1"/>
  <c r="A3439" i="1"/>
  <c r="D3438" i="1"/>
  <c r="C3438" i="1"/>
  <c r="A3438" i="1"/>
  <c r="D3437" i="1"/>
  <c r="C3437" i="1"/>
  <c r="A3437" i="1"/>
  <c r="D3436" i="1"/>
  <c r="C3436" i="1"/>
  <c r="A3436" i="1"/>
  <c r="D3435" i="1"/>
  <c r="C3435" i="1"/>
  <c r="A3435" i="1"/>
  <c r="D3434" i="1"/>
  <c r="C3434" i="1"/>
  <c r="A3434" i="1"/>
  <c r="D3433" i="1"/>
  <c r="C3433" i="1"/>
  <c r="A3433" i="1"/>
  <c r="D3432" i="1"/>
  <c r="C3432" i="1"/>
  <c r="A3432" i="1"/>
  <c r="D3431" i="1"/>
  <c r="C3431" i="1"/>
  <c r="A3431" i="1"/>
  <c r="D3430" i="1"/>
  <c r="C3430" i="1"/>
  <c r="A3430" i="1"/>
  <c r="D3429" i="1"/>
  <c r="C3429" i="1"/>
  <c r="A3429" i="1"/>
  <c r="D3428" i="1"/>
  <c r="C3428" i="1"/>
  <c r="A3428" i="1"/>
  <c r="D3427" i="1"/>
  <c r="C3427" i="1"/>
  <c r="A3427" i="1"/>
  <c r="D3426" i="1"/>
  <c r="C3426" i="1"/>
  <c r="A3426" i="1"/>
  <c r="D3425" i="1"/>
  <c r="C3425" i="1"/>
  <c r="A3425" i="1"/>
  <c r="D3424" i="1"/>
  <c r="C3424" i="1"/>
  <c r="A3424" i="1"/>
  <c r="D3423" i="1"/>
  <c r="C3423" i="1"/>
  <c r="A3423" i="1"/>
  <c r="D3422" i="1"/>
  <c r="C3422" i="1"/>
  <c r="A3422" i="1"/>
  <c r="D3421" i="1"/>
  <c r="C3421" i="1"/>
  <c r="A3421" i="1"/>
  <c r="D3420" i="1"/>
  <c r="C3420" i="1"/>
  <c r="A3420" i="1"/>
  <c r="D3419" i="1"/>
  <c r="C3419" i="1"/>
  <c r="A3419" i="1"/>
  <c r="D3418" i="1"/>
  <c r="C3418" i="1"/>
  <c r="A3418" i="1"/>
  <c r="D3417" i="1"/>
  <c r="C3417" i="1"/>
  <c r="A3417" i="1"/>
  <c r="D3416" i="1"/>
  <c r="C3416" i="1"/>
  <c r="A3416" i="1"/>
  <c r="D3415" i="1"/>
  <c r="C3415" i="1"/>
  <c r="A3415" i="1"/>
  <c r="D3414" i="1"/>
  <c r="C3414" i="1"/>
  <c r="A3414" i="1"/>
  <c r="D3413" i="1"/>
  <c r="C3413" i="1"/>
  <c r="A3413" i="1"/>
  <c r="D3412" i="1"/>
  <c r="C3412" i="1"/>
  <c r="A3412" i="1"/>
  <c r="D3411" i="1"/>
  <c r="C3411" i="1"/>
  <c r="A3411" i="1"/>
  <c r="D3410" i="1"/>
  <c r="C3410" i="1"/>
  <c r="A3410" i="1"/>
  <c r="D3409" i="1"/>
  <c r="C3409" i="1"/>
  <c r="A3409" i="1"/>
  <c r="D3408" i="1"/>
  <c r="C3408" i="1"/>
  <c r="A3408" i="1"/>
  <c r="D3407" i="1"/>
  <c r="C3407" i="1"/>
  <c r="A3407" i="1"/>
  <c r="D3406" i="1"/>
  <c r="C3406" i="1"/>
  <c r="A3406" i="1"/>
  <c r="D3405" i="1"/>
  <c r="C3405" i="1"/>
  <c r="A3405" i="1"/>
  <c r="D3404" i="1"/>
  <c r="C3404" i="1"/>
  <c r="A3404" i="1"/>
  <c r="D3403" i="1"/>
  <c r="C3403" i="1"/>
  <c r="A3403" i="1"/>
  <c r="D3402" i="1"/>
  <c r="C3402" i="1"/>
  <c r="A3402" i="1"/>
  <c r="D3401" i="1"/>
  <c r="C3401" i="1"/>
  <c r="A3401" i="1"/>
  <c r="D3400" i="1"/>
  <c r="C3400" i="1"/>
  <c r="A3400" i="1"/>
  <c r="D3399" i="1"/>
  <c r="C3399" i="1"/>
  <c r="A3399" i="1"/>
  <c r="D3398" i="1"/>
  <c r="C3398" i="1"/>
  <c r="A3398" i="1"/>
  <c r="D3397" i="1"/>
  <c r="C3397" i="1"/>
  <c r="A3397" i="1"/>
  <c r="D3396" i="1"/>
  <c r="C3396" i="1"/>
  <c r="A3396" i="1"/>
  <c r="D3395" i="1"/>
  <c r="C3395" i="1"/>
  <c r="A3395" i="1"/>
  <c r="D3394" i="1"/>
  <c r="C3394" i="1"/>
  <c r="A3394" i="1"/>
  <c r="D3393" i="1"/>
  <c r="C3393" i="1"/>
  <c r="A3393" i="1"/>
  <c r="D3392" i="1"/>
  <c r="C3392" i="1"/>
  <c r="A3392" i="1"/>
  <c r="D3391" i="1"/>
  <c r="C3391" i="1"/>
  <c r="A3391" i="1"/>
  <c r="D3390" i="1"/>
  <c r="C3390" i="1"/>
  <c r="A3390" i="1"/>
  <c r="D3389" i="1"/>
  <c r="C3389" i="1"/>
  <c r="A3389" i="1"/>
  <c r="D3388" i="1"/>
  <c r="C3388" i="1"/>
  <c r="A3388" i="1"/>
  <c r="D3387" i="1"/>
  <c r="C3387" i="1"/>
  <c r="A3387" i="1"/>
  <c r="D3386" i="1"/>
  <c r="C3386" i="1"/>
  <c r="A3386" i="1"/>
  <c r="D3385" i="1"/>
  <c r="C3385" i="1"/>
  <c r="A3385" i="1"/>
  <c r="D3384" i="1"/>
  <c r="C3384" i="1"/>
  <c r="A3384" i="1"/>
  <c r="D3383" i="1"/>
  <c r="C3383" i="1"/>
  <c r="A3383" i="1"/>
  <c r="D3382" i="1"/>
  <c r="C3382" i="1"/>
  <c r="A3382" i="1"/>
  <c r="D3381" i="1"/>
  <c r="C3381" i="1"/>
  <c r="A3381" i="1"/>
  <c r="D3380" i="1"/>
  <c r="C3380" i="1"/>
  <c r="A3380" i="1"/>
  <c r="D3379" i="1"/>
  <c r="C3379" i="1"/>
  <c r="A3379" i="1"/>
  <c r="D3378" i="1"/>
  <c r="C3378" i="1"/>
  <c r="A3378" i="1"/>
  <c r="D3377" i="1"/>
  <c r="C3377" i="1"/>
  <c r="A3377" i="1"/>
  <c r="D3376" i="1"/>
  <c r="C3376" i="1"/>
  <c r="A3376" i="1"/>
  <c r="D3375" i="1"/>
  <c r="C3375" i="1"/>
  <c r="A3375" i="1"/>
  <c r="D3374" i="1"/>
  <c r="C3374" i="1"/>
  <c r="A3374" i="1"/>
  <c r="D3373" i="1"/>
  <c r="C3373" i="1"/>
  <c r="A3373" i="1"/>
  <c r="D3372" i="1"/>
  <c r="C3372" i="1"/>
  <c r="A3372" i="1"/>
  <c r="D3371" i="1"/>
  <c r="C3371" i="1"/>
  <c r="A3371" i="1"/>
  <c r="D3370" i="1"/>
  <c r="C3370" i="1"/>
  <c r="A3370" i="1"/>
  <c r="D3369" i="1"/>
  <c r="C3369" i="1"/>
  <c r="A3369" i="1"/>
  <c r="D3368" i="1"/>
  <c r="C3368" i="1"/>
  <c r="A3368" i="1"/>
  <c r="D3367" i="1"/>
  <c r="C3367" i="1"/>
  <c r="A3367" i="1"/>
  <c r="D3366" i="1"/>
  <c r="C3366" i="1"/>
  <c r="A3366" i="1"/>
  <c r="D3365" i="1"/>
  <c r="C3365" i="1"/>
  <c r="A3365" i="1"/>
  <c r="D3364" i="1"/>
  <c r="C3364" i="1"/>
  <c r="A3364" i="1"/>
  <c r="D3363" i="1"/>
  <c r="C3363" i="1"/>
  <c r="A3363" i="1"/>
  <c r="D3362" i="1"/>
  <c r="C3362" i="1"/>
  <c r="A3362" i="1"/>
  <c r="D3361" i="1"/>
  <c r="C3361" i="1"/>
  <c r="A3361" i="1"/>
  <c r="D3360" i="1"/>
  <c r="C3360" i="1"/>
  <c r="A3360" i="1"/>
  <c r="D3359" i="1"/>
  <c r="C3359" i="1"/>
  <c r="A3359" i="1"/>
  <c r="D3358" i="1"/>
  <c r="C3358" i="1"/>
  <c r="A3358" i="1"/>
  <c r="D3357" i="1"/>
  <c r="C3357" i="1"/>
  <c r="A3357" i="1"/>
  <c r="D3356" i="1"/>
  <c r="C3356" i="1"/>
  <c r="A3356" i="1"/>
  <c r="D3355" i="1"/>
  <c r="C3355" i="1"/>
  <c r="A3355" i="1"/>
  <c r="D3354" i="1"/>
  <c r="C3354" i="1"/>
  <c r="A3354" i="1"/>
  <c r="D3353" i="1"/>
  <c r="C3353" i="1"/>
  <c r="A3353" i="1"/>
  <c r="D3352" i="1"/>
  <c r="C3352" i="1"/>
  <c r="A3352" i="1"/>
  <c r="D3351" i="1"/>
  <c r="C3351" i="1"/>
  <c r="A3351" i="1"/>
  <c r="D3350" i="1"/>
  <c r="C3350" i="1"/>
  <c r="A3350" i="1"/>
  <c r="D3349" i="1"/>
  <c r="C3349" i="1"/>
  <c r="A3349" i="1"/>
  <c r="D3348" i="1"/>
  <c r="C3348" i="1"/>
  <c r="A3348" i="1"/>
  <c r="D3347" i="1"/>
  <c r="C3347" i="1"/>
  <c r="A3347" i="1"/>
  <c r="D3346" i="1"/>
  <c r="C3346" i="1"/>
  <c r="A3346" i="1"/>
  <c r="D3345" i="1"/>
  <c r="C3345" i="1"/>
  <c r="A3345" i="1"/>
  <c r="D3344" i="1"/>
  <c r="C3344" i="1"/>
  <c r="A3344" i="1"/>
  <c r="D3343" i="1"/>
  <c r="C3343" i="1"/>
  <c r="A3343" i="1"/>
  <c r="D3342" i="1"/>
  <c r="C3342" i="1"/>
  <c r="A3342" i="1"/>
  <c r="D3341" i="1"/>
  <c r="C3341" i="1"/>
  <c r="A3341" i="1"/>
  <c r="D3340" i="1"/>
  <c r="C3340" i="1"/>
  <c r="A3340" i="1"/>
  <c r="D3339" i="1"/>
  <c r="C3339" i="1"/>
  <c r="A3339" i="1"/>
  <c r="D3338" i="1"/>
  <c r="C3338" i="1"/>
  <c r="A3338" i="1"/>
  <c r="D3337" i="1"/>
  <c r="C3337" i="1"/>
  <c r="A3337" i="1"/>
  <c r="D3336" i="1"/>
  <c r="C3336" i="1"/>
  <c r="A3336" i="1"/>
  <c r="D3335" i="1"/>
  <c r="C3335" i="1"/>
  <c r="A3335" i="1"/>
  <c r="D3334" i="1"/>
  <c r="C3334" i="1"/>
  <c r="A3334" i="1"/>
  <c r="D3333" i="1"/>
  <c r="C3333" i="1"/>
  <c r="A3333" i="1"/>
  <c r="D3332" i="1"/>
  <c r="C3332" i="1"/>
  <c r="A3332" i="1"/>
  <c r="D3331" i="1"/>
  <c r="C3331" i="1"/>
  <c r="A3331" i="1"/>
  <c r="D3330" i="1"/>
  <c r="C3330" i="1"/>
  <c r="A3330" i="1"/>
  <c r="D3329" i="1"/>
  <c r="C3329" i="1"/>
  <c r="A3329" i="1"/>
  <c r="D3328" i="1"/>
  <c r="C3328" i="1"/>
  <c r="A3328" i="1"/>
  <c r="D3327" i="1"/>
  <c r="C3327" i="1"/>
  <c r="A3327" i="1"/>
  <c r="D3326" i="1"/>
  <c r="C3326" i="1"/>
  <c r="A3326" i="1"/>
  <c r="D3325" i="1"/>
  <c r="C3325" i="1"/>
  <c r="A3325" i="1"/>
  <c r="D3324" i="1"/>
  <c r="C3324" i="1"/>
  <c r="A3324" i="1"/>
  <c r="D3323" i="1"/>
  <c r="C3323" i="1"/>
  <c r="A3323" i="1"/>
  <c r="D3322" i="1"/>
  <c r="C3322" i="1"/>
  <c r="A3322" i="1"/>
  <c r="D3321" i="1"/>
  <c r="C3321" i="1"/>
  <c r="A3321" i="1"/>
  <c r="D3320" i="1"/>
  <c r="C3320" i="1"/>
  <c r="A3320" i="1"/>
  <c r="D3319" i="1"/>
  <c r="C3319" i="1"/>
  <c r="A3319" i="1"/>
  <c r="D3318" i="1"/>
  <c r="C3318" i="1"/>
  <c r="A3318" i="1"/>
  <c r="D3317" i="1"/>
  <c r="C3317" i="1"/>
  <c r="A3317" i="1"/>
  <c r="D3316" i="1"/>
  <c r="C3316" i="1"/>
  <c r="A3316" i="1"/>
  <c r="D3315" i="1"/>
  <c r="C3315" i="1"/>
  <c r="A3315" i="1"/>
  <c r="D3314" i="1"/>
  <c r="C3314" i="1"/>
  <c r="A3314" i="1"/>
  <c r="D3313" i="1"/>
  <c r="C3313" i="1"/>
  <c r="A3313" i="1"/>
  <c r="D3312" i="1"/>
  <c r="C3312" i="1"/>
  <c r="A3312" i="1"/>
  <c r="D3311" i="1"/>
  <c r="C3311" i="1"/>
  <c r="A3311" i="1"/>
  <c r="D3310" i="1"/>
  <c r="C3310" i="1"/>
  <c r="A3310" i="1"/>
  <c r="D3309" i="1"/>
  <c r="C3309" i="1"/>
  <c r="A3309" i="1"/>
  <c r="D3308" i="1"/>
  <c r="C3308" i="1"/>
  <c r="A3308" i="1"/>
  <c r="D3307" i="1"/>
  <c r="C3307" i="1"/>
  <c r="A3307" i="1"/>
  <c r="D3306" i="1"/>
  <c r="C3306" i="1"/>
  <c r="A3306" i="1"/>
  <c r="D3305" i="1"/>
  <c r="C3305" i="1"/>
  <c r="A3305" i="1"/>
  <c r="D3304" i="1"/>
  <c r="C3304" i="1"/>
  <c r="A3304" i="1"/>
  <c r="D3303" i="1"/>
  <c r="C3303" i="1"/>
  <c r="A3303" i="1"/>
  <c r="D3302" i="1"/>
  <c r="C3302" i="1"/>
  <c r="A3302" i="1"/>
  <c r="D3301" i="1"/>
  <c r="C3301" i="1"/>
  <c r="A3301" i="1"/>
  <c r="D3300" i="1"/>
  <c r="C3300" i="1"/>
  <c r="A3300" i="1"/>
  <c r="D3299" i="1"/>
  <c r="C3299" i="1"/>
  <c r="A3299" i="1"/>
  <c r="D3298" i="1"/>
  <c r="C3298" i="1"/>
  <c r="A3298" i="1"/>
  <c r="D3297" i="1"/>
  <c r="C3297" i="1"/>
  <c r="A3297" i="1"/>
  <c r="D3296" i="1"/>
  <c r="C3296" i="1"/>
  <c r="A3296" i="1"/>
  <c r="D3295" i="1"/>
  <c r="C3295" i="1"/>
  <c r="A3295" i="1"/>
  <c r="D3294" i="1"/>
  <c r="C3294" i="1"/>
  <c r="A3294" i="1"/>
  <c r="D3293" i="1"/>
  <c r="C3293" i="1"/>
  <c r="A3293" i="1"/>
  <c r="D3292" i="1"/>
  <c r="C3292" i="1"/>
  <c r="A3292" i="1"/>
  <c r="D3291" i="1"/>
  <c r="C3291" i="1"/>
  <c r="A3291" i="1"/>
  <c r="D3290" i="1"/>
  <c r="C3290" i="1"/>
  <c r="A3290" i="1"/>
  <c r="D3289" i="1"/>
  <c r="C3289" i="1"/>
  <c r="A3289" i="1"/>
  <c r="D3288" i="1"/>
  <c r="C3288" i="1"/>
  <c r="A3288" i="1"/>
  <c r="D3287" i="1"/>
  <c r="C3287" i="1"/>
  <c r="A3287" i="1"/>
  <c r="D3286" i="1"/>
  <c r="C3286" i="1"/>
  <c r="A3286" i="1"/>
  <c r="D3285" i="1"/>
  <c r="C3285" i="1"/>
  <c r="A3285" i="1"/>
  <c r="D3284" i="1"/>
  <c r="C3284" i="1"/>
  <c r="A3284" i="1"/>
  <c r="D3283" i="1"/>
  <c r="C3283" i="1"/>
  <c r="A3283" i="1"/>
  <c r="D3282" i="1"/>
  <c r="C3282" i="1"/>
  <c r="A3282" i="1"/>
  <c r="D3281" i="1"/>
  <c r="C3281" i="1"/>
  <c r="A3281" i="1"/>
  <c r="D3280" i="1"/>
  <c r="C3280" i="1"/>
  <c r="A3280" i="1"/>
  <c r="D3279" i="1"/>
  <c r="C3279" i="1"/>
  <c r="A3279" i="1"/>
  <c r="D3278" i="1"/>
  <c r="C3278" i="1"/>
  <c r="A3278" i="1"/>
  <c r="D3277" i="1"/>
  <c r="C3277" i="1"/>
  <c r="A3277" i="1"/>
  <c r="D3276" i="1"/>
  <c r="C3276" i="1"/>
  <c r="A3276" i="1"/>
  <c r="D3275" i="1"/>
  <c r="C3275" i="1"/>
  <c r="A3275" i="1"/>
  <c r="D3274" i="1"/>
  <c r="C3274" i="1"/>
  <c r="A3274" i="1"/>
  <c r="D3273" i="1"/>
  <c r="C3273" i="1"/>
  <c r="A3273" i="1"/>
  <c r="D3272" i="1"/>
  <c r="C3272" i="1"/>
  <c r="A3272" i="1"/>
  <c r="D3271" i="1"/>
  <c r="C3271" i="1"/>
  <c r="A3271" i="1"/>
  <c r="D3270" i="1"/>
  <c r="C3270" i="1"/>
  <c r="A3270" i="1"/>
  <c r="D3269" i="1"/>
  <c r="C3269" i="1"/>
  <c r="A3269" i="1"/>
  <c r="D3268" i="1"/>
  <c r="C3268" i="1"/>
  <c r="A3268" i="1"/>
  <c r="D3267" i="1"/>
  <c r="C3267" i="1"/>
  <c r="A3267" i="1"/>
  <c r="D3266" i="1"/>
  <c r="C3266" i="1"/>
  <c r="A3266" i="1"/>
  <c r="D3265" i="1"/>
  <c r="C3265" i="1"/>
  <c r="A3265" i="1"/>
  <c r="D3264" i="1"/>
  <c r="C3264" i="1"/>
  <c r="A3264" i="1"/>
  <c r="D3263" i="1"/>
  <c r="C3263" i="1"/>
  <c r="A3263" i="1"/>
  <c r="D3262" i="1"/>
  <c r="C3262" i="1"/>
  <c r="A3262" i="1"/>
  <c r="D3261" i="1"/>
  <c r="C3261" i="1"/>
  <c r="A3261" i="1"/>
  <c r="D3260" i="1"/>
  <c r="C3260" i="1"/>
  <c r="A3260" i="1"/>
  <c r="D3259" i="1"/>
  <c r="C3259" i="1"/>
  <c r="A3259" i="1"/>
  <c r="D3258" i="1"/>
  <c r="C3258" i="1"/>
  <c r="A3258" i="1"/>
  <c r="D3257" i="1"/>
  <c r="C3257" i="1"/>
  <c r="A3257" i="1"/>
  <c r="D3256" i="1"/>
  <c r="C3256" i="1"/>
  <c r="A3256" i="1"/>
  <c r="D3255" i="1"/>
  <c r="C3255" i="1"/>
  <c r="A3255" i="1"/>
  <c r="D3254" i="1"/>
  <c r="C3254" i="1"/>
  <c r="A3254" i="1"/>
  <c r="D3253" i="1"/>
  <c r="C3253" i="1"/>
  <c r="A3253" i="1"/>
  <c r="D3252" i="1"/>
  <c r="C3252" i="1"/>
  <c r="A3252" i="1"/>
  <c r="D3251" i="1"/>
  <c r="C3251" i="1"/>
  <c r="A3251" i="1"/>
  <c r="D3250" i="1"/>
  <c r="C3250" i="1"/>
  <c r="A3250" i="1"/>
  <c r="D3249" i="1"/>
  <c r="C3249" i="1"/>
  <c r="A3249" i="1"/>
  <c r="D3248" i="1"/>
  <c r="C3248" i="1"/>
  <c r="A3248" i="1"/>
  <c r="D3247" i="1"/>
  <c r="C3247" i="1"/>
  <c r="A3247" i="1"/>
  <c r="D3246" i="1"/>
  <c r="C3246" i="1"/>
  <c r="A3246" i="1"/>
  <c r="D3245" i="1"/>
  <c r="C3245" i="1"/>
  <c r="A3245" i="1"/>
  <c r="D3244" i="1"/>
  <c r="C3244" i="1"/>
  <c r="A3244" i="1"/>
  <c r="D3243" i="1"/>
  <c r="C3243" i="1"/>
  <c r="A3243" i="1"/>
  <c r="D3242" i="1"/>
  <c r="C3242" i="1"/>
  <c r="A3242" i="1"/>
  <c r="D3241" i="1"/>
  <c r="C3241" i="1"/>
  <c r="A3241" i="1"/>
  <c r="D3240" i="1"/>
  <c r="C3240" i="1"/>
  <c r="A3240" i="1"/>
  <c r="D3239" i="1"/>
  <c r="C3239" i="1"/>
  <c r="A3239" i="1"/>
  <c r="D3238" i="1"/>
  <c r="C3238" i="1"/>
  <c r="A3238" i="1"/>
  <c r="D3237" i="1"/>
  <c r="C3237" i="1"/>
  <c r="A3237" i="1"/>
  <c r="D3236" i="1"/>
  <c r="C3236" i="1"/>
  <c r="A3236" i="1"/>
  <c r="D3235" i="1"/>
  <c r="C3235" i="1"/>
  <c r="A3235" i="1"/>
  <c r="D3234" i="1"/>
  <c r="C3234" i="1"/>
  <c r="A3234" i="1"/>
  <c r="D3233" i="1"/>
  <c r="C3233" i="1"/>
  <c r="A3233" i="1"/>
  <c r="D3232" i="1"/>
  <c r="C3232" i="1"/>
  <c r="A3232" i="1"/>
  <c r="D3231" i="1"/>
  <c r="C3231" i="1"/>
  <c r="A3231" i="1"/>
  <c r="D3230" i="1"/>
  <c r="C3230" i="1"/>
  <c r="A3230" i="1"/>
  <c r="D3229" i="1"/>
  <c r="C3229" i="1"/>
  <c r="A3229" i="1"/>
  <c r="D3228" i="1"/>
  <c r="C3228" i="1"/>
  <c r="A3228" i="1"/>
  <c r="D3227" i="1"/>
  <c r="C3227" i="1"/>
  <c r="A3227" i="1"/>
  <c r="D3226" i="1"/>
  <c r="C3226" i="1"/>
  <c r="A3226" i="1"/>
  <c r="D3225" i="1"/>
  <c r="C3225" i="1"/>
  <c r="A3225" i="1"/>
  <c r="D3224" i="1"/>
  <c r="C3224" i="1"/>
  <c r="A3224" i="1"/>
  <c r="D3223" i="1"/>
  <c r="C3223" i="1"/>
  <c r="A3223" i="1"/>
  <c r="D3222" i="1"/>
  <c r="C3222" i="1"/>
  <c r="A3222" i="1"/>
  <c r="D3221" i="1"/>
  <c r="C3221" i="1"/>
  <c r="A3221" i="1"/>
  <c r="D3220" i="1"/>
  <c r="C3220" i="1"/>
  <c r="A3220" i="1"/>
  <c r="D3219" i="1"/>
  <c r="C3219" i="1"/>
  <c r="A3219" i="1"/>
  <c r="D3218" i="1"/>
  <c r="C3218" i="1"/>
  <c r="A3218" i="1"/>
  <c r="D3217" i="1"/>
  <c r="C3217" i="1"/>
  <c r="A3217" i="1"/>
  <c r="D3216" i="1"/>
  <c r="C3216" i="1"/>
  <c r="A3216" i="1"/>
  <c r="D3215" i="1"/>
  <c r="C3215" i="1"/>
  <c r="A3215" i="1"/>
  <c r="D3214" i="1"/>
  <c r="C3214" i="1"/>
  <c r="A3214" i="1"/>
  <c r="D3213" i="1"/>
  <c r="C3213" i="1"/>
  <c r="A3213" i="1"/>
  <c r="D3212" i="1"/>
  <c r="C3212" i="1"/>
  <c r="A3212" i="1"/>
  <c r="D3211" i="1"/>
  <c r="C3211" i="1"/>
  <c r="A3211" i="1"/>
  <c r="D3210" i="1"/>
  <c r="C3210" i="1"/>
  <c r="A3210" i="1"/>
  <c r="D3209" i="1"/>
  <c r="C3209" i="1"/>
  <c r="A3209" i="1"/>
  <c r="D3208" i="1"/>
  <c r="C3208" i="1"/>
  <c r="A3208" i="1"/>
  <c r="D3207" i="1"/>
  <c r="C3207" i="1"/>
  <c r="A3207" i="1"/>
  <c r="D3206" i="1"/>
  <c r="C3206" i="1"/>
  <c r="A3206" i="1"/>
  <c r="D3205" i="1"/>
  <c r="C3205" i="1"/>
  <c r="A3205" i="1"/>
  <c r="D3204" i="1"/>
  <c r="C3204" i="1"/>
  <c r="A3204" i="1"/>
  <c r="D3203" i="1"/>
  <c r="C3203" i="1"/>
  <c r="A3203" i="1"/>
  <c r="D3202" i="1"/>
  <c r="C3202" i="1"/>
  <c r="A3202" i="1"/>
  <c r="D3201" i="1"/>
  <c r="C3201" i="1"/>
  <c r="A3201" i="1"/>
  <c r="D3200" i="1"/>
  <c r="C3200" i="1"/>
  <c r="A3200" i="1"/>
  <c r="D3199" i="1"/>
  <c r="C3199" i="1"/>
  <c r="A3199" i="1"/>
  <c r="D3198" i="1"/>
  <c r="C3198" i="1"/>
  <c r="A3198" i="1"/>
  <c r="D3197" i="1"/>
  <c r="C3197" i="1"/>
  <c r="A3197" i="1"/>
  <c r="D3196" i="1"/>
  <c r="C3196" i="1"/>
  <c r="A3196" i="1"/>
  <c r="D3195" i="1"/>
  <c r="C3195" i="1"/>
  <c r="A3195" i="1"/>
  <c r="D3194" i="1"/>
  <c r="C3194" i="1"/>
  <c r="A3194" i="1"/>
  <c r="D3193" i="1"/>
  <c r="C3193" i="1"/>
  <c r="A3193" i="1"/>
  <c r="D3192" i="1"/>
  <c r="C3192" i="1"/>
  <c r="A3192" i="1"/>
  <c r="D3191" i="1"/>
  <c r="C3191" i="1"/>
  <c r="A3191" i="1"/>
  <c r="D3190" i="1"/>
  <c r="C3190" i="1"/>
  <c r="A3190" i="1"/>
  <c r="D3189" i="1"/>
  <c r="C3189" i="1"/>
  <c r="A3189" i="1"/>
  <c r="D3188" i="1"/>
  <c r="C3188" i="1"/>
  <c r="A3188" i="1"/>
  <c r="D3187" i="1"/>
  <c r="C3187" i="1"/>
  <c r="A3187" i="1"/>
  <c r="D3186" i="1"/>
  <c r="C3186" i="1"/>
  <c r="A3186" i="1"/>
  <c r="D3185" i="1"/>
  <c r="C3185" i="1"/>
  <c r="A3185" i="1"/>
  <c r="D3184" i="1"/>
  <c r="C3184" i="1"/>
  <c r="A3184" i="1"/>
  <c r="D3183" i="1"/>
  <c r="C3183" i="1"/>
  <c r="A3183" i="1"/>
  <c r="D3182" i="1"/>
  <c r="C3182" i="1"/>
  <c r="A3182" i="1"/>
  <c r="D3181" i="1"/>
  <c r="C3181" i="1"/>
  <c r="A3181" i="1"/>
  <c r="D3180" i="1"/>
  <c r="C3180" i="1"/>
  <c r="A3180" i="1"/>
  <c r="D3179" i="1"/>
  <c r="C3179" i="1"/>
  <c r="A3179" i="1"/>
  <c r="D3178" i="1"/>
  <c r="C3178" i="1"/>
  <c r="A3178" i="1"/>
  <c r="D3177" i="1"/>
  <c r="C3177" i="1"/>
  <c r="A3177" i="1"/>
  <c r="D3176" i="1"/>
  <c r="C3176" i="1"/>
  <c r="A3176" i="1"/>
  <c r="D3175" i="1"/>
  <c r="C3175" i="1"/>
  <c r="A3175" i="1"/>
  <c r="D3174" i="1"/>
  <c r="C3174" i="1"/>
  <c r="A3174" i="1"/>
  <c r="D3173" i="1"/>
  <c r="C3173" i="1"/>
  <c r="A3173" i="1"/>
  <c r="D3172" i="1"/>
  <c r="C3172" i="1"/>
  <c r="A3172" i="1"/>
  <c r="D3171" i="1"/>
  <c r="C3171" i="1"/>
  <c r="A3171" i="1"/>
  <c r="D3170" i="1"/>
  <c r="C3170" i="1"/>
  <c r="A3170" i="1"/>
  <c r="D3169" i="1"/>
  <c r="C3169" i="1"/>
  <c r="A3169" i="1"/>
  <c r="D3168" i="1"/>
  <c r="C3168" i="1"/>
  <c r="A3168" i="1"/>
  <c r="D3167" i="1"/>
  <c r="C3167" i="1"/>
  <c r="A3167" i="1"/>
  <c r="D3166" i="1"/>
  <c r="C3166" i="1"/>
  <c r="A3166" i="1"/>
  <c r="D3165" i="1"/>
  <c r="C3165" i="1"/>
  <c r="A3165" i="1"/>
  <c r="D3164" i="1"/>
  <c r="C3164" i="1"/>
  <c r="A3164" i="1"/>
  <c r="D3163" i="1"/>
  <c r="C3163" i="1"/>
  <c r="A3163" i="1"/>
  <c r="D3162" i="1"/>
  <c r="C3162" i="1"/>
  <c r="A3162" i="1"/>
  <c r="D3161" i="1"/>
  <c r="C3161" i="1"/>
  <c r="A3161" i="1"/>
  <c r="D3160" i="1"/>
  <c r="C3160" i="1"/>
  <c r="A3160" i="1"/>
  <c r="D3159" i="1"/>
  <c r="C3159" i="1"/>
  <c r="A3159" i="1"/>
  <c r="D3158" i="1"/>
  <c r="C3158" i="1"/>
  <c r="A3158" i="1"/>
  <c r="D3157" i="1"/>
  <c r="C3157" i="1"/>
  <c r="A3157" i="1"/>
  <c r="D3156" i="1"/>
  <c r="C3156" i="1"/>
  <c r="A3156" i="1"/>
  <c r="D3155" i="1"/>
  <c r="C3155" i="1"/>
  <c r="A3155" i="1"/>
  <c r="D3154" i="1"/>
  <c r="C3154" i="1"/>
  <c r="A3154" i="1"/>
  <c r="D3153" i="1"/>
  <c r="C3153" i="1"/>
  <c r="A3153" i="1"/>
  <c r="D3152" i="1"/>
  <c r="C3152" i="1"/>
  <c r="A3152" i="1"/>
  <c r="D3151" i="1"/>
  <c r="C3151" i="1"/>
  <c r="A3151" i="1"/>
  <c r="D3150" i="1"/>
  <c r="C3150" i="1"/>
  <c r="A3150" i="1"/>
  <c r="D3149" i="1"/>
  <c r="C3149" i="1"/>
  <c r="A3149" i="1"/>
  <c r="D3148" i="1"/>
  <c r="C3148" i="1"/>
  <c r="A3148" i="1"/>
  <c r="D3147" i="1"/>
  <c r="C3147" i="1"/>
  <c r="A3147" i="1"/>
  <c r="D3146" i="1"/>
  <c r="C3146" i="1"/>
  <c r="A3146" i="1"/>
  <c r="D3145" i="1"/>
  <c r="C3145" i="1"/>
  <c r="A3145" i="1"/>
  <c r="D3144" i="1"/>
  <c r="C3144" i="1"/>
  <c r="A3144" i="1"/>
  <c r="D3143" i="1"/>
  <c r="C3143" i="1"/>
  <c r="A3143" i="1"/>
  <c r="D3142" i="1"/>
  <c r="C3142" i="1"/>
  <c r="A3142" i="1"/>
  <c r="D3141" i="1"/>
  <c r="C3141" i="1"/>
  <c r="A3141" i="1"/>
  <c r="D3140" i="1"/>
  <c r="C3140" i="1"/>
  <c r="A3140" i="1"/>
  <c r="D3139" i="1"/>
  <c r="C3139" i="1"/>
  <c r="A3139" i="1"/>
  <c r="D3138" i="1"/>
  <c r="C3138" i="1"/>
  <c r="A3138" i="1"/>
  <c r="D3137" i="1"/>
  <c r="C3137" i="1"/>
  <c r="A3137" i="1"/>
  <c r="D3136" i="1"/>
  <c r="C3136" i="1"/>
  <c r="A3136" i="1"/>
  <c r="D3135" i="1"/>
  <c r="C3135" i="1"/>
  <c r="A3135" i="1"/>
  <c r="D3134" i="1"/>
  <c r="C3134" i="1"/>
  <c r="A3134" i="1"/>
  <c r="D3133" i="1"/>
  <c r="C3133" i="1"/>
  <c r="A3133" i="1"/>
  <c r="D3132" i="1"/>
  <c r="C3132" i="1"/>
  <c r="A3132" i="1"/>
  <c r="D3131" i="1"/>
  <c r="C3131" i="1"/>
  <c r="A3131" i="1"/>
  <c r="D3130" i="1"/>
  <c r="C3130" i="1"/>
  <c r="A3130" i="1"/>
  <c r="D3129" i="1"/>
  <c r="C3129" i="1"/>
  <c r="A3129" i="1"/>
  <c r="D3128" i="1"/>
  <c r="C3128" i="1"/>
  <c r="A3128" i="1"/>
  <c r="D3127" i="1"/>
  <c r="C3127" i="1"/>
  <c r="A3127" i="1"/>
  <c r="D3126" i="1"/>
  <c r="C3126" i="1"/>
  <c r="A3126" i="1"/>
  <c r="D3125" i="1"/>
  <c r="C3125" i="1"/>
  <c r="A3125" i="1"/>
  <c r="D3124" i="1"/>
  <c r="C3124" i="1"/>
  <c r="A3124" i="1"/>
  <c r="D3123" i="1"/>
  <c r="C3123" i="1"/>
  <c r="A3123" i="1"/>
  <c r="D3122" i="1"/>
  <c r="C3122" i="1"/>
  <c r="A3122" i="1"/>
  <c r="D3121" i="1"/>
  <c r="C3121" i="1"/>
  <c r="A3121" i="1"/>
  <c r="D3120" i="1"/>
  <c r="C3120" i="1"/>
  <c r="A3120" i="1"/>
  <c r="D3119" i="1"/>
  <c r="C3119" i="1"/>
  <c r="A3119" i="1"/>
  <c r="D3118" i="1"/>
  <c r="C3118" i="1"/>
  <c r="A3118" i="1"/>
  <c r="D3117" i="1"/>
  <c r="C3117" i="1"/>
  <c r="A3117" i="1"/>
  <c r="D3116" i="1"/>
  <c r="C3116" i="1"/>
  <c r="A3116" i="1"/>
  <c r="D3115" i="1"/>
  <c r="C3115" i="1"/>
  <c r="A3115" i="1"/>
  <c r="D3114" i="1"/>
  <c r="C3114" i="1"/>
  <c r="A3114" i="1"/>
  <c r="D3113" i="1"/>
  <c r="C3113" i="1"/>
  <c r="A3113" i="1"/>
  <c r="D3112" i="1"/>
  <c r="C3112" i="1"/>
  <c r="A3112" i="1"/>
  <c r="D3111" i="1"/>
  <c r="C3111" i="1"/>
  <c r="A3111" i="1"/>
  <c r="D3110" i="1"/>
  <c r="C3110" i="1"/>
  <c r="A3110" i="1"/>
  <c r="D3109" i="1"/>
  <c r="C3109" i="1"/>
  <c r="A3109" i="1"/>
  <c r="D3108" i="1"/>
  <c r="C3108" i="1"/>
  <c r="A3108" i="1"/>
  <c r="D3107" i="1"/>
  <c r="C3107" i="1"/>
  <c r="A3107" i="1"/>
  <c r="D3106" i="1"/>
  <c r="C3106" i="1"/>
  <c r="A3106" i="1"/>
  <c r="D3105" i="1"/>
  <c r="C3105" i="1"/>
  <c r="A3105" i="1"/>
  <c r="D3104" i="1"/>
  <c r="C3104" i="1"/>
  <c r="A3104" i="1"/>
  <c r="D3103" i="1"/>
  <c r="C3103" i="1"/>
  <c r="A3103" i="1"/>
  <c r="D3102" i="1"/>
  <c r="C3102" i="1"/>
  <c r="A3102" i="1"/>
  <c r="D3101" i="1"/>
  <c r="C3101" i="1"/>
  <c r="A3101" i="1"/>
  <c r="D3100" i="1"/>
  <c r="C3100" i="1"/>
  <c r="A3100" i="1"/>
  <c r="D3099" i="1"/>
  <c r="C3099" i="1"/>
  <c r="A3099" i="1"/>
  <c r="D3098" i="1"/>
  <c r="C3098" i="1"/>
  <c r="A3098" i="1"/>
  <c r="D3097" i="1"/>
  <c r="C3097" i="1"/>
  <c r="A3097" i="1"/>
  <c r="D3096" i="1"/>
  <c r="C3096" i="1"/>
  <c r="A3096" i="1"/>
  <c r="D3095" i="1"/>
  <c r="C3095" i="1"/>
  <c r="A3095" i="1"/>
  <c r="D3094" i="1"/>
  <c r="C3094" i="1"/>
  <c r="A3094" i="1"/>
  <c r="D3093" i="1"/>
  <c r="C3093" i="1"/>
  <c r="A3093" i="1"/>
  <c r="D3092" i="1"/>
  <c r="C3092" i="1"/>
  <c r="A3092" i="1"/>
  <c r="D3091" i="1"/>
  <c r="C3091" i="1"/>
  <c r="A3091" i="1"/>
  <c r="D3090" i="1"/>
  <c r="C3090" i="1"/>
  <c r="A3090" i="1"/>
  <c r="D3089" i="1"/>
  <c r="C3089" i="1"/>
  <c r="A3089" i="1"/>
  <c r="D3088" i="1"/>
  <c r="C3088" i="1"/>
  <c r="A3088" i="1"/>
  <c r="D3087" i="1"/>
  <c r="C3087" i="1"/>
  <c r="A3087" i="1"/>
  <c r="D3086" i="1"/>
  <c r="C3086" i="1"/>
  <c r="A3086" i="1"/>
  <c r="D3085" i="1"/>
  <c r="C3085" i="1"/>
  <c r="A3085" i="1"/>
  <c r="D3084" i="1"/>
  <c r="C3084" i="1"/>
  <c r="A3084" i="1"/>
  <c r="D3083" i="1"/>
  <c r="C3083" i="1"/>
  <c r="A3083" i="1"/>
  <c r="D3082" i="1"/>
  <c r="C3082" i="1"/>
  <c r="A3082" i="1"/>
  <c r="D3081" i="1"/>
  <c r="C3081" i="1"/>
  <c r="A3081" i="1"/>
  <c r="D3080" i="1"/>
  <c r="C3080" i="1"/>
  <c r="A3080" i="1"/>
  <c r="D3079" i="1"/>
  <c r="C3079" i="1"/>
  <c r="A3079" i="1"/>
  <c r="D3078" i="1"/>
  <c r="C3078" i="1"/>
  <c r="A3078" i="1"/>
  <c r="D3077" i="1"/>
  <c r="C3077" i="1"/>
  <c r="A3077" i="1"/>
  <c r="D3076" i="1"/>
  <c r="C3076" i="1"/>
  <c r="A3076" i="1"/>
  <c r="D3075" i="1"/>
  <c r="C3075" i="1"/>
  <c r="A3075" i="1"/>
  <c r="D3074" i="1"/>
  <c r="C3074" i="1"/>
  <c r="A3074" i="1"/>
  <c r="D3073" i="1"/>
  <c r="C3073" i="1"/>
  <c r="A3073" i="1"/>
  <c r="D3072" i="1"/>
  <c r="C3072" i="1"/>
  <c r="A3072" i="1"/>
  <c r="D3071" i="1"/>
  <c r="C3071" i="1"/>
  <c r="A3071" i="1"/>
  <c r="D3070" i="1"/>
  <c r="C3070" i="1"/>
  <c r="A3070" i="1"/>
  <c r="D3069" i="1"/>
  <c r="C3069" i="1"/>
  <c r="A3069" i="1"/>
  <c r="D3068" i="1"/>
  <c r="C3068" i="1"/>
  <c r="A3068" i="1"/>
  <c r="D3067" i="1"/>
  <c r="C3067" i="1"/>
  <c r="A3067" i="1"/>
  <c r="D3066" i="1"/>
  <c r="C3066" i="1"/>
  <c r="A3066" i="1"/>
  <c r="D3065" i="1"/>
  <c r="C3065" i="1"/>
  <c r="A3065" i="1"/>
  <c r="D3064" i="1"/>
  <c r="C3064" i="1"/>
  <c r="A3064" i="1"/>
  <c r="D3063" i="1"/>
  <c r="C3063" i="1"/>
  <c r="A3063" i="1"/>
  <c r="D3062" i="1"/>
  <c r="C3062" i="1"/>
  <c r="A3062" i="1"/>
  <c r="D3061" i="1"/>
  <c r="C3061" i="1"/>
  <c r="A3061" i="1"/>
  <c r="D3060" i="1"/>
  <c r="C3060" i="1"/>
  <c r="A3060" i="1"/>
  <c r="D3059" i="1"/>
  <c r="C3059" i="1"/>
  <c r="A3059" i="1"/>
  <c r="D3058" i="1"/>
  <c r="C3058" i="1"/>
  <c r="A3058" i="1"/>
  <c r="D3057" i="1"/>
  <c r="C3057" i="1"/>
  <c r="A3057" i="1"/>
  <c r="D3056" i="1"/>
  <c r="C3056" i="1"/>
  <c r="A3056" i="1"/>
  <c r="D3055" i="1"/>
  <c r="C3055" i="1"/>
  <c r="A3055" i="1"/>
  <c r="D3054" i="1"/>
  <c r="C3054" i="1"/>
  <c r="A3054" i="1"/>
  <c r="D3053" i="1"/>
  <c r="C3053" i="1"/>
  <c r="A3053" i="1"/>
  <c r="D3052" i="1"/>
  <c r="C3052" i="1"/>
  <c r="A3052" i="1"/>
  <c r="D3051" i="1"/>
  <c r="C3051" i="1"/>
  <c r="A3051" i="1"/>
  <c r="D3050" i="1"/>
  <c r="C3050" i="1"/>
  <c r="A3050" i="1"/>
  <c r="D3049" i="1"/>
  <c r="C3049" i="1"/>
  <c r="A3049" i="1"/>
  <c r="D3048" i="1"/>
  <c r="C3048" i="1"/>
  <c r="A3048" i="1"/>
  <c r="D3047" i="1"/>
  <c r="C3047" i="1"/>
  <c r="A3047" i="1"/>
  <c r="D3046" i="1"/>
  <c r="C3046" i="1"/>
  <c r="A3046" i="1"/>
  <c r="D3045" i="1"/>
  <c r="C3045" i="1"/>
  <c r="A3045" i="1"/>
  <c r="D3044" i="1"/>
  <c r="C3044" i="1"/>
  <c r="A3044" i="1"/>
  <c r="D3043" i="1"/>
  <c r="C3043" i="1"/>
  <c r="A3043" i="1"/>
  <c r="D3042" i="1"/>
  <c r="C3042" i="1"/>
  <c r="A3042" i="1"/>
  <c r="D3041" i="1"/>
  <c r="C3041" i="1"/>
  <c r="A3041" i="1"/>
  <c r="D3040" i="1"/>
  <c r="C3040" i="1"/>
  <c r="A3040" i="1"/>
  <c r="D3039" i="1"/>
  <c r="C3039" i="1"/>
  <c r="A3039" i="1"/>
  <c r="D3038" i="1"/>
  <c r="C3038" i="1"/>
  <c r="A3038" i="1"/>
  <c r="D3037" i="1"/>
  <c r="C3037" i="1"/>
  <c r="A3037" i="1"/>
  <c r="D3036" i="1"/>
  <c r="C3036" i="1"/>
  <c r="A3036" i="1"/>
  <c r="D3035" i="1"/>
  <c r="C3035" i="1"/>
  <c r="A3035" i="1"/>
  <c r="D3034" i="1"/>
  <c r="C3034" i="1"/>
  <c r="A3034" i="1"/>
  <c r="D3033" i="1"/>
  <c r="C3033" i="1"/>
  <c r="A3033" i="1"/>
  <c r="D3032" i="1"/>
  <c r="C3032" i="1"/>
  <c r="A3032" i="1"/>
  <c r="D3031" i="1"/>
  <c r="C3031" i="1"/>
  <c r="A3031" i="1"/>
  <c r="D3030" i="1"/>
  <c r="C3030" i="1"/>
  <c r="A3030" i="1"/>
  <c r="D3029" i="1"/>
  <c r="C3029" i="1"/>
  <c r="A3029" i="1"/>
  <c r="D3028" i="1"/>
  <c r="C3028" i="1"/>
  <c r="A3028" i="1"/>
  <c r="D3027" i="1"/>
  <c r="C3027" i="1"/>
  <c r="A3027" i="1"/>
  <c r="D3026" i="1"/>
  <c r="C3026" i="1"/>
  <c r="A3026" i="1"/>
  <c r="D3025" i="1"/>
  <c r="C3025" i="1"/>
  <c r="A3025" i="1"/>
  <c r="D3024" i="1"/>
  <c r="C3024" i="1"/>
  <c r="A3024" i="1"/>
  <c r="D3023" i="1"/>
  <c r="C3023" i="1"/>
  <c r="A3023" i="1"/>
  <c r="D3022" i="1"/>
  <c r="C3022" i="1"/>
  <c r="A3022" i="1"/>
  <c r="D3021" i="1"/>
  <c r="C3021" i="1"/>
  <c r="A3021" i="1"/>
  <c r="D3020" i="1"/>
  <c r="C3020" i="1"/>
  <c r="A3020" i="1"/>
  <c r="D3019" i="1"/>
  <c r="C3019" i="1"/>
  <c r="A3019" i="1"/>
  <c r="D3018" i="1"/>
  <c r="C3018" i="1"/>
  <c r="A3018" i="1"/>
  <c r="D3017" i="1"/>
  <c r="C3017" i="1"/>
  <c r="A3017" i="1"/>
  <c r="D3016" i="1"/>
  <c r="C3016" i="1"/>
  <c r="A3016" i="1"/>
  <c r="D3015" i="1"/>
  <c r="C3015" i="1"/>
  <c r="A3015" i="1"/>
  <c r="D3014" i="1"/>
  <c r="C3014" i="1"/>
  <c r="A3014" i="1"/>
  <c r="D3013" i="1"/>
  <c r="C3013" i="1"/>
  <c r="A3013" i="1"/>
  <c r="D3012" i="1"/>
  <c r="C3012" i="1"/>
  <c r="A3012" i="1"/>
  <c r="D3011" i="1"/>
  <c r="C3011" i="1"/>
  <c r="A3011" i="1"/>
  <c r="D3010" i="1"/>
  <c r="C3010" i="1"/>
  <c r="A3010" i="1"/>
  <c r="D3009" i="1"/>
  <c r="C3009" i="1"/>
  <c r="A3009" i="1"/>
  <c r="D3008" i="1"/>
  <c r="C3008" i="1"/>
  <c r="A3008" i="1"/>
  <c r="D3007" i="1"/>
  <c r="C3007" i="1"/>
  <c r="A3007" i="1"/>
  <c r="D3006" i="1"/>
  <c r="C3006" i="1"/>
  <c r="A3006" i="1"/>
  <c r="D3005" i="1"/>
  <c r="C3005" i="1"/>
  <c r="A3005" i="1"/>
  <c r="D3004" i="1"/>
  <c r="C3004" i="1"/>
  <c r="A3004" i="1"/>
  <c r="D3003" i="1"/>
  <c r="C3003" i="1"/>
  <c r="A3003" i="1"/>
  <c r="D3002" i="1"/>
  <c r="C3002" i="1"/>
  <c r="A3002" i="1"/>
  <c r="D3001" i="1"/>
  <c r="C3001" i="1"/>
  <c r="A3001" i="1"/>
  <c r="D3000" i="1"/>
  <c r="C3000" i="1"/>
  <c r="A3000" i="1"/>
  <c r="D2999" i="1"/>
  <c r="C2999" i="1"/>
  <c r="A2999" i="1"/>
  <c r="D2998" i="1"/>
  <c r="C2998" i="1"/>
  <c r="A2998" i="1"/>
  <c r="D2997" i="1"/>
  <c r="C2997" i="1"/>
  <c r="A2997" i="1"/>
  <c r="D2996" i="1"/>
  <c r="C2996" i="1"/>
  <c r="A2996" i="1"/>
  <c r="D2995" i="1"/>
  <c r="C2995" i="1"/>
  <c r="A2995" i="1"/>
  <c r="D2994" i="1"/>
  <c r="C2994" i="1"/>
  <c r="A2994" i="1"/>
  <c r="D2993" i="1"/>
  <c r="C2993" i="1"/>
  <c r="A2993" i="1"/>
  <c r="D2992" i="1"/>
  <c r="C2992" i="1"/>
  <c r="A2992" i="1"/>
  <c r="D2991" i="1"/>
  <c r="C2991" i="1"/>
  <c r="A2991" i="1"/>
  <c r="D2990" i="1"/>
  <c r="C2990" i="1"/>
  <c r="A2990" i="1"/>
  <c r="D2989" i="1"/>
  <c r="C2989" i="1"/>
  <c r="A2989" i="1"/>
  <c r="D2988" i="1"/>
  <c r="C2988" i="1"/>
  <c r="A2988" i="1"/>
  <c r="D2987" i="1"/>
  <c r="C2987" i="1"/>
  <c r="A2987" i="1"/>
  <c r="D2986" i="1"/>
  <c r="C2986" i="1"/>
  <c r="A2986" i="1"/>
  <c r="D2985" i="1"/>
  <c r="C2985" i="1"/>
  <c r="A2985" i="1"/>
  <c r="D2984" i="1"/>
  <c r="C2984" i="1"/>
  <c r="A2984" i="1"/>
  <c r="D2983" i="1"/>
  <c r="C2983" i="1"/>
  <c r="A2983" i="1"/>
  <c r="D2982" i="1"/>
  <c r="C2982" i="1"/>
  <c r="A2982" i="1"/>
  <c r="D2981" i="1"/>
  <c r="C2981" i="1"/>
  <c r="A2981" i="1"/>
  <c r="D2980" i="1"/>
  <c r="C2980" i="1"/>
  <c r="A2980" i="1"/>
  <c r="D2979" i="1"/>
  <c r="C2979" i="1"/>
  <c r="A2979" i="1"/>
  <c r="D2978" i="1"/>
  <c r="C2978" i="1"/>
  <c r="A2978" i="1"/>
  <c r="D2977" i="1"/>
  <c r="C2977" i="1"/>
  <c r="A2977" i="1"/>
  <c r="D2976" i="1"/>
  <c r="C2976" i="1"/>
  <c r="A2976" i="1"/>
  <c r="D2975" i="1"/>
  <c r="C2975" i="1"/>
  <c r="A2975" i="1"/>
  <c r="D2974" i="1"/>
  <c r="C2974" i="1"/>
  <c r="A2974" i="1"/>
  <c r="D2973" i="1"/>
  <c r="C2973" i="1"/>
  <c r="A2973" i="1"/>
  <c r="D2972" i="1"/>
  <c r="C2972" i="1"/>
  <c r="A2972" i="1"/>
  <c r="D2971" i="1"/>
  <c r="C2971" i="1"/>
  <c r="A2971" i="1"/>
  <c r="D2970" i="1"/>
  <c r="C2970" i="1"/>
  <c r="A2970" i="1"/>
  <c r="D2969" i="1"/>
  <c r="C2969" i="1"/>
  <c r="A2969" i="1"/>
  <c r="D2968" i="1"/>
  <c r="C2968" i="1"/>
  <c r="A2968" i="1"/>
  <c r="D2967" i="1"/>
  <c r="C2967" i="1"/>
  <c r="A2967" i="1"/>
  <c r="D2966" i="1"/>
  <c r="C2966" i="1"/>
  <c r="A2966" i="1"/>
  <c r="D2965" i="1"/>
  <c r="C2965" i="1"/>
  <c r="A2965" i="1"/>
  <c r="D2964" i="1"/>
  <c r="C2964" i="1"/>
  <c r="A2964" i="1"/>
  <c r="D2963" i="1"/>
  <c r="C2963" i="1"/>
  <c r="A2963" i="1"/>
  <c r="D2962" i="1"/>
  <c r="C2962" i="1"/>
  <c r="A2962" i="1"/>
  <c r="D2961" i="1"/>
  <c r="C2961" i="1"/>
  <c r="A2961" i="1"/>
  <c r="D2960" i="1"/>
  <c r="C2960" i="1"/>
  <c r="A2960" i="1"/>
  <c r="D2959" i="1"/>
  <c r="C2959" i="1"/>
  <c r="A2959" i="1"/>
  <c r="D2958" i="1"/>
  <c r="C2958" i="1"/>
  <c r="A2958" i="1"/>
  <c r="D2957" i="1"/>
  <c r="C2957" i="1"/>
  <c r="A2957" i="1"/>
  <c r="D2956" i="1"/>
  <c r="C2956" i="1"/>
  <c r="A2956" i="1"/>
  <c r="D2955" i="1"/>
  <c r="C2955" i="1"/>
  <c r="A2955" i="1"/>
  <c r="D2954" i="1"/>
  <c r="C2954" i="1"/>
  <c r="A2954" i="1"/>
  <c r="D2953" i="1"/>
  <c r="C2953" i="1"/>
  <c r="A2953" i="1"/>
  <c r="D2952" i="1"/>
  <c r="C2952" i="1"/>
  <c r="A2952" i="1"/>
  <c r="D2951" i="1"/>
  <c r="C2951" i="1"/>
  <c r="A2951" i="1"/>
  <c r="D2950" i="1"/>
  <c r="C2950" i="1"/>
  <c r="A2950" i="1"/>
  <c r="D2949" i="1"/>
  <c r="C2949" i="1"/>
  <c r="A2949" i="1"/>
  <c r="D2948" i="1"/>
  <c r="C2948" i="1"/>
  <c r="A2948" i="1"/>
  <c r="D2947" i="1"/>
  <c r="C2947" i="1"/>
  <c r="A2947" i="1"/>
  <c r="D2946" i="1"/>
  <c r="C2946" i="1"/>
  <c r="A2946" i="1"/>
  <c r="D2945" i="1"/>
  <c r="C2945" i="1"/>
  <c r="A2945" i="1"/>
  <c r="D2944" i="1"/>
  <c r="C2944" i="1"/>
  <c r="A2944" i="1"/>
  <c r="D2943" i="1"/>
  <c r="C2943" i="1"/>
  <c r="A2943" i="1"/>
  <c r="D2942" i="1"/>
  <c r="C2942" i="1"/>
  <c r="A2942" i="1"/>
  <c r="D2941" i="1"/>
  <c r="C2941" i="1"/>
  <c r="A2941" i="1"/>
  <c r="D2940" i="1"/>
  <c r="C2940" i="1"/>
  <c r="A2940" i="1"/>
  <c r="D2939" i="1"/>
  <c r="C2939" i="1"/>
  <c r="A2939" i="1"/>
  <c r="D2938" i="1"/>
  <c r="C2938" i="1"/>
  <c r="A2938" i="1"/>
  <c r="D2937" i="1"/>
  <c r="C2937" i="1"/>
  <c r="A2937" i="1"/>
  <c r="D2936" i="1"/>
  <c r="C2936" i="1"/>
  <c r="A2936" i="1"/>
  <c r="D2935" i="1"/>
  <c r="C2935" i="1"/>
  <c r="A2935" i="1"/>
  <c r="D2934" i="1"/>
  <c r="C2934" i="1"/>
  <c r="A2934" i="1"/>
  <c r="D2933" i="1"/>
  <c r="C2933" i="1"/>
  <c r="A2933" i="1"/>
  <c r="D2932" i="1"/>
  <c r="C2932" i="1"/>
  <c r="A2932" i="1"/>
  <c r="D2931" i="1"/>
  <c r="C2931" i="1"/>
  <c r="A2931" i="1"/>
  <c r="D2930" i="1"/>
  <c r="C2930" i="1"/>
  <c r="A2930" i="1"/>
  <c r="D2929" i="1"/>
  <c r="C2929" i="1"/>
  <c r="A2929" i="1"/>
  <c r="D2928" i="1"/>
  <c r="C2928" i="1"/>
  <c r="A2928" i="1"/>
  <c r="D2927" i="1"/>
  <c r="C2927" i="1"/>
  <c r="A2927" i="1"/>
  <c r="D2926" i="1"/>
  <c r="C2926" i="1"/>
  <c r="A2926" i="1"/>
  <c r="D2925" i="1"/>
  <c r="C2925" i="1"/>
  <c r="A2925" i="1"/>
  <c r="D2924" i="1"/>
  <c r="C2924" i="1"/>
  <c r="A2924" i="1"/>
  <c r="D2923" i="1"/>
  <c r="C2923" i="1"/>
  <c r="A2923" i="1"/>
  <c r="D2922" i="1"/>
  <c r="C2922" i="1"/>
  <c r="A2922" i="1"/>
  <c r="D2921" i="1"/>
  <c r="C2921" i="1"/>
  <c r="A2921" i="1"/>
  <c r="D2920" i="1"/>
  <c r="C2920" i="1"/>
  <c r="A2920" i="1"/>
  <c r="D2919" i="1"/>
  <c r="C2919" i="1"/>
  <c r="A2919" i="1"/>
  <c r="D2918" i="1"/>
  <c r="C2918" i="1"/>
  <c r="A2918" i="1"/>
  <c r="D2917" i="1"/>
  <c r="C2917" i="1"/>
  <c r="A2917" i="1"/>
  <c r="D2916" i="1"/>
  <c r="C2916" i="1"/>
  <c r="A2916" i="1"/>
  <c r="D2915" i="1"/>
  <c r="C2915" i="1"/>
  <c r="A2915" i="1"/>
  <c r="D2914" i="1"/>
  <c r="C2914" i="1"/>
  <c r="A2914" i="1"/>
  <c r="D2913" i="1"/>
  <c r="C2913" i="1"/>
  <c r="A2913" i="1"/>
  <c r="D2912" i="1"/>
  <c r="C2912" i="1"/>
  <c r="A2912" i="1"/>
  <c r="D2911" i="1"/>
  <c r="C2911" i="1"/>
  <c r="A2911" i="1"/>
  <c r="D2910" i="1"/>
  <c r="C2910" i="1"/>
  <c r="A2910" i="1"/>
  <c r="D2909" i="1"/>
  <c r="C2909" i="1"/>
  <c r="A2909" i="1"/>
  <c r="D2908" i="1"/>
  <c r="C2908" i="1"/>
  <c r="A2908" i="1"/>
  <c r="D2907" i="1"/>
  <c r="C2907" i="1"/>
  <c r="A2907" i="1"/>
  <c r="D2906" i="1"/>
  <c r="C2906" i="1"/>
  <c r="A2906" i="1"/>
  <c r="D2905" i="1"/>
  <c r="C2905" i="1"/>
  <c r="A2905" i="1"/>
  <c r="D2904" i="1"/>
  <c r="C2904" i="1"/>
  <c r="A2904" i="1"/>
  <c r="D2903" i="1"/>
  <c r="C2903" i="1"/>
  <c r="A2903" i="1"/>
  <c r="D2902" i="1"/>
  <c r="C2902" i="1"/>
  <c r="A2902" i="1"/>
  <c r="D2901" i="1"/>
  <c r="C2901" i="1"/>
  <c r="A2901" i="1"/>
  <c r="D2900" i="1"/>
  <c r="C2900" i="1"/>
  <c r="A2900" i="1"/>
  <c r="D2899" i="1"/>
  <c r="C2899" i="1"/>
  <c r="A2899" i="1"/>
  <c r="D2898" i="1"/>
  <c r="C2898" i="1"/>
  <c r="A2898" i="1"/>
  <c r="D2897" i="1"/>
  <c r="C2897" i="1"/>
  <c r="A2897" i="1"/>
  <c r="D2896" i="1"/>
  <c r="C2896" i="1"/>
  <c r="A2896" i="1"/>
  <c r="D2895" i="1"/>
  <c r="C2895" i="1"/>
  <c r="A2895" i="1"/>
  <c r="D2894" i="1"/>
  <c r="C2894" i="1"/>
  <c r="A2894" i="1"/>
  <c r="D2893" i="1"/>
  <c r="C2893" i="1"/>
  <c r="A2893" i="1"/>
  <c r="D2892" i="1"/>
  <c r="C2892" i="1"/>
  <c r="A2892" i="1"/>
  <c r="D2891" i="1"/>
  <c r="C2891" i="1"/>
  <c r="A2891" i="1"/>
  <c r="D2890" i="1"/>
  <c r="C2890" i="1"/>
  <c r="A2890" i="1"/>
  <c r="D2889" i="1"/>
  <c r="C2889" i="1"/>
  <c r="A2889" i="1"/>
  <c r="D2888" i="1"/>
  <c r="C2888" i="1"/>
  <c r="A2888" i="1"/>
  <c r="D2887" i="1"/>
  <c r="C2887" i="1"/>
  <c r="A2887" i="1"/>
  <c r="D2886" i="1"/>
  <c r="C2886" i="1"/>
  <c r="A2886" i="1"/>
  <c r="D2885" i="1"/>
  <c r="C2885" i="1"/>
  <c r="A2885" i="1"/>
  <c r="D2884" i="1"/>
  <c r="C2884" i="1"/>
  <c r="A2884" i="1"/>
  <c r="D2883" i="1"/>
  <c r="C2883" i="1"/>
  <c r="A2883" i="1"/>
  <c r="D2882" i="1"/>
  <c r="C2882" i="1"/>
  <c r="A2882" i="1"/>
  <c r="D2881" i="1"/>
  <c r="C2881" i="1"/>
  <c r="A2881" i="1"/>
  <c r="D2880" i="1"/>
  <c r="C2880" i="1"/>
  <c r="A2880" i="1"/>
  <c r="D2879" i="1"/>
  <c r="C2879" i="1"/>
  <c r="A2879" i="1"/>
  <c r="D2878" i="1"/>
  <c r="C2878" i="1"/>
  <c r="A2878" i="1"/>
  <c r="D2877" i="1"/>
  <c r="C2877" i="1"/>
  <c r="A2877" i="1"/>
  <c r="D2876" i="1"/>
  <c r="C2876" i="1"/>
  <c r="A2876" i="1"/>
  <c r="D2875" i="1"/>
  <c r="C2875" i="1"/>
  <c r="A2875" i="1"/>
  <c r="D2874" i="1"/>
  <c r="C2874" i="1"/>
  <c r="A2874" i="1"/>
  <c r="D2873" i="1"/>
  <c r="C2873" i="1"/>
  <c r="A2873" i="1"/>
  <c r="D2872" i="1"/>
  <c r="C2872" i="1"/>
  <c r="A2872" i="1"/>
  <c r="D2871" i="1"/>
  <c r="C2871" i="1"/>
  <c r="A2871" i="1"/>
  <c r="D2870" i="1"/>
  <c r="C2870" i="1"/>
  <c r="A2870" i="1"/>
  <c r="D2869" i="1"/>
  <c r="C2869" i="1"/>
  <c r="A2869" i="1"/>
  <c r="D2868" i="1"/>
  <c r="C2868" i="1"/>
  <c r="A2868" i="1"/>
  <c r="D2867" i="1"/>
  <c r="C2867" i="1"/>
  <c r="A2867" i="1"/>
  <c r="D2866" i="1"/>
  <c r="C2866" i="1"/>
  <c r="A2866" i="1"/>
  <c r="D2865" i="1"/>
  <c r="C2865" i="1"/>
  <c r="A2865" i="1"/>
  <c r="D2864" i="1"/>
  <c r="C2864" i="1"/>
  <c r="A2864" i="1"/>
  <c r="D2863" i="1"/>
  <c r="C2863" i="1"/>
  <c r="A2863" i="1"/>
  <c r="D2862" i="1"/>
  <c r="C2862" i="1"/>
  <c r="A2862" i="1"/>
  <c r="D2861" i="1"/>
  <c r="C2861" i="1"/>
  <c r="A2861" i="1"/>
  <c r="D2860" i="1"/>
  <c r="C2860" i="1"/>
  <c r="A2860" i="1"/>
  <c r="D2859" i="1"/>
  <c r="C2859" i="1"/>
  <c r="A2859" i="1"/>
  <c r="D2858" i="1"/>
  <c r="C2858" i="1"/>
  <c r="A2858" i="1"/>
  <c r="D2857" i="1"/>
  <c r="C2857" i="1"/>
  <c r="A2857" i="1"/>
  <c r="D2856" i="1"/>
  <c r="C2856" i="1"/>
  <c r="A2856" i="1"/>
  <c r="D2855" i="1"/>
  <c r="C2855" i="1"/>
  <c r="A2855" i="1"/>
  <c r="D2854" i="1"/>
  <c r="C2854" i="1"/>
  <c r="A2854" i="1"/>
  <c r="D2853" i="1"/>
  <c r="C2853" i="1"/>
  <c r="A2853" i="1"/>
  <c r="D2852" i="1"/>
  <c r="C2852" i="1"/>
  <c r="A2852" i="1"/>
  <c r="D2851" i="1"/>
  <c r="C2851" i="1"/>
  <c r="A2851" i="1"/>
  <c r="D2850" i="1"/>
  <c r="C2850" i="1"/>
  <c r="A2850" i="1"/>
  <c r="D2849" i="1"/>
  <c r="C2849" i="1"/>
  <c r="A2849" i="1"/>
  <c r="D2848" i="1"/>
  <c r="C2848" i="1"/>
  <c r="A2848" i="1"/>
  <c r="D2847" i="1"/>
  <c r="C2847" i="1"/>
  <c r="A2847" i="1"/>
  <c r="D2846" i="1"/>
  <c r="C2846" i="1"/>
  <c r="A2846" i="1"/>
  <c r="D2845" i="1"/>
  <c r="C2845" i="1"/>
  <c r="A2845" i="1"/>
  <c r="D2844" i="1"/>
  <c r="C2844" i="1"/>
  <c r="A2844" i="1"/>
  <c r="D2843" i="1"/>
  <c r="C2843" i="1"/>
  <c r="A2843" i="1"/>
  <c r="D2842" i="1"/>
  <c r="C2842" i="1"/>
  <c r="A2842" i="1"/>
  <c r="D2841" i="1"/>
  <c r="C2841" i="1"/>
  <c r="A2841" i="1"/>
  <c r="D2840" i="1"/>
  <c r="C2840" i="1"/>
  <c r="A2840" i="1"/>
  <c r="D2839" i="1"/>
  <c r="C2839" i="1"/>
  <c r="A2839" i="1"/>
  <c r="D2838" i="1"/>
  <c r="C2838" i="1"/>
  <c r="A2838" i="1"/>
  <c r="D2837" i="1"/>
  <c r="C2837" i="1"/>
  <c r="A2837" i="1"/>
  <c r="D2836" i="1"/>
  <c r="C2836" i="1"/>
  <c r="A2836" i="1"/>
  <c r="D2835" i="1"/>
  <c r="C2835" i="1"/>
  <c r="A2835" i="1"/>
  <c r="D2834" i="1"/>
  <c r="C2834" i="1"/>
  <c r="A2834" i="1"/>
  <c r="D2833" i="1"/>
  <c r="C2833" i="1"/>
  <c r="A2833" i="1"/>
  <c r="D2832" i="1"/>
  <c r="C2832" i="1"/>
  <c r="A2832" i="1"/>
  <c r="D2831" i="1"/>
  <c r="C2831" i="1"/>
  <c r="A2831" i="1"/>
  <c r="D2830" i="1"/>
  <c r="C2830" i="1"/>
  <c r="A2830" i="1"/>
  <c r="D2829" i="1"/>
  <c r="C2829" i="1"/>
  <c r="A2829" i="1"/>
  <c r="D2828" i="1"/>
  <c r="C2828" i="1"/>
  <c r="A2828" i="1"/>
  <c r="D2827" i="1"/>
  <c r="C2827" i="1"/>
  <c r="A2827" i="1"/>
  <c r="D2826" i="1"/>
  <c r="C2826" i="1"/>
  <c r="A2826" i="1"/>
  <c r="D2825" i="1"/>
  <c r="C2825" i="1"/>
  <c r="A2825" i="1"/>
  <c r="D2824" i="1"/>
  <c r="C2824" i="1"/>
  <c r="A2824" i="1"/>
  <c r="D2823" i="1"/>
  <c r="C2823" i="1"/>
  <c r="A2823" i="1"/>
  <c r="D2822" i="1"/>
  <c r="C2822" i="1"/>
  <c r="A2822" i="1"/>
  <c r="D2821" i="1"/>
  <c r="C2821" i="1"/>
  <c r="A2821" i="1"/>
  <c r="D2820" i="1"/>
  <c r="C2820" i="1"/>
  <c r="A2820" i="1"/>
  <c r="D2819" i="1"/>
  <c r="C2819" i="1"/>
  <c r="A2819" i="1"/>
  <c r="D2818" i="1"/>
  <c r="C2818" i="1"/>
  <c r="A2818" i="1"/>
  <c r="D2817" i="1"/>
  <c r="C2817" i="1"/>
  <c r="A2817" i="1"/>
  <c r="D2816" i="1"/>
  <c r="C2816" i="1"/>
  <c r="A2816" i="1"/>
  <c r="D2815" i="1"/>
  <c r="C2815" i="1"/>
  <c r="A2815" i="1"/>
  <c r="D2814" i="1"/>
  <c r="C2814" i="1"/>
  <c r="A2814" i="1"/>
  <c r="D2813" i="1"/>
  <c r="C2813" i="1"/>
  <c r="A2813" i="1"/>
  <c r="D2812" i="1"/>
  <c r="C2812" i="1"/>
  <c r="A2812" i="1"/>
  <c r="D2811" i="1"/>
  <c r="C2811" i="1"/>
  <c r="A2811" i="1"/>
  <c r="D2810" i="1"/>
  <c r="C2810" i="1"/>
  <c r="A2810" i="1"/>
  <c r="D2809" i="1"/>
  <c r="C2809" i="1"/>
  <c r="A2809" i="1"/>
  <c r="D2808" i="1"/>
  <c r="C2808" i="1"/>
  <c r="A2808" i="1"/>
  <c r="D2807" i="1"/>
  <c r="C2807" i="1"/>
  <c r="A2807" i="1"/>
  <c r="D2806" i="1"/>
  <c r="C2806" i="1"/>
  <c r="A2806" i="1"/>
  <c r="D2805" i="1"/>
  <c r="C2805" i="1"/>
  <c r="A2805" i="1"/>
  <c r="D2804" i="1"/>
  <c r="C2804" i="1"/>
  <c r="A2804" i="1"/>
  <c r="D2803" i="1"/>
  <c r="C2803" i="1"/>
  <c r="A2803" i="1"/>
  <c r="D2802" i="1"/>
  <c r="C2802" i="1"/>
  <c r="A2802" i="1"/>
  <c r="D2801" i="1"/>
  <c r="C2801" i="1"/>
  <c r="A2801" i="1"/>
  <c r="D2800" i="1"/>
  <c r="C2800" i="1"/>
  <c r="A2800" i="1"/>
  <c r="D2799" i="1"/>
  <c r="C2799" i="1"/>
  <c r="A2799" i="1"/>
  <c r="D2798" i="1"/>
  <c r="C2798" i="1"/>
  <c r="A2798" i="1"/>
  <c r="D2797" i="1"/>
  <c r="C2797" i="1"/>
  <c r="A2797" i="1"/>
  <c r="D2796" i="1"/>
  <c r="C2796" i="1"/>
  <c r="A2796" i="1"/>
  <c r="D2795" i="1"/>
  <c r="C2795" i="1"/>
  <c r="A2795" i="1"/>
  <c r="D2794" i="1"/>
  <c r="C2794" i="1"/>
  <c r="A2794" i="1"/>
  <c r="D2793" i="1"/>
  <c r="C2793" i="1"/>
  <c r="A2793" i="1"/>
  <c r="D2792" i="1"/>
  <c r="C2792" i="1"/>
  <c r="A2792" i="1"/>
  <c r="D2791" i="1"/>
  <c r="C2791" i="1"/>
  <c r="A2791" i="1"/>
  <c r="D2790" i="1"/>
  <c r="C2790" i="1"/>
  <c r="A2790" i="1"/>
  <c r="D2789" i="1"/>
  <c r="C2789" i="1"/>
  <c r="A2789" i="1"/>
  <c r="D2788" i="1"/>
  <c r="C2788" i="1"/>
  <c r="A2788" i="1"/>
  <c r="D2787" i="1"/>
  <c r="C2787" i="1"/>
  <c r="A2787" i="1"/>
  <c r="D2786" i="1"/>
  <c r="C2786" i="1"/>
  <c r="A2786" i="1"/>
  <c r="D2785" i="1"/>
  <c r="C2785" i="1"/>
  <c r="A2785" i="1"/>
  <c r="D2784" i="1"/>
  <c r="C2784" i="1"/>
  <c r="A2784" i="1"/>
  <c r="D2783" i="1"/>
  <c r="C2783" i="1"/>
  <c r="A2783" i="1"/>
  <c r="D2782" i="1"/>
  <c r="C2782" i="1"/>
  <c r="A2782" i="1"/>
  <c r="D2781" i="1"/>
  <c r="C2781" i="1"/>
  <c r="A2781" i="1"/>
  <c r="D2780" i="1"/>
  <c r="C2780" i="1"/>
  <c r="A2780" i="1"/>
  <c r="D2779" i="1"/>
  <c r="C2779" i="1"/>
  <c r="A2779" i="1"/>
  <c r="D2778" i="1"/>
  <c r="C2778" i="1"/>
  <c r="A2778" i="1"/>
  <c r="D2777" i="1"/>
  <c r="C2777" i="1"/>
  <c r="A2777" i="1"/>
  <c r="D2776" i="1"/>
  <c r="C2776" i="1"/>
  <c r="A2776" i="1"/>
  <c r="D2775" i="1"/>
  <c r="C2775" i="1"/>
  <c r="A2775" i="1"/>
  <c r="D2774" i="1"/>
  <c r="C2774" i="1"/>
  <c r="A2774" i="1"/>
  <c r="D2773" i="1"/>
  <c r="C2773" i="1"/>
  <c r="A2773" i="1"/>
  <c r="D2772" i="1"/>
  <c r="C2772" i="1"/>
  <c r="A2772" i="1"/>
  <c r="D2771" i="1"/>
  <c r="C2771" i="1"/>
  <c r="A2771" i="1"/>
  <c r="D2770" i="1"/>
  <c r="C2770" i="1"/>
  <c r="A2770" i="1"/>
  <c r="D2769" i="1"/>
  <c r="C2769" i="1"/>
  <c r="A2769" i="1"/>
  <c r="D2768" i="1"/>
  <c r="C2768" i="1"/>
  <c r="A2768" i="1"/>
  <c r="D2767" i="1"/>
  <c r="C2767" i="1"/>
  <c r="A2767" i="1"/>
  <c r="D2766" i="1"/>
  <c r="C2766" i="1"/>
  <c r="A2766" i="1"/>
  <c r="D2765" i="1"/>
  <c r="C2765" i="1"/>
  <c r="A2765" i="1"/>
  <c r="D2764" i="1"/>
  <c r="C2764" i="1"/>
  <c r="A2764" i="1"/>
  <c r="D2763" i="1"/>
  <c r="C2763" i="1"/>
  <c r="A2763" i="1"/>
  <c r="D2762" i="1"/>
  <c r="C2762" i="1"/>
  <c r="A2762" i="1"/>
  <c r="D2761" i="1"/>
  <c r="C2761" i="1"/>
  <c r="A2761" i="1"/>
  <c r="D2760" i="1"/>
  <c r="C2760" i="1"/>
  <c r="A2760" i="1"/>
  <c r="D2759" i="1"/>
  <c r="C2759" i="1"/>
  <c r="A2759" i="1"/>
  <c r="D2758" i="1"/>
  <c r="C2758" i="1"/>
  <c r="A2758" i="1"/>
  <c r="D2757" i="1"/>
  <c r="C2757" i="1"/>
  <c r="A2757" i="1"/>
  <c r="D2756" i="1"/>
  <c r="C2756" i="1"/>
  <c r="A2756" i="1"/>
  <c r="D2755" i="1"/>
  <c r="C2755" i="1"/>
  <c r="A2755" i="1"/>
  <c r="D2754" i="1"/>
  <c r="C2754" i="1"/>
  <c r="A2754" i="1"/>
  <c r="D2753" i="1"/>
  <c r="C2753" i="1"/>
  <c r="A2753" i="1"/>
  <c r="D2752" i="1"/>
  <c r="C2752" i="1"/>
  <c r="A2752" i="1"/>
  <c r="D2751" i="1"/>
  <c r="C2751" i="1"/>
  <c r="A2751" i="1"/>
  <c r="D2750" i="1"/>
  <c r="C2750" i="1"/>
  <c r="A2750" i="1"/>
  <c r="D2749" i="1"/>
  <c r="C2749" i="1"/>
  <c r="A2749" i="1"/>
  <c r="D2748" i="1"/>
  <c r="C2748" i="1"/>
  <c r="A2748" i="1"/>
  <c r="D2747" i="1"/>
  <c r="C2747" i="1"/>
  <c r="A2747" i="1"/>
  <c r="D2746" i="1"/>
  <c r="C2746" i="1"/>
  <c r="A2746" i="1"/>
  <c r="D2745" i="1"/>
  <c r="C2745" i="1"/>
  <c r="A2745" i="1"/>
  <c r="D2744" i="1"/>
  <c r="C2744" i="1"/>
  <c r="A2744" i="1"/>
  <c r="D2743" i="1"/>
  <c r="C2743" i="1"/>
  <c r="A2743" i="1"/>
  <c r="D2742" i="1"/>
  <c r="C2742" i="1"/>
  <c r="A2742" i="1"/>
  <c r="D2741" i="1"/>
  <c r="C2741" i="1"/>
  <c r="A2741" i="1"/>
  <c r="D2740" i="1"/>
  <c r="C2740" i="1"/>
  <c r="A2740" i="1"/>
  <c r="D2739" i="1"/>
  <c r="C2739" i="1"/>
  <c r="A2739" i="1"/>
  <c r="D2738" i="1"/>
  <c r="C2738" i="1"/>
  <c r="A2738" i="1"/>
  <c r="D2737" i="1"/>
  <c r="C2737" i="1"/>
  <c r="A2737" i="1"/>
  <c r="D2736" i="1"/>
  <c r="C2736" i="1"/>
  <c r="A2736" i="1"/>
  <c r="D2735" i="1"/>
  <c r="C2735" i="1"/>
  <c r="A2735" i="1"/>
  <c r="D2734" i="1"/>
  <c r="C2734" i="1"/>
  <c r="A2734" i="1"/>
  <c r="D2733" i="1"/>
  <c r="C2733" i="1"/>
  <c r="A2733" i="1"/>
  <c r="D2732" i="1"/>
  <c r="C2732" i="1"/>
  <c r="A2732" i="1"/>
  <c r="D2731" i="1"/>
  <c r="C2731" i="1"/>
  <c r="A2731" i="1"/>
  <c r="D2730" i="1"/>
  <c r="C2730" i="1"/>
  <c r="A2730" i="1"/>
  <c r="D2729" i="1"/>
  <c r="C2729" i="1"/>
  <c r="A2729" i="1"/>
  <c r="D2728" i="1"/>
  <c r="C2728" i="1"/>
  <c r="A2728" i="1"/>
  <c r="D2727" i="1"/>
  <c r="C2727" i="1"/>
  <c r="A2727" i="1"/>
  <c r="D2726" i="1"/>
  <c r="C2726" i="1"/>
  <c r="A2726" i="1"/>
  <c r="D2725" i="1"/>
  <c r="C2725" i="1"/>
  <c r="A2725" i="1"/>
  <c r="D2724" i="1"/>
  <c r="C2724" i="1"/>
  <c r="A2724" i="1"/>
  <c r="D2723" i="1"/>
  <c r="C2723" i="1"/>
  <c r="A2723" i="1"/>
  <c r="D2722" i="1"/>
  <c r="C2722" i="1"/>
  <c r="A2722" i="1"/>
  <c r="D2721" i="1"/>
  <c r="C2721" i="1"/>
  <c r="A2721" i="1"/>
  <c r="D2720" i="1"/>
  <c r="C2720" i="1"/>
  <c r="A2720" i="1"/>
  <c r="D2719" i="1"/>
  <c r="C2719" i="1"/>
  <c r="A2719" i="1"/>
  <c r="D2718" i="1"/>
  <c r="C2718" i="1"/>
  <c r="A2718" i="1"/>
  <c r="D2717" i="1"/>
  <c r="C2717" i="1"/>
  <c r="A2717" i="1"/>
  <c r="D2716" i="1"/>
  <c r="C2716" i="1"/>
  <c r="A2716" i="1"/>
  <c r="D2715" i="1"/>
  <c r="C2715" i="1"/>
  <c r="A2715" i="1"/>
  <c r="D2714" i="1"/>
  <c r="C2714" i="1"/>
  <c r="A2714" i="1"/>
  <c r="D2713" i="1"/>
  <c r="C2713" i="1"/>
  <c r="A2713" i="1"/>
  <c r="D2712" i="1"/>
  <c r="C2712" i="1"/>
  <c r="A2712" i="1"/>
  <c r="D2711" i="1"/>
  <c r="C2711" i="1"/>
  <c r="A2711" i="1"/>
  <c r="D2710" i="1"/>
  <c r="C2710" i="1"/>
  <c r="A2710" i="1"/>
  <c r="D2709" i="1"/>
  <c r="C2709" i="1"/>
  <c r="A2709" i="1"/>
  <c r="D2708" i="1"/>
  <c r="C2708" i="1"/>
  <c r="A2708" i="1"/>
  <c r="D2707" i="1"/>
  <c r="C2707" i="1"/>
  <c r="A2707" i="1"/>
  <c r="D2706" i="1"/>
  <c r="C2706" i="1"/>
  <c r="A2706" i="1"/>
  <c r="D2705" i="1"/>
  <c r="C2705" i="1"/>
  <c r="A2705" i="1"/>
  <c r="D2704" i="1"/>
  <c r="C2704" i="1"/>
  <c r="A2704" i="1"/>
  <c r="D2703" i="1"/>
  <c r="C2703" i="1"/>
  <c r="A2703" i="1"/>
  <c r="D2702" i="1"/>
  <c r="C2702" i="1"/>
  <c r="A2702" i="1"/>
  <c r="D2701" i="1"/>
  <c r="C2701" i="1"/>
  <c r="A2701" i="1"/>
  <c r="D2700" i="1"/>
  <c r="C2700" i="1"/>
  <c r="A2700" i="1"/>
  <c r="D2699" i="1"/>
  <c r="C2699" i="1"/>
  <c r="A2699" i="1"/>
  <c r="D2698" i="1"/>
  <c r="C2698" i="1"/>
  <c r="A2698" i="1"/>
  <c r="D2697" i="1"/>
  <c r="C2697" i="1"/>
  <c r="A2697" i="1"/>
  <c r="D2696" i="1"/>
  <c r="C2696" i="1"/>
  <c r="A2696" i="1"/>
  <c r="D2695" i="1"/>
  <c r="C2695" i="1"/>
  <c r="A2695" i="1"/>
  <c r="D2694" i="1"/>
  <c r="C2694" i="1"/>
  <c r="A2694" i="1"/>
  <c r="D2693" i="1"/>
  <c r="C2693" i="1"/>
  <c r="A2693" i="1"/>
  <c r="D2692" i="1"/>
  <c r="C2692" i="1"/>
  <c r="A2692" i="1"/>
  <c r="D2691" i="1"/>
  <c r="C2691" i="1"/>
  <c r="A2691" i="1"/>
  <c r="D2690" i="1"/>
  <c r="C2690" i="1"/>
  <c r="A2690" i="1"/>
  <c r="D2689" i="1"/>
  <c r="C2689" i="1"/>
  <c r="A2689" i="1"/>
  <c r="D2688" i="1"/>
  <c r="C2688" i="1"/>
  <c r="A2688" i="1"/>
  <c r="D2687" i="1"/>
  <c r="C2687" i="1"/>
  <c r="A2687" i="1"/>
  <c r="D2686" i="1"/>
  <c r="C2686" i="1"/>
  <c r="A2686" i="1"/>
  <c r="D2685" i="1"/>
  <c r="C2685" i="1"/>
  <c r="A2685" i="1"/>
  <c r="D2684" i="1"/>
  <c r="C2684" i="1"/>
  <c r="A2684" i="1"/>
  <c r="D2683" i="1"/>
  <c r="C2683" i="1"/>
  <c r="A2683" i="1"/>
  <c r="D2682" i="1"/>
  <c r="C2682" i="1"/>
  <c r="A2682" i="1"/>
  <c r="D2681" i="1"/>
  <c r="C2681" i="1"/>
  <c r="A2681" i="1"/>
  <c r="D2680" i="1"/>
  <c r="C2680" i="1"/>
  <c r="A2680" i="1"/>
  <c r="D2679" i="1"/>
  <c r="C2679" i="1"/>
  <c r="A2679" i="1"/>
  <c r="D2678" i="1"/>
  <c r="C2678" i="1"/>
  <c r="A2678" i="1"/>
  <c r="D2677" i="1"/>
  <c r="C2677" i="1"/>
  <c r="A2677" i="1"/>
  <c r="D2676" i="1"/>
  <c r="C2676" i="1"/>
  <c r="A2676" i="1"/>
  <c r="D2675" i="1"/>
  <c r="C2675" i="1"/>
  <c r="A2675" i="1"/>
  <c r="D2674" i="1"/>
  <c r="C2674" i="1"/>
  <c r="A2674" i="1"/>
  <c r="D2673" i="1"/>
  <c r="C2673" i="1"/>
  <c r="A2673" i="1"/>
  <c r="D2672" i="1"/>
  <c r="C2672" i="1"/>
  <c r="A2672" i="1"/>
  <c r="D2671" i="1"/>
  <c r="C2671" i="1"/>
  <c r="A2671" i="1"/>
  <c r="D2670" i="1"/>
  <c r="C2670" i="1"/>
  <c r="A2670" i="1"/>
  <c r="D2669" i="1"/>
  <c r="C2669" i="1"/>
  <c r="A2669" i="1"/>
  <c r="D2668" i="1"/>
  <c r="C2668" i="1"/>
  <c r="A2668" i="1"/>
  <c r="D2667" i="1"/>
  <c r="C2667" i="1"/>
  <c r="A2667" i="1"/>
  <c r="D2666" i="1"/>
  <c r="C2666" i="1"/>
  <c r="A2666" i="1"/>
  <c r="D2665" i="1"/>
  <c r="C2665" i="1"/>
  <c r="A2665" i="1"/>
  <c r="D2664" i="1"/>
  <c r="C2664" i="1"/>
  <c r="A2664" i="1"/>
  <c r="D2663" i="1"/>
  <c r="C2663" i="1"/>
  <c r="A2663" i="1"/>
  <c r="D2662" i="1"/>
  <c r="C2662" i="1"/>
  <c r="A2662" i="1"/>
  <c r="D2661" i="1"/>
  <c r="C2661" i="1"/>
  <c r="A2661" i="1"/>
  <c r="D2660" i="1"/>
  <c r="C2660" i="1"/>
  <c r="A2660" i="1"/>
  <c r="D2659" i="1"/>
  <c r="C2659" i="1"/>
  <c r="A2659" i="1"/>
  <c r="D2658" i="1"/>
  <c r="C2658" i="1"/>
  <c r="A2658" i="1"/>
  <c r="D2657" i="1"/>
  <c r="C2657" i="1"/>
  <c r="A2657" i="1"/>
  <c r="D2656" i="1"/>
  <c r="C2656" i="1"/>
  <c r="A2656" i="1"/>
  <c r="D2655" i="1"/>
  <c r="C2655" i="1"/>
  <c r="A2655" i="1"/>
  <c r="D2654" i="1"/>
  <c r="C2654" i="1"/>
  <c r="A2654" i="1"/>
  <c r="D2653" i="1"/>
  <c r="C2653" i="1"/>
  <c r="A2653" i="1"/>
  <c r="D2652" i="1"/>
  <c r="C2652" i="1"/>
  <c r="A2652" i="1"/>
  <c r="D2651" i="1"/>
  <c r="C2651" i="1"/>
  <c r="A2651" i="1"/>
  <c r="D2650" i="1"/>
  <c r="C2650" i="1"/>
  <c r="A2650" i="1"/>
  <c r="D2649" i="1"/>
  <c r="C2649" i="1"/>
  <c r="A2649" i="1"/>
  <c r="D2648" i="1"/>
  <c r="C2648" i="1"/>
  <c r="A2648" i="1"/>
  <c r="D2647" i="1"/>
  <c r="C2647" i="1"/>
  <c r="A2647" i="1"/>
  <c r="D2646" i="1"/>
  <c r="C2646" i="1"/>
  <c r="A2646" i="1"/>
  <c r="D2645" i="1"/>
  <c r="C2645" i="1"/>
  <c r="A2645" i="1"/>
  <c r="D2644" i="1"/>
  <c r="C2644" i="1"/>
  <c r="A2644" i="1"/>
  <c r="D2643" i="1"/>
  <c r="C2643" i="1"/>
  <c r="A2643" i="1"/>
  <c r="D2642" i="1"/>
  <c r="C2642" i="1"/>
  <c r="A2642" i="1"/>
  <c r="D2641" i="1"/>
  <c r="C2641" i="1"/>
  <c r="A2641" i="1"/>
  <c r="D2640" i="1"/>
  <c r="C2640" i="1"/>
  <c r="A2640" i="1"/>
  <c r="D2639" i="1"/>
  <c r="C2639" i="1"/>
  <c r="A2639" i="1"/>
  <c r="D2638" i="1"/>
  <c r="C2638" i="1"/>
  <c r="A2638" i="1"/>
  <c r="D2637" i="1"/>
  <c r="C2637" i="1"/>
  <c r="A2637" i="1"/>
  <c r="D2636" i="1"/>
  <c r="C2636" i="1"/>
  <c r="A2636" i="1"/>
  <c r="D2635" i="1"/>
  <c r="C2635" i="1"/>
  <c r="A2635" i="1"/>
  <c r="D2634" i="1"/>
  <c r="C2634" i="1"/>
  <c r="A2634" i="1"/>
  <c r="D2633" i="1"/>
  <c r="C2633" i="1"/>
  <c r="A2633" i="1"/>
  <c r="D2632" i="1"/>
  <c r="C2632" i="1"/>
  <c r="A2632" i="1"/>
  <c r="D2631" i="1"/>
  <c r="C2631" i="1"/>
  <c r="A2631" i="1"/>
  <c r="D2630" i="1"/>
  <c r="C2630" i="1"/>
  <c r="A2630" i="1"/>
  <c r="D2629" i="1"/>
  <c r="C2629" i="1"/>
  <c r="A2629" i="1"/>
  <c r="D2628" i="1"/>
  <c r="C2628" i="1"/>
  <c r="A2628" i="1"/>
  <c r="D2627" i="1"/>
  <c r="C2627" i="1"/>
  <c r="A2627" i="1"/>
  <c r="D2626" i="1"/>
  <c r="C2626" i="1"/>
  <c r="A2626" i="1"/>
  <c r="D2625" i="1"/>
  <c r="C2625" i="1"/>
  <c r="A2625" i="1"/>
  <c r="D2624" i="1"/>
  <c r="C2624" i="1"/>
  <c r="A2624" i="1"/>
  <c r="D2623" i="1"/>
  <c r="C2623" i="1"/>
  <c r="A2623" i="1"/>
  <c r="D2622" i="1"/>
  <c r="C2622" i="1"/>
  <c r="A2622" i="1"/>
  <c r="D2621" i="1"/>
  <c r="C2621" i="1"/>
  <c r="A2621" i="1"/>
  <c r="D2620" i="1"/>
  <c r="C2620" i="1"/>
  <c r="A2620" i="1"/>
  <c r="D2619" i="1"/>
  <c r="C2619" i="1"/>
  <c r="A2619" i="1"/>
  <c r="D2618" i="1"/>
  <c r="C2618" i="1"/>
  <c r="A2618" i="1"/>
  <c r="D2617" i="1"/>
  <c r="C2617" i="1"/>
  <c r="A2617" i="1"/>
  <c r="D2616" i="1"/>
  <c r="C2616" i="1"/>
  <c r="A2616" i="1"/>
  <c r="D2615" i="1"/>
  <c r="C2615" i="1"/>
  <c r="A2615" i="1"/>
  <c r="D2614" i="1"/>
  <c r="C2614" i="1"/>
  <c r="A2614" i="1"/>
  <c r="D2613" i="1"/>
  <c r="C2613" i="1"/>
  <c r="A2613" i="1"/>
  <c r="D2612" i="1"/>
  <c r="C2612" i="1"/>
  <c r="A2612" i="1"/>
  <c r="D2611" i="1"/>
  <c r="C2611" i="1"/>
  <c r="A2611" i="1"/>
  <c r="D2610" i="1"/>
  <c r="C2610" i="1"/>
  <c r="A2610" i="1"/>
  <c r="D2609" i="1"/>
  <c r="C2609" i="1"/>
  <c r="A2609" i="1"/>
  <c r="D2608" i="1"/>
  <c r="C2608" i="1"/>
  <c r="A2608" i="1"/>
  <c r="D2607" i="1"/>
  <c r="C2607" i="1"/>
  <c r="A2607" i="1"/>
  <c r="D2606" i="1"/>
  <c r="C2606" i="1"/>
  <c r="A2606" i="1"/>
  <c r="D2605" i="1"/>
  <c r="C2605" i="1"/>
  <c r="A2605" i="1"/>
  <c r="D2604" i="1"/>
  <c r="C2604" i="1"/>
  <c r="A2604" i="1"/>
  <c r="D2603" i="1"/>
  <c r="C2603" i="1"/>
  <c r="A2603" i="1"/>
  <c r="D2602" i="1"/>
  <c r="C2602" i="1"/>
  <c r="A2602" i="1"/>
  <c r="D2601" i="1"/>
  <c r="C2601" i="1"/>
  <c r="A2601" i="1"/>
  <c r="D2600" i="1"/>
  <c r="C2600" i="1"/>
  <c r="A2600" i="1"/>
  <c r="D2599" i="1"/>
  <c r="C2599" i="1"/>
  <c r="A2599" i="1"/>
  <c r="D2598" i="1"/>
  <c r="C2598" i="1"/>
  <c r="A2598" i="1"/>
  <c r="D2597" i="1"/>
  <c r="C2597" i="1"/>
  <c r="A2597" i="1"/>
  <c r="D2596" i="1"/>
  <c r="C2596" i="1"/>
  <c r="A2596" i="1"/>
  <c r="D2595" i="1"/>
  <c r="C2595" i="1"/>
  <c r="A2595" i="1"/>
  <c r="D2594" i="1"/>
  <c r="C2594" i="1"/>
  <c r="A2594" i="1"/>
  <c r="D2593" i="1"/>
  <c r="C2593" i="1"/>
  <c r="A2593" i="1"/>
  <c r="D2592" i="1"/>
  <c r="C2592" i="1"/>
  <c r="A2592" i="1"/>
  <c r="D2591" i="1"/>
  <c r="C2591" i="1"/>
  <c r="A2591" i="1"/>
  <c r="D2590" i="1"/>
  <c r="C2590" i="1"/>
  <c r="A2590" i="1"/>
  <c r="D2589" i="1"/>
  <c r="C2589" i="1"/>
  <c r="A2589" i="1"/>
  <c r="D2588" i="1"/>
  <c r="C2588" i="1"/>
  <c r="A2588" i="1"/>
  <c r="D2587" i="1"/>
  <c r="C2587" i="1"/>
  <c r="A2587" i="1"/>
  <c r="D2586" i="1"/>
  <c r="C2586" i="1"/>
  <c r="A2586" i="1"/>
  <c r="D2585" i="1"/>
  <c r="C2585" i="1"/>
  <c r="A2585" i="1"/>
  <c r="D2584" i="1"/>
  <c r="C2584" i="1"/>
  <c r="A2584" i="1"/>
  <c r="D2583" i="1"/>
  <c r="C2583" i="1"/>
  <c r="A2583" i="1"/>
  <c r="D2582" i="1"/>
  <c r="C2582" i="1"/>
  <c r="A2582" i="1"/>
  <c r="D2581" i="1"/>
  <c r="C2581" i="1"/>
  <c r="A2581" i="1"/>
  <c r="D2580" i="1"/>
  <c r="C2580" i="1"/>
  <c r="A2580" i="1"/>
  <c r="D2579" i="1"/>
  <c r="C2579" i="1"/>
  <c r="A2579" i="1"/>
  <c r="D2578" i="1"/>
  <c r="C2578" i="1"/>
  <c r="A2578" i="1"/>
  <c r="D2577" i="1"/>
  <c r="C2577" i="1"/>
  <c r="A2577" i="1"/>
  <c r="D2576" i="1"/>
  <c r="C2576" i="1"/>
  <c r="A2576" i="1"/>
  <c r="D2575" i="1"/>
  <c r="C2575" i="1"/>
  <c r="A2575" i="1"/>
  <c r="D2574" i="1"/>
  <c r="C2574" i="1"/>
  <c r="A2574" i="1"/>
  <c r="D2573" i="1"/>
  <c r="C2573" i="1"/>
  <c r="A2573" i="1"/>
  <c r="D2572" i="1"/>
  <c r="C2572" i="1"/>
  <c r="A2572" i="1"/>
  <c r="D2571" i="1"/>
  <c r="C2571" i="1"/>
  <c r="A2571" i="1"/>
  <c r="D2570" i="1"/>
  <c r="C2570" i="1"/>
  <c r="A2570" i="1"/>
  <c r="D2569" i="1"/>
  <c r="C2569" i="1"/>
  <c r="A2569" i="1"/>
  <c r="D2568" i="1"/>
  <c r="C2568" i="1"/>
  <c r="A2568" i="1"/>
  <c r="D2567" i="1"/>
  <c r="C2567" i="1"/>
  <c r="A2567" i="1"/>
  <c r="D2566" i="1"/>
  <c r="C2566" i="1"/>
  <c r="A2566" i="1"/>
  <c r="D2565" i="1"/>
  <c r="C2565" i="1"/>
  <c r="A2565" i="1"/>
  <c r="D2564" i="1"/>
  <c r="C2564" i="1"/>
  <c r="A2564" i="1"/>
  <c r="D2563" i="1"/>
  <c r="C2563" i="1"/>
  <c r="A2563" i="1"/>
  <c r="D2562" i="1"/>
  <c r="C2562" i="1"/>
  <c r="A2562" i="1"/>
  <c r="D2561" i="1"/>
  <c r="C2561" i="1"/>
  <c r="A2561" i="1"/>
  <c r="D2560" i="1"/>
  <c r="C2560" i="1"/>
  <c r="A2560" i="1"/>
  <c r="D2559" i="1"/>
  <c r="C2559" i="1"/>
  <c r="A2559" i="1"/>
  <c r="D2558" i="1"/>
  <c r="C2558" i="1"/>
  <c r="A2558" i="1"/>
  <c r="D2557" i="1"/>
  <c r="C2557" i="1"/>
  <c r="A2557" i="1"/>
  <c r="D2556" i="1"/>
  <c r="C2556" i="1"/>
  <c r="A2556" i="1"/>
  <c r="D2555" i="1"/>
  <c r="C2555" i="1"/>
  <c r="A2555" i="1"/>
  <c r="D2554" i="1"/>
  <c r="C2554" i="1"/>
  <c r="A2554" i="1"/>
  <c r="D2553" i="1"/>
  <c r="C2553" i="1"/>
  <c r="A2553" i="1"/>
  <c r="D2552" i="1"/>
  <c r="C2552" i="1"/>
  <c r="A2552" i="1"/>
  <c r="D2551" i="1"/>
  <c r="C2551" i="1"/>
  <c r="A2551" i="1"/>
  <c r="D2550" i="1"/>
  <c r="C2550" i="1"/>
  <c r="A2550" i="1"/>
  <c r="D2549" i="1"/>
  <c r="C2549" i="1"/>
  <c r="A2549" i="1"/>
  <c r="D2548" i="1"/>
  <c r="C2548" i="1"/>
  <c r="A2548" i="1"/>
  <c r="D2547" i="1"/>
  <c r="C2547" i="1"/>
  <c r="A2547" i="1"/>
  <c r="D2546" i="1"/>
  <c r="C2546" i="1"/>
  <c r="A2546" i="1"/>
  <c r="D2545" i="1"/>
  <c r="C2545" i="1"/>
  <c r="A2545" i="1"/>
  <c r="D2544" i="1"/>
  <c r="C2544" i="1"/>
  <c r="A2544" i="1"/>
  <c r="D2543" i="1"/>
  <c r="C2543" i="1"/>
  <c r="A2543" i="1"/>
  <c r="D2542" i="1"/>
  <c r="C2542" i="1"/>
  <c r="A2542" i="1"/>
  <c r="D2541" i="1"/>
  <c r="C2541" i="1"/>
  <c r="A2541" i="1"/>
  <c r="D2540" i="1"/>
  <c r="C2540" i="1"/>
  <c r="A2540" i="1"/>
  <c r="D2539" i="1"/>
  <c r="C2539" i="1"/>
  <c r="A2539" i="1"/>
  <c r="D2538" i="1"/>
  <c r="C2538" i="1"/>
  <c r="A2538" i="1"/>
  <c r="D2537" i="1"/>
  <c r="C2537" i="1"/>
  <c r="A2537" i="1"/>
  <c r="D2536" i="1"/>
  <c r="C2536" i="1"/>
  <c r="A2536" i="1"/>
  <c r="D2535" i="1"/>
  <c r="C2535" i="1"/>
  <c r="A2535" i="1"/>
  <c r="D2534" i="1"/>
  <c r="C2534" i="1"/>
  <c r="A2534" i="1"/>
  <c r="D2533" i="1"/>
  <c r="C2533" i="1"/>
  <c r="A2533" i="1"/>
  <c r="D2532" i="1"/>
  <c r="C2532" i="1"/>
  <c r="A2532" i="1"/>
  <c r="D2531" i="1"/>
  <c r="C2531" i="1"/>
  <c r="A2531" i="1"/>
  <c r="D2530" i="1"/>
  <c r="C2530" i="1"/>
  <c r="A2530" i="1"/>
  <c r="D2529" i="1"/>
  <c r="C2529" i="1"/>
  <c r="A2529" i="1"/>
  <c r="D2528" i="1"/>
  <c r="C2528" i="1"/>
  <c r="A2528" i="1"/>
  <c r="D2527" i="1"/>
  <c r="C2527" i="1"/>
  <c r="A2527" i="1"/>
  <c r="D2526" i="1"/>
  <c r="C2526" i="1"/>
  <c r="A2526" i="1"/>
  <c r="D2525" i="1"/>
  <c r="C2525" i="1"/>
  <c r="A2525" i="1"/>
  <c r="D2524" i="1"/>
  <c r="C2524" i="1"/>
  <c r="A2524" i="1"/>
  <c r="D2523" i="1"/>
  <c r="C2523" i="1"/>
  <c r="A2523" i="1"/>
  <c r="D2522" i="1"/>
  <c r="C2522" i="1"/>
  <c r="A2522" i="1"/>
  <c r="D2521" i="1"/>
  <c r="C2521" i="1"/>
  <c r="A2521" i="1"/>
  <c r="D2520" i="1"/>
  <c r="C2520" i="1"/>
  <c r="A2520" i="1"/>
  <c r="D2519" i="1"/>
  <c r="C2519" i="1"/>
  <c r="A2519" i="1"/>
  <c r="D2518" i="1"/>
  <c r="C2518" i="1"/>
  <c r="A2518" i="1"/>
  <c r="D2517" i="1"/>
  <c r="C2517" i="1"/>
  <c r="A2517" i="1"/>
  <c r="D2516" i="1"/>
  <c r="C2516" i="1"/>
  <c r="A2516" i="1"/>
  <c r="D2515" i="1"/>
  <c r="C2515" i="1"/>
  <c r="A2515" i="1"/>
  <c r="D2514" i="1"/>
  <c r="C2514" i="1"/>
  <c r="A2514" i="1"/>
  <c r="D2513" i="1"/>
  <c r="C2513" i="1"/>
  <c r="A2513" i="1"/>
  <c r="D2512" i="1"/>
  <c r="C2512" i="1"/>
  <c r="A2512" i="1"/>
  <c r="D2511" i="1"/>
  <c r="C2511" i="1"/>
  <c r="A2511" i="1"/>
  <c r="D2510" i="1"/>
  <c r="C2510" i="1"/>
  <c r="A2510" i="1"/>
  <c r="D2509" i="1"/>
  <c r="C2509" i="1"/>
  <c r="A2509" i="1"/>
  <c r="D2508" i="1"/>
  <c r="C2508" i="1"/>
  <c r="A2508" i="1"/>
  <c r="D2507" i="1"/>
  <c r="C2507" i="1"/>
  <c r="A2507" i="1"/>
  <c r="D2506" i="1"/>
  <c r="C2506" i="1"/>
  <c r="A2506" i="1"/>
  <c r="D2505" i="1"/>
  <c r="C2505" i="1"/>
  <c r="A2505" i="1"/>
  <c r="D2504" i="1"/>
  <c r="C2504" i="1"/>
  <c r="A2504" i="1"/>
  <c r="D2503" i="1"/>
  <c r="C2503" i="1"/>
  <c r="A2503" i="1"/>
  <c r="D2502" i="1"/>
  <c r="C2502" i="1"/>
  <c r="A2502" i="1"/>
  <c r="D2501" i="1"/>
  <c r="C2501" i="1"/>
  <c r="A2501" i="1"/>
  <c r="D2500" i="1"/>
  <c r="C2500" i="1"/>
  <c r="A2500" i="1"/>
  <c r="D2499" i="1"/>
  <c r="C2499" i="1"/>
  <c r="A2499" i="1"/>
  <c r="D2498" i="1"/>
  <c r="C2498" i="1"/>
  <c r="A2498" i="1"/>
  <c r="D2497" i="1"/>
  <c r="C2497" i="1"/>
  <c r="A2497" i="1"/>
  <c r="D2496" i="1"/>
  <c r="C2496" i="1"/>
  <c r="A2496" i="1"/>
  <c r="D2495" i="1"/>
  <c r="C2495" i="1"/>
  <c r="A2495" i="1"/>
  <c r="D2494" i="1"/>
  <c r="C2494" i="1"/>
  <c r="A2494" i="1"/>
  <c r="D2493" i="1"/>
  <c r="C2493" i="1"/>
  <c r="A2493" i="1"/>
  <c r="D2492" i="1"/>
  <c r="C2492" i="1"/>
  <c r="A2492" i="1"/>
  <c r="D2491" i="1"/>
  <c r="C2491" i="1"/>
  <c r="A2491" i="1"/>
  <c r="D2490" i="1"/>
  <c r="C2490" i="1"/>
  <c r="A2490" i="1"/>
  <c r="D2489" i="1"/>
  <c r="C2489" i="1"/>
  <c r="A2489" i="1"/>
  <c r="D2488" i="1"/>
  <c r="C2488" i="1"/>
  <c r="A2488" i="1"/>
  <c r="D2487" i="1"/>
  <c r="C2487" i="1"/>
  <c r="A2487" i="1"/>
  <c r="D2486" i="1"/>
  <c r="C2486" i="1"/>
  <c r="A2486" i="1"/>
  <c r="D2485" i="1"/>
  <c r="C2485" i="1"/>
  <c r="A2485" i="1"/>
  <c r="D2484" i="1"/>
  <c r="C2484" i="1"/>
  <c r="A2484" i="1"/>
  <c r="D2483" i="1"/>
  <c r="C2483" i="1"/>
  <c r="A2483" i="1"/>
  <c r="D2482" i="1"/>
  <c r="C2482" i="1"/>
  <c r="A2482" i="1"/>
  <c r="D2481" i="1"/>
  <c r="C2481" i="1"/>
  <c r="A2481" i="1"/>
  <c r="D2480" i="1"/>
  <c r="C2480" i="1"/>
  <c r="A2480" i="1"/>
  <c r="D2479" i="1"/>
  <c r="C2479" i="1"/>
  <c r="A2479" i="1"/>
  <c r="D2478" i="1"/>
  <c r="C2478" i="1"/>
  <c r="A2478" i="1"/>
  <c r="D2477" i="1"/>
  <c r="C2477" i="1"/>
  <c r="A2477" i="1"/>
  <c r="D2476" i="1"/>
  <c r="C2476" i="1"/>
  <c r="A2476" i="1"/>
  <c r="D2475" i="1"/>
  <c r="C2475" i="1"/>
  <c r="A2475" i="1"/>
  <c r="D2474" i="1"/>
  <c r="C2474" i="1"/>
  <c r="A2474" i="1"/>
  <c r="D2473" i="1"/>
  <c r="C2473" i="1"/>
  <c r="A2473" i="1"/>
  <c r="D2472" i="1"/>
  <c r="C2472" i="1"/>
  <c r="A2472" i="1"/>
  <c r="D2471" i="1"/>
  <c r="C2471" i="1"/>
  <c r="A2471" i="1"/>
  <c r="D2470" i="1"/>
  <c r="C2470" i="1"/>
  <c r="A2470" i="1"/>
  <c r="D2469" i="1"/>
  <c r="C2469" i="1"/>
  <c r="A2469" i="1"/>
  <c r="D2468" i="1"/>
  <c r="C2468" i="1"/>
  <c r="A2468" i="1"/>
  <c r="D2467" i="1"/>
  <c r="C2467" i="1"/>
  <c r="A2467" i="1"/>
  <c r="D2466" i="1"/>
  <c r="C2466" i="1"/>
  <c r="A2466" i="1"/>
  <c r="D2465" i="1"/>
  <c r="C2465" i="1"/>
  <c r="A2465" i="1"/>
  <c r="D2464" i="1"/>
  <c r="C2464" i="1"/>
  <c r="A2464" i="1"/>
  <c r="D2463" i="1"/>
  <c r="C2463" i="1"/>
  <c r="A2463" i="1"/>
  <c r="D2462" i="1"/>
  <c r="C2462" i="1"/>
  <c r="A2462" i="1"/>
  <c r="D2461" i="1"/>
  <c r="C2461" i="1"/>
  <c r="A2461" i="1"/>
  <c r="D2460" i="1"/>
  <c r="C2460" i="1"/>
  <c r="A2460" i="1"/>
  <c r="D2459" i="1"/>
  <c r="C2459" i="1"/>
  <c r="A2459" i="1"/>
  <c r="D2458" i="1"/>
  <c r="C2458" i="1"/>
  <c r="A2458" i="1"/>
  <c r="D2457" i="1"/>
  <c r="C2457" i="1"/>
  <c r="A2457" i="1"/>
  <c r="D2456" i="1"/>
  <c r="C2456" i="1"/>
  <c r="A2456" i="1"/>
  <c r="D2455" i="1"/>
  <c r="C2455" i="1"/>
  <c r="A2455" i="1"/>
  <c r="D2454" i="1"/>
  <c r="C2454" i="1"/>
  <c r="A2454" i="1"/>
  <c r="D2453" i="1"/>
  <c r="C2453" i="1"/>
  <c r="A2453" i="1"/>
  <c r="D2452" i="1"/>
  <c r="C2452" i="1"/>
  <c r="A2452" i="1"/>
  <c r="D2451" i="1"/>
  <c r="C2451" i="1"/>
  <c r="A2451" i="1"/>
  <c r="D2450" i="1"/>
  <c r="C2450" i="1"/>
  <c r="A2450" i="1"/>
  <c r="D2449" i="1"/>
  <c r="C2449" i="1"/>
  <c r="A2449" i="1"/>
  <c r="D2448" i="1"/>
  <c r="C2448" i="1"/>
  <c r="A2448" i="1"/>
  <c r="D2447" i="1"/>
  <c r="C2447" i="1"/>
  <c r="A2447" i="1"/>
  <c r="D2446" i="1"/>
  <c r="C2446" i="1"/>
  <c r="A2446" i="1"/>
  <c r="D2445" i="1"/>
  <c r="C2445" i="1"/>
  <c r="A2445" i="1"/>
  <c r="D2444" i="1"/>
  <c r="C2444" i="1"/>
  <c r="A2444" i="1"/>
  <c r="D2443" i="1"/>
  <c r="C2443" i="1"/>
  <c r="A2443" i="1"/>
  <c r="D2442" i="1"/>
  <c r="C2442" i="1"/>
  <c r="A2442" i="1"/>
  <c r="D2441" i="1"/>
  <c r="C2441" i="1"/>
  <c r="A2441" i="1"/>
  <c r="D2440" i="1"/>
  <c r="C2440" i="1"/>
  <c r="A2440" i="1"/>
  <c r="D2439" i="1"/>
  <c r="C2439" i="1"/>
  <c r="A2439" i="1"/>
  <c r="D2438" i="1"/>
  <c r="C2438" i="1"/>
  <c r="A2438" i="1"/>
  <c r="D2437" i="1"/>
  <c r="C2437" i="1"/>
  <c r="A2437" i="1"/>
  <c r="D2436" i="1"/>
  <c r="C2436" i="1"/>
  <c r="A2436" i="1"/>
  <c r="D2435" i="1"/>
  <c r="C2435" i="1"/>
  <c r="A2435" i="1"/>
  <c r="D2434" i="1"/>
  <c r="C2434" i="1"/>
  <c r="A2434" i="1"/>
  <c r="D2433" i="1"/>
  <c r="C2433" i="1"/>
  <c r="A2433" i="1"/>
  <c r="D2432" i="1"/>
  <c r="C2432" i="1"/>
  <c r="A2432" i="1"/>
  <c r="D2431" i="1"/>
  <c r="C2431" i="1"/>
  <c r="A2431" i="1"/>
  <c r="D2430" i="1"/>
  <c r="C2430" i="1"/>
  <c r="A2430" i="1"/>
  <c r="D2429" i="1"/>
  <c r="C2429" i="1"/>
  <c r="A2429" i="1"/>
  <c r="D2428" i="1"/>
  <c r="C2428" i="1"/>
  <c r="A2428" i="1"/>
  <c r="D2427" i="1"/>
  <c r="C2427" i="1"/>
  <c r="A2427" i="1"/>
  <c r="D2426" i="1"/>
  <c r="C2426" i="1"/>
  <c r="A2426" i="1"/>
  <c r="D2425" i="1"/>
  <c r="C2425" i="1"/>
  <c r="A2425" i="1"/>
  <c r="D2424" i="1"/>
  <c r="C2424" i="1"/>
  <c r="A2424" i="1"/>
  <c r="D2423" i="1"/>
  <c r="C2423" i="1"/>
  <c r="A2423" i="1"/>
  <c r="D2422" i="1"/>
  <c r="C2422" i="1"/>
  <c r="A2422" i="1"/>
  <c r="D2421" i="1"/>
  <c r="C2421" i="1"/>
  <c r="A2421" i="1"/>
  <c r="D2420" i="1"/>
  <c r="C2420" i="1"/>
  <c r="A2420" i="1"/>
  <c r="D2419" i="1"/>
  <c r="C2419" i="1"/>
  <c r="A2419" i="1"/>
  <c r="D2418" i="1"/>
  <c r="C2418" i="1"/>
  <c r="A2418" i="1"/>
  <c r="D2417" i="1"/>
  <c r="C2417" i="1"/>
  <c r="A2417" i="1"/>
  <c r="D2416" i="1"/>
  <c r="C2416" i="1"/>
  <c r="A2416" i="1"/>
  <c r="D2415" i="1"/>
  <c r="C2415" i="1"/>
  <c r="A2415" i="1"/>
  <c r="D2414" i="1"/>
  <c r="C2414" i="1"/>
  <c r="A2414" i="1"/>
  <c r="D2413" i="1"/>
  <c r="C2413" i="1"/>
  <c r="A2413" i="1"/>
  <c r="D2412" i="1"/>
  <c r="C2412" i="1"/>
  <c r="A2412" i="1"/>
  <c r="D2411" i="1"/>
  <c r="C2411" i="1"/>
  <c r="A2411" i="1"/>
  <c r="D2410" i="1"/>
  <c r="C2410" i="1"/>
  <c r="A2410" i="1"/>
  <c r="D2409" i="1"/>
  <c r="C2409" i="1"/>
  <c r="A2409" i="1"/>
  <c r="D2408" i="1"/>
  <c r="C2408" i="1"/>
  <c r="A2408" i="1"/>
  <c r="D2407" i="1"/>
  <c r="C2407" i="1"/>
  <c r="A2407" i="1"/>
  <c r="D2406" i="1"/>
  <c r="C2406" i="1"/>
  <c r="A2406" i="1"/>
  <c r="D2405" i="1"/>
  <c r="C2405" i="1"/>
  <c r="A2405" i="1"/>
  <c r="D2404" i="1"/>
  <c r="C2404" i="1"/>
  <c r="A2404" i="1"/>
  <c r="D2403" i="1"/>
  <c r="C2403" i="1"/>
  <c r="A2403" i="1"/>
  <c r="D2402" i="1"/>
  <c r="C2402" i="1"/>
  <c r="A2402" i="1"/>
  <c r="D2401" i="1"/>
  <c r="C2401" i="1"/>
  <c r="A2401" i="1"/>
  <c r="D2400" i="1"/>
  <c r="C2400" i="1"/>
  <c r="A2400" i="1"/>
  <c r="D2399" i="1"/>
  <c r="C2399" i="1"/>
  <c r="A2399" i="1"/>
  <c r="D2398" i="1"/>
  <c r="C2398" i="1"/>
  <c r="A2398" i="1"/>
  <c r="D2397" i="1"/>
  <c r="C2397" i="1"/>
  <c r="A2397" i="1"/>
  <c r="D2396" i="1"/>
  <c r="C2396" i="1"/>
  <c r="A2396" i="1"/>
  <c r="D2395" i="1"/>
  <c r="C2395" i="1"/>
  <c r="A2395" i="1"/>
  <c r="D2394" i="1"/>
  <c r="C2394" i="1"/>
  <c r="A2394" i="1"/>
  <c r="D2393" i="1"/>
  <c r="C2393" i="1"/>
  <c r="A2393" i="1"/>
  <c r="D2392" i="1"/>
  <c r="C2392" i="1"/>
  <c r="A2392" i="1"/>
  <c r="D2391" i="1"/>
  <c r="C2391" i="1"/>
  <c r="A2391" i="1"/>
  <c r="D2390" i="1"/>
  <c r="C2390" i="1"/>
  <c r="A2390" i="1"/>
  <c r="D2389" i="1"/>
  <c r="C2389" i="1"/>
  <c r="A2389" i="1"/>
  <c r="D2388" i="1"/>
  <c r="C2388" i="1"/>
  <c r="A2388" i="1"/>
  <c r="D2387" i="1"/>
  <c r="C2387" i="1"/>
  <c r="A2387" i="1"/>
  <c r="D2386" i="1"/>
  <c r="C2386" i="1"/>
  <c r="A2386" i="1"/>
  <c r="D2385" i="1"/>
  <c r="C2385" i="1"/>
  <c r="A2385" i="1"/>
  <c r="D2384" i="1"/>
  <c r="C2384" i="1"/>
  <c r="A2384" i="1"/>
  <c r="D2383" i="1"/>
  <c r="C2383" i="1"/>
  <c r="A2383" i="1"/>
  <c r="D2382" i="1"/>
  <c r="C2382" i="1"/>
  <c r="A2382" i="1"/>
  <c r="D2381" i="1"/>
  <c r="C2381" i="1"/>
  <c r="A2381" i="1"/>
  <c r="D2380" i="1"/>
  <c r="C2380" i="1"/>
  <c r="A2380" i="1"/>
  <c r="D2379" i="1"/>
  <c r="C2379" i="1"/>
  <c r="A2379" i="1"/>
  <c r="D2378" i="1"/>
  <c r="C2378" i="1"/>
  <c r="A2378" i="1"/>
  <c r="D2377" i="1"/>
  <c r="C2377" i="1"/>
  <c r="A2377" i="1"/>
  <c r="D2376" i="1"/>
  <c r="C2376" i="1"/>
  <c r="A2376" i="1"/>
  <c r="D2375" i="1"/>
  <c r="C2375" i="1"/>
  <c r="A2375" i="1"/>
  <c r="D2374" i="1"/>
  <c r="C2374" i="1"/>
  <c r="A2374" i="1"/>
  <c r="D2373" i="1"/>
  <c r="C2373" i="1"/>
  <c r="A2373" i="1"/>
  <c r="D2372" i="1"/>
  <c r="C2372" i="1"/>
  <c r="A2372" i="1"/>
  <c r="D2371" i="1"/>
  <c r="C2371" i="1"/>
  <c r="A2371" i="1"/>
  <c r="D2370" i="1"/>
  <c r="C2370" i="1"/>
  <c r="A2370" i="1"/>
  <c r="D2369" i="1"/>
  <c r="C2369" i="1"/>
  <c r="A2369" i="1"/>
  <c r="D2368" i="1"/>
  <c r="C2368" i="1"/>
  <c r="A2368" i="1"/>
  <c r="D2367" i="1"/>
  <c r="C2367" i="1"/>
  <c r="A2367" i="1"/>
  <c r="D2366" i="1"/>
  <c r="C2366" i="1"/>
  <c r="A2366" i="1"/>
  <c r="D2365" i="1"/>
  <c r="C2365" i="1"/>
  <c r="A2365" i="1"/>
  <c r="D2364" i="1"/>
  <c r="C2364" i="1"/>
  <c r="A2364" i="1"/>
  <c r="D2363" i="1"/>
  <c r="C2363" i="1"/>
  <c r="A2363" i="1"/>
  <c r="D2362" i="1"/>
  <c r="C2362" i="1"/>
  <c r="A2362" i="1"/>
  <c r="D2361" i="1"/>
  <c r="C2361" i="1"/>
  <c r="A2361" i="1"/>
  <c r="D2360" i="1"/>
  <c r="C2360" i="1"/>
  <c r="A2360" i="1"/>
  <c r="D2359" i="1"/>
  <c r="C2359" i="1"/>
  <c r="A2359" i="1"/>
  <c r="D2358" i="1"/>
  <c r="C2358" i="1"/>
  <c r="A2358" i="1"/>
  <c r="D2357" i="1"/>
  <c r="C2357" i="1"/>
  <c r="A2357" i="1"/>
  <c r="D2356" i="1"/>
  <c r="C2356" i="1"/>
  <c r="A2356" i="1"/>
  <c r="D2355" i="1"/>
  <c r="C2355" i="1"/>
  <c r="A2355" i="1"/>
  <c r="D2354" i="1"/>
  <c r="C2354" i="1"/>
  <c r="A2354" i="1"/>
  <c r="D2353" i="1"/>
  <c r="C2353" i="1"/>
  <c r="A2353" i="1"/>
  <c r="D2352" i="1"/>
  <c r="C2352" i="1"/>
  <c r="A2352" i="1"/>
  <c r="D2351" i="1"/>
  <c r="C2351" i="1"/>
  <c r="A2351" i="1"/>
  <c r="D2350" i="1"/>
  <c r="C2350" i="1"/>
  <c r="A2350" i="1"/>
  <c r="D2349" i="1"/>
  <c r="C2349" i="1"/>
  <c r="A2349" i="1"/>
  <c r="D2348" i="1"/>
  <c r="C2348" i="1"/>
  <c r="A2348" i="1"/>
  <c r="D2347" i="1"/>
  <c r="C2347" i="1"/>
  <c r="A2347" i="1"/>
  <c r="D2346" i="1"/>
  <c r="C2346" i="1"/>
  <c r="A2346" i="1"/>
  <c r="D2345" i="1"/>
  <c r="C2345" i="1"/>
  <c r="A2345" i="1"/>
  <c r="D2344" i="1"/>
  <c r="C2344" i="1"/>
  <c r="A2344" i="1"/>
  <c r="D2343" i="1"/>
  <c r="C2343" i="1"/>
  <c r="A2343" i="1"/>
  <c r="D2342" i="1"/>
  <c r="C2342" i="1"/>
  <c r="A2342" i="1"/>
  <c r="D2341" i="1"/>
  <c r="C2341" i="1"/>
  <c r="A2341" i="1"/>
  <c r="D2340" i="1"/>
  <c r="C2340" i="1"/>
  <c r="A2340" i="1"/>
  <c r="D2339" i="1"/>
  <c r="C2339" i="1"/>
  <c r="A2339" i="1"/>
  <c r="D2338" i="1"/>
  <c r="C2338" i="1"/>
  <c r="A2338" i="1"/>
  <c r="D2337" i="1"/>
  <c r="C2337" i="1"/>
  <c r="A2337" i="1"/>
  <c r="D2336" i="1"/>
  <c r="C2336" i="1"/>
  <c r="A2336" i="1"/>
  <c r="D2335" i="1"/>
  <c r="C2335" i="1"/>
  <c r="A2335" i="1"/>
  <c r="D2334" i="1"/>
  <c r="C2334" i="1"/>
  <c r="A2334" i="1"/>
  <c r="D2333" i="1"/>
  <c r="C2333" i="1"/>
  <c r="A2333" i="1"/>
  <c r="D2332" i="1"/>
  <c r="C2332" i="1"/>
  <c r="A2332" i="1"/>
  <c r="D2331" i="1"/>
  <c r="C2331" i="1"/>
  <c r="A2331" i="1"/>
  <c r="D2330" i="1"/>
  <c r="C2330" i="1"/>
  <c r="A2330" i="1"/>
  <c r="D2329" i="1"/>
  <c r="C2329" i="1"/>
  <c r="A2329" i="1"/>
  <c r="D2328" i="1"/>
  <c r="C2328" i="1"/>
  <c r="A2328" i="1"/>
  <c r="D2327" i="1"/>
  <c r="C2327" i="1"/>
  <c r="A2327" i="1"/>
  <c r="D2326" i="1"/>
  <c r="C2326" i="1"/>
  <c r="A2326" i="1"/>
  <c r="D2325" i="1"/>
  <c r="C2325" i="1"/>
  <c r="A2325" i="1"/>
  <c r="D2324" i="1"/>
  <c r="C2324" i="1"/>
  <c r="A2324" i="1"/>
  <c r="D2323" i="1"/>
  <c r="C2323" i="1"/>
  <c r="A2323" i="1"/>
  <c r="D2322" i="1"/>
  <c r="C2322" i="1"/>
  <c r="A2322" i="1"/>
  <c r="D2321" i="1"/>
  <c r="C2321" i="1"/>
  <c r="A2321" i="1"/>
  <c r="D2320" i="1"/>
  <c r="C2320" i="1"/>
  <c r="A2320" i="1"/>
  <c r="D2319" i="1"/>
  <c r="C2319" i="1"/>
  <c r="A2319" i="1"/>
  <c r="D2318" i="1"/>
  <c r="C2318" i="1"/>
  <c r="A2318" i="1"/>
  <c r="D2317" i="1"/>
  <c r="C2317" i="1"/>
  <c r="A2317" i="1"/>
  <c r="D2316" i="1"/>
  <c r="C2316" i="1"/>
  <c r="A2316" i="1"/>
  <c r="D2315" i="1"/>
  <c r="C2315" i="1"/>
  <c r="A2315" i="1"/>
  <c r="D2314" i="1"/>
  <c r="C2314" i="1"/>
  <c r="A2314" i="1"/>
  <c r="D2313" i="1"/>
  <c r="C2313" i="1"/>
  <c r="A2313" i="1"/>
  <c r="D2312" i="1"/>
  <c r="C2312" i="1"/>
  <c r="A2312" i="1"/>
  <c r="D2311" i="1"/>
  <c r="C2311" i="1"/>
  <c r="A2311" i="1"/>
  <c r="D2310" i="1"/>
  <c r="C2310" i="1"/>
  <c r="A2310" i="1"/>
  <c r="D2309" i="1"/>
  <c r="C2309" i="1"/>
  <c r="A2309" i="1"/>
  <c r="D2308" i="1"/>
  <c r="C2308" i="1"/>
  <c r="A2308" i="1"/>
  <c r="D2307" i="1"/>
  <c r="C2307" i="1"/>
  <c r="A2307" i="1"/>
  <c r="D2306" i="1"/>
  <c r="C2306" i="1"/>
  <c r="A2306" i="1"/>
  <c r="D2305" i="1"/>
  <c r="C2305" i="1"/>
  <c r="A2305" i="1"/>
  <c r="D2304" i="1"/>
  <c r="C2304" i="1"/>
  <c r="A2304" i="1"/>
  <c r="D2303" i="1"/>
  <c r="C2303" i="1"/>
  <c r="A2303" i="1"/>
  <c r="D2302" i="1"/>
  <c r="C2302" i="1"/>
  <c r="A2302" i="1"/>
  <c r="D2301" i="1"/>
  <c r="C2301" i="1"/>
  <c r="A2301" i="1"/>
  <c r="D2300" i="1"/>
  <c r="C2300" i="1"/>
  <c r="A2300" i="1"/>
  <c r="D2299" i="1"/>
  <c r="C2299" i="1"/>
  <c r="A2299" i="1"/>
  <c r="D2298" i="1"/>
  <c r="C2298" i="1"/>
  <c r="A2298" i="1"/>
  <c r="D2297" i="1"/>
  <c r="C2297" i="1"/>
  <c r="A2297" i="1"/>
  <c r="D2296" i="1"/>
  <c r="C2296" i="1"/>
  <c r="A2296" i="1"/>
  <c r="D2295" i="1"/>
  <c r="C2295" i="1"/>
  <c r="A2295" i="1"/>
  <c r="D2294" i="1"/>
  <c r="C2294" i="1"/>
  <c r="A2294" i="1"/>
  <c r="D2293" i="1"/>
  <c r="C2293" i="1"/>
  <c r="A2293" i="1"/>
  <c r="D2292" i="1"/>
  <c r="C2292" i="1"/>
  <c r="A2292" i="1"/>
  <c r="D2291" i="1"/>
  <c r="C2291" i="1"/>
  <c r="A2291" i="1"/>
  <c r="D2290" i="1"/>
  <c r="C2290" i="1"/>
  <c r="A2290" i="1"/>
  <c r="D2289" i="1"/>
  <c r="C2289" i="1"/>
  <c r="A2289" i="1"/>
  <c r="D2288" i="1"/>
  <c r="C2288" i="1"/>
  <c r="A2288" i="1"/>
  <c r="D2287" i="1"/>
  <c r="C2287" i="1"/>
  <c r="A2287" i="1"/>
  <c r="D2286" i="1"/>
  <c r="C2286" i="1"/>
  <c r="A2286" i="1"/>
  <c r="D2285" i="1"/>
  <c r="C2285" i="1"/>
  <c r="A2285" i="1"/>
  <c r="D2284" i="1"/>
  <c r="C2284" i="1"/>
  <c r="A2284" i="1"/>
  <c r="D2283" i="1"/>
  <c r="C2283" i="1"/>
  <c r="A2283" i="1"/>
  <c r="D2282" i="1"/>
  <c r="C2282" i="1"/>
  <c r="A2282" i="1"/>
  <c r="D2281" i="1"/>
  <c r="C2281" i="1"/>
  <c r="A2281" i="1"/>
  <c r="D2280" i="1"/>
  <c r="C2280" i="1"/>
  <c r="A2280" i="1"/>
  <c r="D2279" i="1"/>
  <c r="C2279" i="1"/>
  <c r="A2279" i="1"/>
  <c r="D2278" i="1"/>
  <c r="C2278" i="1"/>
  <c r="A2278" i="1"/>
  <c r="D2277" i="1"/>
  <c r="C2277" i="1"/>
  <c r="A2277" i="1"/>
  <c r="D2276" i="1"/>
  <c r="C2276" i="1"/>
  <c r="A2276" i="1"/>
  <c r="D2275" i="1"/>
  <c r="C2275" i="1"/>
  <c r="A2275" i="1"/>
  <c r="D2274" i="1"/>
  <c r="C2274" i="1"/>
  <c r="A2274" i="1"/>
  <c r="D2273" i="1"/>
  <c r="C2273" i="1"/>
  <c r="A2273" i="1"/>
  <c r="D2272" i="1"/>
  <c r="C2272" i="1"/>
  <c r="A2272" i="1"/>
  <c r="D2271" i="1"/>
  <c r="C2271" i="1"/>
  <c r="A2271" i="1"/>
  <c r="D2270" i="1"/>
  <c r="C2270" i="1"/>
  <c r="A2270" i="1"/>
  <c r="D2269" i="1"/>
  <c r="C2269" i="1"/>
  <c r="A2269" i="1"/>
  <c r="D2268" i="1"/>
  <c r="C2268" i="1"/>
  <c r="A2268" i="1"/>
  <c r="D2267" i="1"/>
  <c r="C2267" i="1"/>
  <c r="A2267" i="1"/>
  <c r="D2266" i="1"/>
  <c r="C2266" i="1"/>
  <c r="A2266" i="1"/>
  <c r="D2265" i="1"/>
  <c r="C2265" i="1"/>
  <c r="A2265" i="1"/>
  <c r="D2264" i="1"/>
  <c r="C2264" i="1"/>
  <c r="A2264" i="1"/>
  <c r="D2263" i="1"/>
  <c r="C2263" i="1"/>
  <c r="A2263" i="1"/>
  <c r="D2262" i="1"/>
  <c r="C2262" i="1"/>
  <c r="A2262" i="1"/>
  <c r="D2261" i="1"/>
  <c r="C2261" i="1"/>
  <c r="A2261" i="1"/>
  <c r="D2260" i="1"/>
  <c r="C2260" i="1"/>
  <c r="A2260" i="1"/>
  <c r="D2259" i="1"/>
  <c r="C2259" i="1"/>
  <c r="A2259" i="1"/>
  <c r="D2258" i="1"/>
  <c r="C2258" i="1"/>
  <c r="A2258" i="1"/>
  <c r="D2257" i="1"/>
  <c r="C2257" i="1"/>
  <c r="A2257" i="1"/>
  <c r="D2256" i="1"/>
  <c r="C2256" i="1"/>
  <c r="A2256" i="1"/>
  <c r="D2255" i="1"/>
  <c r="C2255" i="1"/>
  <c r="A2255" i="1"/>
  <c r="D2254" i="1"/>
  <c r="C2254" i="1"/>
  <c r="A2254" i="1"/>
  <c r="D2253" i="1"/>
  <c r="C2253" i="1"/>
  <c r="A2253" i="1"/>
  <c r="D2252" i="1"/>
  <c r="C2252" i="1"/>
  <c r="A2252" i="1"/>
  <c r="D2251" i="1"/>
  <c r="C2251" i="1"/>
  <c r="A2251" i="1"/>
  <c r="D2250" i="1"/>
  <c r="C2250" i="1"/>
  <c r="A2250" i="1"/>
  <c r="D2249" i="1"/>
  <c r="C2249" i="1"/>
  <c r="A2249" i="1"/>
  <c r="D2248" i="1"/>
  <c r="C2248" i="1"/>
  <c r="A2248" i="1"/>
  <c r="D2247" i="1"/>
  <c r="C2247" i="1"/>
  <c r="A2247" i="1"/>
  <c r="D2246" i="1"/>
  <c r="C2246" i="1"/>
  <c r="A2246" i="1"/>
  <c r="D2245" i="1"/>
  <c r="C2245" i="1"/>
  <c r="A2245" i="1"/>
  <c r="D2244" i="1"/>
  <c r="C2244" i="1"/>
  <c r="A2244" i="1"/>
  <c r="D2243" i="1"/>
  <c r="C2243" i="1"/>
  <c r="A2243" i="1"/>
  <c r="D2242" i="1"/>
  <c r="C2242" i="1"/>
  <c r="A2242" i="1"/>
  <c r="D2241" i="1"/>
  <c r="C2241" i="1"/>
  <c r="A2241" i="1"/>
  <c r="D2240" i="1"/>
  <c r="C2240" i="1"/>
  <c r="A2240" i="1"/>
  <c r="D2239" i="1"/>
  <c r="C2239" i="1"/>
  <c r="A2239" i="1"/>
  <c r="D2238" i="1"/>
  <c r="C2238" i="1"/>
  <c r="A2238" i="1"/>
  <c r="D2237" i="1"/>
  <c r="C2237" i="1"/>
  <c r="A2237" i="1"/>
  <c r="D2236" i="1"/>
  <c r="C2236" i="1"/>
  <c r="A2236" i="1"/>
  <c r="D2235" i="1"/>
  <c r="C2235" i="1"/>
  <c r="A2235" i="1"/>
  <c r="D2234" i="1"/>
  <c r="C2234" i="1"/>
  <c r="A2234" i="1"/>
  <c r="D2233" i="1"/>
  <c r="C2233" i="1"/>
  <c r="A2233" i="1"/>
  <c r="D2232" i="1"/>
  <c r="C2232" i="1"/>
  <c r="A2232" i="1"/>
  <c r="D2231" i="1"/>
  <c r="C2231" i="1"/>
  <c r="A2231" i="1"/>
  <c r="D2230" i="1"/>
  <c r="C2230" i="1"/>
  <c r="A2230" i="1"/>
  <c r="D2229" i="1"/>
  <c r="C2229" i="1"/>
  <c r="A2229" i="1"/>
  <c r="D2228" i="1"/>
  <c r="C2228" i="1"/>
  <c r="A2228" i="1"/>
  <c r="D2227" i="1"/>
  <c r="C2227" i="1"/>
  <c r="A2227" i="1"/>
  <c r="D2226" i="1"/>
  <c r="C2226" i="1"/>
  <c r="A2226" i="1"/>
  <c r="D2225" i="1"/>
  <c r="C2225" i="1"/>
  <c r="A2225" i="1"/>
  <c r="D2224" i="1"/>
  <c r="C2224" i="1"/>
  <c r="A2224" i="1"/>
  <c r="D2223" i="1"/>
  <c r="C2223" i="1"/>
  <c r="A2223" i="1"/>
  <c r="D2222" i="1"/>
  <c r="C2222" i="1"/>
  <c r="A2222" i="1"/>
  <c r="D2221" i="1"/>
  <c r="C2221" i="1"/>
  <c r="A2221" i="1"/>
  <c r="D2220" i="1"/>
  <c r="C2220" i="1"/>
  <c r="A2220" i="1"/>
  <c r="D2219" i="1"/>
  <c r="C2219" i="1"/>
  <c r="A2219" i="1"/>
  <c r="D2218" i="1"/>
  <c r="C2218" i="1"/>
  <c r="A2218" i="1"/>
  <c r="D2217" i="1"/>
  <c r="C2217" i="1"/>
  <c r="A2217" i="1"/>
  <c r="D2216" i="1"/>
  <c r="C2216" i="1"/>
  <c r="A2216" i="1"/>
  <c r="D2215" i="1"/>
  <c r="C2215" i="1"/>
  <c r="A2215" i="1"/>
  <c r="D2214" i="1"/>
  <c r="C2214" i="1"/>
  <c r="A2214" i="1"/>
  <c r="D2213" i="1"/>
  <c r="C2213" i="1"/>
  <c r="A2213" i="1"/>
  <c r="D2212" i="1"/>
  <c r="C2212" i="1"/>
  <c r="A2212" i="1"/>
  <c r="D2211" i="1"/>
  <c r="C2211" i="1"/>
  <c r="A2211" i="1"/>
  <c r="D2210" i="1"/>
  <c r="C2210" i="1"/>
  <c r="A2210" i="1"/>
  <c r="D2209" i="1"/>
  <c r="C2209" i="1"/>
  <c r="A2209" i="1"/>
  <c r="D2208" i="1"/>
  <c r="C2208" i="1"/>
  <c r="A2208" i="1"/>
  <c r="D2207" i="1"/>
  <c r="C2207" i="1"/>
  <c r="A2207" i="1"/>
  <c r="D2206" i="1"/>
  <c r="C2206" i="1"/>
  <c r="A2206" i="1"/>
  <c r="D2205" i="1"/>
  <c r="C2205" i="1"/>
  <c r="A2205" i="1"/>
  <c r="D2204" i="1"/>
  <c r="C2204" i="1"/>
  <c r="A2204" i="1"/>
  <c r="D2203" i="1"/>
  <c r="C2203" i="1"/>
  <c r="A2203" i="1"/>
  <c r="D2202" i="1"/>
  <c r="C2202" i="1"/>
  <c r="A2202" i="1"/>
  <c r="D2201" i="1"/>
  <c r="C2201" i="1"/>
  <c r="A2201" i="1"/>
  <c r="D2200" i="1"/>
  <c r="C2200" i="1"/>
  <c r="A2200" i="1"/>
  <c r="D2199" i="1"/>
  <c r="C2199" i="1"/>
  <c r="A2199" i="1"/>
  <c r="D2198" i="1"/>
  <c r="C2198" i="1"/>
  <c r="A2198" i="1"/>
  <c r="D2197" i="1"/>
  <c r="C2197" i="1"/>
  <c r="A2197" i="1"/>
  <c r="D2196" i="1"/>
  <c r="C2196" i="1"/>
  <c r="A2196" i="1"/>
  <c r="D2195" i="1"/>
  <c r="C2195" i="1"/>
  <c r="A2195" i="1"/>
  <c r="D2194" i="1"/>
  <c r="C2194" i="1"/>
  <c r="A2194" i="1"/>
  <c r="D2193" i="1"/>
  <c r="C2193" i="1"/>
  <c r="A2193" i="1"/>
  <c r="D2192" i="1"/>
  <c r="C2192" i="1"/>
  <c r="A2192" i="1"/>
  <c r="D2191" i="1"/>
  <c r="C2191" i="1"/>
  <c r="A2191" i="1"/>
  <c r="D2190" i="1"/>
  <c r="C2190" i="1"/>
  <c r="A2190" i="1"/>
  <c r="D2189" i="1"/>
  <c r="C2189" i="1"/>
  <c r="A2189" i="1"/>
  <c r="D2188" i="1"/>
  <c r="C2188" i="1"/>
  <c r="A2188" i="1"/>
  <c r="D2187" i="1"/>
  <c r="C2187" i="1"/>
  <c r="A2187" i="1"/>
  <c r="D2186" i="1"/>
  <c r="C2186" i="1"/>
  <c r="A2186" i="1"/>
  <c r="D2185" i="1"/>
  <c r="C2185" i="1"/>
  <c r="A2185" i="1"/>
  <c r="D2184" i="1"/>
  <c r="C2184" i="1"/>
  <c r="A2184" i="1"/>
  <c r="D2183" i="1"/>
  <c r="C2183" i="1"/>
  <c r="A2183" i="1"/>
  <c r="D2182" i="1"/>
  <c r="C2182" i="1"/>
  <c r="A2182" i="1"/>
  <c r="D2181" i="1"/>
  <c r="C2181" i="1"/>
  <c r="A2181" i="1"/>
  <c r="D2180" i="1"/>
  <c r="C2180" i="1"/>
  <c r="A2180" i="1"/>
  <c r="D2179" i="1"/>
  <c r="C2179" i="1"/>
  <c r="A2179" i="1"/>
  <c r="D2178" i="1"/>
  <c r="C2178" i="1"/>
  <c r="A2178" i="1"/>
  <c r="D2177" i="1"/>
  <c r="C2177" i="1"/>
  <c r="A2177" i="1"/>
  <c r="D2176" i="1"/>
  <c r="C2176" i="1"/>
  <c r="A2176" i="1"/>
  <c r="D2175" i="1"/>
  <c r="C2175" i="1"/>
  <c r="A2175" i="1"/>
  <c r="D2174" i="1"/>
  <c r="C2174" i="1"/>
  <c r="A2174" i="1"/>
  <c r="D2173" i="1"/>
  <c r="C2173" i="1"/>
  <c r="A2173" i="1"/>
  <c r="D2172" i="1"/>
  <c r="C2172" i="1"/>
  <c r="A2172" i="1"/>
  <c r="D2171" i="1"/>
  <c r="C2171" i="1"/>
  <c r="A2171" i="1"/>
  <c r="D2170" i="1"/>
  <c r="C2170" i="1"/>
  <c r="A2170" i="1"/>
  <c r="D2169" i="1"/>
  <c r="C2169" i="1"/>
  <c r="A2169" i="1"/>
  <c r="D2168" i="1"/>
  <c r="C2168" i="1"/>
  <c r="A2168" i="1"/>
  <c r="D2167" i="1"/>
  <c r="C2167" i="1"/>
  <c r="A2167" i="1"/>
  <c r="D2166" i="1"/>
  <c r="C2166" i="1"/>
  <c r="A2166" i="1"/>
  <c r="D2165" i="1"/>
  <c r="C2165" i="1"/>
  <c r="A2165" i="1"/>
  <c r="D2164" i="1"/>
  <c r="C2164" i="1"/>
  <c r="A2164" i="1"/>
  <c r="D2163" i="1"/>
  <c r="C2163" i="1"/>
  <c r="A2163" i="1"/>
  <c r="D2162" i="1"/>
  <c r="C2162" i="1"/>
  <c r="A2162" i="1"/>
  <c r="D2161" i="1"/>
  <c r="C2161" i="1"/>
  <c r="A2161" i="1"/>
  <c r="D2160" i="1"/>
  <c r="C2160" i="1"/>
  <c r="A2160" i="1"/>
  <c r="D2159" i="1"/>
  <c r="C2159" i="1"/>
  <c r="A2159" i="1"/>
  <c r="D2158" i="1"/>
  <c r="C2158" i="1"/>
  <c r="A2158" i="1"/>
  <c r="D2157" i="1"/>
  <c r="C2157" i="1"/>
  <c r="A2157" i="1"/>
  <c r="D2156" i="1"/>
  <c r="C2156" i="1"/>
  <c r="A2156" i="1"/>
  <c r="D2155" i="1"/>
  <c r="C2155" i="1"/>
  <c r="A2155" i="1"/>
  <c r="D2154" i="1"/>
  <c r="C2154" i="1"/>
  <c r="A2154" i="1"/>
  <c r="D2153" i="1"/>
  <c r="C2153" i="1"/>
  <c r="A2153" i="1"/>
  <c r="D2152" i="1"/>
  <c r="C2152" i="1"/>
  <c r="A2152" i="1"/>
  <c r="D2151" i="1"/>
  <c r="C2151" i="1"/>
  <c r="A2151" i="1"/>
  <c r="D2150" i="1"/>
  <c r="C2150" i="1"/>
  <c r="A2150" i="1"/>
  <c r="D2149" i="1"/>
  <c r="C2149" i="1"/>
  <c r="A2149" i="1"/>
  <c r="D2148" i="1"/>
  <c r="C2148" i="1"/>
  <c r="A2148" i="1"/>
  <c r="D2147" i="1"/>
  <c r="C2147" i="1"/>
  <c r="A2147" i="1"/>
  <c r="D2146" i="1"/>
  <c r="C2146" i="1"/>
  <c r="A2146" i="1"/>
  <c r="D2145" i="1"/>
  <c r="C2145" i="1"/>
  <c r="A2145" i="1"/>
  <c r="D2144" i="1"/>
  <c r="C2144" i="1"/>
  <c r="A2144" i="1"/>
  <c r="D2143" i="1"/>
  <c r="C2143" i="1"/>
  <c r="A2143" i="1"/>
  <c r="D2142" i="1"/>
  <c r="C2142" i="1"/>
  <c r="A2142" i="1"/>
  <c r="D2141" i="1"/>
  <c r="C2141" i="1"/>
  <c r="A2141" i="1"/>
  <c r="D2140" i="1"/>
  <c r="C2140" i="1"/>
  <c r="A2140" i="1"/>
  <c r="D2139" i="1"/>
  <c r="C2139" i="1"/>
  <c r="A2139" i="1"/>
  <c r="D2138" i="1"/>
  <c r="C2138" i="1"/>
  <c r="A2138" i="1"/>
  <c r="D2137" i="1"/>
  <c r="C2137" i="1"/>
  <c r="A2137" i="1"/>
  <c r="D2136" i="1"/>
  <c r="C2136" i="1"/>
  <c r="A2136" i="1"/>
  <c r="D2135" i="1"/>
  <c r="C2135" i="1"/>
  <c r="A2135" i="1"/>
  <c r="D2134" i="1"/>
  <c r="C2134" i="1"/>
  <c r="A2134" i="1"/>
  <c r="D2133" i="1"/>
  <c r="C2133" i="1"/>
  <c r="A2133" i="1"/>
  <c r="D2132" i="1"/>
  <c r="C2132" i="1"/>
  <c r="A2132" i="1"/>
  <c r="D2131" i="1"/>
  <c r="C2131" i="1"/>
  <c r="A2131" i="1"/>
  <c r="D2130" i="1"/>
  <c r="C2130" i="1"/>
  <c r="A2130" i="1"/>
  <c r="D2129" i="1"/>
  <c r="C2129" i="1"/>
  <c r="A2129" i="1"/>
  <c r="D2128" i="1"/>
  <c r="C2128" i="1"/>
  <c r="A2128" i="1"/>
  <c r="D2127" i="1"/>
  <c r="C2127" i="1"/>
  <c r="A2127" i="1"/>
  <c r="D2126" i="1"/>
  <c r="C2126" i="1"/>
  <c r="A2126" i="1"/>
  <c r="D2125" i="1"/>
  <c r="C2125" i="1"/>
  <c r="A2125" i="1"/>
  <c r="D2124" i="1"/>
  <c r="C2124" i="1"/>
  <c r="A2124" i="1"/>
  <c r="D2123" i="1"/>
  <c r="C2123" i="1"/>
  <c r="A2123" i="1"/>
  <c r="D2122" i="1"/>
  <c r="C2122" i="1"/>
  <c r="A2122" i="1"/>
  <c r="D2121" i="1"/>
  <c r="C2121" i="1"/>
  <c r="A2121" i="1"/>
  <c r="D2120" i="1"/>
  <c r="C2120" i="1"/>
  <c r="A2120" i="1"/>
  <c r="D2119" i="1"/>
  <c r="C2119" i="1"/>
  <c r="A2119" i="1"/>
  <c r="D2118" i="1"/>
  <c r="C2118" i="1"/>
  <c r="A2118" i="1"/>
  <c r="D2117" i="1"/>
  <c r="C2117" i="1"/>
  <c r="A2117" i="1"/>
  <c r="D2116" i="1"/>
  <c r="C2116" i="1"/>
  <c r="A2116" i="1"/>
  <c r="D2115" i="1"/>
  <c r="C2115" i="1"/>
  <c r="A2115" i="1"/>
  <c r="D2114" i="1"/>
  <c r="C2114" i="1"/>
  <c r="A2114" i="1"/>
  <c r="D2113" i="1"/>
  <c r="C2113" i="1"/>
  <c r="A2113" i="1"/>
  <c r="D2112" i="1"/>
  <c r="C2112" i="1"/>
  <c r="A2112" i="1"/>
  <c r="D2111" i="1"/>
  <c r="C2111" i="1"/>
  <c r="A2111" i="1"/>
  <c r="D2110" i="1"/>
  <c r="C2110" i="1"/>
  <c r="A2110" i="1"/>
  <c r="D2109" i="1"/>
  <c r="C2109" i="1"/>
  <c r="A2109" i="1"/>
  <c r="D2108" i="1"/>
  <c r="C2108" i="1"/>
  <c r="A2108" i="1"/>
  <c r="D2107" i="1"/>
  <c r="C2107" i="1"/>
  <c r="A2107" i="1"/>
  <c r="D2106" i="1"/>
  <c r="C2106" i="1"/>
  <c r="A2106" i="1"/>
  <c r="D2105" i="1"/>
  <c r="C2105" i="1"/>
  <c r="A2105" i="1"/>
  <c r="D2104" i="1"/>
  <c r="C2104" i="1"/>
  <c r="A2104" i="1"/>
  <c r="D2103" i="1"/>
  <c r="C2103" i="1"/>
  <c r="A2103" i="1"/>
  <c r="D2102" i="1"/>
  <c r="C2102" i="1"/>
  <c r="A2102" i="1"/>
  <c r="D2101" i="1"/>
  <c r="C2101" i="1"/>
  <c r="A2101" i="1"/>
  <c r="D2100" i="1"/>
  <c r="C2100" i="1"/>
  <c r="A2100" i="1"/>
  <c r="D2099" i="1"/>
  <c r="C2099" i="1"/>
  <c r="A2099" i="1"/>
  <c r="D2098" i="1"/>
  <c r="C2098" i="1"/>
  <c r="A2098" i="1"/>
  <c r="D2097" i="1"/>
  <c r="C2097" i="1"/>
  <c r="A2097" i="1"/>
  <c r="D2096" i="1"/>
  <c r="C2096" i="1"/>
  <c r="A2096" i="1"/>
  <c r="D2095" i="1"/>
  <c r="C2095" i="1"/>
  <c r="A2095" i="1"/>
  <c r="D2094" i="1"/>
  <c r="C2094" i="1"/>
  <c r="A2094" i="1"/>
  <c r="D2093" i="1"/>
  <c r="C2093" i="1"/>
  <c r="A2093" i="1"/>
  <c r="D2092" i="1"/>
  <c r="C2092" i="1"/>
  <c r="A2092" i="1"/>
  <c r="D2091" i="1"/>
  <c r="C2091" i="1"/>
  <c r="A2091" i="1"/>
  <c r="D2090" i="1"/>
  <c r="C2090" i="1"/>
  <c r="A2090" i="1"/>
  <c r="D2089" i="1"/>
  <c r="C2089" i="1"/>
  <c r="A2089" i="1"/>
  <c r="D2088" i="1"/>
  <c r="C2088" i="1"/>
  <c r="A2088" i="1"/>
  <c r="D2087" i="1"/>
  <c r="C2087" i="1"/>
  <c r="A2087" i="1"/>
  <c r="D2086" i="1"/>
  <c r="C2086" i="1"/>
  <c r="A2086" i="1"/>
  <c r="D2085" i="1"/>
  <c r="C2085" i="1"/>
  <c r="A2085" i="1"/>
  <c r="D2084" i="1"/>
  <c r="C2084" i="1"/>
  <c r="A2084" i="1"/>
  <c r="D2083" i="1"/>
  <c r="C2083" i="1"/>
  <c r="A2083" i="1"/>
  <c r="D2082" i="1"/>
  <c r="C2082" i="1"/>
  <c r="A2082" i="1"/>
  <c r="D2081" i="1"/>
  <c r="C2081" i="1"/>
  <c r="A2081" i="1"/>
  <c r="D2080" i="1"/>
  <c r="C2080" i="1"/>
  <c r="A2080" i="1"/>
  <c r="D2079" i="1"/>
  <c r="C2079" i="1"/>
  <c r="A2079" i="1"/>
  <c r="D2078" i="1"/>
  <c r="C2078" i="1"/>
  <c r="A2078" i="1"/>
  <c r="D2077" i="1"/>
  <c r="C2077" i="1"/>
  <c r="A2077" i="1"/>
  <c r="D2076" i="1"/>
  <c r="C2076" i="1"/>
  <c r="A2076" i="1"/>
  <c r="D2075" i="1"/>
  <c r="C2075" i="1"/>
  <c r="A2075" i="1"/>
  <c r="D2074" i="1"/>
  <c r="C2074" i="1"/>
  <c r="A2074" i="1"/>
  <c r="D2073" i="1"/>
  <c r="C2073" i="1"/>
  <c r="A2073" i="1"/>
  <c r="D2072" i="1"/>
  <c r="C2072" i="1"/>
  <c r="A2072" i="1"/>
  <c r="D2071" i="1"/>
  <c r="C2071" i="1"/>
  <c r="A2071" i="1"/>
  <c r="D2070" i="1"/>
  <c r="C2070" i="1"/>
  <c r="A2070" i="1"/>
  <c r="D2069" i="1"/>
  <c r="C2069" i="1"/>
  <c r="A2069" i="1"/>
  <c r="D2068" i="1"/>
  <c r="C2068" i="1"/>
  <c r="A2068" i="1"/>
  <c r="D2067" i="1"/>
  <c r="C2067" i="1"/>
  <c r="A2067" i="1"/>
  <c r="D2066" i="1"/>
  <c r="C2066" i="1"/>
  <c r="A2066" i="1"/>
  <c r="D2065" i="1"/>
  <c r="C2065" i="1"/>
  <c r="A2065" i="1"/>
  <c r="D2064" i="1"/>
  <c r="C2064" i="1"/>
  <c r="A2064" i="1"/>
  <c r="D2063" i="1"/>
  <c r="C2063" i="1"/>
  <c r="A2063" i="1"/>
  <c r="D2062" i="1"/>
  <c r="C2062" i="1"/>
  <c r="A2062" i="1"/>
  <c r="D2061" i="1"/>
  <c r="C2061" i="1"/>
  <c r="A2061" i="1"/>
  <c r="D2060" i="1"/>
  <c r="C2060" i="1"/>
  <c r="A2060" i="1"/>
  <c r="D2059" i="1"/>
  <c r="C2059" i="1"/>
  <c r="A2059" i="1"/>
  <c r="D2058" i="1"/>
  <c r="C2058" i="1"/>
  <c r="A2058" i="1"/>
  <c r="D2057" i="1"/>
  <c r="C2057" i="1"/>
  <c r="A2057" i="1"/>
  <c r="D2056" i="1"/>
  <c r="C2056" i="1"/>
  <c r="A2056" i="1"/>
  <c r="D2055" i="1"/>
  <c r="C2055" i="1"/>
  <c r="A2055" i="1"/>
  <c r="D2054" i="1"/>
  <c r="C2054" i="1"/>
  <c r="A2054" i="1"/>
  <c r="D2053" i="1"/>
  <c r="C2053" i="1"/>
  <c r="A2053" i="1"/>
  <c r="D2052" i="1"/>
  <c r="C2052" i="1"/>
  <c r="A2052" i="1"/>
  <c r="D2051" i="1"/>
  <c r="C2051" i="1"/>
  <c r="A2051" i="1"/>
  <c r="D2050" i="1"/>
  <c r="C2050" i="1"/>
  <c r="A2050" i="1"/>
  <c r="D2049" i="1"/>
  <c r="C2049" i="1"/>
  <c r="A2049" i="1"/>
  <c r="D2048" i="1"/>
  <c r="C2048" i="1"/>
  <c r="A2048" i="1"/>
  <c r="D2047" i="1"/>
  <c r="C2047" i="1"/>
  <c r="A2047" i="1"/>
  <c r="D2046" i="1"/>
  <c r="C2046" i="1"/>
  <c r="A2046" i="1"/>
  <c r="D2045" i="1"/>
  <c r="C2045" i="1"/>
  <c r="A2045" i="1"/>
  <c r="D2044" i="1"/>
  <c r="C2044" i="1"/>
  <c r="A2044" i="1"/>
  <c r="D2043" i="1"/>
  <c r="C2043" i="1"/>
  <c r="A2043" i="1"/>
  <c r="D2042" i="1"/>
  <c r="C2042" i="1"/>
  <c r="A2042" i="1"/>
  <c r="D2041" i="1"/>
  <c r="C2041" i="1"/>
  <c r="A2041" i="1"/>
  <c r="D2040" i="1"/>
  <c r="C2040" i="1"/>
  <c r="A2040" i="1"/>
  <c r="D2039" i="1"/>
  <c r="C2039" i="1"/>
  <c r="A2039" i="1"/>
  <c r="D2038" i="1"/>
  <c r="C2038" i="1"/>
  <c r="A2038" i="1"/>
  <c r="D2037" i="1"/>
  <c r="C2037" i="1"/>
  <c r="A2037" i="1"/>
  <c r="D2036" i="1"/>
  <c r="C2036" i="1"/>
  <c r="A2036" i="1"/>
  <c r="D2035" i="1"/>
  <c r="C2035" i="1"/>
  <c r="A2035" i="1"/>
  <c r="D2034" i="1"/>
  <c r="C2034" i="1"/>
  <c r="A2034" i="1"/>
  <c r="D2033" i="1"/>
  <c r="C2033" i="1"/>
  <c r="A2033" i="1"/>
  <c r="D2032" i="1"/>
  <c r="C2032" i="1"/>
  <c r="A2032" i="1"/>
  <c r="D2031" i="1"/>
  <c r="C2031" i="1"/>
  <c r="A2031" i="1"/>
  <c r="D2030" i="1"/>
  <c r="C2030" i="1"/>
  <c r="A2030" i="1"/>
  <c r="D2029" i="1"/>
  <c r="C2029" i="1"/>
  <c r="A2029" i="1"/>
  <c r="D2028" i="1"/>
  <c r="C2028" i="1"/>
  <c r="A2028" i="1"/>
  <c r="D2027" i="1"/>
  <c r="C2027" i="1"/>
  <c r="A2027" i="1"/>
  <c r="D2026" i="1"/>
  <c r="C2026" i="1"/>
  <c r="A2026" i="1"/>
  <c r="D2025" i="1"/>
  <c r="C2025" i="1"/>
  <c r="A2025" i="1"/>
  <c r="D2024" i="1"/>
  <c r="C2024" i="1"/>
  <c r="A2024" i="1"/>
  <c r="D2023" i="1"/>
  <c r="C2023" i="1"/>
  <c r="A2023" i="1"/>
  <c r="D2022" i="1"/>
  <c r="C2022" i="1"/>
  <c r="A2022" i="1"/>
  <c r="D2021" i="1"/>
  <c r="C2021" i="1"/>
  <c r="A2021" i="1"/>
  <c r="D2020" i="1"/>
  <c r="C2020" i="1"/>
  <c r="A2020" i="1"/>
  <c r="D2019" i="1"/>
  <c r="C2019" i="1"/>
  <c r="A2019" i="1"/>
  <c r="D2018" i="1"/>
  <c r="C2018" i="1"/>
  <c r="A2018" i="1"/>
  <c r="D2017" i="1"/>
  <c r="C2017" i="1"/>
  <c r="A2017" i="1"/>
  <c r="D2016" i="1"/>
  <c r="C2016" i="1"/>
  <c r="A2016" i="1"/>
  <c r="D2015" i="1"/>
  <c r="C2015" i="1"/>
  <c r="A2015" i="1"/>
  <c r="D2014" i="1"/>
  <c r="C2014" i="1"/>
  <c r="A2014" i="1"/>
  <c r="D2013" i="1"/>
  <c r="C2013" i="1"/>
  <c r="A2013" i="1"/>
  <c r="D2012" i="1"/>
  <c r="C2012" i="1"/>
  <c r="A2012" i="1"/>
  <c r="D2011" i="1"/>
  <c r="C2011" i="1"/>
  <c r="A2011" i="1"/>
  <c r="D2010" i="1"/>
  <c r="C2010" i="1"/>
  <c r="A2010" i="1"/>
  <c r="D2009" i="1"/>
  <c r="C2009" i="1"/>
  <c r="A2009" i="1"/>
  <c r="D2008" i="1"/>
  <c r="C2008" i="1"/>
  <c r="A2008" i="1"/>
  <c r="D2007" i="1"/>
  <c r="C2007" i="1"/>
  <c r="A2007" i="1"/>
  <c r="D2006" i="1"/>
  <c r="C2006" i="1"/>
  <c r="A2006" i="1"/>
  <c r="D2005" i="1"/>
  <c r="C2005" i="1"/>
  <c r="A2005" i="1"/>
  <c r="D2004" i="1"/>
  <c r="C2004" i="1"/>
  <c r="A2004" i="1"/>
  <c r="D2003" i="1"/>
  <c r="C2003" i="1"/>
  <c r="A2003" i="1"/>
  <c r="D2002" i="1"/>
  <c r="C2002" i="1"/>
  <c r="A2002" i="1"/>
  <c r="D2001" i="1"/>
  <c r="C2001" i="1"/>
  <c r="A2001" i="1"/>
  <c r="D2000" i="1"/>
  <c r="C2000" i="1"/>
  <c r="A2000" i="1"/>
  <c r="D1999" i="1"/>
  <c r="C1999" i="1"/>
  <c r="A1999" i="1"/>
  <c r="D1998" i="1"/>
  <c r="C1998" i="1"/>
  <c r="A1998" i="1"/>
  <c r="D1997" i="1"/>
  <c r="C1997" i="1"/>
  <c r="A1997" i="1"/>
  <c r="D1996" i="1"/>
  <c r="C1996" i="1"/>
  <c r="A1996" i="1"/>
  <c r="D1995" i="1"/>
  <c r="C1995" i="1"/>
  <c r="A1995" i="1"/>
  <c r="D1994" i="1"/>
  <c r="C1994" i="1"/>
  <c r="A1994" i="1"/>
  <c r="D1993" i="1"/>
  <c r="C1993" i="1"/>
  <c r="A1993" i="1"/>
  <c r="D1992" i="1"/>
  <c r="C1992" i="1"/>
  <c r="A1992" i="1"/>
  <c r="D1991" i="1"/>
  <c r="C1991" i="1"/>
  <c r="A1991" i="1"/>
  <c r="D1990" i="1"/>
  <c r="C1990" i="1"/>
  <c r="A1990" i="1"/>
  <c r="D1989" i="1"/>
  <c r="C1989" i="1"/>
  <c r="A1989" i="1"/>
  <c r="D1988" i="1"/>
  <c r="C1988" i="1"/>
  <c r="A1988" i="1"/>
  <c r="D1987" i="1"/>
  <c r="C1987" i="1"/>
  <c r="A1987" i="1"/>
  <c r="D1986" i="1"/>
  <c r="C1986" i="1"/>
  <c r="A1986" i="1"/>
  <c r="D1985" i="1"/>
  <c r="C1985" i="1"/>
  <c r="A1985" i="1"/>
  <c r="D1984" i="1"/>
  <c r="C1984" i="1"/>
  <c r="A1984" i="1"/>
  <c r="D1983" i="1"/>
  <c r="C1983" i="1"/>
  <c r="A1983" i="1"/>
  <c r="D1982" i="1"/>
  <c r="C1982" i="1"/>
  <c r="A1982" i="1"/>
  <c r="D1981" i="1"/>
  <c r="C1981" i="1"/>
  <c r="A1981" i="1"/>
  <c r="D1980" i="1"/>
  <c r="C1980" i="1"/>
  <c r="A1980" i="1"/>
  <c r="D1979" i="1"/>
  <c r="C1979" i="1"/>
  <c r="A1979" i="1"/>
  <c r="D1978" i="1"/>
  <c r="C1978" i="1"/>
  <c r="A1978" i="1"/>
  <c r="D1977" i="1"/>
  <c r="C1977" i="1"/>
  <c r="A1977" i="1"/>
  <c r="D1976" i="1"/>
  <c r="C1976" i="1"/>
  <c r="A1976" i="1"/>
  <c r="D1975" i="1"/>
  <c r="C1975" i="1"/>
  <c r="A1975" i="1"/>
  <c r="D1974" i="1"/>
  <c r="C1974" i="1"/>
  <c r="A1974" i="1"/>
  <c r="D1973" i="1"/>
  <c r="C1973" i="1"/>
  <c r="A1973" i="1"/>
  <c r="D1972" i="1"/>
  <c r="C1972" i="1"/>
  <c r="A1972" i="1"/>
  <c r="D1971" i="1"/>
  <c r="C1971" i="1"/>
  <c r="A1971" i="1"/>
  <c r="D1970" i="1"/>
  <c r="C1970" i="1"/>
  <c r="A1970" i="1"/>
  <c r="D1969" i="1"/>
  <c r="C1969" i="1"/>
  <c r="A1969" i="1"/>
  <c r="D1968" i="1"/>
  <c r="C1968" i="1"/>
  <c r="A1968" i="1"/>
  <c r="D1967" i="1"/>
  <c r="C1967" i="1"/>
  <c r="A1967" i="1"/>
  <c r="D1966" i="1"/>
  <c r="C1966" i="1"/>
  <c r="A1966" i="1"/>
  <c r="D1965" i="1"/>
  <c r="C1965" i="1"/>
  <c r="A1965" i="1"/>
  <c r="D1964" i="1"/>
  <c r="C1964" i="1"/>
  <c r="A1964" i="1"/>
  <c r="D1963" i="1"/>
  <c r="C1963" i="1"/>
  <c r="A1963" i="1"/>
  <c r="D1962" i="1"/>
  <c r="C1962" i="1"/>
  <c r="A1962" i="1"/>
  <c r="D1961" i="1"/>
  <c r="C1961" i="1"/>
  <c r="A1961" i="1"/>
  <c r="D1960" i="1"/>
  <c r="C1960" i="1"/>
  <c r="A1960" i="1"/>
  <c r="D1959" i="1"/>
  <c r="C1959" i="1"/>
  <c r="A1959" i="1"/>
  <c r="D1958" i="1"/>
  <c r="C1958" i="1"/>
  <c r="A1958" i="1"/>
  <c r="D1957" i="1"/>
  <c r="C1957" i="1"/>
  <c r="A1957" i="1"/>
  <c r="D1956" i="1"/>
  <c r="C1956" i="1"/>
  <c r="A1956" i="1"/>
  <c r="D1955" i="1"/>
  <c r="C1955" i="1"/>
  <c r="A1955" i="1"/>
  <c r="D1954" i="1"/>
  <c r="C1954" i="1"/>
  <c r="A1954" i="1"/>
  <c r="D1953" i="1"/>
  <c r="C1953" i="1"/>
  <c r="A1953" i="1"/>
  <c r="D1952" i="1"/>
  <c r="C1952" i="1"/>
  <c r="A1952" i="1"/>
  <c r="D1951" i="1"/>
  <c r="C1951" i="1"/>
  <c r="A1951" i="1"/>
  <c r="D1950" i="1"/>
  <c r="C1950" i="1"/>
  <c r="A1950" i="1"/>
  <c r="D1949" i="1"/>
  <c r="C1949" i="1"/>
  <c r="A1949" i="1"/>
  <c r="D1948" i="1"/>
  <c r="C1948" i="1"/>
  <c r="A1948" i="1"/>
  <c r="D1947" i="1"/>
  <c r="C1947" i="1"/>
  <c r="A1947" i="1"/>
  <c r="D1946" i="1"/>
  <c r="C1946" i="1"/>
  <c r="A1946" i="1"/>
  <c r="D1945" i="1"/>
  <c r="C1945" i="1"/>
  <c r="A1945" i="1"/>
  <c r="D1944" i="1"/>
  <c r="C1944" i="1"/>
  <c r="A1944" i="1"/>
  <c r="D1943" i="1"/>
  <c r="C1943" i="1"/>
  <c r="A1943" i="1"/>
  <c r="D1942" i="1"/>
  <c r="C1942" i="1"/>
  <c r="A1942" i="1"/>
  <c r="D1941" i="1"/>
  <c r="C1941" i="1"/>
  <c r="A1941" i="1"/>
  <c r="D1940" i="1"/>
  <c r="C1940" i="1"/>
  <c r="A1940" i="1"/>
  <c r="D1939" i="1"/>
  <c r="C1939" i="1"/>
  <c r="A1939" i="1"/>
  <c r="D1938" i="1"/>
  <c r="C1938" i="1"/>
  <c r="A1938" i="1"/>
  <c r="D1937" i="1"/>
  <c r="C1937" i="1"/>
  <c r="A1937" i="1"/>
  <c r="D1936" i="1"/>
  <c r="C1936" i="1"/>
  <c r="A1936" i="1"/>
  <c r="D1935" i="1"/>
  <c r="C1935" i="1"/>
  <c r="A1935" i="1"/>
  <c r="D1934" i="1"/>
  <c r="C1934" i="1"/>
  <c r="A1934" i="1"/>
  <c r="D1933" i="1"/>
  <c r="C1933" i="1"/>
  <c r="A1933" i="1"/>
  <c r="D1932" i="1"/>
  <c r="C1932" i="1"/>
  <c r="A1932" i="1"/>
  <c r="D1931" i="1"/>
  <c r="C1931" i="1"/>
  <c r="A1931" i="1"/>
  <c r="D1930" i="1"/>
  <c r="C1930" i="1"/>
  <c r="A1930" i="1"/>
  <c r="D1929" i="1"/>
  <c r="C1929" i="1"/>
  <c r="A1929" i="1"/>
  <c r="D1928" i="1"/>
  <c r="C1928" i="1"/>
  <c r="A1928" i="1"/>
  <c r="D1927" i="1"/>
  <c r="C1927" i="1"/>
  <c r="A1927" i="1"/>
  <c r="D1926" i="1"/>
  <c r="C1926" i="1"/>
  <c r="A1926" i="1"/>
  <c r="D1925" i="1"/>
  <c r="C1925" i="1"/>
  <c r="A1925" i="1"/>
  <c r="D1924" i="1"/>
  <c r="C1924" i="1"/>
  <c r="A1924" i="1"/>
  <c r="D1923" i="1"/>
  <c r="C1923" i="1"/>
  <c r="A1923" i="1"/>
  <c r="D1922" i="1"/>
  <c r="C1922" i="1"/>
  <c r="A1922" i="1"/>
  <c r="D1921" i="1"/>
  <c r="C1921" i="1"/>
  <c r="A1921" i="1"/>
  <c r="D1920" i="1"/>
  <c r="C1920" i="1"/>
  <c r="A1920" i="1"/>
  <c r="D1919" i="1"/>
  <c r="C1919" i="1"/>
  <c r="A1919" i="1"/>
  <c r="D1918" i="1"/>
  <c r="C1918" i="1"/>
  <c r="A1918" i="1"/>
  <c r="D1917" i="1"/>
  <c r="C1917" i="1"/>
  <c r="A1917" i="1"/>
  <c r="D1916" i="1"/>
  <c r="C1916" i="1"/>
  <c r="A1916" i="1"/>
  <c r="D1915" i="1"/>
  <c r="C1915" i="1"/>
  <c r="A1915" i="1"/>
  <c r="D1914" i="1"/>
  <c r="C1914" i="1"/>
  <c r="A1914" i="1"/>
  <c r="D1913" i="1"/>
  <c r="C1913" i="1"/>
  <c r="A1913" i="1"/>
  <c r="D1912" i="1"/>
  <c r="C1912" i="1"/>
  <c r="A1912" i="1"/>
  <c r="D1911" i="1"/>
  <c r="C1911" i="1"/>
  <c r="A1911" i="1"/>
  <c r="D1910" i="1"/>
  <c r="C1910" i="1"/>
  <c r="A1910" i="1"/>
  <c r="D1909" i="1"/>
  <c r="C1909" i="1"/>
  <c r="A1909" i="1"/>
  <c r="D1908" i="1"/>
  <c r="C1908" i="1"/>
  <c r="A1908" i="1"/>
  <c r="D1907" i="1"/>
  <c r="C1907" i="1"/>
  <c r="A1907" i="1"/>
  <c r="D1906" i="1"/>
  <c r="C1906" i="1"/>
  <c r="A1906" i="1"/>
  <c r="D1905" i="1"/>
  <c r="C1905" i="1"/>
  <c r="A1905" i="1"/>
  <c r="D1904" i="1"/>
  <c r="C1904" i="1"/>
  <c r="A1904" i="1"/>
  <c r="D1903" i="1"/>
  <c r="C1903" i="1"/>
  <c r="A1903" i="1"/>
  <c r="D1902" i="1"/>
  <c r="C1902" i="1"/>
  <c r="A1902" i="1"/>
  <c r="D1901" i="1"/>
  <c r="C1901" i="1"/>
  <c r="A1901" i="1"/>
  <c r="D1900" i="1"/>
  <c r="C1900" i="1"/>
  <c r="A1900" i="1"/>
  <c r="D1899" i="1"/>
  <c r="C1899" i="1"/>
  <c r="A1899" i="1"/>
  <c r="D1898" i="1"/>
  <c r="C1898" i="1"/>
  <c r="A1898" i="1"/>
  <c r="D1897" i="1"/>
  <c r="C1897" i="1"/>
  <c r="A1897" i="1"/>
  <c r="D1896" i="1"/>
  <c r="C1896" i="1"/>
  <c r="A1896" i="1"/>
  <c r="D1895" i="1"/>
  <c r="C1895" i="1"/>
  <c r="A1895" i="1"/>
  <c r="D1894" i="1"/>
  <c r="C1894" i="1"/>
  <c r="A1894" i="1"/>
  <c r="D1893" i="1"/>
  <c r="C1893" i="1"/>
  <c r="A1893" i="1"/>
  <c r="D1892" i="1"/>
  <c r="C1892" i="1"/>
  <c r="A1892" i="1"/>
  <c r="D1891" i="1"/>
  <c r="C1891" i="1"/>
  <c r="A1891" i="1"/>
  <c r="D1890" i="1"/>
  <c r="C1890" i="1"/>
  <c r="A1890" i="1"/>
  <c r="D1889" i="1"/>
  <c r="C1889" i="1"/>
  <c r="A1889" i="1"/>
  <c r="D1888" i="1"/>
  <c r="C1888" i="1"/>
  <c r="A1888" i="1"/>
  <c r="D1887" i="1"/>
  <c r="C1887" i="1"/>
  <c r="A1887" i="1"/>
  <c r="D1886" i="1"/>
  <c r="C1886" i="1"/>
  <c r="A1886" i="1"/>
  <c r="D1885" i="1"/>
  <c r="C1885" i="1"/>
  <c r="A1885" i="1"/>
  <c r="D1884" i="1"/>
  <c r="C1884" i="1"/>
  <c r="A1884" i="1"/>
  <c r="D1883" i="1"/>
  <c r="C1883" i="1"/>
  <c r="A1883" i="1"/>
  <c r="D1882" i="1"/>
  <c r="C1882" i="1"/>
  <c r="A1882" i="1"/>
  <c r="D1881" i="1"/>
  <c r="C1881" i="1"/>
  <c r="A1881" i="1"/>
  <c r="D1880" i="1"/>
  <c r="C1880" i="1"/>
  <c r="A1880" i="1"/>
  <c r="D1879" i="1"/>
  <c r="C1879" i="1"/>
  <c r="A1879" i="1"/>
  <c r="D1878" i="1"/>
  <c r="C1878" i="1"/>
  <c r="A1878" i="1"/>
  <c r="D1877" i="1"/>
  <c r="C1877" i="1"/>
  <c r="A1877" i="1"/>
  <c r="D1876" i="1"/>
  <c r="C1876" i="1"/>
  <c r="A1876" i="1"/>
  <c r="D1875" i="1"/>
  <c r="C1875" i="1"/>
  <c r="A1875" i="1"/>
  <c r="D1874" i="1"/>
  <c r="C1874" i="1"/>
  <c r="A1874" i="1"/>
  <c r="D1873" i="1"/>
  <c r="C1873" i="1"/>
  <c r="A1873" i="1"/>
  <c r="D1872" i="1"/>
  <c r="C1872" i="1"/>
  <c r="A1872" i="1"/>
  <c r="D1871" i="1"/>
  <c r="C1871" i="1"/>
  <c r="A1871" i="1"/>
  <c r="D1870" i="1"/>
  <c r="C1870" i="1"/>
  <c r="A1870" i="1"/>
  <c r="D1869" i="1"/>
  <c r="C1869" i="1"/>
  <c r="A1869" i="1"/>
  <c r="D1868" i="1"/>
  <c r="C1868" i="1"/>
  <c r="A1868" i="1"/>
  <c r="D1867" i="1"/>
  <c r="C1867" i="1"/>
  <c r="A1867" i="1"/>
  <c r="D1866" i="1"/>
  <c r="C1866" i="1"/>
  <c r="A1866" i="1"/>
  <c r="D1865" i="1"/>
  <c r="C1865" i="1"/>
  <c r="A1865" i="1"/>
  <c r="D1864" i="1"/>
  <c r="C1864" i="1"/>
  <c r="A1864" i="1"/>
  <c r="D1863" i="1"/>
  <c r="C1863" i="1"/>
  <c r="A1863" i="1"/>
  <c r="D1862" i="1"/>
  <c r="C1862" i="1"/>
  <c r="A1862" i="1"/>
  <c r="D1861" i="1"/>
  <c r="C1861" i="1"/>
  <c r="A1861" i="1"/>
  <c r="D1860" i="1"/>
  <c r="C1860" i="1"/>
  <c r="A1860" i="1"/>
  <c r="D1859" i="1"/>
  <c r="C1859" i="1"/>
  <c r="A1859" i="1"/>
  <c r="D1858" i="1"/>
  <c r="C1858" i="1"/>
  <c r="A1858" i="1"/>
  <c r="D1857" i="1"/>
  <c r="C1857" i="1"/>
  <c r="A1857" i="1"/>
  <c r="D1856" i="1"/>
  <c r="C1856" i="1"/>
  <c r="A1856" i="1"/>
  <c r="D1855" i="1"/>
  <c r="C1855" i="1"/>
  <c r="A1855" i="1"/>
  <c r="D1854" i="1"/>
  <c r="C1854" i="1"/>
  <c r="A1854" i="1"/>
  <c r="D1853" i="1"/>
  <c r="C1853" i="1"/>
  <c r="A1853" i="1"/>
  <c r="D1852" i="1"/>
  <c r="C1852" i="1"/>
  <c r="A1852" i="1"/>
  <c r="D1851" i="1"/>
  <c r="C1851" i="1"/>
  <c r="A1851" i="1"/>
  <c r="D1850" i="1"/>
  <c r="C1850" i="1"/>
  <c r="A1850" i="1"/>
  <c r="D1849" i="1"/>
  <c r="C1849" i="1"/>
  <c r="A1849" i="1"/>
  <c r="D1848" i="1"/>
  <c r="C1848" i="1"/>
  <c r="A1848" i="1"/>
  <c r="D1847" i="1"/>
  <c r="C1847" i="1"/>
  <c r="A1847" i="1"/>
  <c r="D1846" i="1"/>
  <c r="C1846" i="1"/>
  <c r="A1846" i="1"/>
  <c r="D1845" i="1"/>
  <c r="C1845" i="1"/>
  <c r="A1845" i="1"/>
  <c r="D1844" i="1"/>
  <c r="C1844" i="1"/>
  <c r="A1844" i="1"/>
  <c r="D1843" i="1"/>
  <c r="C1843" i="1"/>
  <c r="A1843" i="1"/>
  <c r="D1842" i="1"/>
  <c r="C1842" i="1"/>
  <c r="A1842" i="1"/>
  <c r="D1841" i="1"/>
  <c r="C1841" i="1"/>
  <c r="A1841" i="1"/>
  <c r="D1840" i="1"/>
  <c r="C1840" i="1"/>
  <c r="A1840" i="1"/>
  <c r="D1839" i="1"/>
  <c r="C1839" i="1"/>
  <c r="A1839" i="1"/>
  <c r="D1838" i="1"/>
  <c r="C1838" i="1"/>
  <c r="A1838" i="1"/>
  <c r="D1837" i="1"/>
  <c r="C1837" i="1"/>
  <c r="A1837" i="1"/>
  <c r="D1836" i="1"/>
  <c r="C1836" i="1"/>
  <c r="A1836" i="1"/>
  <c r="D1835" i="1"/>
  <c r="C1835" i="1"/>
  <c r="A1835" i="1"/>
  <c r="D1834" i="1"/>
  <c r="C1834" i="1"/>
  <c r="A1834" i="1"/>
  <c r="D1833" i="1"/>
  <c r="C1833" i="1"/>
  <c r="A1833" i="1"/>
  <c r="D1832" i="1"/>
  <c r="C1832" i="1"/>
  <c r="A1832" i="1"/>
  <c r="D1831" i="1"/>
  <c r="C1831" i="1"/>
  <c r="A1831" i="1"/>
  <c r="D1830" i="1"/>
  <c r="C1830" i="1"/>
  <c r="A1830" i="1"/>
  <c r="D1829" i="1"/>
  <c r="C1829" i="1"/>
  <c r="A1829" i="1"/>
  <c r="D1828" i="1"/>
  <c r="C1828" i="1"/>
  <c r="A1828" i="1"/>
  <c r="D1827" i="1"/>
  <c r="C1827" i="1"/>
  <c r="A1827" i="1"/>
  <c r="D1826" i="1"/>
  <c r="C1826" i="1"/>
  <c r="A1826" i="1"/>
  <c r="D1825" i="1"/>
  <c r="C1825" i="1"/>
  <c r="A1825" i="1"/>
  <c r="D1824" i="1"/>
  <c r="C1824" i="1"/>
  <c r="A1824" i="1"/>
  <c r="D1823" i="1"/>
  <c r="C1823" i="1"/>
  <c r="A1823" i="1"/>
  <c r="D1822" i="1"/>
  <c r="C1822" i="1"/>
  <c r="A1822" i="1"/>
  <c r="D1821" i="1"/>
  <c r="C1821" i="1"/>
  <c r="A1821" i="1"/>
  <c r="D1820" i="1"/>
  <c r="C1820" i="1"/>
  <c r="A1820" i="1"/>
  <c r="D1819" i="1"/>
  <c r="C1819" i="1"/>
  <c r="A1819" i="1"/>
  <c r="D1818" i="1"/>
  <c r="C1818" i="1"/>
  <c r="A1818" i="1"/>
  <c r="D1817" i="1"/>
  <c r="C1817" i="1"/>
  <c r="A1817" i="1"/>
  <c r="D1816" i="1"/>
  <c r="C1816" i="1"/>
  <c r="A1816" i="1"/>
  <c r="D1815" i="1"/>
  <c r="C1815" i="1"/>
  <c r="A1815" i="1"/>
  <c r="D1814" i="1"/>
  <c r="C1814" i="1"/>
  <c r="A1814" i="1"/>
  <c r="D1813" i="1"/>
  <c r="C1813" i="1"/>
  <c r="A1813" i="1"/>
  <c r="D1812" i="1"/>
  <c r="C1812" i="1"/>
  <c r="A1812" i="1"/>
  <c r="D1811" i="1"/>
  <c r="C1811" i="1"/>
  <c r="A1811" i="1"/>
  <c r="D1810" i="1"/>
  <c r="C1810" i="1"/>
  <c r="A1810" i="1"/>
  <c r="D1809" i="1"/>
  <c r="C1809" i="1"/>
  <c r="A1809" i="1"/>
  <c r="D1808" i="1"/>
  <c r="C1808" i="1"/>
  <c r="A1808" i="1"/>
  <c r="D1807" i="1"/>
  <c r="C1807" i="1"/>
  <c r="A1807" i="1"/>
  <c r="D1806" i="1"/>
  <c r="C1806" i="1"/>
  <c r="A1806" i="1"/>
  <c r="D1805" i="1"/>
  <c r="C1805" i="1"/>
  <c r="A1805" i="1"/>
  <c r="D1804" i="1"/>
  <c r="C1804" i="1"/>
  <c r="A1804" i="1"/>
  <c r="D1803" i="1"/>
  <c r="C1803" i="1"/>
  <c r="A1803" i="1"/>
  <c r="D1802" i="1"/>
  <c r="C1802" i="1"/>
  <c r="A1802" i="1"/>
  <c r="D1801" i="1"/>
  <c r="C1801" i="1"/>
  <c r="A1801" i="1"/>
  <c r="D1800" i="1"/>
  <c r="C1800" i="1"/>
  <c r="A1800" i="1"/>
  <c r="D1799" i="1"/>
  <c r="C1799" i="1"/>
  <c r="A1799" i="1"/>
  <c r="D1798" i="1"/>
  <c r="C1798" i="1"/>
  <c r="A1798" i="1"/>
  <c r="D1797" i="1"/>
  <c r="C1797" i="1"/>
  <c r="A1797" i="1"/>
  <c r="D1796" i="1"/>
  <c r="C1796" i="1"/>
  <c r="A1796" i="1"/>
  <c r="D1795" i="1"/>
  <c r="C1795" i="1"/>
  <c r="A1795" i="1"/>
  <c r="D1794" i="1"/>
  <c r="C1794" i="1"/>
  <c r="A1794" i="1"/>
  <c r="D1793" i="1"/>
  <c r="C1793" i="1"/>
  <c r="A1793" i="1"/>
  <c r="D1792" i="1"/>
  <c r="C1792" i="1"/>
  <c r="A1792" i="1"/>
  <c r="D1791" i="1"/>
  <c r="C1791" i="1"/>
  <c r="A1791" i="1"/>
  <c r="D1790" i="1"/>
  <c r="C1790" i="1"/>
  <c r="A1790" i="1"/>
  <c r="D1789" i="1"/>
  <c r="C1789" i="1"/>
  <c r="A1789" i="1"/>
  <c r="D1788" i="1"/>
  <c r="C1788" i="1"/>
  <c r="A1788" i="1"/>
  <c r="D1787" i="1"/>
  <c r="C1787" i="1"/>
  <c r="A1787" i="1"/>
  <c r="D1786" i="1"/>
  <c r="C1786" i="1"/>
  <c r="A1786" i="1"/>
  <c r="D1785" i="1"/>
  <c r="C1785" i="1"/>
  <c r="A1785" i="1"/>
  <c r="D1784" i="1"/>
  <c r="C1784" i="1"/>
  <c r="A1784" i="1"/>
  <c r="D1783" i="1"/>
  <c r="C1783" i="1"/>
  <c r="A1783" i="1"/>
  <c r="D1782" i="1"/>
  <c r="C1782" i="1"/>
  <c r="A1782" i="1"/>
  <c r="D1781" i="1"/>
  <c r="C1781" i="1"/>
  <c r="A1781" i="1"/>
  <c r="D1780" i="1"/>
  <c r="C1780" i="1"/>
  <c r="A1780" i="1"/>
  <c r="D1779" i="1"/>
  <c r="C1779" i="1"/>
  <c r="A1779" i="1"/>
  <c r="D1778" i="1"/>
  <c r="C1778" i="1"/>
  <c r="A1778" i="1"/>
  <c r="D1777" i="1"/>
  <c r="C1777" i="1"/>
  <c r="A1777" i="1"/>
  <c r="D1776" i="1"/>
  <c r="C1776" i="1"/>
  <c r="A1776" i="1"/>
  <c r="D1775" i="1"/>
  <c r="C1775" i="1"/>
  <c r="A1775" i="1"/>
  <c r="D1774" i="1"/>
  <c r="C1774" i="1"/>
  <c r="A1774" i="1"/>
  <c r="D1773" i="1"/>
  <c r="C1773" i="1"/>
  <c r="A1773" i="1"/>
  <c r="D1772" i="1"/>
  <c r="C1772" i="1"/>
  <c r="A1772" i="1"/>
  <c r="D1771" i="1"/>
  <c r="C1771" i="1"/>
  <c r="A1771" i="1"/>
  <c r="D1770" i="1"/>
  <c r="C1770" i="1"/>
  <c r="A1770" i="1"/>
  <c r="D1769" i="1"/>
  <c r="C1769" i="1"/>
  <c r="A1769" i="1"/>
  <c r="D1768" i="1"/>
  <c r="C1768" i="1"/>
  <c r="A1768" i="1"/>
  <c r="D1767" i="1"/>
  <c r="C1767" i="1"/>
  <c r="A1767" i="1"/>
  <c r="D1766" i="1"/>
  <c r="C1766" i="1"/>
  <c r="A1766" i="1"/>
  <c r="D1765" i="1"/>
  <c r="C1765" i="1"/>
  <c r="A1765" i="1"/>
  <c r="D1764" i="1"/>
  <c r="C1764" i="1"/>
  <c r="A1764" i="1"/>
  <c r="D1763" i="1"/>
  <c r="C1763" i="1"/>
  <c r="A1763" i="1"/>
  <c r="D1762" i="1"/>
  <c r="C1762" i="1"/>
  <c r="A1762" i="1"/>
  <c r="D1761" i="1"/>
  <c r="C1761" i="1"/>
  <c r="A1761" i="1"/>
  <c r="D1760" i="1"/>
  <c r="C1760" i="1"/>
  <c r="A1760" i="1"/>
  <c r="D1759" i="1"/>
  <c r="C1759" i="1"/>
  <c r="A1759" i="1"/>
  <c r="D1758" i="1"/>
  <c r="C1758" i="1"/>
  <c r="A1758" i="1"/>
  <c r="D1757" i="1"/>
  <c r="C1757" i="1"/>
  <c r="A1757" i="1"/>
  <c r="D1756" i="1"/>
  <c r="C1756" i="1"/>
  <c r="A1756" i="1"/>
  <c r="D1755" i="1"/>
  <c r="C1755" i="1"/>
  <c r="A1755" i="1"/>
  <c r="D1754" i="1"/>
  <c r="C1754" i="1"/>
  <c r="A1754" i="1"/>
  <c r="D1753" i="1"/>
  <c r="C1753" i="1"/>
  <c r="A1753" i="1"/>
  <c r="D1752" i="1"/>
  <c r="C1752" i="1"/>
  <c r="A1752" i="1"/>
  <c r="D1751" i="1"/>
  <c r="C1751" i="1"/>
  <c r="A1751" i="1"/>
  <c r="D1750" i="1"/>
  <c r="C1750" i="1"/>
  <c r="A1750" i="1"/>
  <c r="D1749" i="1"/>
  <c r="C1749" i="1"/>
  <c r="A1749" i="1"/>
  <c r="D1748" i="1"/>
  <c r="C1748" i="1"/>
  <c r="A1748" i="1"/>
  <c r="D1747" i="1"/>
  <c r="C1747" i="1"/>
  <c r="A1747" i="1"/>
  <c r="D1746" i="1"/>
  <c r="C1746" i="1"/>
  <c r="A1746" i="1"/>
  <c r="D1745" i="1"/>
  <c r="C1745" i="1"/>
  <c r="A1745" i="1"/>
  <c r="D1744" i="1"/>
  <c r="C1744" i="1"/>
  <c r="A1744" i="1"/>
  <c r="D1743" i="1"/>
  <c r="C1743" i="1"/>
  <c r="A1743" i="1"/>
  <c r="D1742" i="1"/>
  <c r="C1742" i="1"/>
  <c r="A1742" i="1"/>
  <c r="D1741" i="1"/>
  <c r="C1741" i="1"/>
  <c r="A1741" i="1"/>
  <c r="D1740" i="1"/>
  <c r="C1740" i="1"/>
  <c r="A1740" i="1"/>
  <c r="D1739" i="1"/>
  <c r="C1739" i="1"/>
  <c r="A1739" i="1"/>
  <c r="D1738" i="1"/>
  <c r="C1738" i="1"/>
  <c r="A1738" i="1"/>
  <c r="D1737" i="1"/>
  <c r="C1737" i="1"/>
  <c r="A1737" i="1"/>
  <c r="D1736" i="1"/>
  <c r="C1736" i="1"/>
  <c r="A1736" i="1"/>
  <c r="D1735" i="1"/>
  <c r="C1735" i="1"/>
  <c r="A1735" i="1"/>
  <c r="D1734" i="1"/>
  <c r="C1734" i="1"/>
  <c r="A1734" i="1"/>
  <c r="D1733" i="1"/>
  <c r="C1733" i="1"/>
  <c r="A1733" i="1"/>
  <c r="D1732" i="1"/>
  <c r="C1732" i="1"/>
  <c r="A1732" i="1"/>
  <c r="D1731" i="1"/>
  <c r="C1731" i="1"/>
  <c r="A1731" i="1"/>
  <c r="D1730" i="1"/>
  <c r="C1730" i="1"/>
  <c r="A1730" i="1"/>
  <c r="D1729" i="1"/>
  <c r="C1729" i="1"/>
  <c r="A1729" i="1"/>
  <c r="D1728" i="1"/>
  <c r="C1728" i="1"/>
  <c r="A1728" i="1"/>
  <c r="D1727" i="1"/>
  <c r="C1727" i="1"/>
  <c r="A1727" i="1"/>
  <c r="D1726" i="1"/>
  <c r="C1726" i="1"/>
  <c r="A1726" i="1"/>
  <c r="D1725" i="1"/>
  <c r="C1725" i="1"/>
  <c r="A1725" i="1"/>
  <c r="D1724" i="1"/>
  <c r="C1724" i="1"/>
  <c r="A1724" i="1"/>
  <c r="D1723" i="1"/>
  <c r="C1723" i="1"/>
  <c r="A1723" i="1"/>
  <c r="D1722" i="1"/>
  <c r="C1722" i="1"/>
  <c r="A1722" i="1"/>
  <c r="D1721" i="1"/>
  <c r="C1721" i="1"/>
  <c r="A1721" i="1"/>
  <c r="D1720" i="1"/>
  <c r="C1720" i="1"/>
  <c r="A1720" i="1"/>
  <c r="D1719" i="1"/>
  <c r="C1719" i="1"/>
  <c r="A1719" i="1"/>
  <c r="D1718" i="1"/>
  <c r="C1718" i="1"/>
  <c r="A1718" i="1"/>
  <c r="D1717" i="1"/>
  <c r="C1717" i="1"/>
  <c r="A1717" i="1"/>
  <c r="D1716" i="1"/>
  <c r="C1716" i="1"/>
  <c r="A1716" i="1"/>
  <c r="D1715" i="1"/>
  <c r="C1715" i="1"/>
  <c r="A1715" i="1"/>
  <c r="D1714" i="1"/>
  <c r="C1714" i="1"/>
  <c r="A1714" i="1"/>
  <c r="D1713" i="1"/>
  <c r="C1713" i="1"/>
  <c r="A1713" i="1"/>
  <c r="D1712" i="1"/>
  <c r="C1712" i="1"/>
  <c r="A1712" i="1"/>
  <c r="D1711" i="1"/>
  <c r="C1711" i="1"/>
  <c r="A1711" i="1"/>
  <c r="D1710" i="1"/>
  <c r="C1710" i="1"/>
  <c r="A1710" i="1"/>
  <c r="D1709" i="1"/>
  <c r="C1709" i="1"/>
  <c r="A1709" i="1"/>
  <c r="D1708" i="1"/>
  <c r="C1708" i="1"/>
  <c r="A1708" i="1"/>
  <c r="D1707" i="1"/>
  <c r="C1707" i="1"/>
  <c r="A1707" i="1"/>
  <c r="D1706" i="1"/>
  <c r="C1706" i="1"/>
  <c r="A1706" i="1"/>
  <c r="D1705" i="1"/>
  <c r="C1705" i="1"/>
  <c r="A1705" i="1"/>
  <c r="D1704" i="1"/>
  <c r="C1704" i="1"/>
  <c r="A1704" i="1"/>
  <c r="D1703" i="1"/>
  <c r="C1703" i="1"/>
  <c r="A1703" i="1"/>
  <c r="D1702" i="1"/>
  <c r="C1702" i="1"/>
  <c r="A1702" i="1"/>
  <c r="D1701" i="1"/>
  <c r="C1701" i="1"/>
  <c r="A1701" i="1"/>
  <c r="D1700" i="1"/>
  <c r="C1700" i="1"/>
  <c r="A1700" i="1"/>
  <c r="D1699" i="1"/>
  <c r="C1699" i="1"/>
  <c r="A1699" i="1"/>
  <c r="D1698" i="1"/>
  <c r="C1698" i="1"/>
  <c r="A1698" i="1"/>
  <c r="D1697" i="1"/>
  <c r="C1697" i="1"/>
  <c r="A1697" i="1"/>
  <c r="D1696" i="1"/>
  <c r="C1696" i="1"/>
  <c r="A1696" i="1"/>
  <c r="D1695" i="1"/>
  <c r="C1695" i="1"/>
  <c r="A1695" i="1"/>
  <c r="D1694" i="1"/>
  <c r="C1694" i="1"/>
  <c r="A1694" i="1"/>
  <c r="D1693" i="1"/>
  <c r="C1693" i="1"/>
  <c r="A1693" i="1"/>
  <c r="D1692" i="1"/>
  <c r="C1692" i="1"/>
  <c r="A1692" i="1"/>
  <c r="D1691" i="1"/>
  <c r="C1691" i="1"/>
  <c r="A1691" i="1"/>
  <c r="D1690" i="1"/>
  <c r="C1690" i="1"/>
  <c r="A1690" i="1"/>
  <c r="D1689" i="1"/>
  <c r="C1689" i="1"/>
  <c r="A1689" i="1"/>
  <c r="D1688" i="1"/>
  <c r="C1688" i="1"/>
  <c r="A1688" i="1"/>
  <c r="D1687" i="1"/>
  <c r="C1687" i="1"/>
  <c r="A1687" i="1"/>
  <c r="D1686" i="1"/>
  <c r="C1686" i="1"/>
  <c r="A1686" i="1"/>
  <c r="D1685" i="1"/>
  <c r="C1685" i="1"/>
  <c r="A1685" i="1"/>
  <c r="D1684" i="1"/>
  <c r="C1684" i="1"/>
  <c r="A1684" i="1"/>
  <c r="D1683" i="1"/>
  <c r="C1683" i="1"/>
  <c r="A1683" i="1"/>
  <c r="D1682" i="1"/>
  <c r="C1682" i="1"/>
  <c r="A1682" i="1"/>
  <c r="D1681" i="1"/>
  <c r="C1681" i="1"/>
  <c r="A1681" i="1"/>
  <c r="D1680" i="1"/>
  <c r="C1680" i="1"/>
  <c r="A1680" i="1"/>
  <c r="D1679" i="1"/>
  <c r="C1679" i="1"/>
  <c r="A1679" i="1"/>
  <c r="D1678" i="1"/>
  <c r="C1678" i="1"/>
  <c r="A1678" i="1"/>
  <c r="D1677" i="1"/>
  <c r="C1677" i="1"/>
  <c r="A1677" i="1"/>
  <c r="D1676" i="1"/>
  <c r="C1676" i="1"/>
  <c r="A1676" i="1"/>
  <c r="D1675" i="1"/>
  <c r="C1675" i="1"/>
  <c r="A1675" i="1"/>
  <c r="D1674" i="1"/>
  <c r="C1674" i="1"/>
  <c r="A1674" i="1"/>
  <c r="D1673" i="1"/>
  <c r="C1673" i="1"/>
  <c r="A1673" i="1"/>
  <c r="D1672" i="1"/>
  <c r="C1672" i="1"/>
  <c r="A1672" i="1"/>
  <c r="D1671" i="1"/>
  <c r="C1671" i="1"/>
  <c r="A1671" i="1"/>
  <c r="D1670" i="1"/>
  <c r="C1670" i="1"/>
  <c r="A1670" i="1"/>
  <c r="D1669" i="1"/>
  <c r="C1669" i="1"/>
  <c r="A1669" i="1"/>
  <c r="D1668" i="1"/>
  <c r="C1668" i="1"/>
  <c r="A1668" i="1"/>
  <c r="D1667" i="1"/>
  <c r="C1667" i="1"/>
  <c r="A1667" i="1"/>
  <c r="D1666" i="1"/>
  <c r="C1666" i="1"/>
  <c r="A1666" i="1"/>
  <c r="D1665" i="1"/>
  <c r="C1665" i="1"/>
  <c r="A1665" i="1"/>
  <c r="D1664" i="1"/>
  <c r="C1664" i="1"/>
  <c r="A1664" i="1"/>
  <c r="D1663" i="1"/>
  <c r="C1663" i="1"/>
  <c r="A1663" i="1"/>
  <c r="D1662" i="1"/>
  <c r="C1662" i="1"/>
  <c r="A1662" i="1"/>
  <c r="D1661" i="1"/>
  <c r="C1661" i="1"/>
  <c r="A1661" i="1"/>
  <c r="D1660" i="1"/>
  <c r="C1660" i="1"/>
  <c r="A1660" i="1"/>
  <c r="D1659" i="1"/>
  <c r="C1659" i="1"/>
  <c r="A1659" i="1"/>
  <c r="D1658" i="1"/>
  <c r="C1658" i="1"/>
  <c r="A1658" i="1"/>
  <c r="D1657" i="1"/>
  <c r="C1657" i="1"/>
  <c r="A1657" i="1"/>
  <c r="D1656" i="1"/>
  <c r="C1656" i="1"/>
  <c r="A1656" i="1"/>
  <c r="D1655" i="1"/>
  <c r="C1655" i="1"/>
  <c r="A1655" i="1"/>
  <c r="D1654" i="1"/>
  <c r="C1654" i="1"/>
  <c r="A1654" i="1"/>
  <c r="D1653" i="1"/>
  <c r="C1653" i="1"/>
  <c r="A1653" i="1"/>
  <c r="D1652" i="1"/>
  <c r="C1652" i="1"/>
  <c r="A1652" i="1"/>
  <c r="D1651" i="1"/>
  <c r="C1651" i="1"/>
  <c r="A1651" i="1"/>
  <c r="D1650" i="1"/>
  <c r="C1650" i="1"/>
  <c r="A1650" i="1"/>
  <c r="D1649" i="1"/>
  <c r="C1649" i="1"/>
  <c r="A1649" i="1"/>
  <c r="D1648" i="1"/>
  <c r="C1648" i="1"/>
  <c r="A1648" i="1"/>
  <c r="D1647" i="1"/>
  <c r="C1647" i="1"/>
  <c r="A1647" i="1"/>
  <c r="D1646" i="1"/>
  <c r="C1646" i="1"/>
  <c r="A1646" i="1"/>
  <c r="D1645" i="1"/>
  <c r="C1645" i="1"/>
  <c r="A1645" i="1"/>
  <c r="D1644" i="1"/>
  <c r="C1644" i="1"/>
  <c r="A1644" i="1"/>
  <c r="D1643" i="1"/>
  <c r="C1643" i="1"/>
  <c r="A1643" i="1"/>
  <c r="D1642" i="1"/>
  <c r="C1642" i="1"/>
  <c r="A1642" i="1"/>
  <c r="D1641" i="1"/>
  <c r="C1641" i="1"/>
  <c r="A1641" i="1"/>
  <c r="D1640" i="1"/>
  <c r="C1640" i="1"/>
  <c r="A1640" i="1"/>
  <c r="D1639" i="1"/>
  <c r="C1639" i="1"/>
  <c r="A1639" i="1"/>
  <c r="D1638" i="1"/>
  <c r="C1638" i="1"/>
  <c r="A1638" i="1"/>
  <c r="D1637" i="1"/>
  <c r="C1637" i="1"/>
  <c r="A1637" i="1"/>
  <c r="D1636" i="1"/>
  <c r="C1636" i="1"/>
  <c r="A1636" i="1"/>
  <c r="D1635" i="1"/>
  <c r="C1635" i="1"/>
  <c r="A1635" i="1"/>
  <c r="D1634" i="1"/>
  <c r="C1634" i="1"/>
  <c r="A1634" i="1"/>
  <c r="D1633" i="1"/>
  <c r="C1633" i="1"/>
  <c r="A1633" i="1"/>
  <c r="D1632" i="1"/>
  <c r="C1632" i="1"/>
  <c r="A1632" i="1"/>
  <c r="D1631" i="1"/>
  <c r="C1631" i="1"/>
  <c r="A1631" i="1"/>
  <c r="D1630" i="1"/>
  <c r="C1630" i="1"/>
  <c r="A1630" i="1"/>
  <c r="D1629" i="1"/>
  <c r="C1629" i="1"/>
  <c r="A1629" i="1"/>
  <c r="D1628" i="1"/>
  <c r="C1628" i="1"/>
  <c r="A1628" i="1"/>
  <c r="D1627" i="1"/>
  <c r="C1627" i="1"/>
  <c r="A1627" i="1"/>
  <c r="D1626" i="1"/>
  <c r="C1626" i="1"/>
  <c r="A1626" i="1"/>
  <c r="D1625" i="1"/>
  <c r="C1625" i="1"/>
  <c r="A1625" i="1"/>
  <c r="D1624" i="1"/>
  <c r="C1624" i="1"/>
  <c r="A1624" i="1"/>
  <c r="D1623" i="1"/>
  <c r="C1623" i="1"/>
  <c r="A1623" i="1"/>
  <c r="D1622" i="1"/>
  <c r="C1622" i="1"/>
  <c r="A1622" i="1"/>
  <c r="D1621" i="1"/>
  <c r="C1621" i="1"/>
  <c r="A1621" i="1"/>
  <c r="D1620" i="1"/>
  <c r="C1620" i="1"/>
  <c r="A1620" i="1"/>
  <c r="D1619" i="1"/>
  <c r="C1619" i="1"/>
  <c r="A1619" i="1"/>
  <c r="D1618" i="1"/>
  <c r="C1618" i="1"/>
  <c r="A1618" i="1"/>
  <c r="D1617" i="1"/>
  <c r="C1617" i="1"/>
  <c r="A1617" i="1"/>
  <c r="D1616" i="1"/>
  <c r="C1616" i="1"/>
  <c r="A1616" i="1"/>
  <c r="D1615" i="1"/>
  <c r="C1615" i="1"/>
  <c r="A1615" i="1"/>
  <c r="D1614" i="1"/>
  <c r="C1614" i="1"/>
  <c r="A1614" i="1"/>
  <c r="D1613" i="1"/>
  <c r="C1613" i="1"/>
  <c r="A1613" i="1"/>
  <c r="D1612" i="1"/>
  <c r="C1612" i="1"/>
  <c r="A1612" i="1"/>
  <c r="D1611" i="1"/>
  <c r="C1611" i="1"/>
  <c r="A1611" i="1"/>
  <c r="D1610" i="1"/>
  <c r="C1610" i="1"/>
  <c r="A1610" i="1"/>
  <c r="D1609" i="1"/>
  <c r="C1609" i="1"/>
  <c r="A1609" i="1"/>
  <c r="D1608" i="1"/>
  <c r="C1608" i="1"/>
  <c r="A1608" i="1"/>
  <c r="D1607" i="1"/>
  <c r="C1607" i="1"/>
  <c r="A1607" i="1"/>
  <c r="D1606" i="1"/>
  <c r="C1606" i="1"/>
  <c r="A1606" i="1"/>
  <c r="D1605" i="1"/>
  <c r="C1605" i="1"/>
  <c r="A1605" i="1"/>
  <c r="D1604" i="1"/>
  <c r="C1604" i="1"/>
  <c r="A1604" i="1"/>
  <c r="D1603" i="1"/>
  <c r="C1603" i="1"/>
  <c r="A1603" i="1"/>
  <c r="D1602" i="1"/>
  <c r="C1602" i="1"/>
  <c r="A1602" i="1"/>
  <c r="D1601" i="1"/>
  <c r="C1601" i="1"/>
  <c r="A1601" i="1"/>
  <c r="D1600" i="1"/>
  <c r="C1600" i="1"/>
  <c r="A1600" i="1"/>
  <c r="D1599" i="1"/>
  <c r="C1599" i="1"/>
  <c r="A1599" i="1"/>
  <c r="D1598" i="1"/>
  <c r="C1598" i="1"/>
  <c r="A1598" i="1"/>
  <c r="D1597" i="1"/>
  <c r="C1597" i="1"/>
  <c r="A1597" i="1"/>
  <c r="D1596" i="1"/>
  <c r="C1596" i="1"/>
  <c r="A1596" i="1"/>
  <c r="D1595" i="1"/>
  <c r="C1595" i="1"/>
  <c r="A1595" i="1"/>
  <c r="D1594" i="1"/>
  <c r="C1594" i="1"/>
  <c r="A1594" i="1"/>
  <c r="D1593" i="1"/>
  <c r="C1593" i="1"/>
  <c r="A1593" i="1"/>
  <c r="D1592" i="1"/>
  <c r="C1592" i="1"/>
  <c r="A1592" i="1"/>
  <c r="D1591" i="1"/>
  <c r="C1591" i="1"/>
  <c r="A1591" i="1"/>
  <c r="D1590" i="1"/>
  <c r="C1590" i="1"/>
  <c r="A1590" i="1"/>
  <c r="D1589" i="1"/>
  <c r="C1589" i="1"/>
  <c r="A1589" i="1"/>
  <c r="D1588" i="1"/>
  <c r="C1588" i="1"/>
  <c r="A1588" i="1"/>
  <c r="D1587" i="1"/>
  <c r="C1587" i="1"/>
  <c r="A1587" i="1"/>
  <c r="D1586" i="1"/>
  <c r="C1586" i="1"/>
  <c r="A1586" i="1"/>
  <c r="D1585" i="1"/>
  <c r="C1585" i="1"/>
  <c r="A1585" i="1"/>
  <c r="D1584" i="1"/>
  <c r="C1584" i="1"/>
  <c r="A1584" i="1"/>
  <c r="D1583" i="1"/>
  <c r="C1583" i="1"/>
  <c r="A1583" i="1"/>
  <c r="D1582" i="1"/>
  <c r="C1582" i="1"/>
  <c r="A1582" i="1"/>
  <c r="D1581" i="1"/>
  <c r="C1581" i="1"/>
  <c r="A1581" i="1"/>
  <c r="D1580" i="1"/>
  <c r="C1580" i="1"/>
  <c r="A1580" i="1"/>
  <c r="D1579" i="1"/>
  <c r="C1579" i="1"/>
  <c r="A1579" i="1"/>
  <c r="D1578" i="1"/>
  <c r="C1578" i="1"/>
  <c r="A1578" i="1"/>
  <c r="D1577" i="1"/>
  <c r="C1577" i="1"/>
  <c r="A1577" i="1"/>
  <c r="D1576" i="1"/>
  <c r="C1576" i="1"/>
  <c r="A1576" i="1"/>
  <c r="D1575" i="1"/>
  <c r="C1575" i="1"/>
  <c r="A1575" i="1"/>
  <c r="D1574" i="1"/>
  <c r="C1574" i="1"/>
  <c r="A1574" i="1"/>
  <c r="D1573" i="1"/>
  <c r="C1573" i="1"/>
  <c r="A1573" i="1"/>
  <c r="D1572" i="1"/>
  <c r="C1572" i="1"/>
  <c r="A1572" i="1"/>
  <c r="D1571" i="1"/>
  <c r="C1571" i="1"/>
  <c r="A1571" i="1"/>
  <c r="D1570" i="1"/>
  <c r="C1570" i="1"/>
  <c r="A1570" i="1"/>
  <c r="D1569" i="1"/>
  <c r="C1569" i="1"/>
  <c r="A1569" i="1"/>
  <c r="D1568" i="1"/>
  <c r="C1568" i="1"/>
  <c r="A1568" i="1"/>
  <c r="D1567" i="1"/>
  <c r="C1567" i="1"/>
  <c r="A1567" i="1"/>
  <c r="D1566" i="1"/>
  <c r="C1566" i="1"/>
  <c r="A1566" i="1"/>
  <c r="D1565" i="1"/>
  <c r="C1565" i="1"/>
  <c r="A1565" i="1"/>
  <c r="D1564" i="1"/>
  <c r="C1564" i="1"/>
  <c r="A1564" i="1"/>
  <c r="D1563" i="1"/>
  <c r="C1563" i="1"/>
  <c r="A1563" i="1"/>
  <c r="D1562" i="1"/>
  <c r="C1562" i="1"/>
  <c r="A1562" i="1"/>
  <c r="D1561" i="1"/>
  <c r="C1561" i="1"/>
  <c r="A1561" i="1"/>
  <c r="D1560" i="1"/>
  <c r="C1560" i="1"/>
  <c r="A1560" i="1"/>
  <c r="D1559" i="1"/>
  <c r="C1559" i="1"/>
  <c r="A1559" i="1"/>
  <c r="D1558" i="1"/>
  <c r="C1558" i="1"/>
  <c r="A1558" i="1"/>
  <c r="D1557" i="1"/>
  <c r="C1557" i="1"/>
  <c r="A1557" i="1"/>
  <c r="D1556" i="1"/>
  <c r="C1556" i="1"/>
  <c r="A1556" i="1"/>
  <c r="D1555" i="1"/>
  <c r="C1555" i="1"/>
  <c r="A1555" i="1"/>
  <c r="D1554" i="1"/>
  <c r="C1554" i="1"/>
  <c r="A1554" i="1"/>
  <c r="D1553" i="1"/>
  <c r="C1553" i="1"/>
  <c r="A1553" i="1"/>
  <c r="D1552" i="1"/>
  <c r="C1552" i="1"/>
  <c r="A1552" i="1"/>
  <c r="D1551" i="1"/>
  <c r="C1551" i="1"/>
  <c r="A1551" i="1"/>
  <c r="D1550" i="1"/>
  <c r="C1550" i="1"/>
  <c r="A1550" i="1"/>
  <c r="D1549" i="1"/>
  <c r="C1549" i="1"/>
  <c r="A1549" i="1"/>
  <c r="D1548" i="1"/>
  <c r="C1548" i="1"/>
  <c r="A1548" i="1"/>
  <c r="D1547" i="1"/>
  <c r="C1547" i="1"/>
  <c r="A1547" i="1"/>
  <c r="D1546" i="1"/>
  <c r="C1546" i="1"/>
  <c r="A1546" i="1"/>
  <c r="D1545" i="1"/>
  <c r="C1545" i="1"/>
  <c r="A1545" i="1"/>
  <c r="D1544" i="1"/>
  <c r="C1544" i="1"/>
  <c r="A1544" i="1"/>
  <c r="D1543" i="1"/>
  <c r="C1543" i="1"/>
  <c r="A1543" i="1"/>
  <c r="D1542" i="1"/>
  <c r="C1542" i="1"/>
  <c r="A1542" i="1"/>
  <c r="D1541" i="1"/>
  <c r="C1541" i="1"/>
  <c r="A1541" i="1"/>
  <c r="D1540" i="1"/>
  <c r="C1540" i="1"/>
  <c r="A1540" i="1"/>
  <c r="D1539" i="1"/>
  <c r="C1539" i="1"/>
  <c r="A1539" i="1"/>
  <c r="D1538" i="1"/>
  <c r="C1538" i="1"/>
  <c r="A1538" i="1"/>
  <c r="D1537" i="1"/>
  <c r="C1537" i="1"/>
  <c r="A1537" i="1"/>
  <c r="D1536" i="1"/>
  <c r="C1536" i="1"/>
  <c r="A1536" i="1"/>
  <c r="D1535" i="1"/>
  <c r="C1535" i="1"/>
  <c r="A1535" i="1"/>
  <c r="D1534" i="1"/>
  <c r="C1534" i="1"/>
  <c r="A1534" i="1"/>
  <c r="D1533" i="1"/>
  <c r="C1533" i="1"/>
  <c r="A1533" i="1"/>
  <c r="D1532" i="1"/>
  <c r="C1532" i="1"/>
  <c r="A1532" i="1"/>
  <c r="D1531" i="1"/>
  <c r="C1531" i="1"/>
  <c r="A1531" i="1"/>
  <c r="D1530" i="1"/>
  <c r="C1530" i="1"/>
  <c r="A1530" i="1"/>
  <c r="D1529" i="1"/>
  <c r="C1529" i="1"/>
  <c r="A1529" i="1"/>
  <c r="D1528" i="1"/>
  <c r="C1528" i="1"/>
  <c r="A1528" i="1"/>
  <c r="D1527" i="1"/>
  <c r="C1527" i="1"/>
  <c r="A1527" i="1"/>
  <c r="D1526" i="1"/>
  <c r="C1526" i="1"/>
  <c r="A1526" i="1"/>
  <c r="D1525" i="1"/>
  <c r="C1525" i="1"/>
  <c r="A1525" i="1"/>
  <c r="D1524" i="1"/>
  <c r="C1524" i="1"/>
  <c r="A1524" i="1"/>
  <c r="D1523" i="1"/>
  <c r="C1523" i="1"/>
  <c r="A1523" i="1"/>
  <c r="D1522" i="1"/>
  <c r="C1522" i="1"/>
  <c r="A1522" i="1"/>
  <c r="D1521" i="1"/>
  <c r="C1521" i="1"/>
  <c r="A1521" i="1"/>
  <c r="D1520" i="1"/>
  <c r="C1520" i="1"/>
  <c r="A1520" i="1"/>
  <c r="D1519" i="1"/>
  <c r="C1519" i="1"/>
  <c r="A1519" i="1"/>
  <c r="D1518" i="1"/>
  <c r="C1518" i="1"/>
  <c r="A1518" i="1"/>
  <c r="D1517" i="1"/>
  <c r="C1517" i="1"/>
  <c r="A1517" i="1"/>
  <c r="D1516" i="1"/>
  <c r="C1516" i="1"/>
  <c r="A1516" i="1"/>
  <c r="D1515" i="1"/>
  <c r="C1515" i="1"/>
  <c r="A1515" i="1"/>
  <c r="D1514" i="1"/>
  <c r="C1514" i="1"/>
  <c r="A1514" i="1"/>
  <c r="D1513" i="1"/>
  <c r="C1513" i="1"/>
  <c r="A1513" i="1"/>
  <c r="D1512" i="1"/>
  <c r="C1512" i="1"/>
  <c r="A1512" i="1"/>
  <c r="D1511" i="1"/>
  <c r="C1511" i="1"/>
  <c r="A1511" i="1"/>
  <c r="D1510" i="1"/>
  <c r="C1510" i="1"/>
  <c r="A1510" i="1"/>
  <c r="D1509" i="1"/>
  <c r="C1509" i="1"/>
  <c r="A1509" i="1"/>
  <c r="D1508" i="1"/>
  <c r="C1508" i="1"/>
  <c r="A1508" i="1"/>
  <c r="D1507" i="1"/>
  <c r="C1507" i="1"/>
  <c r="A1507" i="1"/>
  <c r="D1506" i="1"/>
  <c r="C1506" i="1"/>
  <c r="A1506" i="1"/>
  <c r="D1505" i="1"/>
  <c r="C1505" i="1"/>
  <c r="A1505" i="1"/>
  <c r="D1504" i="1"/>
  <c r="C1504" i="1"/>
  <c r="A1504" i="1"/>
  <c r="D1503" i="1"/>
  <c r="C1503" i="1"/>
  <c r="A1503" i="1"/>
  <c r="D1502" i="1"/>
  <c r="C1502" i="1"/>
  <c r="A1502" i="1"/>
  <c r="D1501" i="1"/>
  <c r="C1501" i="1"/>
  <c r="A1501" i="1"/>
  <c r="D1500" i="1"/>
  <c r="C1500" i="1"/>
  <c r="A1500" i="1"/>
  <c r="D1499" i="1"/>
  <c r="C1499" i="1"/>
  <c r="A1499" i="1"/>
  <c r="D1498" i="1"/>
  <c r="C1498" i="1"/>
  <c r="A1498" i="1"/>
  <c r="D1497" i="1"/>
  <c r="C1497" i="1"/>
  <c r="A1497" i="1"/>
  <c r="D1496" i="1"/>
  <c r="C1496" i="1"/>
  <c r="A1496" i="1"/>
  <c r="D1495" i="1"/>
  <c r="C1495" i="1"/>
  <c r="A1495" i="1"/>
  <c r="D1494" i="1"/>
  <c r="C1494" i="1"/>
  <c r="A1494" i="1"/>
  <c r="D1493" i="1"/>
  <c r="C1493" i="1"/>
  <c r="A1493" i="1"/>
  <c r="D1492" i="1"/>
  <c r="C1492" i="1"/>
  <c r="A1492" i="1"/>
  <c r="D1491" i="1"/>
  <c r="C1491" i="1"/>
  <c r="A1491" i="1"/>
  <c r="D1490" i="1"/>
  <c r="C1490" i="1"/>
  <c r="A1490" i="1"/>
  <c r="D1489" i="1"/>
  <c r="C1489" i="1"/>
  <c r="A1489" i="1"/>
  <c r="D1488" i="1"/>
  <c r="C1488" i="1"/>
  <c r="A1488" i="1"/>
  <c r="D1487" i="1"/>
  <c r="C1487" i="1"/>
  <c r="A1487" i="1"/>
  <c r="D1486" i="1"/>
  <c r="C1486" i="1"/>
  <c r="A1486" i="1"/>
  <c r="D1485" i="1"/>
  <c r="C1485" i="1"/>
  <c r="A1485" i="1"/>
  <c r="D1484" i="1"/>
  <c r="C1484" i="1"/>
  <c r="A1484" i="1"/>
  <c r="D1483" i="1"/>
  <c r="C1483" i="1"/>
  <c r="A1483" i="1"/>
  <c r="D1482" i="1"/>
  <c r="C1482" i="1"/>
  <c r="A1482" i="1"/>
  <c r="D1481" i="1"/>
  <c r="C1481" i="1"/>
  <c r="A1481" i="1"/>
  <c r="D1480" i="1"/>
  <c r="C1480" i="1"/>
  <c r="A1480" i="1"/>
  <c r="D1479" i="1"/>
  <c r="C1479" i="1"/>
  <c r="A1479" i="1"/>
  <c r="D1478" i="1"/>
  <c r="C1478" i="1"/>
  <c r="A1478" i="1"/>
  <c r="D1477" i="1"/>
  <c r="C1477" i="1"/>
  <c r="A1477" i="1"/>
  <c r="D1476" i="1"/>
  <c r="C1476" i="1"/>
  <c r="A1476" i="1"/>
  <c r="D1475" i="1"/>
  <c r="C1475" i="1"/>
  <c r="A1475" i="1"/>
  <c r="D1474" i="1"/>
  <c r="C1474" i="1"/>
  <c r="A1474" i="1"/>
  <c r="D1473" i="1"/>
  <c r="C1473" i="1"/>
  <c r="A1473" i="1"/>
  <c r="D1472" i="1"/>
  <c r="C1472" i="1"/>
  <c r="A1472" i="1"/>
  <c r="D1471" i="1"/>
  <c r="C1471" i="1"/>
  <c r="A1471" i="1"/>
  <c r="D1470" i="1"/>
  <c r="C1470" i="1"/>
  <c r="A1470" i="1"/>
  <c r="D1469" i="1"/>
  <c r="C1469" i="1"/>
  <c r="A1469" i="1"/>
  <c r="D1468" i="1"/>
  <c r="C1468" i="1"/>
  <c r="A1468" i="1"/>
  <c r="D1467" i="1"/>
  <c r="C1467" i="1"/>
  <c r="A1467" i="1"/>
  <c r="D1466" i="1"/>
  <c r="C1466" i="1"/>
  <c r="A1466" i="1"/>
  <c r="D1465" i="1"/>
  <c r="C1465" i="1"/>
  <c r="A1465" i="1"/>
  <c r="D1464" i="1"/>
  <c r="C1464" i="1"/>
  <c r="A1464" i="1"/>
  <c r="D1463" i="1"/>
  <c r="C1463" i="1"/>
  <c r="A1463" i="1"/>
  <c r="D1462" i="1"/>
  <c r="C1462" i="1"/>
  <c r="A1462" i="1"/>
  <c r="D1461" i="1"/>
  <c r="C1461" i="1"/>
  <c r="A1461" i="1"/>
  <c r="D1460" i="1"/>
  <c r="C1460" i="1"/>
  <c r="A1460" i="1"/>
  <c r="D1459" i="1"/>
  <c r="C1459" i="1"/>
  <c r="A1459" i="1"/>
  <c r="D1458" i="1"/>
  <c r="C1458" i="1"/>
  <c r="A1458" i="1"/>
  <c r="D1457" i="1"/>
  <c r="C1457" i="1"/>
  <c r="A1457" i="1"/>
  <c r="D1456" i="1"/>
  <c r="C1456" i="1"/>
  <c r="A1456" i="1"/>
  <c r="D1455" i="1"/>
  <c r="C1455" i="1"/>
  <c r="A1455" i="1"/>
  <c r="D1454" i="1"/>
  <c r="C1454" i="1"/>
  <c r="A1454" i="1"/>
  <c r="D1453" i="1"/>
  <c r="C1453" i="1"/>
  <c r="A1453" i="1"/>
  <c r="D1452" i="1"/>
  <c r="C1452" i="1"/>
  <c r="A1452" i="1"/>
  <c r="D1451" i="1"/>
  <c r="C1451" i="1"/>
  <c r="A1451" i="1"/>
  <c r="D1450" i="1"/>
  <c r="C1450" i="1"/>
  <c r="A1450" i="1"/>
  <c r="D1449" i="1"/>
  <c r="C1449" i="1"/>
  <c r="A1449" i="1"/>
  <c r="D1448" i="1"/>
  <c r="C1448" i="1"/>
  <c r="A1448" i="1"/>
  <c r="D1447" i="1"/>
  <c r="C1447" i="1"/>
  <c r="A1447" i="1"/>
  <c r="D1446" i="1"/>
  <c r="C1446" i="1"/>
  <c r="A1446" i="1"/>
  <c r="D1445" i="1"/>
  <c r="C1445" i="1"/>
  <c r="A1445" i="1"/>
  <c r="D1444" i="1"/>
  <c r="C1444" i="1"/>
  <c r="A1444" i="1"/>
  <c r="D1443" i="1"/>
  <c r="C1443" i="1"/>
  <c r="A1443" i="1"/>
  <c r="D1442" i="1"/>
  <c r="C1442" i="1"/>
  <c r="A1442" i="1"/>
  <c r="D1441" i="1"/>
  <c r="C1441" i="1"/>
  <c r="A1441" i="1"/>
  <c r="D1440" i="1"/>
  <c r="C1440" i="1"/>
  <c r="A1440" i="1"/>
  <c r="D1439" i="1"/>
  <c r="C1439" i="1"/>
  <c r="A1439" i="1"/>
  <c r="D1438" i="1"/>
  <c r="C1438" i="1"/>
  <c r="A1438" i="1"/>
  <c r="D1437" i="1"/>
  <c r="C1437" i="1"/>
  <c r="A1437" i="1"/>
  <c r="D1436" i="1"/>
  <c r="C1436" i="1"/>
  <c r="A1436" i="1"/>
  <c r="D1435" i="1"/>
  <c r="C1435" i="1"/>
  <c r="A1435" i="1"/>
  <c r="D1434" i="1"/>
  <c r="C1434" i="1"/>
  <c r="A1434" i="1"/>
  <c r="D1433" i="1"/>
  <c r="C1433" i="1"/>
  <c r="A1433" i="1"/>
  <c r="D1432" i="1"/>
  <c r="C1432" i="1"/>
  <c r="A1432" i="1"/>
  <c r="D1431" i="1"/>
  <c r="C1431" i="1"/>
  <c r="A1431" i="1"/>
  <c r="D1430" i="1"/>
  <c r="C1430" i="1"/>
  <c r="A1430" i="1"/>
  <c r="D1429" i="1"/>
  <c r="C1429" i="1"/>
  <c r="A1429" i="1"/>
  <c r="D1428" i="1"/>
  <c r="C1428" i="1"/>
  <c r="A1428" i="1"/>
  <c r="D1427" i="1"/>
  <c r="C1427" i="1"/>
  <c r="A1427" i="1"/>
  <c r="D1426" i="1"/>
  <c r="C1426" i="1"/>
  <c r="A1426" i="1"/>
  <c r="D1425" i="1"/>
  <c r="C1425" i="1"/>
  <c r="A1425" i="1"/>
  <c r="D1424" i="1"/>
  <c r="C1424" i="1"/>
  <c r="A1424" i="1"/>
  <c r="D1423" i="1"/>
  <c r="C1423" i="1"/>
  <c r="A1423" i="1"/>
  <c r="D1422" i="1"/>
  <c r="C1422" i="1"/>
  <c r="A1422" i="1"/>
  <c r="D1421" i="1"/>
  <c r="C1421" i="1"/>
  <c r="A1421" i="1"/>
  <c r="D1420" i="1"/>
  <c r="C1420" i="1"/>
  <c r="A1420" i="1"/>
  <c r="D1419" i="1"/>
  <c r="C1419" i="1"/>
  <c r="A1419" i="1"/>
  <c r="D1418" i="1"/>
  <c r="C1418" i="1"/>
  <c r="A1418" i="1"/>
  <c r="D1417" i="1"/>
  <c r="C1417" i="1"/>
  <c r="A1417" i="1"/>
  <c r="D1416" i="1"/>
  <c r="C1416" i="1"/>
  <c r="A1416" i="1"/>
  <c r="D1415" i="1"/>
  <c r="C1415" i="1"/>
  <c r="A1415" i="1"/>
  <c r="D1414" i="1"/>
  <c r="C1414" i="1"/>
  <c r="A1414" i="1"/>
  <c r="D1413" i="1"/>
  <c r="C1413" i="1"/>
  <c r="A1413" i="1"/>
  <c r="D1412" i="1"/>
  <c r="C1412" i="1"/>
  <c r="A1412" i="1"/>
  <c r="D1411" i="1"/>
  <c r="C1411" i="1"/>
  <c r="A1411" i="1"/>
  <c r="D1410" i="1"/>
  <c r="C1410" i="1"/>
  <c r="A1410" i="1"/>
  <c r="D1409" i="1"/>
  <c r="C1409" i="1"/>
  <c r="A1409" i="1"/>
  <c r="D1408" i="1"/>
  <c r="C1408" i="1"/>
  <c r="A1408" i="1"/>
  <c r="D1407" i="1"/>
  <c r="C1407" i="1"/>
  <c r="A1407" i="1"/>
  <c r="D1406" i="1"/>
  <c r="C1406" i="1"/>
  <c r="A1406" i="1"/>
  <c r="D1405" i="1"/>
  <c r="C1405" i="1"/>
  <c r="A1405" i="1"/>
  <c r="D1404" i="1"/>
  <c r="C1404" i="1"/>
  <c r="A1404" i="1"/>
  <c r="D1403" i="1"/>
  <c r="C1403" i="1"/>
  <c r="A1403" i="1"/>
  <c r="D1402" i="1"/>
  <c r="C1402" i="1"/>
  <c r="A1402" i="1"/>
  <c r="D1401" i="1"/>
  <c r="C1401" i="1"/>
  <c r="A1401" i="1"/>
  <c r="D1400" i="1"/>
  <c r="C1400" i="1"/>
  <c r="A1400" i="1"/>
  <c r="D1399" i="1"/>
  <c r="C1399" i="1"/>
  <c r="A1399" i="1"/>
  <c r="D1398" i="1"/>
  <c r="C1398" i="1"/>
  <c r="A1398" i="1"/>
  <c r="D1397" i="1"/>
  <c r="C1397" i="1"/>
  <c r="A1397" i="1"/>
  <c r="D1396" i="1"/>
  <c r="C1396" i="1"/>
  <c r="A1396" i="1"/>
  <c r="D1395" i="1"/>
  <c r="C1395" i="1"/>
  <c r="A1395" i="1"/>
  <c r="D1394" i="1"/>
  <c r="C1394" i="1"/>
  <c r="A1394" i="1"/>
  <c r="D1393" i="1"/>
  <c r="C1393" i="1"/>
  <c r="A1393" i="1"/>
  <c r="D1392" i="1"/>
  <c r="C1392" i="1"/>
  <c r="A1392" i="1"/>
  <c r="D1391" i="1"/>
  <c r="C1391" i="1"/>
  <c r="A1391" i="1"/>
  <c r="D1390" i="1"/>
  <c r="C1390" i="1"/>
  <c r="A1390" i="1"/>
  <c r="D1389" i="1"/>
  <c r="C1389" i="1"/>
  <c r="A1389" i="1"/>
  <c r="D1388" i="1"/>
  <c r="C1388" i="1"/>
  <c r="A1388" i="1"/>
  <c r="D1387" i="1"/>
  <c r="C1387" i="1"/>
  <c r="A1387" i="1"/>
  <c r="D1386" i="1"/>
  <c r="C1386" i="1"/>
  <c r="A1386" i="1"/>
  <c r="D1385" i="1"/>
  <c r="C1385" i="1"/>
  <c r="A1385" i="1"/>
  <c r="D1384" i="1"/>
  <c r="C1384" i="1"/>
  <c r="A1384" i="1"/>
  <c r="D1383" i="1"/>
  <c r="C1383" i="1"/>
  <c r="A1383" i="1"/>
  <c r="D1382" i="1"/>
  <c r="C1382" i="1"/>
  <c r="A1382" i="1"/>
  <c r="D1381" i="1"/>
  <c r="C1381" i="1"/>
  <c r="A1381" i="1"/>
  <c r="D1380" i="1"/>
  <c r="C1380" i="1"/>
  <c r="A1380" i="1"/>
  <c r="D1379" i="1"/>
  <c r="C1379" i="1"/>
  <c r="A1379" i="1"/>
  <c r="D1378" i="1"/>
  <c r="C1378" i="1"/>
  <c r="A1378" i="1"/>
  <c r="D1377" i="1"/>
  <c r="C1377" i="1"/>
  <c r="A1377" i="1"/>
  <c r="D1376" i="1"/>
  <c r="C1376" i="1"/>
  <c r="A1376" i="1"/>
  <c r="D1375" i="1"/>
  <c r="C1375" i="1"/>
  <c r="A1375" i="1"/>
  <c r="D1374" i="1"/>
  <c r="C1374" i="1"/>
  <c r="A1374" i="1"/>
  <c r="D1373" i="1"/>
  <c r="C1373" i="1"/>
  <c r="A1373" i="1"/>
  <c r="D1372" i="1"/>
  <c r="C1372" i="1"/>
  <c r="A1372" i="1"/>
  <c r="D1371" i="1"/>
  <c r="C1371" i="1"/>
  <c r="A1371" i="1"/>
  <c r="D1370" i="1"/>
  <c r="C1370" i="1"/>
  <c r="A1370" i="1"/>
  <c r="D1369" i="1"/>
  <c r="C1369" i="1"/>
  <c r="A1369" i="1"/>
  <c r="D1368" i="1"/>
  <c r="C1368" i="1"/>
  <c r="A1368" i="1"/>
  <c r="D1367" i="1"/>
  <c r="C1367" i="1"/>
  <c r="A1367" i="1"/>
  <c r="D1366" i="1"/>
  <c r="C1366" i="1"/>
  <c r="A1366" i="1"/>
  <c r="D1365" i="1"/>
  <c r="C1365" i="1"/>
  <c r="A1365" i="1"/>
  <c r="D1364" i="1"/>
  <c r="C1364" i="1"/>
  <c r="A1364" i="1"/>
  <c r="D1363" i="1"/>
  <c r="C1363" i="1"/>
  <c r="A1363" i="1"/>
  <c r="D1362" i="1"/>
  <c r="C1362" i="1"/>
  <c r="A1362" i="1"/>
  <c r="D1361" i="1"/>
  <c r="C1361" i="1"/>
  <c r="A1361" i="1"/>
  <c r="D1360" i="1"/>
  <c r="C1360" i="1"/>
  <c r="A1360" i="1"/>
  <c r="D1359" i="1"/>
  <c r="C1359" i="1"/>
  <c r="A1359" i="1"/>
  <c r="D1358" i="1"/>
  <c r="C1358" i="1"/>
  <c r="A1358" i="1"/>
  <c r="D1357" i="1"/>
  <c r="C1357" i="1"/>
  <c r="A1357" i="1"/>
  <c r="D1356" i="1"/>
  <c r="C1356" i="1"/>
  <c r="A1356" i="1"/>
  <c r="D1355" i="1"/>
  <c r="C1355" i="1"/>
  <c r="A1355" i="1"/>
  <c r="D1354" i="1"/>
  <c r="C1354" i="1"/>
  <c r="A1354" i="1"/>
  <c r="D1353" i="1"/>
  <c r="C1353" i="1"/>
  <c r="A1353" i="1"/>
  <c r="D1352" i="1"/>
  <c r="C1352" i="1"/>
  <c r="A1352" i="1"/>
  <c r="D1351" i="1"/>
  <c r="C1351" i="1"/>
  <c r="A1351" i="1"/>
  <c r="D1350" i="1"/>
  <c r="C1350" i="1"/>
  <c r="A1350" i="1"/>
  <c r="D1349" i="1"/>
  <c r="C1349" i="1"/>
  <c r="A1349" i="1"/>
  <c r="D1348" i="1"/>
  <c r="C1348" i="1"/>
  <c r="A1348" i="1"/>
  <c r="D1347" i="1"/>
  <c r="C1347" i="1"/>
  <c r="A1347" i="1"/>
  <c r="D1346" i="1"/>
  <c r="C1346" i="1"/>
  <c r="A1346" i="1"/>
  <c r="D1345" i="1"/>
  <c r="C1345" i="1"/>
  <c r="A1345" i="1"/>
  <c r="D1344" i="1"/>
  <c r="C1344" i="1"/>
  <c r="A1344" i="1"/>
  <c r="D1343" i="1"/>
  <c r="C1343" i="1"/>
  <c r="A1343" i="1"/>
  <c r="D1342" i="1"/>
  <c r="C1342" i="1"/>
  <c r="A1342" i="1"/>
  <c r="D1341" i="1"/>
  <c r="C1341" i="1"/>
  <c r="A1341" i="1"/>
  <c r="D1340" i="1"/>
  <c r="C1340" i="1"/>
  <c r="A1340" i="1"/>
  <c r="D1339" i="1"/>
  <c r="C1339" i="1"/>
  <c r="A1339" i="1"/>
  <c r="D1338" i="1"/>
  <c r="C1338" i="1"/>
  <c r="A1338" i="1"/>
  <c r="D1337" i="1"/>
  <c r="C1337" i="1"/>
  <c r="A1337" i="1"/>
  <c r="D1336" i="1"/>
  <c r="C1336" i="1"/>
  <c r="A1336" i="1"/>
  <c r="D1335" i="1"/>
  <c r="C1335" i="1"/>
  <c r="A1335" i="1"/>
  <c r="D1334" i="1"/>
  <c r="C1334" i="1"/>
  <c r="A1334" i="1"/>
  <c r="D1333" i="1"/>
  <c r="C1333" i="1"/>
  <c r="A1333" i="1"/>
  <c r="D1332" i="1"/>
  <c r="C1332" i="1"/>
  <c r="A1332" i="1"/>
  <c r="D1331" i="1"/>
  <c r="C1331" i="1"/>
  <c r="A1331" i="1"/>
  <c r="D1330" i="1"/>
  <c r="C1330" i="1"/>
  <c r="A1330" i="1"/>
  <c r="D1329" i="1"/>
  <c r="C1329" i="1"/>
  <c r="A1329" i="1"/>
  <c r="D1328" i="1"/>
  <c r="C1328" i="1"/>
  <c r="A1328" i="1"/>
  <c r="D1327" i="1"/>
  <c r="C1327" i="1"/>
  <c r="A1327" i="1"/>
  <c r="D1326" i="1"/>
  <c r="C1326" i="1"/>
  <c r="A1326" i="1"/>
  <c r="D1325" i="1"/>
  <c r="C1325" i="1"/>
  <c r="A1325" i="1"/>
  <c r="D1324" i="1"/>
  <c r="C1324" i="1"/>
  <c r="A1324" i="1"/>
  <c r="D1323" i="1"/>
  <c r="C1323" i="1"/>
  <c r="A1323" i="1"/>
  <c r="D1322" i="1"/>
  <c r="C1322" i="1"/>
  <c r="A1322" i="1"/>
  <c r="D1321" i="1"/>
  <c r="C1321" i="1"/>
  <c r="A1321" i="1"/>
  <c r="D1320" i="1"/>
  <c r="C1320" i="1"/>
  <c r="A1320" i="1"/>
  <c r="D1319" i="1"/>
  <c r="C1319" i="1"/>
  <c r="A1319" i="1"/>
  <c r="D1318" i="1"/>
  <c r="C1318" i="1"/>
  <c r="A1318" i="1"/>
  <c r="D1317" i="1"/>
  <c r="C1317" i="1"/>
  <c r="A1317" i="1"/>
  <c r="D1316" i="1"/>
  <c r="C1316" i="1"/>
  <c r="A1316" i="1"/>
  <c r="D1315" i="1"/>
  <c r="C1315" i="1"/>
  <c r="A1315" i="1"/>
  <c r="D1314" i="1"/>
  <c r="C1314" i="1"/>
  <c r="A1314" i="1"/>
  <c r="D1313" i="1"/>
  <c r="C1313" i="1"/>
  <c r="A1313" i="1"/>
  <c r="D1312" i="1"/>
  <c r="C1312" i="1"/>
  <c r="A1312" i="1"/>
  <c r="D1311" i="1"/>
  <c r="C1311" i="1"/>
  <c r="A1311" i="1"/>
  <c r="D1310" i="1"/>
  <c r="C1310" i="1"/>
  <c r="A1310" i="1"/>
  <c r="D1309" i="1"/>
  <c r="C1309" i="1"/>
  <c r="A1309" i="1"/>
  <c r="D1308" i="1"/>
  <c r="C1308" i="1"/>
  <c r="A1308" i="1"/>
  <c r="D1307" i="1"/>
  <c r="C1307" i="1"/>
  <c r="A1307" i="1"/>
  <c r="D1306" i="1"/>
  <c r="C1306" i="1"/>
  <c r="A1306" i="1"/>
  <c r="D1305" i="1"/>
  <c r="C1305" i="1"/>
  <c r="A1305" i="1"/>
  <c r="D1304" i="1"/>
  <c r="C1304" i="1"/>
  <c r="A1304" i="1"/>
  <c r="D1303" i="1"/>
  <c r="C1303" i="1"/>
  <c r="A1303" i="1"/>
  <c r="D1302" i="1"/>
  <c r="C1302" i="1"/>
  <c r="A1302" i="1"/>
  <c r="D1301" i="1"/>
  <c r="C1301" i="1"/>
  <c r="A1301" i="1"/>
  <c r="D1300" i="1"/>
  <c r="C1300" i="1"/>
  <c r="A1300" i="1"/>
  <c r="D1299" i="1"/>
  <c r="C1299" i="1"/>
  <c r="A1299" i="1"/>
  <c r="D1298" i="1"/>
  <c r="C1298" i="1"/>
  <c r="A1298" i="1"/>
  <c r="D1297" i="1"/>
  <c r="C1297" i="1"/>
  <c r="A1297" i="1"/>
  <c r="D1296" i="1"/>
  <c r="C1296" i="1"/>
  <c r="A1296" i="1"/>
  <c r="D1295" i="1"/>
  <c r="C1295" i="1"/>
  <c r="A1295" i="1"/>
  <c r="D1294" i="1"/>
  <c r="C1294" i="1"/>
  <c r="A1294" i="1"/>
  <c r="D1293" i="1"/>
  <c r="C1293" i="1"/>
  <c r="A1293" i="1"/>
  <c r="D1292" i="1"/>
  <c r="C1292" i="1"/>
  <c r="A1292" i="1"/>
  <c r="D1291" i="1"/>
  <c r="C1291" i="1"/>
  <c r="A1291" i="1"/>
  <c r="D1290" i="1"/>
  <c r="C1290" i="1"/>
  <c r="A1290" i="1"/>
  <c r="D1289" i="1"/>
  <c r="C1289" i="1"/>
  <c r="A1289" i="1"/>
  <c r="D1288" i="1"/>
  <c r="C1288" i="1"/>
  <c r="A1288" i="1"/>
  <c r="D1287" i="1"/>
  <c r="C1287" i="1"/>
  <c r="A1287" i="1"/>
  <c r="D1286" i="1"/>
  <c r="C1286" i="1"/>
  <c r="A1286" i="1"/>
  <c r="D1285" i="1"/>
  <c r="C1285" i="1"/>
  <c r="A1285" i="1"/>
  <c r="D1284" i="1"/>
  <c r="C1284" i="1"/>
  <c r="A1284" i="1"/>
  <c r="D1283" i="1"/>
  <c r="C1283" i="1"/>
  <c r="A1283" i="1"/>
  <c r="D1282" i="1"/>
  <c r="C1282" i="1"/>
  <c r="A1282" i="1"/>
  <c r="D1281" i="1"/>
  <c r="C1281" i="1"/>
  <c r="A1281" i="1"/>
  <c r="D1280" i="1"/>
  <c r="C1280" i="1"/>
  <c r="A1280" i="1"/>
  <c r="D1279" i="1"/>
  <c r="C1279" i="1"/>
  <c r="A1279" i="1"/>
  <c r="D1278" i="1"/>
  <c r="C1278" i="1"/>
  <c r="A1278" i="1"/>
  <c r="D1277" i="1"/>
  <c r="C1277" i="1"/>
  <c r="A1277" i="1"/>
  <c r="D1276" i="1"/>
  <c r="C1276" i="1"/>
  <c r="A1276" i="1"/>
  <c r="D1275" i="1"/>
  <c r="C1275" i="1"/>
  <c r="A1275" i="1"/>
  <c r="D1274" i="1"/>
  <c r="C1274" i="1"/>
  <c r="A1274" i="1"/>
  <c r="D1273" i="1"/>
  <c r="C1273" i="1"/>
  <c r="A1273" i="1"/>
  <c r="D1272" i="1"/>
  <c r="C1272" i="1"/>
  <c r="A1272" i="1"/>
  <c r="D1271" i="1"/>
  <c r="C1271" i="1"/>
  <c r="A1271" i="1"/>
  <c r="D1270" i="1"/>
  <c r="C1270" i="1"/>
  <c r="A1270" i="1"/>
  <c r="D1269" i="1"/>
  <c r="C1269" i="1"/>
  <c r="A1269" i="1"/>
  <c r="D1268" i="1"/>
  <c r="C1268" i="1"/>
  <c r="A1268" i="1"/>
  <c r="D1267" i="1"/>
  <c r="C1267" i="1"/>
  <c r="A1267" i="1"/>
  <c r="D1266" i="1"/>
  <c r="C1266" i="1"/>
  <c r="A1266" i="1"/>
  <c r="D1265" i="1"/>
  <c r="C1265" i="1"/>
  <c r="A1265" i="1"/>
  <c r="D1264" i="1"/>
  <c r="C1264" i="1"/>
  <c r="A1264" i="1"/>
  <c r="D1263" i="1"/>
  <c r="C1263" i="1"/>
  <c r="A1263" i="1"/>
  <c r="D1262" i="1"/>
  <c r="C1262" i="1"/>
  <c r="A1262" i="1"/>
  <c r="D1261" i="1"/>
  <c r="C1261" i="1"/>
  <c r="A1261" i="1"/>
  <c r="D1260" i="1"/>
  <c r="C1260" i="1"/>
  <c r="A1260" i="1"/>
  <c r="D1259" i="1"/>
  <c r="C1259" i="1"/>
  <c r="A1259" i="1"/>
  <c r="D1258" i="1"/>
  <c r="C1258" i="1"/>
  <c r="A1258" i="1"/>
  <c r="D1257" i="1"/>
  <c r="C1257" i="1"/>
  <c r="A1257" i="1"/>
  <c r="D1256" i="1"/>
  <c r="C1256" i="1"/>
  <c r="A1256" i="1"/>
  <c r="D1255" i="1"/>
  <c r="C1255" i="1"/>
  <c r="A1255" i="1"/>
  <c r="D1254" i="1"/>
  <c r="C1254" i="1"/>
  <c r="A1254" i="1"/>
  <c r="D1253" i="1"/>
  <c r="C1253" i="1"/>
  <c r="A1253" i="1"/>
  <c r="D1252" i="1"/>
  <c r="C1252" i="1"/>
  <c r="A1252" i="1"/>
  <c r="D1251" i="1"/>
  <c r="C1251" i="1"/>
  <c r="A1251" i="1"/>
  <c r="D1250" i="1"/>
  <c r="C1250" i="1"/>
  <c r="A1250" i="1"/>
  <c r="D1249" i="1"/>
  <c r="C1249" i="1"/>
  <c r="A1249" i="1"/>
  <c r="D1248" i="1"/>
  <c r="C1248" i="1"/>
  <c r="A1248" i="1"/>
  <c r="D1247" i="1"/>
  <c r="C1247" i="1"/>
  <c r="A1247" i="1"/>
  <c r="D1246" i="1"/>
  <c r="C1246" i="1"/>
  <c r="A1246" i="1"/>
  <c r="D1245" i="1"/>
  <c r="C1245" i="1"/>
  <c r="A1245" i="1"/>
  <c r="D1244" i="1"/>
  <c r="C1244" i="1"/>
  <c r="A1244" i="1"/>
  <c r="D1243" i="1"/>
  <c r="C1243" i="1"/>
  <c r="A1243" i="1"/>
  <c r="D1242" i="1"/>
  <c r="C1242" i="1"/>
  <c r="A1242" i="1"/>
  <c r="D1241" i="1"/>
  <c r="C1241" i="1"/>
  <c r="A1241" i="1"/>
  <c r="D1240" i="1"/>
  <c r="C1240" i="1"/>
  <c r="A1240" i="1"/>
  <c r="D1239" i="1"/>
  <c r="C1239" i="1"/>
  <c r="A1239" i="1"/>
  <c r="D1238" i="1"/>
  <c r="C1238" i="1"/>
  <c r="A1238" i="1"/>
  <c r="D1237" i="1"/>
  <c r="C1237" i="1"/>
  <c r="A1237" i="1"/>
  <c r="D1236" i="1"/>
  <c r="C1236" i="1"/>
  <c r="A1236" i="1"/>
  <c r="D1235" i="1"/>
  <c r="C1235" i="1"/>
  <c r="A1235" i="1"/>
  <c r="D1234" i="1"/>
  <c r="C1234" i="1"/>
  <c r="A1234" i="1"/>
  <c r="D1233" i="1"/>
  <c r="C1233" i="1"/>
  <c r="A1233" i="1"/>
  <c r="D1232" i="1"/>
  <c r="C1232" i="1"/>
  <c r="A1232" i="1"/>
  <c r="D1231" i="1"/>
  <c r="C1231" i="1"/>
  <c r="A1231" i="1"/>
  <c r="D1230" i="1"/>
  <c r="C1230" i="1"/>
  <c r="A1230" i="1"/>
  <c r="D1229" i="1"/>
  <c r="C1229" i="1"/>
  <c r="A1229" i="1"/>
  <c r="D1228" i="1"/>
  <c r="C1228" i="1"/>
  <c r="A1228" i="1"/>
  <c r="D1227" i="1"/>
  <c r="C1227" i="1"/>
  <c r="A1227" i="1"/>
  <c r="D1226" i="1"/>
  <c r="C1226" i="1"/>
  <c r="A1226" i="1"/>
  <c r="D1225" i="1"/>
  <c r="C1225" i="1"/>
  <c r="A1225" i="1"/>
  <c r="D1224" i="1"/>
  <c r="C1224" i="1"/>
  <c r="A1224" i="1"/>
  <c r="D1223" i="1"/>
  <c r="C1223" i="1"/>
  <c r="A1223" i="1"/>
  <c r="D1222" i="1"/>
  <c r="C1222" i="1"/>
  <c r="A1222" i="1"/>
  <c r="D1221" i="1"/>
  <c r="C1221" i="1"/>
  <c r="A1221" i="1"/>
  <c r="D1220" i="1"/>
  <c r="C1220" i="1"/>
  <c r="A1220" i="1"/>
  <c r="D1219" i="1"/>
  <c r="C1219" i="1"/>
  <c r="A1219" i="1"/>
  <c r="D1218" i="1"/>
  <c r="C1218" i="1"/>
  <c r="A1218" i="1"/>
  <c r="D1217" i="1"/>
  <c r="C1217" i="1"/>
  <c r="A1217" i="1"/>
  <c r="D1216" i="1"/>
  <c r="C1216" i="1"/>
  <c r="A1216" i="1"/>
  <c r="D1215" i="1"/>
  <c r="C1215" i="1"/>
  <c r="A1215" i="1"/>
  <c r="D1214" i="1"/>
  <c r="C1214" i="1"/>
  <c r="A1214" i="1"/>
  <c r="D1213" i="1"/>
  <c r="C1213" i="1"/>
  <c r="A1213" i="1"/>
  <c r="D1212" i="1"/>
  <c r="C1212" i="1"/>
  <c r="A1212" i="1"/>
  <c r="D1211" i="1"/>
  <c r="C1211" i="1"/>
  <c r="A1211" i="1"/>
  <c r="D1210" i="1"/>
  <c r="C1210" i="1"/>
  <c r="A1210" i="1"/>
  <c r="D1209" i="1"/>
  <c r="C1209" i="1"/>
  <c r="A1209" i="1"/>
  <c r="D1208" i="1"/>
  <c r="C1208" i="1"/>
  <c r="A1208" i="1"/>
  <c r="D1207" i="1"/>
  <c r="C1207" i="1"/>
  <c r="A1207" i="1"/>
  <c r="D1206" i="1"/>
  <c r="C1206" i="1"/>
  <c r="A1206" i="1"/>
  <c r="D1205" i="1"/>
  <c r="C1205" i="1"/>
  <c r="A1205" i="1"/>
  <c r="D1204" i="1"/>
  <c r="C1204" i="1"/>
  <c r="A1204" i="1"/>
  <c r="D1203" i="1"/>
  <c r="C1203" i="1"/>
  <c r="A1203" i="1"/>
  <c r="D1202" i="1"/>
  <c r="C1202" i="1"/>
  <c r="A1202" i="1"/>
  <c r="D1201" i="1"/>
  <c r="C1201" i="1"/>
  <c r="A1201" i="1"/>
  <c r="D1200" i="1"/>
  <c r="C1200" i="1"/>
  <c r="A1200" i="1"/>
  <c r="D1199" i="1"/>
  <c r="C1199" i="1"/>
  <c r="A1199" i="1"/>
  <c r="D1198" i="1"/>
  <c r="C1198" i="1"/>
  <c r="A1198" i="1"/>
  <c r="D1197" i="1"/>
  <c r="C1197" i="1"/>
  <c r="A1197" i="1"/>
  <c r="D1196" i="1"/>
  <c r="C1196" i="1"/>
  <c r="A1196" i="1"/>
  <c r="D1195" i="1"/>
  <c r="C1195" i="1"/>
  <c r="A1195" i="1"/>
  <c r="D1194" i="1"/>
  <c r="C1194" i="1"/>
  <c r="A1194" i="1"/>
  <c r="D1193" i="1"/>
  <c r="C1193" i="1"/>
  <c r="A1193" i="1"/>
  <c r="D1192" i="1"/>
  <c r="C1192" i="1"/>
  <c r="A1192" i="1"/>
  <c r="D1191" i="1"/>
  <c r="C1191" i="1"/>
  <c r="A1191" i="1"/>
  <c r="D1190" i="1"/>
  <c r="C1190" i="1"/>
  <c r="A1190" i="1"/>
  <c r="D1189" i="1"/>
  <c r="C1189" i="1"/>
  <c r="A1189" i="1"/>
  <c r="D1188" i="1"/>
  <c r="C1188" i="1"/>
  <c r="A1188" i="1"/>
  <c r="D1187" i="1"/>
  <c r="C1187" i="1"/>
  <c r="A1187" i="1"/>
  <c r="D1186" i="1"/>
  <c r="C1186" i="1"/>
  <c r="A1186" i="1"/>
  <c r="D1185" i="1"/>
  <c r="C1185" i="1"/>
  <c r="A1185" i="1"/>
  <c r="D1184" i="1"/>
  <c r="C1184" i="1"/>
  <c r="A1184" i="1"/>
  <c r="D1183" i="1"/>
  <c r="C1183" i="1"/>
  <c r="A1183" i="1"/>
  <c r="D1182" i="1"/>
  <c r="C1182" i="1"/>
  <c r="A1182" i="1"/>
  <c r="D1181" i="1"/>
  <c r="C1181" i="1"/>
  <c r="A1181" i="1"/>
  <c r="D1180" i="1"/>
  <c r="C1180" i="1"/>
  <c r="A1180" i="1"/>
  <c r="D1179" i="1"/>
  <c r="C1179" i="1"/>
  <c r="A1179" i="1"/>
  <c r="D1178" i="1"/>
  <c r="C1178" i="1"/>
  <c r="A1178" i="1"/>
  <c r="D1177" i="1"/>
  <c r="C1177" i="1"/>
  <c r="A1177" i="1"/>
  <c r="D1176" i="1"/>
  <c r="C1176" i="1"/>
  <c r="A1176" i="1"/>
  <c r="D1175" i="1"/>
  <c r="C1175" i="1"/>
  <c r="A1175" i="1"/>
  <c r="D1174" i="1"/>
  <c r="C1174" i="1"/>
  <c r="A1174" i="1"/>
  <c r="D1173" i="1"/>
  <c r="C1173" i="1"/>
  <c r="A1173" i="1"/>
  <c r="D1172" i="1"/>
  <c r="C1172" i="1"/>
  <c r="A1172" i="1"/>
  <c r="D1171" i="1"/>
  <c r="C1171" i="1"/>
  <c r="A1171" i="1"/>
  <c r="D1170" i="1"/>
  <c r="C1170" i="1"/>
  <c r="A1170" i="1"/>
  <c r="D1169" i="1"/>
  <c r="C1169" i="1"/>
  <c r="A1169" i="1"/>
  <c r="D1168" i="1"/>
  <c r="C1168" i="1"/>
  <c r="A1168" i="1"/>
  <c r="D1167" i="1"/>
  <c r="C1167" i="1"/>
  <c r="A1167" i="1"/>
  <c r="D1166" i="1"/>
  <c r="C1166" i="1"/>
  <c r="A1166" i="1"/>
  <c r="D1165" i="1"/>
  <c r="C1165" i="1"/>
  <c r="A1165" i="1"/>
  <c r="D1164" i="1"/>
  <c r="C1164" i="1"/>
  <c r="A1164" i="1"/>
  <c r="D1163" i="1"/>
  <c r="C1163" i="1"/>
  <c r="A1163" i="1"/>
  <c r="D1162" i="1"/>
  <c r="C1162" i="1"/>
  <c r="A1162" i="1"/>
  <c r="D1161" i="1"/>
  <c r="C1161" i="1"/>
  <c r="A1161" i="1"/>
  <c r="D1160" i="1"/>
  <c r="C1160" i="1"/>
  <c r="A1160" i="1"/>
  <c r="D1159" i="1"/>
  <c r="C1159" i="1"/>
  <c r="A1159" i="1"/>
  <c r="D1158" i="1"/>
  <c r="C1158" i="1"/>
  <c r="A1158" i="1"/>
  <c r="D1157" i="1"/>
  <c r="C1157" i="1"/>
  <c r="A1157" i="1"/>
  <c r="D1156" i="1"/>
  <c r="C1156" i="1"/>
  <c r="A1156" i="1"/>
  <c r="D1155" i="1"/>
  <c r="C1155" i="1"/>
  <c r="A1155" i="1"/>
  <c r="D1154" i="1"/>
  <c r="C1154" i="1"/>
  <c r="A1154" i="1"/>
  <c r="D1153" i="1"/>
  <c r="C1153" i="1"/>
  <c r="A1153" i="1"/>
  <c r="D1152" i="1"/>
  <c r="C1152" i="1"/>
  <c r="A1152" i="1"/>
  <c r="D1151" i="1"/>
  <c r="C1151" i="1"/>
  <c r="A1151" i="1"/>
  <c r="D1150" i="1"/>
  <c r="C1150" i="1"/>
  <c r="A1150" i="1"/>
  <c r="D1149" i="1"/>
  <c r="C1149" i="1"/>
  <c r="A1149" i="1"/>
  <c r="D1148" i="1"/>
  <c r="C1148" i="1"/>
  <c r="A1148" i="1"/>
  <c r="D1147" i="1"/>
  <c r="C1147" i="1"/>
  <c r="A1147" i="1"/>
  <c r="D1146" i="1"/>
  <c r="C1146" i="1"/>
  <c r="A1146" i="1"/>
  <c r="D1145" i="1"/>
  <c r="C1145" i="1"/>
  <c r="A1145" i="1"/>
  <c r="D1144" i="1"/>
  <c r="C1144" i="1"/>
  <c r="A1144" i="1"/>
  <c r="D1143" i="1"/>
  <c r="C1143" i="1"/>
  <c r="A1143" i="1"/>
  <c r="D1142" i="1"/>
  <c r="C1142" i="1"/>
  <c r="A1142" i="1"/>
  <c r="D1141" i="1"/>
  <c r="C1141" i="1"/>
  <c r="A1141" i="1"/>
  <c r="D1140" i="1"/>
  <c r="C1140" i="1"/>
  <c r="A1140" i="1"/>
  <c r="D1139" i="1"/>
  <c r="C1139" i="1"/>
  <c r="A1139" i="1"/>
  <c r="D1138" i="1"/>
  <c r="C1138" i="1"/>
  <c r="A1138" i="1"/>
  <c r="D1137" i="1"/>
  <c r="C1137" i="1"/>
  <c r="A1137" i="1"/>
  <c r="D1136" i="1"/>
  <c r="C1136" i="1"/>
  <c r="A1136" i="1"/>
  <c r="D1135" i="1"/>
  <c r="C1135" i="1"/>
  <c r="A1135" i="1"/>
  <c r="D1134" i="1"/>
  <c r="C1134" i="1"/>
  <c r="A1134" i="1"/>
  <c r="D1133" i="1"/>
  <c r="C1133" i="1"/>
  <c r="A1133" i="1"/>
  <c r="D1132" i="1"/>
  <c r="C1132" i="1"/>
  <c r="A1132" i="1"/>
  <c r="D1131" i="1"/>
  <c r="C1131" i="1"/>
  <c r="A1131" i="1"/>
  <c r="D1130" i="1"/>
  <c r="C1130" i="1"/>
  <c r="A1130" i="1"/>
  <c r="D1129" i="1"/>
  <c r="C1129" i="1"/>
  <c r="A1129" i="1"/>
  <c r="D1128" i="1"/>
  <c r="C1128" i="1"/>
  <c r="A1128" i="1"/>
  <c r="D1127" i="1"/>
  <c r="C1127" i="1"/>
  <c r="A1127" i="1"/>
  <c r="D1126" i="1"/>
  <c r="C1126" i="1"/>
  <c r="A1126" i="1"/>
  <c r="D1125" i="1"/>
  <c r="C1125" i="1"/>
  <c r="A1125" i="1"/>
  <c r="D1124" i="1"/>
  <c r="C1124" i="1"/>
  <c r="A1124" i="1"/>
  <c r="D1123" i="1"/>
  <c r="C1123" i="1"/>
  <c r="A1123" i="1"/>
  <c r="D1122" i="1"/>
  <c r="C1122" i="1"/>
  <c r="A1122" i="1"/>
  <c r="D1121" i="1"/>
  <c r="C1121" i="1"/>
  <c r="A1121" i="1"/>
  <c r="D1120" i="1"/>
  <c r="C1120" i="1"/>
  <c r="A1120" i="1"/>
  <c r="D1119" i="1"/>
  <c r="C1119" i="1"/>
  <c r="A1119" i="1"/>
  <c r="D1118" i="1"/>
  <c r="C1118" i="1"/>
  <c r="A1118" i="1"/>
  <c r="D1117" i="1"/>
  <c r="C1117" i="1"/>
  <c r="A1117" i="1"/>
  <c r="D1116" i="1"/>
  <c r="C1116" i="1"/>
  <c r="A1116" i="1"/>
  <c r="D1115" i="1"/>
  <c r="C1115" i="1"/>
  <c r="A1115" i="1"/>
  <c r="D1114" i="1"/>
  <c r="C1114" i="1"/>
  <c r="A1114" i="1"/>
  <c r="D1113" i="1"/>
  <c r="C1113" i="1"/>
  <c r="A1113" i="1"/>
  <c r="D1112" i="1"/>
  <c r="C1112" i="1"/>
  <c r="A1112" i="1"/>
  <c r="D1111" i="1"/>
  <c r="C1111" i="1"/>
  <c r="A1111" i="1"/>
  <c r="D1110" i="1"/>
  <c r="C1110" i="1"/>
  <c r="A1110" i="1"/>
  <c r="D1109" i="1"/>
  <c r="C1109" i="1"/>
  <c r="A1109" i="1"/>
  <c r="D1108" i="1"/>
  <c r="C1108" i="1"/>
  <c r="A1108" i="1"/>
  <c r="D1107" i="1"/>
  <c r="C1107" i="1"/>
  <c r="A1107" i="1"/>
  <c r="D1106" i="1"/>
  <c r="C1106" i="1"/>
  <c r="A1106" i="1"/>
  <c r="D1105" i="1"/>
  <c r="C1105" i="1"/>
  <c r="A1105" i="1"/>
  <c r="D1104" i="1"/>
  <c r="C1104" i="1"/>
  <c r="A1104" i="1"/>
  <c r="D1103" i="1"/>
  <c r="C1103" i="1"/>
  <c r="A1103" i="1"/>
  <c r="D1102" i="1"/>
  <c r="C1102" i="1"/>
  <c r="A1102" i="1"/>
  <c r="D1101" i="1"/>
  <c r="C1101" i="1"/>
  <c r="A1101" i="1"/>
  <c r="D1100" i="1"/>
  <c r="C1100" i="1"/>
  <c r="A1100" i="1"/>
  <c r="D1099" i="1"/>
  <c r="C1099" i="1"/>
  <c r="A1099" i="1"/>
  <c r="D1098" i="1"/>
  <c r="C1098" i="1"/>
  <c r="A1098" i="1"/>
  <c r="D1097" i="1"/>
  <c r="C1097" i="1"/>
  <c r="A1097" i="1"/>
  <c r="D1096" i="1"/>
  <c r="C1096" i="1"/>
  <c r="A1096" i="1"/>
  <c r="D1095" i="1"/>
  <c r="C1095" i="1"/>
  <c r="A1095" i="1"/>
  <c r="D1094" i="1"/>
  <c r="C1094" i="1"/>
  <c r="A1094" i="1"/>
  <c r="D1093" i="1"/>
  <c r="C1093" i="1"/>
  <c r="A1093" i="1"/>
  <c r="D1092" i="1"/>
  <c r="C1092" i="1"/>
  <c r="A1092" i="1"/>
  <c r="D1091" i="1"/>
  <c r="C1091" i="1"/>
  <c r="A1091" i="1"/>
  <c r="D1090" i="1"/>
  <c r="C1090" i="1"/>
  <c r="A1090" i="1"/>
  <c r="D1089" i="1"/>
  <c r="C1089" i="1"/>
  <c r="A1089" i="1"/>
  <c r="D1088" i="1"/>
  <c r="C1088" i="1"/>
  <c r="A1088" i="1"/>
  <c r="D1087" i="1"/>
  <c r="C1087" i="1"/>
  <c r="A1087" i="1"/>
  <c r="D1086" i="1"/>
  <c r="C1086" i="1"/>
  <c r="A1086" i="1"/>
  <c r="D1085" i="1"/>
  <c r="C1085" i="1"/>
  <c r="A1085" i="1"/>
  <c r="D1084" i="1"/>
  <c r="C1084" i="1"/>
  <c r="A1084" i="1"/>
  <c r="D1083" i="1"/>
  <c r="C1083" i="1"/>
  <c r="A1083" i="1"/>
  <c r="D1082" i="1"/>
  <c r="C1082" i="1"/>
  <c r="A1082" i="1"/>
  <c r="D1081" i="1"/>
  <c r="C1081" i="1"/>
  <c r="A1081" i="1"/>
  <c r="D1080" i="1"/>
  <c r="C1080" i="1"/>
  <c r="A1080" i="1"/>
  <c r="D1079" i="1"/>
  <c r="C1079" i="1"/>
  <c r="A1079" i="1"/>
  <c r="D1078" i="1"/>
  <c r="C1078" i="1"/>
  <c r="A1078" i="1"/>
  <c r="D1077" i="1"/>
  <c r="C1077" i="1"/>
  <c r="A1077" i="1"/>
  <c r="D1076" i="1"/>
  <c r="C1076" i="1"/>
  <c r="A1076" i="1"/>
  <c r="D1075" i="1"/>
  <c r="C1075" i="1"/>
  <c r="A1075" i="1"/>
  <c r="D1074" i="1"/>
  <c r="C1074" i="1"/>
  <c r="A1074" i="1"/>
  <c r="D1073" i="1"/>
  <c r="C1073" i="1"/>
  <c r="A1073" i="1"/>
  <c r="D1072" i="1"/>
  <c r="C1072" i="1"/>
  <c r="A1072" i="1"/>
  <c r="D1071" i="1"/>
  <c r="C1071" i="1"/>
  <c r="A1071" i="1"/>
  <c r="D1070" i="1"/>
  <c r="C1070" i="1"/>
  <c r="A1070" i="1"/>
  <c r="D1069" i="1"/>
  <c r="C1069" i="1"/>
  <c r="A1069" i="1"/>
  <c r="D1068" i="1"/>
  <c r="C1068" i="1"/>
  <c r="A1068" i="1"/>
  <c r="D1067" i="1"/>
  <c r="C1067" i="1"/>
  <c r="A1067" i="1"/>
  <c r="D1066" i="1"/>
  <c r="C1066" i="1"/>
  <c r="A1066" i="1"/>
  <c r="D1065" i="1"/>
  <c r="C1065" i="1"/>
  <c r="A1065" i="1"/>
  <c r="D1064" i="1"/>
  <c r="C1064" i="1"/>
  <c r="A1064" i="1"/>
  <c r="D1063" i="1"/>
  <c r="C1063" i="1"/>
  <c r="A1063" i="1"/>
  <c r="D1062" i="1"/>
  <c r="C1062" i="1"/>
  <c r="A1062" i="1"/>
  <c r="D1061" i="1"/>
  <c r="C1061" i="1"/>
  <c r="A1061" i="1"/>
  <c r="D1060" i="1"/>
  <c r="C1060" i="1"/>
  <c r="A1060" i="1"/>
  <c r="D1059" i="1"/>
  <c r="C1059" i="1"/>
  <c r="A1059" i="1"/>
  <c r="D1058" i="1"/>
  <c r="C1058" i="1"/>
  <c r="A1058" i="1"/>
  <c r="D1057" i="1"/>
  <c r="C1057" i="1"/>
  <c r="A1057" i="1"/>
  <c r="D1056" i="1"/>
  <c r="C1056" i="1"/>
  <c r="A1056" i="1"/>
  <c r="D1055" i="1"/>
  <c r="C1055" i="1"/>
  <c r="A1055" i="1"/>
  <c r="D1054" i="1"/>
  <c r="C1054" i="1"/>
  <c r="A1054" i="1"/>
  <c r="D1053" i="1"/>
  <c r="C1053" i="1"/>
  <c r="A1053" i="1"/>
  <c r="D1052" i="1"/>
  <c r="C1052" i="1"/>
  <c r="A1052" i="1"/>
  <c r="D1051" i="1"/>
  <c r="C1051" i="1"/>
  <c r="A1051" i="1"/>
  <c r="D1050" i="1"/>
  <c r="C1050" i="1"/>
  <c r="A1050" i="1"/>
  <c r="D1049" i="1"/>
  <c r="C1049" i="1"/>
  <c r="A1049" i="1"/>
  <c r="D1048" i="1"/>
  <c r="C1048" i="1"/>
  <c r="A1048" i="1"/>
  <c r="D1047" i="1"/>
  <c r="C1047" i="1"/>
  <c r="A1047" i="1"/>
  <c r="D1046" i="1"/>
  <c r="C1046" i="1"/>
  <c r="A1046" i="1"/>
  <c r="D1045" i="1"/>
  <c r="C1045" i="1"/>
  <c r="A1045" i="1"/>
  <c r="D1044" i="1"/>
  <c r="C1044" i="1"/>
  <c r="A1044" i="1"/>
  <c r="D1043" i="1"/>
  <c r="C1043" i="1"/>
  <c r="A1043" i="1"/>
  <c r="D1042" i="1"/>
  <c r="C1042" i="1"/>
  <c r="A1042" i="1"/>
  <c r="D1041" i="1"/>
  <c r="C1041" i="1"/>
  <c r="A1041" i="1"/>
  <c r="D1040" i="1"/>
  <c r="C1040" i="1"/>
  <c r="A1040" i="1"/>
  <c r="D1039" i="1"/>
  <c r="C1039" i="1"/>
  <c r="A1039" i="1"/>
  <c r="D1038" i="1"/>
  <c r="C1038" i="1"/>
  <c r="A1038" i="1"/>
  <c r="D1037" i="1"/>
  <c r="C1037" i="1"/>
  <c r="A1037" i="1"/>
  <c r="D1036" i="1"/>
  <c r="C1036" i="1"/>
  <c r="A1036" i="1"/>
  <c r="D1035" i="1"/>
  <c r="C1035" i="1"/>
  <c r="A1035" i="1"/>
  <c r="D1034" i="1"/>
  <c r="C1034" i="1"/>
  <c r="A1034" i="1"/>
  <c r="D1033" i="1"/>
  <c r="C1033" i="1"/>
  <c r="A1033" i="1"/>
  <c r="D1032" i="1"/>
  <c r="C1032" i="1"/>
  <c r="A1032" i="1"/>
  <c r="D1031" i="1"/>
  <c r="C1031" i="1"/>
  <c r="A1031" i="1"/>
  <c r="D1030" i="1"/>
  <c r="C1030" i="1"/>
  <c r="A1030" i="1"/>
  <c r="D1029" i="1"/>
  <c r="C1029" i="1"/>
  <c r="A1029" i="1"/>
  <c r="D1028" i="1"/>
  <c r="C1028" i="1"/>
  <c r="A1028" i="1"/>
  <c r="D1027" i="1"/>
  <c r="C1027" i="1"/>
  <c r="A1027" i="1"/>
  <c r="D1026" i="1"/>
  <c r="C1026" i="1"/>
  <c r="A1026" i="1"/>
  <c r="D1025" i="1"/>
  <c r="C1025" i="1"/>
  <c r="A1025" i="1"/>
  <c r="D1024" i="1"/>
  <c r="C1024" i="1"/>
  <c r="A1024" i="1"/>
  <c r="D1023" i="1"/>
  <c r="C1023" i="1"/>
  <c r="A1023" i="1"/>
  <c r="D1022" i="1"/>
  <c r="C1022" i="1"/>
  <c r="A1022" i="1"/>
  <c r="D1021" i="1"/>
  <c r="C1021" i="1"/>
  <c r="A1021" i="1"/>
  <c r="D1020" i="1"/>
  <c r="C1020" i="1"/>
  <c r="A1020" i="1"/>
  <c r="D1019" i="1"/>
  <c r="C1019" i="1"/>
  <c r="A1019" i="1"/>
  <c r="D1018" i="1"/>
  <c r="C1018" i="1"/>
  <c r="A1018" i="1"/>
  <c r="D1017" i="1"/>
  <c r="C1017" i="1"/>
  <c r="A1017" i="1"/>
  <c r="D1016" i="1"/>
  <c r="C1016" i="1"/>
  <c r="A1016" i="1"/>
  <c r="D1015" i="1"/>
  <c r="C1015" i="1"/>
  <c r="A1015" i="1"/>
  <c r="D1014" i="1"/>
  <c r="C1014" i="1"/>
  <c r="A1014" i="1"/>
  <c r="D1013" i="1"/>
  <c r="C1013" i="1"/>
  <c r="A1013" i="1"/>
  <c r="D1012" i="1"/>
  <c r="C1012" i="1"/>
  <c r="A1012" i="1"/>
  <c r="D1011" i="1"/>
  <c r="C1011" i="1"/>
  <c r="A1011" i="1"/>
  <c r="D1010" i="1"/>
  <c r="C1010" i="1"/>
  <c r="A1010" i="1"/>
  <c r="D1009" i="1"/>
  <c r="C1009" i="1"/>
  <c r="A1009" i="1"/>
  <c r="D1008" i="1"/>
  <c r="C1008" i="1"/>
  <c r="A1008" i="1"/>
  <c r="D1007" i="1"/>
  <c r="C1007" i="1"/>
  <c r="A1007" i="1"/>
  <c r="D1006" i="1"/>
  <c r="C1006" i="1"/>
  <c r="A1006" i="1"/>
  <c r="D1005" i="1"/>
  <c r="C1005" i="1"/>
  <c r="A1005" i="1"/>
  <c r="D1004" i="1"/>
  <c r="C1004" i="1"/>
  <c r="A1004" i="1"/>
  <c r="D1003" i="1"/>
  <c r="C1003" i="1"/>
  <c r="A1003" i="1"/>
  <c r="D1002" i="1"/>
  <c r="C1002" i="1"/>
  <c r="A1002" i="1"/>
  <c r="D1001" i="1"/>
  <c r="C1001" i="1"/>
  <c r="A1001" i="1"/>
  <c r="D1000" i="1"/>
  <c r="C1000" i="1"/>
  <c r="A1000" i="1"/>
  <c r="D999" i="1"/>
  <c r="C999" i="1"/>
  <c r="A999" i="1"/>
  <c r="D998" i="1"/>
  <c r="C998" i="1"/>
  <c r="A998" i="1"/>
  <c r="D997" i="1"/>
  <c r="C997" i="1"/>
  <c r="A997" i="1"/>
  <c r="D996" i="1"/>
  <c r="C996" i="1"/>
  <c r="A996" i="1"/>
  <c r="D995" i="1"/>
  <c r="C995" i="1"/>
  <c r="A995" i="1"/>
  <c r="D994" i="1"/>
  <c r="C994" i="1"/>
  <c r="A994" i="1"/>
  <c r="D993" i="1"/>
  <c r="C993" i="1"/>
  <c r="A993" i="1"/>
  <c r="D992" i="1"/>
  <c r="C992" i="1"/>
  <c r="A992" i="1"/>
  <c r="D991" i="1"/>
  <c r="C991" i="1"/>
  <c r="A991" i="1"/>
  <c r="D990" i="1"/>
  <c r="C990" i="1"/>
  <c r="A990" i="1"/>
  <c r="D989" i="1"/>
  <c r="C989" i="1"/>
  <c r="A989" i="1"/>
  <c r="D988" i="1"/>
  <c r="C988" i="1"/>
  <c r="A988" i="1"/>
  <c r="D987" i="1"/>
  <c r="C987" i="1"/>
  <c r="A987" i="1"/>
  <c r="D986" i="1"/>
  <c r="C986" i="1"/>
  <c r="A986" i="1"/>
  <c r="D985" i="1"/>
  <c r="C985" i="1"/>
  <c r="A985" i="1"/>
  <c r="D984" i="1"/>
  <c r="C984" i="1"/>
  <c r="A984" i="1"/>
  <c r="D983" i="1"/>
  <c r="C983" i="1"/>
  <c r="A983" i="1"/>
  <c r="D982" i="1"/>
  <c r="C982" i="1"/>
  <c r="A982" i="1"/>
  <c r="D981" i="1"/>
  <c r="C981" i="1"/>
  <c r="A981" i="1"/>
  <c r="D980" i="1"/>
  <c r="C980" i="1"/>
  <c r="A980" i="1"/>
  <c r="D979" i="1"/>
  <c r="C979" i="1"/>
  <c r="A979" i="1"/>
  <c r="D978" i="1"/>
  <c r="C978" i="1"/>
  <c r="A978" i="1"/>
  <c r="D977" i="1"/>
  <c r="C977" i="1"/>
  <c r="A977" i="1"/>
  <c r="D976" i="1"/>
  <c r="C976" i="1"/>
  <c r="A976" i="1"/>
  <c r="D975" i="1"/>
  <c r="C975" i="1"/>
  <c r="A975" i="1"/>
  <c r="D974" i="1"/>
  <c r="C974" i="1"/>
  <c r="A974" i="1"/>
  <c r="D973" i="1"/>
  <c r="C973" i="1"/>
  <c r="A973" i="1"/>
  <c r="D972" i="1"/>
  <c r="C972" i="1"/>
  <c r="A972" i="1"/>
  <c r="D971" i="1"/>
  <c r="C971" i="1"/>
  <c r="A971" i="1"/>
  <c r="D970" i="1"/>
  <c r="C970" i="1"/>
  <c r="A970" i="1"/>
  <c r="D969" i="1"/>
  <c r="C969" i="1"/>
  <c r="A969" i="1"/>
  <c r="D968" i="1"/>
  <c r="C968" i="1"/>
  <c r="A968" i="1"/>
  <c r="D967" i="1"/>
  <c r="C967" i="1"/>
  <c r="A967" i="1"/>
  <c r="D966" i="1"/>
  <c r="C966" i="1"/>
  <c r="A966" i="1"/>
  <c r="D965" i="1"/>
  <c r="C965" i="1"/>
  <c r="A965" i="1"/>
  <c r="D964" i="1"/>
  <c r="C964" i="1"/>
  <c r="A964" i="1"/>
  <c r="D963" i="1"/>
  <c r="C963" i="1"/>
  <c r="A963" i="1"/>
  <c r="D962" i="1"/>
  <c r="C962" i="1"/>
  <c r="A962" i="1"/>
  <c r="D961" i="1"/>
  <c r="C961" i="1"/>
  <c r="A961" i="1"/>
  <c r="D960" i="1"/>
  <c r="C960" i="1"/>
  <c r="A960" i="1"/>
  <c r="D959" i="1"/>
  <c r="C959" i="1"/>
  <c r="A959" i="1"/>
  <c r="D958" i="1"/>
  <c r="C958" i="1"/>
  <c r="A958" i="1"/>
  <c r="D957" i="1"/>
  <c r="C957" i="1"/>
  <c r="A957" i="1"/>
  <c r="D956" i="1"/>
  <c r="C956" i="1"/>
  <c r="A956" i="1"/>
  <c r="D955" i="1"/>
  <c r="C955" i="1"/>
  <c r="A955" i="1"/>
  <c r="D954" i="1"/>
  <c r="C954" i="1"/>
  <c r="A954" i="1"/>
  <c r="D953" i="1"/>
  <c r="C953" i="1"/>
  <c r="A953" i="1"/>
  <c r="D952" i="1"/>
  <c r="C952" i="1"/>
  <c r="A952" i="1"/>
  <c r="D951" i="1"/>
  <c r="C951" i="1"/>
  <c r="A951" i="1"/>
  <c r="D950" i="1"/>
  <c r="C950" i="1"/>
  <c r="A950" i="1"/>
  <c r="D949" i="1"/>
  <c r="C949" i="1"/>
  <c r="A949" i="1"/>
  <c r="D948" i="1"/>
  <c r="C948" i="1"/>
  <c r="A948" i="1"/>
  <c r="D947" i="1"/>
  <c r="C947" i="1"/>
  <c r="A947" i="1"/>
  <c r="D946" i="1"/>
  <c r="C946" i="1"/>
  <c r="A946" i="1"/>
  <c r="D945" i="1"/>
  <c r="C945" i="1"/>
  <c r="A945" i="1"/>
  <c r="D944" i="1"/>
  <c r="C944" i="1"/>
  <c r="A944" i="1"/>
  <c r="D943" i="1"/>
  <c r="C943" i="1"/>
  <c r="A943" i="1"/>
  <c r="D942" i="1"/>
  <c r="C942" i="1"/>
  <c r="A942" i="1"/>
  <c r="D941" i="1"/>
  <c r="C941" i="1"/>
  <c r="A941" i="1"/>
  <c r="D940" i="1"/>
  <c r="C940" i="1"/>
  <c r="A940" i="1"/>
  <c r="D939" i="1"/>
  <c r="C939" i="1"/>
  <c r="A939" i="1"/>
  <c r="D938" i="1"/>
  <c r="C938" i="1"/>
  <c r="A938" i="1"/>
  <c r="D937" i="1"/>
  <c r="C937" i="1"/>
  <c r="A937" i="1"/>
  <c r="D936" i="1"/>
  <c r="C936" i="1"/>
  <c r="A936" i="1"/>
  <c r="D935" i="1"/>
  <c r="C935" i="1"/>
  <c r="A935" i="1"/>
  <c r="D934" i="1"/>
  <c r="C934" i="1"/>
  <c r="A934" i="1"/>
  <c r="D933" i="1"/>
  <c r="C933" i="1"/>
  <c r="A933" i="1"/>
  <c r="D932" i="1"/>
  <c r="C932" i="1"/>
  <c r="A932" i="1"/>
  <c r="D931" i="1"/>
  <c r="C931" i="1"/>
  <c r="A931" i="1"/>
  <c r="D930" i="1"/>
  <c r="C930" i="1"/>
  <c r="A930" i="1"/>
  <c r="D929" i="1"/>
  <c r="C929" i="1"/>
  <c r="A929" i="1"/>
  <c r="D928" i="1"/>
  <c r="C928" i="1"/>
  <c r="A928" i="1"/>
  <c r="D927" i="1"/>
  <c r="C927" i="1"/>
  <c r="A927" i="1"/>
  <c r="D926" i="1"/>
  <c r="C926" i="1"/>
  <c r="A926" i="1"/>
  <c r="D925" i="1"/>
  <c r="C925" i="1"/>
  <c r="A925" i="1"/>
  <c r="D924" i="1"/>
  <c r="C924" i="1"/>
  <c r="A924" i="1"/>
  <c r="D923" i="1"/>
  <c r="C923" i="1"/>
  <c r="A923" i="1"/>
  <c r="D922" i="1"/>
  <c r="C922" i="1"/>
  <c r="A922" i="1"/>
  <c r="D921" i="1"/>
  <c r="C921" i="1"/>
  <c r="A921" i="1"/>
  <c r="D920" i="1"/>
  <c r="C920" i="1"/>
  <c r="A920" i="1"/>
  <c r="D919" i="1"/>
  <c r="C919" i="1"/>
  <c r="A919" i="1"/>
  <c r="D918" i="1"/>
  <c r="C918" i="1"/>
  <c r="A918" i="1"/>
  <c r="D917" i="1"/>
  <c r="C917" i="1"/>
  <c r="A917" i="1"/>
  <c r="D916" i="1"/>
  <c r="C916" i="1"/>
  <c r="A916" i="1"/>
  <c r="D915" i="1"/>
  <c r="C915" i="1"/>
  <c r="A915" i="1"/>
  <c r="D914" i="1"/>
  <c r="C914" i="1"/>
  <c r="A914" i="1"/>
  <c r="D913" i="1"/>
  <c r="C913" i="1"/>
  <c r="A913" i="1"/>
  <c r="D912" i="1"/>
  <c r="C912" i="1"/>
  <c r="A912" i="1"/>
  <c r="D911" i="1"/>
  <c r="C911" i="1"/>
  <c r="A911" i="1"/>
  <c r="D910" i="1"/>
  <c r="C910" i="1"/>
  <c r="A910" i="1"/>
  <c r="D909" i="1"/>
  <c r="C909" i="1"/>
  <c r="A909" i="1"/>
  <c r="D908" i="1"/>
  <c r="C908" i="1"/>
  <c r="A908" i="1"/>
  <c r="D907" i="1"/>
  <c r="C907" i="1"/>
  <c r="A907" i="1"/>
  <c r="D906" i="1"/>
  <c r="C906" i="1"/>
  <c r="A906" i="1"/>
  <c r="D905" i="1"/>
  <c r="C905" i="1"/>
  <c r="A905" i="1"/>
  <c r="D904" i="1"/>
  <c r="C904" i="1"/>
  <c r="A904" i="1"/>
  <c r="D903" i="1"/>
  <c r="C903" i="1"/>
  <c r="A903" i="1"/>
  <c r="D902" i="1"/>
  <c r="C902" i="1"/>
  <c r="A902" i="1"/>
  <c r="D901" i="1"/>
  <c r="C901" i="1"/>
  <c r="A901" i="1"/>
  <c r="D900" i="1"/>
  <c r="C900" i="1"/>
  <c r="A900" i="1"/>
  <c r="D899" i="1"/>
  <c r="C899" i="1"/>
  <c r="A899" i="1"/>
  <c r="D898" i="1"/>
  <c r="C898" i="1"/>
  <c r="A898" i="1"/>
  <c r="D897" i="1"/>
  <c r="C897" i="1"/>
  <c r="A897" i="1"/>
  <c r="D896" i="1"/>
  <c r="C896" i="1"/>
  <c r="A896" i="1"/>
  <c r="D895" i="1"/>
  <c r="C895" i="1"/>
  <c r="A895" i="1"/>
  <c r="D894" i="1"/>
  <c r="C894" i="1"/>
  <c r="A894" i="1"/>
  <c r="D893" i="1"/>
  <c r="C893" i="1"/>
  <c r="A893" i="1"/>
  <c r="D892" i="1"/>
  <c r="C892" i="1"/>
  <c r="A892" i="1"/>
  <c r="D891" i="1"/>
  <c r="C891" i="1"/>
  <c r="A891" i="1"/>
  <c r="D890" i="1"/>
  <c r="C890" i="1"/>
  <c r="A890" i="1"/>
  <c r="D889" i="1"/>
  <c r="C889" i="1"/>
  <c r="A889" i="1"/>
  <c r="D888" i="1"/>
  <c r="C888" i="1"/>
  <c r="A888" i="1"/>
  <c r="D887" i="1"/>
  <c r="C887" i="1"/>
  <c r="A887" i="1"/>
  <c r="D886" i="1"/>
  <c r="C886" i="1"/>
  <c r="A886" i="1"/>
  <c r="D885" i="1"/>
  <c r="C885" i="1"/>
  <c r="A885" i="1"/>
  <c r="D884" i="1"/>
  <c r="C884" i="1"/>
  <c r="A884" i="1"/>
  <c r="D883" i="1"/>
  <c r="C883" i="1"/>
  <c r="A883" i="1"/>
  <c r="D882" i="1"/>
  <c r="C882" i="1"/>
  <c r="A882" i="1"/>
  <c r="D881" i="1"/>
  <c r="C881" i="1"/>
  <c r="A881" i="1"/>
  <c r="D880" i="1"/>
  <c r="C880" i="1"/>
  <c r="A880" i="1"/>
  <c r="D879" i="1"/>
  <c r="C879" i="1"/>
  <c r="A879" i="1"/>
  <c r="D878" i="1"/>
  <c r="C878" i="1"/>
  <c r="A878" i="1"/>
  <c r="D877" i="1"/>
  <c r="C877" i="1"/>
  <c r="A877" i="1"/>
  <c r="D876" i="1"/>
  <c r="C876" i="1"/>
  <c r="A876" i="1"/>
  <c r="D875" i="1"/>
  <c r="C875" i="1"/>
  <c r="A875" i="1"/>
  <c r="D874" i="1"/>
  <c r="C874" i="1"/>
  <c r="A874" i="1"/>
  <c r="D873" i="1"/>
  <c r="C873" i="1"/>
  <c r="A873" i="1"/>
  <c r="D872" i="1"/>
  <c r="C872" i="1"/>
  <c r="A872" i="1"/>
  <c r="D871" i="1"/>
  <c r="C871" i="1"/>
  <c r="A871" i="1"/>
  <c r="D870" i="1"/>
  <c r="C870" i="1"/>
  <c r="A870" i="1"/>
  <c r="D869" i="1"/>
  <c r="C869" i="1"/>
  <c r="A869" i="1"/>
  <c r="D868" i="1"/>
  <c r="C868" i="1"/>
  <c r="A868" i="1"/>
  <c r="D867" i="1"/>
  <c r="C867" i="1"/>
  <c r="A867" i="1"/>
  <c r="D866" i="1"/>
  <c r="C866" i="1"/>
  <c r="A866" i="1"/>
  <c r="D865" i="1"/>
  <c r="C865" i="1"/>
  <c r="A865" i="1"/>
  <c r="D864" i="1"/>
  <c r="C864" i="1"/>
  <c r="A864" i="1"/>
  <c r="D863" i="1"/>
  <c r="C863" i="1"/>
  <c r="A863" i="1"/>
  <c r="D862" i="1"/>
  <c r="C862" i="1"/>
  <c r="A862" i="1"/>
  <c r="D861" i="1"/>
  <c r="C861" i="1"/>
  <c r="A861" i="1"/>
  <c r="D860" i="1"/>
  <c r="C860" i="1"/>
  <c r="A860" i="1"/>
  <c r="D859" i="1"/>
  <c r="C859" i="1"/>
  <c r="A859" i="1"/>
  <c r="D858" i="1"/>
  <c r="C858" i="1"/>
  <c r="A858" i="1"/>
  <c r="D857" i="1"/>
  <c r="C857" i="1"/>
  <c r="A857" i="1"/>
  <c r="D856" i="1"/>
  <c r="C856" i="1"/>
  <c r="A856" i="1"/>
  <c r="D855" i="1"/>
  <c r="C855" i="1"/>
  <c r="A855" i="1"/>
  <c r="D854" i="1"/>
  <c r="C854" i="1"/>
  <c r="A854" i="1"/>
  <c r="D853" i="1"/>
  <c r="C853" i="1"/>
  <c r="A853" i="1"/>
  <c r="D852" i="1"/>
  <c r="C852" i="1"/>
  <c r="A852" i="1"/>
  <c r="D851" i="1"/>
  <c r="C851" i="1"/>
  <c r="A851" i="1"/>
  <c r="D850" i="1"/>
  <c r="C850" i="1"/>
  <c r="A850" i="1"/>
  <c r="D849" i="1"/>
  <c r="C849" i="1"/>
  <c r="A849" i="1"/>
  <c r="D848" i="1"/>
  <c r="C848" i="1"/>
  <c r="A848" i="1"/>
  <c r="D847" i="1"/>
  <c r="C847" i="1"/>
  <c r="A847" i="1"/>
  <c r="D846" i="1"/>
  <c r="C846" i="1"/>
  <c r="A846" i="1"/>
  <c r="D845" i="1"/>
  <c r="C845" i="1"/>
  <c r="A845" i="1"/>
  <c r="D844" i="1"/>
  <c r="C844" i="1"/>
  <c r="A844" i="1"/>
  <c r="D843" i="1"/>
  <c r="C843" i="1"/>
  <c r="A843" i="1"/>
  <c r="D842" i="1"/>
  <c r="C842" i="1"/>
  <c r="A842" i="1"/>
  <c r="D841" i="1"/>
  <c r="C841" i="1"/>
  <c r="A841" i="1"/>
  <c r="D840" i="1"/>
  <c r="C840" i="1"/>
  <c r="A840" i="1"/>
  <c r="D839" i="1"/>
  <c r="C839" i="1"/>
  <c r="A839" i="1"/>
  <c r="D838" i="1"/>
  <c r="C838" i="1"/>
  <c r="A838" i="1"/>
  <c r="D837" i="1"/>
  <c r="C837" i="1"/>
  <c r="A837" i="1"/>
  <c r="D836" i="1"/>
  <c r="C836" i="1"/>
  <c r="A836" i="1"/>
  <c r="D835" i="1"/>
  <c r="C835" i="1"/>
  <c r="A835" i="1"/>
  <c r="D834" i="1"/>
  <c r="C834" i="1"/>
  <c r="A834" i="1"/>
  <c r="D833" i="1"/>
  <c r="C833" i="1"/>
  <c r="A833" i="1"/>
  <c r="D832" i="1"/>
  <c r="C832" i="1"/>
  <c r="A832" i="1"/>
  <c r="D831" i="1"/>
  <c r="C831" i="1"/>
  <c r="A831" i="1"/>
  <c r="D830" i="1"/>
  <c r="C830" i="1"/>
  <c r="A830" i="1"/>
  <c r="D829" i="1"/>
  <c r="C829" i="1"/>
  <c r="A829" i="1"/>
  <c r="D828" i="1"/>
  <c r="C828" i="1"/>
  <c r="A828" i="1"/>
  <c r="D827" i="1"/>
  <c r="C827" i="1"/>
  <c r="A827" i="1"/>
  <c r="D826" i="1"/>
  <c r="C826" i="1"/>
  <c r="A826" i="1"/>
  <c r="D825" i="1"/>
  <c r="C825" i="1"/>
  <c r="A825" i="1"/>
  <c r="D824" i="1"/>
  <c r="C824" i="1"/>
  <c r="A824" i="1"/>
  <c r="D823" i="1"/>
  <c r="C823" i="1"/>
  <c r="A823" i="1"/>
  <c r="D822" i="1"/>
  <c r="C822" i="1"/>
  <c r="A822" i="1"/>
  <c r="D821" i="1"/>
  <c r="C821" i="1"/>
  <c r="A821" i="1"/>
  <c r="D820" i="1"/>
  <c r="C820" i="1"/>
  <c r="A820" i="1"/>
  <c r="D819" i="1"/>
  <c r="C819" i="1"/>
  <c r="A819" i="1"/>
  <c r="D818" i="1"/>
  <c r="C818" i="1"/>
  <c r="A818" i="1"/>
  <c r="D817" i="1"/>
  <c r="C817" i="1"/>
  <c r="A817" i="1"/>
  <c r="D816" i="1"/>
  <c r="C816" i="1"/>
  <c r="A816" i="1"/>
  <c r="D815" i="1"/>
  <c r="C815" i="1"/>
  <c r="A815" i="1"/>
  <c r="D814" i="1"/>
  <c r="C814" i="1"/>
  <c r="A814" i="1"/>
  <c r="D813" i="1"/>
  <c r="C813" i="1"/>
  <c r="A813" i="1"/>
  <c r="D812" i="1"/>
  <c r="C812" i="1"/>
  <c r="A812" i="1"/>
  <c r="D811" i="1"/>
  <c r="C811" i="1"/>
  <c r="A811" i="1"/>
  <c r="D810" i="1"/>
  <c r="C810" i="1"/>
  <c r="A810" i="1"/>
  <c r="D809" i="1"/>
  <c r="C809" i="1"/>
  <c r="A809" i="1"/>
  <c r="D808" i="1"/>
  <c r="C808" i="1"/>
  <c r="A808" i="1"/>
  <c r="D807" i="1"/>
  <c r="C807" i="1"/>
  <c r="A807" i="1"/>
  <c r="D806" i="1"/>
  <c r="C806" i="1"/>
  <c r="A806" i="1"/>
  <c r="D805" i="1"/>
  <c r="C805" i="1"/>
  <c r="A805" i="1"/>
  <c r="D804" i="1"/>
  <c r="C804" i="1"/>
  <c r="A804" i="1"/>
  <c r="D803" i="1"/>
  <c r="C803" i="1"/>
  <c r="A803" i="1"/>
  <c r="D802" i="1"/>
  <c r="C802" i="1"/>
  <c r="A802" i="1"/>
  <c r="D801" i="1"/>
  <c r="C801" i="1"/>
  <c r="A801" i="1"/>
  <c r="D800" i="1"/>
  <c r="C800" i="1"/>
  <c r="A800" i="1"/>
  <c r="D799" i="1"/>
  <c r="C799" i="1"/>
  <c r="A799" i="1"/>
  <c r="D798" i="1"/>
  <c r="C798" i="1"/>
  <c r="A798" i="1"/>
  <c r="D797" i="1"/>
  <c r="C797" i="1"/>
  <c r="A797" i="1"/>
  <c r="D796" i="1"/>
  <c r="C796" i="1"/>
  <c r="A796" i="1"/>
  <c r="D795" i="1"/>
  <c r="C795" i="1"/>
  <c r="A795" i="1"/>
  <c r="D794" i="1"/>
  <c r="C794" i="1"/>
  <c r="A794" i="1"/>
  <c r="D793" i="1"/>
  <c r="C793" i="1"/>
  <c r="A793" i="1"/>
  <c r="D792" i="1"/>
  <c r="C792" i="1"/>
  <c r="A792" i="1"/>
  <c r="D791" i="1"/>
  <c r="C791" i="1"/>
  <c r="A791" i="1"/>
  <c r="D790" i="1"/>
  <c r="C790" i="1"/>
  <c r="A790" i="1"/>
  <c r="D789" i="1"/>
  <c r="C789" i="1"/>
  <c r="A789" i="1"/>
  <c r="D788" i="1"/>
  <c r="C788" i="1"/>
  <c r="A788" i="1"/>
  <c r="D787" i="1"/>
  <c r="C787" i="1"/>
  <c r="A787" i="1"/>
  <c r="D786" i="1"/>
  <c r="C786" i="1"/>
  <c r="A786" i="1"/>
  <c r="D785" i="1"/>
  <c r="C785" i="1"/>
  <c r="A785" i="1"/>
  <c r="D784" i="1"/>
  <c r="C784" i="1"/>
  <c r="A784" i="1"/>
  <c r="D783" i="1"/>
  <c r="C783" i="1"/>
  <c r="A783" i="1"/>
  <c r="D782" i="1"/>
  <c r="C782" i="1"/>
  <c r="A782" i="1"/>
  <c r="D781" i="1"/>
  <c r="C781" i="1"/>
  <c r="A781" i="1"/>
  <c r="D780" i="1"/>
  <c r="C780" i="1"/>
  <c r="A780" i="1"/>
  <c r="D779" i="1"/>
  <c r="C779" i="1"/>
  <c r="A779" i="1"/>
  <c r="D778" i="1"/>
  <c r="C778" i="1"/>
  <c r="A778" i="1"/>
  <c r="D777" i="1"/>
  <c r="C777" i="1"/>
  <c r="A777" i="1"/>
  <c r="D776" i="1"/>
  <c r="C776" i="1"/>
  <c r="A776" i="1"/>
  <c r="D775" i="1"/>
  <c r="C775" i="1"/>
  <c r="A775" i="1"/>
  <c r="D774" i="1"/>
  <c r="C774" i="1"/>
  <c r="A774" i="1"/>
  <c r="D773" i="1"/>
  <c r="C773" i="1"/>
  <c r="A773" i="1"/>
  <c r="D772" i="1"/>
  <c r="C772" i="1"/>
  <c r="A772" i="1"/>
  <c r="D771" i="1"/>
  <c r="C771" i="1"/>
  <c r="A771" i="1"/>
  <c r="D770" i="1"/>
  <c r="C770" i="1"/>
  <c r="A770" i="1"/>
  <c r="D769" i="1"/>
  <c r="C769" i="1"/>
  <c r="A769" i="1"/>
  <c r="D768" i="1"/>
  <c r="C768" i="1"/>
  <c r="A768" i="1"/>
  <c r="D767" i="1"/>
  <c r="C767" i="1"/>
  <c r="A767" i="1"/>
  <c r="D766" i="1"/>
  <c r="C766" i="1"/>
  <c r="A766" i="1"/>
  <c r="D765" i="1"/>
  <c r="C765" i="1"/>
  <c r="A765" i="1"/>
  <c r="D764" i="1"/>
  <c r="C764" i="1"/>
  <c r="A764" i="1"/>
  <c r="D763" i="1"/>
  <c r="C763" i="1"/>
  <c r="A763" i="1"/>
  <c r="D762" i="1"/>
  <c r="C762" i="1"/>
  <c r="A762" i="1"/>
  <c r="D761" i="1"/>
  <c r="C761" i="1"/>
  <c r="A761" i="1"/>
  <c r="D760" i="1"/>
  <c r="C760" i="1"/>
  <c r="A760" i="1"/>
  <c r="D759" i="1"/>
  <c r="C759" i="1"/>
  <c r="A759" i="1"/>
  <c r="D758" i="1"/>
  <c r="C758" i="1"/>
  <c r="A758" i="1"/>
  <c r="D757" i="1"/>
  <c r="C757" i="1"/>
  <c r="A757" i="1"/>
  <c r="D756" i="1"/>
  <c r="C756" i="1"/>
  <c r="A756" i="1"/>
  <c r="D755" i="1"/>
  <c r="C755" i="1"/>
  <c r="A755" i="1"/>
  <c r="D754" i="1"/>
  <c r="C754" i="1"/>
  <c r="A754" i="1"/>
  <c r="D753" i="1"/>
  <c r="C753" i="1"/>
  <c r="A753" i="1"/>
  <c r="D752" i="1"/>
  <c r="C752" i="1"/>
  <c r="A752" i="1"/>
  <c r="D751" i="1"/>
  <c r="C751" i="1"/>
  <c r="A751" i="1"/>
  <c r="D750" i="1"/>
  <c r="C750" i="1"/>
  <c r="A750" i="1"/>
  <c r="D749" i="1"/>
  <c r="C749" i="1"/>
  <c r="A749" i="1"/>
  <c r="D748" i="1"/>
  <c r="C748" i="1"/>
  <c r="A748" i="1"/>
  <c r="D747" i="1"/>
  <c r="C747" i="1"/>
  <c r="A747" i="1"/>
  <c r="D746" i="1"/>
  <c r="C746" i="1"/>
  <c r="A746" i="1"/>
  <c r="D745" i="1"/>
  <c r="C745" i="1"/>
  <c r="A745" i="1"/>
  <c r="D744" i="1"/>
  <c r="C744" i="1"/>
  <c r="A744" i="1"/>
  <c r="D743" i="1"/>
  <c r="C743" i="1"/>
  <c r="A743" i="1"/>
  <c r="D742" i="1"/>
  <c r="C742" i="1"/>
  <c r="A742" i="1"/>
  <c r="D741" i="1"/>
  <c r="C741" i="1"/>
  <c r="A741" i="1"/>
  <c r="D740" i="1"/>
  <c r="C740" i="1"/>
  <c r="A740" i="1"/>
  <c r="D739" i="1"/>
  <c r="C739" i="1"/>
  <c r="A739" i="1"/>
  <c r="D738" i="1"/>
  <c r="C738" i="1"/>
  <c r="A738" i="1"/>
  <c r="D737" i="1"/>
  <c r="C737" i="1"/>
  <c r="A737" i="1"/>
  <c r="D736" i="1"/>
  <c r="C736" i="1"/>
  <c r="A736" i="1"/>
  <c r="D735" i="1"/>
  <c r="C735" i="1"/>
  <c r="A735" i="1"/>
  <c r="D734" i="1"/>
  <c r="C734" i="1"/>
  <c r="A734" i="1"/>
  <c r="D733" i="1"/>
  <c r="C733" i="1"/>
  <c r="A733" i="1"/>
  <c r="D732" i="1"/>
  <c r="C732" i="1"/>
  <c r="A732" i="1"/>
  <c r="D731" i="1"/>
  <c r="C731" i="1"/>
  <c r="A731" i="1"/>
  <c r="D730" i="1"/>
  <c r="C730" i="1"/>
  <c r="A730" i="1"/>
  <c r="D729" i="1"/>
  <c r="C729" i="1"/>
  <c r="A729" i="1"/>
  <c r="D728" i="1"/>
  <c r="C728" i="1"/>
  <c r="A728" i="1"/>
  <c r="D727" i="1"/>
  <c r="C727" i="1"/>
  <c r="A727" i="1"/>
  <c r="D726" i="1"/>
  <c r="C726" i="1"/>
  <c r="A726" i="1"/>
  <c r="D725" i="1"/>
  <c r="C725" i="1"/>
  <c r="A725" i="1"/>
  <c r="D724" i="1"/>
  <c r="C724" i="1"/>
  <c r="A724" i="1"/>
  <c r="D723" i="1"/>
  <c r="C723" i="1"/>
  <c r="A723" i="1"/>
  <c r="D722" i="1"/>
  <c r="C722" i="1"/>
  <c r="A722" i="1"/>
  <c r="D721" i="1"/>
  <c r="C721" i="1"/>
  <c r="A721" i="1"/>
  <c r="D720" i="1"/>
  <c r="C720" i="1"/>
  <c r="A720" i="1"/>
  <c r="D719" i="1"/>
  <c r="C719" i="1"/>
  <c r="A719" i="1"/>
  <c r="D718" i="1"/>
  <c r="C718" i="1"/>
  <c r="A718" i="1"/>
  <c r="D717" i="1"/>
  <c r="C717" i="1"/>
  <c r="A717" i="1"/>
  <c r="D716" i="1"/>
  <c r="C716" i="1"/>
  <c r="A716" i="1"/>
  <c r="D715" i="1"/>
  <c r="C715" i="1"/>
  <c r="A715" i="1"/>
  <c r="D714" i="1"/>
  <c r="C714" i="1"/>
  <c r="A714" i="1"/>
  <c r="D713" i="1"/>
  <c r="C713" i="1"/>
  <c r="A713" i="1"/>
  <c r="D712" i="1"/>
  <c r="C712" i="1"/>
  <c r="A712" i="1"/>
  <c r="D711" i="1"/>
  <c r="C711" i="1"/>
  <c r="A711" i="1"/>
  <c r="D710" i="1"/>
  <c r="C710" i="1"/>
  <c r="A710" i="1"/>
  <c r="D709" i="1"/>
  <c r="C709" i="1"/>
  <c r="A709" i="1"/>
  <c r="D708" i="1"/>
  <c r="C708" i="1"/>
  <c r="A708" i="1"/>
  <c r="D707" i="1"/>
  <c r="C707" i="1"/>
  <c r="A707" i="1"/>
  <c r="D706" i="1"/>
  <c r="C706" i="1"/>
  <c r="A706" i="1"/>
  <c r="D705" i="1"/>
  <c r="C705" i="1"/>
  <c r="A705" i="1"/>
  <c r="D704" i="1"/>
  <c r="C704" i="1"/>
  <c r="A704" i="1"/>
  <c r="D703" i="1"/>
  <c r="C703" i="1"/>
  <c r="A703" i="1"/>
  <c r="D702" i="1"/>
  <c r="C702" i="1"/>
  <c r="A702" i="1"/>
  <c r="D701" i="1"/>
  <c r="C701" i="1"/>
  <c r="A701" i="1"/>
  <c r="D700" i="1"/>
  <c r="C700" i="1"/>
  <c r="A700" i="1"/>
  <c r="D699" i="1"/>
  <c r="C699" i="1"/>
  <c r="A699" i="1"/>
  <c r="D698" i="1"/>
  <c r="C698" i="1"/>
  <c r="A698" i="1"/>
  <c r="D697" i="1"/>
  <c r="C697" i="1"/>
  <c r="A697" i="1"/>
  <c r="D696" i="1"/>
  <c r="C696" i="1"/>
  <c r="A696" i="1"/>
  <c r="D695" i="1"/>
  <c r="C695" i="1"/>
  <c r="A695" i="1"/>
  <c r="D694" i="1"/>
  <c r="C694" i="1"/>
  <c r="A694" i="1"/>
  <c r="D693" i="1"/>
  <c r="C693" i="1"/>
  <c r="A693" i="1"/>
  <c r="D692" i="1"/>
  <c r="C692" i="1"/>
  <c r="A692" i="1"/>
  <c r="D691" i="1"/>
  <c r="C691" i="1"/>
  <c r="A691" i="1"/>
  <c r="D690" i="1"/>
  <c r="C690" i="1"/>
  <c r="A690" i="1"/>
  <c r="D689" i="1"/>
  <c r="C689" i="1"/>
  <c r="A689" i="1"/>
  <c r="D688" i="1"/>
  <c r="C688" i="1"/>
  <c r="A688" i="1"/>
  <c r="D687" i="1"/>
  <c r="C687" i="1"/>
  <c r="A687" i="1"/>
  <c r="D686" i="1"/>
  <c r="C686" i="1"/>
  <c r="A686" i="1"/>
  <c r="D685" i="1"/>
  <c r="C685" i="1"/>
  <c r="A685" i="1"/>
  <c r="D684" i="1"/>
  <c r="C684" i="1"/>
  <c r="A684" i="1"/>
  <c r="D683" i="1"/>
  <c r="C683" i="1"/>
  <c r="A683" i="1"/>
  <c r="D682" i="1"/>
  <c r="C682" i="1"/>
  <c r="A682" i="1"/>
  <c r="D681" i="1"/>
  <c r="C681" i="1"/>
  <c r="A681" i="1"/>
  <c r="D680" i="1"/>
  <c r="C680" i="1"/>
  <c r="A680" i="1"/>
  <c r="D679" i="1"/>
  <c r="C679" i="1"/>
  <c r="A679" i="1"/>
  <c r="D678" i="1"/>
  <c r="C678" i="1"/>
  <c r="A678" i="1"/>
  <c r="D677" i="1"/>
  <c r="C677" i="1"/>
  <c r="A677" i="1"/>
  <c r="D676" i="1"/>
  <c r="C676" i="1"/>
  <c r="A676" i="1"/>
  <c r="D675" i="1"/>
  <c r="C675" i="1"/>
  <c r="A675" i="1"/>
  <c r="D674" i="1"/>
  <c r="C674" i="1"/>
  <c r="A674" i="1"/>
  <c r="D673" i="1"/>
  <c r="C673" i="1"/>
  <c r="A673" i="1"/>
  <c r="D672" i="1"/>
  <c r="C672" i="1"/>
  <c r="A672" i="1"/>
  <c r="D671" i="1"/>
  <c r="C671" i="1"/>
  <c r="A671" i="1"/>
  <c r="D670" i="1"/>
  <c r="C670" i="1"/>
  <c r="A670" i="1"/>
  <c r="D669" i="1"/>
  <c r="C669" i="1"/>
  <c r="A669" i="1"/>
  <c r="D668" i="1"/>
  <c r="C668" i="1"/>
  <c r="A668" i="1"/>
  <c r="D667" i="1"/>
  <c r="C667" i="1"/>
  <c r="A667" i="1"/>
  <c r="D666" i="1"/>
  <c r="C666" i="1"/>
  <c r="A666" i="1"/>
  <c r="D665" i="1"/>
  <c r="C665" i="1"/>
  <c r="A665" i="1"/>
  <c r="D664" i="1"/>
  <c r="C664" i="1"/>
  <c r="A664" i="1"/>
  <c r="D663" i="1"/>
  <c r="C663" i="1"/>
  <c r="A663" i="1"/>
  <c r="D662" i="1"/>
  <c r="C662" i="1"/>
  <c r="A662" i="1"/>
  <c r="D661" i="1"/>
  <c r="C661" i="1"/>
  <c r="A661" i="1"/>
  <c r="D660" i="1"/>
  <c r="C660" i="1"/>
  <c r="A660" i="1"/>
  <c r="D659" i="1"/>
  <c r="C659" i="1"/>
  <c r="A659" i="1"/>
  <c r="D658" i="1"/>
  <c r="C658" i="1"/>
  <c r="A658" i="1"/>
  <c r="D657" i="1"/>
  <c r="C657" i="1"/>
  <c r="A657" i="1"/>
  <c r="D656" i="1"/>
  <c r="C656" i="1"/>
  <c r="A656" i="1"/>
  <c r="D655" i="1"/>
  <c r="C655" i="1"/>
  <c r="A655" i="1"/>
  <c r="D654" i="1"/>
  <c r="C654" i="1"/>
  <c r="A654" i="1"/>
  <c r="D653" i="1"/>
  <c r="C653" i="1"/>
  <c r="A653" i="1"/>
  <c r="D652" i="1"/>
  <c r="C652" i="1"/>
  <c r="A652" i="1"/>
  <c r="D651" i="1"/>
  <c r="C651" i="1"/>
  <c r="A651" i="1"/>
  <c r="D650" i="1"/>
  <c r="C650" i="1"/>
  <c r="A650" i="1"/>
  <c r="D649" i="1"/>
  <c r="C649" i="1"/>
  <c r="A649" i="1"/>
  <c r="D648" i="1"/>
  <c r="C648" i="1"/>
  <c r="A648" i="1"/>
  <c r="D647" i="1"/>
  <c r="C647" i="1"/>
  <c r="A647" i="1"/>
  <c r="D646" i="1"/>
  <c r="C646" i="1"/>
  <c r="A646" i="1"/>
  <c r="D645" i="1"/>
  <c r="C645" i="1"/>
  <c r="A645" i="1"/>
  <c r="D644" i="1"/>
  <c r="C644" i="1"/>
  <c r="A644" i="1"/>
  <c r="D643" i="1"/>
  <c r="C643" i="1"/>
  <c r="A643" i="1"/>
  <c r="D642" i="1"/>
  <c r="C642" i="1"/>
  <c r="A642" i="1"/>
  <c r="D641" i="1"/>
  <c r="C641" i="1"/>
  <c r="A641" i="1"/>
  <c r="D640" i="1"/>
  <c r="C640" i="1"/>
  <c r="A640" i="1"/>
  <c r="D639" i="1"/>
  <c r="C639" i="1"/>
  <c r="A639" i="1"/>
  <c r="D638" i="1"/>
  <c r="C638" i="1"/>
  <c r="A638" i="1"/>
  <c r="D637" i="1"/>
  <c r="C637" i="1"/>
  <c r="A637" i="1"/>
  <c r="D636" i="1"/>
  <c r="C636" i="1"/>
  <c r="A636" i="1"/>
  <c r="D635" i="1"/>
  <c r="C635" i="1"/>
  <c r="A635" i="1"/>
  <c r="D634" i="1"/>
  <c r="C634" i="1"/>
  <c r="A634" i="1"/>
  <c r="D633" i="1"/>
  <c r="C633" i="1"/>
  <c r="A633" i="1"/>
  <c r="D632" i="1"/>
  <c r="C632" i="1"/>
  <c r="A632" i="1"/>
  <c r="D631" i="1"/>
  <c r="C631" i="1"/>
  <c r="A631" i="1"/>
  <c r="D630" i="1"/>
  <c r="C630" i="1"/>
  <c r="A630" i="1"/>
  <c r="D629" i="1"/>
  <c r="C629" i="1"/>
  <c r="A629" i="1"/>
  <c r="D628" i="1"/>
  <c r="C628" i="1"/>
  <c r="A628" i="1"/>
  <c r="D627" i="1"/>
  <c r="C627" i="1"/>
  <c r="A627" i="1"/>
  <c r="D626" i="1"/>
  <c r="C626" i="1"/>
  <c r="A626" i="1"/>
  <c r="D625" i="1"/>
  <c r="C625" i="1"/>
  <c r="A625" i="1"/>
  <c r="D624" i="1"/>
  <c r="C624" i="1"/>
  <c r="A624" i="1"/>
  <c r="D623" i="1"/>
  <c r="C623" i="1"/>
  <c r="A623" i="1"/>
  <c r="D622" i="1"/>
  <c r="C622" i="1"/>
  <c r="A622" i="1"/>
  <c r="D621" i="1"/>
  <c r="C621" i="1"/>
  <c r="A621" i="1"/>
  <c r="D620" i="1"/>
  <c r="C620" i="1"/>
  <c r="A620" i="1"/>
  <c r="D619" i="1"/>
  <c r="C619" i="1"/>
  <c r="A619" i="1"/>
  <c r="D618" i="1"/>
  <c r="C618" i="1"/>
  <c r="A618" i="1"/>
  <c r="D617" i="1"/>
  <c r="C617" i="1"/>
  <c r="A617" i="1"/>
  <c r="D616" i="1"/>
  <c r="C616" i="1"/>
  <c r="A616" i="1"/>
  <c r="D615" i="1"/>
  <c r="C615" i="1"/>
  <c r="A615" i="1"/>
  <c r="D614" i="1"/>
  <c r="C614" i="1"/>
  <c r="A614" i="1"/>
  <c r="D613" i="1"/>
  <c r="C613" i="1"/>
  <c r="A613" i="1"/>
  <c r="D612" i="1"/>
  <c r="C612" i="1"/>
  <c r="A612" i="1"/>
  <c r="D611" i="1"/>
  <c r="C611" i="1"/>
  <c r="A611" i="1"/>
  <c r="D610" i="1"/>
  <c r="C610" i="1"/>
  <c r="A610" i="1"/>
  <c r="D609" i="1"/>
  <c r="C609" i="1"/>
  <c r="A609" i="1"/>
  <c r="D608" i="1"/>
  <c r="C608" i="1"/>
  <c r="A608" i="1"/>
  <c r="D607" i="1"/>
  <c r="C607" i="1"/>
  <c r="A607" i="1"/>
  <c r="D606" i="1"/>
  <c r="C606" i="1"/>
  <c r="A606" i="1"/>
  <c r="D605" i="1"/>
  <c r="C605" i="1"/>
  <c r="A605" i="1"/>
  <c r="D604" i="1"/>
  <c r="C604" i="1"/>
  <c r="A604" i="1"/>
  <c r="D603" i="1"/>
  <c r="C603" i="1"/>
  <c r="A603" i="1"/>
  <c r="D602" i="1"/>
  <c r="C602" i="1"/>
  <c r="A602" i="1"/>
  <c r="D601" i="1"/>
  <c r="C601" i="1"/>
  <c r="A601" i="1"/>
  <c r="D600" i="1"/>
  <c r="C600" i="1"/>
  <c r="A600" i="1"/>
  <c r="D599" i="1"/>
  <c r="C599" i="1"/>
  <c r="A599" i="1"/>
  <c r="D598" i="1"/>
  <c r="C598" i="1"/>
  <c r="A598" i="1"/>
  <c r="D597" i="1"/>
  <c r="C597" i="1"/>
  <c r="A597" i="1"/>
  <c r="D596" i="1"/>
  <c r="C596" i="1"/>
  <c r="A596" i="1"/>
  <c r="D595" i="1"/>
  <c r="C595" i="1"/>
  <c r="A595" i="1"/>
  <c r="D594" i="1"/>
  <c r="C594" i="1"/>
  <c r="A594" i="1"/>
  <c r="D593" i="1"/>
  <c r="C593" i="1"/>
  <c r="A593" i="1"/>
  <c r="D592" i="1"/>
  <c r="C592" i="1"/>
  <c r="A592" i="1"/>
  <c r="D591" i="1"/>
  <c r="C591" i="1"/>
  <c r="A591" i="1"/>
  <c r="D590" i="1"/>
  <c r="C590" i="1"/>
  <c r="A590" i="1"/>
  <c r="D589" i="1"/>
  <c r="C589" i="1"/>
  <c r="A589" i="1"/>
  <c r="D588" i="1"/>
  <c r="C588" i="1"/>
  <c r="A588" i="1"/>
  <c r="D587" i="1"/>
  <c r="C587" i="1"/>
  <c r="A587" i="1"/>
  <c r="D586" i="1"/>
  <c r="C586" i="1"/>
  <c r="A586" i="1"/>
  <c r="D585" i="1"/>
  <c r="C585" i="1"/>
  <c r="A585" i="1"/>
  <c r="D584" i="1"/>
  <c r="C584" i="1"/>
  <c r="A584" i="1"/>
  <c r="D583" i="1"/>
  <c r="C583" i="1"/>
  <c r="A583" i="1"/>
  <c r="D582" i="1"/>
  <c r="C582" i="1"/>
  <c r="A582" i="1"/>
  <c r="D581" i="1"/>
  <c r="C581" i="1"/>
  <c r="A581" i="1"/>
  <c r="D580" i="1"/>
  <c r="C580" i="1"/>
  <c r="A580" i="1"/>
  <c r="D579" i="1"/>
  <c r="C579" i="1"/>
  <c r="A579" i="1"/>
  <c r="D578" i="1"/>
  <c r="C578" i="1"/>
  <c r="A578" i="1"/>
  <c r="D577" i="1"/>
  <c r="C577" i="1"/>
  <c r="A577" i="1"/>
  <c r="D576" i="1"/>
  <c r="C576" i="1"/>
  <c r="A576" i="1"/>
  <c r="D575" i="1"/>
  <c r="C575" i="1"/>
  <c r="A575" i="1"/>
  <c r="D574" i="1"/>
  <c r="C574" i="1"/>
  <c r="A574" i="1"/>
  <c r="D573" i="1"/>
  <c r="C573" i="1"/>
  <c r="A573" i="1"/>
  <c r="D572" i="1"/>
  <c r="C572" i="1"/>
  <c r="A572" i="1"/>
  <c r="D571" i="1"/>
  <c r="C571" i="1"/>
  <c r="A571" i="1"/>
  <c r="D570" i="1"/>
  <c r="C570" i="1"/>
  <c r="A570" i="1"/>
  <c r="D569" i="1"/>
  <c r="C569" i="1"/>
  <c r="A569" i="1"/>
  <c r="D568" i="1"/>
  <c r="C568" i="1"/>
  <c r="A568" i="1"/>
  <c r="D567" i="1"/>
  <c r="C567" i="1"/>
  <c r="A567" i="1"/>
  <c r="D566" i="1"/>
  <c r="C566" i="1"/>
  <c r="A566" i="1"/>
  <c r="D565" i="1"/>
  <c r="C565" i="1"/>
  <c r="A565" i="1"/>
  <c r="D564" i="1"/>
  <c r="C564" i="1"/>
  <c r="A564" i="1"/>
  <c r="D563" i="1"/>
  <c r="C563" i="1"/>
  <c r="A563" i="1"/>
  <c r="D562" i="1"/>
  <c r="C562" i="1"/>
  <c r="A562" i="1"/>
  <c r="D561" i="1"/>
  <c r="C561" i="1"/>
  <c r="A561" i="1"/>
  <c r="D560" i="1"/>
  <c r="C560" i="1"/>
  <c r="A560" i="1"/>
  <c r="D559" i="1"/>
  <c r="C559" i="1"/>
  <c r="A559" i="1"/>
  <c r="D558" i="1"/>
  <c r="C558" i="1"/>
  <c r="A558" i="1"/>
  <c r="D557" i="1"/>
  <c r="C557" i="1"/>
  <c r="A557" i="1"/>
  <c r="D556" i="1"/>
  <c r="C556" i="1"/>
  <c r="A556" i="1"/>
  <c r="D555" i="1"/>
  <c r="C555" i="1"/>
  <c r="A555" i="1"/>
  <c r="D554" i="1"/>
  <c r="C554" i="1"/>
  <c r="A554" i="1"/>
  <c r="D553" i="1"/>
  <c r="C553" i="1"/>
  <c r="A553" i="1"/>
  <c r="D552" i="1"/>
  <c r="C552" i="1"/>
  <c r="A552" i="1"/>
  <c r="D551" i="1"/>
  <c r="C551" i="1"/>
  <c r="A551" i="1"/>
  <c r="D550" i="1"/>
  <c r="C550" i="1"/>
  <c r="A550" i="1"/>
  <c r="D549" i="1"/>
  <c r="C549" i="1"/>
  <c r="A549" i="1"/>
  <c r="D548" i="1"/>
  <c r="C548" i="1"/>
  <c r="A548" i="1"/>
  <c r="D547" i="1"/>
  <c r="C547" i="1"/>
  <c r="A547" i="1"/>
  <c r="D546" i="1"/>
  <c r="C546" i="1"/>
  <c r="A546" i="1"/>
  <c r="D545" i="1"/>
  <c r="C545" i="1"/>
  <c r="A545" i="1"/>
  <c r="D544" i="1"/>
  <c r="C544" i="1"/>
  <c r="A544" i="1"/>
  <c r="D543" i="1"/>
  <c r="C543" i="1"/>
  <c r="A543" i="1"/>
  <c r="D542" i="1"/>
  <c r="C542" i="1"/>
  <c r="A542" i="1"/>
  <c r="D541" i="1"/>
  <c r="C541" i="1"/>
  <c r="A541" i="1"/>
  <c r="D540" i="1"/>
  <c r="C540" i="1"/>
  <c r="A540" i="1"/>
  <c r="D539" i="1"/>
  <c r="C539" i="1"/>
  <c r="A539" i="1"/>
  <c r="D538" i="1"/>
  <c r="C538" i="1"/>
  <c r="A538" i="1"/>
  <c r="D537" i="1"/>
  <c r="C537" i="1"/>
  <c r="A537" i="1"/>
  <c r="D536" i="1"/>
  <c r="C536" i="1"/>
  <c r="A536" i="1"/>
  <c r="D535" i="1"/>
  <c r="C535" i="1"/>
  <c r="A535" i="1"/>
  <c r="D534" i="1"/>
  <c r="C534" i="1"/>
  <c r="A534" i="1"/>
  <c r="D533" i="1"/>
  <c r="C533" i="1"/>
  <c r="A533" i="1"/>
  <c r="D532" i="1"/>
  <c r="C532" i="1"/>
  <c r="A532" i="1"/>
  <c r="D531" i="1"/>
  <c r="C531" i="1"/>
  <c r="A531" i="1"/>
  <c r="D530" i="1"/>
  <c r="C530" i="1"/>
  <c r="A530" i="1"/>
  <c r="D529" i="1"/>
  <c r="C529" i="1"/>
  <c r="A529" i="1"/>
  <c r="D528" i="1"/>
  <c r="C528" i="1"/>
  <c r="A528" i="1"/>
  <c r="D527" i="1"/>
  <c r="C527" i="1"/>
  <c r="A527" i="1"/>
  <c r="D526" i="1"/>
  <c r="C526" i="1"/>
  <c r="A526" i="1"/>
  <c r="D525" i="1"/>
  <c r="C525" i="1"/>
  <c r="A525" i="1"/>
  <c r="D524" i="1"/>
  <c r="C524" i="1"/>
  <c r="A524" i="1"/>
  <c r="D523" i="1"/>
  <c r="C523" i="1"/>
  <c r="A523" i="1"/>
  <c r="D522" i="1"/>
  <c r="C522" i="1"/>
  <c r="A522" i="1"/>
  <c r="D521" i="1"/>
  <c r="C521" i="1"/>
  <c r="A521" i="1"/>
  <c r="D520" i="1"/>
  <c r="C520" i="1"/>
  <c r="A520" i="1"/>
  <c r="D519" i="1"/>
  <c r="C519" i="1"/>
  <c r="A519" i="1"/>
  <c r="D518" i="1"/>
  <c r="C518" i="1"/>
  <c r="A518" i="1"/>
  <c r="D517" i="1"/>
  <c r="C517" i="1"/>
  <c r="A517" i="1"/>
  <c r="D516" i="1"/>
  <c r="C516" i="1"/>
  <c r="A516" i="1"/>
  <c r="D515" i="1"/>
  <c r="C515" i="1"/>
  <c r="A515" i="1"/>
  <c r="D514" i="1"/>
  <c r="C514" i="1"/>
  <c r="A514" i="1"/>
  <c r="D513" i="1"/>
  <c r="C513" i="1"/>
  <c r="A513" i="1"/>
  <c r="D512" i="1"/>
  <c r="C512" i="1"/>
  <c r="A512" i="1"/>
  <c r="D511" i="1"/>
  <c r="C511" i="1"/>
  <c r="A511" i="1"/>
  <c r="D510" i="1"/>
  <c r="C510" i="1"/>
  <c r="A510" i="1"/>
  <c r="D509" i="1"/>
  <c r="C509" i="1"/>
  <c r="A509" i="1"/>
  <c r="D508" i="1"/>
  <c r="C508" i="1"/>
  <c r="A508" i="1"/>
  <c r="D507" i="1"/>
  <c r="C507" i="1"/>
  <c r="A507" i="1"/>
  <c r="D506" i="1"/>
  <c r="C506" i="1"/>
  <c r="A506" i="1"/>
  <c r="D505" i="1"/>
  <c r="C505" i="1"/>
  <c r="A505" i="1"/>
  <c r="D504" i="1"/>
  <c r="C504" i="1"/>
  <c r="A504" i="1"/>
  <c r="D503" i="1"/>
  <c r="C503" i="1"/>
  <c r="A503" i="1"/>
  <c r="D502" i="1"/>
  <c r="C502" i="1"/>
  <c r="A502" i="1"/>
  <c r="D501" i="1"/>
  <c r="C501" i="1"/>
  <c r="A501" i="1"/>
  <c r="D500" i="1"/>
  <c r="C500" i="1"/>
  <c r="A500" i="1"/>
  <c r="D499" i="1"/>
  <c r="C499" i="1"/>
  <c r="A499" i="1"/>
  <c r="D498" i="1"/>
  <c r="C498" i="1"/>
  <c r="A498" i="1"/>
  <c r="D497" i="1"/>
  <c r="C497" i="1"/>
  <c r="A497" i="1"/>
  <c r="D496" i="1"/>
  <c r="C496" i="1"/>
  <c r="A496" i="1"/>
  <c r="D495" i="1"/>
  <c r="C495" i="1"/>
  <c r="A495" i="1"/>
  <c r="D494" i="1"/>
  <c r="C494" i="1"/>
  <c r="A494" i="1"/>
  <c r="D493" i="1"/>
  <c r="C493" i="1"/>
  <c r="A493" i="1"/>
  <c r="D492" i="1"/>
  <c r="C492" i="1"/>
  <c r="A492" i="1"/>
  <c r="D491" i="1"/>
  <c r="C491" i="1"/>
  <c r="A491" i="1"/>
  <c r="D490" i="1"/>
  <c r="C490" i="1"/>
  <c r="A490" i="1"/>
  <c r="D489" i="1"/>
  <c r="C489" i="1"/>
  <c r="A489" i="1"/>
  <c r="D488" i="1"/>
  <c r="C488" i="1"/>
  <c r="A488" i="1"/>
  <c r="D487" i="1"/>
  <c r="C487" i="1"/>
  <c r="A487" i="1"/>
  <c r="D486" i="1"/>
  <c r="C486" i="1"/>
  <c r="A486" i="1"/>
  <c r="D485" i="1"/>
  <c r="C485" i="1"/>
  <c r="A485" i="1"/>
  <c r="D484" i="1"/>
  <c r="C484" i="1"/>
  <c r="A484" i="1"/>
  <c r="D483" i="1"/>
  <c r="C483" i="1"/>
  <c r="A483" i="1"/>
  <c r="D482" i="1"/>
  <c r="C482" i="1"/>
  <c r="A482" i="1"/>
  <c r="D481" i="1"/>
  <c r="C481" i="1"/>
  <c r="A481" i="1"/>
  <c r="D480" i="1"/>
  <c r="C480" i="1"/>
  <c r="A480" i="1"/>
  <c r="D479" i="1"/>
  <c r="C479" i="1"/>
  <c r="A479" i="1"/>
  <c r="D478" i="1"/>
  <c r="C478" i="1"/>
  <c r="A478" i="1"/>
  <c r="D477" i="1"/>
  <c r="C477" i="1"/>
  <c r="A477" i="1"/>
  <c r="D476" i="1"/>
  <c r="C476" i="1"/>
  <c r="A476" i="1"/>
  <c r="D475" i="1"/>
  <c r="C475" i="1"/>
  <c r="A475" i="1"/>
  <c r="D474" i="1"/>
  <c r="C474" i="1"/>
  <c r="A474" i="1"/>
  <c r="D473" i="1"/>
  <c r="C473" i="1"/>
  <c r="A473" i="1"/>
  <c r="D472" i="1"/>
  <c r="C472" i="1"/>
  <c r="A472" i="1"/>
  <c r="D471" i="1"/>
  <c r="C471" i="1"/>
  <c r="A471" i="1"/>
  <c r="D470" i="1"/>
  <c r="C470" i="1"/>
  <c r="A470" i="1"/>
  <c r="D469" i="1"/>
  <c r="C469" i="1"/>
  <c r="A469" i="1"/>
  <c r="D468" i="1"/>
  <c r="C468" i="1"/>
  <c r="A468" i="1"/>
  <c r="D467" i="1"/>
  <c r="C467" i="1"/>
  <c r="A467" i="1"/>
  <c r="D466" i="1"/>
  <c r="C466" i="1"/>
  <c r="A466" i="1"/>
  <c r="D465" i="1"/>
  <c r="C465" i="1"/>
  <c r="A465" i="1"/>
  <c r="D464" i="1"/>
  <c r="C464" i="1"/>
  <c r="A464" i="1"/>
  <c r="D463" i="1"/>
  <c r="C463" i="1"/>
  <c r="A463" i="1"/>
  <c r="D462" i="1"/>
  <c r="C462" i="1"/>
  <c r="A462" i="1"/>
  <c r="D461" i="1"/>
  <c r="C461" i="1"/>
  <c r="A461" i="1"/>
  <c r="D460" i="1"/>
  <c r="C460" i="1"/>
  <c r="A460" i="1"/>
  <c r="D459" i="1"/>
  <c r="C459" i="1"/>
  <c r="A459" i="1"/>
  <c r="D458" i="1"/>
  <c r="C458" i="1"/>
  <c r="A458" i="1"/>
  <c r="D457" i="1"/>
  <c r="C457" i="1"/>
  <c r="A457" i="1"/>
  <c r="D456" i="1"/>
  <c r="C456" i="1"/>
  <c r="A456" i="1"/>
  <c r="D455" i="1"/>
  <c r="C455" i="1"/>
  <c r="A455" i="1"/>
  <c r="D454" i="1"/>
  <c r="C454" i="1"/>
  <c r="A454" i="1"/>
  <c r="D453" i="1"/>
  <c r="C453" i="1"/>
  <c r="A453" i="1"/>
  <c r="D452" i="1"/>
  <c r="C452" i="1"/>
  <c r="A452" i="1"/>
  <c r="D451" i="1"/>
  <c r="C451" i="1"/>
  <c r="A451" i="1"/>
  <c r="D450" i="1"/>
  <c r="C450" i="1"/>
  <c r="A450" i="1"/>
  <c r="D449" i="1"/>
  <c r="C449" i="1"/>
  <c r="A449" i="1"/>
  <c r="D448" i="1"/>
  <c r="C448" i="1"/>
  <c r="A448" i="1"/>
  <c r="D447" i="1"/>
  <c r="C447" i="1"/>
  <c r="A447" i="1"/>
  <c r="D446" i="1"/>
  <c r="C446" i="1"/>
  <c r="A446" i="1"/>
  <c r="D445" i="1"/>
  <c r="C445" i="1"/>
  <c r="A445" i="1"/>
  <c r="D444" i="1"/>
  <c r="C444" i="1"/>
  <c r="A444" i="1"/>
  <c r="D443" i="1"/>
  <c r="C443" i="1"/>
  <c r="A443" i="1"/>
  <c r="D442" i="1"/>
  <c r="C442" i="1"/>
  <c r="A442" i="1"/>
  <c r="D441" i="1"/>
  <c r="C441" i="1"/>
  <c r="A441" i="1"/>
  <c r="D440" i="1"/>
  <c r="C440" i="1"/>
  <c r="A440" i="1"/>
  <c r="D439" i="1"/>
  <c r="C439" i="1"/>
  <c r="A439" i="1"/>
  <c r="D438" i="1"/>
  <c r="C438" i="1"/>
  <c r="A438" i="1"/>
  <c r="D437" i="1"/>
  <c r="C437" i="1"/>
  <c r="A437" i="1"/>
  <c r="D436" i="1"/>
  <c r="C436" i="1"/>
  <c r="A436" i="1"/>
  <c r="D435" i="1"/>
  <c r="C435" i="1"/>
  <c r="A435" i="1"/>
  <c r="D434" i="1"/>
  <c r="C434" i="1"/>
  <c r="A434" i="1"/>
  <c r="D433" i="1"/>
  <c r="C433" i="1"/>
  <c r="A433" i="1"/>
  <c r="D432" i="1"/>
  <c r="C432" i="1"/>
  <c r="A432" i="1"/>
  <c r="D431" i="1"/>
  <c r="C431" i="1"/>
  <c r="A431" i="1"/>
  <c r="D430" i="1"/>
  <c r="C430" i="1"/>
  <c r="A430" i="1"/>
  <c r="D429" i="1"/>
  <c r="C429" i="1"/>
  <c r="A429" i="1"/>
  <c r="D428" i="1"/>
  <c r="C428" i="1"/>
  <c r="A428" i="1"/>
  <c r="D427" i="1"/>
  <c r="C427" i="1"/>
  <c r="A427" i="1"/>
  <c r="D426" i="1"/>
  <c r="C426" i="1"/>
  <c r="A426" i="1"/>
  <c r="D425" i="1"/>
  <c r="C425" i="1"/>
  <c r="A425" i="1"/>
  <c r="D424" i="1"/>
  <c r="C424" i="1"/>
  <c r="A424" i="1"/>
  <c r="D423" i="1"/>
  <c r="C423" i="1"/>
  <c r="A423" i="1"/>
  <c r="D422" i="1"/>
  <c r="C422" i="1"/>
  <c r="A422" i="1"/>
  <c r="D421" i="1"/>
  <c r="C421" i="1"/>
  <c r="A421" i="1"/>
  <c r="D420" i="1"/>
  <c r="C420" i="1"/>
  <c r="A420" i="1"/>
  <c r="D419" i="1"/>
  <c r="C419" i="1"/>
  <c r="A419" i="1"/>
  <c r="D418" i="1"/>
  <c r="C418" i="1"/>
  <c r="A418" i="1"/>
  <c r="D417" i="1"/>
  <c r="C417" i="1"/>
  <c r="A417" i="1"/>
  <c r="D416" i="1"/>
  <c r="C416" i="1"/>
  <c r="A416" i="1"/>
  <c r="D415" i="1"/>
  <c r="C415" i="1"/>
  <c r="A415" i="1"/>
  <c r="D414" i="1"/>
  <c r="C414" i="1"/>
  <c r="A414" i="1"/>
  <c r="D413" i="1"/>
  <c r="C413" i="1"/>
  <c r="A413" i="1"/>
  <c r="D412" i="1"/>
  <c r="C412" i="1"/>
  <c r="A412" i="1"/>
  <c r="D411" i="1"/>
  <c r="C411" i="1"/>
  <c r="A411" i="1"/>
  <c r="D410" i="1"/>
  <c r="C410" i="1"/>
  <c r="A410" i="1"/>
  <c r="D409" i="1"/>
  <c r="C409" i="1"/>
  <c r="A409" i="1"/>
  <c r="D408" i="1"/>
  <c r="C408" i="1"/>
  <c r="A408" i="1"/>
  <c r="D407" i="1"/>
  <c r="C407" i="1"/>
  <c r="A407" i="1"/>
  <c r="D406" i="1"/>
  <c r="C406" i="1"/>
  <c r="A406" i="1"/>
  <c r="D405" i="1"/>
  <c r="C405" i="1"/>
  <c r="A405" i="1"/>
  <c r="D404" i="1"/>
  <c r="C404" i="1"/>
  <c r="A404" i="1"/>
  <c r="D403" i="1"/>
  <c r="C403" i="1"/>
  <c r="A403" i="1"/>
  <c r="D402" i="1"/>
  <c r="C402" i="1"/>
  <c r="A402" i="1"/>
  <c r="D401" i="1"/>
  <c r="C401" i="1"/>
  <c r="A401" i="1"/>
  <c r="D400" i="1"/>
  <c r="C400" i="1"/>
  <c r="A400" i="1"/>
  <c r="D399" i="1"/>
  <c r="C399" i="1"/>
  <c r="A399" i="1"/>
  <c r="D398" i="1"/>
  <c r="C398" i="1"/>
  <c r="A398" i="1"/>
  <c r="D397" i="1"/>
  <c r="C397" i="1"/>
  <c r="A397" i="1"/>
  <c r="D396" i="1"/>
  <c r="C396" i="1"/>
  <c r="A396" i="1"/>
  <c r="D395" i="1"/>
  <c r="C395" i="1"/>
  <c r="A395" i="1"/>
  <c r="D394" i="1"/>
  <c r="C394" i="1"/>
  <c r="A394" i="1"/>
  <c r="D393" i="1"/>
  <c r="C393" i="1"/>
  <c r="A393" i="1"/>
  <c r="D392" i="1"/>
  <c r="C392" i="1"/>
  <c r="A392" i="1"/>
  <c r="D391" i="1"/>
  <c r="C391" i="1"/>
  <c r="A391" i="1"/>
  <c r="D390" i="1"/>
  <c r="C390" i="1"/>
  <c r="A390" i="1"/>
  <c r="D389" i="1"/>
  <c r="C389" i="1"/>
  <c r="A389" i="1"/>
  <c r="D388" i="1"/>
  <c r="C388" i="1"/>
  <c r="A388" i="1"/>
  <c r="D387" i="1"/>
  <c r="C387" i="1"/>
  <c r="A387" i="1"/>
  <c r="D386" i="1"/>
  <c r="C386" i="1"/>
  <c r="A386" i="1"/>
  <c r="D385" i="1"/>
  <c r="C385" i="1"/>
  <c r="A385" i="1"/>
  <c r="D384" i="1"/>
  <c r="C384" i="1"/>
  <c r="A384" i="1"/>
  <c r="D383" i="1"/>
  <c r="C383" i="1"/>
  <c r="A383" i="1"/>
  <c r="D382" i="1"/>
  <c r="C382" i="1"/>
  <c r="A382" i="1"/>
  <c r="D381" i="1"/>
  <c r="C381" i="1"/>
  <c r="A381" i="1"/>
  <c r="D380" i="1"/>
  <c r="C380" i="1"/>
  <c r="A380" i="1"/>
  <c r="D379" i="1"/>
  <c r="C379" i="1"/>
  <c r="A379" i="1"/>
  <c r="D378" i="1"/>
  <c r="C378" i="1"/>
  <c r="A378" i="1"/>
  <c r="D377" i="1"/>
  <c r="C377" i="1"/>
  <c r="A377" i="1"/>
  <c r="D376" i="1"/>
  <c r="C376" i="1"/>
  <c r="A376" i="1"/>
  <c r="D375" i="1"/>
  <c r="C375" i="1"/>
  <c r="A375" i="1"/>
  <c r="D374" i="1"/>
  <c r="C374" i="1"/>
  <c r="A374" i="1"/>
  <c r="D373" i="1"/>
  <c r="C373" i="1"/>
  <c r="A373" i="1"/>
  <c r="D372" i="1"/>
  <c r="C372" i="1"/>
  <c r="A372" i="1"/>
  <c r="D371" i="1"/>
  <c r="C371" i="1"/>
  <c r="A371" i="1"/>
  <c r="D370" i="1"/>
  <c r="C370" i="1"/>
  <c r="A370" i="1"/>
  <c r="D369" i="1"/>
  <c r="C369" i="1"/>
  <c r="A369" i="1"/>
  <c r="D368" i="1"/>
  <c r="C368" i="1"/>
  <c r="A368" i="1"/>
  <c r="D367" i="1"/>
  <c r="C367" i="1"/>
  <c r="A367" i="1"/>
  <c r="D366" i="1"/>
  <c r="C366" i="1"/>
  <c r="A366" i="1"/>
  <c r="D365" i="1"/>
  <c r="C365" i="1"/>
  <c r="A365" i="1"/>
  <c r="D364" i="1"/>
  <c r="C364" i="1"/>
  <c r="A364" i="1"/>
  <c r="D363" i="1"/>
  <c r="C363" i="1"/>
  <c r="A363" i="1"/>
  <c r="D362" i="1"/>
  <c r="C362" i="1"/>
  <c r="A362" i="1"/>
  <c r="D361" i="1"/>
  <c r="C361" i="1"/>
  <c r="A361" i="1"/>
  <c r="D360" i="1"/>
  <c r="C360" i="1"/>
  <c r="A360" i="1"/>
  <c r="D359" i="1"/>
  <c r="C359" i="1"/>
  <c r="A359" i="1"/>
  <c r="D358" i="1"/>
  <c r="C358" i="1"/>
  <c r="A358" i="1"/>
  <c r="D357" i="1"/>
  <c r="C357" i="1"/>
  <c r="A357" i="1"/>
  <c r="D356" i="1"/>
  <c r="C356" i="1"/>
  <c r="A356" i="1"/>
  <c r="D355" i="1"/>
  <c r="C355" i="1"/>
  <c r="A355" i="1"/>
  <c r="D354" i="1"/>
  <c r="C354" i="1"/>
  <c r="A354" i="1"/>
  <c r="D353" i="1"/>
  <c r="C353" i="1"/>
  <c r="A353" i="1"/>
  <c r="D352" i="1"/>
  <c r="C352" i="1"/>
  <c r="A352" i="1"/>
  <c r="D351" i="1"/>
  <c r="C351" i="1"/>
  <c r="A351" i="1"/>
  <c r="D350" i="1"/>
  <c r="C350" i="1"/>
  <c r="A350" i="1"/>
  <c r="D349" i="1"/>
  <c r="C349" i="1"/>
  <c r="A349" i="1"/>
  <c r="D348" i="1"/>
  <c r="C348" i="1"/>
  <c r="A348" i="1"/>
  <c r="D347" i="1"/>
  <c r="C347" i="1"/>
  <c r="A347" i="1"/>
  <c r="D346" i="1"/>
  <c r="C346" i="1"/>
  <c r="A346" i="1"/>
  <c r="D345" i="1"/>
  <c r="C345" i="1"/>
  <c r="A345" i="1"/>
  <c r="D344" i="1"/>
  <c r="C344" i="1"/>
  <c r="A344" i="1"/>
  <c r="D343" i="1"/>
  <c r="C343" i="1"/>
  <c r="A343" i="1"/>
  <c r="D342" i="1"/>
  <c r="C342" i="1"/>
  <c r="A342" i="1"/>
  <c r="D341" i="1"/>
  <c r="C341" i="1"/>
  <c r="A341" i="1"/>
  <c r="D340" i="1"/>
  <c r="C340" i="1"/>
  <c r="A340" i="1"/>
  <c r="D339" i="1"/>
  <c r="C339" i="1"/>
  <c r="A339" i="1"/>
  <c r="D338" i="1"/>
  <c r="C338" i="1"/>
  <c r="A338" i="1"/>
  <c r="D337" i="1"/>
  <c r="C337" i="1"/>
  <c r="A337" i="1"/>
  <c r="D336" i="1"/>
  <c r="C336" i="1"/>
  <c r="A336" i="1"/>
  <c r="D335" i="1"/>
  <c r="C335" i="1"/>
  <c r="A335" i="1"/>
  <c r="D334" i="1"/>
  <c r="C334" i="1"/>
  <c r="A334" i="1"/>
  <c r="D333" i="1"/>
  <c r="C333" i="1"/>
  <c r="A333" i="1"/>
  <c r="D332" i="1"/>
  <c r="C332" i="1"/>
  <c r="A332" i="1"/>
  <c r="D331" i="1"/>
  <c r="C331" i="1"/>
  <c r="A331" i="1"/>
  <c r="D330" i="1"/>
  <c r="C330" i="1"/>
  <c r="A330" i="1"/>
  <c r="D329" i="1"/>
  <c r="C329" i="1"/>
  <c r="A329" i="1"/>
  <c r="D328" i="1"/>
  <c r="C328" i="1"/>
  <c r="A328" i="1"/>
  <c r="D327" i="1"/>
  <c r="C327" i="1"/>
  <c r="A327" i="1"/>
  <c r="D326" i="1"/>
  <c r="C326" i="1"/>
  <c r="A326" i="1"/>
  <c r="D325" i="1"/>
  <c r="C325" i="1"/>
  <c r="A325" i="1"/>
  <c r="D324" i="1"/>
  <c r="C324" i="1"/>
  <c r="A324" i="1"/>
  <c r="D323" i="1"/>
  <c r="C323" i="1"/>
  <c r="A323" i="1"/>
  <c r="D322" i="1"/>
  <c r="C322" i="1"/>
  <c r="A322" i="1"/>
  <c r="D321" i="1"/>
  <c r="C321" i="1"/>
  <c r="A321" i="1"/>
  <c r="D320" i="1"/>
  <c r="C320" i="1"/>
  <c r="A320" i="1"/>
  <c r="D319" i="1"/>
  <c r="C319" i="1"/>
  <c r="A319" i="1"/>
  <c r="D318" i="1"/>
  <c r="C318" i="1"/>
  <c r="A318" i="1"/>
  <c r="D317" i="1"/>
  <c r="C317" i="1"/>
  <c r="A317" i="1"/>
  <c r="D316" i="1"/>
  <c r="C316" i="1"/>
  <c r="A316" i="1"/>
  <c r="D315" i="1"/>
  <c r="C315" i="1"/>
  <c r="A315" i="1"/>
  <c r="D314" i="1"/>
  <c r="C314" i="1"/>
  <c r="A314" i="1"/>
  <c r="D313" i="1"/>
  <c r="C313" i="1"/>
  <c r="A313" i="1"/>
  <c r="D312" i="1"/>
  <c r="C312" i="1"/>
  <c r="A312" i="1"/>
  <c r="D311" i="1"/>
  <c r="C311" i="1"/>
  <c r="A311" i="1"/>
  <c r="D310" i="1"/>
  <c r="C310" i="1"/>
  <c r="A310" i="1"/>
  <c r="D309" i="1"/>
  <c r="C309" i="1"/>
  <c r="A309" i="1"/>
  <c r="D308" i="1"/>
  <c r="C308" i="1"/>
  <c r="A308" i="1"/>
  <c r="D307" i="1"/>
  <c r="C307" i="1"/>
  <c r="A307" i="1"/>
  <c r="D306" i="1"/>
  <c r="C306" i="1"/>
  <c r="A306" i="1"/>
  <c r="D305" i="1"/>
  <c r="C305" i="1"/>
  <c r="A305" i="1"/>
  <c r="D304" i="1"/>
  <c r="C304" i="1"/>
  <c r="A304" i="1"/>
  <c r="D303" i="1"/>
  <c r="C303" i="1"/>
  <c r="A303" i="1"/>
  <c r="D302" i="1"/>
  <c r="C302" i="1"/>
  <c r="A302" i="1"/>
  <c r="D301" i="1"/>
  <c r="C301" i="1"/>
  <c r="A301" i="1"/>
  <c r="D300" i="1"/>
  <c r="C300" i="1"/>
  <c r="A300" i="1"/>
  <c r="D299" i="1"/>
  <c r="C299" i="1"/>
  <c r="A299" i="1"/>
  <c r="D298" i="1"/>
  <c r="C298" i="1"/>
  <c r="A298" i="1"/>
  <c r="D297" i="1"/>
  <c r="C297" i="1"/>
  <c r="A297" i="1"/>
  <c r="D296" i="1"/>
  <c r="C296" i="1"/>
  <c r="A296" i="1"/>
  <c r="D295" i="1"/>
  <c r="C295" i="1"/>
  <c r="A295" i="1"/>
  <c r="D294" i="1"/>
  <c r="C294" i="1"/>
  <c r="A294" i="1"/>
  <c r="D293" i="1"/>
  <c r="C293" i="1"/>
  <c r="A293" i="1"/>
  <c r="D292" i="1"/>
  <c r="C292" i="1"/>
  <c r="A292" i="1"/>
  <c r="D291" i="1"/>
  <c r="C291" i="1"/>
  <c r="A291" i="1"/>
  <c r="D290" i="1"/>
  <c r="C290" i="1"/>
  <c r="A290" i="1"/>
  <c r="D289" i="1"/>
  <c r="C289" i="1"/>
  <c r="A289" i="1"/>
  <c r="D288" i="1"/>
  <c r="C288" i="1"/>
  <c r="A288" i="1"/>
  <c r="D287" i="1"/>
  <c r="C287" i="1"/>
  <c r="A287" i="1"/>
  <c r="D286" i="1"/>
  <c r="C286" i="1"/>
  <c r="A286" i="1"/>
  <c r="D285" i="1"/>
  <c r="C285" i="1"/>
  <c r="A285" i="1"/>
  <c r="D284" i="1"/>
  <c r="C284" i="1"/>
  <c r="A284" i="1"/>
  <c r="D283" i="1"/>
  <c r="C283" i="1"/>
  <c r="A283" i="1"/>
  <c r="D282" i="1"/>
  <c r="C282" i="1"/>
  <c r="A282" i="1"/>
  <c r="D281" i="1"/>
  <c r="C281" i="1"/>
  <c r="A281" i="1"/>
  <c r="D280" i="1"/>
  <c r="C280" i="1"/>
  <c r="A280" i="1"/>
  <c r="D279" i="1"/>
  <c r="C279" i="1"/>
  <c r="A279" i="1"/>
  <c r="D278" i="1"/>
  <c r="C278" i="1"/>
  <c r="A278" i="1"/>
  <c r="D277" i="1"/>
  <c r="C277" i="1"/>
  <c r="A277" i="1"/>
  <c r="D276" i="1"/>
  <c r="C276" i="1"/>
  <c r="A276" i="1"/>
  <c r="D275" i="1"/>
  <c r="C275" i="1"/>
  <c r="A275" i="1"/>
  <c r="D274" i="1"/>
  <c r="C274" i="1"/>
  <c r="A274" i="1"/>
  <c r="D273" i="1"/>
  <c r="C273" i="1"/>
  <c r="A273" i="1"/>
  <c r="D272" i="1"/>
  <c r="C272" i="1"/>
  <c r="A272" i="1"/>
  <c r="D271" i="1"/>
  <c r="C271" i="1"/>
  <c r="A271" i="1"/>
  <c r="D270" i="1"/>
  <c r="C270" i="1"/>
  <c r="A270" i="1"/>
  <c r="D269" i="1"/>
  <c r="C269" i="1"/>
  <c r="A269" i="1"/>
  <c r="D268" i="1"/>
  <c r="C268" i="1"/>
  <c r="A268" i="1"/>
  <c r="D267" i="1"/>
  <c r="C267" i="1"/>
  <c r="A267" i="1"/>
  <c r="D266" i="1"/>
  <c r="C266" i="1"/>
  <c r="A266" i="1"/>
  <c r="D265" i="1"/>
  <c r="C265" i="1"/>
  <c r="A265" i="1"/>
  <c r="D264" i="1"/>
  <c r="C264" i="1"/>
  <c r="A264" i="1"/>
  <c r="D263" i="1"/>
  <c r="C263" i="1"/>
  <c r="A263" i="1"/>
  <c r="D262" i="1"/>
  <c r="C262" i="1"/>
  <c r="A262" i="1"/>
  <c r="D261" i="1"/>
  <c r="C261" i="1"/>
  <c r="A261" i="1"/>
  <c r="D260" i="1"/>
  <c r="C260" i="1"/>
  <c r="A260" i="1"/>
  <c r="D259" i="1"/>
  <c r="C259" i="1"/>
  <c r="A259" i="1"/>
  <c r="D258" i="1"/>
  <c r="C258" i="1"/>
  <c r="A258" i="1"/>
  <c r="D257" i="1"/>
  <c r="C257" i="1"/>
  <c r="A257" i="1"/>
  <c r="D256" i="1"/>
  <c r="C256" i="1"/>
  <c r="A256" i="1"/>
  <c r="D255" i="1"/>
  <c r="C255" i="1"/>
  <c r="A255" i="1"/>
  <c r="D254" i="1"/>
  <c r="C254" i="1"/>
  <c r="A254" i="1"/>
  <c r="D253" i="1"/>
  <c r="C253" i="1"/>
  <c r="A253" i="1"/>
  <c r="D252" i="1"/>
  <c r="C252" i="1"/>
  <c r="A252" i="1"/>
  <c r="D251" i="1"/>
  <c r="C251" i="1"/>
  <c r="A251" i="1"/>
  <c r="D250" i="1"/>
  <c r="C250" i="1"/>
  <c r="A250" i="1"/>
  <c r="D249" i="1"/>
  <c r="C249" i="1"/>
  <c r="A249" i="1"/>
  <c r="D248" i="1"/>
  <c r="C248" i="1"/>
  <c r="A248" i="1"/>
  <c r="D247" i="1"/>
  <c r="C247" i="1"/>
  <c r="A247" i="1"/>
  <c r="D246" i="1"/>
  <c r="C246" i="1"/>
  <c r="A246" i="1"/>
  <c r="D245" i="1"/>
  <c r="C245" i="1"/>
  <c r="A245" i="1"/>
  <c r="D244" i="1"/>
  <c r="C244" i="1"/>
  <c r="A244" i="1"/>
  <c r="D243" i="1"/>
  <c r="C243" i="1"/>
  <c r="A243" i="1"/>
  <c r="D242" i="1"/>
  <c r="C242" i="1"/>
  <c r="A242" i="1"/>
  <c r="D241" i="1"/>
  <c r="C241" i="1"/>
  <c r="A241" i="1"/>
  <c r="D240" i="1"/>
  <c r="C240" i="1"/>
  <c r="A240" i="1"/>
  <c r="D239" i="1"/>
  <c r="C239" i="1"/>
  <c r="A239" i="1"/>
  <c r="D238" i="1"/>
  <c r="C238" i="1"/>
  <c r="A238" i="1"/>
  <c r="D237" i="1"/>
  <c r="C237" i="1"/>
  <c r="A237" i="1"/>
  <c r="D236" i="1"/>
  <c r="C236" i="1"/>
  <c r="A236" i="1"/>
  <c r="D235" i="1"/>
  <c r="C235" i="1"/>
  <c r="A235" i="1"/>
  <c r="D234" i="1"/>
  <c r="C234" i="1"/>
  <c r="A234" i="1"/>
  <c r="D233" i="1"/>
  <c r="C233" i="1"/>
  <c r="A233" i="1"/>
  <c r="D232" i="1"/>
  <c r="C232" i="1"/>
  <c r="A232" i="1"/>
  <c r="D231" i="1"/>
  <c r="C231" i="1"/>
  <c r="A231" i="1"/>
  <c r="D230" i="1"/>
  <c r="C230" i="1"/>
  <c r="A230" i="1"/>
  <c r="D229" i="1"/>
  <c r="C229" i="1"/>
  <c r="A229" i="1"/>
  <c r="D228" i="1"/>
  <c r="C228" i="1"/>
  <c r="A228" i="1"/>
  <c r="D227" i="1"/>
  <c r="C227" i="1"/>
  <c r="A227" i="1"/>
  <c r="D226" i="1"/>
  <c r="C226" i="1"/>
  <c r="A226" i="1"/>
  <c r="D225" i="1"/>
  <c r="C225" i="1"/>
  <c r="A225" i="1"/>
  <c r="D224" i="1"/>
  <c r="C224" i="1"/>
  <c r="A224" i="1"/>
  <c r="D223" i="1"/>
  <c r="C223" i="1"/>
  <c r="A223" i="1"/>
  <c r="D222" i="1"/>
  <c r="C222" i="1"/>
  <c r="A222" i="1"/>
  <c r="D221" i="1"/>
  <c r="C221" i="1"/>
  <c r="A221" i="1"/>
  <c r="D220" i="1"/>
  <c r="C220" i="1"/>
  <c r="A220" i="1"/>
  <c r="D219" i="1"/>
  <c r="C219" i="1"/>
  <c r="A219" i="1"/>
  <c r="D218" i="1"/>
  <c r="C218" i="1"/>
  <c r="A218" i="1"/>
  <c r="D217" i="1"/>
  <c r="C217" i="1"/>
  <c r="A217" i="1"/>
  <c r="D216" i="1"/>
  <c r="C216" i="1"/>
  <c r="A216" i="1"/>
  <c r="D215" i="1"/>
  <c r="C215" i="1"/>
  <c r="A215" i="1"/>
  <c r="D214" i="1"/>
  <c r="C214" i="1"/>
  <c r="A214" i="1"/>
  <c r="D213" i="1"/>
  <c r="C213" i="1"/>
  <c r="A213" i="1"/>
  <c r="D212" i="1"/>
  <c r="C212" i="1"/>
  <c r="A212" i="1"/>
  <c r="D211" i="1"/>
  <c r="C211" i="1"/>
  <c r="A211" i="1"/>
  <c r="D210" i="1"/>
  <c r="C210" i="1"/>
  <c r="A210" i="1"/>
  <c r="D209" i="1"/>
  <c r="C209" i="1"/>
  <c r="A209" i="1"/>
  <c r="D208" i="1"/>
  <c r="C208" i="1"/>
  <c r="A208" i="1"/>
  <c r="D207" i="1"/>
  <c r="C207" i="1"/>
  <c r="A207" i="1"/>
  <c r="D206" i="1"/>
  <c r="C206" i="1"/>
  <c r="A206" i="1"/>
  <c r="D205" i="1"/>
  <c r="C205" i="1"/>
  <c r="A205" i="1"/>
  <c r="D204" i="1"/>
  <c r="C204" i="1"/>
  <c r="A204" i="1"/>
  <c r="D203" i="1"/>
  <c r="C203" i="1"/>
  <c r="A203" i="1"/>
  <c r="D202" i="1"/>
  <c r="C202" i="1"/>
  <c r="A202" i="1"/>
  <c r="D201" i="1"/>
  <c r="C201" i="1"/>
  <c r="A201" i="1"/>
  <c r="D200" i="1"/>
  <c r="C200" i="1"/>
  <c r="A200" i="1"/>
  <c r="D199" i="1"/>
  <c r="C199" i="1"/>
  <c r="A199" i="1"/>
  <c r="D198" i="1"/>
  <c r="C198" i="1"/>
  <c r="A198" i="1"/>
  <c r="D197" i="1"/>
  <c r="C197" i="1"/>
  <c r="A197" i="1"/>
  <c r="D196" i="1"/>
  <c r="C196" i="1"/>
  <c r="A196" i="1"/>
  <c r="D195" i="1"/>
  <c r="C195" i="1"/>
  <c r="A195" i="1"/>
  <c r="D194" i="1"/>
  <c r="C194" i="1"/>
  <c r="A194" i="1"/>
  <c r="D193" i="1"/>
  <c r="C193" i="1"/>
  <c r="A193" i="1"/>
  <c r="D192" i="1"/>
  <c r="C192" i="1"/>
  <c r="A192" i="1"/>
  <c r="D191" i="1"/>
  <c r="C191" i="1"/>
  <c r="A191" i="1"/>
  <c r="D190" i="1"/>
  <c r="C190" i="1"/>
  <c r="A190" i="1"/>
  <c r="D189" i="1"/>
  <c r="C189" i="1"/>
  <c r="A189" i="1"/>
  <c r="D188" i="1"/>
  <c r="C188" i="1"/>
  <c r="A188" i="1"/>
  <c r="D187" i="1"/>
  <c r="C187" i="1"/>
  <c r="A187" i="1"/>
  <c r="D186" i="1"/>
  <c r="C186" i="1"/>
  <c r="A186" i="1"/>
  <c r="D185" i="1"/>
  <c r="C185" i="1"/>
  <c r="A185" i="1"/>
  <c r="D184" i="1"/>
  <c r="C184" i="1"/>
  <c r="A184" i="1"/>
  <c r="D183" i="1"/>
  <c r="C183" i="1"/>
  <c r="A183" i="1"/>
  <c r="D182" i="1"/>
  <c r="C182" i="1"/>
  <c r="A182" i="1"/>
  <c r="D181" i="1"/>
  <c r="C181" i="1"/>
  <c r="A181" i="1"/>
  <c r="D180" i="1"/>
  <c r="C180" i="1"/>
  <c r="A180" i="1"/>
  <c r="D179" i="1"/>
  <c r="C179" i="1"/>
  <c r="A179" i="1"/>
  <c r="D178" i="1"/>
  <c r="C178" i="1"/>
  <c r="A178" i="1"/>
  <c r="D177" i="1"/>
  <c r="C177" i="1"/>
  <c r="A177" i="1"/>
  <c r="D176" i="1"/>
  <c r="C176" i="1"/>
  <c r="A176" i="1"/>
  <c r="D175" i="1"/>
  <c r="C175" i="1"/>
  <c r="A175" i="1"/>
  <c r="D174" i="1"/>
  <c r="C174" i="1"/>
  <c r="A174" i="1"/>
  <c r="D173" i="1"/>
  <c r="C173" i="1"/>
  <c r="A173" i="1"/>
  <c r="D172" i="1"/>
  <c r="C172" i="1"/>
  <c r="A172" i="1"/>
  <c r="D171" i="1"/>
  <c r="C171" i="1"/>
  <c r="A171" i="1"/>
  <c r="D170" i="1"/>
  <c r="C170" i="1"/>
  <c r="A170" i="1"/>
  <c r="D169" i="1"/>
  <c r="C169" i="1"/>
  <c r="A169" i="1"/>
  <c r="D168" i="1"/>
  <c r="C168" i="1"/>
  <c r="A168" i="1"/>
  <c r="D167" i="1"/>
  <c r="C167" i="1"/>
  <c r="A167" i="1"/>
  <c r="D166" i="1"/>
  <c r="C166" i="1"/>
  <c r="A166" i="1"/>
  <c r="D165" i="1"/>
  <c r="C165" i="1"/>
  <c r="A165" i="1"/>
  <c r="D164" i="1"/>
  <c r="C164" i="1"/>
  <c r="A164" i="1"/>
  <c r="D163" i="1"/>
  <c r="C163" i="1"/>
  <c r="A163" i="1"/>
  <c r="D162" i="1"/>
  <c r="C162" i="1"/>
  <c r="A162" i="1"/>
  <c r="D161" i="1"/>
  <c r="C161" i="1"/>
  <c r="A161" i="1"/>
  <c r="D160" i="1"/>
  <c r="C160" i="1"/>
  <c r="A160" i="1"/>
  <c r="D159" i="1"/>
  <c r="C159" i="1"/>
  <c r="A159" i="1"/>
  <c r="D158" i="1"/>
  <c r="C158" i="1"/>
  <c r="A158" i="1"/>
  <c r="D157" i="1"/>
  <c r="C157" i="1"/>
  <c r="A157" i="1"/>
  <c r="D156" i="1"/>
  <c r="C156" i="1"/>
  <c r="A156" i="1"/>
  <c r="D155" i="1"/>
  <c r="C155" i="1"/>
  <c r="A155" i="1"/>
  <c r="D154" i="1"/>
  <c r="C154" i="1"/>
  <c r="A154" i="1"/>
  <c r="D153" i="1"/>
  <c r="C153" i="1"/>
  <c r="A153" i="1"/>
  <c r="D152" i="1"/>
  <c r="C152" i="1"/>
  <c r="A152" i="1"/>
  <c r="D151" i="1"/>
  <c r="C151" i="1"/>
  <c r="A151" i="1"/>
  <c r="D150" i="1"/>
  <c r="C150" i="1"/>
  <c r="A150" i="1"/>
  <c r="D149" i="1"/>
  <c r="C149" i="1"/>
  <c r="A149" i="1"/>
  <c r="D148" i="1"/>
  <c r="C148" i="1"/>
  <c r="A148" i="1"/>
  <c r="D147" i="1"/>
  <c r="C147" i="1"/>
  <c r="A147" i="1"/>
  <c r="D146" i="1"/>
  <c r="C146" i="1"/>
  <c r="A146" i="1"/>
  <c r="D145" i="1"/>
  <c r="C145" i="1"/>
  <c r="A145" i="1"/>
  <c r="D144" i="1"/>
  <c r="C144" i="1"/>
  <c r="A144" i="1"/>
  <c r="D143" i="1"/>
  <c r="C143" i="1"/>
  <c r="A143" i="1"/>
  <c r="D142" i="1"/>
  <c r="C142" i="1"/>
  <c r="A142" i="1"/>
  <c r="D141" i="1"/>
  <c r="C141" i="1"/>
  <c r="A141" i="1"/>
  <c r="D140" i="1"/>
  <c r="C140" i="1"/>
  <c r="A140" i="1"/>
  <c r="D139" i="1"/>
  <c r="C139" i="1"/>
  <c r="A139" i="1"/>
  <c r="D138" i="1"/>
  <c r="C138" i="1"/>
  <c r="A138" i="1"/>
  <c r="D137" i="1"/>
  <c r="C137" i="1"/>
  <c r="A137" i="1"/>
  <c r="D136" i="1"/>
  <c r="C136" i="1"/>
  <c r="A136" i="1"/>
  <c r="D135" i="1"/>
  <c r="C135" i="1"/>
  <c r="A135" i="1"/>
  <c r="D134" i="1"/>
  <c r="C134" i="1"/>
  <c r="A134" i="1"/>
  <c r="D133" i="1"/>
  <c r="C133" i="1"/>
  <c r="A133" i="1"/>
  <c r="D132" i="1"/>
  <c r="C132" i="1"/>
  <c r="A132" i="1"/>
  <c r="D131" i="1"/>
  <c r="C131" i="1"/>
  <c r="A131" i="1"/>
  <c r="D130" i="1"/>
  <c r="C130" i="1"/>
  <c r="A130" i="1"/>
  <c r="D129" i="1"/>
  <c r="C129" i="1"/>
  <c r="A129" i="1"/>
  <c r="D128" i="1"/>
  <c r="C128" i="1"/>
  <c r="A128" i="1"/>
  <c r="D127" i="1"/>
  <c r="C127" i="1"/>
  <c r="A127" i="1"/>
  <c r="D126" i="1"/>
  <c r="C126" i="1"/>
  <c r="A126" i="1"/>
  <c r="D125" i="1"/>
  <c r="C125" i="1"/>
  <c r="A125" i="1"/>
  <c r="D124" i="1"/>
  <c r="C124" i="1"/>
  <c r="A124" i="1"/>
  <c r="D123" i="1"/>
  <c r="C123" i="1"/>
  <c r="A123" i="1"/>
  <c r="D122" i="1"/>
  <c r="C122" i="1"/>
  <c r="A122" i="1"/>
  <c r="D121" i="1"/>
  <c r="C121" i="1"/>
  <c r="A121" i="1"/>
  <c r="D120" i="1"/>
  <c r="C120" i="1"/>
  <c r="A120" i="1"/>
  <c r="D119" i="1"/>
  <c r="C119" i="1"/>
  <c r="A119" i="1"/>
  <c r="D118" i="1"/>
  <c r="C118" i="1"/>
  <c r="A118" i="1"/>
  <c r="D117" i="1"/>
  <c r="C117" i="1"/>
  <c r="A117" i="1"/>
  <c r="D116" i="1"/>
  <c r="C116" i="1"/>
  <c r="A116" i="1"/>
  <c r="D115" i="1"/>
  <c r="C115" i="1"/>
  <c r="A115" i="1"/>
  <c r="D114" i="1"/>
  <c r="C114" i="1"/>
  <c r="A114" i="1"/>
  <c r="D113" i="1"/>
  <c r="C113" i="1"/>
  <c r="A113" i="1"/>
  <c r="D112" i="1"/>
  <c r="C112" i="1"/>
  <c r="A112" i="1"/>
  <c r="D111" i="1"/>
  <c r="C111" i="1"/>
  <c r="A111" i="1"/>
  <c r="D110" i="1"/>
  <c r="C110" i="1"/>
  <c r="A110" i="1"/>
  <c r="D109" i="1"/>
  <c r="C109" i="1"/>
  <c r="A109" i="1"/>
  <c r="D108" i="1"/>
  <c r="C108" i="1"/>
  <c r="A108" i="1"/>
  <c r="D107" i="1"/>
  <c r="C107" i="1"/>
  <c r="A107" i="1"/>
  <c r="D106" i="1"/>
  <c r="C106" i="1"/>
  <c r="A106" i="1"/>
  <c r="D105" i="1"/>
  <c r="C105" i="1"/>
  <c r="A105" i="1"/>
  <c r="D104" i="1"/>
  <c r="C104" i="1"/>
  <c r="A104" i="1"/>
  <c r="D103" i="1"/>
  <c r="C103" i="1"/>
  <c r="A103" i="1"/>
  <c r="D102" i="1"/>
  <c r="C102" i="1"/>
  <c r="A102" i="1"/>
  <c r="D101" i="1"/>
  <c r="C101" i="1"/>
  <c r="A101" i="1"/>
  <c r="D100" i="1"/>
  <c r="C100" i="1"/>
  <c r="A100" i="1"/>
  <c r="D99" i="1"/>
  <c r="C99" i="1"/>
  <c r="A99" i="1"/>
  <c r="D98" i="1"/>
  <c r="C98" i="1"/>
  <c r="A98" i="1"/>
  <c r="D97" i="1"/>
  <c r="C97" i="1"/>
  <c r="A97" i="1"/>
  <c r="D96" i="1"/>
  <c r="C96" i="1"/>
  <c r="A96" i="1"/>
  <c r="D95" i="1"/>
  <c r="C95" i="1"/>
  <c r="A95" i="1"/>
  <c r="D94" i="1"/>
  <c r="C94" i="1"/>
  <c r="A94" i="1"/>
  <c r="D93" i="1"/>
  <c r="C93" i="1"/>
  <c r="A93" i="1"/>
  <c r="D92" i="1"/>
  <c r="C92" i="1"/>
  <c r="A92" i="1"/>
  <c r="D91" i="1"/>
  <c r="C91" i="1"/>
  <c r="A91" i="1"/>
  <c r="D90" i="1"/>
  <c r="C90" i="1"/>
  <c r="A90" i="1"/>
  <c r="D89" i="1"/>
  <c r="C89" i="1"/>
  <c r="A89" i="1"/>
  <c r="D88" i="1"/>
  <c r="C88" i="1"/>
  <c r="A88" i="1"/>
  <c r="D87" i="1"/>
  <c r="C87" i="1"/>
  <c r="A87" i="1"/>
  <c r="D86" i="1"/>
  <c r="C86" i="1"/>
  <c r="A86" i="1"/>
  <c r="D85" i="1"/>
  <c r="C85" i="1"/>
  <c r="A85" i="1"/>
  <c r="D84" i="1"/>
  <c r="C84" i="1"/>
  <c r="A84" i="1"/>
  <c r="D83" i="1"/>
  <c r="C83" i="1"/>
  <c r="A83" i="1"/>
  <c r="D82" i="1"/>
  <c r="C82" i="1"/>
  <c r="A82" i="1"/>
  <c r="D81" i="1"/>
  <c r="C81" i="1"/>
  <c r="A81" i="1"/>
  <c r="D80" i="1"/>
  <c r="C80" i="1"/>
  <c r="A80" i="1"/>
  <c r="D79" i="1"/>
  <c r="C79" i="1"/>
  <c r="A79" i="1"/>
  <c r="D78" i="1"/>
  <c r="C78" i="1"/>
  <c r="A78" i="1"/>
  <c r="D77" i="1"/>
  <c r="C77" i="1"/>
  <c r="A77" i="1"/>
  <c r="D76" i="1"/>
  <c r="C76" i="1"/>
  <c r="A76" i="1"/>
  <c r="D75" i="1"/>
  <c r="C75" i="1"/>
  <c r="A75" i="1"/>
  <c r="D74" i="1"/>
  <c r="C74" i="1"/>
  <c r="A74" i="1"/>
  <c r="D73" i="1"/>
  <c r="C73" i="1"/>
  <c r="A73" i="1"/>
  <c r="D72" i="1"/>
  <c r="C72" i="1"/>
  <c r="A72" i="1"/>
  <c r="D71" i="1"/>
  <c r="C71" i="1"/>
  <c r="A71" i="1"/>
  <c r="D70" i="1"/>
  <c r="C70" i="1"/>
  <c r="A70" i="1"/>
  <c r="D69" i="1"/>
  <c r="C69" i="1"/>
  <c r="A69" i="1"/>
  <c r="D68" i="1"/>
  <c r="C68" i="1"/>
  <c r="A68" i="1"/>
  <c r="D67" i="1"/>
  <c r="C67" i="1"/>
  <c r="A67" i="1"/>
  <c r="D66" i="1"/>
  <c r="C66" i="1"/>
  <c r="A66" i="1"/>
  <c r="D65" i="1"/>
  <c r="C65" i="1"/>
  <c r="A65" i="1"/>
  <c r="D64" i="1"/>
  <c r="C64" i="1"/>
  <c r="A64" i="1"/>
  <c r="D63" i="1"/>
  <c r="C63" i="1"/>
  <c r="A63" i="1"/>
  <c r="D62" i="1"/>
  <c r="C62" i="1"/>
  <c r="A62" i="1"/>
  <c r="D61" i="1"/>
  <c r="C61" i="1"/>
  <c r="A61" i="1"/>
  <c r="D60" i="1"/>
  <c r="C60" i="1"/>
  <c r="A60" i="1"/>
  <c r="D59" i="1"/>
  <c r="C59" i="1"/>
  <c r="A59" i="1"/>
  <c r="D58" i="1"/>
  <c r="C58" i="1"/>
  <c r="A58" i="1"/>
  <c r="D57" i="1"/>
  <c r="C57" i="1"/>
  <c r="A57" i="1"/>
  <c r="D56" i="1"/>
  <c r="C56" i="1"/>
  <c r="A56" i="1"/>
  <c r="D55" i="1"/>
  <c r="C55" i="1"/>
  <c r="A55" i="1"/>
  <c r="D54" i="1"/>
  <c r="C54" i="1"/>
  <c r="A54" i="1"/>
  <c r="D53" i="1"/>
  <c r="C53" i="1"/>
  <c r="A53" i="1"/>
  <c r="D52" i="1"/>
  <c r="C52" i="1"/>
  <c r="A52" i="1"/>
  <c r="D51" i="1"/>
  <c r="C51" i="1"/>
  <c r="A51" i="1"/>
  <c r="D50" i="1"/>
  <c r="C50" i="1"/>
  <c r="A50" i="1"/>
  <c r="D49" i="1"/>
  <c r="C49" i="1"/>
  <c r="A49" i="1"/>
  <c r="D48" i="1"/>
  <c r="C48" i="1"/>
  <c r="A48" i="1"/>
  <c r="D47" i="1"/>
  <c r="C47" i="1"/>
  <c r="A47" i="1"/>
  <c r="D46" i="1"/>
  <c r="C46" i="1"/>
  <c r="A46" i="1"/>
  <c r="D45" i="1"/>
  <c r="C45" i="1"/>
  <c r="A45" i="1"/>
  <c r="D44" i="1"/>
  <c r="C44" i="1"/>
  <c r="A44" i="1"/>
  <c r="D43" i="1"/>
  <c r="C43" i="1"/>
  <c r="A43" i="1"/>
  <c r="D42" i="1"/>
  <c r="C42" i="1"/>
  <c r="A42" i="1"/>
  <c r="D41" i="1"/>
  <c r="C41" i="1"/>
  <c r="A41" i="1"/>
  <c r="D40" i="1"/>
  <c r="C40" i="1"/>
  <c r="A40" i="1"/>
  <c r="D39" i="1"/>
  <c r="C39" i="1"/>
  <c r="A39" i="1"/>
  <c r="D38" i="1"/>
  <c r="C38" i="1"/>
  <c r="A38" i="1"/>
  <c r="D37" i="1"/>
  <c r="C37" i="1"/>
  <c r="A37" i="1"/>
  <c r="D36" i="1"/>
  <c r="C36" i="1"/>
  <c r="A36" i="1"/>
  <c r="D35" i="1"/>
  <c r="C35" i="1"/>
  <c r="A35" i="1"/>
  <c r="D34" i="1"/>
  <c r="C34" i="1"/>
  <c r="A34" i="1"/>
  <c r="D33" i="1"/>
  <c r="C33" i="1"/>
  <c r="A33" i="1"/>
  <c r="D32" i="1"/>
  <c r="C32" i="1"/>
  <c r="A32" i="1"/>
  <c r="D31" i="1"/>
  <c r="C31" i="1"/>
  <c r="A31" i="1"/>
  <c r="D30" i="1"/>
  <c r="C30" i="1"/>
  <c r="A30" i="1"/>
  <c r="D29" i="1"/>
  <c r="C29" i="1"/>
  <c r="A29" i="1"/>
  <c r="D28" i="1"/>
  <c r="C28" i="1"/>
  <c r="A28" i="1"/>
  <c r="D27" i="1"/>
  <c r="C27" i="1"/>
  <c r="A27" i="1"/>
  <c r="D26" i="1"/>
  <c r="C26" i="1"/>
  <c r="A26" i="1"/>
  <c r="D25" i="1"/>
  <c r="C25" i="1"/>
  <c r="A25" i="1"/>
  <c r="D24" i="1"/>
  <c r="C24" i="1"/>
  <c r="A24" i="1"/>
  <c r="D23" i="1"/>
  <c r="C23" i="1"/>
  <c r="A23" i="1"/>
  <c r="D22" i="1"/>
  <c r="C22" i="1"/>
  <c r="A22" i="1"/>
  <c r="D21" i="1"/>
  <c r="C21" i="1"/>
  <c r="A21" i="1"/>
  <c r="D20" i="1"/>
  <c r="C20" i="1"/>
  <c r="A20" i="1"/>
  <c r="D19" i="1"/>
  <c r="C19" i="1"/>
  <c r="A19" i="1"/>
  <c r="D18" i="1"/>
  <c r="C18" i="1"/>
  <c r="A18" i="1"/>
  <c r="D17" i="1"/>
  <c r="C17" i="1"/>
  <c r="A17" i="1"/>
  <c r="D16" i="1"/>
  <c r="C16" i="1"/>
  <c r="A16" i="1"/>
  <c r="D15" i="1"/>
  <c r="C15" i="1"/>
  <c r="A15" i="1"/>
  <c r="D14" i="1"/>
  <c r="C14" i="1"/>
  <c r="A14" i="1"/>
  <c r="D13" i="1"/>
  <c r="C13" i="1"/>
  <c r="A13" i="1"/>
  <c r="D12" i="1"/>
  <c r="C12" i="1"/>
  <c r="A12" i="1"/>
  <c r="D11" i="1"/>
  <c r="C11" i="1"/>
  <c r="A11" i="1"/>
  <c r="D10" i="1"/>
  <c r="C10" i="1"/>
  <c r="A10" i="1"/>
  <c r="D9" i="1"/>
  <c r="C9" i="1"/>
  <c r="A9" i="1"/>
  <c r="D8" i="1"/>
  <c r="C8" i="1"/>
  <c r="A8" i="1"/>
  <c r="D7" i="1"/>
  <c r="C7" i="1"/>
  <c r="A7" i="1"/>
  <c r="D6" i="1"/>
  <c r="C6" i="1"/>
  <c r="A6" i="1"/>
  <c r="D5" i="1"/>
  <c r="C5" i="1"/>
  <c r="A5" i="1"/>
  <c r="D4" i="1"/>
  <c r="C4" i="1"/>
  <c r="A4" i="1"/>
  <c r="D3" i="1"/>
  <c r="C3" i="1"/>
  <c r="A3" i="1"/>
  <c r="D2" i="1"/>
  <c r="C2" i="1"/>
  <c r="A2" i="1"/>
  <c r="E3" i="8" a="1"/>
  <c r="AW1" i="8" s="1"/>
  <c r="B3" i="8" a="1"/>
  <c r="B3" i="8" s="1"/>
  <c r="J24" i="4" a="1"/>
  <c r="J24" i="4" s="1"/>
  <c r="F5" i="4"/>
  <c r="E5" i="4"/>
  <c r="AB1" i="8" l="1"/>
  <c r="AZ1" i="8"/>
  <c r="AE1" i="8"/>
  <c r="BC1" i="8"/>
  <c r="E3" i="8"/>
  <c r="Y1" i="8" s="1"/>
  <c r="M1" i="8"/>
  <c r="AN1" i="8"/>
  <c r="P1" i="8"/>
  <c r="AQ1" i="8"/>
  <c r="S1" i="8"/>
  <c r="AH1" i="8"/>
  <c r="AT1" i="8"/>
  <c r="J1" i="8"/>
  <c r="V1" i="8"/>
  <c r="AK1" i="8"/>
</calcChain>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<sst xmlns="http://schemas.openxmlformats.org/spreadsheetml/2006/main" count="43436" uniqueCount="2728">
  <si>
    <t>Order Date</t>
  </si>
  <si>
    <t>Customer Name</t>
  </si>
  <si>
    <t>State</t>
  </si>
  <si>
    <t>Category</t>
  </si>
  <si>
    <t>Sub-Category</t>
  </si>
  <si>
    <t>Product Name</t>
  </si>
  <si>
    <t>Sales</t>
  </si>
  <si>
    <t>Quantity</t>
  </si>
  <si>
    <t>Profit</t>
  </si>
  <si>
    <t>Darren Powers</t>
  </si>
  <si>
    <t>Texas</t>
  </si>
  <si>
    <t>Office Supplies</t>
  </si>
  <si>
    <t>Paper</t>
  </si>
  <si>
    <t>Message Book, Wirebound, Four 5 1/2" X 4" Forms/Pg., 200 Dupl. Sets/Book</t>
  </si>
  <si>
    <t>Phillina Ober</t>
  </si>
  <si>
    <t>Illinois</t>
  </si>
  <si>
    <t>Labels</t>
  </si>
  <si>
    <t>Avery 508</t>
  </si>
  <si>
    <t>Storage</t>
  </si>
  <si>
    <t>SAFCO Boltless Steel Shelving</t>
  </si>
  <si>
    <t>Binders</t>
  </si>
  <si>
    <t>GBC Standard Plastic Binding Systems Combs</t>
  </si>
  <si>
    <t>Mick Brown</t>
  </si>
  <si>
    <t>Pennsylvania</t>
  </si>
  <si>
    <t>Art</t>
  </si>
  <si>
    <t>Avery Hi-Liter EverBold Pen Style Fluorescent Highlighters, 4/Pack</t>
  </si>
  <si>
    <t>Lycoris Saunders</t>
  </si>
  <si>
    <t>California</t>
  </si>
  <si>
    <t>Xerox 225</t>
  </si>
  <si>
    <t>Jack O'Briant</t>
  </si>
  <si>
    <t>Georgia</t>
  </si>
  <si>
    <t>Dixon Prang Watercolor Pencils, 10-Color Set with Brush</t>
  </si>
  <si>
    <t>Maria Etezadi</t>
  </si>
  <si>
    <t>Kentucky</t>
  </si>
  <si>
    <t>Furniture</t>
  </si>
  <si>
    <t>Chairs</t>
  </si>
  <si>
    <t>Global Deluxe High-Back Manager's Chair</t>
  </si>
  <si>
    <t>Ibico Hi-Tech Manual Binding System</t>
  </si>
  <si>
    <t>Rogers Handheld Barrel Pencil Sharpener</t>
  </si>
  <si>
    <t>Technology</t>
  </si>
  <si>
    <t>Phones</t>
  </si>
  <si>
    <t>GE 30524EE4</t>
  </si>
  <si>
    <t>Wireless Extenders zBoost YX545 SOHO Signal Booster</t>
  </si>
  <si>
    <t>Fasteners</t>
  </si>
  <si>
    <t>Alliance Super-Size Bands, Assorted Sizes</t>
  </si>
  <si>
    <t>Southworth 25% Cotton Granite Paper &amp; Envelopes</t>
  </si>
  <si>
    <t>Vivek Sundaresam</t>
  </si>
  <si>
    <t>Furnishings</t>
  </si>
  <si>
    <t>Howard Miller 14-1/2" Diameter Chrome Round Wall Clock</t>
  </si>
  <si>
    <t>Acco Four Pocket Poly Ring Binder with Label Holder, Smoke, 1"</t>
  </si>
  <si>
    <t>Melanie Seite</t>
  </si>
  <si>
    <t>Newell 312</t>
  </si>
  <si>
    <t>Accessories</t>
  </si>
  <si>
    <t>Memorex Micro Travel Drive 8 GB</t>
  </si>
  <si>
    <t>Anthony Jacobs</t>
  </si>
  <si>
    <t>Virginia</t>
  </si>
  <si>
    <t>Avery 482</t>
  </si>
  <si>
    <t>Howard Miller 11-1/2" Diameter Ridgewood Wall Clock</t>
  </si>
  <si>
    <t>Seth Vernon</t>
  </si>
  <si>
    <t>Delaware</t>
  </si>
  <si>
    <t>DAX Value U-Channel Document Frames, Easel Back</t>
  </si>
  <si>
    <t>Chris Selesnick</t>
  </si>
  <si>
    <t>Louisiana</t>
  </si>
  <si>
    <t>Envelopes</t>
  </si>
  <si>
    <t>Staple envelope</t>
  </si>
  <si>
    <t>Brown Kraft Recycled Envelopes</t>
  </si>
  <si>
    <t>Plantronics S12 Corded Telephone Headset System</t>
  </si>
  <si>
    <t>3-ring staple pack</t>
  </si>
  <si>
    <t>Fellowes Stor/Drawer Steel Plus Storage Drawers</t>
  </si>
  <si>
    <t>Natalie DeCherney</t>
  </si>
  <si>
    <t>South Carolina</t>
  </si>
  <si>
    <t>Global Highback Leather Tilter in Burgundy</t>
  </si>
  <si>
    <t>Brian Dahlen</t>
  </si>
  <si>
    <t>Tennsco 6- and 18-Compartment Lockers</t>
  </si>
  <si>
    <t>Bookcases</t>
  </si>
  <si>
    <t>O'Sullivan Elevations Bookcase, Cherry Finish</t>
  </si>
  <si>
    <t>4009 Highlighters by Sanford</t>
  </si>
  <si>
    <t>Michael Moore</t>
  </si>
  <si>
    <t>Ohio</t>
  </si>
  <si>
    <t>Xerox 1923</t>
  </si>
  <si>
    <t>Avery Metallic Poly Binders</t>
  </si>
  <si>
    <t>Brendan Sweed</t>
  </si>
  <si>
    <t>Sauder Cornerstone Collection Library</t>
  </si>
  <si>
    <t>Erica Hackney</t>
  </si>
  <si>
    <t>Logitech 910-002974 M325 Wireless Mouse for Web Scrolling</t>
  </si>
  <si>
    <t>Delfina Latchford</t>
  </si>
  <si>
    <t>DAX Black Cherry Wood-Tone Poster Frame</t>
  </si>
  <si>
    <t>AT&amp;T 841000 Phone</t>
  </si>
  <si>
    <t>GBC Linen Binding Covers</t>
  </si>
  <si>
    <t>Round Specialty Laser Printer Labels</t>
  </si>
  <si>
    <t>David Wiener</t>
  </si>
  <si>
    <t>Oregon</t>
  </si>
  <si>
    <t>Appliances</t>
  </si>
  <si>
    <t>Fellowes Mighty 8 Compact Surge Protector</t>
  </si>
  <si>
    <t>Toby Swindell</t>
  </si>
  <si>
    <t>Arizona</t>
  </si>
  <si>
    <t>GBC Standard Recycled Report Covers, Clear Plastic Sheets</t>
  </si>
  <si>
    <t>TOPS Carbonless Receipt Book, Four 2-3/4 x 7-1/4 Money Receipts per Page</t>
  </si>
  <si>
    <t>Tyvek  Top-Opening Peel &amp; Seel Envelopes, Plain White</t>
  </si>
  <si>
    <t>O'Sullivan 4-Shelf Bookcase in Odessa Pine</t>
  </si>
  <si>
    <t>Hunter Lopez</t>
  </si>
  <si>
    <t>Arkansas</t>
  </si>
  <si>
    <t>Apple iPhone 5C</t>
  </si>
  <si>
    <t>Newell 351</t>
  </si>
  <si>
    <t>Eldon Expressions Desk Accessory, Wood Pencil Holder, Oak</t>
  </si>
  <si>
    <t>Newell 327</t>
  </si>
  <si>
    <t>Hon 4700 Series Mobuis Mid-Back Task Chairs with Adjustable Arms</t>
  </si>
  <si>
    <t>Mark Van Huff</t>
  </si>
  <si>
    <t>Wirebound Service Call Books, 5 1/2" x 4"</t>
  </si>
  <si>
    <t>Xylona Preis</t>
  </si>
  <si>
    <t>Michigan</t>
  </si>
  <si>
    <t>Eldon Fold 'N Roll Cart System</t>
  </si>
  <si>
    <t>Eldon ClusterMat Chair Mat with Cordless Antistatic Protection</t>
  </si>
  <si>
    <t>Acco Pressboard Covers with Storage Hooks, 9 1/2" x 11", Executive Red</t>
  </si>
  <si>
    <t>Holmes Replacement Filter for HEPA Air Cleaner, Very Large Room, HEPA Filter</t>
  </si>
  <si>
    <t>Fellowes Bases and Tops For Staxonsteel/High-Stak Systems</t>
  </si>
  <si>
    <t>Panasonic KP-4ABK Battery-Operated Pencil Sharpener</t>
  </si>
  <si>
    <t>Ultra Door Push Plate</t>
  </si>
  <si>
    <t>Storex Dura Pro Binders</t>
  </si>
  <si>
    <t>Muhammed MacIntyre</t>
  </si>
  <si>
    <t>Tennessee</t>
  </si>
  <si>
    <t>GBC DocuBind TL200 Manual Binding Machine</t>
  </si>
  <si>
    <t>Tom Boeckenhauer</t>
  </si>
  <si>
    <t>Florida</t>
  </si>
  <si>
    <t>Ultra Door Pull Handle</t>
  </si>
  <si>
    <t>Ionia McGrath</t>
  </si>
  <si>
    <t>Nevada</t>
  </si>
  <si>
    <t>Xerox 195</t>
  </si>
  <si>
    <t>Speros Goranitis</t>
  </si>
  <si>
    <t>Indiana</t>
  </si>
  <si>
    <t>Alliance Big Bands Rubber Bands, 12/Pack</t>
  </si>
  <si>
    <t>Shirley Daniels</t>
  </si>
  <si>
    <t>GE General Use Halogen Bulbs, 100 Watts, 1 Bulb per Pack</t>
  </si>
  <si>
    <t>SAFCO Commercial Wire Shelving, 72h</t>
  </si>
  <si>
    <t>Eureka Recycled Copy Paper 8 1/2" x 11", Ream</t>
  </si>
  <si>
    <t>REDIFORM Incoming/Outgoing Call Register, 11" X 8 1/2", 100 Messages</t>
  </si>
  <si>
    <t>Macally Suction Cup Mount</t>
  </si>
  <si>
    <t>Eldon Image Series Black Desk Accessories</t>
  </si>
  <si>
    <t>Jabra SPEAK 410</t>
  </si>
  <si>
    <t>Carol Adams</t>
  </si>
  <si>
    <t>South Dakota</t>
  </si>
  <si>
    <t>Wilson Jones 14 Line Acrylic Coated Pressboard Data Binders</t>
  </si>
  <si>
    <t>Safco Value Mate Series Steel Bookcases, Baked Enamel Finish on Steel, Gray</t>
  </si>
  <si>
    <t>Ed Jacobs</t>
  </si>
  <si>
    <t>Recycled Steel Personal File for Hanging File Folders</t>
  </si>
  <si>
    <t>Tables</t>
  </si>
  <si>
    <t>Balt Split Level Computer Training Table</t>
  </si>
  <si>
    <t>Dixon Ticonderoga Core-Lock Colored Pencils</t>
  </si>
  <si>
    <t>Jasper Cacioppo</t>
  </si>
  <si>
    <t>New York</t>
  </si>
  <si>
    <t>Pressboard Covers with Storage Hooks, 9 1/2" x 11", Light Blue</t>
  </si>
  <si>
    <t>Mike Vittorini</t>
  </si>
  <si>
    <t>Xerox 1972</t>
  </si>
  <si>
    <t>Space Solutions HD Industrial Steel Shelving.</t>
  </si>
  <si>
    <t>Liz Carlisle</t>
  </si>
  <si>
    <t>Sauder Facets Collection Library, Sky Alder Finish</t>
  </si>
  <si>
    <t>Bradley Drucker</t>
  </si>
  <si>
    <t>Wisconsin</t>
  </si>
  <si>
    <t>Enermax Aurora Lite Keyboard</t>
  </si>
  <si>
    <t>Cynthia Delaney</t>
  </si>
  <si>
    <t>Staples</t>
  </si>
  <si>
    <t>Eric Barreto</t>
  </si>
  <si>
    <t>Surelock Post Binders</t>
  </si>
  <si>
    <t>AT&amp;T 17929 Lendline Telephone</t>
  </si>
  <si>
    <t>Washington</t>
  </si>
  <si>
    <t>Ibico Laser Imprintable Binding System Covers</t>
  </si>
  <si>
    <t>Avery Durable Poly Binders</t>
  </si>
  <si>
    <t>Deborah Brumfield</t>
  </si>
  <si>
    <t>GBC Recycled Grain Textured Covers</t>
  </si>
  <si>
    <t>Message Book, Standard Line "While You Were Out", 5 1/2" X 4", 200 Sets/Book</t>
  </si>
  <si>
    <t>Mark Haberlin</t>
  </si>
  <si>
    <t>Neil Ducich</t>
  </si>
  <si>
    <t>Avery 480</t>
  </si>
  <si>
    <t>Aastra 57i VoIP phone</t>
  </si>
  <si>
    <t>AT&amp;T CL82213</t>
  </si>
  <si>
    <t>Avery Flip-Chart Easel Binder, Black</t>
  </si>
  <si>
    <t>Cyma Kinney</t>
  </si>
  <si>
    <t>New Jersey</t>
  </si>
  <si>
    <t>Maxell DVD-RAM Discs</t>
  </si>
  <si>
    <t>Acco Perma 4000 Stacking Storage Drawers</t>
  </si>
  <si>
    <t>Nathan Mautz</t>
  </si>
  <si>
    <t>Master Caster Door Stop, Large Brown</t>
  </si>
  <si>
    <t>Natalie Fritzler</t>
  </si>
  <si>
    <t>Hon 2111 Invitation Series Corner Table</t>
  </si>
  <si>
    <t>Wilson Jones Leather-Like Binders with DublLock Round Rings</t>
  </si>
  <si>
    <t>Guy Armstrong</t>
  </si>
  <si>
    <t>Missouri</t>
  </si>
  <si>
    <t>Global Value Mid-Back Manager's Chair, Gray</t>
  </si>
  <si>
    <t>Avery 483</t>
  </si>
  <si>
    <t>Wilson Jones Turn Tabs Binder Tool for Ring Binders</t>
  </si>
  <si>
    <t>Rubbermaid ClusterMat Chairmats, Mat Size- 66" x 60", Lip 20" x 11" -90 Degree Angle</t>
  </si>
  <si>
    <t>VariCap6 Expandable Binder</t>
  </si>
  <si>
    <t>Fellowes Neat Ideas Storage Cubes</t>
  </si>
  <si>
    <t>Sanjit Chand</t>
  </si>
  <si>
    <t>Global Geo Office Task Chair, Gray</t>
  </si>
  <si>
    <t>Shui Tom</t>
  </si>
  <si>
    <t>Memo Book, 100 Message Capacity, 5 3/8Â” x 11Â”</t>
  </si>
  <si>
    <t>Marina Lichtenstein</t>
  </si>
  <si>
    <t>Logitech G600 MMO Gaming Mouse</t>
  </si>
  <si>
    <t>Belkin 8 Outlet Surge Protector</t>
  </si>
  <si>
    <t>Supplies</t>
  </si>
  <si>
    <t>Compact Automatic Electric Letter Opener</t>
  </si>
  <si>
    <t>Barry FranzÃ¶sisch</t>
  </si>
  <si>
    <t>Pressboard Data Binders by Wilson Jones</t>
  </si>
  <si>
    <t>Michael Nguyen</t>
  </si>
  <si>
    <t>Wilson Jones Easy Flow II Sheet Lifters</t>
  </si>
  <si>
    <t>Holmes Cool Mist Humidifier for the Whole House with 8-Gallon Output per Day, Extended Life Filter</t>
  </si>
  <si>
    <t>Staples in misc. colors</t>
  </si>
  <si>
    <t>Troy Blackwell</t>
  </si>
  <si>
    <t>DAX Copper Panel Document Frame, 5 x 7 Size</t>
  </si>
  <si>
    <t>Aaron Bergman</t>
  </si>
  <si>
    <t>Akro Stacking Bins</t>
  </si>
  <si>
    <t>Linda Cazamias</t>
  </si>
  <si>
    <t>Enermax Briskie RF Wireless Keyboard and Mouse Combo</t>
  </si>
  <si>
    <t>Master Caster Door Stop, Brown</t>
  </si>
  <si>
    <t>Steven Roelle</t>
  </si>
  <si>
    <t>Xerox 204</t>
  </si>
  <si>
    <t>Tamara Manning</t>
  </si>
  <si>
    <t>Sue Ann Reed</t>
  </si>
  <si>
    <t>Xerox 220</t>
  </si>
  <si>
    <t>Michael Grace</t>
  </si>
  <si>
    <t>Staple-on labels</t>
  </si>
  <si>
    <t>GBC Plastic Binding Combs</t>
  </si>
  <si>
    <t>Jennifer Halladay</t>
  </si>
  <si>
    <t>TOPS 4 x 6 Fluorescent Color Memo Sheets, 500 Sheets per Pack</t>
  </si>
  <si>
    <t>Joy Smith</t>
  </si>
  <si>
    <t>Zebra Zazzle Fluorescent Highlighters</t>
  </si>
  <si>
    <t>Dave Brooks</t>
  </si>
  <si>
    <t>Hallie Redmond</t>
  </si>
  <si>
    <t>Sannysis Cute Owl Design Soft Skin Case Cover for Samsung Galaxy S4</t>
  </si>
  <si>
    <t>Vicky Freymann</t>
  </si>
  <si>
    <t>Novimex Swivel Fabric Task Chair</t>
  </si>
  <si>
    <t>Black Print Carbonless 8 1/2" x 8 1/4" Rapid Memo Book</t>
  </si>
  <si>
    <t>Shahid Collister</t>
  </si>
  <si>
    <t>Plymouth Boxed Rubber Bands by Plymouth</t>
  </si>
  <si>
    <t>Harbour Creations Steel Folding Chair</t>
  </si>
  <si>
    <t>Fellowes Bankers Box Recycled Super Stor/Drawer</t>
  </si>
  <si>
    <t>Giulietta Weimer</t>
  </si>
  <si>
    <t>Bevis Round Conference Room Tables and Bases</t>
  </si>
  <si>
    <t>Kristina Nunn</t>
  </si>
  <si>
    <t>Array Parchment Paper, Assorted Colors</t>
  </si>
  <si>
    <t>Nicole Hansen</t>
  </si>
  <si>
    <t>Xerox 1971</t>
  </si>
  <si>
    <t>Hypercom P1300 Pinpad</t>
  </si>
  <si>
    <t>Ashley Jarboe</t>
  </si>
  <si>
    <t>North Carolina</t>
  </si>
  <si>
    <t>Anne Pryor</t>
  </si>
  <si>
    <t>PowerGen Dual USB Car Charger</t>
  </si>
  <si>
    <t>Cardinal HOLDit! Binder Insert Strips,Extra Strips</t>
  </si>
  <si>
    <t>Jill Stevenson</t>
  </si>
  <si>
    <t>Avery 495</t>
  </si>
  <si>
    <t>Eldon Shelf Savers Cubes and Bins</t>
  </si>
  <si>
    <t>Sam Craven</t>
  </si>
  <si>
    <t>3.6 Cubic Foot Counter Height Office Refrigerator</t>
  </si>
  <si>
    <t>Eva Jacobs</t>
  </si>
  <si>
    <t>Bevis Oval Conference Table, Walnut</t>
  </si>
  <si>
    <t>Clay Ludtke</t>
  </si>
  <si>
    <t>Sensible Storage WireTech Storage Systems</t>
  </si>
  <si>
    <t>BIC Brite Liner Highlighters, Chisel Tip</t>
  </si>
  <si>
    <t>Aimee Bixby</t>
  </si>
  <si>
    <t>Newell 345</t>
  </si>
  <si>
    <t>Logitech Wireless Gaming Headset G930</t>
  </si>
  <si>
    <t>Acme Forged Steel Scissors with Black Enamel Handles</t>
  </si>
  <si>
    <t>GBC Wire Binding Combs</t>
  </si>
  <si>
    <t>Xerox 1891</t>
  </si>
  <si>
    <t>Global Push Button Manager's Chair, Indigo</t>
  </si>
  <si>
    <t>Newell 330</t>
  </si>
  <si>
    <t>Carina 42"Hx23 3/4"W Media Storage Unit</t>
  </si>
  <si>
    <t>Nora Pelletier</t>
  </si>
  <si>
    <t>Catalog Binders with Expanding Posts</t>
  </si>
  <si>
    <t>Craig Molinari</t>
  </si>
  <si>
    <t>Newell Chalk Holder</t>
  </si>
  <si>
    <t>Contico 72"H Heavy-Duty Storage System</t>
  </si>
  <si>
    <t>Office Star - Task Chair with Contemporary Loop Arms</t>
  </si>
  <si>
    <t>Global Leather and Oak Executive Chair, Black</t>
  </si>
  <si>
    <t>Scott Williamson</t>
  </si>
  <si>
    <t>Geographics Note Cards, Blank, White, 8 1/2" x 11"</t>
  </si>
  <si>
    <t>Kean Thornton</t>
  </si>
  <si>
    <t>Colorado</t>
  </si>
  <si>
    <t>BOSTON Ranger #55 Pencil Sharpener, Black</t>
  </si>
  <si>
    <t>Chloris Kastensmidt</t>
  </si>
  <si>
    <t>Eldon Wave Desk Accessories</t>
  </si>
  <si>
    <t>Stockwell Push Pins</t>
  </si>
  <si>
    <t>Kelly Andreada</t>
  </si>
  <si>
    <t>Southworth 100% RÃ©sumÃ© Paper, 24lb.</t>
  </si>
  <si>
    <t>Filia McAdams</t>
  </si>
  <si>
    <t>Fellowes Premier Superior Surge Suppressor, 10-Outlet, With Phone and Remote</t>
  </si>
  <si>
    <t>Panasonic KX-TG9471B</t>
  </si>
  <si>
    <t>Xerox 198</t>
  </si>
  <si>
    <t>Richard Bierner</t>
  </si>
  <si>
    <t>Economy #2 Pencils</t>
  </si>
  <si>
    <t>Dean Katz</t>
  </si>
  <si>
    <t>Avery Hi-Liter Fluorescent Desk Style Markers</t>
  </si>
  <si>
    <t>Christine Kargatis</t>
  </si>
  <si>
    <t>Global Commerce Series High-Back Swivel/Tilt Chairs</t>
  </si>
  <si>
    <t>Jason Fortune-</t>
  </si>
  <si>
    <t>Utah</t>
  </si>
  <si>
    <t>Carina Double Wide Media Storage Towers in Natural &amp; Black</t>
  </si>
  <si>
    <t>ImationÂ 30456 USBÂ Flash DriveÂ 8GB</t>
  </si>
  <si>
    <t>Staple magnet</t>
  </si>
  <si>
    <t>Premium Transparent Presentation Covers, No Pattern/Clear, 8 1/2" x 11"</t>
  </si>
  <si>
    <t>Rick Bensley</t>
  </si>
  <si>
    <t>Machines</t>
  </si>
  <si>
    <t>Hewlett-Packard Deskjet 6540 Color Inkjet Printer</t>
  </si>
  <si>
    <t>Xerox 1963</t>
  </si>
  <si>
    <t>Neil FranzÃ¶sisch</t>
  </si>
  <si>
    <t>Xerox 1887</t>
  </si>
  <si>
    <t>Alan Shonely</t>
  </si>
  <si>
    <t>Hot File 7-Pocket, Floor Stand</t>
  </si>
  <si>
    <t>Eldon Expressions Desk Accessory, Wood Photo Frame, Mahogany</t>
  </si>
  <si>
    <t>Insertable Tab Post Binder Dividers</t>
  </si>
  <si>
    <t>GBC VeloBinder Manual Binding System</t>
  </si>
  <si>
    <t>Xerox 1889</t>
  </si>
  <si>
    <t>Polycom VoiceStation 500 ConferenceÂ phone</t>
  </si>
  <si>
    <t>Bradley Nguyen</t>
  </si>
  <si>
    <t>Minnesota</t>
  </si>
  <si>
    <t>Bionaire Personal Warm Mist Humidifier/Vaporizer</t>
  </si>
  <si>
    <t>Newell 35</t>
  </si>
  <si>
    <t>Avery Non-Stick Heavy Duty View Round Locking Ring Binders</t>
  </si>
  <si>
    <t>Christine Phan</t>
  </si>
  <si>
    <t>Bretford Rectangular Conference Table Tops</t>
  </si>
  <si>
    <t>Balt Solid Wood Round Tables</t>
  </si>
  <si>
    <t>Hon 30" x 60" Table with Locking Drawer</t>
  </si>
  <si>
    <t>Xerox 1926</t>
  </si>
  <si>
    <t>Xerox 1918</t>
  </si>
  <si>
    <t>Annie Zypern</t>
  </si>
  <si>
    <t>Newell 333</t>
  </si>
  <si>
    <t>Xerox 1966</t>
  </si>
  <si>
    <t>Xerox 1967</t>
  </si>
  <si>
    <t>Mississippi</t>
  </si>
  <si>
    <t>GBC Twin Loop Wire Binding Elements, 9/16" Spine, Black</t>
  </si>
  <si>
    <t>Xerox 1957</t>
  </si>
  <si>
    <t>EcoTones Memo Sheets</t>
  </si>
  <si>
    <t>Belkin 6 Outlet Metallic Surge Strip</t>
  </si>
  <si>
    <t>Quincy Jones</t>
  </si>
  <si>
    <t>Xerox 1909</t>
  </si>
  <si>
    <t>Sean Miller</t>
  </si>
  <si>
    <t>Cisco TelePresence System EX90 Videoconferencing Unit</t>
  </si>
  <si>
    <t>Avery Fluorescent Highlighter Four-Color Set</t>
  </si>
  <si>
    <t>Executive Impressions 13" Clairmont Wall Clock</t>
  </si>
  <si>
    <t>Dana Fluorescent Magnifying Lamp, White, 36"</t>
  </si>
  <si>
    <t>Eileen Kiefer</t>
  </si>
  <si>
    <t>Bush Heritage Pine Collection 5-Shelf Bookcase, Albany Pine Finish, *Special Order</t>
  </si>
  <si>
    <t>Sample Company A</t>
  </si>
  <si>
    <t>Eldon Cleatmat Chair Mats for Medium Pile Carpets</t>
  </si>
  <si>
    <t>Swingline SM12-08 MicroCut Jam Free Shredder</t>
  </si>
  <si>
    <t>Matt Connell</t>
  </si>
  <si>
    <t>Cisco 8x8 Inc. 6753i IP Business Phone System</t>
  </si>
  <si>
    <t>Avery 501</t>
  </si>
  <si>
    <t>Crate-A-Files</t>
  </si>
  <si>
    <t>Document Clip Frames</t>
  </si>
  <si>
    <t>LogitechÂ Wireless Boombox Speaker - portable - wireless, wired</t>
  </si>
  <si>
    <t>Cassandra Brandow</t>
  </si>
  <si>
    <t>Binney &amp; Smith Crayola Metallic Colored Pencils, 8-Color Set</t>
  </si>
  <si>
    <t>Binney &amp; Smith inkTank Erasable Desk Highlighter, Chisel Tip, Yellow, 12/Box</t>
  </si>
  <si>
    <t>Thomas Seio</t>
  </si>
  <si>
    <t>Tennsco Commercial Shelving</t>
  </si>
  <si>
    <t>Kristen Hastings</t>
  </si>
  <si>
    <t>Samsung Galaxy S4 Active</t>
  </si>
  <si>
    <t>Avery 492</t>
  </si>
  <si>
    <t>Xerox 1919</t>
  </si>
  <si>
    <t>American Pencil</t>
  </si>
  <si>
    <t>Wilson Jones Ledger-Size, Piano-Hinge Binder, 2", Blue</t>
  </si>
  <si>
    <t>Gary McGarr</t>
  </si>
  <si>
    <t>Avery 505</t>
  </si>
  <si>
    <t>DAX Wood Document Frame</t>
  </si>
  <si>
    <t>Craig Carroll</t>
  </si>
  <si>
    <t>C-Line Peel &amp; Stick Add-On Filing Pockets, 8-3/4 x 5-1/8, 10/Pack</t>
  </si>
  <si>
    <t>GBC Prestige Therm-A-Bind Covers</t>
  </si>
  <si>
    <t>Beth Fritzler</t>
  </si>
  <si>
    <t>Xerox 1951</t>
  </si>
  <si>
    <t>Office Star - Mesh Screen back chair with Vinyl seat</t>
  </si>
  <si>
    <t>Vivian Mathis</t>
  </si>
  <si>
    <t>Patrick O'Donnell</t>
  </si>
  <si>
    <t>Economy Rollaway Files</t>
  </si>
  <si>
    <t>Ooma Telo VoIP Home Phone System</t>
  </si>
  <si>
    <t>Bruce Geld</t>
  </si>
  <si>
    <t>Avery 476</t>
  </si>
  <si>
    <t>Carlos Daly</t>
  </si>
  <si>
    <t>Xerox 190</t>
  </si>
  <si>
    <t>Maurice Satty</t>
  </si>
  <si>
    <t>DAX Contemporary Wood Frame with Silver Metal Mat, Desktop, 11 x 14 Size</t>
  </si>
  <si>
    <t>Iceberg Nesting Folding Chair, 19w x 6d x 43h</t>
  </si>
  <si>
    <t>Christina Anderson</t>
  </si>
  <si>
    <t>Eberhard Faber 3 1/2" Golf Pencils</t>
  </si>
  <si>
    <t>ImationÂ SwivelÂ Flash DriveÂ USBÂ flash driveÂ - 8 GB</t>
  </si>
  <si>
    <t>BIC Brite Liner Grip Highlighters, Assorted, 5/Pack</t>
  </si>
  <si>
    <t>Jonathan Doherty</t>
  </si>
  <si>
    <t>SanDisk Ultra 32 GB MicroSDHC Class 10 Memory Card</t>
  </si>
  <si>
    <t>Damala Kotsonis</t>
  </si>
  <si>
    <t>Newell 308</t>
  </si>
  <si>
    <t>Griffin GC17055 Auxiliary Audio Cable</t>
  </si>
  <si>
    <t>Cindy Stewart</t>
  </si>
  <si>
    <t>Smead Alpha-Z Color-Coded Name Labels First Letter Starter Set</t>
  </si>
  <si>
    <t>Christina VanderZanden</t>
  </si>
  <si>
    <t>Iowa</t>
  </si>
  <si>
    <t>Poly String Tie Envelopes</t>
  </si>
  <si>
    <t>Hon 94000 Series Round Tables</t>
  </si>
  <si>
    <t>Daniel Raglin</t>
  </si>
  <si>
    <t>New Mexico</t>
  </si>
  <si>
    <t>AT&amp;T TR1909W</t>
  </si>
  <si>
    <t>Mike Pelletier</t>
  </si>
  <si>
    <t>Chromcraft Bull-Nose Wood Oval Conference Tables &amp; Bases</t>
  </si>
  <si>
    <t>Mike Gockenbach</t>
  </si>
  <si>
    <t>Bush Advantage Collection Racetrack Conference Table</t>
  </si>
  <si>
    <t>Kunst Miller</t>
  </si>
  <si>
    <t>Peel-Off China Markers</t>
  </si>
  <si>
    <t>Dorris liebe</t>
  </si>
  <si>
    <t>Sterilite Show Offs Storage Containers</t>
  </si>
  <si>
    <t>Avery 490</t>
  </si>
  <si>
    <t>Susan Gilcrest</t>
  </si>
  <si>
    <t>Sanford EarthWrite Recycled Pencils, Medium Soft, #2</t>
  </si>
  <si>
    <t>O'Sullivan Living Dimensions 2-Shelf Bookcases</t>
  </si>
  <si>
    <t>Mark Packer</t>
  </si>
  <si>
    <t>Airmail Envelopes</t>
  </si>
  <si>
    <t>Innergie mMini Combo Duo USB Travel Charging Kit</t>
  </si>
  <si>
    <t>Global Stack Chair without Arms, Black</t>
  </si>
  <si>
    <t>Nat Carroll</t>
  </si>
  <si>
    <t>Space Solutions Commercial Steel Shelving</t>
  </si>
  <si>
    <t>Alex Avila</t>
  </si>
  <si>
    <t>GBC DocuBind 200 Manual Binding Machine</t>
  </si>
  <si>
    <t>Fellowes Advanced Computer Series Surge Protectors</t>
  </si>
  <si>
    <t>Jas O'Carroll</t>
  </si>
  <si>
    <t>Avery Round Ring Poly Binders</t>
  </si>
  <si>
    <t>Dorothy Dickinson</t>
  </si>
  <si>
    <t>Fellowes Black Plastic Comb Bindings</t>
  </si>
  <si>
    <t>Kensington SlimBlade Notebook Wireless Mouse with Nano Receiver</t>
  </si>
  <si>
    <t>Karen Bern</t>
  </si>
  <si>
    <t>Avery Hole Reinforcements</t>
  </si>
  <si>
    <t>Trudy Glocke</t>
  </si>
  <si>
    <t>Global Leather Highback Executive Chair with Pneumatic Height Adjustment, Black</t>
  </si>
  <si>
    <t>Ibico Plastic and Wire Spiral Binding Combs</t>
  </si>
  <si>
    <t>Pressboard Data Binder, Crimson, 12" X 8 1/2"</t>
  </si>
  <si>
    <t>Katharine Harms</t>
  </si>
  <si>
    <t>Massachusetts</t>
  </si>
  <si>
    <t>Rogers Profile Extra Capacity Storage Tub</t>
  </si>
  <si>
    <t>Zipper Ring Binder Pockets</t>
  </si>
  <si>
    <t>Rob Dowd</t>
  </si>
  <si>
    <t>Xerox 1990</t>
  </si>
  <si>
    <t>Motorola Droid Maxx</t>
  </si>
  <si>
    <t>Euro-Pro Shark Turbo Vacuum</t>
  </si>
  <si>
    <t>Xerox 1898</t>
  </si>
  <si>
    <t>Xerox 1947</t>
  </si>
  <si>
    <t>Anna HÃ¤berlin</t>
  </si>
  <si>
    <t>Luxo Adjustable Task Clamp Lamp</t>
  </si>
  <si>
    <t>Katrina Edelman</t>
  </si>
  <si>
    <t>Paul Knutson</t>
  </si>
  <si>
    <t>Avery 518</t>
  </si>
  <si>
    <t>Advantus Panel Wall Acrylic Frame</t>
  </si>
  <si>
    <t>Newell 319</t>
  </si>
  <si>
    <t>Mary Zewe</t>
  </si>
  <si>
    <t>Avery Non-Stick Binders</t>
  </si>
  <si>
    <t>Ken Black</t>
  </si>
  <si>
    <t>Safco Commercial Shelving</t>
  </si>
  <si>
    <t>Logitech Wireless Marathon Mouse M705</t>
  </si>
  <si>
    <t>Xerox 209</t>
  </si>
  <si>
    <t>Tracy Hopkins</t>
  </si>
  <si>
    <t>Eaton Premium Continuous-Feed Paper, 25% Cotton, Letter Size, White, 1000 Shts/Box</t>
  </si>
  <si>
    <t>Greg Maxwell</t>
  </si>
  <si>
    <t>Crayola Colored Pencils</t>
  </si>
  <si>
    <t>Newell 321</t>
  </si>
  <si>
    <t>Martin Yale Chadless Opener Electric Letter Opener</t>
  </si>
  <si>
    <t>John Grady</t>
  </si>
  <si>
    <t>Tenex File Box, Personal Filing Tote with Lid, Black</t>
  </si>
  <si>
    <t>Adjustable Personal File Tote</t>
  </si>
  <si>
    <t>Ruben Dartt</t>
  </si>
  <si>
    <t>Stanley Contemporary Battery Pencil Sharpeners</t>
  </si>
  <si>
    <t>Fellowes Twister Kit, Gray/Clear, 3/pkg</t>
  </si>
  <si>
    <t>Roy Phan</t>
  </si>
  <si>
    <t>Ibico Standard Transparent Covers</t>
  </si>
  <si>
    <t>Guy Phonely</t>
  </si>
  <si>
    <t>Large Capacity Hanging Post Binders</t>
  </si>
  <si>
    <t>Martin-Yale Premier Letter Opener</t>
  </si>
  <si>
    <t>KI Adjustable-Height Table</t>
  </si>
  <si>
    <t>ImationÂ Secure+ Hardware Encrypted USB 2.0Â Flash Drive; 16GB</t>
  </si>
  <si>
    <t>Scott Cohen</t>
  </si>
  <si>
    <t>Chromcraft Bull-Nose Wood Round Conference Table Top, Wood Base</t>
  </si>
  <si>
    <t>Kingston Digital DataTraveler 32GB USB 2.0</t>
  </si>
  <si>
    <t>Andy Yotov</t>
  </si>
  <si>
    <t>Tenex B1-RE Series Chair Mats for Low Pile Carpets</t>
  </si>
  <si>
    <t>C-Line Cubicle Keepers Polyproplyene Holder With Velcro Backings</t>
  </si>
  <si>
    <t>Xerox 211</t>
  </si>
  <si>
    <t>Xerox 194</t>
  </si>
  <si>
    <t>Frank Hawley</t>
  </si>
  <si>
    <t>Boston Home &amp; Office Model 2000 Electric Pencil Sharpeners</t>
  </si>
  <si>
    <t>Avery Trapezoid Ring Binder, 3" Capacity, Black, 1040 sheets</t>
  </si>
  <si>
    <t>Razer Kraken 7.1 Surround Sound Over Ear USB Gaming Headset</t>
  </si>
  <si>
    <t>Pauline Johnson</t>
  </si>
  <si>
    <t>Alabama</t>
  </si>
  <si>
    <t>Stacking Tray, Side-Loading, Legal, Smoke</t>
  </si>
  <si>
    <t>Roland Schwarz</t>
  </si>
  <si>
    <t>Xerox 1945</t>
  </si>
  <si>
    <t>Valerie Mitchum</t>
  </si>
  <si>
    <t>Xerox 226</t>
  </si>
  <si>
    <t>RCA Visys Integrated PBX 8-Line Router</t>
  </si>
  <si>
    <t>Jim Mitchum</t>
  </si>
  <si>
    <t>Binder Clips by OIC</t>
  </si>
  <si>
    <t>Things To Do Today Spiral Book</t>
  </si>
  <si>
    <t>Ruben Ausman</t>
  </si>
  <si>
    <t>SAFCO PlanMaster Boards, 60w x 37-1/2d, White Melamine</t>
  </si>
  <si>
    <t>Pauline Chand</t>
  </si>
  <si>
    <t>Bevis 36 x 72 Conference Tables</t>
  </si>
  <si>
    <t>Logitech Wireless Headset h800</t>
  </si>
  <si>
    <t>John Stevenson</t>
  </si>
  <si>
    <t>Riverside Furniture Stanwyck Manor Table Series</t>
  </si>
  <si>
    <t>Jay Kimmel</t>
  </si>
  <si>
    <t>Acco Banker's Clasps, 5 3/4"-Long</t>
  </si>
  <si>
    <t>Xerox 224</t>
  </si>
  <si>
    <t>Logitech Wireless Anywhere Mouse MX for PC and Mac</t>
  </si>
  <si>
    <t>Sanjit Engle</t>
  </si>
  <si>
    <t>Idaho</t>
  </si>
  <si>
    <t>GBC Personal VeloBind Strips</t>
  </si>
  <si>
    <t>Gary Mitchum</t>
  </si>
  <si>
    <t>Jawbone JAMBOX Wireless Bluetooth Speaker</t>
  </si>
  <si>
    <t>Michelle Moray</t>
  </si>
  <si>
    <t>Montana</t>
  </si>
  <si>
    <t>Eldon Simplefile Box Office</t>
  </si>
  <si>
    <t>AT&amp;T SB67148 SynJ</t>
  </si>
  <si>
    <t>Memorex Mini Travel Drive 64 GB USB 2.0 Flash Drive</t>
  </si>
  <si>
    <t>Kean Nguyen</t>
  </si>
  <si>
    <t>Pyle PMP37LED</t>
  </si>
  <si>
    <t>AT&amp;T 1080 Corded phone</t>
  </si>
  <si>
    <t>Recycled Pressboard Report Cover with Reinforced Top Hinge</t>
  </si>
  <si>
    <t>Stewart Visinsky</t>
  </si>
  <si>
    <t>Xerox 213</t>
  </si>
  <si>
    <t>Edward Hooks</t>
  </si>
  <si>
    <t>Prismacolor Color Pencil Set</t>
  </si>
  <si>
    <t>Newell 314</t>
  </si>
  <si>
    <t>Fellowes PB200 Plastic Comb Binding Machine</t>
  </si>
  <si>
    <t>Square Credit Card Reader, 4 1/2" x 4 1/2" x 1", White</t>
  </si>
  <si>
    <t>Ben Ferrer</t>
  </si>
  <si>
    <t>Maryland</t>
  </si>
  <si>
    <t>Avery 479</t>
  </si>
  <si>
    <t>Paul Stevenson</t>
  </si>
  <si>
    <t>Belkin F9G930V10-GRY 9 Outlet Surge</t>
  </si>
  <si>
    <t>Howard Miller 13" Diameter Goldtone Round Wall Clock</t>
  </si>
  <si>
    <t>Stephanie Phelps</t>
  </si>
  <si>
    <t>John Lee</t>
  </si>
  <si>
    <t>Ativa MDM8000 8-Sheet Micro-Cut Shredder</t>
  </si>
  <si>
    <t>Binney &amp; Smith inkTank Desk Highlighter, Chisel Tip, Yellow, 12/Box</t>
  </si>
  <si>
    <t>Advantus Push Pins, Aluminum Head</t>
  </si>
  <si>
    <t>Prang Dustless Chalk Sticks</t>
  </si>
  <si>
    <t>DMI Arturo Collection Mission-style Design Wood Chair</t>
  </si>
  <si>
    <t>Cameo Buff Policy Envelopes</t>
  </si>
  <si>
    <t>Kensington Expert Mouse Optical USB Trackball for PC or Mac</t>
  </si>
  <si>
    <t>Nicole Fjeld</t>
  </si>
  <si>
    <t>Executive Impressions 13" Chairman Wall Clock</t>
  </si>
  <si>
    <t>Allen Goldenen</t>
  </si>
  <si>
    <t>GBC Durable Plastic Covers</t>
  </si>
  <si>
    <t>Xerox 232</t>
  </si>
  <si>
    <t>Bush Advantage Collection Round Conference Table</t>
  </si>
  <si>
    <t>Personal Folder Holder, Ebony</t>
  </si>
  <si>
    <t>Benjamin Patterson</t>
  </si>
  <si>
    <t>GE 4 Foot Flourescent Tube, 40 Watt</t>
  </si>
  <si>
    <t>Allen Armold</t>
  </si>
  <si>
    <t>ACCOHIDE Binder by Acco</t>
  </si>
  <si>
    <t>Dorothy Badders</t>
  </si>
  <si>
    <t>SAFCO Commercial Wire Shelving, Black</t>
  </si>
  <si>
    <t>Aaron Hawkins</t>
  </si>
  <si>
    <t>ACCOHIDE 3-Ring Binder, Blue, 1"</t>
  </si>
  <si>
    <t>Theresa Swint</t>
  </si>
  <si>
    <t>Wilson Jones Suede Grain Vinyl Binders</t>
  </si>
  <si>
    <t>Laurel Beltran</t>
  </si>
  <si>
    <t>G.E. Halogen Desk Lamp Bulbs</t>
  </si>
  <si>
    <t>Dianna Arnett</t>
  </si>
  <si>
    <t>Xerox 1985</t>
  </si>
  <si>
    <t>12 Colored Short Pencils</t>
  </si>
  <si>
    <t>Lena Creighton</t>
  </si>
  <si>
    <t>AT&amp;T CL2909</t>
  </si>
  <si>
    <t>Beth Thompson</t>
  </si>
  <si>
    <t>Tenex Traditional Chairmats for Medium Pile Carpet, Standard Lip, 36" x 48"</t>
  </si>
  <si>
    <t>Kensington 6 Outlet MasterPiece HOMEOFFICE Power Control Center</t>
  </si>
  <si>
    <t>GuestStacker Chair with Chrome Finish Legs</t>
  </si>
  <si>
    <t>Aleksandra Gannaway</t>
  </si>
  <si>
    <t>Bevis Steel Folding Chairs</t>
  </si>
  <si>
    <t>Acco Pressboard Covers with Storage Hooks, 14 7/8" x 11", Executive Red</t>
  </si>
  <si>
    <t>Marc Harrigan</t>
  </si>
  <si>
    <t>Newell 347</t>
  </si>
  <si>
    <t>Muhammed Yedwab</t>
  </si>
  <si>
    <t>Acco Data Flex Cable Posts For Top &amp; Bottom Load Binders, 6" Capacity</t>
  </si>
  <si>
    <t>Recycled Steel Personal File for Standard File Folders</t>
  </si>
  <si>
    <t>Blackstonian Pencils</t>
  </si>
  <si>
    <t>Avery 488</t>
  </si>
  <si>
    <t>George Bell</t>
  </si>
  <si>
    <t>Avery File Folder Labels</t>
  </si>
  <si>
    <t>X-Rack File for Hanging Folders</t>
  </si>
  <si>
    <t>Carina Mini System Audio Rack, Model AR050B</t>
  </si>
  <si>
    <t>Arianne Irving</t>
  </si>
  <si>
    <t>Samsung Galaxy Mega 6.3</t>
  </si>
  <si>
    <t>David Smith</t>
  </si>
  <si>
    <t>Lauren Leatherbury</t>
  </si>
  <si>
    <t>Dax Clear Box Frame</t>
  </si>
  <si>
    <t>Harry Greene</t>
  </si>
  <si>
    <t>Laura Armstrong</t>
  </si>
  <si>
    <t>Global Leather Executive Chair</t>
  </si>
  <si>
    <t>2300 Heavy-Duty Transfer File Systems by Perma</t>
  </si>
  <si>
    <t>Katherine Hughes</t>
  </si>
  <si>
    <t>Square Credit Card Reader</t>
  </si>
  <si>
    <t>Maxell 4.7GB DVD-RW 3/Pack</t>
  </si>
  <si>
    <t>Justin MacKendrick</t>
  </si>
  <si>
    <t>Hunt Boston Vacuum Mount KS Pencil Sharpener</t>
  </si>
  <si>
    <t>Andrew Roberts</t>
  </si>
  <si>
    <t>Cari Schnelling</t>
  </si>
  <si>
    <t>Copiers</t>
  </si>
  <si>
    <t>Brother DCP1000 Digital 3 in 1 Multifunction Machine</t>
  </si>
  <si>
    <t>Joni Sundaresam</t>
  </si>
  <si>
    <t>Avery 481</t>
  </si>
  <si>
    <t>Nathan Cano</t>
  </si>
  <si>
    <t>GBC Poly Designer Binding Covers</t>
  </si>
  <si>
    <t>Avery Durable Plastic 1" Binders</t>
  </si>
  <si>
    <t>Paul MacIntyre</t>
  </si>
  <si>
    <t>Fellowes Binding Cases</t>
  </si>
  <si>
    <t>Andrew Allen</t>
  </si>
  <si>
    <t>Connecticut</t>
  </si>
  <si>
    <t>OIC Thumb-Tacks</t>
  </si>
  <si>
    <t>Bill Shonely</t>
  </si>
  <si>
    <t>Eldon Regeneration Recycled Desk Accessories, Smoke</t>
  </si>
  <si>
    <t>Holmes Odor Grabber</t>
  </si>
  <si>
    <t>Peter Fuller</t>
  </si>
  <si>
    <t>Adams "While You Were Out" Message Pads</t>
  </si>
  <si>
    <t>Newell 350</t>
  </si>
  <si>
    <t>Xerox 1933</t>
  </si>
  <si>
    <t>Emily Burns</t>
  </si>
  <si>
    <t>Eldon Portable Mobile Manager</t>
  </si>
  <si>
    <t>Giulietta Dortch</t>
  </si>
  <si>
    <t>Easy-staple paper</t>
  </si>
  <si>
    <t>Harold Pawlan</t>
  </si>
  <si>
    <t>Wilson Jones Legal Size Ring Binders</t>
  </si>
  <si>
    <t>Steve Nguyen</t>
  </si>
  <si>
    <t>Model L Table or Wall-Mount Pencil Sharpener</t>
  </si>
  <si>
    <t>Carol Triggs</t>
  </si>
  <si>
    <t>Acco PRESSTEX Data Binder with Storage Hooks, Dark Blue, 14 7/8" X 11"</t>
  </si>
  <si>
    <t>Newell 335</t>
  </si>
  <si>
    <t>Lifetime Advantage Folding Chairs, 4/Carton</t>
  </si>
  <si>
    <t>Hewlett Packard LaserJet 3310 Copier</t>
  </si>
  <si>
    <t>Patrick Gardner</t>
  </si>
  <si>
    <t>Sony Micro Vault Click 16 GB USB 2.0 Flash Drive</t>
  </si>
  <si>
    <t>Sean Braxton</t>
  </si>
  <si>
    <t>Fellowes Super Stor/Drawer</t>
  </si>
  <si>
    <t>Avery 506</t>
  </si>
  <si>
    <t>Weyerhaeuser First Choice Laser/Copy Paper (20Lb. and 88 Bright)</t>
  </si>
  <si>
    <t>Strathmore #10 Envelopes, Ultimate White</t>
  </si>
  <si>
    <t>LF Elite 3D Dazzle Designer Hard Case Cover, Lf Stylus Pen and Wiper For Apple Iphone 5c Mini Lite</t>
  </si>
  <si>
    <t>Art Foster</t>
  </si>
  <si>
    <t>Bestar Classic Bookcase</t>
  </si>
  <si>
    <t>DIXON Ticonderoga Erasable Checking Pencils</t>
  </si>
  <si>
    <t>Greg Matthias</t>
  </si>
  <si>
    <t>Southworth 25% Cotton Premium Laser Paper and Envelopes</t>
  </si>
  <si>
    <t>Wilson Electronics DB Pro Signal Booster</t>
  </si>
  <si>
    <t>Acme Design Stainless Steel Bent Scissors</t>
  </si>
  <si>
    <t>Hon Pagoda Stacking Chairs</t>
  </si>
  <si>
    <t>Paul Gonzalez</t>
  </si>
  <si>
    <t>SanDisk Cruzer 64 GB USB Flash Drive</t>
  </si>
  <si>
    <t>Xblue XB-1670-86 X16 SmallÂ Office TelephoneÂ - Titanium</t>
  </si>
  <si>
    <t>Deflect-o EconoMat Studded, No Bevel Mat for Low Pile Carpeting</t>
  </si>
  <si>
    <t>Raymond Messe</t>
  </si>
  <si>
    <t>Logitech ClearChat Comfort/USB Headset H390</t>
  </si>
  <si>
    <t>Brooke Gillingham</t>
  </si>
  <si>
    <t>Staple holder</t>
  </si>
  <si>
    <t>Victoria Wilson</t>
  </si>
  <si>
    <t>Hon Multipurpose Stacking Arm Chairs</t>
  </si>
  <si>
    <t>Harold Dahlen</t>
  </si>
  <si>
    <t>Avery Arch Ring Binders</t>
  </si>
  <si>
    <t>Bevis Traditional Conference Table Top, Plinth Base</t>
  </si>
  <si>
    <t>Alejandro Grove</t>
  </si>
  <si>
    <t>Erica Hernandez</t>
  </si>
  <si>
    <t>GBC DocuBind P100 Manual Binding Machine</t>
  </si>
  <si>
    <t>Naresj Patel</t>
  </si>
  <si>
    <t>Plantronics Audio 478 Stereo USB Headset</t>
  </si>
  <si>
    <t>Anthony Johnson</t>
  </si>
  <si>
    <t>Electrix Halogen Magnifier Lamp</t>
  </si>
  <si>
    <t>Pauline Webber</t>
  </si>
  <si>
    <t>Cindy Chapman</t>
  </si>
  <si>
    <t>ImationÂ Clip USBÂ flash driveÂ - 8 GB</t>
  </si>
  <si>
    <t>Pete Armstrong</t>
  </si>
  <si>
    <t>Bruce Stewart</t>
  </si>
  <si>
    <t>Apple iPhone 5</t>
  </si>
  <si>
    <t>Ted Trevino</t>
  </si>
  <si>
    <t>Deflect-o Glass Clear Studded Chair Mats</t>
  </si>
  <si>
    <t>Xerox 1949</t>
  </si>
  <si>
    <t>George Ashbrook</t>
  </si>
  <si>
    <t>John Huston</t>
  </si>
  <si>
    <t>Avery Heavy-Duty EZD View Binder with Locking Rings</t>
  </si>
  <si>
    <t>Tamara Dahlen</t>
  </si>
  <si>
    <t>Randy Ferguson</t>
  </si>
  <si>
    <t>New Hampshire</t>
  </si>
  <si>
    <t>Acco 6 Outlet Guardian Basic Surge Suppressor</t>
  </si>
  <si>
    <t>Sanford Colorific Scented Colored Pencils, 12/Pack</t>
  </si>
  <si>
    <t>24-Hour Round Wall Clock</t>
  </si>
  <si>
    <t>Matt Collister</t>
  </si>
  <si>
    <t>Contemporary Borderless Frame</t>
  </si>
  <si>
    <t>SanDisk Ultra 16 GB MicroSDHC Class 10 Memory Card</t>
  </si>
  <si>
    <t>Mitch Willingham</t>
  </si>
  <si>
    <t>Fellowes PB300 Plastic Comb Binding Machine</t>
  </si>
  <si>
    <t>Plantronics Voyager Pro Legend</t>
  </si>
  <si>
    <t>Bradley Talbott</t>
  </si>
  <si>
    <t>Frank Gastineau</t>
  </si>
  <si>
    <t>GBC ProClick Punch Binding System</t>
  </si>
  <si>
    <t>Xerox 1992</t>
  </si>
  <si>
    <t>Global Deluxe Steno Chair</t>
  </si>
  <si>
    <t>Adams Telephone Message Books, 5 1/4Â” x 11Â”</t>
  </si>
  <si>
    <t>Ibico Plastic Spiral Binding Combs</t>
  </si>
  <si>
    <t>Evan Henry</t>
  </si>
  <si>
    <t>Nortel Networks T7316 E Nt8 B27</t>
  </si>
  <si>
    <t>Plantronics Encore H101 Dual EarpiecesÂ Headset</t>
  </si>
  <si>
    <t>Angle-D Ring Binders</t>
  </si>
  <si>
    <t>Newell 317</t>
  </si>
  <si>
    <t>Motorola L804</t>
  </si>
  <si>
    <t>Xerox 1999</t>
  </si>
  <si>
    <t>Greg Tran</t>
  </si>
  <si>
    <t>Letter Slitter</t>
  </si>
  <si>
    <t>1.7 Cubic Foot Compact "Cube" Office Refrigerators</t>
  </si>
  <si>
    <t>Resi PÃ¶lking</t>
  </si>
  <si>
    <t>Xerox 1944</t>
  </si>
  <si>
    <t>Janet Lee</t>
  </si>
  <si>
    <t>Harmony Air Purifier</t>
  </si>
  <si>
    <t>Electrix Incandescent Magnifying Lamp, Black</t>
  </si>
  <si>
    <t>Barry Weirich</t>
  </si>
  <si>
    <t>Strathmore Photo Frame Cards</t>
  </si>
  <si>
    <t>Sauder Inglewood Library Bookcases</t>
  </si>
  <si>
    <t>VTech DS6151</t>
  </si>
  <si>
    <t>netTALK DUO VoIP Telephone Service</t>
  </si>
  <si>
    <t>Herbert Flentye</t>
  </si>
  <si>
    <t>Hon Olson Stacker Stools</t>
  </si>
  <si>
    <t>Dean percer</t>
  </si>
  <si>
    <t>SAFCO Mobile Desk Side File, Wire Frame</t>
  </si>
  <si>
    <t>Global Commerce Series Low-Back Swivel/Tilt Chairs</t>
  </si>
  <si>
    <t>Maya Herman</t>
  </si>
  <si>
    <t>KI Conference Tables</t>
  </si>
  <si>
    <t>Fellowes Officeware Wire Shelving</t>
  </si>
  <si>
    <t>Plantronics HL10 Handset Lifter</t>
  </si>
  <si>
    <t>Logitech Wireless Performance Mouse MX for PC and Mac</t>
  </si>
  <si>
    <t>Laurel Elliston</t>
  </si>
  <si>
    <t>Fellowes Presentation Covers for Comb Binding Machines</t>
  </si>
  <si>
    <t>Patrick Jones</t>
  </si>
  <si>
    <t>I Need's 3d Hello Kitty Hybrid Silicone Case Cover for HTC One X 4g with 3d Hello Kitty Stylus Pen Green/pink</t>
  </si>
  <si>
    <t>Magdelene Morse</t>
  </si>
  <si>
    <t>Green Canvas Binder for 8-1/2" x 14" Sheets</t>
  </si>
  <si>
    <t>Ellis Ballard</t>
  </si>
  <si>
    <t>Ampad Poly Cover Wirebound Steno Book, 6" x 9" Assorted Colors, Gregg Ruled</t>
  </si>
  <si>
    <t>Shahid Shariari</t>
  </si>
  <si>
    <t>Chromcraft Rectangular Conference Tables</t>
  </si>
  <si>
    <t>James Galang</t>
  </si>
  <si>
    <t>Laurel Workman</t>
  </si>
  <si>
    <t>GBC Pre-Punched Binding Paper, Plastic, White, 8-1/2" x 11"</t>
  </si>
  <si>
    <t>Geemarc AmpliPOWER60</t>
  </si>
  <si>
    <t>Honeywell Quietcare HEPA Air Cleaner</t>
  </si>
  <si>
    <t>Xerox 1948</t>
  </si>
  <si>
    <t>Mark Cousins</t>
  </si>
  <si>
    <t>Jim Karlsson</t>
  </si>
  <si>
    <t>Samsung Galaxy Note 3</t>
  </si>
  <si>
    <t>Grandstream GXP1160 VoIP phone</t>
  </si>
  <si>
    <t>Dianna Wilson</t>
  </si>
  <si>
    <t>Safco Steel Mobile File Cart</t>
  </si>
  <si>
    <t>Adams Telephone Message Book w/Frequently-Called Numbers Space, 400 Messages per Book</t>
  </si>
  <si>
    <t>Honeywell Enviracaire Portable HEPA Air Cleaner for 17' x 22' Room</t>
  </si>
  <si>
    <t>Xerox 205</t>
  </si>
  <si>
    <t>Corey Roper</t>
  </si>
  <si>
    <t>GBC Clear Cover, 8-1/2 x 11, unpunched, 25 covers per pack</t>
  </si>
  <si>
    <t>Boston Heavy-Duty Trimline Electric Pencil Sharpeners</t>
  </si>
  <si>
    <t>Liz Thompson</t>
  </si>
  <si>
    <t>3M Hangers With Command Adhesive</t>
  </si>
  <si>
    <t>Adtran 1202752G1</t>
  </si>
  <si>
    <t>Wilson Jones Heavy-Duty Casebound Ring Binders with Metal Hinges</t>
  </si>
  <si>
    <t>Acco 6 Outlet Guardian Premium Surge Suppressor</t>
  </si>
  <si>
    <t>GBC Standard Therm-A-Bind Covers</t>
  </si>
  <si>
    <t>Aluminum Document Frame</t>
  </si>
  <si>
    <t>Mophie Juice Pack Helium for iPhone</t>
  </si>
  <si>
    <t>Steven Cartwright</t>
  </si>
  <si>
    <t>Ross Baird</t>
  </si>
  <si>
    <t>Security-Tint Envelopes</t>
  </si>
  <si>
    <t>Richard Eichhorn</t>
  </si>
  <si>
    <t>Avery 513</t>
  </si>
  <si>
    <t>Contract Clock, 14", Brown</t>
  </si>
  <si>
    <t>Bobby Trafton</t>
  </si>
  <si>
    <t>Seth Thomas 14" Day/Date Wall Clock</t>
  </si>
  <si>
    <t>Commercial WindTunnel Clean Air Upright Vacuum, Replacement Belts, Filtration Bags</t>
  </si>
  <si>
    <t>O'Sullivan Living Dimensions 5-Shelf Bookcases</t>
  </si>
  <si>
    <t>Bryan Mills</t>
  </si>
  <si>
    <t>Sanford Liquid Accent Highlighters</t>
  </si>
  <si>
    <t>Grant Thornton</t>
  </si>
  <si>
    <t>Wilson Jones Century Plastic Molded Ring Binders</t>
  </si>
  <si>
    <t>Acme Office Executive Series Stainless Steel Trimmers</t>
  </si>
  <si>
    <t>Chromcraft Bull-Nose Wood 48" x 96" Rectangular Conference Tables</t>
  </si>
  <si>
    <t>Sarah Bern</t>
  </si>
  <si>
    <t>#10- 4 1/8" x 9 1/2" Recycled Envelopes</t>
  </si>
  <si>
    <t>Valerie Takahito</t>
  </si>
  <si>
    <t>Presstex Flexible Ring Binders</t>
  </si>
  <si>
    <t>Bart Pistole</t>
  </si>
  <si>
    <t>Nick Radford</t>
  </si>
  <si>
    <t>Bevis Round Conference Table Top, X-Base</t>
  </si>
  <si>
    <t>Carlos Soltero</t>
  </si>
  <si>
    <t>Hon Deluxe Fabric Upholstered Stacking Chairs, Squared Back</t>
  </si>
  <si>
    <t>Situations Contoured Folding Chairs, 4/Set</t>
  </si>
  <si>
    <t>Rick Duston</t>
  </si>
  <si>
    <t>Tennsco Snap-Together Open Shelving Units, Starter Sets and Add-On Units</t>
  </si>
  <si>
    <t>Brosina Hoffman</t>
  </si>
  <si>
    <t>Eldon Expressions Wood and Plastic Desk Accessories, Cherry Wood</t>
  </si>
  <si>
    <t>Newell 322</t>
  </si>
  <si>
    <t>Mitel 5320 IP Phone VoIP phone</t>
  </si>
  <si>
    <t>DXL Angle-View Binders with Locking Rings by Samsill</t>
  </si>
  <si>
    <t>Belkin F5C206VTEL 6 Outlet Surge</t>
  </si>
  <si>
    <t>Konftel 250 ConferenceÂ phoneÂ - Charcoal black</t>
  </si>
  <si>
    <t>Carl Weiss</t>
  </si>
  <si>
    <t>Logitech M510 Wireless Mouse</t>
  </si>
  <si>
    <t>Boston 1645 Deluxe Heavier-Duty Electric Pencil Sharpener</t>
  </si>
  <si>
    <t>Chuck Magee</t>
  </si>
  <si>
    <t>Staple remover</t>
  </si>
  <si>
    <t>Deluxe Chalkboard Eraser Cleaner</t>
  </si>
  <si>
    <t>Frank Olsen</t>
  </si>
  <si>
    <t>Bevis 44 x 96 Conference Tables</t>
  </si>
  <si>
    <t>DIXON Oriole Pencils</t>
  </si>
  <si>
    <t>Executive Impressions 13-1/2" Indoor/Outdoor Wall Clock</t>
  </si>
  <si>
    <t>Heather Kirkland</t>
  </si>
  <si>
    <t>Dot Matrix Printer Tape Reel Labels, White, 5000/Box</t>
  </si>
  <si>
    <t>Sharelle Roach</t>
  </si>
  <si>
    <t>Hon Metal Bookcases, Gray</t>
  </si>
  <si>
    <t>Kelly Lampkin</t>
  </si>
  <si>
    <t>Lesro Sheffield Collection Coffee Table, End Table, Center Table, Corner Table</t>
  </si>
  <si>
    <t>Avery Premier Heavy-Duty Binder with Round Locking Rings</t>
  </si>
  <si>
    <t>Pamela Stobb</t>
  </si>
  <si>
    <t>Xerox 1902</t>
  </si>
  <si>
    <t>Sonia Cooley</t>
  </si>
  <si>
    <t>Boston 16750 Black Compact Battery Pencil Sharpener</t>
  </si>
  <si>
    <t>Duane Benoit</t>
  </si>
  <si>
    <t>Texas Instruments TI-34 Scientific Calculator</t>
  </si>
  <si>
    <t>Gary Hwang</t>
  </si>
  <si>
    <t>OIC Binder Clips</t>
  </si>
  <si>
    <t>GBC DocuBind P400 Electric Binding System</t>
  </si>
  <si>
    <t>Jennifer Ferguson</t>
  </si>
  <si>
    <t>Xerox 1892</t>
  </si>
  <si>
    <t>Mick Crebagga</t>
  </si>
  <si>
    <t>Plantronics CordlessÂ Phone HeadsetÂ with In-line Volume - M214C</t>
  </si>
  <si>
    <t>HTC One Mini</t>
  </si>
  <si>
    <t>Storex DuraTech Recycled Plastic Frosted Binders</t>
  </si>
  <si>
    <t>Hon Metal Bookcases, Black</t>
  </si>
  <si>
    <t>Xerox 2</t>
  </si>
  <si>
    <t>Okidata C331dn Printer</t>
  </si>
  <si>
    <t>Safco Industrial Wire Shelving System</t>
  </si>
  <si>
    <t>Corey-Lock</t>
  </si>
  <si>
    <t>Oklahoma</t>
  </si>
  <si>
    <t>Nontoxic Chalk</t>
  </si>
  <si>
    <t>Luxo Professional Magnifying Clamp-On Fluorescent Lamps</t>
  </si>
  <si>
    <t>Recycled Eldon Regeneration Jumbo File</t>
  </si>
  <si>
    <t>OIC #2 Pencils, Medium Soft</t>
  </si>
  <si>
    <t>Newell 341</t>
  </si>
  <si>
    <t>Wilson Jones 1" Hanging DublLock Ring Binders</t>
  </si>
  <si>
    <t>Avery Trapezoid Extra Heavy Duty 4" Binders</t>
  </si>
  <si>
    <t>Natalie Webber</t>
  </si>
  <si>
    <t>Stacking Trays by OIC</t>
  </si>
  <si>
    <t>Epson Perfection V600 Photo Scanner</t>
  </si>
  <si>
    <t>Fellowes Advanced 8 Outlet Surge Suppressor with Phone/Fax Protection</t>
  </si>
  <si>
    <t>GBC Prepunched Paper, 19-Hole, for Binding Systems, 24-lb</t>
  </si>
  <si>
    <t>Toby Braunhardt</t>
  </si>
  <si>
    <t>Message Book, Phone, Wirebound Standard Line Memo, 2 3/4" X 5"</t>
  </si>
  <si>
    <t>GE 2-Jack Phone Line Splitter</t>
  </si>
  <si>
    <t>Polycom SoundStation2 EX ConferenceÂ phone</t>
  </si>
  <si>
    <t>Joel Eaton</t>
  </si>
  <si>
    <t>KeyTronicÂ 6101 Series -Â KeyboardÂ - Black</t>
  </si>
  <si>
    <t>Dianna Vittorini</t>
  </si>
  <si>
    <t>Office Impressions Heavy Duty Welded Shelving &amp; Multimedia Storage Drawers</t>
  </si>
  <si>
    <t>Anna Andreadi</t>
  </si>
  <si>
    <t>Padded Folding Chairs, Black, 4/Carton</t>
  </si>
  <si>
    <t>Panasonic Kx-TS550</t>
  </si>
  <si>
    <t>Hon Deluxe Fabric Upholstered Stacking Chairs, Rounded Back</t>
  </si>
  <si>
    <t>SpineVue Locking Slant-D Ring Binders by Cardinal</t>
  </si>
  <si>
    <t>Brian Stugart</t>
  </si>
  <si>
    <t>Sony 64GB Class 10 Micro SDHC R40 Memory Card</t>
  </si>
  <si>
    <t>Denise Leinenbach</t>
  </si>
  <si>
    <t>Prang Drawing Pencil Set</t>
  </si>
  <si>
    <t>Acme Kleen Earth Office Shears</t>
  </si>
  <si>
    <t>Liz Pelletier</t>
  </si>
  <si>
    <t>Acrylic Self-Standing Desk Frames</t>
  </si>
  <si>
    <t>Noel Staavos</t>
  </si>
  <si>
    <t>Hon 4060 Series Tables</t>
  </si>
  <si>
    <t>Grace Kelly</t>
  </si>
  <si>
    <t>Plantronics 81402</t>
  </si>
  <si>
    <t>Hunt BOSTON Vista Battery-Operated Pencil Sharpener, Black</t>
  </si>
  <si>
    <t>Liz MacKendrick</t>
  </si>
  <si>
    <t>Cynthia Arntzen</t>
  </si>
  <si>
    <t>Xerox 1995</t>
  </si>
  <si>
    <t>Self-Adhesive Ring Binder Labels</t>
  </si>
  <si>
    <t>Xerox 1941</t>
  </si>
  <si>
    <t>Rob Williams</t>
  </si>
  <si>
    <t>Dan Lawera</t>
  </si>
  <si>
    <t>Dixon My First Ticonderoga Pencil, #2</t>
  </si>
  <si>
    <t>Wilson Jones Clip &amp; Carry Folder Binder Tool for Ring Binders, Clear</t>
  </si>
  <si>
    <t>Helen Abelman</t>
  </si>
  <si>
    <t>GBC Recycled Regency Composition Covers</t>
  </si>
  <si>
    <t>Russell Applegate</t>
  </si>
  <si>
    <t>BIC Brite Liner Grip Highlighters</t>
  </si>
  <si>
    <t>Anthony Rawles</t>
  </si>
  <si>
    <t>Michael Stewart</t>
  </si>
  <si>
    <t>Cardinal Poly Pocket Divider Pockets for Ring Binders</t>
  </si>
  <si>
    <t>Sanford Uni-Blazer View Highlighters, Chisel Tip, Yellow</t>
  </si>
  <si>
    <t>Brian DeCherney</t>
  </si>
  <si>
    <t>Xerox 1913</t>
  </si>
  <si>
    <t>Cardinal Holdit Business Card Pockets</t>
  </si>
  <si>
    <t>Wilson SignalBoost 841262 DB PRO Amplifier Kit</t>
  </si>
  <si>
    <t>Avery Durable Binders</t>
  </si>
  <si>
    <t>Eric Hoffmann</t>
  </si>
  <si>
    <t>Logitech B530 USBÂ HeadsetÂ -Â headsetÂ - Full size, Binaural</t>
  </si>
  <si>
    <t>Maxwell Schwartz</t>
  </si>
  <si>
    <t>Southworth Structures Collection</t>
  </si>
  <si>
    <t>Michael Chen</t>
  </si>
  <si>
    <t>NETGEAR AC1750 Dual Band GigabitÂ Smart WiFi Router</t>
  </si>
  <si>
    <t>Avery 516</t>
  </si>
  <si>
    <t>Dan Campbell</t>
  </si>
  <si>
    <t>Gould Plastics 18-Pocket Panel Bin, 34w x 5-1/4d x 20-1/2h</t>
  </si>
  <si>
    <t>Fellowes Bankers Box Stor/Drawer Steel Plus</t>
  </si>
  <si>
    <t>Dennis Pardue</t>
  </si>
  <si>
    <t>Vinyl Sectional Post Binders</t>
  </si>
  <si>
    <t>Don Miller</t>
  </si>
  <si>
    <t>Advantus Panel Wall Certificate Holder - 8.5x11</t>
  </si>
  <si>
    <t>Wilson Jones Four-Pocket Poly Binders</t>
  </si>
  <si>
    <t>Emily Phan</t>
  </si>
  <si>
    <t>Canon Imageclass D680 Copier / Fax</t>
  </si>
  <si>
    <t>Becky Castell</t>
  </si>
  <si>
    <t>Global Comet Stacking Armless Chair</t>
  </si>
  <si>
    <t>Global High-Back Leather Tilter, Burgundy</t>
  </si>
  <si>
    <t>Howard Miller 11-1/2" Diameter Grantwood Wall Clock</t>
  </si>
  <si>
    <t>Michelle Huthwaite</t>
  </si>
  <si>
    <t>Ed Braxton</t>
  </si>
  <si>
    <t>Brian Moss</t>
  </si>
  <si>
    <t>Xerox 1895</t>
  </si>
  <si>
    <t>Gary Hansen</t>
  </si>
  <si>
    <t>Avery 49</t>
  </si>
  <si>
    <t>Perma STOR-ALL Hanging File Box, 13 1/8"W x 12 1/4"D x 10 1/2"H</t>
  </si>
  <si>
    <t>Darrin Sayre</t>
  </si>
  <si>
    <t>Avery Hidden Tab Dividers for Binding Systems</t>
  </si>
  <si>
    <t>Cisco SPA508G</t>
  </si>
  <si>
    <t>9-3/4 Diameter Round Wall Clock</t>
  </si>
  <si>
    <t>Avery 514</t>
  </si>
  <si>
    <t>Polycom VVX 310 VoIP phone</t>
  </si>
  <si>
    <t>Xerox 200</t>
  </si>
  <si>
    <t>Mark Hamilton</t>
  </si>
  <si>
    <t>Xerox 1881</t>
  </si>
  <si>
    <t>Newell 3-Hole Punched Plastic Slotted Magazine Holders for Binders</t>
  </si>
  <si>
    <t>Jamie Kunitz</t>
  </si>
  <si>
    <t>Cisco SPA112 2 Port Phone Adapter</t>
  </si>
  <si>
    <t>Alyssa Crouse</t>
  </si>
  <si>
    <t>Tuff Stuff Recycled Round Ring Binders</t>
  </si>
  <si>
    <t>Hon 5100 Series Wood Tables</t>
  </si>
  <si>
    <t>GE DSL Phone Line Filter</t>
  </si>
  <si>
    <t>Safco Chair Connectors, 6/Carton</t>
  </si>
  <si>
    <t>Max Engle</t>
  </si>
  <si>
    <t>Verbatim 25 GB 6x Blu-ray Single Layer Recordable Disc, 1/Pack</t>
  </si>
  <si>
    <t>Paul Van Hugh</t>
  </si>
  <si>
    <t>Hon Deluxe Fabric Upholstered Stacking Chairs</t>
  </si>
  <si>
    <t>Fluorescent Highlighters by Dixon</t>
  </si>
  <si>
    <t>Bevis Round Conference Table Top &amp; Single Column Base</t>
  </si>
  <si>
    <t>Arthur Wiediger</t>
  </si>
  <si>
    <t>Acco D-Ring Binder w/DublLock</t>
  </si>
  <si>
    <t>Philip Brown</t>
  </si>
  <si>
    <t>Griffin GC36547 PowerJolt SE Lightning Charger</t>
  </si>
  <si>
    <t>iOttie HLCRIO102 Car Mount</t>
  </si>
  <si>
    <t>Tensor Track Tree Floor Lamp</t>
  </si>
  <si>
    <t>Shirley Schmidt</t>
  </si>
  <si>
    <t>Belkin 7 Outlet SurgeMaster II</t>
  </si>
  <si>
    <t>Barbara Fisher</t>
  </si>
  <si>
    <t>Newell 315</t>
  </si>
  <si>
    <t>Maxell 4.7GB DVD-R 5/Pack</t>
  </si>
  <si>
    <t>Advantus Push Pins</t>
  </si>
  <si>
    <t>Adrian Hane</t>
  </si>
  <si>
    <t>Office Star - Ergonomically Designed Knee Chair</t>
  </si>
  <si>
    <t>Jack Lebron</t>
  </si>
  <si>
    <t>Cardinal Slant-D Ring Binder, Heavy Gauge Vinyl</t>
  </si>
  <si>
    <t>Christine Abelman</t>
  </si>
  <si>
    <t>Barricks 18" x 48" Non-Folding Utility Table with Bottom Storage Shelf</t>
  </si>
  <si>
    <t>Avery 3 1/2" Diskette Storage Pages, 10/Pack</t>
  </si>
  <si>
    <t>Acco Hanging Data Binders</t>
  </si>
  <si>
    <t>Eugene Moren</t>
  </si>
  <si>
    <t>Acco Pressboard Covers with Storage Hooks, 14 7/8" x 11", Dark Blue</t>
  </si>
  <si>
    <t>Katherine Murray</t>
  </si>
  <si>
    <t>Letter Size Cart</t>
  </si>
  <si>
    <t>Westinghouse Clip-On Gooseneck Lamps</t>
  </si>
  <si>
    <t>HON 5400 Series Task Chairs for Big and Tall</t>
  </si>
  <si>
    <t>Scot Wooten</t>
  </si>
  <si>
    <t>Charles Crestani</t>
  </si>
  <si>
    <t>Xerox 189</t>
  </si>
  <si>
    <t>Wilson Jones Custom Binder Spines &amp; Labels</t>
  </si>
  <si>
    <t>Xerox 1897</t>
  </si>
  <si>
    <t>Nu-Dell Leatherette Frames</t>
  </si>
  <si>
    <t>Roger Demir</t>
  </si>
  <si>
    <t>Clear Mylar Reinforcing Strips</t>
  </si>
  <si>
    <t>Wirebound Message Books, Two 4 1/4" x 5" Forms per Page</t>
  </si>
  <si>
    <t>Maxell 74 Minute CD-R Spindle, 50/Pack</t>
  </si>
  <si>
    <t>Xerox 1965</t>
  </si>
  <si>
    <t>Newell 348</t>
  </si>
  <si>
    <t>Michelle Ellison</t>
  </si>
  <si>
    <t>Newell 334</t>
  </si>
  <si>
    <t>Global Troy Executive Leather Low-Back Tilter</t>
  </si>
  <si>
    <t>Harry Marie</t>
  </si>
  <si>
    <t>Inter-Office Recycled Envelopes, Brown Kraft, Button-String,10" x 13" , 100/Box</t>
  </si>
  <si>
    <t>Hon Every-Day Series Multi-Task Chairs</t>
  </si>
  <si>
    <t>Acco Economy Flexible Poly Round Ring Binder</t>
  </si>
  <si>
    <t>Nebraska</t>
  </si>
  <si>
    <t>Erin Mull</t>
  </si>
  <si>
    <t>Premium Writing Pencils, Soft, #2 by Central Association for the Blind</t>
  </si>
  <si>
    <t>Logitech G602 Wireless Gaming Mouse</t>
  </si>
  <si>
    <t>Newell 32</t>
  </si>
  <si>
    <t>Eldon Mobile Mega Data Cart  Mega Stackable  Add-On Trays</t>
  </si>
  <si>
    <t>Safco Drafting Table</t>
  </si>
  <si>
    <t>Alejandro Ballentine</t>
  </si>
  <si>
    <t>John Lucas</t>
  </si>
  <si>
    <t>Arthur Gainer</t>
  </si>
  <si>
    <t>Newell 324</t>
  </si>
  <si>
    <t>Microsoft Natural Keyboard Elite</t>
  </si>
  <si>
    <t>Case Logic 2.4GHz Wireless Keyboard</t>
  </si>
  <si>
    <t>Nick Crebassa</t>
  </si>
  <si>
    <t>Acme Softgrip Scissors</t>
  </si>
  <si>
    <t>ImationÂ 8gb Micro Traveldrive Usb 2.0Â Flash Drive</t>
  </si>
  <si>
    <t>Ken Lonsdale</t>
  </si>
  <si>
    <t>Fellowes Personal Hanging Folder Files, Navy</t>
  </si>
  <si>
    <t>High Speed Automatic Electric Letter Opener</t>
  </si>
  <si>
    <t>Staple-based wall hangings</t>
  </si>
  <si>
    <t>Carl Ludwig</t>
  </si>
  <si>
    <t>Belkin 19" Vented Equipment Shelf, Black</t>
  </si>
  <si>
    <t>Apple iPhone 5S</t>
  </si>
  <si>
    <t>Hon 2090 Â“Pillow SoftÂ” Series Mid Back Swivel/Tilt Chairs</t>
  </si>
  <si>
    <t>Tensor Computer Mounted Lamp</t>
  </si>
  <si>
    <t>Logitech Illuminated Ultrathin Keyboard with Backlighting</t>
  </si>
  <si>
    <t>Memorex Micro Travel Drive 16 GB</t>
  </si>
  <si>
    <t>Sheri Gordon</t>
  </si>
  <si>
    <t>Metal Folding Chairs, Beige, 4/Carton</t>
  </si>
  <si>
    <t>Avery 485</t>
  </si>
  <si>
    <t>DAX Cubicle Frames, 8-1/2 x 11</t>
  </si>
  <si>
    <t>Luke Foster</t>
  </si>
  <si>
    <t>DAX Clear Channel Poster Frame</t>
  </si>
  <si>
    <t>GBC Premium Transparent Covers with Diagonal Lined Pattern</t>
  </si>
  <si>
    <t>GBC Instant Index System for Binding Systems</t>
  </si>
  <si>
    <t>Acco 6 Outlet Guardian Standard Surge Suppressor</t>
  </si>
  <si>
    <t>WD My Passport Ultra 2TB Portable External Hard Drive</t>
  </si>
  <si>
    <t>Aaron Smayling</t>
  </si>
  <si>
    <t>Xerox 1956</t>
  </si>
  <si>
    <t>Barry Blumstein</t>
  </si>
  <si>
    <t>OIC Colored Binder Clips, Assorted Sizes</t>
  </si>
  <si>
    <t>DataProducts Ampli Magnifier Task Lamp, Black,</t>
  </si>
  <si>
    <t>Tom Stivers</t>
  </si>
  <si>
    <t>Rush Hierlooms Collection 1" Thick Stackable Bookcases</t>
  </si>
  <si>
    <t>Self-Adhesive Address Labels for Typewriters by Universal</t>
  </si>
  <si>
    <t>Xerox 1916</t>
  </si>
  <si>
    <t>Ivan Liston</t>
  </si>
  <si>
    <t>Wilson Jones data.warehouse D-Ring Binders with DublLock</t>
  </si>
  <si>
    <t>Ann Steele</t>
  </si>
  <si>
    <t>Acco Clips to Go Binder Clips, 24 Clips in Two Sizes</t>
  </si>
  <si>
    <t>Nick Zandusky</t>
  </si>
  <si>
    <t>Memorex Micro Travel Drive 4 GB</t>
  </si>
  <si>
    <t>Smead Adjustable Mobile File Trolley with Lockable Top</t>
  </si>
  <si>
    <t>BoxOffice By Design Rectangular and Half-Moon Meeting Room Tables</t>
  </si>
  <si>
    <t>Bravo II Megaboss 12-Amp Hard Body Upright, Replacement Belts, 2 Belts per Pack</t>
  </si>
  <si>
    <t>Berenike Kampe</t>
  </si>
  <si>
    <t>Xerox 1884</t>
  </si>
  <si>
    <t>Acme Box Cutter Scissors</t>
  </si>
  <si>
    <t>White Computer Printout Paper by Universal</t>
  </si>
  <si>
    <t>Valerie Dominguez</t>
  </si>
  <si>
    <t>Hoover WindTunnel Plus Canister Vacuum</t>
  </si>
  <si>
    <t>Xerox 1934</t>
  </si>
  <si>
    <t>Newell 329</t>
  </si>
  <si>
    <t>Panasonic KX T7731-B Digital phone</t>
  </si>
  <si>
    <t>Safco Wire Cube Shelving System, For Use as 4 or 5 14" Cubes, Black</t>
  </si>
  <si>
    <t>Maine</t>
  </si>
  <si>
    <t>Eureka The Boss Cordless Rechargeable Stick Vac</t>
  </si>
  <si>
    <t>Maxell 4.7GB DVD-R</t>
  </si>
  <si>
    <t>Chad Sievert</t>
  </si>
  <si>
    <t>Adams Phone Message Book, Professional, 400 Message Capacity, 5 3/6Â” x 11Â”</t>
  </si>
  <si>
    <t>Global Value Steno Chair, Gray</t>
  </si>
  <si>
    <t>Sonia Sunley</t>
  </si>
  <si>
    <t>Logitech Desktop MK120 Mouse and keyboard Combo</t>
  </si>
  <si>
    <t>Boston KS Multi-Size Manual Pencil Sharpener</t>
  </si>
  <si>
    <t>Ricardo Sperren</t>
  </si>
  <si>
    <t>Binney &amp; Smith inkTank Erasable Pocket Highlighter, Chisel Tip, Yellow</t>
  </si>
  <si>
    <t>Hon GuestStacker Chair</t>
  </si>
  <si>
    <t>Plantronics CS 50-USB -Â headsetÂ - Convertible, Monaural</t>
  </si>
  <si>
    <t>Gary Zandusky</t>
  </si>
  <si>
    <t>SAFCO PlanMaster Heigh-Adjustable Drafting Table Base, 43w x 30d x 30-37h, Black</t>
  </si>
  <si>
    <t>Roland Fjeld</t>
  </si>
  <si>
    <t>Trudy Brown</t>
  </si>
  <si>
    <t>Logitech G700s Rechargeable Gaming Mouse</t>
  </si>
  <si>
    <t>Lena Radford</t>
  </si>
  <si>
    <t>Fellowes Superior 10 Outlet Split Surge Protector</t>
  </si>
  <si>
    <t>Sharp AL-1530CS Digital Copier</t>
  </si>
  <si>
    <t>AT&amp;T 1070 Corded Phone</t>
  </si>
  <si>
    <t>Dana Halogen Swing-Arm Architect Lamp</t>
  </si>
  <si>
    <t>Maria Bertelson</t>
  </si>
  <si>
    <t>Eldon Delta Triangular Chair Mat, 52" x 58", Clear</t>
  </si>
  <si>
    <t>SanDisk Ultra 64 GB MicroSDHC Class 10 Memory Card</t>
  </si>
  <si>
    <t>Advantus Rolling Drawer Organizers</t>
  </si>
  <si>
    <t>Matt Abelman</t>
  </si>
  <si>
    <t>Sharp 1540cs Digital Laser Copier</t>
  </si>
  <si>
    <t>Acco Smartsocket Table Surge Protector, 6 Color-Coded Adapter Outlets</t>
  </si>
  <si>
    <t>Globe Weis Peel &amp; Seel First Class Envelopes</t>
  </si>
  <si>
    <t>Nu-Dell Float Frame 11 x 14 1/2</t>
  </si>
  <si>
    <t>Vivek Gonzalez</t>
  </si>
  <si>
    <t>O'Sullivan 2-Shelf Heavy-Duty Bookcases</t>
  </si>
  <si>
    <t>Andy Gerbode</t>
  </si>
  <si>
    <t>Xerox 21</t>
  </si>
  <si>
    <t>Emily Ducich</t>
  </si>
  <si>
    <t>Avery 494</t>
  </si>
  <si>
    <t>Matthew Grinstein</t>
  </si>
  <si>
    <t>Cisco Unified IP Phone 7945G VoIP phone</t>
  </si>
  <si>
    <t>Jawbone MINI JAMBOX Wireless Bluetooth Speaker</t>
  </si>
  <si>
    <t>Joseph Holt</t>
  </si>
  <si>
    <t>Ibico Ibimaster 300 Manual Binding System</t>
  </si>
  <si>
    <t>Gene McClure</t>
  </si>
  <si>
    <t>Great White Multi-Use Recycled Paper (20Lb. and 84 Bright)</t>
  </si>
  <si>
    <t>Super Bands, 12/Pack</t>
  </si>
  <si>
    <t>Eldon Image Series Desk Accessories, Ebony</t>
  </si>
  <si>
    <t>Sanford 52201 APSCO Electric Pencil Sharpener</t>
  </si>
  <si>
    <t>Vinyl Coated Wire Paper Clips in Organizer Box, 800/Box</t>
  </si>
  <si>
    <t>Tennsco Single-Tier Lockers</t>
  </si>
  <si>
    <t>Charles Sheldon</t>
  </si>
  <si>
    <t>Performers Binder/Pad Holder, Black</t>
  </si>
  <si>
    <t>Ben Wallace</t>
  </si>
  <si>
    <t>BlackBerry Q10</t>
  </si>
  <si>
    <t>Duane Huffman</t>
  </si>
  <si>
    <t>Xerox 229</t>
  </si>
  <si>
    <t>Bulldog Vacuum Base Pencil Sharpener</t>
  </si>
  <si>
    <t>Acco Smartsocket Color-Coded Six-Outlet AC Adapter Model Surge Protectors</t>
  </si>
  <si>
    <t>Acco Side-Punched Conventional Columnar Pads</t>
  </si>
  <si>
    <t>Acco Translucent Poly Ring Binders</t>
  </si>
  <si>
    <t>Keith Herrera</t>
  </si>
  <si>
    <t>Christine Sundaresam</t>
  </si>
  <si>
    <t>Premium Transparent Presentation Covers by GBC</t>
  </si>
  <si>
    <t>Xerox 1955</t>
  </si>
  <si>
    <t>Tripp Lite TLP810NET Broadband Surge for Modem/Fax</t>
  </si>
  <si>
    <t>Xerox 1925</t>
  </si>
  <si>
    <t>Avery Heavy-Duty EZD  Binder With Locking Rings</t>
  </si>
  <si>
    <t>Novimex Fabric Task Chair</t>
  </si>
  <si>
    <t>Troy Staebel</t>
  </si>
  <si>
    <t>Xerox 203</t>
  </si>
  <si>
    <t>Don Jones</t>
  </si>
  <si>
    <t>Xerox 1929</t>
  </si>
  <si>
    <t>Colored Push Pins</t>
  </si>
  <si>
    <t>LogitechÂ Gaming G510s - Keyboard</t>
  </si>
  <si>
    <t>Turquoise Lead Holder with Pocket Clip</t>
  </si>
  <si>
    <t>GBC DocuBind P50 Personal Binding Machine</t>
  </si>
  <si>
    <t>Acme Kleencut Forged Steel Scissors</t>
  </si>
  <si>
    <t>Lena Hernandez</t>
  </si>
  <si>
    <t>Satellite Sectional Post Binders</t>
  </si>
  <si>
    <t>Craig Reiter</t>
  </si>
  <si>
    <t>Riverleaf Stik-Withit Designer Note Cubes</t>
  </si>
  <si>
    <t>GBC DocuBind TL300 Electric Binding System</t>
  </si>
  <si>
    <t>Deanra Eno</t>
  </si>
  <si>
    <t>Faber Castell Col-Erase Pencils</t>
  </si>
  <si>
    <t>Jeremy Pistek</t>
  </si>
  <si>
    <t>Acme Serrated Blade Letter Opener</t>
  </si>
  <si>
    <t>Xerox 1899</t>
  </si>
  <si>
    <t>Rick Hansen</t>
  </si>
  <si>
    <t>Xerox 1994</t>
  </si>
  <si>
    <t>Personal Creations Ink Jet Cards and Labels</t>
  </si>
  <si>
    <t>Robert Barroso</t>
  </si>
  <si>
    <t>Arthur Prichep</t>
  </si>
  <si>
    <t>Xerox 1976</t>
  </si>
  <si>
    <t>Acme Titanium Bonded Scissors</t>
  </si>
  <si>
    <t>Regeneration Desk Collection</t>
  </si>
  <si>
    <t>Cisco SPA525G2 IP Phone - Wireless</t>
  </si>
  <si>
    <t>Xerox 1931</t>
  </si>
  <si>
    <t>Xerox 1988</t>
  </si>
  <si>
    <t>Xerox 1993</t>
  </si>
  <si>
    <t>SlimView Poly Binder, 3/8"</t>
  </si>
  <si>
    <t>Jennifer Patt</t>
  </si>
  <si>
    <t>G.E. Longer-Life Indoor Recessed Floodlight Bulbs</t>
  </si>
  <si>
    <t>Dorothy Wardle</t>
  </si>
  <si>
    <t>Ryan Crowe</t>
  </si>
  <si>
    <t>Redi-Strip #10 Envelopes, 4 1/8 x 9 1/2</t>
  </si>
  <si>
    <t>Xerox 1921</t>
  </si>
  <si>
    <t>Janet Molinari</t>
  </si>
  <si>
    <t>Eldon 200 Class Desk Accessories, Smoke</t>
  </si>
  <si>
    <t>SanDisk Cruzer 32 GB USB Flash Drive</t>
  </si>
  <si>
    <t>Xerox 23</t>
  </si>
  <si>
    <t>Portable Personal File Box</t>
  </si>
  <si>
    <t>Mitch Webber</t>
  </si>
  <si>
    <t>Joe Elijah</t>
  </si>
  <si>
    <t>Wilson Jones Elliptical Ring 3 1/2" Capacity Binders, 800 sheets</t>
  </si>
  <si>
    <t>Square Ring Data Binders, Rigid 75 Pt. Covers, 11" x 14-7/8"</t>
  </si>
  <si>
    <t>Insertable Tab Indexes For Data Binders</t>
  </si>
  <si>
    <t>Frank Merwin</t>
  </si>
  <si>
    <t>Karl Braun</t>
  </si>
  <si>
    <t>Xerox 1978</t>
  </si>
  <si>
    <t>Avoid Verbal Orders Carbonless Minifold Book</t>
  </si>
  <si>
    <t>Paul Prost</t>
  </si>
  <si>
    <t>Newell 340</t>
  </si>
  <si>
    <t>Zuschuss Donatelli</t>
  </si>
  <si>
    <t>Cisco SPA 501G IP Phone</t>
  </si>
  <si>
    <t>Wilson Jones Hanging View Binder, White, 1"</t>
  </si>
  <si>
    <t>Corey Catlett</t>
  </si>
  <si>
    <t>GE 30522EE2</t>
  </si>
  <si>
    <t>Master Caster Door Stop, Large Neon Orange</t>
  </si>
  <si>
    <t>Bretford CR8500 Series Meeting Room Furniture</t>
  </si>
  <si>
    <t>Hilary Holden</t>
  </si>
  <si>
    <t>Xerox 1940</t>
  </si>
  <si>
    <t>Xerox 1986</t>
  </si>
  <si>
    <t>Ryan Akin</t>
  </si>
  <si>
    <t>Jiffy Padded Mailers with Self-Seal Closure</t>
  </si>
  <si>
    <t>Balt Solid Wood Rectangular Table</t>
  </si>
  <si>
    <t>Annie Thurman</t>
  </si>
  <si>
    <t>Wilson Jones Standard D-Ring Binders</t>
  </si>
  <si>
    <t>Shirley Jackson</t>
  </si>
  <si>
    <t>KeyTronicÂ KT400U2 -Â KeyboardÂ - Black</t>
  </si>
  <si>
    <t>Larry Tron</t>
  </si>
  <si>
    <t>BOSTON Model 1800 Electric Pencil Sharpeners, Putty/Woodgrain</t>
  </si>
  <si>
    <t>Prestige Round Ring Binders</t>
  </si>
  <si>
    <t>Xerox 216</t>
  </si>
  <si>
    <t>Wilson Jones Hanging Recycled Pressboard Data Binders</t>
  </si>
  <si>
    <t>Tenex Carpeted, Granite-Look or Clear Contemporary Contour Shape Chair Mats</t>
  </si>
  <si>
    <t>SANFORD Major Accent Highlighters</t>
  </si>
  <si>
    <t>Katherine Ducich</t>
  </si>
  <si>
    <t>Epson TM-T88V Direct Thermal Printer - Monochrome - Desktop</t>
  </si>
  <si>
    <t>Mathew Reese</t>
  </si>
  <si>
    <t>GBC VeloBinder Strips</t>
  </si>
  <si>
    <t>Nora Preis</t>
  </si>
  <si>
    <t>Patrick Ryan</t>
  </si>
  <si>
    <t>Telescoping Adjustable Floor Lamp</t>
  </si>
  <si>
    <t>Victoria Pisteka</t>
  </si>
  <si>
    <t>invisibleSHIELD by ZAGG Smudge-Free Screen Protector</t>
  </si>
  <si>
    <t>DAX Natural Wood-Tone Poster Frame</t>
  </si>
  <si>
    <t>StarTech.com 10/100 VDSL2 Ethernet Extender Kit</t>
  </si>
  <si>
    <t>GBC Laser Imprintable Binding System Covers, Desert Sand</t>
  </si>
  <si>
    <t>Xerox 2000</t>
  </si>
  <si>
    <t>3M Polarizing Task Lamp with Clamp Arm, Light Gray</t>
  </si>
  <si>
    <t>Dennis Kane</t>
  </si>
  <si>
    <t>AT&amp;T EL51110 DECT</t>
  </si>
  <si>
    <t>Sam Zeldin</t>
  </si>
  <si>
    <t>Panasonic KX TS3282B Corded phone</t>
  </si>
  <si>
    <t>Angle-D Binders with Locking Rings, Label Holders</t>
  </si>
  <si>
    <t>Riverside Furniture Oval Coffee Table, Oval End Table, End Table with Drawer</t>
  </si>
  <si>
    <t>Belkin Standard 104 key USB Keyboard</t>
  </si>
  <si>
    <t>Avery Recycled Flexi-View Covers for Binding Systems</t>
  </si>
  <si>
    <t>Akro-Mils 12-Gallon Tote</t>
  </si>
  <si>
    <t>Lisa Ryan</t>
  </si>
  <si>
    <t>Acme Design Line 8" Stainless Steel Bent Scissors w/Champagne Handles, 3-1/8" Cut</t>
  </si>
  <si>
    <t>Avery Legal 4-Ring Binder</t>
  </si>
  <si>
    <t>Acco Hot Clips Clips to Go</t>
  </si>
  <si>
    <t>Becky Martin</t>
  </si>
  <si>
    <t>BIC Brite Liner Highlighters</t>
  </si>
  <si>
    <t>Lexmark MX611dhe Monochrome Laser Printer</t>
  </si>
  <si>
    <t>SAFCO Arco Folding Chair</t>
  </si>
  <si>
    <t>Kensington 7 Outlet MasterPiece Power Center</t>
  </si>
  <si>
    <t>JBL Micro Wireless Portable Bluetooth Speaker</t>
  </si>
  <si>
    <t>Logitech Wireless Touch Keyboard K400</t>
  </si>
  <si>
    <t>Lisa Hazard</t>
  </si>
  <si>
    <t>Karen Carlisle</t>
  </si>
  <si>
    <t>Memorex Froggy Flash Drive 4 GB</t>
  </si>
  <si>
    <t>Holmes Replacement Filter for HEPA Air Cleaner, Medium Room</t>
  </si>
  <si>
    <t>Pizazz Global Quick File</t>
  </si>
  <si>
    <t>Ideal Clamps</t>
  </si>
  <si>
    <t>Advantus Plastic Paper Clips</t>
  </si>
  <si>
    <t>Epson WorkForce WF-2530 All-in-One Printer, Copier Scanner</t>
  </si>
  <si>
    <t>Stefania Perrino</t>
  </si>
  <si>
    <t>Black &amp; Decker Filter for Double Action Dustbuster Cordless Vac BLDV7210</t>
  </si>
  <si>
    <t>Marc Crier</t>
  </si>
  <si>
    <t>Prang Colored Pencils</t>
  </si>
  <si>
    <t>Hunt PowerHouse Electric Pencil Sharpener, Blue</t>
  </si>
  <si>
    <t>Kean Takahito</t>
  </si>
  <si>
    <t>Snap-A-Way Black Print Carbonless Ruled Speed Letter, Triplicate</t>
  </si>
  <si>
    <t>Global Super Steno Chair</t>
  </si>
  <si>
    <t>Acco PRESSTEX Data Binder with Storage Hooks, Light Blue, 9 1/2" X 11"</t>
  </si>
  <si>
    <t>Maribeth Schnelling</t>
  </si>
  <si>
    <t>Alphabetical Labels for Top Tab Filing</t>
  </si>
  <si>
    <t>Rick Reed</t>
  </si>
  <si>
    <t>Global Italian Leather Office Chair</t>
  </si>
  <si>
    <t>Advantus Motivational Note Cards</t>
  </si>
  <si>
    <t>Logan Currie</t>
  </si>
  <si>
    <t>Xerox 210</t>
  </si>
  <si>
    <t>Rosewill 107 Normal Keys USB Wired Standard Keyboard</t>
  </si>
  <si>
    <t>Polycom SoundPoint IP 450 VoIP phone</t>
  </si>
  <si>
    <t>Daniel Lacy</t>
  </si>
  <si>
    <t>3D Systems Cube Printer, 2nd Generation, White</t>
  </si>
  <si>
    <t>Nu-Dell Executive Frame</t>
  </si>
  <si>
    <t>Newell 320</t>
  </si>
  <si>
    <t>Chris Cortes</t>
  </si>
  <si>
    <t>Peel &amp; Seel Envelopes</t>
  </si>
  <si>
    <t>Sandra Flanagan</t>
  </si>
  <si>
    <t>Kensington 6 Outlet Guardian Standard Surge Protector</t>
  </si>
  <si>
    <t>Liz Willingham</t>
  </si>
  <si>
    <t>Deflect-o DuraMat Lighweight, Studded, Beveled Mat for Low Pile Carpeting</t>
  </si>
  <si>
    <t>Brad Norvell</t>
  </si>
  <si>
    <t>Fellowes 8 Outlet Superior Workstation Surge Protector</t>
  </si>
  <si>
    <t>Pete Takahito</t>
  </si>
  <si>
    <t>Wilson Jones Impact Binders</t>
  </si>
  <si>
    <t>Premier Elliptical Ring Binder, Black</t>
  </si>
  <si>
    <t>Tom Ashbrook</t>
  </si>
  <si>
    <t>Kansas</t>
  </si>
  <si>
    <t>SanDisk Cruzer 16 GB USB Flash Drive</t>
  </si>
  <si>
    <t>Seth Thomas 8 1/2" Cubicle Clock</t>
  </si>
  <si>
    <t>Luke Weiss</t>
  </si>
  <si>
    <t>Erin Ashbrook</t>
  </si>
  <si>
    <t>Jessica Myrick</t>
  </si>
  <si>
    <t>Odella Nelson</t>
  </si>
  <si>
    <t>Eldon File Chest Portable File</t>
  </si>
  <si>
    <t>Acco Suede Grain Vinyl Round Ring Binder</t>
  </si>
  <si>
    <t>Acme Value Line Scissors</t>
  </si>
  <si>
    <t>WD My Passport Ultra 500GB Portable External Hard Drive</t>
  </si>
  <si>
    <t>Xerox 1942</t>
  </si>
  <si>
    <t>Jennifer Braxton</t>
  </si>
  <si>
    <t>Kensington 7 Outlet MasterPiece HOMEOFFICE Power Control Center</t>
  </si>
  <si>
    <t>Avery 51</t>
  </si>
  <si>
    <t>Astrea Jones</t>
  </si>
  <si>
    <t>Colored Envelopes</t>
  </si>
  <si>
    <t>Sanitaire Vibra Groomer IR Commercial Upright Vacuum, Replacement Belts</t>
  </si>
  <si>
    <t>John Castell</t>
  </si>
  <si>
    <t>Avery Poly Binder Pockets</t>
  </si>
  <si>
    <t>Darrin Martin</t>
  </si>
  <si>
    <t>Ativa V4110MDD Micro-Cut Shredder</t>
  </si>
  <si>
    <t>Spigen Samsung Galaxy S5 Case Wallet</t>
  </si>
  <si>
    <t>Vtech CS6719</t>
  </si>
  <si>
    <t>Revere Boxed Rubber Bands by Revere</t>
  </si>
  <si>
    <t>Xerox 1900</t>
  </si>
  <si>
    <t>Trimflex Flexible Post Binders</t>
  </si>
  <si>
    <t>Monica Federle</t>
  </si>
  <si>
    <t>Seth Thomas 16" Steel Case Clock</t>
  </si>
  <si>
    <t>Anthony Garverick</t>
  </si>
  <si>
    <t>Acco Pressboard Covers with Storage Hooks, 14 7/8" x 11", Light Blue</t>
  </si>
  <si>
    <t>Logitech Trackman Marble Mouse</t>
  </si>
  <si>
    <t>Xerox 1924</t>
  </si>
  <si>
    <t>Eldon Gobal File Keepers</t>
  </si>
  <si>
    <t>Eldon ProFile File 'N Store Portable File Tub Letter/Legal Size Black</t>
  </si>
  <si>
    <t>Executive Impressions 12" Wall Clock</t>
  </si>
  <si>
    <t>Tyvek Interoffice Envelopes, 9 1/2" x 12 1/2", 100/Box</t>
  </si>
  <si>
    <t>Joseph Airdo</t>
  </si>
  <si>
    <t>Newell 313</t>
  </si>
  <si>
    <t>Boston 16701 Slimline Battery Pencil Sharpener</t>
  </si>
  <si>
    <t>Plantronics Single Ear Headset</t>
  </si>
  <si>
    <t>Xerox 1960</t>
  </si>
  <si>
    <t>Verbatim 25 GB 6x Blu-ray Single Layer Recordable Disc, 3/Pack</t>
  </si>
  <si>
    <t>Xerox WorkCentre 6505DN Laser Multifunction Printer</t>
  </si>
  <si>
    <t>Frank Atkinson</t>
  </si>
  <si>
    <t>Project Tote Personal File</t>
  </si>
  <si>
    <t>HP Designjet T520 Inkjet Large Format Printer - 24" Color</t>
  </si>
  <si>
    <t>Mike Caudle</t>
  </si>
  <si>
    <t>Decoflex Hanging Personal Folder File, Blue</t>
  </si>
  <si>
    <t>Jim Kriz</t>
  </si>
  <si>
    <t>Hon 2111 Invitation Series Straight Table</t>
  </si>
  <si>
    <t>Philip Fox</t>
  </si>
  <si>
    <t>Erica Smith</t>
  </si>
  <si>
    <t>Avery 499</t>
  </si>
  <si>
    <t>Wirebound Message Book, 4 per Page</t>
  </si>
  <si>
    <t>Michelle Arnett</t>
  </si>
  <si>
    <t>Duane Noonan</t>
  </si>
  <si>
    <t>C-Line Cubicle Keepers Polyproplyene Holder w/Velcro Back, 8-1/2x11, 25/Bx</t>
  </si>
  <si>
    <t>Sarah Brown</t>
  </si>
  <si>
    <t>QVS USB Car Charger 2-Port 2.1Amp for iPod/iPhone/iPad/iPad 2/iPad 3</t>
  </si>
  <si>
    <t>Henry Goldwyn</t>
  </si>
  <si>
    <t>DMI Eclipse Executive Suite Bookcases</t>
  </si>
  <si>
    <t>Panasonic KX-TG9541B DECT 6.0 Digital 2-Line Expandable Cordless Phone With Digital Answering System</t>
  </si>
  <si>
    <t>Jack Garza</t>
  </si>
  <si>
    <t>Nortel Meridian M3904 Professional Digital phone</t>
  </si>
  <si>
    <t>Canon PC1080F Personal Copier</t>
  </si>
  <si>
    <t>Fellowes Basic Home/Office Series Surge Protectors</t>
  </si>
  <si>
    <t>#10 White Business Envelopes,4 1/8 x 9 1/2</t>
  </si>
  <si>
    <t>Newell 34</t>
  </si>
  <si>
    <t>Polycom CX300 Desktop Phone USB VoIP phone</t>
  </si>
  <si>
    <t>Wirebound Four 2-3/4 x 5 Forms per Page, 400 Sets per Book</t>
  </si>
  <si>
    <t>While You Were Out Pads, 50 per Pad, 4 x 5 1/4, Green Cycle</t>
  </si>
  <si>
    <t>Dana Swing-Arm Lamps</t>
  </si>
  <si>
    <t>Larry Hughes</t>
  </si>
  <si>
    <t>Sara Luxemburg</t>
  </si>
  <si>
    <t>Boston 16801 Nautilus Battery Pencil Sharpener</t>
  </si>
  <si>
    <t>Vivek Grady</t>
  </si>
  <si>
    <t>File Shuttle II and Handi-File, Black</t>
  </si>
  <si>
    <t>Adam Shillingsburg</t>
  </si>
  <si>
    <t>Computer Room Manger, 14"</t>
  </si>
  <si>
    <t>Avery Hi-Liter GlideStik Fluorescent Highlighter, Yellow Ink</t>
  </si>
  <si>
    <t>Office Star - Mid Back Dual function Ergonomic High Back Chair with 2-Way Adjustable Arms</t>
  </si>
  <si>
    <t>Xerox 217</t>
  </si>
  <si>
    <t>Ibico EPK-21 Electric Binding System</t>
  </si>
  <si>
    <t>GBC Instant Report Kit</t>
  </si>
  <si>
    <t>Thea Hudgings</t>
  </si>
  <si>
    <t>Julie Prescott</t>
  </si>
  <si>
    <t>Avery Binding System Hidden Tab Executive Style Index Sets</t>
  </si>
  <si>
    <t>Thomas Thornton</t>
  </si>
  <si>
    <t>Ibico Covers for Plastic or Wire Binding Elements</t>
  </si>
  <si>
    <t>Julia Dunbar</t>
  </si>
  <si>
    <t>Gould Plastics 9-Pocket Panel Bin, 18-3/8w x 5-1/4d x 20-1/2h, Black</t>
  </si>
  <si>
    <t>Michelle Tran</t>
  </si>
  <si>
    <t>Xerox 1954</t>
  </si>
  <si>
    <t>Avery Self-Adhesive Photo Pockets for Polaroid Photos</t>
  </si>
  <si>
    <t>Barry Franz</t>
  </si>
  <si>
    <t>Leather Task Chair, Black</t>
  </si>
  <si>
    <t>Acco 3-Hole Punch</t>
  </si>
  <si>
    <t>Nicole Brennan</t>
  </si>
  <si>
    <t>Belkin 8 Outlet SurgeMaster II Gold Surge Protector</t>
  </si>
  <si>
    <t>Christopher Schild</t>
  </si>
  <si>
    <t>Dual Level, Single-Width Filing Carts</t>
  </si>
  <si>
    <t>Karen Ferguson</t>
  </si>
  <si>
    <t>Avery Durable Slant Ring Binders, No Labels</t>
  </si>
  <si>
    <t>Acco Six-Outlet Power Strip, 4' Cord Length</t>
  </si>
  <si>
    <t>Hoover Commercial Lightweight Upright Vacuum</t>
  </si>
  <si>
    <t>Maxell CD-R Discs</t>
  </si>
  <si>
    <t>Maxell Pro 80 Minute CD-R, 10/Pack</t>
  </si>
  <si>
    <t>Deflect-o SuperTray Unbreakable Stackable Tray, Letter, Black</t>
  </si>
  <si>
    <t>Thea Hendricks</t>
  </si>
  <si>
    <t>George Zrebassa</t>
  </si>
  <si>
    <t>Keith Dawkins</t>
  </si>
  <si>
    <t>White GlueTop Scratch Pads</t>
  </si>
  <si>
    <t>Deflect-o DuraMat Antistatic Studded Beveled Mat for Medium Pile Carpeting</t>
  </si>
  <si>
    <t>Luxo Professional Combination Clamp-On Lamps</t>
  </si>
  <si>
    <t>Xerox 223</t>
  </si>
  <si>
    <t>Star Micronics TSP800 TSP847IIU Receipt Printer</t>
  </si>
  <si>
    <t>Fellowes Mobile File Cart, Black</t>
  </si>
  <si>
    <t>Suzanne McNair</t>
  </si>
  <si>
    <t>Permanent Self-Adhesive File Folder Labels for Typewriters, 1 1/8 x 3 1/2, White</t>
  </si>
  <si>
    <t>Southworth Parchment Paper &amp; Envelopes</t>
  </si>
  <si>
    <t>Longer-Life Soft White Bulbs</t>
  </si>
  <si>
    <t>Lisa DeCherney</t>
  </si>
  <si>
    <t>Seth Thomas 14" Putty-Colored Wall Clock</t>
  </si>
  <si>
    <t>Avery 48</t>
  </si>
  <si>
    <t>Evan Bailliet</t>
  </si>
  <si>
    <t>GBC Standard Plastic Binding Systems' Combs</t>
  </si>
  <si>
    <t>Fellowes Super Stor/Drawer Files</t>
  </si>
  <si>
    <t>Tops Green Bar Computer Printout Paper</t>
  </si>
  <si>
    <t>Kelly Williams</t>
  </si>
  <si>
    <t>Doug Bickford</t>
  </si>
  <si>
    <t>Dario Medina</t>
  </si>
  <si>
    <t>Eureka Sanitaire  Commercial Upright</t>
  </si>
  <si>
    <t>Sterling Rubber Bands by Alliance</t>
  </si>
  <si>
    <t>Erin Smith</t>
  </si>
  <si>
    <t>Adams Telephone Message Book W/Dividers/Space For Phone Numbers, 5 1/4"X8 1/2", 300/Messages</t>
  </si>
  <si>
    <t>Bose SoundLink Bluetooth Speaker</t>
  </si>
  <si>
    <t>Letter or Legal Size Expandable Poly String Tie Envelopes</t>
  </si>
  <si>
    <t>Stiletto Hand Letter Openers</t>
  </si>
  <si>
    <t>Kingston Digital DataTraveler 16GB USB 2.0</t>
  </si>
  <si>
    <t>Beth Paige</t>
  </si>
  <si>
    <t>Allen Rosenblatt</t>
  </si>
  <si>
    <t>Global Deluxe Stacking Chair, Gray</t>
  </si>
  <si>
    <t>Denny Ordway</t>
  </si>
  <si>
    <t>Convenience Packs of Business Envelopes</t>
  </si>
  <si>
    <t>Logitech G105 Gaming Keyboard</t>
  </si>
  <si>
    <t>Russell D'Ascenzo</t>
  </si>
  <si>
    <t>Smead Alpha-Z Color-Coded Second Alphabetical Labels and Starter Set</t>
  </si>
  <si>
    <t>David Flashing</t>
  </si>
  <si>
    <t>Avery 512</t>
  </si>
  <si>
    <t>Joy Daniels</t>
  </si>
  <si>
    <t>Avery 519</t>
  </si>
  <si>
    <t>Office Star - Contemporary Task Swivel chair with Loop Arms, Charcoal</t>
  </si>
  <si>
    <t>Brian Derr</t>
  </si>
  <si>
    <t>ImationÂ USB 2.0 SwivelÂ Flash DriveÂ USBÂ flash driveÂ - 4 GB - Pink</t>
  </si>
  <si>
    <t>Alice McCarthy</t>
  </si>
  <si>
    <t>Tennsco Lockers, Gray</t>
  </si>
  <si>
    <t>Fellowes Staxonsteel Drawer Files</t>
  </si>
  <si>
    <t>Maxell 74 Minute CDR, 10/Pack</t>
  </si>
  <si>
    <t>Xerox 197</t>
  </si>
  <si>
    <t>Tanja Norvell</t>
  </si>
  <si>
    <t>#10- 4 1/8" x 9 1/2" Security-Tint Envelopes</t>
  </si>
  <si>
    <t>Hewlett-Packard Deskjet F4180 All-in-One Color Ink-jet - Printer / copier / scanner</t>
  </si>
  <si>
    <t>Fred Chung</t>
  </si>
  <si>
    <t>Dixon Ticonderoga Core-Lock Colored Pencils, 48-Color Set</t>
  </si>
  <si>
    <t>Jill Fjeld</t>
  </si>
  <si>
    <t>Fellowes High-Stak Drawer Files</t>
  </si>
  <si>
    <t>DAX Cubicle Frames - 8x10</t>
  </si>
  <si>
    <t>WD My Passport Ultra 1TB Portable External Hard Drive</t>
  </si>
  <si>
    <t>Helen Andreada</t>
  </si>
  <si>
    <t>Iris Project Case</t>
  </si>
  <si>
    <t>Global Enterprise Series Seating High-Back Swivel/Tilt Chairs</t>
  </si>
  <si>
    <t>Eldon Pizzaz Desk Accessories</t>
  </si>
  <si>
    <t>Sortfiler Multipurpose Personal File Organizer, Black</t>
  </si>
  <si>
    <t>Barry Pond</t>
  </si>
  <si>
    <t>Acme Hot Forged Carbon Steel Scissors with Nickel-Plated Handles, 3 7/8" Cut, 8"L</t>
  </si>
  <si>
    <t>Zuschuss Carroll</t>
  </si>
  <si>
    <t>Bevis Round Bullnose 29" High Table Top</t>
  </si>
  <si>
    <t>Sony 16GB Class 10 Micro SDHC R40 Memory Card</t>
  </si>
  <si>
    <t>Flexible Leather- Look Classic Collection Ring Binder</t>
  </si>
  <si>
    <t>Sibella Parks</t>
  </si>
  <si>
    <t>Pastel Pink Envelopes</t>
  </si>
  <si>
    <t>Space Solutions Industrial Galvanized Steel Shelving.</t>
  </si>
  <si>
    <t>Jim Epp</t>
  </si>
  <si>
    <t>Hunter Glantz</t>
  </si>
  <si>
    <t>Hoover Replacement Belts For Soft Guard &amp; Commercial Ltweight Upright Vacs, 2/Pk</t>
  </si>
  <si>
    <t>Hewlett Packard 610 Color Digital Copier / Printer</t>
  </si>
  <si>
    <t>Xerox 1903</t>
  </si>
  <si>
    <t>Toby Carlisle</t>
  </si>
  <si>
    <t>SimpliFile Personal File, Black Granite, 15w x 6-15/16d x 11-1/4h</t>
  </si>
  <si>
    <t>Office Star - Ergonomic Mid Back Chair with 2-Way Adjustable Arms</t>
  </si>
  <si>
    <t>Anna Chung</t>
  </si>
  <si>
    <t>Lynn Smith</t>
  </si>
  <si>
    <t>LogitechÂ Illuminated - Keyboard</t>
  </si>
  <si>
    <t>Tracy Blumstein</t>
  </si>
  <si>
    <t>Alan Schoenberger</t>
  </si>
  <si>
    <t>Avaya IP Phone 1140E VoIP phone</t>
  </si>
  <si>
    <t>Global Wood Trimmed Manager's Task Chair, Khaki</t>
  </si>
  <si>
    <t>White Business Envelopes with Contemporary Seam, Recycled White Business Envelopes</t>
  </si>
  <si>
    <t>Eldon Base for stackable storage shelf, platinum</t>
  </si>
  <si>
    <t>Luke Schmidt</t>
  </si>
  <si>
    <t>Office Star Flex Back Scooter Chair with Aluminum Finish Frame</t>
  </si>
  <si>
    <t>Ivan Gibson</t>
  </si>
  <si>
    <t>Computer Printout Index Tabs</t>
  </si>
  <si>
    <t>Jeremy Farry</t>
  </si>
  <si>
    <t>Spiral Phone Message Books with Labels by Adams</t>
  </si>
  <si>
    <t>Rachel Payne</t>
  </si>
  <si>
    <t>Accohide Poly Flexible Ring Binders</t>
  </si>
  <si>
    <t>Avery Durable Slant Ring Binders With Label Holder</t>
  </si>
  <si>
    <t>Xerox 1917</t>
  </si>
  <si>
    <t>Panasonic KX TS208W Corded phone</t>
  </si>
  <si>
    <t>Eugene Hildebrand</t>
  </si>
  <si>
    <t>Fred Hopkins</t>
  </si>
  <si>
    <t>Lesro Round Back Collection Coffee Table, End Table</t>
  </si>
  <si>
    <t>Lindsay Shagiari</t>
  </si>
  <si>
    <t>24 Capacity Maxi Data Binder Racks, Pearl</t>
  </si>
  <si>
    <t>Wirebound Voice Message Log Book</t>
  </si>
  <si>
    <t>Avery 4027 File Folder Labels for Dot Matrix Printers, 5000 Labels per Box, White</t>
  </si>
  <si>
    <t>Hon Practical Foundations 30 x 60 Training Table, Light Gray/Charcoal</t>
  </si>
  <si>
    <t>Sylvia Foulston</t>
  </si>
  <si>
    <t>Plastic Binding Combs</t>
  </si>
  <si>
    <t>SANFORD Liquid Accent Tank-Style Highlighters</t>
  </si>
  <si>
    <t>Maureen Gastineau</t>
  </si>
  <si>
    <t>Tenex Chairmats For Use with Hard Floors</t>
  </si>
  <si>
    <t>Daniel Byrd</t>
  </si>
  <si>
    <t>Advantus Map Pennant Flags and Round Head Tacks</t>
  </si>
  <si>
    <t>GBC VeloBind Cover Sets</t>
  </si>
  <si>
    <t>Memorex 25GB 6X Branded Blu-Ray Recordable Disc, 15/Pack</t>
  </si>
  <si>
    <t>Angele Hood</t>
  </si>
  <si>
    <t>Tenex Chairmats For Use With Carpeted Floors</t>
  </si>
  <si>
    <t>Ross DeVincentis</t>
  </si>
  <si>
    <t>Todd Sumrall</t>
  </si>
  <si>
    <t>Serrated Blade or Curved Handle Hand Letter Openers</t>
  </si>
  <si>
    <t>Premier Automatic Letter Opener</t>
  </si>
  <si>
    <t>Bill Tyler</t>
  </si>
  <si>
    <t>Digium D40 VoIP phone</t>
  </si>
  <si>
    <t>Noah Childs</t>
  </si>
  <si>
    <t>Maxell 4.7GB DVD+R 5/Pack</t>
  </si>
  <si>
    <t>Greg Guthrie</t>
  </si>
  <si>
    <t>Letter/Legal File Tote with Clear Snap-On Lid, Black Granite</t>
  </si>
  <si>
    <t>Avery Framed View Binder, EZD Ring (Locking), Navy, 1 1/2"</t>
  </si>
  <si>
    <t>Xerox 1952</t>
  </si>
  <si>
    <t>Tennsco Regal Shelving Units</t>
  </si>
  <si>
    <t>MaxellÂ LTO Ultrium - 800 GB</t>
  </si>
  <si>
    <t>Newell 325</t>
  </si>
  <si>
    <t>Anne McFarland</t>
  </si>
  <si>
    <t>Rhode Island</t>
  </si>
  <si>
    <t>Lumber Crayons</t>
  </si>
  <si>
    <t>RSVP Cards &amp; Envelopes, Blank White, 8-1/2" X 11", 24 Cards/25 Envelopes/Set</t>
  </si>
  <si>
    <t>Eldon Expressions Wood Desk Accessories, Oak</t>
  </si>
  <si>
    <t>GBC Recycled VeloBinder Covers</t>
  </si>
  <si>
    <t>Amy Cox</t>
  </si>
  <si>
    <t>Nancy Lomonaco</t>
  </si>
  <si>
    <t>ClearOne CHATAttach 160 -Â speaker phone</t>
  </si>
  <si>
    <t>Plantronics Voyager Pro HD - Bluetooth Headset</t>
  </si>
  <si>
    <t>Ken Heidel</t>
  </si>
  <si>
    <t>Cisco IPÂ PhoneÂ 7961G VoIPÂ phoneÂ - Dark gray</t>
  </si>
  <si>
    <t>Multi-Use Personal File Cart and Caster Set, Three Stacking Bins</t>
  </si>
  <si>
    <t>Paul Lucas</t>
  </si>
  <si>
    <t>Avery 475</t>
  </si>
  <si>
    <t>Master Big Foot Doorstop, Beige</t>
  </si>
  <si>
    <t>Deirdre Greer</t>
  </si>
  <si>
    <t>Howard Miller 13" Diameter Pewter Finish Round Wall Clock</t>
  </si>
  <si>
    <t>Patrick O'Brill</t>
  </si>
  <si>
    <t>Julie Kriz</t>
  </si>
  <si>
    <t>Shahid Hopkins</t>
  </si>
  <si>
    <t>Adjustable Depth Letter/Legal Cart</t>
  </si>
  <si>
    <t>Steven Ward</t>
  </si>
  <si>
    <t>Samsung Rugby III</t>
  </si>
  <si>
    <t>Ampad Evidence Wirebond Steno Books, 6" x 9"</t>
  </si>
  <si>
    <t>Hon Racetrack Conference Tables</t>
  </si>
  <si>
    <t>Tenex Antistatic Computer Chair Mats</t>
  </si>
  <si>
    <t>Denise Monton</t>
  </si>
  <si>
    <t>Belkin F8E887 USB Wired Ergonomic Keyboard</t>
  </si>
  <si>
    <t>Tracy Collins</t>
  </si>
  <si>
    <t>Canon imageCLASS MF7460 Monochrome Digital Laser Multifunction Copier</t>
  </si>
  <si>
    <t>NETGEAR N750 Dual Band Wi-Fi Gigabit Router</t>
  </si>
  <si>
    <t>Trav-L-File Heavy-Duty Shuttle II, Black</t>
  </si>
  <si>
    <t>OIC Bulk Pack Metal Binder Clips</t>
  </si>
  <si>
    <t>MaryBeth Skach</t>
  </si>
  <si>
    <t>William Brown</t>
  </si>
  <si>
    <t>Polycom SoundPoint Pro SE-225 Corded phone</t>
  </si>
  <si>
    <t>Cardinal EasyOpen D-Ring Binders</t>
  </si>
  <si>
    <t>Hewlett-Packard Deskjet D4360 Printer</t>
  </si>
  <si>
    <t>Acco Flexible ACCOHIDE Square Ring Data Binder, Dark Blue, 11 1/2" X 14" 7/8"</t>
  </si>
  <si>
    <t>Tiffany House</t>
  </si>
  <si>
    <t>Newell 343</t>
  </si>
  <si>
    <t>OIC Stacking Trays</t>
  </si>
  <si>
    <t>Maribeth Dona</t>
  </si>
  <si>
    <t>Tennsco Double-Tier Lockers</t>
  </si>
  <si>
    <t>Memorex Micro Travel Drive 32 GB</t>
  </si>
  <si>
    <t>Barry Gonzalez</t>
  </si>
  <si>
    <t>Global Stack Chair with Arms, Black</t>
  </si>
  <si>
    <t>Tamara Chand</t>
  </si>
  <si>
    <t>Avery Triangle Shaped Sheet Lifters, Black, 2/Pack</t>
  </si>
  <si>
    <t>Acme Stainless Steel Office Snips</t>
  </si>
  <si>
    <t>Panasonic KP-150 Electric Pencil Sharpener</t>
  </si>
  <si>
    <t>Toshiba IPT2010-SD IPÂ Telephone</t>
  </si>
  <si>
    <t>Sauder Mission Library with Doors, Fruitwood Finish</t>
  </si>
  <si>
    <t>Recycled Desk Saver Line "While You Were Out" Book, 5 1/2" X 4"</t>
  </si>
  <si>
    <t>Xerox 1912</t>
  </si>
  <si>
    <t>Benjamin Farhat</t>
  </si>
  <si>
    <t>Eldon 200 Class Desk Accessories, Black</t>
  </si>
  <si>
    <t>Luxo Economy Swing Arm Lamp</t>
  </si>
  <si>
    <t>Eldon Expressions Punched Metal &amp; Wood Desk Accessories, Pewter &amp; Cherry</t>
  </si>
  <si>
    <t>Avery White Multi-Purpose Labels</t>
  </si>
  <si>
    <t>Avery Hi-Liter Comfort Grip Fluorescent Highlighter, Yellow Ink</t>
  </si>
  <si>
    <t>Xerox 199</t>
  </si>
  <si>
    <t>Xerox 4200 Series MultiUse Premium Copy Paper (20Lb. and 84 Bright)</t>
  </si>
  <si>
    <t>Acco Perma 3000 Stacking Storage Drawers</t>
  </si>
  <si>
    <t>Pete Kriz</t>
  </si>
  <si>
    <t>Stur-D-Stor Shelving, Vertical 5-Shelf: 72"H x 36"W x 18 1/2"D</t>
  </si>
  <si>
    <t>Tracy Zic</t>
  </si>
  <si>
    <t>Samsung Galaxy S III - 16GB - pebble blue (T-Mobile)</t>
  </si>
  <si>
    <t>Global Airflow Leather Mesh Back Chair, Black</t>
  </si>
  <si>
    <t>Karen Daniels</t>
  </si>
  <si>
    <t>Universal Recycled Hanging Pressboard Report Binders, Letter Size</t>
  </si>
  <si>
    <t>Boston Electric Pencil Sharpener, Model 1818, Charcoal Black</t>
  </si>
  <si>
    <t>Xerox 1893</t>
  </si>
  <si>
    <t>Classic Ivory AntiqueÂ TelephoneÂ ZL1810</t>
  </si>
  <si>
    <t>50 Colored Long Pencils</t>
  </si>
  <si>
    <t>Atlantic Metals Mobile 3-Shelf Bookcases, Custom Colors</t>
  </si>
  <si>
    <t>Xerox 1979</t>
  </si>
  <si>
    <t>Fellowes PB500 Electric Punch Plastic Comb Binding Machine with Manual Bind</t>
  </si>
  <si>
    <t>DAX Wood Document Frame.</t>
  </si>
  <si>
    <t>Wirebound Message Books, Four 2 3/4" x 5" Forms per Page, 600 Sets per Book</t>
  </si>
  <si>
    <t>Xerox 1882</t>
  </si>
  <si>
    <t>Roy FranzÃ¶sisch</t>
  </si>
  <si>
    <t>Personal Filing Tote with Lid, Black/Gray</t>
  </si>
  <si>
    <t>Xerox 1974</t>
  </si>
  <si>
    <t>Bevis Boat-Shaped Conference Table</t>
  </si>
  <si>
    <t>Darren Budd</t>
  </si>
  <si>
    <t>ImationÂ 16GB Mini TravelDrive USB 2.0Â Flash Drive</t>
  </si>
  <si>
    <t>Maris LaWare</t>
  </si>
  <si>
    <t>Jeremy Lonsdale</t>
  </si>
  <si>
    <t>Candace McMahon</t>
  </si>
  <si>
    <t>Xerox 221</t>
  </si>
  <si>
    <t>Robert Marley</t>
  </si>
  <si>
    <t>Adams Write n' Stick Phone Message Book, 11" X 5 1/4", 200 Messages</t>
  </si>
  <si>
    <t>Xerox 192</t>
  </si>
  <si>
    <t>Jamie Frazer</t>
  </si>
  <si>
    <t>Newell 310</t>
  </si>
  <si>
    <t>Peter BÃ¼hler</t>
  </si>
  <si>
    <t>Ames Color-File Green Diamond Border X-ray Mailers</t>
  </si>
  <si>
    <t>Eldon 100 Class Desk Accessories</t>
  </si>
  <si>
    <t>LogitechÂ P710e Mobile Speakerphone</t>
  </si>
  <si>
    <t>Rick Huthwaite</t>
  </si>
  <si>
    <t>Wilson Jones Active Use Binders</t>
  </si>
  <si>
    <t>Adam Hart</t>
  </si>
  <si>
    <t>Permanent Self-Adhesive File Folder Labels for Typewriters by Universal</t>
  </si>
  <si>
    <t>Alan Barnes</t>
  </si>
  <si>
    <t>SAFCO Optional Arm Kit for Workspace Cribbage Stacking Chair</t>
  </si>
  <si>
    <t>Justin Deggeller</t>
  </si>
  <si>
    <t>OtterBox Commuter Series Case - Samsung Galaxy S4</t>
  </si>
  <si>
    <t>Bush Andora Bookcase, Maple/Graphite Gray Finish</t>
  </si>
  <si>
    <t>Yoseph Carroll</t>
  </si>
  <si>
    <t>Eldon Econocleat Chair Mats for Low Pile Carpets</t>
  </si>
  <si>
    <t>APC 7 Outlet Network SurgeArrest Surge Protector</t>
  </si>
  <si>
    <t>Randy Bradley</t>
  </si>
  <si>
    <t>Southworth 100% Cotton The Best Paper</t>
  </si>
  <si>
    <t>Pierre Wener</t>
  </si>
  <si>
    <t>Bevis Rectangular Conference Tables</t>
  </si>
  <si>
    <t>Safco Industrial Wire Shelving</t>
  </si>
  <si>
    <t>Eldon Executive Woodline II Desk Accessories, Mahogany</t>
  </si>
  <si>
    <t>Peel &amp; Stick Add-On Corner Pockets</t>
  </si>
  <si>
    <t>Ann Blume</t>
  </si>
  <si>
    <t>GBC White Gloss Covers, Plain Front</t>
  </si>
  <si>
    <t>Pressboard Hanging Data Binders for Unburst Sheets</t>
  </si>
  <si>
    <t>PNY Rapid USB Car Charger - Black</t>
  </si>
  <si>
    <t>Joe Kamberova</t>
  </si>
  <si>
    <t>BPI Conference Tables</t>
  </si>
  <si>
    <t>Hon 4-Shelf Metal Bookcases</t>
  </si>
  <si>
    <t>Julie Creighton</t>
  </si>
  <si>
    <t>Fellowes Desktop Hanging File Manager</t>
  </si>
  <si>
    <t>Michael Kennedy</t>
  </si>
  <si>
    <t>Howard Miller 13-1/2" Diameter Rosebrook Wall Clock</t>
  </si>
  <si>
    <t>Nokia Lumia 521 (T-Mobile)</t>
  </si>
  <si>
    <t>HP Standard 104 key PS/2 Keyboard</t>
  </si>
  <si>
    <t>John Murray</t>
  </si>
  <si>
    <t>Georgia Rosenberg</t>
  </si>
  <si>
    <t>Dennis Bolton</t>
  </si>
  <si>
    <t>Xerox 1888</t>
  </si>
  <si>
    <t>Alan Dominguez</t>
  </si>
  <si>
    <t>1/4 Fold Party Design Invitations &amp; White Envelopes, 24 8-1/2" X 11" Cards, 25 Env./Pack</t>
  </si>
  <si>
    <t>Peel &amp; Seel Recycled Catalog Envelopes, Brown</t>
  </si>
  <si>
    <t>3M Organizer Strips</t>
  </si>
  <si>
    <t>Dave Hallsten</t>
  </si>
  <si>
    <t>Multicolor Computer Printout Paper</t>
  </si>
  <si>
    <t>Jason Klamczynski</t>
  </si>
  <si>
    <t>Steve Carroll</t>
  </si>
  <si>
    <t>Tops Wirebound Message Log Books</t>
  </si>
  <si>
    <t>Fashion Color Clasp Envelopes</t>
  </si>
  <si>
    <t>Holmes Harmony HEPA Air Purifier for 17 x 20 Room</t>
  </si>
  <si>
    <t>Tony Chapman</t>
  </si>
  <si>
    <t>Susan Pistek</t>
  </si>
  <si>
    <t>Hammermill CopyPlus Copy Paper (20Lb. and 84 Bright)</t>
  </si>
  <si>
    <t>Safco Contoured Stacking Chairs</t>
  </si>
  <si>
    <t>Saphhira Shifley</t>
  </si>
  <si>
    <t>Conquest 14 Commercial Heavy-Duty Upright Vacuum, Collection System, Accessory Kit</t>
  </si>
  <si>
    <t>Phillip Breyer</t>
  </si>
  <si>
    <t>Quality Park Security Envelopes</t>
  </si>
  <si>
    <t>Sally Matthias</t>
  </si>
  <si>
    <t>Office Star Flex Back Scooter Chair with White Frame</t>
  </si>
  <si>
    <t>UniKeep View Case Binders</t>
  </si>
  <si>
    <t>Nathan Gelder</t>
  </si>
  <si>
    <t>Harold Ryan</t>
  </si>
  <si>
    <t>Recycled Data-Pak for Archival Bound Computer Printouts, 12-1/2 x 12-1/2 x 16</t>
  </si>
  <si>
    <t>Memorex Mini Travel Drive 16 GB USB 2.0 Flash Drive</t>
  </si>
  <si>
    <t>Global Leather &amp; Oak Executive Chair, Burgundy</t>
  </si>
  <si>
    <t>Global Executive Mid-Back Manager's Chair</t>
  </si>
  <si>
    <t>Darren Koutras</t>
  </si>
  <si>
    <t>Eldon 200 Class Desk Accessories, Burgundy</t>
  </si>
  <si>
    <t>Samsung Galaxy S4</t>
  </si>
  <si>
    <t>Nat Gilpin</t>
  </si>
  <si>
    <t>Xerox 1885</t>
  </si>
  <si>
    <t>Executive Impressions 14"</t>
  </si>
  <si>
    <t>Alyssa Tate</t>
  </si>
  <si>
    <t>Acco Expandable Hanging Binders</t>
  </si>
  <si>
    <t>Wirebound Message Books, Four 2 3/4 x 5 White Forms per Page</t>
  </si>
  <si>
    <t>Avery 520</t>
  </si>
  <si>
    <t>Bretford CR4500 Series Slim Rectangular Table</t>
  </si>
  <si>
    <t>Avery 52</t>
  </si>
  <si>
    <t>Andy Reiter</t>
  </si>
  <si>
    <t>Sauder Camden County Collection Libraries, Planked Cherry Finish</t>
  </si>
  <si>
    <t>Logitech Mobile Speakerphone P710e -Â speaker phone</t>
  </si>
  <si>
    <t>ClearSounds CSC500 Amplified Spirit Phone Corded phone</t>
  </si>
  <si>
    <t>Avery Address/Shipping Labels for Typewriters, 4" x 2"</t>
  </si>
  <si>
    <t>Xerox 1970</t>
  </si>
  <si>
    <t>Eldon Radial Chair Mat for Low to Medium Pile Carpets</t>
  </si>
  <si>
    <t>Bart Folk</t>
  </si>
  <si>
    <t>Newell 331</t>
  </si>
  <si>
    <t>Mary O'Rourke</t>
  </si>
  <si>
    <t>Eldon Cleatmat Plus Chair Mats for High Pile Carpets</t>
  </si>
  <si>
    <t>Avery 489</t>
  </si>
  <si>
    <t>Sauder Camden County Barrister Bookcase, Planked Cherry Finish</t>
  </si>
  <si>
    <t>Micropad Numeric Keypads</t>
  </si>
  <si>
    <t>Brian Thompson</t>
  </si>
  <si>
    <t>Matthew Clasen</t>
  </si>
  <si>
    <t>Laser &amp; Ink Jet Business Envelopes</t>
  </si>
  <si>
    <t>Bill Stewart</t>
  </si>
  <si>
    <t>Alan Hwang</t>
  </si>
  <si>
    <t>Park Ridge Embossed Executive Business Envelopes</t>
  </si>
  <si>
    <t>Memorex 25GB 6X Branded Blu-Ray Recordable Disc, 30/Pack</t>
  </si>
  <si>
    <t>Office Star - Professional Matrix Back Chair with 2-to-1 Synchro Tilt and Mesh Fabric Seat</t>
  </si>
  <si>
    <t>Toby Ritter</t>
  </si>
  <si>
    <t>Floodlight Indoor Halogen Bulbs, 1 Bulb per Pack, 60 Watts</t>
  </si>
  <si>
    <t>BlueLounge Milo Smartphone Stand, White/Metallic</t>
  </si>
  <si>
    <t>Xerox 214</t>
  </si>
  <si>
    <t>Hon 4070 Series Pagoda Round Back Stacking Chairs</t>
  </si>
  <si>
    <t>Linden 10" Round Wall Clock, Black</t>
  </si>
  <si>
    <t>David Philippe</t>
  </si>
  <si>
    <t>Michael Dominguez</t>
  </si>
  <si>
    <t>12-1/2 Diameter Round Wall Clock</t>
  </si>
  <si>
    <t>Katherine Nockton</t>
  </si>
  <si>
    <t>ImationÂ 32GB Pocket Pro USB 3.0Â Flash DriveÂ - 32 GB - Black - 1 P ...</t>
  </si>
  <si>
    <t>Matt Collins</t>
  </si>
  <si>
    <t>DAX Metal Frame, Desktop, Stepped-Edge</t>
  </si>
  <si>
    <t>Avery 509</t>
  </si>
  <si>
    <t>Elizabeth Moffitt</t>
  </si>
  <si>
    <t>Kingston Digital DataTraveler 8GB USB 2.0</t>
  </si>
  <si>
    <t>Jabra Supreme Plus Driver EditionÂ Headset</t>
  </si>
  <si>
    <t>Cathy Prescott</t>
  </si>
  <si>
    <t>Hunt BOSTON Model 1606 High-Volume Electric Pencil Sharpener, Beige</t>
  </si>
  <si>
    <t>David Kendrick</t>
  </si>
  <si>
    <t>Roy Collins</t>
  </si>
  <si>
    <t>Nona Balk</t>
  </si>
  <si>
    <t>Lunatik TT5L-002 Taktik Strike Impact Protection System for iPhone 5</t>
  </si>
  <si>
    <t>Panasonic KX T7736-B Digital phone</t>
  </si>
  <si>
    <t>Rob Lucas</t>
  </si>
  <si>
    <t>Joni Blumstein</t>
  </si>
  <si>
    <t>File Shuttle I and Handi-File</t>
  </si>
  <si>
    <t>Bionaire 99.97% HEPA Air Cleaner</t>
  </si>
  <si>
    <t>Shocksock Galaxy S4 Armband</t>
  </si>
  <si>
    <t>Rogers Deluxe File Chest</t>
  </si>
  <si>
    <t>Standard Rollaway File with Lock</t>
  </si>
  <si>
    <t>Frank Preis</t>
  </si>
  <si>
    <t>Green Bar Computer Printout Paper</t>
  </si>
  <si>
    <t>Thomas Boland</t>
  </si>
  <si>
    <t>Companion Letter/Legal File, Black</t>
  </si>
  <si>
    <t>Tim Brockman</t>
  </si>
  <si>
    <t>Acco PRESSTEX Data Binder with Storage Hooks, Dark Blue, 9 1/2" X 11"</t>
  </si>
  <si>
    <t>Samsung HM1900 Bluetooth Headset</t>
  </si>
  <si>
    <t>Xerox 1964</t>
  </si>
  <si>
    <t>Denny Joy</t>
  </si>
  <si>
    <t>Xerox 1987</t>
  </si>
  <si>
    <t>Astroparche Fine Business Paper</t>
  </si>
  <si>
    <t>Canon PC940 Copier</t>
  </si>
  <si>
    <t>Poly Designer Cover &amp; Back</t>
  </si>
  <si>
    <t>Sally Hughsby</t>
  </si>
  <si>
    <t>Office Star - Contemporary Swivel Chair with Padded Adjustable Arms and Flex Back</t>
  </si>
  <si>
    <t>Xerox Color Copier Paper, 11" x 17", Ream</t>
  </si>
  <si>
    <t>Hon Non-Folding Utility Tables</t>
  </si>
  <si>
    <t>Eldon Advantage Chair Mats for Low to Medium Pile Carpets</t>
  </si>
  <si>
    <t>Craig Yedwab</t>
  </si>
  <si>
    <t>GBC DocuBind 300 Electric Binding Machine</t>
  </si>
  <si>
    <t>Logan Haushalter</t>
  </si>
  <si>
    <t>Eldon Image Series Desk Accessories, Burgundy</t>
  </si>
  <si>
    <t>Woodgrain Magazine Files by Perma</t>
  </si>
  <si>
    <t>Ralph Arnett</t>
  </si>
  <si>
    <t>Howard Miller 12-3/4 Diameter Accuwave DS  Wall Clock</t>
  </si>
  <si>
    <t>Kimberly Carter</t>
  </si>
  <si>
    <t>Assorted Color Push Pins</t>
  </si>
  <si>
    <t>Sung Shariari</t>
  </si>
  <si>
    <t>Hon Rectangular Conference Tables</t>
  </si>
  <si>
    <t>Plantronics CS510 - Over-the-Head monaural Wireless Headset System</t>
  </si>
  <si>
    <t>Cari Sayre</t>
  </si>
  <si>
    <t>ARKON Windshield Dashboard Air Vent Car Mount Holder</t>
  </si>
  <si>
    <t>Stackable Trays</t>
  </si>
  <si>
    <t>Sung Pak</t>
  </si>
  <si>
    <t>Avery Binder Labels</t>
  </si>
  <si>
    <t>Chad Cunningham</t>
  </si>
  <si>
    <t>Executive Impressions 14" Contract Wall Clock</t>
  </si>
  <si>
    <t>First Data FD10 PIN Pad</t>
  </si>
  <si>
    <t>OIC Binder Clips, Mini, 1/4" Capacity, Black</t>
  </si>
  <si>
    <t>Steve Chapman</t>
  </si>
  <si>
    <t>Stefanie Holloman</t>
  </si>
  <si>
    <t>Sean Christensen</t>
  </si>
  <si>
    <t>Erin Creighton</t>
  </si>
  <si>
    <t>Mike Kennedy</t>
  </si>
  <si>
    <t>Belkin QODE FastFit Bluetooth Keyboard</t>
  </si>
  <si>
    <t>Irene Maddox</t>
  </si>
  <si>
    <t>Canvas Sectional Post Binders</t>
  </si>
  <si>
    <t>High-Back Leather Manager's Chair</t>
  </si>
  <si>
    <t>Advantus T-Pin Paper Clips</t>
  </si>
  <si>
    <t>Wi-Ex zBoost YX540 Cellular Phone Signal Booster</t>
  </si>
  <si>
    <t>Clarity 53712</t>
  </si>
  <si>
    <t>RCA ViSYS 25425RE1 Corded phone</t>
  </si>
  <si>
    <t>Rogers Jumbo File, Granite</t>
  </si>
  <si>
    <t>Penelope Sewall</t>
  </si>
  <si>
    <t>Chromcraft 48" x 96" Racetrack Double Pedestal Table</t>
  </si>
  <si>
    <t>Tony Sayre</t>
  </si>
  <si>
    <t>Hoover Commercial Soft Guard Upright Vacuum And Disposable Filtration Bags</t>
  </si>
  <si>
    <t>Newell 31</t>
  </si>
  <si>
    <t>Logitech G430 Surround Sound Gaming Headset with Dolby 7.1 Technology</t>
  </si>
  <si>
    <t>Adrian Barton</t>
  </si>
  <si>
    <t>Avery 487</t>
  </si>
  <si>
    <t>Global Low Back Tilter Chair</t>
  </si>
  <si>
    <t>Belkin Premiere Surge Master II 8-outlet surge protector</t>
  </si>
  <si>
    <t>Harbour Creations 67200 Series Stacking Chairs</t>
  </si>
  <si>
    <t>Khloe Miller</t>
  </si>
  <si>
    <t>Newell 332</t>
  </si>
  <si>
    <t>Desktop 3-Pocket Hot File</t>
  </si>
  <si>
    <t>Recycled Easel Ring Binders</t>
  </si>
  <si>
    <t>Tamara Willingham</t>
  </si>
  <si>
    <t>Lock-Up Easel 'Spel-Binder'</t>
  </si>
  <si>
    <t>Sarah Foster</t>
  </si>
  <si>
    <t>Belkin F9H710-06 7 Outlet SurgeMaster Surge Protector</t>
  </si>
  <si>
    <t>Hon 61000 Series Interactive Training Tables</t>
  </si>
  <si>
    <t>Craig Carreira</t>
  </si>
  <si>
    <t>Computer Printout Paper with Letter-Trim Perforations</t>
  </si>
  <si>
    <t>Master Giant Foot Doorstop, Safety Yellow</t>
  </si>
  <si>
    <t>Seidio BD2-HK3IPH5-BK DILEX Case and Holster Combo for Apple iPhone 5/5s - Black</t>
  </si>
  <si>
    <t>Avanti 4.4 Cu. Ft. Refrigerator</t>
  </si>
  <si>
    <t>Sony 32GB Class 10 Micro SDHC R40 Memory Card</t>
  </si>
  <si>
    <t>Westinghouse Floor Lamp with Metal Mesh Shade, Black</t>
  </si>
  <si>
    <t>Belkin 7-Outlet SurgeMaster Home Series</t>
  </si>
  <si>
    <t>Global Deluxe Office Fabric Chairs</t>
  </si>
  <si>
    <t>Clytie Kelty</t>
  </si>
  <si>
    <t>Acme Rosewood Handle Letter Opener</t>
  </si>
  <si>
    <t>Maureen Gnade</t>
  </si>
  <si>
    <t>Holmes 99% HEPA Air Purifier</t>
  </si>
  <si>
    <t>Eldon Spacemaker Box, Quick-Snap Lid, Clear</t>
  </si>
  <si>
    <t>Xerox 1927</t>
  </si>
  <si>
    <t>Thomas Brumley</t>
  </si>
  <si>
    <t>Advantus Rolling Storage Box</t>
  </si>
  <si>
    <t>Xerox 1983</t>
  </si>
  <si>
    <t>Enermax Acrylux Wireless Keyboard</t>
  </si>
  <si>
    <t>Eldon "L" Workstation Diamond Chairmat</t>
  </si>
  <si>
    <t>Safco Industrial Shelving</t>
  </si>
  <si>
    <t>Boston School Pro Electric Pencil Sharpener, 1670</t>
  </si>
  <si>
    <t>Hoover Upright Vacuum With Dirt Cup</t>
  </si>
  <si>
    <t>Fellowes Strictly Business Drawer File, Letter/Legal Size</t>
  </si>
  <si>
    <t>Xerox 1906</t>
  </si>
  <si>
    <t>Debra Catini</t>
  </si>
  <si>
    <t>Xerox 1981</t>
  </si>
  <si>
    <t>DYMO CardScan Personal V9 Business Card Scanner</t>
  </si>
  <si>
    <t>Avery Hanging File Binders</t>
  </si>
  <si>
    <t>Avery 477</t>
  </si>
  <si>
    <t>Executive Impressions 10" Spectator Wall Clock</t>
  </si>
  <si>
    <t>Mediabridge Sport Armband iPhone 5s</t>
  </si>
  <si>
    <t>Michael Granlund</t>
  </si>
  <si>
    <t>HTC One</t>
  </si>
  <si>
    <t>Ricardo Emerson</t>
  </si>
  <si>
    <t>Ken Brennan</t>
  </si>
  <si>
    <t>Maureen Fritzler</t>
  </si>
  <si>
    <t>Alex Russell</t>
  </si>
  <si>
    <t>Kensington 6 Outlet SmartSocket Surge Protector</t>
  </si>
  <si>
    <t>Tennsco Industrial Shelving</t>
  </si>
  <si>
    <t>Pamela Coakley</t>
  </si>
  <si>
    <t>Atlantic Metals Mobile 4-Shelf Bookcases, Custom Colors</t>
  </si>
  <si>
    <t>Sabrent 4-Port USB 2.0 Hub</t>
  </si>
  <si>
    <t>ImationÂ SecureÂ DriveÂ + Hardware Encrypted USBÂ flash driveÂ - 16 GB</t>
  </si>
  <si>
    <t>Plantronics Savi W720 Multi-Device Wireless Headset System</t>
  </si>
  <si>
    <t>Global Fabric Manager's Chair, Dark Gray</t>
  </si>
  <si>
    <t>James Lanier</t>
  </si>
  <si>
    <t>Panasonic KX TS3282W Corded phone</t>
  </si>
  <si>
    <t>Verbatim 25 GB 6x Blu-ray Single Layer Recordable Disc, 10/Pack</t>
  </si>
  <si>
    <t>O'Sullivan 2-Door Barrister Bookcase in Odessa Pine</t>
  </si>
  <si>
    <t>Speck Products Candyshell Flip Case</t>
  </si>
  <si>
    <t>Cisco 9971 IP Video Phone Charcoal</t>
  </si>
  <si>
    <t>Claudia Bergmann</t>
  </si>
  <si>
    <t>Xerox 1959</t>
  </si>
  <si>
    <t>Amy Hunt</t>
  </si>
  <si>
    <t>Andrew Gjertsen</t>
  </si>
  <si>
    <t>It's Hot Message Books with Stickers, 2 3/4" x 5"</t>
  </si>
  <si>
    <t>Belkin 5 Outlet SurgeMaster Power Centers</t>
  </si>
  <si>
    <t>Boston 1730 StandUp Electric Pencil Sharpener</t>
  </si>
  <si>
    <t>Speediset Carbonless Redi-Letter 7" x 8 1/2"</t>
  </si>
  <si>
    <t>Yana Sorensen</t>
  </si>
  <si>
    <t>Cindy Schnelling</t>
  </si>
  <si>
    <t>Anker 24W Portable Micro USB Car Charger</t>
  </si>
  <si>
    <t>SanDisk Cruzer 4 GB USB Flash Drive</t>
  </si>
  <si>
    <t>LG Electronics Tone+ HBS-730 Bluetooth Headset</t>
  </si>
  <si>
    <t>Binding Machine Supplies</t>
  </si>
  <si>
    <t>Deflect-o EconoMat Nonstudded, No Bevel Mat</t>
  </si>
  <si>
    <t>Karen Seio</t>
  </si>
  <si>
    <t>Avery 500</t>
  </si>
  <si>
    <t>Cyra Reiten</t>
  </si>
  <si>
    <t>Xerox 1991</t>
  </si>
  <si>
    <t>Nortel Meridian M5316 Digital phone</t>
  </si>
  <si>
    <t>Rediform Voice Mail Log Books</t>
  </si>
  <si>
    <t>Bady BDG101FRU Card Printer</t>
  </si>
  <si>
    <t>Seth Thomas 13 1/2" Wall Clock</t>
  </si>
  <si>
    <t>Coloredge Poster Frame</t>
  </si>
  <si>
    <t>Rick Wilson</t>
  </si>
  <si>
    <t>Hand-Finished Solid Wood Document Frame</t>
  </si>
  <si>
    <t>Hon Metal Bookcases, Putty</t>
  </si>
  <si>
    <t>Trudy Schmidt</t>
  </si>
  <si>
    <t>Memorex Mini Travel Drive 8 GB USB 2.0 Flash Drive</t>
  </si>
  <si>
    <t>Lori Olson</t>
  </si>
  <si>
    <t>Xerox 1920</t>
  </si>
  <si>
    <t>Wirebound Message Books, Four 2 3/4 x 5 Forms per Page, 200 Sets per Book</t>
  </si>
  <si>
    <t>Sanford Colorific Colored Pencils, 12/Box</t>
  </si>
  <si>
    <t>Sarah Jordon</t>
  </si>
  <si>
    <t>Google Nexus 5</t>
  </si>
  <si>
    <t>Black Avery Memo-Size 3-Ring Binder, 5 1/2" x 8 1/2"</t>
  </si>
  <si>
    <t>Xerox 22</t>
  </si>
  <si>
    <t>Guy Thornton</t>
  </si>
  <si>
    <t>Anker Ultrathin Bluetooth Wireless Keyboard Aluminum Cover with Stand</t>
  </si>
  <si>
    <t>Lindsay Castell</t>
  </si>
  <si>
    <t>Hoover Portapower Portable Vacuum</t>
  </si>
  <si>
    <t>Adams Telephone Message Book W/Dividers/Space For Phone Numbers, 5 1/4"X8 1/2", 200/Messages</t>
  </si>
  <si>
    <t>i.Sound Portable Power - 8000 mAh</t>
  </si>
  <si>
    <t>Nora Paige</t>
  </si>
  <si>
    <t>XtraLife ClearVue Slant-D Ring Binder, White, 3"</t>
  </si>
  <si>
    <t>Hoover Replacement Belt for Commercial Guardsman Heavy-Duty Upright Vacuum</t>
  </si>
  <si>
    <t>Panasonic KP-350BK Electric Pencil Sharpener with Auto Stop</t>
  </si>
  <si>
    <t>Atlantic Metals Mobile 5-Shelf Bookcases, Custom Colors</t>
  </si>
  <si>
    <t>Tracy Poddar</t>
  </si>
  <si>
    <t>Jackery Bar Premium Fast-charging Portable Charger</t>
  </si>
  <si>
    <t>Dave Kipp</t>
  </si>
  <si>
    <t>Samsung Convoy 3</t>
  </si>
  <si>
    <t>Alan Haines</t>
  </si>
  <si>
    <t>36X48 HARDFLOOR CHAIRMAT</t>
  </si>
  <si>
    <t>Jennifer Jackson</t>
  </si>
  <si>
    <t>Canon PC1060 Personal Laser Copier</t>
  </si>
  <si>
    <t>Microsoft Sculpt Comfort Mouse</t>
  </si>
  <si>
    <t>LG G3</t>
  </si>
  <si>
    <t>Dana Kaydos</t>
  </si>
  <si>
    <t>Hon Mobius Operator's Chair</t>
  </si>
  <si>
    <t>Boston 1900 Electric Pencil Sharpener</t>
  </si>
  <si>
    <t>Xerox 1997</t>
  </si>
  <si>
    <t>Toby Gnade</t>
  </si>
  <si>
    <t>Edward Becker</t>
  </si>
  <si>
    <t>SmartStand Mobile Device Holder, Assorted Colors</t>
  </si>
  <si>
    <t>Martinez</t>
  </si>
  <si>
    <t>Newell 344</t>
  </si>
  <si>
    <t>Personal File Boxes with Fold-Down Carry Handle</t>
  </si>
  <si>
    <t>Jeremy Ellison</t>
  </si>
  <si>
    <t>Howard Miller 11-1/2" Diameter Brentwood Wall Clock</t>
  </si>
  <si>
    <t>Plantronics MX500i Earset</t>
  </si>
  <si>
    <t>Avery Hi-Liter Smear-Safe Highlighters</t>
  </si>
  <si>
    <t>KeyTronicÂ KT800P2 -Â KeyboardÂ - Black</t>
  </si>
  <si>
    <t>Tenex Personal Self-Stacking Standard File Box, Black/Gray</t>
  </si>
  <si>
    <t>Jesus Ocampo</t>
  </si>
  <si>
    <t>Deluxe Rollaway Locking File with Drawer</t>
  </si>
  <si>
    <t>GBC Imprintable Covers</t>
  </si>
  <si>
    <t>Acme Elite Stainless Steel Scissors</t>
  </si>
  <si>
    <t>Wirebound Message Books, 5-1/2 x 4 Forms, 2 or 4 Forms per Page</t>
  </si>
  <si>
    <t>Corinna Mitchell</t>
  </si>
  <si>
    <t>Bart Watters</t>
  </si>
  <si>
    <t>Recycled Interoffice Envelopes with String and Button Closure, 10 x 13</t>
  </si>
  <si>
    <t>Tennsco Lockers, Sand</t>
  </si>
  <si>
    <t>Julia West</t>
  </si>
  <si>
    <t>Xerox 1883</t>
  </si>
  <si>
    <t>Dean Braden</t>
  </si>
  <si>
    <t>Verbatim 25 GB 6x Blu-ray Single Layer Recordable Disc, 25/Pack</t>
  </si>
  <si>
    <t>XtraLife ClearVue Slant-D Ring Binders by Cardinal</t>
  </si>
  <si>
    <t>Fred Wasserman</t>
  </si>
  <si>
    <t>Newell 316</t>
  </si>
  <si>
    <t>Iris 3-Drawer Stacking Bin, Black</t>
  </si>
  <si>
    <t>Ben Peterman</t>
  </si>
  <si>
    <t>Eureka Sanitaire  Multi-Pro Heavy-Duty Upright, Disposable Bags</t>
  </si>
  <si>
    <t>Eldon Expressions Punched Metal &amp; Wood Desk Accessories, Black &amp; Cherry</t>
  </si>
  <si>
    <t>Benjamin Venier</t>
  </si>
  <si>
    <t>Southworth 25% Cotton Antique Laid Paper &amp; Envelopes</t>
  </si>
  <si>
    <t>Disposable Triple-Filter Dust Bags</t>
  </si>
  <si>
    <t>Imation Bio 8GB USBÂ Flash Drive ImationÂ Corp</t>
  </si>
  <si>
    <t>Xerox 1977</t>
  </si>
  <si>
    <t>Hon 4070 Series Pagoda Armless Upholstered Stacking Chairs</t>
  </si>
  <si>
    <t>Acco 6 Outlet Guardian Premium Plus Surge Suppressor</t>
  </si>
  <si>
    <t>Xerox 1880</t>
  </si>
  <si>
    <t>Memorex Froggy Flash Drive 8 GB</t>
  </si>
  <si>
    <t>Chad McGuire</t>
  </si>
  <si>
    <t>Ampad Gold Fibre Wirebound Steno Books, 6" x 9", Gregg Ruled</t>
  </si>
  <si>
    <t>PureGear Roll-On Screen Protector</t>
  </si>
  <si>
    <t>White Dual Perf Computer Printout Paper, 2700 Sheets, 1 Part, Heavyweight, 20 lbs., 14 7/8 x 11</t>
  </si>
  <si>
    <t>3M Polarizing Light Filter Sleeves</t>
  </si>
  <si>
    <t>Michael Oakman</t>
  </si>
  <si>
    <t>Anker Ultra-Slim Mini Bluetooth 3.0 Wireless Keyboard</t>
  </si>
  <si>
    <t>Aluminum Screw Posts</t>
  </si>
  <si>
    <t>John Dryer</t>
  </si>
  <si>
    <t>Vtech AT&amp;T CL2940 Corded Speakerphone, Black</t>
  </si>
  <si>
    <t>Eldon Advantage Foldable Chair Mats for Low Pile Carpets</t>
  </si>
  <si>
    <t>Hoover Shoulder Vac Commercial Portable Vacuum</t>
  </si>
  <si>
    <t>Cardinal Slant-D Ring Binders</t>
  </si>
  <si>
    <t>Cush Cases Heavy Duty Rugged Cover Case for Samsung Galaxy S5 - Purple</t>
  </si>
  <si>
    <t>DAX Charcoal/Nickel-Tone Document Frame, 5 x 7</t>
  </si>
  <si>
    <t>Dixon Ticonderoga Pencils</t>
  </si>
  <si>
    <t>Razer Kraken PRO Over Ear PC and Music Headset</t>
  </si>
  <si>
    <t>Laminate Occasional Tables</t>
  </si>
  <si>
    <t>Honeywell Enviracaire Portable HEPA Air Cleaner for up to 10 x 16 Room</t>
  </si>
  <si>
    <t>Steel Personal Filing/Posting Tote</t>
  </si>
  <si>
    <t>OtterBox Commuter Series Case - iPhone 5 &amp; 5s</t>
  </si>
  <si>
    <t>Kensington 4 Outlet MasterPiece Compact Power Control Center</t>
  </si>
  <si>
    <t>Executive Impressions Supervisor Wall Clock</t>
  </si>
  <si>
    <t>Executive Impressions 14" Two-Color Numerals Wall Clock</t>
  </si>
  <si>
    <t>Canon PC-428 Personal Copier</t>
  </si>
  <si>
    <t>Robert Dilbeck</t>
  </si>
  <si>
    <t>Anthony Witt</t>
  </si>
  <si>
    <t>Heather Jas</t>
  </si>
  <si>
    <t>Xerox 1973</t>
  </si>
  <si>
    <t>Flat Face Poster Frame</t>
  </si>
  <si>
    <t>3M Replacement Filter for Office Air Cleaner for 20' x 33' Room</t>
  </si>
  <si>
    <t>Eugene Barchas</t>
  </si>
  <si>
    <t>Iceberg OfficeWorks 42" Round Tables</t>
  </si>
  <si>
    <t>Polycom CX600 IP Phone VoIP phone</t>
  </si>
  <si>
    <t>Neat Ideas Personal Hanging Folder Files, Black</t>
  </si>
  <si>
    <t>Theone Pippenger</t>
  </si>
  <si>
    <t>GBC Velobind Prepunched Cover Sets, Regency Series</t>
  </si>
  <si>
    <t>Logitech Keyboard K120</t>
  </si>
  <si>
    <t>O'Sullivan 3-Shelf Heavy-Duty Bookcases</t>
  </si>
  <si>
    <t>Novimex Turbo Task Chair</t>
  </si>
  <si>
    <t>Plantronics Calisto P620-M USB Wireless Speakerphone System</t>
  </si>
  <si>
    <t>DXL Angle-View Binders with Locking Rings, Black</t>
  </si>
  <si>
    <t>Barrel Sharpener</t>
  </si>
  <si>
    <t>Global Leather Task Chair, Black</t>
  </si>
  <si>
    <t>Avery 486</t>
  </si>
  <si>
    <t>Tennsco Stur-D-Stor Boltless Shelving, 5 Shelves, 24" Deep, Sand</t>
  </si>
  <si>
    <t>Xerox 19</t>
  </si>
  <si>
    <t>Michael Paige</t>
  </si>
  <si>
    <t>TRENDnet 56K USB 2.0 Phone, Internet and Fax Modem</t>
  </si>
  <si>
    <t>Grandstream GXP2100 Mainstream Business Phone</t>
  </si>
  <si>
    <t>GE 48" Fluorescent Tube, Cool White Energy Saver, 34 Watts, 30/Box</t>
  </si>
  <si>
    <t>Olvera Toch</t>
  </si>
  <si>
    <t>Tyvek Side-Opening Peel &amp; Seel Expanding Envelopes</t>
  </si>
  <si>
    <t>Juliana Krohn</t>
  </si>
  <si>
    <t>Tenex "The Solids" Textured Chair Mats</t>
  </si>
  <si>
    <t>Global Armless Task Chair, Royal Blue</t>
  </si>
  <si>
    <t>Linda Southworth</t>
  </si>
  <si>
    <t>RCA ViSYS 25825 Wireless digital phone</t>
  </si>
  <si>
    <t>District of Columbia</t>
  </si>
  <si>
    <t>Global Comet Stacking Arm Chair</t>
  </si>
  <si>
    <t>Cisco SPA525G2 5-Line IP Phone</t>
  </si>
  <si>
    <t>Kensington 7 Outlet MasterPiece Power Center with Fax/Phone Line Protection</t>
  </si>
  <si>
    <t>Jane Waco</t>
  </si>
  <si>
    <t>DAX Two-Tone Rosewood/Black Document Frame, Desktop, 5 x 7</t>
  </si>
  <si>
    <t>iKross Bluetooth Portable Keyboard + Cell Phone Stand Holder + Brush for Apple iPhone 5S 5C 5, 4S 4</t>
  </si>
  <si>
    <t>Eldon ImÃ ge Series Desk Accessories, Clear</t>
  </si>
  <si>
    <t>OtterBox Defender Series Case - iPhone 5c</t>
  </si>
  <si>
    <t>David Bremer</t>
  </si>
  <si>
    <t>Fiskars 8" Scissors, 2/Pack</t>
  </si>
  <si>
    <t>Panasonic KP-380BK Classic Electric Pencil Sharpener</t>
  </si>
  <si>
    <t>Acme 10" Easy Grip Assistive Scissors</t>
  </si>
  <si>
    <t>Julia Barnett</t>
  </si>
  <si>
    <t>Sanford Prismacolor Professional Thick Lead Art Pencils, 36-Color Set</t>
  </si>
  <si>
    <t>Holmes Replacement Filter for HEPA Air Cleaner, Large Room</t>
  </si>
  <si>
    <t>Lena Cacioppo</t>
  </si>
  <si>
    <t>Ibico Recycled Linen-Style Covers</t>
  </si>
  <si>
    <t>Electrix 20W Halogen Replacement Bulb for Zoom-In Desk Lamp</t>
  </si>
  <si>
    <t>ShoreTel ShorePhone IP 230 VoIP phone</t>
  </si>
  <si>
    <t>Stuart Van</t>
  </si>
  <si>
    <t>Anna Gayman</t>
  </si>
  <si>
    <t>Chromcraft Round Conference Tables</t>
  </si>
  <si>
    <t>Tripp Lite Isotel 8 Ultra 8 Outlet Metal Surge</t>
  </si>
  <si>
    <t>Global Chrome Stack Chair</t>
  </si>
  <si>
    <t>Xerox 1962</t>
  </si>
  <si>
    <t>Xerox 1953</t>
  </si>
  <si>
    <t>Rose O'Brian</t>
  </si>
  <si>
    <t>Jet-Pak Recycled Peel 'N' Seal Padded Mailers</t>
  </si>
  <si>
    <t>Binney &amp; Smith Crayola Metallic Crayons, 16-Color Pack</t>
  </si>
  <si>
    <t>Wausau Papers Astrobrights Colored Envelopes</t>
  </si>
  <si>
    <t>GBC Twin Loop Wire Binding Elements</t>
  </si>
  <si>
    <t>Things To Do Today Pad</t>
  </si>
  <si>
    <t>Self-Adhesive Removable Labels</t>
  </si>
  <si>
    <t>Zebra GX420t Direct Thermal/Thermal Transfer Printer</t>
  </si>
  <si>
    <t>Justin Hirsh</t>
  </si>
  <si>
    <t>Fiskars Spring-Action Scissors</t>
  </si>
  <si>
    <t>Logitech G35 7.1-Channel Surround Sound Headset</t>
  </si>
  <si>
    <t>Xerox 1937</t>
  </si>
  <si>
    <t>Neil Knudson</t>
  </si>
  <si>
    <t>Newell 311</t>
  </si>
  <si>
    <t>Xerox 219</t>
  </si>
  <si>
    <t>Xerox 1894</t>
  </si>
  <si>
    <t>Tensor "Hersey Kiss" Styled Floor Lamp</t>
  </si>
  <si>
    <t>Edward Nazzal</t>
  </si>
  <si>
    <t>RCA H5401RE1 DECT 6.0 4-Line Cordless Handset With Caller ID/Call Waiting</t>
  </si>
  <si>
    <t>Eureka The Boss Lite 10-Amp Upright Vacuum, Blue</t>
  </si>
  <si>
    <t>Brendan Dodson</t>
  </si>
  <si>
    <t>Tenex Personal Project File with Scoop Front Design, Black</t>
  </si>
  <si>
    <t>O'Sullivan Living Dimensions 3-Shelf Bookcases</t>
  </si>
  <si>
    <t>Bill Donatelli</t>
  </si>
  <si>
    <t>Muhammed Lee</t>
  </si>
  <si>
    <t>Bagged Rubber Bands</t>
  </si>
  <si>
    <t>Tenex Traditional Chairmats for Hard Floors, Average Lip, 36" x 48"</t>
  </si>
  <si>
    <t>Xerox 1928</t>
  </si>
  <si>
    <t>Avery 491</t>
  </si>
  <si>
    <t>Catherine Glotzbach</t>
  </si>
  <si>
    <t>Becky Pak</t>
  </si>
  <si>
    <t>LogitechÂ Z-906 Speaker sys - home theater - 5.1-CH</t>
  </si>
  <si>
    <t>Brenda Bowman</t>
  </si>
  <si>
    <t>Eleni McCrary</t>
  </si>
  <si>
    <t>Advantus Employee of the Month Certificate Frame, 11 x 13-1/2</t>
  </si>
  <si>
    <t>Dexim XPower Skin Super-Thin Power Case for iPhone 5 - Black</t>
  </si>
  <si>
    <t>Max Jones</t>
  </si>
  <si>
    <t>Xerox 222</t>
  </si>
  <si>
    <t>Cisco SPA301</t>
  </si>
  <si>
    <t>Tennsco 16-Compartment Lockers with Coat Rack</t>
  </si>
  <si>
    <t>Giulietta Baptist</t>
  </si>
  <si>
    <t>Jonathan Howell</t>
  </si>
  <si>
    <t>Lenovo 17-Key USB Numeric Keypad</t>
  </si>
  <si>
    <t>Xerox 202</t>
  </si>
  <si>
    <t>Frank Carlisle</t>
  </si>
  <si>
    <t>Xerox 188</t>
  </si>
  <si>
    <t>Skye Norling</t>
  </si>
  <si>
    <t>Xerox 1922</t>
  </si>
  <si>
    <t>Wilson Jones International Size A4 Ring Binders</t>
  </si>
  <si>
    <t>JM Magazine Binder</t>
  </si>
  <si>
    <t>Eldon 200 Class Desk Accessories</t>
  </si>
  <si>
    <t>Xerox 231</t>
  </si>
  <si>
    <t>Self-Adhesive Address Labels for Typewriters with Dispenser Box</t>
  </si>
  <si>
    <t>Stewart Carmichael</t>
  </si>
  <si>
    <t>Razer Tiamat Over Ear 7.1 Surround Sound PC Gaming Headset</t>
  </si>
  <si>
    <t>Shaun Weien</t>
  </si>
  <si>
    <t>GBC Ibimaster 500 Manual ProClick Binding System</t>
  </si>
  <si>
    <t>Pyle PRT45 Retro HomeÂ Telephone</t>
  </si>
  <si>
    <t>Eldon Stackable Tray, Side-Load, Legal, Smoke</t>
  </si>
  <si>
    <t>Dell Slim USB Multimedia Keyboard</t>
  </si>
  <si>
    <t>Cathy Hwang</t>
  </si>
  <si>
    <t>Office Star - Contemporary Task Swivel Chair</t>
  </si>
  <si>
    <t>Universal Premium White Copier/Laser Paper (20Lb. and 87 Bright)</t>
  </si>
  <si>
    <t>Sauder Forest Hills Library with Doors, Woodland Oak Finish</t>
  </si>
  <si>
    <t>Boston Model 1800 Electric Pencil Sharpener, Gray</t>
  </si>
  <si>
    <t>Ampad Phone Message Book, Recycled, 400 Message Capacity, 5 Â¾Â” x 11Â”</t>
  </si>
  <si>
    <t>Rob Haberlin</t>
  </si>
  <si>
    <t>Bruce Degenhardt</t>
  </si>
  <si>
    <t>Novimex High-Tech Fabric Mesh Task Chair</t>
  </si>
  <si>
    <t>Eldon Antistatic Chair Mats for Low to Medium Pile Carpets</t>
  </si>
  <si>
    <t>Important Message Pads, 50 4-1/4 x 5-1/2 Forms per Pad</t>
  </si>
  <si>
    <t>Howard Miller 12" Round Wall Clock</t>
  </si>
  <si>
    <t>Mitel MiVoice 5330e IP Phone</t>
  </si>
  <si>
    <t>Colorific Watercolor Pencils</t>
  </si>
  <si>
    <t>Victor Preis</t>
  </si>
  <si>
    <t>Durable Pressboard Binders</t>
  </si>
  <si>
    <t>Kalyca Meade</t>
  </si>
  <si>
    <t>Iceberg Mobile Mega Data/Printer Cart</t>
  </si>
  <si>
    <t>Bush Mission Pointe Library</t>
  </si>
  <si>
    <t>Fellowes Powershred HS-440 4-Sheet High Security Shredder</t>
  </si>
  <si>
    <t>Avery 05222 Permanent Self-Adhesive File Folder Labels for Typewriters, on Rolls, White, 250/Roll</t>
  </si>
  <si>
    <t>Acco 7-Outlet Masterpiece Power Center, Wihtout Fax/Phone Line Protection</t>
  </si>
  <si>
    <t>Howard Miller 13-3/4" Diameter Brushed Chrome Round Wall Clock</t>
  </si>
  <si>
    <t>Xerox 1896</t>
  </si>
  <si>
    <t>Tuf-Vin Binders</t>
  </si>
  <si>
    <t>Fred McMath</t>
  </si>
  <si>
    <t>Petty Cash Envelope</t>
  </si>
  <si>
    <t>Kensington Orbit Wireless Mobile Trackball for PC and Mac</t>
  </si>
  <si>
    <t>Global Manager's Adjustable Task Chair, Storm</t>
  </si>
  <si>
    <t>White Envelopes, White Envelopes with Clear Poly Window</t>
  </si>
  <si>
    <t>Bush Westfield Collection Bookcases, Medium Cherry Finish</t>
  </si>
  <si>
    <t>Victoria Brennan</t>
  </si>
  <si>
    <t>Economy Binders</t>
  </si>
  <si>
    <t>Thais Sissman</t>
  </si>
  <si>
    <t>Wilson Jones DublLock D-Ring Binders</t>
  </si>
  <si>
    <t>Ralph Kennedy</t>
  </si>
  <si>
    <t>Tops White Computer Printout Paper</t>
  </si>
  <si>
    <t>O'Sullivan Cherrywood Estates Traditional Barrister Bookcase</t>
  </si>
  <si>
    <t>Xerox 228</t>
  </si>
  <si>
    <t>Sauder Forest Hills Library, Woodland Oak Finish</t>
  </si>
  <si>
    <t>Motorola L703CM</t>
  </si>
  <si>
    <t>Xerox 212</t>
  </si>
  <si>
    <t>Ibico Presentation Index for Binding Systems</t>
  </si>
  <si>
    <t>Brad Eason</t>
  </si>
  <si>
    <t>O'Sullivan Manor Hill 2-Door Library in Brianna Oak</t>
  </si>
  <si>
    <t>Parhena Norris</t>
  </si>
  <si>
    <t>Cardinal Hold-It CD Pocket</t>
  </si>
  <si>
    <t>Tenex V2T-RE Standard Weight Series Chair Mat, 45" x 53", Lip 25" x 12"</t>
  </si>
  <si>
    <t>Eudokia Martin</t>
  </si>
  <si>
    <t>Ativa D5772 2-Line 5.8GHz Digital Expandable Corded/Cordless Phone System with Answering &amp; Caller ID/Call Waiting, Black/Silver</t>
  </si>
  <si>
    <t>Avery 50</t>
  </si>
  <si>
    <t>Global Ergonomic Managers Chair</t>
  </si>
  <si>
    <t>Denny Blanton</t>
  </si>
  <si>
    <t>Boston 1827 Commercial Additional Cutter, Drive Gear &amp; Gear Rack for 1606</t>
  </si>
  <si>
    <t>Artistic Insta-Plaque</t>
  </si>
  <si>
    <t>Xerox 1886</t>
  </si>
  <si>
    <t>GBC Binding covers</t>
  </si>
  <si>
    <t>Philisse Overcash</t>
  </si>
  <si>
    <t>Newell 309</t>
  </si>
  <si>
    <t>Tim Taslimi</t>
  </si>
  <si>
    <t>Mobile Personal File Cube</t>
  </si>
  <si>
    <t>Newell 346</t>
  </si>
  <si>
    <t>Samsung Galaxy S4 Mini</t>
  </si>
  <si>
    <t>Cisco IP Phone 7961G-GE VoIP phone</t>
  </si>
  <si>
    <t>Xerox 227</t>
  </si>
  <si>
    <t>Tenex 46" x 60" Computer Anti-Static Chairmat, Rectangular Shaped</t>
  </si>
  <si>
    <t>Joni Wasserman</t>
  </si>
  <si>
    <t>O'Sullivan Plantations 2-Door Library in Landvery Oak</t>
  </si>
  <si>
    <t>Shaun Chance</t>
  </si>
  <si>
    <t>Wilson Jones Â“SnapÂ” Scratch Pad Binder Tool for Ring Binders</t>
  </si>
  <si>
    <t>Newell 336</t>
  </si>
  <si>
    <t>Xerox 191</t>
  </si>
  <si>
    <t>Sauder Camden County Collection Library</t>
  </si>
  <si>
    <t>Quartet Omega Colored Chalk, 12/Pack</t>
  </si>
  <si>
    <t>Dave Poirier</t>
  </si>
  <si>
    <t>Roger Barcio</t>
  </si>
  <si>
    <t>Acme Tagit Stainless Steel Antibacterial Scissors</t>
  </si>
  <si>
    <t>Xerox 206</t>
  </si>
  <si>
    <t>Fred Harton</t>
  </si>
  <si>
    <t>Avery 474</t>
  </si>
  <si>
    <t>Xerox 1890</t>
  </si>
  <si>
    <t>Katrina Willman</t>
  </si>
  <si>
    <t>Belkin SportFit Armband For iPhone 5s/5c, Fuchsia</t>
  </si>
  <si>
    <t>Nu-Dell EZ-Mount Plastic Wall Frames</t>
  </si>
  <si>
    <t>Fiskars Softgrip Scissors</t>
  </si>
  <si>
    <t>Avery 511</t>
  </si>
  <si>
    <t>Lexmark S315 Color Inkjet Printer</t>
  </si>
  <si>
    <t>Deluxe Heavy-Duty Vinyl Round Ring Binder</t>
  </si>
  <si>
    <t>Sterilite Officeware Hinged File Box</t>
  </si>
  <si>
    <t>Xerox 1908</t>
  </si>
  <si>
    <t>Logitech G19 Programmable Gaming Keyboard</t>
  </si>
  <si>
    <t>Cathy Armstrong</t>
  </si>
  <si>
    <t>Tensor Brushed Steel Torchiere Floor Lamp</t>
  </si>
  <si>
    <t>Howard Miller 16" Diameter Gallery Wall Clock</t>
  </si>
  <si>
    <t>Chuck Clark</t>
  </si>
  <si>
    <t>GBC Plasticlear Binding Covers</t>
  </si>
  <si>
    <t>Anderson Hickey Conga Table Tops &amp; Accessories</t>
  </si>
  <si>
    <t>GBC Wire Binding Strips</t>
  </si>
  <si>
    <t>KeyTronicÂ E03601U1 -Â KeyboardÂ - Beige</t>
  </si>
  <si>
    <t>Neoma Murray</t>
  </si>
  <si>
    <t>Belkin 19" Center-Weighted Shelf, Gray</t>
  </si>
  <si>
    <t>Bobby Odegard</t>
  </si>
  <si>
    <t>Manco Dry-Lighter Erasable Highlighter</t>
  </si>
  <si>
    <t>Boston 19500 Mighty Mite Electric Pencil Sharpener</t>
  </si>
  <si>
    <t>LogitechÂ LS21 Speaker System - PC Multimedia - 2.1-CH - Wired</t>
  </si>
  <si>
    <t>Deflect-O Glasstique Clear Desk Accessories</t>
  </si>
  <si>
    <t>Avery 503</t>
  </si>
  <si>
    <t>Xerox 208</t>
  </si>
  <si>
    <t>Hewlett Packard 310 Color Digital Copier</t>
  </si>
  <si>
    <t>HP Office Recycled Paper (20Lb. and 87 Bright)</t>
  </si>
  <si>
    <t>Heavy-Duty E-Z-D Binders</t>
  </si>
  <si>
    <t>Ken Dana</t>
  </si>
  <si>
    <t>Xerox 1915</t>
  </si>
  <si>
    <t>Brendan Murry</t>
  </si>
  <si>
    <t>Anker Astro Mini 3000mAh Ultra-Compact Portable Charger</t>
  </si>
  <si>
    <t>Ann Chong</t>
  </si>
  <si>
    <t>Riverside Palais Royal Lawyers Bookcase, Royale Cherry Finish</t>
  </si>
  <si>
    <t>Meg O'Connel</t>
  </si>
  <si>
    <t>Howard Miller Distant Time Traveler Alarm Clock</t>
  </si>
  <si>
    <t>Rediform S.O.S. Phone Message Books</t>
  </si>
  <si>
    <t>Elite 5" Scissors</t>
  </si>
  <si>
    <t>Justin Ritter</t>
  </si>
  <si>
    <t>Adam Bellavance</t>
  </si>
  <si>
    <t>Charlotte Melton</t>
  </si>
  <si>
    <t>Kensington K72356US Mouse-in-a-Box USB Desktop Mouse</t>
  </si>
  <si>
    <t>Newell 323</t>
  </si>
  <si>
    <t>Recycled Premium Regency Composition Covers</t>
  </si>
  <si>
    <t>Xerox 193</t>
  </si>
  <si>
    <t>Sanjit Jacobs</t>
  </si>
  <si>
    <t>Avery 510</t>
  </si>
  <si>
    <t>AT&amp;T 1080 Phone</t>
  </si>
  <si>
    <t>Carlos Meador</t>
  </si>
  <si>
    <t>#6 3/4 Gummed Flap White Envelopes</t>
  </si>
  <si>
    <t>Blue String-Tie &amp; Button Interoffice Envelopes, 10 x 13</t>
  </si>
  <si>
    <t>Dan Reichenbach</t>
  </si>
  <si>
    <t>Hon Comfortask Task/Swivel Chairs</t>
  </si>
  <si>
    <t>Round Ring Binders</t>
  </si>
  <si>
    <t>Microsoft Arc Touch Mouse</t>
  </si>
  <si>
    <t>GBC VeloBinder Electric Binding Machine</t>
  </si>
  <si>
    <t>Bryan Spruell</t>
  </si>
  <si>
    <t>Helen Wasserman</t>
  </si>
  <si>
    <t>Xerox 1996</t>
  </si>
  <si>
    <t>Holmes HEPA Air Purifier</t>
  </si>
  <si>
    <t>Acme Galleria Hot Forged Steel Scissors with Colored Handles</t>
  </si>
  <si>
    <t>Motorola HK250 Universal Bluetooth Headset</t>
  </si>
  <si>
    <t>Eric Murdock</t>
  </si>
  <si>
    <t>Henry MacAllister</t>
  </si>
  <si>
    <t>Microsoft Natural Ergonomic Keyboard 4000</t>
  </si>
  <si>
    <t>Xerox 1946</t>
  </si>
  <si>
    <t>Joel Jenkins</t>
  </si>
  <si>
    <t>Bush Cubix Collection Bookcases, Fully Assembled</t>
  </si>
  <si>
    <t>Gene Hale</t>
  </si>
  <si>
    <t>KLD Oscar II Style Snap-on Ultra Thin Side Flip Synthetic Leather Cover Case for HTC One HTC M7</t>
  </si>
  <si>
    <t>Sean O'Donnell</t>
  </si>
  <si>
    <t>Plantronics Audio 995 Wireless Stereo Headset</t>
  </si>
  <si>
    <t>Claire Gute</t>
  </si>
  <si>
    <t>Avery Reinforcements for Hole-Punch Pages</t>
  </si>
  <si>
    <t>Verbatim Slim CD and DVD Storage Cases, 50/Pack</t>
  </si>
  <si>
    <t>Tripp Lite Isotel 6 Outlet Surge Protector with Fax/Modem Protection</t>
  </si>
  <si>
    <t>OtterBox Defender Series Case - Samsung Galaxy S4</t>
  </si>
  <si>
    <t>Sanyo Counter Height Refrigerator with Crisper, 3.6 Cubic Foot, Stainless Steel/Black</t>
  </si>
  <si>
    <t>Avery Printable Repositionable Plastic Tabs</t>
  </si>
  <si>
    <t>Nu-Dell Oak Frame</t>
  </si>
  <si>
    <t>Jay Fein</t>
  </si>
  <si>
    <t>Xerox 196</t>
  </si>
  <si>
    <t>SKILCRAFT Telephone Shoulder Rest, 2" x 6.5" x 2.5", Black</t>
  </si>
  <si>
    <t>ClearOne Communications CHAT 70 OCÂ Speaker Phone</t>
  </si>
  <si>
    <t>Maribeth Yedwab</t>
  </si>
  <si>
    <t>Avery 507</t>
  </si>
  <si>
    <t>Panasonic KX-TG6844B Expandable Digital Cordless Telephone</t>
  </si>
  <si>
    <t>Xerox 1914</t>
  </si>
  <si>
    <t>Magna Visual Magnetic Picture Hangers</t>
  </si>
  <si>
    <t>Eldon Regeneration Recycled Desk Accessories, Black</t>
  </si>
  <si>
    <t>Star Micronics TSP100 TSP143LAN Receipt Printer</t>
  </si>
  <si>
    <t>Design Ebony Sketching Pencil</t>
  </si>
  <si>
    <t>Sandra Glassco</t>
  </si>
  <si>
    <t>Brites Rubber Bands, 1 1/2 oz. Box</t>
  </si>
  <si>
    <t>Kelly Collister</t>
  </si>
  <si>
    <t>Logitech K350 2.4Ghz Wireless Keyboard</t>
  </si>
  <si>
    <t>Contemporary Wood/Metal Frame</t>
  </si>
  <si>
    <t>Hon Olson Stacker Chairs</t>
  </si>
  <si>
    <t>Aastra 6757i CT Wireless VoIP phone</t>
  </si>
  <si>
    <t>Emily Grady</t>
  </si>
  <si>
    <t>Eureka Hand Vacuum, Bagless</t>
  </si>
  <si>
    <t>#10 Gummed Flap White Envelopes, 100/Box</t>
  </si>
  <si>
    <t>Belkin 325VA UPS Surge Protector, 6'</t>
  </si>
  <si>
    <t>Hanging Personal Folder File</t>
  </si>
  <si>
    <t>Christy Brittain</t>
  </si>
  <si>
    <t>Meg Tillman</t>
  </si>
  <si>
    <t>Rubber Band Ball</t>
  </si>
  <si>
    <t>Loose Memo Sheets</t>
  </si>
  <si>
    <t>Vermont</t>
  </si>
  <si>
    <t>Doug O'Connell</t>
  </si>
  <si>
    <t>Fellowes Recycled Storage Drawers</t>
  </si>
  <si>
    <t>Canon PC170 Desktop Personal Copier</t>
  </si>
  <si>
    <t>Maria Zettner</t>
  </si>
  <si>
    <t>Alliance Rubber Bands</t>
  </si>
  <si>
    <t>Zebra ZM400 Thermal Label Printer</t>
  </si>
  <si>
    <t>Binder Posts</t>
  </si>
  <si>
    <t>AmazonBasics 3-Button USB Wired Mouse</t>
  </si>
  <si>
    <t>LogitechÂ VX Revolution Cordless Laser Mouse for Notebooks (Black)</t>
  </si>
  <si>
    <t>Advantus 10-Drawer Portable Organizer, Chrome Metal Frame, Smoke Drawers</t>
  </si>
  <si>
    <t>Xerox 1910</t>
  </si>
  <si>
    <t>Black Print Carbonless Snap-Off Rapid Letter, 8 1/2" x 7"</t>
  </si>
  <si>
    <t>Portfile Personal File Boxes</t>
  </si>
  <si>
    <t>Honeywell Enviracaire Portable HEPA Air Cleaner for 16' x 20' Room</t>
  </si>
  <si>
    <t>Micro Innovations Wireless Classic Keyboard with Mouse</t>
  </si>
  <si>
    <t>Home/Office Personal File Carts</t>
  </si>
  <si>
    <t>Cardinal Holdit Data Disk Pockets</t>
  </si>
  <si>
    <t>Eureka The Boss Plus 12-Amp Hard Box Upright Vacuum, Red</t>
  </si>
  <si>
    <t>Logitech diNovo Edge Keyboard</t>
  </si>
  <si>
    <t>Jabra BIZ 2300 Duo QD Duo CordedÂ Headset</t>
  </si>
  <si>
    <t>Greg Hansen</t>
  </si>
  <si>
    <t>Carina Media Storage Towers in Natural &amp; Black</t>
  </si>
  <si>
    <t>Gear Head AU3700S Headset</t>
  </si>
  <si>
    <t>Patrick Bzostek</t>
  </si>
  <si>
    <t>Katrina Bavinger</t>
  </si>
  <si>
    <t>Ultra Commercial Grade Dual Valve Door Closer</t>
  </si>
  <si>
    <t>NeatDesk Desktop Scanner &amp; Digital Filing System</t>
  </si>
  <si>
    <t>Sauder Barrister Bookcases</t>
  </si>
  <si>
    <t>Crayola Anti Dust Chalk, 12/Pack</t>
  </si>
  <si>
    <t>Ricoh - Ink Collector Unit for GX3000 Series Printers</t>
  </si>
  <si>
    <t>Imation Bio 2GB USBÂ Flash Drive ImationÂ Corp</t>
  </si>
  <si>
    <t>Fellowes Command Center 5-outlet power strip</t>
  </si>
  <si>
    <t>SanDisk Cruzer 8 GB USB Flash Drive</t>
  </si>
  <si>
    <t>Xerox 1936</t>
  </si>
  <si>
    <t>Sanford Colorific Eraseable Coloring Pencils, 12 Count</t>
  </si>
  <si>
    <t>Xerox 1943</t>
  </si>
  <si>
    <t>Fellowes Bankers Box Staxonsteel Drawer File/Stacking System</t>
  </si>
  <si>
    <t>Newell 349</t>
  </si>
  <si>
    <t>Logitech Media Keyboard K200</t>
  </si>
  <si>
    <t>Apple EarPods with Remote and Mic</t>
  </si>
  <si>
    <t>Perixx PERIBOARD-512B, Ergonomic Split Keyboard</t>
  </si>
  <si>
    <t>LG Exalt</t>
  </si>
  <si>
    <t>Tom Prescott</t>
  </si>
  <si>
    <t>Tenex Contemporary Contur Chairmats for Low and Medium Pile Carpet, Computer, 39" x 49"</t>
  </si>
  <si>
    <t>Holmes Visible Mist Ultrasonic Humidifier with 2.3-Gallon Output per Day, Replacement Filter</t>
  </si>
  <si>
    <t>Mini 13-1/2 Capacity Data Binder Rack, Pearl</t>
  </si>
  <si>
    <t>Motorla HX550 Universal Bluetooth Headset</t>
  </si>
  <si>
    <t>Tyvek  Top-Opening Peel &amp; Seel  Envelopes, Gray</t>
  </si>
  <si>
    <t>Avaya 4621SW VoIP phone</t>
  </si>
  <si>
    <t>Luxo Professional Fluorescent Magnifier Lamp with Clamp-Mount Base</t>
  </si>
  <si>
    <t>Xerox 207</t>
  </si>
  <si>
    <t>Newell 307</t>
  </si>
  <si>
    <t>Lexmark MarkNet N8150 Wireless Print Server</t>
  </si>
  <si>
    <t>GBC Therma-A-Bind 250T Electric Binding System</t>
  </si>
  <si>
    <t>Xerox 1935</t>
  </si>
  <si>
    <t>Ritsa Hightower</t>
  </si>
  <si>
    <t>Jensen SMPS-640 -Â speaker phone</t>
  </si>
  <si>
    <t>Matt Hagelstein</t>
  </si>
  <si>
    <t>Stephanie Ulpright</t>
  </si>
  <si>
    <t>Xerox 20</t>
  </si>
  <si>
    <t>Art Ferguson</t>
  </si>
  <si>
    <t>Xerox 218</t>
  </si>
  <si>
    <t>Tonja Turnell</t>
  </si>
  <si>
    <t>Xerox 201</t>
  </si>
  <si>
    <t>Adams Phone Message Book, 200 Message Capacity, 8 1/16Â” x 11Â”</t>
  </si>
  <si>
    <t>Stuart Calhoun</t>
  </si>
  <si>
    <t>Bush Westfield Collection Bookcases, Dark Cherry Finish</t>
  </si>
  <si>
    <t>Newell 326</t>
  </si>
  <si>
    <t>Xerox 1932</t>
  </si>
  <si>
    <t>Avery Personal Creations Heavyweight Cards</t>
  </si>
  <si>
    <t>Maxell 4.7GB DVD+RW 3/Pack</t>
  </si>
  <si>
    <t>Xerox 1930</t>
  </si>
  <si>
    <t>Fellowes 8 Outlet Superior Workstation Surge Protector w/o Phone/Fax/Modem Protection</t>
  </si>
  <si>
    <t>Doug Jacobs</t>
  </si>
  <si>
    <t>Master Caster Door Stop, Gray</t>
  </si>
  <si>
    <t>Micro Innovations USB RF Wireless Keyboard with Mouse</t>
  </si>
  <si>
    <t>Ibico Recycled Grain-Textured Covers</t>
  </si>
  <si>
    <t>Bush Andora Conference Table, Maple/Graphite Gray Finish</t>
  </si>
  <si>
    <t>3M Office Air Cleaner</t>
  </si>
  <si>
    <t>Cubify CubeX 3D Printer Double Head Print</t>
  </si>
  <si>
    <t>Cisco Small Business SPA 502G VoIP phone</t>
  </si>
  <si>
    <t>Hon Valutask Swivel Chairs</t>
  </si>
  <si>
    <t>Peter McVee</t>
  </si>
  <si>
    <t>Evan Minnotte</t>
  </si>
  <si>
    <t>Elpida Rittenbach</t>
  </si>
  <si>
    <t>Anker 36W 4-Port USB Wall Charger Travel Power Adapter for iPhone 5s 5c 5</t>
  </si>
  <si>
    <t>Recycled Interoffice Envelopes with Re-Use-A-Seal Closure, 10 x 13</t>
  </si>
  <si>
    <t>Stanley Bostitch Contemporary Electric Pencil Sharpeners</t>
  </si>
  <si>
    <t>Jim Radford</t>
  </si>
  <si>
    <t>Dionis Lloyd</t>
  </si>
  <si>
    <t>Rush Hierlooms Collection Rich Wood Bookcases</t>
  </si>
  <si>
    <t>Office Star - Contemporary Task Swivel chair with 2-way adjustable arms, Plum</t>
  </si>
  <si>
    <t>#10-4 1/8" x 9 1/2" Premium Diagonal Seam Envelopes</t>
  </si>
  <si>
    <t>Brad Thomas</t>
  </si>
  <si>
    <t>Xerox 1950</t>
  </si>
  <si>
    <t>Avery 497</t>
  </si>
  <si>
    <t>Cisco SPA 502G IP Phone</t>
  </si>
  <si>
    <t>Executive Impressions 14" Contract Wall Clock with Quartz Movement</t>
  </si>
  <si>
    <t>O'Sullivan 5-Shelf Heavy-Duty Bookcases</t>
  </si>
  <si>
    <t>Tenex Personal Filing Tote With Secure Closure Lid, Black/Frost</t>
  </si>
  <si>
    <t>Bill Overfelt</t>
  </si>
  <si>
    <t>Erica Bern</t>
  </si>
  <si>
    <t>LogitechÂ MX Performance Wireless Mouse</t>
  </si>
  <si>
    <t>Newell 337</t>
  </si>
  <si>
    <t>Avaya 5410 Digital phone</t>
  </si>
  <si>
    <t>Logitech G500s Laser Gaming Mouse with Adjustable Weight Tuning</t>
  </si>
  <si>
    <t>Joy Bell-</t>
  </si>
  <si>
    <t>Cyber Acoustics AC-202b Speech Recognition Stereo Headset</t>
  </si>
  <si>
    <t>Electrix Fluorescent Magnifier Lamps &amp; Weighted Base</t>
  </si>
  <si>
    <t>Bill Eplett</t>
  </si>
  <si>
    <t>ImationÂ 8GB Mini TravelDrive USB 2.0Â Flash Drive</t>
  </si>
  <si>
    <t>4009 Highlighters</t>
  </si>
  <si>
    <t>Todd Boyes</t>
  </si>
  <si>
    <t>Dixon Ticonderoga Maple Cedar Pencil, #2</t>
  </si>
  <si>
    <t>Telephone Message Books with Fax/Mobile Section, 4 1/4" x 6"</t>
  </si>
  <si>
    <t>Global Deluxe High-Back Office Chair in Storm</t>
  </si>
  <si>
    <t>Harold Engle</t>
  </si>
  <si>
    <t>Nokia Lumia 1020</t>
  </si>
  <si>
    <t>Bretford Â“Just In TimeÂ” Height-Adjustable Multi-Task Work Tables</t>
  </si>
  <si>
    <t>Deflect-o RollaMat Studded, Beveled Mat for Medium Pile Carpeting</t>
  </si>
  <si>
    <t>Anker Astro 15000mAh USB Portable Charger</t>
  </si>
  <si>
    <t>Bobby Elias</t>
  </si>
  <si>
    <t>Honeywell Enviracaire Portable Air Cleaner for up to 8 x 10 Room</t>
  </si>
  <si>
    <t>Hon Every-Day Chair Series Swivel Task Chairs</t>
  </si>
  <si>
    <t>Don Weiss</t>
  </si>
  <si>
    <t>DAX Two-Tone Silver Metal Document Frame</t>
  </si>
  <si>
    <t>RCA ViSYS 25423RE1 Corded phone</t>
  </si>
  <si>
    <t>Jason Gross</t>
  </si>
  <si>
    <t>Rediform Wirebound "Phone Memo" Message Book, 11 x 5-3/4</t>
  </si>
  <si>
    <t>Office Impressions End Table, 20-1/2"H x 24"W x 20"D</t>
  </si>
  <si>
    <t>Berol Giant Pencil Sharpener</t>
  </si>
  <si>
    <t>Belkin Grip Candy Sheer Case / Cover for iPhone 5 and 5S</t>
  </si>
  <si>
    <t>Caroline Jumper</t>
  </si>
  <si>
    <t>Bryan Davis</t>
  </si>
  <si>
    <t>Okidata MB760 Printer</t>
  </si>
  <si>
    <t>Hammermill Color Copier Paper (28Lb. and 96 Bright)</t>
  </si>
  <si>
    <t>Belkin 7 Outlet SurgeMaster Surge Protector with Phone Protection</t>
  </si>
  <si>
    <t>Westinghouse Mesh Shade Clip-On Gooseneck Lamp, Black</t>
  </si>
  <si>
    <t>Ibico EB-19 Dual Function Manual Binding System</t>
  </si>
  <si>
    <t>Okidata MB491 Multifunction Printer</t>
  </si>
  <si>
    <t>Henia Zydlo</t>
  </si>
  <si>
    <t>V7 USB Numeric Keypad</t>
  </si>
  <si>
    <t>Atlantic Metals Mobile 2-Shelf Bookcases, Custom Colors</t>
  </si>
  <si>
    <t>Susan Vittorini</t>
  </si>
  <si>
    <t>Belkin iPhone and iPad Lightning Cable</t>
  </si>
  <si>
    <t>Avery Durable Slant Ring Binders</t>
  </si>
  <si>
    <t>Newell 33</t>
  </si>
  <si>
    <t>Ink Jet Note and Greeting Cards, 8-1/2" x 5-1/2" Card Size</t>
  </si>
  <si>
    <t>Eldon Expressions Wood and Plastic Desk Accessories, Oak</t>
  </si>
  <si>
    <t>Janet Martin</t>
  </si>
  <si>
    <t>Clearsounds A400</t>
  </si>
  <si>
    <t>Raymond Buch</t>
  </si>
  <si>
    <t>Newell 342</t>
  </si>
  <si>
    <t>Avery 473</t>
  </si>
  <si>
    <t>Xerox 1939</t>
  </si>
  <si>
    <t>Eldon Jumbo ProFile Portable File Boxes Graphite/Black</t>
  </si>
  <si>
    <t>#10 Self-Seal White Envelopes</t>
  </si>
  <si>
    <t>C-Line Magnetic Cubicle Keepers, Clear Polypropylene</t>
  </si>
  <si>
    <t>Ampad #10 Peel &amp; Seel Holiday Envelopes</t>
  </si>
  <si>
    <t>Sean Wendt</t>
  </si>
  <si>
    <t>Storex Flexible Poly Binders with Double Pockets</t>
  </si>
  <si>
    <t>Bush Somerset Collection Bookcase</t>
  </si>
  <si>
    <t>TOPS "Important Message" Pads, Canary, 4-1/4 x 5-1/2, 50 Sheets per Pad</t>
  </si>
  <si>
    <t>Jill Matthias</t>
  </si>
  <si>
    <t>GBC ProClick Spines for 32-Hole Punch</t>
  </si>
  <si>
    <t>GBC ProClick 150 Presentation Binding System</t>
  </si>
  <si>
    <t>Dixon Ticonderoga Erasable Colored Pencil Set, 12-Color</t>
  </si>
  <si>
    <t>Xerox 1911</t>
  </si>
  <si>
    <t>3D Systems Cube Printer, 2nd Generation, Magenta</t>
  </si>
  <si>
    <t>Standard Line Â“While You Were OutÂ” Hardbound Telephone Message Book</t>
  </si>
  <si>
    <t>GE General Purpose, Extra Long Life, Showcase &amp; Floodlight Incandescent Bulbs</t>
  </si>
  <si>
    <t>Bush Westfield Collection Bookcases, Fully Assembled</t>
  </si>
  <si>
    <t>Ultra Door Kickplate, 8"H x 34"W</t>
  </si>
  <si>
    <t>Clay Rozendal</t>
  </si>
  <si>
    <t>Premier Electric Letter Opener</t>
  </si>
  <si>
    <t>Ed Ludwig</t>
  </si>
  <si>
    <t>Southworth 25% Cotton Linen-Finish Paper &amp; Envelopes</t>
  </si>
  <si>
    <t>Embossed Ink Jet Note Cards</t>
  </si>
  <si>
    <t>Craig Leslie</t>
  </si>
  <si>
    <t>Avery 493</t>
  </si>
  <si>
    <t>Rob Beeghly</t>
  </si>
  <si>
    <t>Chris McAfee</t>
  </si>
  <si>
    <t>Super Decoflex Portable Personal File</t>
  </si>
  <si>
    <t>Avery 502</t>
  </si>
  <si>
    <t>Susan MacKendrick</t>
  </si>
  <si>
    <t>Cisco 8961 IP Phone Charcoal</t>
  </si>
  <si>
    <t>Avery 496</t>
  </si>
  <si>
    <t>Lindsay Williams</t>
  </si>
  <si>
    <t>Global Adaptabilities Conference Tables</t>
  </si>
  <si>
    <t>Snap-A-Way Black Print Carbonless Speed Message, No Reply Area, Duplicate</t>
  </si>
  <si>
    <t>DAX Solid Wood Frames</t>
  </si>
  <si>
    <t>Executive Impressions 8-1/2" Career Panel/Partition Cubicle Clock</t>
  </si>
  <si>
    <t>Sony Micro Vault Click 8 GB USB 2.0 Flash Drive</t>
  </si>
  <si>
    <t>Sanford Pocket Accent Highlighters</t>
  </si>
  <si>
    <t>TOPS Money Receipt Book, Consecutively Numbered in Red,</t>
  </si>
  <si>
    <t>Cynthia Voltz</t>
  </si>
  <si>
    <t>Euro Pro Shark Stick Mini Vacuum</t>
  </si>
  <si>
    <t>Grip Seal Envelopes</t>
  </si>
  <si>
    <t>Manila Recycled Extra-Heavyweight Clasp Envelopes, 6" x 9"</t>
  </si>
  <si>
    <t>Memorex Mini Travel Drive 32 GB USB 2.0 Flash Drive</t>
  </si>
  <si>
    <t>TOPS Voice Message Log Book, Flash Format</t>
  </si>
  <si>
    <t>Acco Recycled 2" Capacity Laser Printer Hanging Data Binders</t>
  </si>
  <si>
    <t>Panasonic KX MB2061 Multifunction Printer</t>
  </si>
  <si>
    <t>Alejandro Savely</t>
  </si>
  <si>
    <t>Nortel Business Series Terminal T7208 Digital phone</t>
  </si>
  <si>
    <t>Christopher Conant</t>
  </si>
  <si>
    <t>Canon imageCLASS 2200 Advanced Copier</t>
  </si>
  <si>
    <t>BIC Liqua Brite Liner</t>
  </si>
  <si>
    <t>Eldon Expressions Mahogany Wood Desk Collection</t>
  </si>
  <si>
    <t>Logitech G13 Programmable Gameboard with LCD Display</t>
  </si>
  <si>
    <t>Telephone Message Books with Fax/Mobile Section, 5 1/2" x 3 3/16"</t>
  </si>
  <si>
    <t>Robert Waldorf</t>
  </si>
  <si>
    <t>Executive Impressions 16-1/2" Circular Wall Clock</t>
  </si>
  <si>
    <t>Panasonic KX MC6040 Color Laser Multifunction Printer</t>
  </si>
  <si>
    <t>Scot Coram</t>
  </si>
  <si>
    <t>Xerox 230</t>
  </si>
  <si>
    <t>Xerox Blank Computer Paper</t>
  </si>
  <si>
    <t>Liz Preis</t>
  </si>
  <si>
    <t>Roy Skaria</t>
  </si>
  <si>
    <t>Cisco CP-7937G Unified IP Conference Station Phone</t>
  </si>
  <si>
    <t>Bush Cubix Conference Tables, Fully Assembled</t>
  </si>
  <si>
    <t>Darrin Van Huff</t>
  </si>
  <si>
    <t>Canon Color ImageCLASS MF8580Cdw Wireless Laser All-In-One Printer, Copier, Scanner</t>
  </si>
  <si>
    <t>IBM Multi-Purpose Copy Paper, 8 1/2 x 11", Case</t>
  </si>
  <si>
    <t>Xerox 1975</t>
  </si>
  <si>
    <t>Jim Sink</t>
  </si>
  <si>
    <t>Penpower WorldCard Pro Card Scanner</t>
  </si>
  <si>
    <t>Ted Butterfield</t>
  </si>
  <si>
    <t>Wirebound Message Books, 2 7/8" x 5", 3 Forms per Page</t>
  </si>
  <si>
    <t>Sanyo 2.5 Cubic Foot Mid-Size Office Refrigerators</t>
  </si>
  <si>
    <t>Translucent Push Pins by OIC</t>
  </si>
  <si>
    <t>Eldon Executive Woodline II Cherry Finish Desk Accessories</t>
  </si>
  <si>
    <t>Memorex Mini Travel Drive 4 GB USB 2.0 Flash Drive</t>
  </si>
  <si>
    <t>Lela Donovan</t>
  </si>
  <si>
    <t>DAX Executive Solid Wood Document Frame, Desktop or Hang, Mahogany, 5 x 7</t>
  </si>
  <si>
    <t>Phillip Flathmann</t>
  </si>
  <si>
    <t>Avery Hi-Liter Pen Style Six-Color Fluorescent Set</t>
  </si>
  <si>
    <t>Avanti 1.7 Cu. Ft. Refrigerator</t>
  </si>
  <si>
    <t>Jabra SPEAK 410 Multidevice Speakerphone</t>
  </si>
  <si>
    <t>Brother MFC-9340CDW LED All-In-One Printer, Copier Scanner</t>
  </si>
  <si>
    <t>Blue Parrot B250XT Professional Grade Wireless BluetoothÂ HeadsetÂ with</t>
  </si>
  <si>
    <t>Anemone Ratner</t>
  </si>
  <si>
    <t>Fiskars Home &amp; Office Scissors</t>
  </si>
  <si>
    <t>HP Office Paper (20Lb. and 87 Bright)</t>
  </si>
  <si>
    <t>First Data TMFD35 PIN Pad</t>
  </si>
  <si>
    <t>Eldon 300 Class Desk Accessories, Black</t>
  </si>
  <si>
    <t>Sauder Facets Collection Locker/File Cabinet, Sky Alder Finish</t>
  </si>
  <si>
    <t>iHome FM Clock Radio with Lightning Dock</t>
  </si>
  <si>
    <t>Boston 16765 Mini Stand Up Battery Pencil Sharpener</t>
  </si>
  <si>
    <t>Newell 339</t>
  </si>
  <si>
    <t>Larry Blacks</t>
  </si>
  <si>
    <t>Tenex Chairmat w/ Average Lip, 45" x 53"</t>
  </si>
  <si>
    <t>Avery 498</t>
  </si>
  <si>
    <t>Eldon 500 Class Desk Accessories</t>
  </si>
  <si>
    <t>Barricks Non-Folding Utility Table with Steel Legs, Laminate Tops</t>
  </si>
  <si>
    <t>Alex Grayson</t>
  </si>
  <si>
    <t>Sony Micro Vault Click 4 GB USB 2.0 Flash Drive</t>
  </si>
  <si>
    <t>Max Ludwig</t>
  </si>
  <si>
    <t>Avery 478</t>
  </si>
  <si>
    <t>Array Memo Cubes</t>
  </si>
  <si>
    <t>Rediform S.O.S. 1-Up Phone Message Bk, 4-1/4x3-1/16 Bk, 1 Form/Pg, 40 Messages/Bk, 3/Pk</t>
  </si>
  <si>
    <t>Anthony O'Donnell</t>
  </si>
  <si>
    <t>Mick Hernandez</t>
  </si>
  <si>
    <t>Avery 515</t>
  </si>
  <si>
    <t>Advantus SlideClip Paper Clips</t>
  </si>
  <si>
    <t>Samsung Replacement EH64AVFWE Premium Headset</t>
  </si>
  <si>
    <t>Avery 484</t>
  </si>
  <si>
    <t>Okidata C610n Printer</t>
  </si>
  <si>
    <t>Belkin F9M820V08 8 Outlet Surge</t>
  </si>
  <si>
    <t>Safco Value Mate Steel Bookcase, Baked Enamel Finish on Steel, Black</t>
  </si>
  <si>
    <t>Acme Preferred Stainless Steel Scissors</t>
  </si>
  <si>
    <t>6" Cubicle Wall Clock, Black</t>
  </si>
  <si>
    <t>14-7/8 x 11 Blue Bar Computer Printout Paper</t>
  </si>
  <si>
    <t>Global Task Chair, Black</t>
  </si>
  <si>
    <t>AT&amp;T CL83451 4-Handset Telephone</t>
  </si>
  <si>
    <t>Acco Perma 2700 Stacking Storage Drawers</t>
  </si>
  <si>
    <t>Electrix Architect's Clamp-On Swing Arm Lamp, Black</t>
  </si>
  <si>
    <t>Xerox 1968</t>
  </si>
  <si>
    <t>Lexmark X 9575 Professional All-in-One Color Printer</t>
  </si>
  <si>
    <t>Kleencut Forged Office Shears by Acme United Corporation</t>
  </si>
  <si>
    <t>PayAnywhere Card Reader</t>
  </si>
  <si>
    <t>Eldon 400 Class Desk Accessories, Black Carbon</t>
  </si>
  <si>
    <t>Xerox 1905</t>
  </si>
  <si>
    <t>Hoover Commercial Lightweight Upright Vacuum with E-Z Empty Dirt Cup</t>
  </si>
  <si>
    <t>Newell 328</t>
  </si>
  <si>
    <t>Letter Size File</t>
  </si>
  <si>
    <t>Zebra GK420t Direct Thermal/Thermal Transfer Printer</t>
  </si>
  <si>
    <t>Fellowes Econo/Stor Drawers</t>
  </si>
  <si>
    <t>Bush Westfield Collection Bookcases, Dark Cherry Finish, Fully Assembled</t>
  </si>
  <si>
    <t>SAFCO Folding Chair Trolley</t>
  </si>
  <si>
    <t>Xerox 1982</t>
  </si>
  <si>
    <t>Charles McCrossin</t>
  </si>
  <si>
    <t>Linden 12" Wall Clock With Oak Frame</t>
  </si>
  <si>
    <t>Okidata B401 Printer</t>
  </si>
  <si>
    <t>Okidata B400 Printer</t>
  </si>
  <si>
    <t>Logitech Wireless Headset H600 Over-The-Head Design</t>
  </si>
  <si>
    <t>Cherry 142-key Programmable Keyboard</t>
  </si>
  <si>
    <t>Wyoming</t>
  </si>
  <si>
    <t>Belkin F9S820V06 8 Outlet Surge</t>
  </si>
  <si>
    <t>Newell 338</t>
  </si>
  <si>
    <t>Magnifier Swing Arm Lamp</t>
  </si>
  <si>
    <t>Sung Chung</t>
  </si>
  <si>
    <t>Adrian Shami</t>
  </si>
  <si>
    <t>Xiaomi Mi3</t>
  </si>
  <si>
    <t>Ralph Ritter</t>
  </si>
  <si>
    <t>Avaya 5420 Digital phone</t>
  </si>
  <si>
    <t>Texas Instrument TI-15 Fraction Calculator</t>
  </si>
  <si>
    <t>Stockwell Gold Paper Clips</t>
  </si>
  <si>
    <t>Neola Schneider</t>
  </si>
  <si>
    <t>Carol Darley</t>
  </si>
  <si>
    <t>O'Sullivan Cherrywood Estates Traditional Bookcase</t>
  </si>
  <si>
    <t>Konica Minolta magicolor 1690MF Multifunction Printer</t>
  </si>
  <si>
    <t>NETGEAR RangeMax WNR1000 Wireless Router</t>
  </si>
  <si>
    <t>Hewlett-Packard Deskjet 3050a All-in-One Color Inkjet Printer</t>
  </si>
  <si>
    <t>Motorola Moto X</t>
  </si>
  <si>
    <t>Xerox 215</t>
  </si>
  <si>
    <t>Sally Knutson</t>
  </si>
  <si>
    <t>Belkin OmniView SE Rackmount Kit</t>
  </si>
  <si>
    <t>Justin Ellison</t>
  </si>
  <si>
    <t>Newell 318</t>
  </si>
  <si>
    <t>Avery 517</t>
  </si>
  <si>
    <t>Harmony HEPA Quiet Air Purifiers</t>
  </si>
  <si>
    <t>Xerox 1907</t>
  </si>
  <si>
    <t>Xerox 1958</t>
  </si>
  <si>
    <t>Seth Thomas 12" Clock w/ Goldtone Case</t>
  </si>
  <si>
    <t>Strathmore Photo Mount Cards</t>
  </si>
  <si>
    <t>LG G2</t>
  </si>
  <si>
    <t>Samsung Galaxy Note 2</t>
  </si>
  <si>
    <t>Carl Jackson</t>
  </si>
  <si>
    <t>Hoover Commercial SteamVac</t>
  </si>
  <si>
    <t>I.R.I.S IRISCard Anywhere 5 Card Scanner</t>
  </si>
  <si>
    <t>Canon Image Class D660 Copier</t>
  </si>
  <si>
    <t>HP Officejet Pro 8600 e-All-In-One Printer, Copier, Scanner, Fax</t>
  </si>
  <si>
    <t>Microsoft Wireless Mobile Mouse 4000</t>
  </si>
  <si>
    <t>Roland Murray</t>
  </si>
  <si>
    <t>Belkin 8 Outlet SurgeMaster II Gold Surge Protector with Phone Protection</t>
  </si>
  <si>
    <t>Col-Erase Pencils with Erasers</t>
  </si>
  <si>
    <t>Xerox 1980</t>
  </si>
  <si>
    <t>Michelle Lonsdale</t>
  </si>
  <si>
    <t>Career Cubicle Clock, 8 1/4", Black</t>
  </si>
  <si>
    <t>Unpadded Memo Slips</t>
  </si>
  <si>
    <t>Panasonic KX - TS880B Telephone</t>
  </si>
  <si>
    <t>Tony Molinari</t>
  </si>
  <si>
    <t>Multimedia Mailers</t>
  </si>
  <si>
    <t>Color-Coded Legal Exhibit Labels</t>
  </si>
  <si>
    <t>Computer Printout Paper with Letter-Trim Fine Perforations</t>
  </si>
  <si>
    <t>Mitch Gastineau</t>
  </si>
  <si>
    <t>Pencil and Crayon Sharpener</t>
  </si>
  <si>
    <t>Avery 5</t>
  </si>
  <si>
    <t>Universal Ultra Bright White Copier/Laser Paper, 8 1/2" x 11", Ream</t>
  </si>
  <si>
    <t>Plastic Stacking Crates &amp; Casters</t>
  </si>
  <si>
    <t>Nokia Lumia 925</t>
  </si>
  <si>
    <t>North Dakota</t>
  </si>
  <si>
    <t>Bulldog Table or Wall-Mount Pencil Sharpener</t>
  </si>
  <si>
    <t>Belkin 8-Outlet Premiere SurgeMaster II Surge Protectors</t>
  </si>
  <si>
    <t>Sony 8GB Class 10 Micro SDHC R40 Memory Card</t>
  </si>
  <si>
    <t>Hewlett-Packard 300S Scientific Calculator</t>
  </si>
  <si>
    <t>Eureka Disposable Bags for Sanitaire Vibra Groomer I Upright Vac</t>
  </si>
  <si>
    <t>Cisco Desktop Collaboration Experience DX650 IP Video Phone</t>
  </si>
  <si>
    <t>Boston 1799 Powerhouse Electric Pencil Sharpener</t>
  </si>
  <si>
    <t>Clay Cheatham</t>
  </si>
  <si>
    <t>Fellowes Smart Surge Ten-Outlet Protector, Platinum</t>
  </si>
  <si>
    <t>Hewlett-Packard Desktjet 6988DT Refurbished Printer</t>
  </si>
  <si>
    <t>Kingston Digital DataTraveler 64GB USB 2.0</t>
  </si>
  <si>
    <t>West Virginia</t>
  </si>
  <si>
    <t>Chuck Sachs</t>
  </si>
  <si>
    <t>Hewlett-Packard Deskjet 5550 Printer</t>
  </si>
  <si>
    <t>Jenna Caffey</t>
  </si>
  <si>
    <t>Quartet Alpha White Chalk, 12/Pack</t>
  </si>
  <si>
    <t>Wirebound Message Forms, Four 2 3/4 x 5 Forms per Page, Pink Paper</t>
  </si>
  <si>
    <t>Xerox 1998</t>
  </si>
  <si>
    <t>Mead 1st Gear 2" Zipper Binder, Asst. Colors</t>
  </si>
  <si>
    <t>Global Enterprise Series Seating Low-Back Swivel/Tilt Chairs</t>
  </si>
  <si>
    <t>Order id</t>
  </si>
  <si>
    <t>Sum of Sales</t>
  </si>
  <si>
    <t>COGs</t>
  </si>
  <si>
    <t>Profit margin</t>
  </si>
  <si>
    <t>Month</t>
  </si>
  <si>
    <t>Year</t>
  </si>
  <si>
    <t xml:space="preserve">                                                                         </t>
  </si>
  <si>
    <t>Quantity.</t>
  </si>
  <si>
    <t>May</t>
  </si>
  <si>
    <t>2024</t>
  </si>
  <si>
    <t>Apr</t>
  </si>
  <si>
    <t>Dec</t>
  </si>
  <si>
    <t>2023</t>
  </si>
  <si>
    <t>Nov</t>
  </si>
  <si>
    <t>2022</t>
  </si>
  <si>
    <t>2021</t>
  </si>
  <si>
    <t>Profit.</t>
  </si>
  <si>
    <t>Oct</t>
  </si>
  <si>
    <t>Top Customer</t>
  </si>
  <si>
    <t xml:space="preserve">buttom Customer </t>
  </si>
  <si>
    <t>Sales.</t>
  </si>
  <si>
    <t>caption</t>
  </si>
  <si>
    <t xml:space="preserve">  </t>
  </si>
  <si>
    <t xml:space="preserve"> Sales</t>
  </si>
  <si>
    <t>state performance</t>
  </si>
  <si>
    <t>KPIs</t>
  </si>
  <si>
    <t>sub-category</t>
  </si>
  <si>
    <t>customer behavior</t>
  </si>
  <si>
    <t>year performance</t>
  </si>
  <si>
    <t>Avg. Sales per Order</t>
  </si>
  <si>
    <t>Orders</t>
  </si>
  <si>
    <t>x</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</si>
</sst>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43" formatCode="_(* #,##0.00_);_(* \(#,##0.00\);_(* &quot;-&quot;??_);_(@_)"/>
    <numFmt numFmtId="164" formatCode="_(* #,##0_);_(* \(#,##0\);_(* &quot;-&quot;??_);_(@_)"/>
    <numFmt numFmtId="165" formatCode="_(* #,##0.0_);_(* \(#,##0.0\);_(* &quot;-&quot;??_);_(@_)"/>
  </numFmts>
  <fonts count="10" x14ac:knownFonts="1">
    <font>
      <sz val="11"/>
      <color theme="1"/>
      <name val="Aptos Narrow"/>
      <scheme val="minor"/>
    </font>
    <font>
      <sz val="11"/>
      <color theme="1"/>
      <name val="Aptos Narrow"/>
      <family val="2"/>
      <scheme val="minor"/>
    </font>
    <font>
      <sz val="11"/>
      <color theme="1"/>
      <name val="Aptos Narrow"/>
      <family val="2"/>
      <scheme val="minor"/>
    </font>
    <font>
      <sz val="11"/>
      <color theme="1"/>
      <name val="Aptos Narrow"/>
      <family val="2"/>
      <scheme val="minor"/>
    </font>
    <font>
      <sz val="11"/>
      <color theme="1"/>
      <name val="Aptos Narrow"/>
      <family val="2"/>
      <scheme val="minor"/>
    </font>
    <font>
      <sz val="8"/>
      <name val="Aptos Narrow"/>
      <family val="2"/>
      <scheme val="minor"/>
    </font>
    <font>
      <b/>
      <sz val="11"/>
      <color theme="1"/>
      <name val="Aptos Narrow"/>
      <family val="2"/>
      <scheme val="minor"/>
    </font>
    <font>
      <b/>
      <sz val="20"/>
      <color theme="1"/>
      <name val="Aptos Narrow"/>
      <family val="2"/>
      <scheme val="minor"/>
    </font>
    <font>
      <sz val="11"/>
      <color rgb="FF000000"/>
      <name val="Aptos Narrow"/>
      <family val="2"/>
    </font>
    <font>
      <sz val="8"/>
      <color rgb="FF000000"/>
      <name val="Segoe UI"/>
      <family val="2"/>
    </font>
  </fonts>
  <fills count="4">
    <fill>
      <patternFill patternType="none"/>
    </fill>
    <fill>
      <patternFill patternType="gray125"/>
    </fill>
    <fill>
      <patternFill patternType="solid">
        <fgColor theme="4" tint="0.79998168889431442"/>
        <bgColor indexed="64"/>
      </patternFill>
    </fill>
    <fill>
      <patternFill patternType="solid">
        <fgColor theme="0" tint="-4.9989318521683403E-2"/>
        <bgColor indexed="64"/>
      </patternFill>
    </fill>
  </fills>
  <borders count="1">
    <border>
      <left/>
      <right/>
      <top/>
      <bottom/>
      <diagonal/>
    </border>
  </borders>
  <cellStyleXfs count="3">
    <xf numFmtId="0" fontId="0" fillId="0" borderId="0"/>
    <xf numFmtId="43" fontId="4" fillId="0" borderId="0" applyFont="0" applyFill="0" applyBorder="0" applyAlignment="0" applyProtection="0"/>
    <xf numFmtId="9" fontId="4" fillId="0" borderId="0" applyFont="0" applyFill="0" applyBorder="0" applyAlignment="0" applyProtection="0"/>
  </cellStyleXfs>
  <cellXfs count="24">
    <xf numFmtId="0" fontId="0" fillId="0" borderId="0" xfId="0"/>
    <xf numFmtId="49" fontId="0" fillId="0" borderId="0" xfId="0" applyNumberFormat="1"/>
    <xf numFmtId="0" fontId="0" fillId="2" borderId="0" xfId="0" applyFill="1"/>
    <xf numFmtId="9" fontId="0" fillId="0" borderId="0" xfId="2" applyFont="1"/>
    <xf numFmtId="164" fontId="0" fillId="0" borderId="0" xfId="1" applyNumberFormat="1" applyFont="1"/>
    <xf numFmtId="164" fontId="0" fillId="0" borderId="0" xfId="0" applyNumberFormat="1"/>
    <xf numFmtId="14" fontId="0" fillId="0" borderId="0" xfId="0" applyNumberFormat="1"/>
    <xf numFmtId="0" fontId="6" fillId="2" borderId="0" xfId="0" applyFont="1" applyFill="1"/>
    <xf numFmtId="0" fontId="0" fillId="3" borderId="0" xfId="0" applyFill="1"/>
    <xf numFmtId="0" fontId="0" fillId="0" borderId="0" xfId="0" pivotButton="1"/>
    <xf numFmtId="9" fontId="0" fillId="2" borderId="0" xfId="2" applyFont="1" applyFill="1"/>
    <xf numFmtId="0" fontId="6" fillId="0" borderId="0" xfId="0" applyFont="1"/>
    <xf numFmtId="9" fontId="0" fillId="0" borderId="0" xfId="2" applyFont="1" applyFill="1"/>
    <xf numFmtId="0" fontId="3" fillId="0" borderId="0" xfId="0" applyFont="1"/>
    <xf numFmtId="0" fontId="3" fillId="3" borderId="0" xfId="0" applyFont="1" applyFill="1"/>
    <xf numFmtId="164" fontId="0" fillId="0" borderId="0" xfId="1" applyNumberFormat="1" applyFont="1" applyFill="1"/>
    <xf numFmtId="0" fontId="2" fillId="0" borderId="0" xfId="0" applyFont="1"/>
    <xf numFmtId="0" fontId="7" fillId="0" borderId="0" xfId="0" applyFont="1"/>
    <xf numFmtId="164" fontId="2" fillId="0" borderId="0" xfId="1" applyNumberFormat="1" applyFont="1" applyFill="1"/>
    <xf numFmtId="0" fontId="2" fillId="2" borderId="0" xfId="0" applyFont="1" applyFill="1"/>
    <xf numFmtId="0" fontId="7" fillId="0" borderId="0" xfId="0" applyFont="1" applyAlignment="1">
      <alignment horizontal="center"/>
    </xf>
    <xf numFmtId="0" fontId="0" fillId="0" borderId="0" xfId="0" applyNumberFormat="1"/>
    <xf numFmtId="0" fontId="1" fillId="3" borderId="0" xfId="0" applyFont="1" applyFill="1"/>
    <xf numFmtId="165" fontId="0" fillId="0" borderId="0" xfId="0" applyNumberFormat="1"/>
  </cellXfs>
  <cellStyles count="3">
    <cellStyle name="Comma" xfId="1" builtinId="3"/>
    <cellStyle name="Normal" xfId="0" builtinId="0"/>
    <cellStyle name="Percent" xfId="2" builtinId="5"/>
  </cellStyles>
  <dxfs count="28">
    <dxf>
      <numFmt numFmtId="164" formatCode="_(* #,##0_);_(* \(#,##0\);_(* &quot;-&quot;??_);_(@_)"/>
    </dxf>
    <dxf>
      <numFmt numFmtId="165" formatCode="_(* #,##0.0_);_(* \(#,##0.0\);_(* &quot;-&quot;??_);_(@_)"/>
    </dxf>
    <dxf>
      <numFmt numFmtId="164" formatCode="_(* #,##0_);_(* \(#,##0\);_(* &quot;-&quot;??_);_(@_)"/>
    </dxf>
    <dxf>
      <numFmt numFmtId="164" formatCode="_(* #,##0_);_(* \(#,##0\);_(* &quot;-&quot;??_);_(@_)"/>
    </dxf>
    <dxf>
      <numFmt numFmtId="19" formatCode="m/d/yyyy"/>
    </dxf>
    <dxf>
      <numFmt numFmtId="19" formatCode="m/d/yyyy"/>
    </dxf>
    <dxf>
      <numFmt numFmtId="19" formatCode="m/d/yyyy"/>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font>
        <b/>
        <color theme="1"/>
      </font>
      <border>
        <bottom style="thin">
          <color theme="4"/>
        </bottom>
        <vertical/>
        <horizontal/>
      </border>
    </dxf>
    <dxf>
      <font>
        <color theme="1"/>
      </font>
      <fill>
        <patternFill patternType="solid">
          <bgColor theme="0"/>
        </patternFill>
      </fill>
      <border diagonalUp="0" diagonalDown="0">
        <left/>
        <right/>
        <top/>
        <bottom/>
        <vertical/>
        <horizontal/>
      </border>
    </dxf>
    <dxf>
      <font>
        <b/>
        <color theme="1"/>
      </font>
      <border>
        <bottom style="thin">
          <color theme="4"/>
        </bottom>
        <vertical/>
        <horizontal/>
      </border>
    </dxf>
    <dxf>
      <font>
        <color theme="1"/>
      </font>
      <fill>
        <patternFill patternType="solid">
          <bgColor theme="0" tint="-4.9989318521683403E-2"/>
        </patternFill>
      </fill>
      <border diagonalUp="0" diagonalDown="0">
        <left/>
        <right/>
        <top/>
        <bottom/>
        <vertical/>
        <horizontal/>
      </border>
    </dxf>
  </dxfs>
  <tableStyles count="2" defaultTableStyle="TableStyleMedium2" defaultPivotStyle="PivotStyleLight16">
    <tableStyle name="SlicerStyleLight1 2" pivot="0" table="0" count="10" xr9:uid="{2531AE11-2E4A-46AB-BAAE-C7E42CBBA3CE}">
      <tableStyleElement type="wholeTable" dxfId="27"/>
      <tableStyleElement type="headerRow" dxfId="26"/>
    </tableStyle>
    <tableStyle name="SlicerStyleLight1 2 2" pivot="0" table="0" count="10" xr9:uid="{D784334D-FE96-4F92-A15F-DAB301CCAE88}">
      <tableStyleElement type="wholeTable" dxfId="25"/>
      <tableStyleElement type="headerRow" dxfId="24"/>
    </tableStyle>
  </tableStyles>
  <extLst>
    <ext xmlns:x14="http://schemas.microsoft.com/office/spreadsheetml/2009/9/main" uri="{46F421CA-312F-682f-3DD2-61675219B42D}">
      <x14:dxfs count="16">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b val="0"/>
            <i/>
            <color rgb="FF000000"/>
          </font>
          <fill>
            <patternFill patternType="solid">
              <fgColor theme="4" tint="0.59999389629810485"/>
              <bgColor theme="0" tint="-0.14996795556505021"/>
            </patternFill>
          </fill>
          <border diagonalUp="0" diagonalDown="0">
            <left/>
            <right/>
            <top/>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theme="0"/>
            </patternFill>
          </fill>
          <border diagonalUp="0" diagonalDown="0">
            <left/>
            <right/>
            <top/>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SlicerStyleLight1 2">
          <x14:slicerStyleElements>
            <x14:slicerStyleElement type="unselectedItemWithData" dxfId="15"/>
            <x14:slicerStyleElement type="unselectedItemWithNoData" dxfId="14"/>
            <x14:slicerStyleElement type="selectedItemWithData" dxfId="13"/>
            <x14:slicerStyleElement type="selectedItemWithNoData" dxfId="12"/>
            <x14:slicerStyleElement type="hoveredUnselectedItemWithData" dxfId="11"/>
            <x14:slicerStyleElement type="hoveredSelectedItemWithData" dxfId="10"/>
            <x14:slicerStyleElement type="hoveredUnselectedItemWithNoData" dxfId="9"/>
            <x14:slicerStyleElement type="hoveredSelectedItemWithNoData" dxfId="8"/>
          </x14:slicerStyleElements>
        </x14:slicerStyle>
        <x14:slicerStyle name="SlicerStyleLight1 2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microsoft.com/office/2007/relationships/slicerCache" Target="slicerCaches/slicerCache2.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sheetMetadata" Target="metadata.xml"/><Relationship Id="rId5" Type="http://schemas.openxmlformats.org/officeDocument/2006/relationships/pivotCacheDefinition" Target="pivotCache/pivotCacheDefinition1.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Ex1.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and Profit Data (Recovered).xlsx]summary1!month</c:name>
    <c:fmtId val="8"/>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summary1!$AB$4:$AB$5</c:f>
              <c:strCache>
                <c:ptCount val="1"/>
                <c:pt idx="0">
                  <c:v>2021</c:v>
                </c:pt>
              </c:strCache>
            </c:strRef>
          </c:tx>
          <c:spPr>
            <a:ln w="28575" cap="rnd">
              <a:solidFill>
                <a:schemeClr val="accent1"/>
              </a:solidFill>
              <a:round/>
            </a:ln>
            <a:effectLst/>
          </c:spPr>
          <c:marker>
            <c:symbol val="none"/>
          </c:marker>
          <c:cat>
            <c:strRef>
              <c:f>summary1!$AA$6:$AA$10</c:f>
              <c:strCache>
                <c:ptCount val="5"/>
                <c:pt idx="0">
                  <c:v>Apr</c:v>
                </c:pt>
                <c:pt idx="1">
                  <c:v>May</c:v>
                </c:pt>
                <c:pt idx="2">
                  <c:v>Oct</c:v>
                </c:pt>
                <c:pt idx="3">
                  <c:v>Nov</c:v>
                </c:pt>
                <c:pt idx="4">
                  <c:v>Dec</c:v>
                </c:pt>
              </c:strCache>
            </c:strRef>
          </c:cat>
          <c:val>
            <c:numRef>
              <c:f>summary1!$AB$6:$AB$10</c:f>
              <c:numCache>
                <c:formatCode>_(* #,##0_);_(* \(#,##0\);_(* "-"??_);_(@_)</c:formatCode>
                <c:ptCount val="5"/>
                <c:pt idx="0">
                  <c:v>1224.8800000000001</c:v>
                </c:pt>
                <c:pt idx="1">
                  <c:v>180.93</c:v>
                </c:pt>
                <c:pt idx="2">
                  <c:v>2216.8000000000002</c:v>
                </c:pt>
                <c:pt idx="3">
                  <c:v>14.67</c:v>
                </c:pt>
                <c:pt idx="4">
                  <c:v>2501.8099999999995</c:v>
                </c:pt>
              </c:numCache>
            </c:numRef>
          </c:val>
          <c:smooth val="0"/>
          <c:extLst>
            <c:ext xmlns:c16="http://schemas.microsoft.com/office/drawing/2014/chart" uri="{C3380CC4-5D6E-409C-BE32-E72D297353CC}">
              <c16:uniqueId val="{000000D7-3073-4FAA-8A74-9835468311E8}"/>
            </c:ext>
          </c:extLst>
        </c:ser>
        <c:dLbls>
          <c:showLegendKey val="0"/>
          <c:showVal val="0"/>
          <c:showCatName val="0"/>
          <c:showSerName val="0"/>
          <c:showPercent val="0"/>
          <c:showBubbleSize val="0"/>
        </c:dLbls>
        <c:smooth val="0"/>
        <c:axId val="1268523096"/>
        <c:axId val="1268525976"/>
      </c:lineChart>
      <c:catAx>
        <c:axId val="12685230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68525976"/>
        <c:crosses val="autoZero"/>
        <c:auto val="1"/>
        <c:lblAlgn val="ctr"/>
        <c:lblOffset val="100"/>
        <c:noMultiLvlLbl val="0"/>
      </c:catAx>
      <c:valAx>
        <c:axId val="1268525976"/>
        <c:scaling>
          <c:orientation val="minMax"/>
        </c:scaling>
        <c:delete val="1"/>
        <c:axPos val="l"/>
        <c:numFmt formatCode="_(* #,##0_);_(* \(#,##0\);_(* &quot;-&quot;??_);_(@_)" sourceLinked="1"/>
        <c:majorTickMark val="none"/>
        <c:minorTickMark val="none"/>
        <c:tickLblPos val="nextTo"/>
        <c:crossAx val="1268523096"/>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6">
              <a:lumMod val="75000"/>
            </a:schemeClr>
          </a:solidFill>
          <a:ln>
            <a:noFill/>
          </a:ln>
          <a:effectLst/>
        </c:spPr>
      </c:pivotFmt>
      <c:pivotFmt>
        <c:idx val="4"/>
        <c:spPr>
          <a:solidFill>
            <a:schemeClr val="accent2"/>
          </a:solidFill>
          <a:ln>
            <a:noFill/>
          </a:ln>
          <a:effectLst/>
        </c:spPr>
      </c:pivotFmt>
      <c:pivotFmt>
        <c:idx val="5"/>
        <c:spPr>
          <a:solidFill>
            <a:schemeClr val="accent1">
              <a:lumMod val="40000"/>
              <a:lumOff val="60000"/>
            </a:schemeClr>
          </a:solidFill>
          <a:ln>
            <a:noFill/>
          </a:ln>
          <a:effectLst/>
        </c:spPr>
      </c:pivotFmt>
    </c:pivotFmts>
    <c:plotArea>
      <c:layout>
        <c:manualLayout>
          <c:layoutTarget val="inner"/>
          <c:xMode val="edge"/>
          <c:yMode val="edge"/>
          <c:x val="0.15737682789651294"/>
          <c:y val="8.477842003853564E-2"/>
          <c:w val="0.76167079115110614"/>
          <c:h val="0.83044315992292872"/>
        </c:manualLayout>
      </c:layout>
      <c:barChart>
        <c:barDir val="bar"/>
        <c:grouping val="clustered"/>
        <c:varyColors val="0"/>
        <c:ser>
          <c:idx val="0"/>
          <c:order val="0"/>
          <c:tx>
            <c:v>Series1</c:v>
          </c:tx>
          <c:spPr>
            <a:solidFill>
              <a:schemeClr val="accent1"/>
            </a:solidFill>
            <a:ln>
              <a:noFill/>
            </a:ln>
            <a:effectLst/>
          </c:spPr>
          <c:invertIfNegative val="0"/>
          <c:dPt>
            <c:idx val="1"/>
            <c:invertIfNegative val="0"/>
            <c:bubble3D val="0"/>
            <c:spPr>
              <a:solidFill>
                <a:schemeClr val="accent2"/>
              </a:solidFill>
              <a:ln>
                <a:noFill/>
              </a:ln>
              <a:effectLst/>
            </c:spPr>
            <c:extLst>
              <c:ext xmlns:c16="http://schemas.microsoft.com/office/drawing/2014/chart" uri="{C3380CC4-5D6E-409C-BE32-E72D297353CC}">
                <c16:uniqueId val="{00000002-1BEF-42AE-A5FE-355664818F62}"/>
              </c:ext>
            </c:extLst>
          </c:dPt>
          <c:dPt>
            <c:idx val="2"/>
            <c:invertIfNegative val="0"/>
            <c:bubble3D val="0"/>
            <c:spPr>
              <a:solidFill>
                <a:schemeClr val="accent6">
                  <a:lumMod val="75000"/>
                </a:schemeClr>
              </a:solidFill>
              <a:ln>
                <a:noFill/>
              </a:ln>
              <a:effectLst/>
            </c:spPr>
            <c:extLst>
              <c:ext xmlns:c16="http://schemas.microsoft.com/office/drawing/2014/chart" uri="{C3380CC4-5D6E-409C-BE32-E72D297353CC}">
                <c16:uniqueId val="{00000001-1BEF-42AE-A5FE-355664818F62}"/>
              </c:ext>
            </c:extLst>
          </c:dPt>
          <c:dPt>
            <c:idx val="3"/>
            <c:invertIfNegative val="0"/>
            <c:bubble3D val="0"/>
            <c:spPr>
              <a:solidFill>
                <a:schemeClr val="accent1">
                  <a:lumMod val="40000"/>
                  <a:lumOff val="60000"/>
                </a:schemeClr>
              </a:solidFill>
              <a:ln>
                <a:noFill/>
              </a:ln>
              <a:effectLst/>
            </c:spPr>
            <c:extLst>
              <c:ext xmlns:c16="http://schemas.microsoft.com/office/drawing/2014/chart" uri="{C3380CC4-5D6E-409C-BE32-E72D297353CC}">
                <c16:uniqueId val="{00000003-1BEF-42AE-A5FE-355664818F62}"/>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4"/>
              <c:pt idx="0">
                <c:v>2021</c:v>
              </c:pt>
              <c:pt idx="1">
                <c:v>2022</c:v>
              </c:pt>
              <c:pt idx="2">
                <c:v>2023</c:v>
              </c:pt>
              <c:pt idx="3">
                <c:v>2024</c:v>
              </c:pt>
            </c:strLit>
          </c:cat>
          <c:val>
            <c:numLit>
              <c:formatCode>General</c:formatCode>
              <c:ptCount val="4"/>
              <c:pt idx="0">
                <c:v>91303.540000000023</c:v>
              </c:pt>
              <c:pt idx="1">
                <c:v>88443.880000000048</c:v>
              </c:pt>
              <c:pt idx="2">
                <c:v>131551.92999999993</c:v>
              </c:pt>
              <c:pt idx="3">
                <c:v>78846.189999999915</c:v>
              </c:pt>
            </c:numLit>
          </c:val>
          <c:extLst>
            <c:ext xmlns:c16="http://schemas.microsoft.com/office/drawing/2014/chart" uri="{C3380CC4-5D6E-409C-BE32-E72D297353CC}">
              <c16:uniqueId val="{00000000-1BEF-42AE-A5FE-355664818F62}"/>
            </c:ext>
          </c:extLst>
        </c:ser>
        <c:dLbls>
          <c:dLblPos val="outEnd"/>
          <c:showLegendKey val="0"/>
          <c:showVal val="1"/>
          <c:showCatName val="0"/>
          <c:showSerName val="0"/>
          <c:showPercent val="0"/>
          <c:showBubbleSize val="0"/>
        </c:dLbls>
        <c:gapWidth val="252"/>
        <c:overlap val="-30"/>
        <c:axId val="1268523816"/>
        <c:axId val="1268522376"/>
      </c:barChart>
      <c:catAx>
        <c:axId val="126852381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68522376"/>
        <c:crosses val="autoZero"/>
        <c:auto val="1"/>
        <c:lblAlgn val="ctr"/>
        <c:lblOffset val="100"/>
        <c:noMultiLvlLbl val="0"/>
      </c:catAx>
      <c:valAx>
        <c:axId val="1268522376"/>
        <c:scaling>
          <c:orientation val="minMax"/>
        </c:scaling>
        <c:delete val="1"/>
        <c:axPos val="b"/>
        <c:numFmt formatCode="General" sourceLinked="1"/>
        <c:majorTickMark val="none"/>
        <c:minorTickMark val="none"/>
        <c:tickLblPos val="nextTo"/>
        <c:crossAx val="1268523816"/>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9.8137732783402071E-2"/>
          <c:y val="5.2242507455990635E-2"/>
          <c:w val="0.86723028042547301"/>
          <c:h val="0.93910017005317714"/>
        </c:manualLayout>
      </c:layout>
      <c:barChart>
        <c:barDir val="bar"/>
        <c:grouping val="clustered"/>
        <c:varyColors val="0"/>
        <c:dLbls>
          <c:dLblPos val="outEnd"/>
          <c:showLegendKey val="0"/>
          <c:showVal val="1"/>
          <c:showCatName val="0"/>
          <c:showSerName val="0"/>
          <c:showPercent val="0"/>
          <c:showBubbleSize val="0"/>
        </c:dLbls>
        <c:gapWidth val="100"/>
        <c:axId val="969329096"/>
        <c:axId val="969328736"/>
      </c:barChart>
      <c:catAx>
        <c:axId val="969329096"/>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69328736"/>
        <c:crosses val="autoZero"/>
        <c:auto val="1"/>
        <c:lblAlgn val="ctr"/>
        <c:lblOffset val="100"/>
        <c:noMultiLvlLbl val="0"/>
      </c:catAx>
      <c:valAx>
        <c:axId val="969328736"/>
        <c:scaling>
          <c:orientation val="minMax"/>
        </c:scaling>
        <c:delete val="1"/>
        <c:axPos val="t"/>
        <c:numFmt formatCode="General" sourceLinked="1"/>
        <c:majorTickMark val="none"/>
        <c:minorTickMark val="none"/>
        <c:tickLblPos val="nextTo"/>
        <c:crossAx val="969329096"/>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lineMarker"/>
        <c:varyColors val="0"/>
        <c:ser>
          <c:idx val="0"/>
          <c:order val="0"/>
          <c:spPr>
            <a:ln w="19050" cap="rnd">
              <a:noFill/>
              <a:round/>
            </a:ln>
            <a:effectLst/>
          </c:spPr>
          <c:marker>
            <c:symbol val="circle"/>
            <c:size val="5"/>
            <c:spPr>
              <a:solidFill>
                <a:schemeClr val="accent1"/>
              </a:solidFill>
              <a:ln w="9525">
                <a:solidFill>
                  <a:schemeClr val="accent1"/>
                </a:solidFill>
              </a:ln>
              <a:effectLst/>
            </c:spPr>
          </c:marker>
          <c:xVal>
            <c:strRef>
              <c:f>summary2!$B$3:$B$35</c:f>
              <c:strCache>
                <c:ptCount val="33"/>
                <c:pt idx="0">
                  <c:v>Acco Banker's Clasps, 5 3/4"-Long</c:v>
                </c:pt>
                <c:pt idx="1">
                  <c:v>Acco Clips to Go Binder Clips, 24 Clips in Two Sizes</c:v>
                </c:pt>
                <c:pt idx="2">
                  <c:v>Acco Hot Clips Clips to Go</c:v>
                </c:pt>
                <c:pt idx="3">
                  <c:v>Advantus Map Pennant Flags and Round Head Tacks</c:v>
                </c:pt>
                <c:pt idx="4">
                  <c:v>Advantus Plastic Paper Clips</c:v>
                </c:pt>
                <c:pt idx="5">
                  <c:v>Advantus Push Pins</c:v>
                </c:pt>
                <c:pt idx="6">
                  <c:v>Advantus Push Pins, Aluminum Head</c:v>
                </c:pt>
                <c:pt idx="7">
                  <c:v>Advantus SlideClip Paper Clips</c:v>
                </c:pt>
                <c:pt idx="8">
                  <c:v>Advantus T-Pin Paper Clips</c:v>
                </c:pt>
                <c:pt idx="9">
                  <c:v>Alliance Big Bands Rubber Bands, 12/Pack</c:v>
                </c:pt>
                <c:pt idx="10">
                  <c:v>Alliance Rubber Bands</c:v>
                </c:pt>
                <c:pt idx="11">
                  <c:v>Alliance Super-Size Bands, Assorted Sizes</c:v>
                </c:pt>
                <c:pt idx="12">
                  <c:v>Assorted Color Push Pins</c:v>
                </c:pt>
                <c:pt idx="13">
                  <c:v>Bagged Rubber Bands</c:v>
                </c:pt>
                <c:pt idx="14">
                  <c:v>Binder Clips by OIC</c:v>
                </c:pt>
                <c:pt idx="15">
                  <c:v>Brites Rubber Bands, 1 1/2 oz. Box</c:v>
                </c:pt>
                <c:pt idx="16">
                  <c:v>Colored Push Pins</c:v>
                </c:pt>
                <c:pt idx="17">
                  <c:v>Ideal Clamps</c:v>
                </c:pt>
                <c:pt idx="18">
                  <c:v>OIC Binder Clips</c:v>
                </c:pt>
                <c:pt idx="19">
                  <c:v>OIC Binder Clips, Mini, 1/4" Capacity, Black</c:v>
                </c:pt>
                <c:pt idx="20">
                  <c:v>OIC Bulk Pack Metal Binder Clips</c:v>
                </c:pt>
                <c:pt idx="21">
                  <c:v>OIC Colored Binder Clips, Assorted Sizes</c:v>
                </c:pt>
                <c:pt idx="22">
                  <c:v>OIC Thumb-Tacks</c:v>
                </c:pt>
                <c:pt idx="23">
                  <c:v>Plymouth Boxed Rubber Bands by Plymouth</c:v>
                </c:pt>
                <c:pt idx="24">
                  <c:v>Revere Boxed Rubber Bands by Revere</c:v>
                </c:pt>
                <c:pt idx="25">
                  <c:v>Rubber Band Ball</c:v>
                </c:pt>
                <c:pt idx="26">
                  <c:v>Staples</c:v>
                </c:pt>
                <c:pt idx="27">
                  <c:v>Sterling Rubber Bands by Alliance</c:v>
                </c:pt>
                <c:pt idx="28">
                  <c:v>Stockwell Gold Paper Clips</c:v>
                </c:pt>
                <c:pt idx="29">
                  <c:v>Stockwell Push Pins</c:v>
                </c:pt>
                <c:pt idx="30">
                  <c:v>Super Bands, 12/Pack</c:v>
                </c:pt>
                <c:pt idx="31">
                  <c:v>Translucent Push Pins by OIC</c:v>
                </c:pt>
                <c:pt idx="32">
                  <c:v>Vinyl Coated Wire Paper Clips in Organizer Box, 800/Box</c:v>
                </c:pt>
              </c:strCache>
            </c:strRef>
          </c:xVal>
          <c:yVal>
            <c:numRef>
              <c:f>summary2!$C$3:$C$35</c:f>
              <c:numCache>
                <c:formatCode>General</c:formatCode>
                <c:ptCount val="33"/>
                <c:pt idx="0">
                  <c:v>9.870000000000001</c:v>
                </c:pt>
                <c:pt idx="1">
                  <c:v>23.619999999999997</c:v>
                </c:pt>
                <c:pt idx="2">
                  <c:v>22.2</c:v>
                </c:pt>
                <c:pt idx="3">
                  <c:v>20.549999999999997</c:v>
                </c:pt>
                <c:pt idx="4">
                  <c:v>80.400000000000006</c:v>
                </c:pt>
                <c:pt idx="5">
                  <c:v>18.43</c:v>
                </c:pt>
                <c:pt idx="6">
                  <c:v>27.02</c:v>
                </c:pt>
                <c:pt idx="7">
                  <c:v>19.77</c:v>
                </c:pt>
                <c:pt idx="8">
                  <c:v>13.93</c:v>
                </c:pt>
                <c:pt idx="9">
                  <c:v>0</c:v>
                </c:pt>
                <c:pt idx="10">
                  <c:v>0.54</c:v>
                </c:pt>
                <c:pt idx="11">
                  <c:v>-10.36</c:v>
                </c:pt>
                <c:pt idx="12">
                  <c:v>7.7299999999999995</c:v>
                </c:pt>
                <c:pt idx="13">
                  <c:v>0.90000000000000013</c:v>
                </c:pt>
                <c:pt idx="14">
                  <c:v>11.84</c:v>
                </c:pt>
                <c:pt idx="15">
                  <c:v>-0.51</c:v>
                </c:pt>
                <c:pt idx="16">
                  <c:v>7.6</c:v>
                </c:pt>
                <c:pt idx="17">
                  <c:v>20.149999999999999</c:v>
                </c:pt>
                <c:pt idx="18">
                  <c:v>47.61</c:v>
                </c:pt>
                <c:pt idx="19">
                  <c:v>7.08</c:v>
                </c:pt>
                <c:pt idx="20">
                  <c:v>29.169999999999995</c:v>
                </c:pt>
                <c:pt idx="21">
                  <c:v>41.739999999999995</c:v>
                </c:pt>
                <c:pt idx="22">
                  <c:v>5.15</c:v>
                </c:pt>
                <c:pt idx="23">
                  <c:v>-3.29</c:v>
                </c:pt>
                <c:pt idx="24">
                  <c:v>-5.71</c:v>
                </c:pt>
                <c:pt idx="25">
                  <c:v>-0.31000000000000005</c:v>
                </c:pt>
                <c:pt idx="26">
                  <c:v>232.10999999999993</c:v>
                </c:pt>
                <c:pt idx="27">
                  <c:v>-3.77</c:v>
                </c:pt>
                <c:pt idx="28">
                  <c:v>3.4000000000000004</c:v>
                </c:pt>
                <c:pt idx="29">
                  <c:v>17.96</c:v>
                </c:pt>
                <c:pt idx="30">
                  <c:v>-2.7699999999999996</c:v>
                </c:pt>
                <c:pt idx="31">
                  <c:v>5.84</c:v>
                </c:pt>
                <c:pt idx="32">
                  <c:v>82.66</c:v>
                </c:pt>
              </c:numCache>
            </c:numRef>
          </c:yVal>
          <c:smooth val="0"/>
          <c:extLst>
            <c:ext xmlns:c16="http://schemas.microsoft.com/office/drawing/2014/chart" uri="{C3380CC4-5D6E-409C-BE32-E72D297353CC}">
              <c16:uniqueId val="{00000000-AF2F-42B5-8ED6-677C9905D219}"/>
            </c:ext>
          </c:extLst>
        </c:ser>
        <c:dLbls>
          <c:showLegendKey val="0"/>
          <c:showVal val="0"/>
          <c:showCatName val="0"/>
          <c:showSerName val="0"/>
          <c:showPercent val="0"/>
          <c:showBubbleSize val="0"/>
        </c:dLbls>
        <c:axId val="979715464"/>
        <c:axId val="979718704"/>
      </c:scatterChart>
      <c:valAx>
        <c:axId val="979715464"/>
        <c:scaling>
          <c:orientation val="minMax"/>
        </c:scaling>
        <c:delete val="0"/>
        <c:axPos val="b"/>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79718704"/>
        <c:crosses val="autoZero"/>
        <c:crossBetween val="midCat"/>
      </c:valAx>
      <c:valAx>
        <c:axId val="979718704"/>
        <c:scaling>
          <c:orientation val="minMax"/>
        </c:scaling>
        <c:delete val="0"/>
        <c:axPos val="l"/>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79715464"/>
        <c:crosses val="autoZero"/>
        <c:crossBetween val="midCat"/>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32795468015178453"/>
          <c:y val="5.9863945578231291E-2"/>
          <c:w val="0.60166408817666117"/>
          <c:h val="0.88027210884353746"/>
        </c:manualLayout>
      </c:layout>
      <c:barChart>
        <c:barDir val="bar"/>
        <c:grouping val="clustered"/>
        <c:varyColors val="0"/>
        <c:ser>
          <c:idx val="0"/>
          <c:order val="0"/>
          <c:tx>
            <c:strRef>
              <c:f>summary1!$T$18</c:f>
              <c:strCache>
                <c:ptCount val="1"/>
                <c:pt idx="0">
                  <c:v>Sales.</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summary1!$S$19:$S$28</c:f>
              <c:strCache>
                <c:ptCount val="10"/>
                <c:pt idx="0">
                  <c:v>Alan Schoenberger</c:v>
                </c:pt>
                <c:pt idx="1">
                  <c:v>Irene Maddox</c:v>
                </c:pt>
                <c:pt idx="2">
                  <c:v>Ruben Ausman</c:v>
                </c:pt>
                <c:pt idx="3">
                  <c:v>Tamara Chand</c:v>
                </c:pt>
                <c:pt idx="4">
                  <c:v>Evan Henry</c:v>
                </c:pt>
                <c:pt idx="5">
                  <c:v>Bart Folk</c:v>
                </c:pt>
                <c:pt idx="6">
                  <c:v>Pauline Johnson</c:v>
                </c:pt>
                <c:pt idx="7">
                  <c:v>0</c:v>
                </c:pt>
                <c:pt idx="8">
                  <c:v>0</c:v>
                </c:pt>
                <c:pt idx="9">
                  <c:v>0</c:v>
                </c:pt>
              </c:strCache>
            </c:strRef>
          </c:cat>
          <c:val>
            <c:numRef>
              <c:f>summary1!$T$19:$T$28</c:f>
              <c:numCache>
                <c:formatCode>_(* #,##0_);_(* \(#,##0\);_(* "-"??_);_(@_)</c:formatCode>
                <c:ptCount val="10"/>
                <c:pt idx="0">
                  <c:v>2216.8000000000002</c:v>
                </c:pt>
                <c:pt idx="1">
                  <c:v>1979.8899999999999</c:v>
                </c:pt>
                <c:pt idx="2">
                  <c:v>1215.92</c:v>
                </c:pt>
                <c:pt idx="3">
                  <c:v>521.91999999999996</c:v>
                </c:pt>
                <c:pt idx="4">
                  <c:v>180.93</c:v>
                </c:pt>
                <c:pt idx="5">
                  <c:v>14.67</c:v>
                </c:pt>
                <c:pt idx="6">
                  <c:v>8.9600000000000009</c:v>
                </c:pt>
                <c:pt idx="7">
                  <c:v>0</c:v>
                </c:pt>
                <c:pt idx="8">
                  <c:v>0</c:v>
                </c:pt>
                <c:pt idx="9">
                  <c:v>0</c:v>
                </c:pt>
              </c:numCache>
            </c:numRef>
          </c:val>
          <c:extLst>
            <c:ext xmlns:c16="http://schemas.microsoft.com/office/drawing/2014/chart" uri="{C3380CC4-5D6E-409C-BE32-E72D297353CC}">
              <c16:uniqueId val="{00000000-B646-4FBC-81F5-B11C9F56A52D}"/>
            </c:ext>
          </c:extLst>
        </c:ser>
        <c:dLbls>
          <c:dLblPos val="outEnd"/>
          <c:showLegendKey val="0"/>
          <c:showVal val="1"/>
          <c:showCatName val="0"/>
          <c:showSerName val="0"/>
          <c:showPercent val="0"/>
          <c:showBubbleSize val="0"/>
        </c:dLbls>
        <c:gapWidth val="100"/>
        <c:axId val="700810904"/>
        <c:axId val="700829624"/>
      </c:barChart>
      <c:catAx>
        <c:axId val="700810904"/>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0829624"/>
        <c:crosses val="autoZero"/>
        <c:auto val="1"/>
        <c:lblAlgn val="ctr"/>
        <c:lblOffset val="100"/>
        <c:noMultiLvlLbl val="0"/>
      </c:catAx>
      <c:valAx>
        <c:axId val="700829624"/>
        <c:scaling>
          <c:orientation val="minMax"/>
        </c:scaling>
        <c:delete val="1"/>
        <c:axPos val="t"/>
        <c:numFmt formatCode="_(* #,##0_);_(* \(#,##0\);_(* &quot;-&quot;??_);_(@_)" sourceLinked="1"/>
        <c:majorTickMark val="none"/>
        <c:minorTickMark val="none"/>
        <c:tickLblPos val="nextTo"/>
        <c:crossAx val="700810904"/>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0"/>
          <c:order val="0"/>
          <c:tx>
            <c:strRef>
              <c:f>summary1!$K$24</c:f>
              <c:strCache>
                <c:ptCount val="1"/>
                <c:pt idx="0">
                  <c:v>Quantity.</c:v>
                </c:pt>
              </c:strCache>
            </c:strRef>
          </c:tx>
          <c:spPr>
            <a:solidFill>
              <a:schemeClr val="accent1"/>
            </a:solidFill>
            <a:ln>
              <a:noFill/>
            </a:ln>
            <a:effectLst/>
          </c:spPr>
          <c:invertIfNegative val="0"/>
          <c:dLbls>
            <c:dLbl>
              <c:idx val="15"/>
              <c:layout>
                <c:manualLayout>
                  <c:x val="0.1361111111111111"/>
                  <c:y val="-6.5509747399511179E-3"/>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EF5B-40ED-ADD2-504E65CBF70D}"/>
                </c:ext>
              </c:extLst>
            </c:dLbl>
            <c:dLbl>
              <c:idx val="16"/>
              <c:layout>
                <c:manualLayout>
                  <c:x val="0"/>
                  <c:y val="-9.6615821573028011E-3"/>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EF5B-40ED-ADD2-504E65CBF70D}"/>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summary1!$J$25:$J$41</c:f>
              <c:strCache>
                <c:ptCount val="17"/>
                <c:pt idx="0">
                  <c:v>Chairs</c:v>
                </c:pt>
                <c:pt idx="1">
                  <c:v>Phones</c:v>
                </c:pt>
                <c:pt idx="2">
                  <c:v>Tables</c:v>
                </c:pt>
                <c:pt idx="3">
                  <c:v>Binders</c:v>
                </c:pt>
                <c:pt idx="4">
                  <c:v>Accessories</c:v>
                </c:pt>
                <c:pt idx="5">
                  <c:v>Paper</c:v>
                </c:pt>
                <c:pt idx="6">
                  <c:v>Storage</c:v>
                </c:pt>
                <c:pt idx="7">
                  <c:v>Art</c:v>
                </c:pt>
                <c:pt idx="8">
                  <c:v>Furnishings</c:v>
                </c:pt>
                <c:pt idx="9">
                  <c:v>Supplies</c:v>
                </c:pt>
                <c:pt idx="10">
                  <c:v>0</c:v>
                </c:pt>
                <c:pt idx="11">
                  <c:v>0</c:v>
                </c:pt>
                <c:pt idx="12">
                  <c:v>0</c:v>
                </c:pt>
                <c:pt idx="13">
                  <c:v>0</c:v>
                </c:pt>
                <c:pt idx="14">
                  <c:v>0</c:v>
                </c:pt>
                <c:pt idx="15">
                  <c:v>0</c:v>
                </c:pt>
                <c:pt idx="16">
                  <c:v>0</c:v>
                </c:pt>
              </c:strCache>
            </c:strRef>
          </c:cat>
          <c:val>
            <c:numRef>
              <c:f>summary1!$K$25:$K$41</c:f>
              <c:numCache>
                <c:formatCode>_(* #,##0_);_(* \(#,##0\);_(* "-"??_);_(@_)</c:formatCode>
                <c:ptCount val="17"/>
                <c:pt idx="0">
                  <c:v>20</c:v>
                </c:pt>
                <c:pt idx="1">
                  <c:v>8</c:v>
                </c:pt>
                <c:pt idx="2">
                  <c:v>8</c:v>
                </c:pt>
                <c:pt idx="3">
                  <c:v>6</c:v>
                </c:pt>
                <c:pt idx="4">
                  <c:v>5</c:v>
                </c:pt>
                <c:pt idx="5">
                  <c:v>4</c:v>
                </c:pt>
                <c:pt idx="6">
                  <c:v>3</c:v>
                </c:pt>
                <c:pt idx="7">
                  <c:v>3</c:v>
                </c:pt>
                <c:pt idx="8">
                  <c:v>2</c:v>
                </c:pt>
                <c:pt idx="9">
                  <c:v>1</c:v>
                </c:pt>
                <c:pt idx="10">
                  <c:v>0</c:v>
                </c:pt>
                <c:pt idx="11">
                  <c:v>0</c:v>
                </c:pt>
                <c:pt idx="12">
                  <c:v>0</c:v>
                </c:pt>
                <c:pt idx="13">
                  <c:v>0</c:v>
                </c:pt>
                <c:pt idx="14">
                  <c:v>0</c:v>
                </c:pt>
                <c:pt idx="15">
                  <c:v>0</c:v>
                </c:pt>
                <c:pt idx="16">
                  <c:v>0</c:v>
                </c:pt>
              </c:numCache>
            </c:numRef>
          </c:val>
          <c:extLst>
            <c:ext xmlns:c16="http://schemas.microsoft.com/office/drawing/2014/chart" uri="{C3380CC4-5D6E-409C-BE32-E72D297353CC}">
              <c16:uniqueId val="{00000000-EF5B-40ED-ADD2-504E65CBF70D}"/>
            </c:ext>
          </c:extLst>
        </c:ser>
        <c:dLbls>
          <c:dLblPos val="outEnd"/>
          <c:showLegendKey val="0"/>
          <c:showVal val="1"/>
          <c:showCatName val="0"/>
          <c:showSerName val="0"/>
          <c:showPercent val="0"/>
          <c:showBubbleSize val="0"/>
        </c:dLbls>
        <c:gapWidth val="100"/>
        <c:axId val="700819184"/>
        <c:axId val="700819544"/>
      </c:barChart>
      <c:catAx>
        <c:axId val="700819184"/>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0819544"/>
        <c:crosses val="autoZero"/>
        <c:auto val="1"/>
        <c:lblAlgn val="ctr"/>
        <c:lblOffset val="100"/>
        <c:noMultiLvlLbl val="0"/>
      </c:catAx>
      <c:valAx>
        <c:axId val="700819544"/>
        <c:scaling>
          <c:orientation val="minMax"/>
        </c:scaling>
        <c:delete val="1"/>
        <c:axPos val="t"/>
        <c:numFmt formatCode="_(* #,##0_);_(* \(#,##0\);_(* &quot;-&quot;??_);_(@_)" sourceLinked="1"/>
        <c:majorTickMark val="none"/>
        <c:minorTickMark val="none"/>
        <c:tickLblPos val="nextTo"/>
        <c:crossAx val="700819184"/>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0"/>
          <c:order val="0"/>
          <c:tx>
            <c:strRef>
              <c:f>summary1!$AH$4</c:f>
              <c:strCache>
                <c:ptCount val="1"/>
                <c:pt idx="0">
                  <c:v>Sales.</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summary1!$AG$5:$AG$29</c:f>
              <c:strCache>
                <c:ptCount val="25"/>
                <c:pt idx="0">
                  <c:v>California</c:v>
                </c:pt>
                <c:pt idx="1">
                  <c:v>New York</c:v>
                </c:pt>
                <c:pt idx="2">
                  <c:v>Texas</c:v>
                </c:pt>
                <c:pt idx="3">
                  <c:v>Florida</c:v>
                </c:pt>
                <c:pt idx="4">
                  <c:v>Washington</c:v>
                </c:pt>
                <c:pt idx="5">
                  <c:v>Virginia</c:v>
                </c:pt>
                <c:pt idx="6">
                  <c:v>Pennsylvania</c:v>
                </c:pt>
                <c:pt idx="7">
                  <c:v>Illinois</c:v>
                </c:pt>
                <c:pt idx="8">
                  <c:v>Minnesota</c:v>
                </c:pt>
                <c:pt idx="9">
                  <c:v>Ohio</c:v>
                </c:pt>
                <c:pt idx="10">
                  <c:v>Massachusetts</c:v>
                </c:pt>
                <c:pt idx="11">
                  <c:v>North Carolina</c:v>
                </c:pt>
                <c:pt idx="12">
                  <c:v>Arizona</c:v>
                </c:pt>
                <c:pt idx="13">
                  <c:v> Kentucky </c:v>
                </c:pt>
                <c:pt idx="14">
                  <c:v> Colorado </c:v>
                </c:pt>
                <c:pt idx="15">
                  <c:v> Arkansas </c:v>
                </c:pt>
                <c:pt idx="16">
                  <c:v> Michigan </c:v>
                </c:pt>
                <c:pt idx="17">
                  <c:v> Alabama </c:v>
                </c:pt>
                <c:pt idx="18">
                  <c:v> Rhode Island </c:v>
                </c:pt>
                <c:pt idx="19">
                  <c:v> Wisconsin </c:v>
                </c:pt>
                <c:pt idx="20">
                  <c:v> Oregon </c:v>
                </c:pt>
                <c:pt idx="21">
                  <c:v> Delaware </c:v>
                </c:pt>
                <c:pt idx="22">
                  <c:v> Georgia </c:v>
                </c:pt>
                <c:pt idx="23">
                  <c:v> New Jersey </c:v>
                </c:pt>
                <c:pt idx="24">
                  <c:v> Tennessee </c:v>
                </c:pt>
              </c:strCache>
            </c:strRef>
          </c:cat>
          <c:val>
            <c:numRef>
              <c:f>summary1!$AH$5:$AH$29</c:f>
              <c:numCache>
                <c:formatCode>_(* #,##0_);_(* \(#,##0\);_(* "-"??_);_(@_)</c:formatCode>
                <c:ptCount val="25"/>
                <c:pt idx="0">
                  <c:v>91303.540000000023</c:v>
                </c:pt>
                <c:pt idx="1">
                  <c:v>64788.469999999965</c:v>
                </c:pt>
                <c:pt idx="2">
                  <c:v>50625.140000000014</c:v>
                </c:pt>
                <c:pt idx="3">
                  <c:v>34248.279999999992</c:v>
                </c:pt>
                <c:pt idx="4">
                  <c:v>29871.569999999996</c:v>
                </c:pt>
                <c:pt idx="5">
                  <c:v>25802.050000000007</c:v>
                </c:pt>
                <c:pt idx="6">
                  <c:v>20246.150000000001</c:v>
                </c:pt>
                <c:pt idx="7">
                  <c:v>16202.730000000003</c:v>
                </c:pt>
                <c:pt idx="8">
                  <c:v>15883.329999999998</c:v>
                </c:pt>
                <c:pt idx="9">
                  <c:v>13853.479999999998</c:v>
                </c:pt>
                <c:pt idx="10">
                  <c:v>9900.1099999999988</c:v>
                </c:pt>
                <c:pt idx="11">
                  <c:v>8620.75</c:v>
                </c:pt>
                <c:pt idx="12">
                  <c:v>8295.25</c:v>
                </c:pt>
                <c:pt idx="13">
                  <c:v>8280.4599999999991</c:v>
                </c:pt>
                <c:pt idx="14">
                  <c:v>6502.29</c:v>
                </c:pt>
                <c:pt idx="15">
                  <c:v>6302.6900000000014</c:v>
                </c:pt>
                <c:pt idx="16">
                  <c:v>6172.26</c:v>
                </c:pt>
                <c:pt idx="17">
                  <c:v>6139.0900000000011</c:v>
                </c:pt>
                <c:pt idx="18">
                  <c:v>5015.6900000000005</c:v>
                </c:pt>
                <c:pt idx="19">
                  <c:v>4847.71</c:v>
                </c:pt>
                <c:pt idx="20">
                  <c:v>4807.8100000000004</c:v>
                </c:pt>
                <c:pt idx="21">
                  <c:v>4786.03</c:v>
                </c:pt>
                <c:pt idx="22">
                  <c:v>4540.0999999999995</c:v>
                </c:pt>
                <c:pt idx="23">
                  <c:v>4192.2800000000007</c:v>
                </c:pt>
                <c:pt idx="24">
                  <c:v>3051.5200000000004</c:v>
                </c:pt>
              </c:numCache>
            </c:numRef>
          </c:val>
          <c:extLst>
            <c:ext xmlns:c16="http://schemas.microsoft.com/office/drawing/2014/chart" uri="{C3380CC4-5D6E-409C-BE32-E72D297353CC}">
              <c16:uniqueId val="{00000000-E092-4480-BE90-C4CACD6883C2}"/>
            </c:ext>
          </c:extLst>
        </c:ser>
        <c:dLbls>
          <c:dLblPos val="outEnd"/>
          <c:showLegendKey val="0"/>
          <c:showVal val="1"/>
          <c:showCatName val="0"/>
          <c:showSerName val="0"/>
          <c:showPercent val="0"/>
          <c:showBubbleSize val="0"/>
        </c:dLbls>
        <c:gapWidth val="100"/>
        <c:axId val="603057048"/>
        <c:axId val="603059208"/>
      </c:barChart>
      <c:catAx>
        <c:axId val="603057048"/>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03059208"/>
        <c:crosses val="autoZero"/>
        <c:auto val="1"/>
        <c:lblAlgn val="ctr"/>
        <c:lblOffset val="100"/>
        <c:noMultiLvlLbl val="0"/>
      </c:catAx>
      <c:valAx>
        <c:axId val="603059208"/>
        <c:scaling>
          <c:orientation val="minMax"/>
        </c:scaling>
        <c:delete val="1"/>
        <c:axPos val="t"/>
        <c:numFmt formatCode="_(* #,##0_);_(* \(#,##0\);_(* &quot;-&quot;??_);_(@_)" sourceLinked="1"/>
        <c:majorTickMark val="none"/>
        <c:minorTickMark val="none"/>
        <c:tickLblPos val="nextTo"/>
        <c:crossAx val="603057048"/>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plotArea>
      <cx:plotAreaRegion>
        <cx:series layoutId="regionMap" uniqueId="{D7EBC637-F4B4-490B-BCCA-B727BE746D7E}">
          <cx:tx>
            <cx:txData>
              <cx:f>_xlchart.v5.2</cx:f>
              <cx:v>Sales.</cx:v>
            </cx:txData>
          </cx:tx>
          <cx:dataLabels>
            <cx:visibility seriesName="0" categoryName="0" value="1"/>
          </cx:dataLabels>
          <cx:dataId val="0"/>
          <cx:layoutPr>
            <cx:geography cultureLanguage="en-US" cultureRegion="US" attribution="Powered by Bing">
              <cx:geoCache provider="{E9337A44-BEBE-4D9F-B70C-5C5E7DAFC167}">
                <cx:binary>1Hxpc9TImvVfIfj8yq1clXljeiJaqvKCjbGN8W36i6Kw3dqV2pXSr58jL2ALX6BniDcCd0PhUmXl
cp7lPIv0X9f2X9f57a55ZYu8bP91bX9/HXdd9a/ffmuv49ti1+4VyXVjWvN3t3dtit/M338n17e/
3TS7MSmj36hL+G/X8a7pbu3r//4vfFt0a07M9a5LTHne3zbTxW3b5137jWsvXnq1uymScpO0XZNc
d+T318EuT/42TZnsXr+6Lbukmy6n6vb3188+9/rVb+tv+2rmVzkW1/U3GMu8PSq4lJpo9+6HvH6V
mzJ6uOwQovck8ahHONF3P49zn+4KjP+xNd2taHdz09y2LbZ19/p87LM94NIfr19dm77sltOLcJC/
v/5QJt3tzav33a67bV+/SloT3H8gMMtGPry/2/lvz8//v/9r9QbOYvXOE4jWB/e9S18htJ+bJrn5
ifBQtSe0EEQ+HL7Wz+FRdI8rj3Gq2D187Dk8P7Cgl7H5PHAFzP7JLwnMv3dtDGXtTPl4Pv931eHe
HieECU9595rhPceGUHdPCMmVy8mjat2r7b3q/NiaXobn6dgVQv/+NVXnKmmi5GebNkGo0kw+4KOe
4+OpPamVKwjn9/jxR9m4x+dHVvQyOl9GrrC5+jWxOb0dX300TfZ4Pj9Bd+ieZppyxuhnu/XU7Xhi
T+KKkOQBG/k49z02P7Kil7H5MnKFzenHX9KyXd7aHdzhT+MDZI9Lprgi9zbLJc+VRus9BtC059F7
pYFSPTVq313Oy6g8DFtBcvnnLwnJUZ4npUl+Iirc3SOUE6n4vba49DkqSu8RriQTStyjAprwFJUf
WdHLwHwZucLm6NckAme3ZdlO+bD7qa4G+CgNEq0e4FlrjeftKaYUtMZ9UWt+dFUvY/R89Aqns1/T
5bxNyvK2Nd3uUZB/gs+Re4xrwtkjTGvTxveIBo9mFNr1VHt+aC0vQ/Nk6AqXt6e/pG17Fyfm8XR+
AiQuKLQQlImH8GVt1+geNIYhwPE+04SnyHxvNS+Dcj9qhce7w18Sj7e7tt1dx31723U/0+HQPQT9
zOPeAzArXfHInnSFy5hC0PMUkR9ez8vQrIavMHr7a9qyV3/ku0+7Yvfq8aj+74rDoBhSckrpKuhU
cg8kYaHVD/xsxQQelvKtlbyMzOeBK0z++DV5wKlpuvhVsGsMuNpPdDJM7AkGiwWDdu/pV/h4YGpK
MCWlvLdo68Dmh9f1Mkzrfa3QOg1+SSv3R5PM5qfCxPeohqNXj/HlCiZCYOAkF1qKe5xg/56auR9Y
0Mv4fB64AuaPv35JYF4d41T662z6mbbN2xMU4aXLkJB5mhRQYo8qz5NCPNDsle48ruURqpfM7Muo
fBm5guX410wKvAoMMtG7G/MzYVF7WiucPX9I2awoAXFh+rinmGSPADyUCB7W8vjuj8PyuIvXzxPt
KA+8+zW15RLRJ0ogt7c/ExcBjw9n76qH6HPNoZewh1Eu+YPHWcHzeU3/HJ8nQ1d6c/lrRjevluzg
m9umvf2ZBm3J3jDtasEecmorhDy+Jz0lUEh8SN6sEtFfFvXPIXo6doXR6ZtfU4n+aLJd2e7an6lD
HPkbpAUYecifrUoFGmU2phGpigcdE49I3Ju4xyU9vvvjJu7LyBU6f1z8mui8Ta7jJNqVPxEdDnQQ
iWpPPSjICh3wAoSpGlWeh+srXvC4pH+OzpeRK3TeHv2a6FzEKJa/OmrzXXnzMxECW6aKagEtuvtZ
IYR0gSDwTwujvvtZ+aCny/rnKD0fvULq4hdF6t9Je23KNvnJiiSZhh+SD8EpkgPPCLaGIgFFoV/u
Jvi8pn+O0ZOhK4D+/YsC9K65jcxPRYehJqokyjjyXklW6Nz3E6Awx1bB6P1K/jkmj+NWgLz7RT3P
5jbfjbvmp3Jrvee6ypNIUL8ICcrUHIBxRh4M34oXPC7pn2PzZeQKnc321/Q8B7cGDR4/OQeK5hqq
UNO5zwesAlLF9jjnyGG7D6Rt5XQeVvTPsfk8cAXNwR+/BDTf7qu7z3LdE9hnn/ynjYV6D/UB4QGA
z6Wbp74GjQQuWZIF+uXum1W7339e1ssZndXwZzv5/9RL+J/7DD83ZG523W5718n5pNXw21fvtosO
09XQh+zkS4HHw6WjG3R7CsWhJZ87RJcveZbXfNpXdn/kT4bd7tru99doCZV7Gn1vUoLuMYGcz+tX
4+39JcrBICRDXpXCFJZLMvv313yxohRdVpAHyTnC4NevWtPfXVpyRgLRMSPU4xxNpp9baM9MPsHB
fj6Nh99flX1xZpKya39/jSmq+08tq+RofpAIEQh3JXElRUcErl/vLtD4hw+T/zebue6dtpfnxZAX
c1Amtj9v8raTvh3rFhnYzwfzwmTLl60mWwIOSLfmEttFUP90skhYnntxx89jZ6o+ltzQy6kb9FWW
dI300d1UfYxcj+/0kDaH/4upF4qmlPTQ9YF45+nUiZMR2xnCz2dtMbVuHL0dptGzW6+X5JIpS6jf
ug1lQRvOTuJ/e/rl65/v3KOcEldpeD2EzKvpKUuiUqc5O88LJ0sC5QxdHbhdP1dvErNMZwulUDb6
1mlTyMjXk0JUOPHQDQua+nzPZVWGfVRpei5oSS9LptgRLeRc7y+NSldVJ9QJTxgm70nftAdx13c3
smqTg9yBew9qaZKDyotSe9g6TRRu53nmO6loWwehGFxyPFThRDaoQzi531akiDc2LxkLvr0P6MZX
25AoDwlJBUGG232+DTUq1lsvpuekdyArfc6PbN5ndl+1llzmyWSObSbam2/PCub49awa6uEhBqN4
fT6rdFwvtaIh5ykZyGXpzMlB7ZXx325q6/OJzPZC8IqcCk/Hsz/FfXLw7fm/VkwPFAnFYgQekJu1
rgxal1mdWXIuHWkvkkVhJt3bs2ioCTKJ3xIU8oKgMDSze+i7xYRCrYxAOHld6bo9OeeJthdOFZfZ
/pCQMPdDxtobm3G+G1y5aKdbFEHljVAWJ/XsWZrFznfgfmnjDP2/TBCUBL+SWsodo2s3dM/7roaS
cC/MzQntCnfwkzLT/wslQaP+opf4zxMUicSnhoFUqZs4bKDnTdupTTnF+RzwyJrj3nPNcdGk/IgN
rTmu6wRSrvOZnBaDtlEwpcQZfZLO5tiRg72IamGjbeZSddJlg96STtqzOB7qEd+aQsuEKu34Rsdu
n+9/B8AXzItHgR/uq0ApFRL7fBNpHoW9mjQ5D8PUrfdnr2kO7+TGdkX1sWkKJ8jVCLs34QALNept
lMx5ErSTrg+rqcgiP8l4nR/M45w3GxK67Y1qXIuw51uC9tIyGeeotnMsFiWp58t0LO0HGXJyLmYP
B3J3zKRqqo/EDcllnTffk+zFgz7TYnRcQKrhc10iXAXS+3zGooto6mZTez5WzByLrhC7UNvlL5ZG
fu8ye9Yw2Uo/TMKw2bpDGpf+OE76fdJnSeWzcupumBkg6S4sgOtACRLGYTgXmbg7ohZeQ/okifVJ
O3jmeCJMnThOwo+ohw3NU2+Ov32M2MF6W9gJcGaQXMo99Dg+39asMu3VyRSdGzihQFfT3GxSz0nf
1SyfusNyiIcxSL0h7TZUOLkMkqEI430dR0nq5/huN5hspQOa0mHrFp23P8yR0x3Gsu1JUJJoYr4T
inDeuGzWke/Go/Ohcoqo27ieMY0/RlMsAq69uN241IVmpO3Yb+ECZOVnaW58rirc6lN28bFqi/SE
FsqcDmno1RtlGrf3K5o7f5LJy94RM+XXbtaSTQ4eEPt0mucK6xvim0mYSb7pphj3/HTw329QMSiY
X7O0Oqvd2BSBjbUMfW5adyO8WNX+4HlOddWXeTpuWOh577WuY9ev0yiTfkOHevALETWzr6WemkB2
VH2qnbxRQVm0XXY427mjft33vDmi9ZQ4RyEq4ic06uPKr4bwjYtUxPtpHEgfeHyImnNnZIT7qehK
EdQtzeKgiKOqOvOiIm8Cq3kcblQ66qso7uF2M8iIN/VQOWkmva2LeIy2oAZ665FuxuqMELtWc9CE
UsHagALCEA8VvECbTBg2eW0eb0JWOoFqw5z7lqS5d6IyL+vhmUlMVBXMZe961RsWuen0VjJTnzhW
K7IfTaaIM79KrDriURKfDpnurlWZSeNHNHYP3CRtNpoV0WlDebPf6MQ3tak+jq47/0lalbyhg7Ib
JGXop6kzJhBJ3R54mob7dGbmr0K34k/DHOHXsopvICj2NurDtPPnOCo3bg94gjjsyoMmqsSmIN4Q
QLAKl0V+WFqr/MlxJl+Z7obXrgysSKLq0hEqyY6HUrUZf1OWuS4uvSE0roYA5JPxNoVXKCfzuwnl
Vpn5SKqGFK+EjlRUQcYTh8R+MjmTLDYqI7r604kHybDcLC2bzVRPhdp33IX8zMJemCzDSZfOYI7d
SIEMwYLzXa1Gj23bfKwmv4jC/IN1WiA2hR2cwjSxPhg8DbuiDWxFMkEq/VgROFNe1vgOTbzqo25a
ICvJDFCT1DiB6zZqM+oR4gVSDuizASY74dF576m5C+ZJ8l0oxtGPEhd8tcsVrFExip0NZ301Utre
tHPMj2QvYXg47JDHC70tmrhu/RoaqoKiYPj6qRZYHCIOcwxaF171clCbbCrMcVZm9LJ2xfIhk+uT
rhtgn2HOwtDPuS6iDSEd3olmiz0NCYgPKt54Y/Yyk+0rgcNpKDy13+UMn2hikp72ZQ0TowVWFdWF
PtGesRdUSDj1xIFFvbOR4HDqJBRwol5aN4ehUe1NrZej1A0nl23b4593qy36Pkp9VnN7ZkA7qd+L
ZDqr77hIlkvevCuLrDmMooGc9jMQGTiY4URHcjmQWW8pTaeLPkG4wfKUXqYhhXvubDVupoU9ThRn
T4oJm4JKYqYsHtqbxEAY0uVfQzNVrR+lYJ9uNoidyuFF9UKPqhzettZR/THNCrBfm7TTxR1RmLO6
nN7YNJc7asHv0zYHtDUWY6lKbzjLPZyFx9iRqR331I2h0tKE7mnb5Jk5gRgBO7qstjQ1HE9rmsM2
xIrc1AUJN6bWW0Gy6mPYo78+mDLqNNuQarD0di5CfzByMkd122DlA8YMvjHjZE9qpymL4I7g9AtV
yea0u7kPfthCfaZUp8UmFxPPA+5kdep7lez521FM6iQuBN/FHmvyA7gdLLCiNp195ZRjuq0KEn7K
nRiTl3cqREKR2v3BNgsNgufpNs14rvjY3uS6BUZVqEDu8KuOCBxwyQVsm1lClSwukgMyERADV7Ij
CaRPy5Z5R9iOOWaDIy+SqZ8m34lzrHbok+ZwHOFxu0U8RZmTUzdK4Zky3uOb0wF0lat06t9WY+TE
h0UcIgYksoTU9vGs2Fbh54SGAgLc8Qxn1iGHeWWHxLtMM1Xn2652kwNUAyAjeZyLXVyMOFNbFdj/
nRHIcmYvpqTEqeRZok/kJNhRraFhlVymL8ZOBemi9XlHqo8pMeZYR0AVdL8+rEMGVBPaqk0OR45z
GEFBdZmEV0482TM7RXLXqA766uZFsaXJ7MhNJKDxTdNiJXeSyG1K2uMxgQkQBBx9S5ocxodHddSe
aRvS8UiZBaC05jBN1IT1YdEQfZV0s9V+h3C03c6yAymiqgcHomNUvJ/cVOxYmpJL6ijEADpFGMKt
Ipcja3DIjE5k8GHnde5Pia4+yqiCotdktGd3O4QnAkduJSxQgztCD+4C3nl0qo8zsveXQ4QQNYHp
dv0RIe1lX+NN46H5fNstLG1WI3C6Y4x3bnOaXUhUlTvsiKkYe59FpU9Kqhw/7Wmxafoekcxyak01
WL1JR5LPm2ZZTiyxiywJ+a7qO+hrGUf6JM9KqNU8sXDjsZnt921OlC/aCOYoyaBclCtYx7htBPNj
iHwPAQ/tRZyEkm3HwasPp0TkxVboPhcXthnLJihHns2B07hix+1iWfBpfVVaF2Fr3vOjrDaO2aLK
PuZvikFidN7HtH5PXDpCRMIMBz0vziVJ72yfpalzYCICIw8qEi0hOe8Qr8QFZOLuAO5t0RK4DymF
XVgMaxN58Dh3shtGFm7NdlVzaL1k+tTADZ3fySenfXiQIhFwMJQ1z956vYKIKLdvDrnIhjdxNDXq
QSCKsVB/V96QDUHRDM2hk5Z6m0+V2EUSuZQ7qZA2g1JkNCSnkpdQ5Lokp6lYsg1Z6yQmkGVJSr8T
JSzRNGdO4NUUSYhGpMnsJ8uGnLGA9CWNyIOGj7g2gQg1G8Se5JRwbAEiRy5FLM24IXkEzfLCGh4G
Tdps31QQmj41sPYsIe+ER+dzROoQatchtA+6EUb7zgLyrMuKjQk9HHYXOov77lKcEvNGqM3igEp/
itg0BtXQwSiYqBnC/dpRGuaqX1ab9h3UjNUT5o2qyV4UE2+kXyFUu9J2AvETEfbdT4OCdFPeOZuU
N5b4DbjQ/H4gKrGHXT+U8TvSpq45KmFGTxt3wCqE6jADbveGtLsknJvLTvQgIZGT6St3rJKDsrLL
fj09nvGeeu97ZYt3qM5cx07oBJlO20OR167vNbDsYxalf0esNb5H69BnEiF1MBgGBbZwj2lSwSNN
yTgHHW4N1mAok7zK0gnnnFQA1IhxtgdOn7J9t1TT4Ee16fx4sMVRUlXpW8ZbQgJ4zeIIkb09LElV
TkFeVeXb0DDzt7Y5+IKkFsYQJDP0m5Z2amtt27lv6sX4v0nDCIlIHcfgVD03iGDyMj9yDEUWRnuA
rs7D0XkfpRTwNEWFv2tNcEhMzPYMGcDRV2xsDlmzGP96AMcpFkpXx8peZFEHhmdrJ+jrETqzBMpZ
Dis7Mg1V1XFdhr7bYHnh7CHZRA34AQ9HrNTeOZMwht2eRWKyWwOOCe+iK71NFx9OnDS8ClUICboL
DCM3Kqs3eZ5WMHkdbJqR1guPkU9rDr3Y6JNER/xorDQ5jazQV8Tp2hs6T2ojWcaPEIMB11JS+M8m
hXPriwjWapYJvRwwc3BnN3WawTiiSMq2U11CJ/KFb1ahVidFo5JiE1ZIX42WVx+z3I6+6WD3mhoq
1OUQniR0sjeOEfsyWizzPBt4IMR28SEVcXLLB+m2x6LqoXGd41JfZLU+ce4ZRo0ciQPPXGSl4kee
N7veEQI22x22iG981ffNgenafj9HU75CrNKJnZvN5FIpgpSd0LBKyPPgSLzUgdsIQ4pIopBwLHKY
5GWMjPVmrj12VAkLfZijxRzcUWbhFn/LiFofWbLC3Y+ywlNbOXV0HzPHl3HT2w82lvNJzKfkQ9VH
2aaFhsA6I9qZ9+EQe8/3ZOHSYOKVc9Y40tgAdLpUW9Ywe0gj4Vz3FRM3qe7n2xys8m+T2xZ0e8wj
H7yKHpOqdU8ISNlBjuTKn7ijXTabPgzz2K/rMq23tbH1G8Fscpp4ldpEqUz+XVRd9F6C49ugL/Jp
k7XCPZiUmE41q8IPseNl16ae8E2idJMWTLnU0dlcOohYczcaSeB1bpP6jR7kx7u0wkNN5ew+HX1f
G7g21dQkUfzwhI3Pv/73pSnw/93zHr68uTyg48tvaPC5f7LHNz+Fgt/S59WuP7Ss5vN3YTEPq1uq
Ks9++arE8x+KOPcPCvkPF59VeJ7Vsx4rmEsRBGWWJ/mXr+o7q7LYlxLP3biHAo9EfQc6LvFkA7Qi
LOWUxwIP7glCIw9as+8LP3JJrj4UedDiw1AK+lL8eajwELQNM+S6USvBQ0Rg07x/UuFhqNk+zYFh
RrRBaEkY9SQMAV1ld3OSNiUZM3GrSNj1CIQqiHweuNWQzFdC9FW2404j2v2yntqJbzpqRWwDB4HI
p6hsOIISQ23mIXUppn6TaaesD0dd5O3bXBQVgnWTWVF9ElmXWrNxpMxTFkSex8mtZ83UX+Sx9fKd
UqIKr1nBankayaSumF9AfbAUXommeAd978ZyE+WiySrfjKIoTog31VhyVBRkOqYFK9O/nXZAveE7
SedVjUGi1ZRyhKJ8uSUVx7VKqHmkSPpYxuo2HA1U97AreM4Pc2T5Gu9wbuE1xmBOKjxsJnfDBLmO
JxL1oHlPq3BkKcU8qQ9J3Oa6pLo57DSQwmJWCb2UqVa6MrlJScYWtmZw/18M80adOt1v7Bg1iJzi
LgLzc7gzV+XZyNnU0oDwWY7sTSfjss0Q39UMIRC6zpCJ+s4ZrbK3Hm6RQmYTIrQ8YWARy+drtHHi
0Lhhzo10msGlm2j2Iq/ezxXvmOuXTSflX5lwww7dS9/KGq+wWeblmnuUCtygpdh63qpHfsc4TN1E
E2ROIpKt8vbPmIe0jPwxTfrkXRni8UTgIbGhVPrfnn5VCML0yL+iQgCnJhRuHluO5UmFNBJD4rg2
ZjeOh3CdBWJ0pdhBkZzuCHkeLz9FbsmQtyyrp/591iJPFvt4tEqOQ/mnK1FIXnHUkF3UhfW6EBZ7
cZink9vccDlC5fYnImeS7Ytm7Fu+TVTI5V9NjyOo/VbippC/jDsNDeqciXGr8TuorDLrnisoWknQ
3YvbfQDNurjYyQSZxawMr0M9lwKevq6KcNo6YdHqCR6tsRCRb++frCwZ5tTu0pcPRWUwp+syR6Tn
VOiqcz7FSeMVzqHt4kUhCmtiPPqoH1M+8yAp2olWvtWU4SBE4sb9+6KS6RSUDmnK97qIi6bc1MI0
9KIYEKx/+vYyV8l5D91mLkeJY6lfEWjLypb0Ywj6V8/2k226BkLg9pkLfFw7MuH4tkHq4n1Fs3pR
mm40y0tSRf138PnqsNBz4OG5FEhHK844TNtzuVU1bbupleZTmQsHNjyF9ZpHf5jcbhLHLBSw+23U
o3O8SEUJi9pUSAOIQ+WkzpD5dQxru1j+KcaoEuWi4ZjbrELO/dvHRdYKhudl4XkzFIVWCoSlXPkn
y8ay0uXMPrVI2TrFNu3aKu/P6hmJnDIY6wnp+cDxigHXzFQXZkIGd56c92NVhUetbvI0Cop5dqfj
Avy9Q+pJuzLsgl6gMHEhCx3NRUCZtjCJ1EEwU75xZ53jW5EFGOv6O2q6LqdiK8gLSS3dpeMDz6Ja
WQxIZlkP5VD95QkjUhFUS3m3Br/ttW4CgtoXTDuKrnfWE3kAXOvvzElFQoVLduyYrPf7kX1fh/ja
ilO0mmgoEiEUnZNfiUVmsxalIFP9VTXQonrL2kzxt5TEbDpmbT/hOHQ45PNVEdtp8pAaa8Y6DmDw
R4ka5xw6h03B0/mqcfpWnqoE4b0TWD4UuT7IerHAY1qmIULT4InhomrSbL6ac5mNme/m+eK0Epw+
ADKljvEmA1edr1RhLbBjIp3w0s4uIvpNJVrW7kuvX7DLbJSAYNR302sVORNCPWNTfIUBecDKwZYX
btBVosh2tpXIQO/roSHDe87M3CFNloWNn+dFQ4vAicLCHkYczvVjqcqQXw3uQCBknorAM4a6RBLh
O7Kxtpo4fc/1PBT2UbZDV89KNFg4lRGKD/lfMynaBqkYVHWRUxhNavIjhpgUhuLb6rW2RkuPkEsJ
/Dbh8N3rGdvGbeOxYONHNveLMI49X8wfbb0MzlsOtZB/hSmbIYQj7bs2eotmEg9y+u1l0PXOGW6+
pt7Sw4H7rDlY8nNzNLOhrx0ti6uCl0XHkGfshXNr6riGNYqztiTbJvRMcja0KoLFqWJhom2kOjoY
H7c4jvngdzSqj/NQyfcW6Wc1+e1I5HDRKcdNghrhPwr21rqxn7o8RLDIQ0kWZY9dyKEZYrCLozDN
ukXzB1TS3y03i6OWwzLEfMN3GjjWdk3hTn8XdAO7Xnr2EBM833Emw7hED5X3YehLFyRWNA0FiR3m
RW7RH8X5YYx8JMTWZprhJerumC1qzItIsz4dafg+tHIRaVonc9EcJkh3LCaynluX7Nf5sLTrzGLK
oHXIUiycmkyqgHZ6pIYafQfEdaMIGBCKXajRCCCIxx2tTHXNymI2aUk/qC5m0K2uipYFdA7rF9W9
02MUhiasLYztouKwlYtJaaoajsaJCWg8sWJ5y9RZm+1ynXr8MBmRk6n9ehqNPEUSD59KYrZscYoK
2e5njtew/Uo1A2uDCf4C2/3O1lYsU6EiSPBQQCQP8XwzdNWtttbZjHh5b6YPLBoWS9U1NURrzufE
XHeuyiiygJ2p5yuPoiyY+YVjCACxssijaTsXknTRvmZOP34AS21wHKOXMkgfG2ZYkzJxNESMj3m1
WLceZvMwodUIs9aBkWDCpEPXBQ0QYxEcRRFxHEXXebHTBSLvU6hErJH/7YL781lMYbb79iGsdFSB
LoBdeVQohJ3uV1SXjDOXk6ydy6HwDKzDPb2lSJwNWYDIEgXc75mFlTtapuQMxB4lHPwBa3quJG5q
wFor612i8QAS0k14Zgc6reYO58PTihuxRbbP2NaXOZtw4PkQlqAsMHo4pbGxeXfmyRZZt/2w4wrG
AAo5XDToq4UHKBwofmdLOKoH2KJ6LHGUNlcldAVatMARZXYBwkkTgheN8tdw4ZrCYCUiy+CbMtkt
ceq3TxsJTWzuSdSHzS9OAEaCoEfv64gKdLB1UBaZLuN4knnod33GqiAc3TA9lXTmzbSt40ZWyteU
6jT2m6ZO6jdu3jMr/Apsx0F2v3D427BARS5AStNG126Su4dj2HO5ybzS5Dc8zefmojCywPNZZ5KP
7/hAXDujK6HUqI7X4I9I042jUMNpU8ehNT5yYwU5YS4KQ5uybDQJUtv1Tegbq+o59eNyaLgNUE8Y
oAzD3IxT7ltHpDzd15T0/L3MUYyPAteSfuwPKhS4SQj+FkbdURd7YGaBN+fjjKJMDFGsjmw2hb1f
t1Uq9wftRWwjCsfOl6M0NLnqOXqcNox3lAQT4lMz+TLqWr3RCR2zIBJ5dIjEf7epjTvOx6FGQ9sB
GUlM9yOnRYVoW2Wm4B8mMUSZ80Eb19pL21nWvXXarnQu4DG8/kY0UjYfZg/lKONXxpC4Pdd2zrOD
MEF2Y382XBXG15lhNA68Zm5r9YkUqSpvYlqhT2gDUZnqW9134+gGWT62JD3swrIWaoM4QOTyIEQL
qDxFM4CTZQeDrCjaOW5jVbIOp2zRPdTwt+ikGCDSM2naKj7HzUmddLdlyavKO+p1mMT5SSlsVqNz
ZIi6cTgZRRglyX6IEmMvLsKSsvpIpjyO1D5kBQllFIxmF249RwvHqP3I4bLuNnHYzOl0NEatEycH
KBrC26BmMHIY2KFKerRyOL0U7RGEY3TCYGSgLaivV2BdqBVO6JuV73LqeXjp7t90kgSlcR/PKOKY
DgllXn+a+1rT4U0qmyqih8Q6juehpUJkvXdgy5T8D3tf1iQnzqX9i/hCgMRyC2RmrVmbq9rlG8Jl
uxESi5AQQvz6eXD5nbHdE+2Y+68vuqKrsxIkpKNznuXQdwWjy34uEha0GE4TMxwqUDh4yCNLAYqT
NXfeKafSewGSxnXHVMZBpC6l9Xm23CUiZm1eTHm+Z9Up8HYuXyByqIPtmtLOYKYCPyFk3yJqT5xd
B3Gt0w747dSG3b0QTmT1wQkEguYwtpBfQxsUR/st+SXoSHQgDfftVBElBQQbw0wCNnyMmmjA9XrR
5fmzbbJpKjVKb8zszp3iBCnDBGJnV+D+kbIAGM73nJ5yg9GXiodDnBwFd/uMxd0s8WM0fA6ehj7d
Qz5d5iZLy9zNIxbANiDfOM257vE59T5UPrMN0zeJFP/gLDE1rtbxEEXmELb74wkV5RH7K+zWfZ4H
mgtgSYGFpDe6CAaZcfptmlDQTEfdtsi0SpdBlwUiOuPMBniC1E72ZRaDbQfMV8C38cTtRsP1NhPp
fsstnjSIrAQrC1eI8b+mtzpY9wWWQGiNJ898gN9BtrNPzbKgbV+LIzabHO5hgaUPY/wxHq3jeHoD
4MbxO7aqMXmSjEKvV1KXAwAqVMpDzMWP1VNvJsdXgkHYB1fP/vtkWKwaXf7IcXO2sf2/YsPkbUxa
HTz9mOrg/eP/meT3zwEpiMB/RqrHDYQDZEJvsk1Uq0/tEHsMeoo2tMWGWiqGIOcJBXgz5gV7f1Dj
tsxYaqi8rW4uhzD3NStCSEl8cpf3dtzpvqjv8JEIvA/uCjBHveSFJH5PepueRfhllzZkesvfZ3BU
2EGIa+9j4lGLGq1U45C48MLbbK/OyfujfV8eSQ01DDkktMVfHFja7YNfE8+xTptQ75fhlCf4pR8n
kvJnyM+pna8w0nif3veFtFlvcZcY5P4tYasN/g7eFfCghZn5fuvvExpAMor/GKH7oekhIGyQ4nKL
WLqqU7ODSOTgWjtiT0MZtSMfxuH5tgv4x7cwaQYsH8OQsWLw4FWxXA2w7P0Lo2X/AYUdiNayG8i+
HUDk7fc/2KTh7tl2Tde0x6HJ8L0cgoEmvpDGQ0Z3Hb+vlVaYfE5PP6Y8F4vG7axtLPElOAFGXFyo
VuKcX8JpS8gzMjeRLZWagnkAO2WaGhdngqPFeAXCDNhmB8AAkA0eE7eX6djs29nifMXvpLeJyI4S
yeLqr+LcdOt4MdNx10x3Oe36pagNZJaXMGRYfJ7Pk8EPJI2sO/eTxb9974DbMeJCQEUTsPwOAr25
BijgtMDVQ96Myws0KyuqgNpv+9p3MFsAJF5jEOgdqEfe2ezQ9Thi+8MaDHVuLlmOo2p9JckqEG+a
boS+7eIHnCzmjmtxtLxDvfvFU4MOtBdKcEzHCfIm7JlpzDpMmKmdrLeXmGejm5+n2HGXXEB+sA99
zRuDKYrVukHBkcvGGXZINhIiys2a7tMXrmpfNcCr9iX+jp9Czufw16GN9vHObQu1aqGxwPH5qQX6
GBRttwFXzmkkhxy6shYCvttYhRqfSHy417ALswbr6h1k2ULW6foI7Zmuo8umnjZ8x/YOvdUoy4Ea
ToxKQJR1KFH69j1qp6GcOwAT7LqXyb6fZupagPCNzGaEyjipPc484xFpxBG13j55to13qCCymQQW
L7qhwZ9r32GUrw7pWR1cudpo3YLXEztIOVocd7eprONkfqCAsXx9WGsReH5MnGKdqQBdhAktUoBA
ySfawP4zFTgMczz8LaAbRpUM/X5s9Kze51xHOsTie59JMY9AouOWtPFy5TbW1+mD3CyIcujNZqAK
m5ry5BPiLdZX4NSGGRDQk+/LSA0Bgj/Kyx2l6lrkq8isIVpy6hM0snwK3+jaJd05SSbl6yONRjMH
f7s2FGt9wIkWd6wwHfBvCFK7MNUvQCSdnD+QBqrbBl4RH/P1EV6bMJ6+5ku7TNGrqTNAEyct7dLn
ZRBtRr5s0C/QEW6UBAUHxFe7MLhIUyhqQotV3os8Khf8MkiXIoW+hq7Vj5G8P8sJCgVMD2Ox34f1
Pdx03bLHvxzSKfxA9r9v3tZA59cfhu/ofS2i/XewngT4hG/8/sE6BjrRH1C579xG29UKW7lBtlif
t9mH6gABZrrvyrzf/8+PJYucEpEoZyB7QAF8h+D3cBo0pV69jlPIUTXJ7i1PGzcWjgwA7Knf6jy6
dBAe4I+aYNvhQAOeCD8o0rL5ctoI1jcl4B/OwC33O5ctXlDw6ceFmM5xpE1YKsHTe8U2tALCzEIM
ytIH+R6w5DvQOEEkj9UQdNMOQhqdaEoryG+nsS74lNjgybZMYcyzA4u3XLVRs6dxnK64Rrp0+23Z
7xsuGCXOkaJmdt/kKtppxmpw674m03qLJBwP3Ax9f+Ciw248vk8IcOA96El4uvG9kIsE4ppHUEJm
fwC+fivogeUgPmAFw7uTJuE/YGU+g0MAXh098XFMcNdp06zYDW5EmJ0Cuu+gDuJnzMLSTvu9/6G6
+7W22y+PbmgJgyJ9fxfB7/A7FAhj4EwKqOo9NApgwLgL1AHYSf9+qd8AdOwmAksdrgXICv9O9rL+
J4bKZXLKoEsZ/rNGiFyhy55UTekdWoTsqztP+P5QLYRkWCRUUzyyH8Hx3+/lVwiBkd1kkYV7tz7Q
4Vjn0a/3Ui8QAs7Yek85WLXkU8vCPR83Bm9kOGwjUuc/zfM/LwizGoCDJMuj/8WnJbkmYdeT+nFa
BxwUjcSJf5l6iTD3Y2f/+wDDHbb7n6J9H+HeWpWl6JMPQx/9HchcO0GbYe6Sxx8Rw+3aUV74JPaM
HVdqsuUoFJRaD9bFXlS9HfZ4HmuEBsjFKc6jP9zRrysdd4RSKstxeKU5g1f0d1rM5yRwqY+nx+59
Uznkddjjq5U14nqbQcA6HTm1Hjszj3E4ILUI+H4jQsWT3cplQmV/hLNiZDjKEVp8iVA/4ePYH1Dw
tT5GPVm6dz4LOq89zP77IH5/jDDYoQcnYWBMwjCE6+3XdYNzd5qjNVjO3Mg9Mm3fEyFl2GAffJBZ
+gff1/92PUZ+9MjdO0v+er10RTYSQd54/nHsrQ2HzJmMiKwjRGlo1/N/Gx8g/72bCzYGTKhoS/4b
zhW7Gkj00orz+7GEJHl/GqnssC8GA5ET/8Oq2L/wp2WKBQH6iWIHQo9CgWj+hmc6v62t3pi8SKEd
kqyEvDGNPyUaG+ZPW/Cfl8Kjy0B7oakaiszfx9bXUe9tkzTQMO6k+MKAjmAdRVOPH/8+jT+kGD8N
DFghLgUTbfSdmIfP5NcnRwh4mbTlkIpuEeHmELF1VyNYNOGz499mG8Chl6NpgK3mRV9vqBYhM23m
sL/GaQ0JTlOOUgH5uYkosAdy39esacYLj9yAjed6bWEV9iXsAQZpyjT1KIO0iGDhOPSd3aK5JCNJ
DGwkmgFqu4nXcIyT+/ydz5MJipH4rh76cFpvZcOXHJIZ2N7aEJiIgFTjAoVGCmFeFwiFR/EjQUkD
/Bkv5HtagQw9w2GRfA9j76WGdASh2/E+wt5DabinAW6JAiS0Y5ShThgiiw8gxUpseo5NtydzwXtu
o0COYrcTlYXbrr+d+3ArBqMhLa8SlXbCFv+BPCYcm7z4kch8z6DArDnM7zZl+yGeTguQJdQWMokO
KhtxyV6iqliuCNiKtim7tTeop4Dnd6J7jpH25vEZ0rycqkuRkGAHA8wC2Sdkpt/rsNx5E08Vl7YH
7AoEJgXLUAg+Z2NdBnZsHOmLCa3iWXSfT7lK3aGZ0DVp+sB8vmzjB/ANO6OFHJBEyRmKQ5AIH1oF
tLmpIEKCnODI9RSGouxDJJ1/e5SeJrtiyeqiTyFb/ZydAZvV6mHIIaeMDmIwAUElTFAvzSX8+uDS
D8Po8Wwrt0ab9hARA5lYSqRmIcugIfS1u5G5mc1WgI52LarpPNPgRVtOzImSbnZvCemlh3GLIuEe
ij4dev1xAPISQCv5Trn9iEUT+PAmucl6xG1xHHiXQPX6I88C8L3niX6Y90PnfWl037PBIe0kSjad
QxGjikWTpIfC2DRjituIpIwKJ4Ml/4AgPmZPasiD7ti3rGEFbxr3xCBfFxWkv/WppUt80cL5d9nr
dbkAkjE+pjqJyjVn/Jy2c0eAGS/6Q41FfUGb3TCB3cffhFbdx4a0Y7Xmu2kt6+L5hGIXkFI0sOtM
kU+jxHYcnEpuEteqKqWc4+mSQB9hVaAHMbb2bhPdTA7IyudD5gm0ydIk/Reu7BMaGKhrTYPmul/M
fGAGEDS0L83FMtq84rnLHlLFJ/D6qv3amqmuOg71rafDULE6n66yLeqPvh7AAg+KUXx15oeSiiE9
OnzlZYZ67A1CaXuC7qGGE0l2J5iwO/g7csGOHOrsJ0WBzRcdIBpTBPHYPLt1yz53wcBQytv+g8ui
9kAiCJopyTnsc0EQ31DAdEc9G/S6FGn9APCwhV5pjvOvIage1DOhCh+XSPD2qPwQHELTz49moQAc
EAoq41d7FRvtZcF6l5V1mtc8+9guUe4voUCwX0xERXgYrZpR5rQ998USs+xbNrO0r6AE11d9DjlC
RcNZPKxLLFEnwZfCzBzCNJjx8TMRRt2sMBlfmyTcV2gNzTdqkMVdrUhnb0kql0ug38FVK2MeVRmi
39fQOejjty2DvW6GrvDVqcl9m4JgLaM23D4bI8YIigIF+eC2Gaxc3qmugGJK20ptTq5XiYU1pSCh
as8+TBGIUVKVi4u7+AqG9U5d6XXSx0jZ6BoGi7UA0vvCnP9CoLU90xDbZzF2hgMQ7pyiWfslrZgf
4wOFq/2sONWvXq3IyQjo7cYUVkIDIcu0bZgqAhvD2m6nsYghMz+NAAqKCIbYhxUy6gfD/SxLOc/N
88T99FHD6gNv6GqhFQ61EoXA/YFxzYC5YeOtHNbxNXP3eWR4Vw7bIj6LXm0FSJ7+Ba8/mQoFNfZD
DhLhUkWwnFpN6ivaDvSzyZL1RgDvh4sHgCsuWs9FbQOo8Rvb3CRZMMJ0FMr8sw5QDFQZ8jNRMGGm
+8Ql8ohAnyRl3m7pxRyO/B46HWg7HNfP0Tio02LX8CTUAv9QXD87JHDP29Rv2WlS1MMJ1DffPCbk
xOfU2gPSQP8065xBn08nMLaQzcMDvCyXSS4V+iDkLCya1OTP+TDnb/Gq4g9C1+Pbsi3bN4sFXsEJ
Hd1SCAtOBCdFNa3T/IT8MiiYG5abACbITxsZh1PchTWUWYCTz9wTirNsRUQiooWRZ2YyuUhBzJTK
DOIkmdXP0HbFuP8lugrJEB9FEptX4HLTfT5wfRH6Ln/qe71dNwYC7DVFyEUZ3LfngZL5Slvq7gdT
6w86y+iXGE7LpoDJdzlT32PzANO6C+PZXq86dZetW+MRuE02nOqkpxXKYygsAXvkl1ug65u65vph
izL+nAE6eZ22bP6AA7+5wGZLb7cwmKFhStpjl9fsBgx3GJdzn3dVtvkhxnrXwxGm6/FeAoK/h+1O
TXByd+SonZhe1WwpDLFs2250Tu01hEoS6EA/fmjgyO4Rs3tYTlKZXYTg/MpFbfQuW5oYyLwOvgZ1
BA3ajWd0a/PS9yty3Sq1gLSzG8niJZ0PBC+v6uaiy1V9AxdWcw+UpTsH1A8v3aw/428aAL1t+GJ6
ZDDCpuK8wkuSFEyF7VU+quiTDWrryo47cgupj31uo2WZTjzqYgonRZhe03rU2TEn/ZBf9TxTFXhc
uhUL+O4qy7c+LcQ257A8x/VwHgPw/dc+mFLMdULcrG+mfAHRE66wbV0OdOrv4pUGD+mQt6pMVs3H
A8+VfhQN7O0HUL6eX/etHNsq0AODCLGuw+CULsZsjz4btOWnPfUgVT6taMAM44saXSOvJGpy3ZVh
isylZL2tl1ugJcKUsQ2bDy7dRl+OpEtuINerQxiQkCJezyjE5xfWovrTiCNazSxB4tQMkBVdLHOS
XrFoJYP4sMW+jmASXieS26sIwY5cZhSMwGnqPKzHMJcy+5QHjRRQ4DRdrgsd1E0ny4Dm6xMatORw
4nHaPYw+DLaTQ6EpSgK7FLlxuViHMtLA8W/TDuG0gkBuq0YgW1cimnefcSqv5sCvRtx1PkjyLcb0
D2TtK+A0vdxVWipi/d08U5HNlU9E0kUA2M2I/ZCB3ixt6KP+QEPb8RvJwc4WPSxHW7nN6zQUce9B
/KRWyIuhpWw8NCAKb2ULmLQSK3xNcUNDOFoywlNAYkKHl7LRCnSkZamHtxDsNzz48zlg+ZqWvaip
KVIqY0BxwOxeQhXor0uO1CTWykencaxDuJ8WHtmoRArHg7EENw8pmitSnjz6gI5wlE82821XIpLO
+MAIq/LafkEQmrLkwFWnCtZM4Qrna5+GKT+oaIXr/jYMlsQ+g8zt6wsxZfRzsyyfNvjWnxuuPjW5
YgImatc/OWg7DrD66BPB4UEQJBIN+ivdrjsfdWcdt/a4cJ2XalKbKtCQiKii71n/pIcuqbROfGGz
liK+LnP/ZW7q7ZiOHWi8Zq1vwTBmpAxX46Zqw2FD73PD46cUAiJdtQuwHqwHLBhYklr3NRyVfFAT
PKcHk6bNjRmH8clOZm4Odm2W+hKocZMWQb/ml/0opioapu4op5o9DZKEh3zmMJTWLLiN5EqvIwXS
cmwMyOscZVEVRTXeDGVTe9rWKOoKkuIQrki+TOagwmQ8Qz/o5kulXV3kxpG1nOAxK2liFlXkYQ8P
2ghBpL00CQZ38AC5n7YarwStwXtPJwF+rdLYlK7YvNRnnPI4/NtEdlUrkF/gFupHnDrt0aZ5UtpB
8RfRNuEnIG/rEaKd/IQuAP0xVam4DwTR5dIn/CMZ+udOQAnWoHA7plEtXkcXzWPB4nF8jUmtr2wU
12tR61VkZQtw9KpWEQbdECDc7bqUKHbjO4Gy5GpxYftF8jj9JOsm/CjD2N0sYG4rpqbxMgZk/ALw
PZJ7TFvRMwQtWG6Tuo6RtyI47ouQfqGwhhOk7f1+aq+ReRuXLGgPXdKCCAWYPCaXAxvgizS6XWdw
TdsIsDB1IizjDnGkSIJWsNtOmeiNcz7LIupwDwU6P/CslPjeEvAX1gSHD/OyT+AErGYOIadGriWb
q16N818KVRsvpYpj8gkHr9NFHmRuuQhmmVSzEsFFO7HoedcNHMNtkXbvmKDuGFvFm10yheMBledx
tDXUUGPN4htQd/oa7UfCrkA7h0jfrMaqNxnNK5rLAGZEz56lW7/Ms8dewaZEnWbhi6RfF7BWSwFG
bjkMYomvAFI3kEy164ZkHrLRbxQS0vrYp3y+ph71WxEgHZmrrp4CdgimHppfsi3sZTZd95rC41tK
E5uqI8FEztal4RPYtSyHKgg5XJHMjncnh6TqCtFvcId14lwglcuRekLFEYznmLsQtsB6V+L5njB1
0GqBwwCKFCyikvKeCyqXY7MkoFJ6WQqJJE0f9jJ2KWs/tRFy6niot4+DsYO8i8bQmQpVRS0R0vJk
RFcTHdqm8ydY6cRA7xIb11khw6mNP3eQjQZDuQTZKuojCDO5klvJx2TMS1TbMPAVduO9QdcRHLjM
Vxz8VQbrOtTc1FfD4uteXvusjtDcxVgUYOq+W4AOxcUKmXduj9qqqf3YNJKOTeWwVUCjwI0TD7pY
1mlM5mODXG24tNwG/d9mMuvCDhz6p344sAlc21NNInAvJwWh1DxU2tOAiHthFfohvKBtk2mtgJIZ
HABM8RrD/9YHeUowj0YMvsoVX9lHBpaJP72DtYHaCYe5y3doNArrVV2jp+hO3UMvsPMg2Idb+rWh
NVmTE3TVG/bbFJq8fbXK8YAXQwagK0BlWwuX4IhAOJ5fLAegkN3MSCjXMxE58bS0jbGTPG1gt/C0
cOSJUbzFmR2WvmLdbP1wHVsMD97jESoLU0L0An/qUzwz1SaHBELVNr4i1k5+hA6pnZHjoHZopqNS
mUA8DuaxklAh3UYQcyF1Vzkipkf3FLSVoqd2TtEgRAGFXYCkorMLspHO0UMzrLTtDspBcZMDOxjG
7GZD6pcdarTtqcGCLXWubBHSKaeH1G8xPYH3619UZrvnAOqauYhGmM8KarF3DlCb9F/JIJFlQf3O
tTyMicl5tWjoVNZiiyaQj1ti/XeV/VXeNss9gzr2AjhwezOSOi5llNhbEXrfH1TcQ6y15CCCVdA9
iXx1KdpJ0C1FYyTl0XlmcBKNXGb4KOc1U26AOWeRX9VGaonQSmGbTXCO2mqON4/2NYFbkSAE3QEZ
KCrEWijGTjqhM3yqfba+BVu9elWEjZvCx0y2klV4ofjwRaOVuS6MWFAaDBua58GjK0J+QDqhzYXl
cKh/bYJ1R1yQUUdDuUneHOHTWurg2NswgzgnmvKhrAkdxwP1xFyEcIS+dktHQwPjeNSMJQDFlqFC
Tb0591lCbBURZuePkD5ANgENK1R2JTQd04IEKYygKwK4dW5QefcFnZCH364g3NbCxTI9pDLproIG
TmsD4TXMFdDWqR7SjchbU2UDy0FJBTM/wbeAB5OuTVDE0NZdTKqbRGkBmL1tECxgbdT5gw3IiHFu
6piEar33eNgVzesM1mNoK74FEC8BPITT+CZAGDafUFw6/pCKXu9ZVxy1F8hgkitNU9a+IUTG/hQv
VDyOLq5vIZNsvjY6xMxnsHdDroZ+IoXctnZFoyDinrOV2XunO44hwMYGdjjtR0TTtIdZQbL8MQR8
mFa5GN1lCNCirRy0MX+5mMJHyKShFwMVAvJEzZ6muhmPczSQj4k2YZGn0CFy3W1Q6JvNF7Ac+TM8
lVFbRdYsMHV1AwTyOfq2LJdNoqFOM8MGOWhTuxW3m8Nt6zSq4VINqY+OYAPBs+KtBa2pmiVeEHoD
+B3aYlYp5IVxYyYkBYM3t7FV9qaJQvjDCWtUeoQQQsEpnc5QHc8DRgk1QPqJap41RY8E/G4K9ozX
4E2waFwQeN8WiaxzyFHk1KJZx4ImT4CFFne/9UAAii1RKjnIBQK7KiZ9e9imFX/TMMjpIBvpVbXE
6m9n+HCIarOWbmb+NUW0WK7XedAKTUCW7NEwPVtcjrEJBUELFKiPxtu4q6PrjHcyhUyo9n2hwzq/
DgKOpkxdK6/WQJl7aPVECQ1Y9BmuGDuAZ0hzX7bMCF2mjra+ss4LU6D51VwfLG+zDvFXx921CCPP
jnPi2EtQc7WegVzJGGDA2PuiQ3eC1zaH4qHoIcQ4j1CYkEOK5jAoCvIIroapJqw/9KHgHyRDK4wS
5yayOuTnFY/1lO3zlty52AGGjtGA5Jx1ffxxgsqiKRbbvcamHz9qNJcq8IZyYI9QVEIo1SxY8p1+
bQJHGuRWa1AGyDxutYW9B22E3KehscGlFtjUlW5leoeGluPVzCZ4PXQqYYgHOhLUJHsBYtymWAZN
8qbQteqwUmIeF+2jS4kXbEalWDK3Z2ukh3RmAMSTGpNdmJgPcKTnARKnHp0STwOLlu4Rbtm20gC3
Ko2lTsspZvaA9CW8HvzIoQ104Ude+/VjjlYehTKWwDrJ5KHPuvpvyIpJRRmdnzOk+6eQ1uHbCAX6
R4I/YUWwYuIg+f8Iz012u4LkP6llxq7L7GcIlOd7ZYlHn455JCH2wYZeKwG6RuiQ9iecB3pAmWHi
Co0Pr4GiBTduivRfAmBHla0oVCZ0jd2KlYfjS5B19EnwmPYlBap/qdQQggqD0lLG8Rdvgf7rg1TA
g/QbDijZLxU4cLiYPqKiHXv1qKkZKbubBZ8Q5Q2a8kGbpCf4nyESWL3oJ3ANIBzHO+ohpfEnhy4Q
IBbikawzvySWo43OJYTcfn6u29WxLwwdYuWFGLN+pmVNNUHjjGxh1GkELwk1Czgt8E0C3R8SUkF4
F25IGzPi21LLRJP10voVKGaBfhPsSOngsk9oOzIjqEwK3RA6xDHGCauQ50GnUKE5WNNA0EKhsYIc
GWk8VFUeXmhsGsjYKYMUlKvxG5kC9GCrQGhCqHcwynnJwVi2jYRaSDX1LiLHGpxAgzSi2cj0sMTZ
jBKmjddE65cRvWwWUYGIzVD3wTLUruKMrkDGjpVxaJ4eHoiKrZnerNyW0KPrVKNaX7qRIiUrNsUR
GS5q2CRFjlayfh8JTRqSdyferGhF85cNmi1iRVtnEv8PWvg0Wa/RXgIF87XwaBqHvmoE7TCX4x/o
uV8NIiD/YKDO4ZUFyQmZHoQPv5JzA0HNIdBZ8AsRcJH8YL2jRDLQTxpN5aD2dNmCli+kpzpCDwb0
GoZSpQOPYso5Htb0WXwnuv79vn5le3FbKXh62FXxHgeQh+CKfr2tlnlYk5o2/SpHtXub+nfhRy/z
DgsxGEGX/YGo/JWT368IGzdmY/cOg/LdWwz8rMkAaJjNBH6Jb/37FZd3VU3MBg1q3qScWojgFrIG
sHy0AmTl+6P4/90c/tCvm+G1Az8tjn+0cyg/w6SP8qkFgf8/vRze/+q/u3XjtcYxHEFkdzbvLwj/
TzMHtAai/48SSC6wub9b6rAB/tOyO0J3dnDLGeh9+PLB9v93y268epTF+EI0Zs2g0oBW4//S0OE3
fynScbQIiCCCg8QG7ZAjuq/2n/Q+M8wBCg0q1/OArjWHxeGELsYYUuxSpm55SALmr8S6DPJAiJxf
55Euz5KaFbqyfJj++mn27t+J919aF/y60r/fDUXDgn2PEez8ZA8JP90NHbySObfLOdpbPDVyQwcd
m44AGtZlhjJ6cdS+potCByTdZ3tPMKFxREG4nVKc6unwNZ9ncofv4Ei4uy58hkAlC08+YfW3ELrx
9Q9BKvpNr7DPH4XzBoIhKORIFv2m/aAtIBMIG+cznBFNUyXwdzwvFKfZcU79yGCRRkfNqk1Rm29p
gpTNSxKfeuQHIaAqNKbkqzHochSgfyUg8hFVWr+3IEs1k5BMj4LfSwvEG4WXqUDW5C+GT9fwgrD1
gH4XyW2r+dKf/v05/PMxIMYR9NnEqzdCZPS/BZzUByisVGfOMEDnL2OToUMilRGWhhrQNtqtOn9S
ddh9/PfL/hpZGQE8CmlLGsNNj5YEUbzf1k9PHyBcQ5VphvP3XqVQuls06dPwDtT85d+vtMfon3Qf
36+Uwyi268bglcp+W2dqgFJyAuZ/Bo2MVpxuRAPCes58VEjFD2SCCLuMic/GEgSh6/+0aH6XfWGU
MK4ytOigaGIW/355CG1ahHMwSekkGSzzln2WeKFkd4L9whxQmIyFJ3j0J9dNDiShHNNvQDbgnMk9
vVkTYBNl7ARYBwHm/xlodhRXPPP+mwoWVZEAdEjJQA3qC7yMaLN/OI/Cfz4oiKoQNiAHgsUPJ9Ov
D4oklg2M1cFtaOv+c4uEvinCQM4DLWIPV/KV4618g9geHPA2QZSMZANd78Il/XtO0Req9LxJkRqK
5VsLKevXhSme4nV5/9bpA1q13x8y3IBYRPvbfGDiYunumPtpOSVoWUWgS49vBYV+Mc+qGU3bTrtP
Kz/Oi7UQ0k7kYek9s+j2wVMAasPJRFqdOqrgEO+m/lGhK81apJ1r/nKiHy+9QcKn2KSewd9lVQ2l
bWlHIVpYLmOUbLUww9mpwKDAQy3QNGEuCiARyFKihfcX4Hm6x0g09w14u7XobDqd53r6MEd9EFfJ
EmEiWx8hNlC7bQVxmbjpOMteawJUmeP9Czcb0rK8dIQju8aaby+DTKNoc/6/2DuPJcuNbMv+Sv8A
yqDFFOKq0CIjMnICi8zIhAYccMAhvr4Xguwii6yusjd/A5qRTBFXONyPn7P32v4WG7OjxVu5/BCS
GemEzJcb7Y5kTmU/naGcmM99Dr/nmHqaAXE1r9LvAca8HYfea9+mhvm+oC18RscuzkYf1B8FtGCe
e6upnoogXbxQUdNehnSYopXPgVuGGdwxx1gSaun+YBiLoZIaySODxBkTU6TMPE0aacGzEsEdoMxM
j5FjjyeOGnOOMGO43Dm8+uvS6PmVOQTiyaFTdpyCUjMR+jbbu+92QyJ10KAHVfnZQaPYf6flP/9C
miWcCCEVFOg2M1V2WMay4+GY52TN1OQfhi7N43q0mlPLb0W8ag8dHzSTfTDTZQkrMJ2pHWGzbiEA
xDSyRq1taCRVSbbLHB9my7DjQg6oeEpW0niwxjmQx8XylmuXxkadIs7sx6aBVbkP4T7yNDfN7U3O
2rI3NYKBrbz7Ya5NOVoDPdZpEvrtWI1onWia9dsRWdeYoo8pkEiUZt096VAdzuVqgaud+A5SBkV6
QGMnZ+Yat2nKeTjW1dwncBAyPRoAgKZ3OWhTFA/V6s15vC51MF67crRYUXPaGXKOJs7Cg6vlZXqn
eHTcLOp9QT/CsMA4HNq6GIKQywCtoGRhahJpaWAE3FNStOWI4FKcJ3kAkeQw1x54SZlSFRycdifs
+ZvDjtma4FEBVu8MTyXXTN7TpUOz3WWF/0ublFfosd6ZI6Igf/JvHSaT6aW1vNFzyqhdZL+tJ6mz
uzFEy3IP2b1UJExAOW6Lw1q7zXrSpWxE5Jg0JiJvcdb6OGC60yK+VvNVE81mxLSpYTDyj67dMbbR
UGmMbftaNk3QnK0hGOukQtD9uE0jTLySFp9xlc+59FqGfmY+HtNBifaJw9i6cOMyq8MkeAVJN9bZ
lvjGsnFRKlcx3zQ+up5E41EZUIwZ02UgrqWOs9TKpthDoQlizpPUJ+0GFOEnl9/AZa4zMvPCfpz3
Z0Mv7BNXicqNEFX1Vlx0RRpvU1pxW58HEeBPnEs7shCVbzRIyk270qF0HwyRomzw8sATiQFUpTvn
hQH6uwIQDu6A3xcaAW0Vlk+G2HaZC5rRzFG0bwN9hBUnDM+ReWtssFiK0Fe2Zj2v9WxOt64I1i5u
uW/fOFPLkZRxp+IPBDT3rQNmUaMFslq3+aXHQLcc5OxsxRV+9fHZ5pr27izpzvo0WLwYZ9DfJdLd
ACrSON0xwBZG/Ygra1JglnyrZwCcYZmV6onr5PxdDLnFxGYGRupDf2J27Kf8PU7dYZdtB2DMzMQs
+0HuBMTfIIKziyM3GjEZLgnWrLI4DYwWGfF79FLvCs0LXlq93xdnWe5s8Vrm8n5Z7dGP9B6CZZjP
LS+sQwtiXHGCBS9c+lndDbvkEBN3s3TnUQIAvy8H1D6Ppt8GZIbY5TzdQJHfi88dDOtUmrsk3dzw
o7tuA+S9mM24IVjx9je/v/SZ/YnXRcPr1nZa3sXU46wJc6DXwCIrxaMj6qwqHlq8pAxzJ6qCjF9j
TzVHcJ69Ya/0YCyRQ/XMcatPN42W088s9KlnfImuH26j6tH38d8M23lHbCAMb/Y6eWybF8Y5wQUF
d+GH2DEr1gVT8fe53dmZy1Cuj9a4gGjMKHPLq06gK37yOS2OstWN236HUkMHcfvd8leYl87PgukK
/Au9tHXweoauCMePwuRj3SUF64+qrpz7ZZK0m3voUdXr7DaZPDHGbX5hN9v3kKIHTcw9AORkgUpO
HgSInVdNT5tDM4uMtrbNNrcOc/5YoMa8YlZWOrFjDiY+mNqxOY5yM3gBz6mypDZbHpNNS63gbLed
0f+Eigg02zdYUgkKHNZI6TD4OTAKUgmHzNxfGcNkulEa1KPipLXUDjfty28wEYNnbaVMv2zBOBgf
yO1WCWQOxjxqHpO/ammMXaQ1o1Y+C76WOYKj6mLrVmq8WVaPIYeSfeh78mQ3NFtO27yLL5mTy+0o
gHJ3N6272NfayCAhyfu2UVcZvuQ88h3Z5M9UIvJDR1eLAtMrpIIiLmfa17Pye06BtX+qER4UX41u
s3ygxVRg6xcxovHgL0OYlOS4wrOLlor5e57pmsILKt3qXKD2fliklm7Hgdl+kRTbxCItzLG07pcK
Zv1t44pdQCCU7t7YRo4ycqW6kcmM3gGpsN8W+6TTa9g7pKwTY7GWIVY1QqHjhqWfl2ovmRevKcOR
KBWM619p6RrPZT6w1jjpghfWeiPv26CFOjaZIsANR+ADNIXpDbvz7BthVSnvC3FD0GpnNNc2ErAa
KEOfgmnicGdFJ6Kw+Da5OAAiL6wRzrk3iNy6Ry1Tu2fYA8zBimXRsptq0KCvNpKxI9EAzTTe1HXK
6x/wFx5k7lc5clxdP68Ai0H4u8iqQb7k3s1nVfq/nZT/0kmxKJK4RfyzgP9bK+X55/Iu/9xF+f1P
/N5GCSzi7LgSUnFgdfNokP7RRtHdf3BHhffFNTSAKcM94Pc2iuX+gx4ivwRejoaCGXCjRJS/J5+Z
zj98TmMbvxMJkxgc3P9RG4Wbxb/eNkBgObZJi8Hc2ax0Uv56Jxo1TfVdp+O+oy2uNLYmWa8/Plvj
PJp9kmuGJJqrqx692b+RUqivrir7J9FhuNMHeZlWRF89wp+bz6b5irszPaq9A4ADVXufPA9YhNvp
/cn2Uwp7xzEpsVoPS+SDbReV2YQapHrvjPKTwz2wEUV+QRdjMknXqq1jb65GIW58Megeqi/FfG6B
OYxqyAYoVpX2YdsynUm+mIGDfAFrMjpcftqmNi55sLjcRM00GBMv1215yEHxistI8AcirxLvv777
NFZiSAqa78bF61bzxaYK7Ktw64wO866dLv4RctvqnCe4znqKzbnwyueUmI5JhejLFOL9zuneyzaF
0QhG2Is3U3KaJdzWdeVGvqSKfGIaUQo0KbUtjxjUGF+hMJfR5Ab5VVoiN2EA5kEhJaigVHjFSkDI
fleemqwTb0tbjA2jQGs8lcx5k1n3nbeVWQCs5yw/FbJ4ymrEMWxFJQb9tjuV5vyCmtw6luNchgYQ
uBOFN1ldaF3zV+RgHC+rKs6ev9xw6aacnKZXmTXUX/U+OltyakAVsI9n7o9xSWdO9/kN45OMmCTD
IrMY4lWkA4yAgQKjvKAo/Q6ne0istJqeNn+S1JBac5z4SDULnIjjCc5lL/cOvtkesbg8qq14QW4H
WbgYrzbZgYmostst7xHCTeNb10iw8F17qiDhxV5hxcuG/liuwr0SAjgS1t57hKAdnPXqRSByixF/
doja1E+3aN0bwt7S+zno3JCLGPXgNIEegnCPUb062so2wmVTdyaecJgMDJqIYADGOqv8mgHwcOOP
s5l4eCzxucMWaZfNCZks5BGyQP97MZmKphjzZD/vFyTi65qI3tEes10Z0JbZz9RKuztHG5+csVgg
WlD564L9m9OxOJE44+JH1N3Q6lamA60zHUbfITXJRX00DGZwgIZgR06uBVBS5p+dUzWQY5BZpOwd
YZWBo4hw63zvLLuLlMPRkmUMH5GbyrjrrCaU7bhGDhkJoaMrTjxNcvaZy7MBWhmbRvWi1el521q4
AlKAihy1V4ebEziwpbzkvYMvWdjFL6zAw7dp86LSGMOygukfStXj1OamyVARmdSV64488RNz6Niy
N+1XN7pIfBVkXifs6Apn8VCqbd2VuNrJrPTpcTXU7D3VxEzcuwgxW2ameMUF/dWD1RXIP7zUk5GB
DPWZ6/QYjbqxZUfo1+alnbIBZr4FPiNmYVVbmM7jj4nIiEhPlboHHmZESrEsskDVRugvy/qBzlvX
k8yz18s0Fu3JHOd1Do5caQtQv1BW0O3xaiHpyXn8BYFqZlKNJ+bgLtOU/2JMHPCszUHPjVvvxXxr
UvC8SYZxytyLy+1gqEa/ytugASNDAFHea+ZRR3xOK2zGkFki4MGJ+17iukGQmWkJOmQG8mJD+y96
K0mDrT4iAitC09++LrSHXryC0XNdau88Uq8m2p2wpQRLmn5E09rbt0j6qxiYd3nVaggKpY880hTF
C6ltJFC5wiluzGFVBjeZzYpB7hn3fZN+6dHqgVQKrOBa2HV3MQIaBJ6lrskQEY9MbrUn2uXeu9k4
RZxVQR8x0Ie5PWU5jzEOIDNJuxb+ar3qCP3WLkFXhtyAweItd5UO23jRHjpNX4/D/tRWcOgemk1x
F+tpAWvUz1xq1H2d2xRyqzzNhp5T4oyAY3t/87m+uy09jPWtnTrnBFox+DGY8gGDDDdFBvHIdfzx
q8tMlYuEriWmpc42eRUYzQwLtJ4hxl9pZ2On0Ubtap2c/OCryYhb7OOJ6BY62hktGZLY2A/89bbA
Qny3abq6IbqjDNt18uKiXUyUYzRmlGdOyWib2TEPULfg8/KJ/8AzxvD/SNt5YA8eb4KJXQut8wqr
CliLDnXrPFbMTF1UH2FmzI8T5puw8js0STayfN5bcOoX0gTWPjij3Eqjzlgo5d2g+bHirkp0zQLi
aWhaLGTVx/TyuGMFvimfg6IMYsuv1ri364AmfH8ONHLKKBh/Lb33hel+l2zBPB10KYqIPDdiOOy9
Ym+X/DBNzXIh1uZDVdtNPaYTSDpK521GYlGbXnsH+Vu/huHRJa2+loe5GPXzRj7lSSPukRK7hXjV
wgfxsworCz1cTCVlHaKnZr/rXSTD+so92DOQz43fTHgRMPSJUjLWdo9UnNdQkB54zRqQR1nYeTRX
1a/JrYPDIrZvGbNp1DcBe1m5OinBCUZqhqpk60eS+x3NxRxhKBvuU+I1olwZ8na2MR3nNdhbV8/e
OsP5JYL+pz0W9aF2KBjUYr826N+jppL9S+3zV22DPYRiWsZfuCJQPMiyQoeA886Tc36PSb58CEg/
OHOx3K5hkPAxeBXdxpR+kOLpYpdSrz5pURH456eicNEuZqSilIvPvu4W9XezRUnRmCQQTXYD5Uh5
GD2Ahx9kuTXXkPjmBP6OHSlr/S5RO4QKNkA4Q/QPZ2SHiR70/ovUze2+IrCCD3TD6BTm3oTkfa4E
L1+NVfnGY1+NN5DD/efec/izDAGehgndM3kHkVYH2QNhLvO9gy39zSvdJ8d1EeXW2e0OsjhZk5+R
2ZSXInEkEQRITnL7S+BUcwQ3awD65yf2luJ+66WH5GVS84oZEh1M4SqAXVlnfjjt0jrxyvccmsLo
7sibGk/6tngn+l3+t7mS+tukLz+whY93m25pZaJUrk4lN787p3FVYtAAbtlZxaigJhDpZ6pgZytg
KBd689gz2X6cuZjpKEyVRolh0u12bFn/kgODx/1BzfhOGTYxhvAG9yiE4fDItO4InUIGGw0Gk2Oe
IJMnpASISEf9Gr9y+VXCRv/eZv2lnnPy/soup8eYWR+1KxGIEzbxw8hKjRwa6KIVPJJpOQtmL2gz
q7ycYvp5yw+99utYdJN8QinXn5Hwezcq1+pj0Lr3m9tepR0Nwxibbrec8DCULGdXeR9p5tGfNKV3
F4xO8eqgLmE8UTgxgKs6cQpgeAJkEmoeTCE086zucbDsgaQrPorbpcJ7E+opEztvJOMh3tAxEQS1
yPWu9QvaYAZcm9Sbx4OBmz+BhyCP4+Bqx9Ip0wYbU128sptVrxxx09eau+RTVY7pSS+94qw7MxVv
2ruXvlVaCVoWHS8u/7l+yUxiUa7AlTVhsOXDJdBoAIe5PldcbuvgYvaDIpNnMapwsVtB5zqD3aXL
4WHclvFV9zdAcwLdtS+74IpJxHhnZzi1YL4PFc9fR2wjNt64avZANqqr7SUYRrT7XB/k/Mx8wgxw
79lYHrdAWG5o12JVSVHyPFxBi6B96yPx+AKIenO/ZpVWbDGZfZys+OgDHsRhGcN1cIkrtSvbvYUO
l7/RwnM1ipXpqd5aBp3I0rSbul2Kt7Rx2sOQ+thymm2pzyh89bj0ywzRqV1pfiibuXnV0yV9UPzW
09KwvQ5N8MQUA7lc20/f26YlGCD3yoM7btkVMleXYl71I5NT1Twb9HJDhpvmcfab6holTH9YmxFN
XdbXkdC2WobOIJzDbLTzQ21jhIidLcUlrIoqUaUxXTctIzMbVTWhPkt2bwqkSY++Vw7dHdb+xYkD
JHe9W0VMyUyKhUbkwSp95MqmScuGcrPwJ1Rl9MTsp27MXDynFHid7yEwLYO8CcK5XBUGDyxIkSvx
WtZQ+IfYkjn76OLXC6WTa53G3HVeTZJXpnibkRWeCDMQxndiuFOGfITbXBcK4EjIEh7KxPSzOabD
pMgo1Dzmhjnu3Gs1auI0ycB4xDbHXcDoteOGvShW46pdkFGKMzSJMqYbXlyL0ilwq0/er2bo7B+/
iX8HBnzlcWnEs6zABb4Zxt7lt4P5ZuR5pAO0bU7sItL62fkiO7lTQwlujIT59sXgvWyIcJLCZXdO
oFhVB2nK7V2nsL6asReENdKxzhP6kUDt6fIpKhaiEF/zxW4e6Q87l00QmGA2toid3LBQ9EITT2Bz
jGC30BjrtJSPoCONaBjKjojLnvY6r/GLpIpMxmUJCLA0yiTjrKM479dkMYcxmWrvrIlWxVhq1eOY
FcFhqHTz3bEX+0T4nwjTip2p7iBmekWXH4vMwl3SEXRtFY27iwbzGQqdpo61aeMmywPE0sMdSVZY
pUdUzMI011Nv1D2lFLZL+Pb+QlvenhPWDVpvsmOTfq2437AoAVeVRZ7MyIKToOYYh8pVfZPU9GEX
eM1JK1ILQhEnSTu7LQ3cepSRpmsrhmNa5JBPG1Dlnnb3qY5G0H6aaOXdLNXURk7WMnj61ErXxPH8
REpq36QpbEXgZFgMO41nV7LxT6KMVtLoom2gzTdUo+LQmdeHfNSDW7VkFXb2wj1VbuEkZo0jRpdd
dyl04973AZJJKRfQ+SJ7Z5hSwqDa3RLC6P3bSuvhxjV6lRh1Sr5pHVhvGV7u0Jqh+kRNkTdvqEzf
egsBV678o+3A/gk7oT4gq8kTk9ztjDO/5vObpiJUDjrWpc1qcgotug9e5sbuVr8j2M33iAJMTe3y
VfhcIjI/Ztb/0Zb110/NN3E9epcwEqq6cLGsBA2OCagqSC9lQWojUlAalBlhodTMhh5pLZGLybA3
1TN76a87t2xZLdI7GvT2I3Owi2sSfap7+g9YaZFsT36ihK5u5Ui9TU4ihtW9/bP4UpyDnuS/bVbb
KcOW9XNuuaKVY6lOjT2CpdJ686EcPToCYvgx5st4ocUKScQnMIW+VowbQJx94WKkM8laMr1GPXyq
07Oi/859jVJsbZHi2lvZnNtJQNrNGMS9qjHFVa/mG4tW/wul1HOhQZf0htG7yl1rjvplo3Ds8nM6
bz1Bo5M24AKZvgVGfzMzywnz0nyB7IXgQNk2TXr8xjP6uNd8MZrQ2hFr+AZURPCb8wyaxwmdrTLR
rObXYNTf0EvL0yrzp8E1fqGqo/7Dx8jAljlb3plvVm5ALFet/SEhrsV6NlgxCcEvCzTsX0Lg1Thk
gG/GkK4HxTfKeCSSbvPoryPq3S4rDRxHfvpNEY/A5EWpgQbFOj8Cati6sPbTlLYTENUDJv+1oPhv
DO44iwNj3goeWzYshvpEmbq8vdQDoYBsQONJaBJXr4YLdodwRpK5cNVJY74q4d0whhB3imEy89NK
60JzqwoDcehWt4mCXCaTSc/F7S69OvMv/BLJVr9AfD7aZcfm4Rf5JRB6dVkdDldcYD/SSkz9saJl
nywEZAIrYy7l1MsFshj+Td14GTiSotoYce+Yey9QtCSHB3v6FOTy/ZmgyisM52g6VMK/WQlwtqoZ
2et08lT/LfO3y8KCj2qQFngntRvk1tQ6tdODAfcuwlDj4Q/HAYaKJewDWvgtpX5EZWoine2vh0w9
YN/9QIfOikdanARL+9DbAmZXs3rYawFE/OFH8LZGu5tN+7UwbHlFLJ6I58EFiVdb7THXRZYUXWOc
lpLL2eBM8tyOmU7nAoedXjkff3gWGIYWUd6t36oMhacJMRZw61CEzNW/p44ynmbfqZBgrfMQfVoZ
HOmpJ/Y+M3RdB506wp7L0NOMgiUYGSmsY+TqGn0WYIHJoIPiC9z2BhUAQwvcMUjIQOZNiZcZu71Y
z6tLz/loBFt3qIpVvEsyN98cIjOauNK27QcSqXSJjLXS3ndA8p2n19qp5MAbQsvzlpMPs+raq7gi
EUZZ5vFSoKTQ7CzB+bp+p87i0coEiprS8O8+7RTbmE8/tML99ZulIsg1eelpQz9sC1Z2pwBdF/1h
qzDN3N5uh8XvxJ9tFcFoiXjbmE395q1wKxwfwixIlSw2jESFMHPuC6l2C5vTUb+5LIpUPa+Z8+UP
o0XWEwfOc7CiUMJtMQf+y7znI4u8NZ8y4AoRztI735Dpe7PsISFN6mOE3u0XNZd07Wo2KWquPz0Y
/ajwV9vBuBw+jRiE0rnTxW7Zf/DX6aI8/s2TUYFFD1suN5R3c4fqw0MV8jIIu7/CissALO+8ACwZ
6L3jKso0WtkX3shigxkzF44OiBy0GrCDaXudqpF44X/r4vBYPX2ki3k8wtErrjchGO9zYIEoHqaM
immdR+B7YzNyzO+VELvM25/sHdVUjicBBCP8s8cj02oVAcJfnpxJjDSf9Eq4iHZ0cilMLXipTZl9
OGQFZ3GbEa0Z01NbH1e8DtDSedCS3wwfnuTivZgc0X9xfTAieFg1yvqN7KeLgBwdO2Kaj1mR9g9Y
d83XErDkEjs2G/Y2OMa9hGAMBuIPXwh7WXdf44h6/c0bAsRqgpIa+DfDqo2vldhjhZt5PZqwfwIu
r9J6kI7vPf5b18goffVkmhbN0MWceEq7lm01bBy/NakZ8zz+u3kEdUZW3tLhxxH4N/PIQDRuko5D
VsZLJe+3TNolVCNhJhZtqGd987JLabNVtnW+/vo0lqCep1DbXMI/Pt0leYBJDQV8garddbrDrHHq
ZhA0OOznLuayA2wF2sNRaDPxmrRGrwYkT2c162PCFLO6FsBMJJW9oV93Wzd/gWQ8LqG7wGDKtdmO
QCB+Ovq0B1H14tZZZ59wYANlv9rEcZY6Yg6BhAmT/zzefFpV6N5itQWQ+axT310PpHMeJshJJ9qZ
Hl0aLX9c8xIP8W5aWZhlRJmQzc00Bj80ZRgJm1N6cnMHDvPuYAkUj4ZVmnlS9GRB54Z/3y7ucp6h
lV9czdvm0E3r2B65dUxUjBH95uEiUfbcfBpbULN+b/3FSBTD20Ppr+9EZeWRuWfIp35JW9FIG3pl
w/qiFRYQpwHv3KfxRcPMdMxJkYjUH+6XrmpRVQZo03LgVvEudIfF0VHL6tvwVtT2GnFV2E7rsLgb
B5mc7n2vow9sBHUd/8kUs+YcNiVKqop+lqquNa9nLMz45g93jFH5256XfutUG/9fTx+ktax3M/jd
0FTVSyDNr1bGZk2GUVLY1rZL5d6DdnBDrC4YzeY8iz9NNK2ndQfTqOzTjPnFzsrHzRdcFWwHXtak
E6KabXcWLs6wLvtXxHblvZtNwDqgYPf9eFSbrb79029j6YZ+0DcqZGwzfzLdNEHZP8xT/0DOVg0H
qvM52gk5heNQa3e+hcGKcXV+7lvdvLaV9mFr3nSDJRGqA/s/k+3dlEPe2ddxRsMIxeNaCbGch/p3
Yfb/jq3/y9jaJOMGbfD/f2x9+3P+P2/QTf48uf79D/0+uSaY0XdAoni+bWDMxh31z8m1F/zDYyAD
4slzfXosLjPj/2cAcP6x074czAEeAmF3D6r7fXJt6wy1A2uPGGEwiQPR+Z9Mrv8i5cUCybDaw1Gw
i++hjP5Fv24ot1e6nnVnEAI84VWbOXfWMItb8hT8+E8fzb+R97v/OiL//Fn4FT7n7bbxaWr4syBX
SYTJDIbas2fNSLnUSoozBfjLyidw3e9R9v/55/1FALz/vH3qjzIAMluAbutfBcCDRoold0B+XgO2
IJwZGJJUvmzk1S62RZmZErdtfeaO70G4//mH/0VDv/9wFO2EQPp8e/7fMmB6TecyDMf6vA3j+NHU
DT2gGoPo9Wpsy+OSbgF6LP2/veV/8xE7fFroytESwtffVQp/0jyPciyH2fea89AYy31V5+MHDinU
PUExLPeZznT+P7/Nv/1A12CR8uNYvTqCiv3X//QD0Vcugvo2OJEQ3V15CErjNR8DDImW9g0c/e/B
siS5Zj+7f7OGjL99rp6jW66P9xZNZ2D6f/EmrNLQtyxdQMmRiFsxHUjR+W1bj2fCn+09AHwqDEyg
LTHCa2U89kxzX5D+enOUI9dtd9aU9ziupjmFg3KQHQiRy2tjCZavq+n/l1XgeP/m9aIN4dm3+TZ5
2P/yetuGcLGyGacTAvXMftYa00mvZFbrEPS7nsKkZ551AbO1kgUsd2Ejz+D6SIgxAcx67rqXQhI1
1dAreydsm7Mqd2vWEgF3JFRtvnELF7DJLzTEua9+iiQbE2QJ6BRnM+KJuhL5x1CA7FvNzT8IOiu3
nPTakEye3l0JgD6PxuiSUk0ThMkVrhTnu4+deI1djhmFFLNnKoq2dbl32SXcGApsFeytDe21rPMA
XO6OETgPaUmoEz1n5nj7hTg3jJ+sUi45aNqLcrkZ7UDZD0u7ztetnqPgdR0k8yqwbVo4+0aAjp3n
dFFyudfmcbkPqp5Gw5L24m0qTbKyB906uwyQkC4qJd78xlL3SILJEWSYzPa1QGhISmNw3kFWLY9Y
KtCXNioVtBjG5VHrNeOZ1pEfI3tFqxqgLju3a7BwTRhp8bi2AX5QpiR8T/bAOxWVTc+wZiYYocNL
X0w4HejY/dl5ryc+R39TfG6DbTxPAV8a2rfgZQYT/+4iB30sMhkkcMAc67B2BYrTYEGwycA/XR5/
W6t5mSHRzK0CNWlRLfKjLju8TbbDmzVXSqmjnMnPw3KMLfQSeGnRnEGj99w9XLRQn6PU/DUHgPJC
fUKnfaxoWSe/Zcar1rXfO+mLtzzD55/1TXAdrMMuvYN4EtqI+Eos90KLbIhhVwPmXwI3qKVRH6yI
5ZQLd5supkQys9AzYTy1q1EVMY8oI2jFQvcoEScCYOS9zvipQz/rhtPn528vI2Xo5NuMLT3s/L6W
y6gnTPH28/eABWijZtVL9o0tP2m814fcG1U8Z0FwQJXIAs73x8Mlx0ScIP+l6RU4AF1ESs5QUPvF
Dx5p8xsDM2pMk9jaa0ZQtyNgNbrKtP7N5Um4rU6DJu2WVB3Qgq8MTDX+AFp3A6GWMXpqoWzSUDNL
9N7acdWnco77TFvTR0zLTs2l0gHt1+Yo9K9NgOlvWGLmDwVaDI1RKbfifl41c36VfPw5StlWYSEh
qy3cdBqMmq9AFungywmPcvic5TPDhJzYiJVeTRuspHzVEbl11OdWz+3fL61bBxIqmov5lAbrcjVm
XG5c4j6iXDB1YeCwoh9GMY76x/jKSLOPBYlP4YjR7E5z8/FxRv2ZhWOqnG8j6QQ260vOhCgHxXKl
YMOebL/LGi7KZgeCiXLZ5177gRCUrHSG3Ze2yN1bobcB3rvNXq+ZkzR84YsGf2KDj3ZsxTZ+BAXe
bKrlKStiFndwsVPG9DEkHlC5GL3SF6slDCk2NPsL0apaREDke2uAfitr3bFPPbPVXfJlsegY2LOk
1sqRH7nBf9DLmpZHjjnWspm2eXFytdR4nrehOOLAEW+OMQYvzZqjbPMyv6HdqNTyuC15+rKA3rkV
tiHeVrkblglge1/QKr+UjsuG2ZnVcwlq5rUcyGOLgtUhxk/HXV14lkVvNaCrHQQpRJrZ755d0ANb
Ubax5G1kB8NqfOeC1UEPXjcpjG/NoGnbecOA658tkAC0Ug0hl4MFS6S6uKZlfd8y5bgJCJ7LH3i8
QZb5GXvUs5fnjND/54g8ErC8JxjKFdoKNZ8da9JUbAE6iXgu/8nKa832boGBNR0IAiCD81+hefZq
9qC8mID9Ds3j0mN/hyzI7xecWMMXkpJM/EH+XAxhj4WqO2x+V6BNyKrJhp1RaddNXUx8dE0qwg0w
8tfV87tTYbf+nZdb3Nd4qo6eIYYKNXoq3wj8ohYR4z5EwZMQVYbiayVoaUiKGt5BApouG24HX65n
FMf+LWxijgXGlTjqmSJ/6HUZXDupwzFYuRuLZveuPkok6zFE/n0pTVmbx1neGbdkl7KX9i6T+bAM
+HsUFLsj6qrgWs58NVFNYCA4jqnkNXk+YTSFsPkfedWyBBcrC67dWnCzz0xcevWghtOaK/ZB5WRS
HhEQ+NdAFml0QRfGHMRh0kQ4dpd7wAQ8S6jL66O3co53Az/YSjf7fVtLNvzPLdDLJzTaBDrsS3/W
6/x+1x0AWRCzfY2AUEfX4yClHkZNfrSMVbkbWgMnv7n1zrtXcz5KjOCImp3i/7J3Hs11K9mW/isd
PccNmEyYiO4e4PhDc+gkUpogKEN4bxO/vj/wVr0nHumRUTWuUd1bVRIOXGLn3mt9i6Y5gVRI6TMQ
rVQMin3N7u+fZRCojBYqSqgkAk3j8+XApL2os6bZDwo3ZzdQ++bIsRAOZKjlzdG06XH0KhfTFak6
JiO2xiu/jGZdRSdTDvzqOK84V+YYHLJoYuXcYbHLWr4WdgfXg8yosEZ4QhNlIAMqnIR97FMomiuY
YOo+0Er5xY4MFlbVaMnlWDXIiP6MSRRo23EFoH+5z1BBHWn9ay/kKXrAKUc8UfxmqpxXn4c50VZm
MLYMa2qvMx7Ag/B5CpsJn1IDB3Dml8TLFQVVAXRXKj7rfeUio8oblqr7YLmjSQLFde7zxa3Schs1
A5mX35mzDuxRtliPN5krA/2zoSlYG1wnSst7uAtafz/YZJtUq5g+QuTeZSlBWHyqKkCJjN7DWuFi
SmMtNMACUi2HO8J50RsYlBuZTjhhDJ40XQVZHtP9Q5402kAKwV5RgzhmpB9T+DHXYJQG7MIR8dhg
ZNcTWZTHLJmrK25/fVfSVj6k6CWeJs2Ljxo0QKxYEZ8ekjz3IU4L4JGOts36UXIeCAMKHdqP7niQ
0dpgBWb9FjlXvLaasN8aeogTEa2b30xTfSjJpSJYNDPuCsjR9DdZJBib09szUiqSzs7TF/KfJAKx
MtjTJUef2dUD3D+EgCtWhZeiqV+0TJ28SYwHnmsKg77WUWxUOtoVNSDryBmIq3w/9cwkqI2De4Yh
apvwEV0ndQRsjSAKoeMGoKtY3HK3+S4XU3bky0enhjYzkwekXm5ub0Ivu+pR3/kWl+qkqyr8VGl2
/6UpTeu6HPLFKBjqFJBTvcu8jBCgAbGucUflB0YHMsyLtAN5tCwoRDHYHi+BnVdAuwncvZbMP5Fn
cUMEMlZ8cBJALvkMOuoNKgJm8Bpf4NZX/bCsIBG2LXDFPash/sSLvja1A+zNurpqU4Yxfh6x2sR2
wxM5DwH3PpgyjEoqHZN4hb7lo634suv4xQAtXJdGhGNJGgsGLYjzbf8MHdrji1ftK/la9A/QU/xm
KXzf3x7+tvvhQEuGuSHZ9gs2bm+3h4Cluz4pu2qfFUAHfTTsxkPdLgZBMRnlBfJcti6vy+H7x/1t
67+coL4kgLMzxQNwtutiS55ZSTlVTJUy+7nT8maftxN+tZHg+2ZT5oW6s+2Itbgelir3/aMvWv+z
qwsQgF0xLzg/4pxcohClZSM8yz1JimxAoLqaD+6y6iavdsAOVd4iVG3YliyVtylcFvfXn/Cfjt1H
HTtImvR5/ueO3SmKyzfdur//wD+6da7+l0QNrOum7kjcrRbdv/Fn2/3f/033+i+MYoYhlwhmzyAl
5r+7dcZfniNN27MMFD82f+y/unWW+5cFl9BgCMjiivHf/Ve6defOe+HgZaf3IZemIF2F8+4H8bXg
avHeH3hhq2BtJnN6BwQ9OEohhhWpMe2jZ2GTrkhB3xrjFBwRilRfgGpNn2TBVlDYSfuoU5o/MkAy
P2gGnb91/DpT5/T5gQgAIQScve292wQGMM4DKoHyWeIbu6n1qFjiRZdKDHv0jpn3sGqrEtnLL3fx
D40hrP3nbx1NTBpttrR1x7WBM709Oq7rDAZkjGYwDJ7yGmkQYbGxd5V6TYk8pJLOpam7hc1lsp2L
SXjxJ3Km4q/TXMw/HBBJZPXNyjoSBNhuUrvPdl2G53NDuWDfgvmo1GrqHYlGIu8uDRx/W6FXgoYJ
TohkytFvsvfJT5Gp2KU6VLYrnQxP5Y/shtY9YDGFZi7Sat+i24IG1za/hC7y35LdAGM7l/YZOMRN
U2b9XVS0qL6VKAZf6xAnb0OK5GjFeprgBhb6o9Y0Gp0Z56FnCIBudoaU6zt2VVw3WO+oDbSRQqdE
3k24R4AgDFgzgOxeIewcB/LBFxM5k1tkvIiTn4pk2UVpyMQu5ZgEdH5U94hP11nspRn8Mt2IJhCf
0K33rpWqLQhUezd5ZowW2sSVCP6mvvN6LbllMxUb6wQ09ZeMcBMA0o6OkzaCkDz2VhNvB1quKF55
lWiDuqgqgrq2aTyJqHsw+jLaFJ0z9gfP9TKGoSh/76aYbMoVIok2QCnLMIV+LkCVIujIOPalXRko
mMLZuiimRif8MSTHF7ekh4K4YRKzhkYr9nIwTc3PBDrcUconB0/QJpJ2cZMWDT7mENsWnEtMPQK5
G21Cwoa32IeabcN05UZlJro5JHY/6sgctqkeb71uGNa8qd6BBn9+N9OweY2iT44zisa1KzvnmZ5G
tZ9zfUbUVXV7FTflvO3MDgSkk5jK5vNDp4TQpKJFoZIYFwHM1qPnGmyfE7PfuwQjVn4GWuynGPXh
ZCBrh8VVOPlPk4p2abPVlo8qAaGzZ4Q1avxhlpZvo9tN1rx792y96Sn0adxTbiNVtcd7o8njqfJr
Ap2BzVpBHRLIHBS4O6ouRSkVBTiEuybZmXo5/sCGSfjHkEb5EPlVgSf0qq29Jn4eYlxSe68YhHlq
2yY4zjgjDpluJTjb6Pp5MOPN8nmmHCNyxOsnFBioD7vvRdAn6HC9ro5WaIoxLnR9U2ibMnDVFV2s
Qq1aHXTiph+0Ob5XmHrU/m9ns4Z3k9zoosmxwfT0tb6iQ0QWlpKYUaD5AYm1CsdU3891GPEp6IrL
JlrCQWrdKp+hdFoHo1FkDGoTLmrFHvbOwCjGYhhx/ukcF6dkJvOG+B+MWZrpcbRmOTec/vK+CWZj
3NRou9FIDaJ97GL4xn4TD/x6DK/zvi6neR8zzCWUULJnGkwPx64cGB5GIy/yptV73FMIuPtvOo5y
/SpBcqFfe8FILVIR+/zctJkHRk7LZppDLOUeZx6h8uvNTce+gY2S1g00fc35c9ZaGpjndLTmRQMZ
mEE2M+EXhnqWOIj0anF76/xHSlcN6G+mjJCheWnM4/BUhFMWQ7Qkevi5Vx21umrm9qJsZvu6bg1+
8VAOpbYd8fgkvoBKv6tdMzupIqJrZpcxWEoCqafbPg7NEyhUXiwgcdmpkZBTVvAQSQhxFUEPE4pt
E/1ZF+WXOa1n2PT8Ap7dvBLk2houmQk17Gx/tmTQr2H+OF+1ocDawMVJvRXchcJYl66tkHdEym1I
F3RGrAmQliNbecQn2UnpB9C0DqE5mZt0bMtvrdF9sqbRPgyel8gdHaPxFl+Ela01TDTDzo3cWvgG
6tphwd4GK4GSe2v0enqFDTwAEq2p4jLKxubBTPvJBrfQwxGkq5r4g2VE2xKNdmKW2owmS06Xgt4t
dngMb70zNy07Hzc7TCA25MadGuPC0rLu4JkmQ30eII14B86LU/bQ63k12wY2mo65sIIXKXFpmvDh
O6dQO8hcitVvsJNmkRmF6Dml2E4BC36bW+3jfwrHoos79VHhKGnH/VJy/OZQvvmJtENlAOrf4t5g
Dy5/8J/jXvEXHWAKRaZvr2bkXwrIpbb0DBT1f9eIS3n0z3Gv+RdlI8o7neGxRx3DjuIf416LIbFB
bbmEvjEtWUq+//d/3ozL2rN//18IFm+AbXYtNufXnd2bvYkjhGUhUIHcZKA+PNsZAUdt57zSFfOo
As9Tv0jCkBmO1rW5+OU3npkQLoISpsm3Y2fXns94rznQM+a7CzRrTFYRYHQPC0uXSXKSJFJ/ICc9
C/r3CqXpabRtdZEjnl2DmJ0M4vcYkPu51raMZpRYz9hUSbmw6KluHPRnUKcjtkkEo4FngppXfm5a
1RwV2/1r6mpwsGjrPgWmZjEZAVG/aTwEYpuIVJr7MKW7s9dr7D1rDF/OM6QV3EMp8zTWOdsCKKBX
XsrGfArWfVTsY2eOf2qGEX4fyaq+AiTkPElV4j7B9CUuozwLcPg6LNM+oDJQjr0MzQ3xm/KGQV52
MVheckJg3F0NY6vtjCCZEWkEpD+V3TBtKJnIz3EgmqwkF2U1TWPP9M0GjAt/ZkKziSd0yKT1yW24
zIZGah9qTpo7BQKSDWxNsTfNJdKbeDJfxMI4jkS03BBgb287e85v9Tkr4aS7DSgll8HZoKfFUTpm
RRtyptAb8QSblOmEjbn5VQGHiXxzx8YUgXlghrMj9UcK0u6yL8VTC1fh3mjbAn1sAwNjbWrgQWmJ
uukOqrj1ecpSc8tszt3lVZjA3Z2DAHt6Gq+VpaernHSQKymH9g4xnpts7Nd+ydI5AU1XbATNFGe4
IaiGDvooapQ0+o1AwE00wdKDwUXbfwEVHX5qcms6De0SR0fjBqRLR3jK0stZujqgPLMj89CAdmtS
3Mql+4OI8pGZE8aWpTOklh5RsXSL1NI3glqY70daSXppdKs0TZK7YOkz9UvHKVh6T3ycdmnC9zgX
I4NhJOHr4LVf5S2tq4SUnW2/tLO8cfwODVnb4oCk4xUtzS8eclbepSHWLq2xGW3gxnDluEaKTtpM
IW9LnjaUj/hxluZavrTZGH89zUSk+Ti5tG20NOLk0pID2Ux6ak+bzujJwsmW1p0geuNQLe08meHX
p83oHR23xYK1tP0ag0CJ7LUVONQ8N6/9wWlpFVYUKX7PuGSdvHYS2Q3x7Vnai0gWQRGGMbT+nS1y
RQsStekUbyn4x6WENrBkkczzd+Ny/LuNqYid65HwpXK8l6gKaXbKOo2Mz4bgWdjoMokvbFACt50L
8upxEjNNQDA/mbUtvGWMSSCF4vhDfO2B1mNjWpXk5DIeHFYNwXPNhnGrJp8QaBbJYSwXvmBWYhfx
p0SfBSz4UmuGe3g1YrwHebsUsOFrNZsyOkq+EJnQzMUaMVjhzH4klxjAilSa9dCypWHHFYfhl9yI
cQkkkRFzf7Qyp503lorgdrRyIVq2eFp6syOBi+ssKVx3QwcUqs8eq5740pcFbmgn9YzUZuY0e6gF
soUDTV3JOJwNSNpBcSuI7DqQ5oasDOcWk8KHIu3JPdVregLolBuTnbpmTH/vtv/T4vngS20Y+kLf
+J9bPFtYifGP51+7PP/4M//d5eGvoDEHd1WYNHR++Ug7C0zERl1imAZhuKir/vmRtoy/dB1/Dl0e
3dJNICT/9ZGG5Lp0PPjgo9d6/br/Kx/p8zaKZ1tSWMKgZ8w/6udtlBDzIHJDNPtoVMJulaUeQycy
Eb1L0fNN8gnvKS5pUMSMWzHLrH+5Vn9opHCCvzYvJYUBDBWD60OLGHjKWRuF7JSZKMwJ+TNQBmIi
WI+N2MzWyonz/b9xKG9RuVGUcOnODtWwUzQMzBc7YTDZzUwMWljgqg29r/rfOCsupWcthRTNobNG
9GwgdFBCdLtsmmLgfXO9RpeVrrrJ6Q/vn9VZ9/f1AiKn02l381DIc0A0FI8+xSnd7bw4AFmrTIhe
vf0yDfY6LIJk5ZQWockAV1YV4KfV+wdfyrdfyrt/HBxJ3/IU08A8O8+OEXhgVV0HiFrYeMom2ikG
no33j/L7MyJNnksHDgnFL3a1t622NnQtsBVBv2s8+ik8m4z6fTnVzrBJqpzR4PuHO5sicFLSpHO6
FMfkKNvnGipJjx6LUNfvQoUJKEqbn4SFvzA2yH3yui9ssj8+6Cb+fhlJUKdMAhBkLECfM+lgEKXJ
6Fplv0t0JL8FpRE3yyv/XsHfVOe/VuPLZXp7szgK0kTo6LonyKt+exlFH5AMWaf9zooHxZRKuwwh
hyrDJB5Vpx/3r1/FX492dtPQSpKNKbN+5w6jgSgGKMfAF7tKXj2GHnaGNP32/iFNFtLfzhDpq40X
jG3Rbx1hFaW2O468dkZkM7crBY5nsjYPBBi5KPjCdN3XlIjKXdWwfH5g/XCPlbT2YEnK3dB7w6af
6OU1o1N9nyZLOyhEgb4ZdPX9Ep3LbiBcGWk9f7AwGX+4/5Yu6NvbGBgWetTbO+O2IbIBGBy7eCSf
gO7HmDr+NMlhQwCr7sctQaeVW45ri6uHF3ISX/XZQTlluNW1A1UbkX7onQyIQh+8C/KPP431eXnD
Ee+ew5kTL0PGSMwQJNsIdUwk1yCgF+KK3W3aOmw/TbEF3Wm0KedL/NdHgqmbS/CdA9ugCSbAwBST
qSiJVYRS+BYsyXVQYHcozFBdhL3ZXJv2rB3mFEtETWrKenRkBUEQ5ViPaONzR2rcyrPietUgSN9a
JMLQEGncDYrMY5fS+hi1rF91gfT8KZMXkUg/9aPbXqcCJ6GiV7VtrB65vdad8LbSNGNTRq4u0RgT
o89Lnawl+tv1sIMqpRFWrF5SZd11xB4Q8RKm+45Z74m/udi+/7T+vsygwqYw4K1nZPibeJZoK9nL
cbnpbXStpThtYlc/UCI+9HNQbUB9GP/yK8kRoRQiFWaLxnrz9jHzmmkg5y3tdk0QHAxg/hkbU68Q
l40FcxWa4NP7Z/j7uu1CFUEsAUeNXoJ5tqy1QHwK7k23SxS5heaw7ITwmW1c0Dbr9w/1+2PqSghD
yzwIYbB1PoENezkkI4DznUfMxkWp1cahHPEq/htHYc5KmQJ/lGv49gLmmNbybuQCauxEUCk5nraH
eerevH8Y4/d1jLNhks3szcGyJs+Og2pjNuxqwf4ytl6D04U+MNGDtlsoPiLADjyhzUFHYeHocx/B
U+5KHDMfLUv0lc6W00Xxj+SaXdviYT+7f3VdEsI6OKSAT5mzQTiVbQHEdlsxdrG7AhclDkbBoKXR
y59ZOTp3sFbwgEloPPk8W0fsM8EHd+B87MbHmd/kOJYL1N6jZj37rIRC08j1sdodiTnFQW9wg+o9
+seiq6+DtkLe6vTVlwxC6iqrNXXql/gROyatxXMhOThF9jNjS3uduhMmxfFrD/YZckBX3asCq3fV
xXIvw2g8FopMWb37qLj48wnQl6MrZpHTsIx8f5Wwk77s5coduaiRugsbp9r2owg/Raxiq6p2knWA
5nyVO3bHF6vJGQVApI6dB7TY3qGHxbOa3GbYgGX1bsvZKR9cMf+cZVAcLTfytmBM1XpME41vRZdt
4RVXH3wSjOW2v60juAW/nMHZ0zl2xL+FpWohKCXhEWtBcYTcV9Av0Ndd3LDIsx2FXq0fGKUs41dg
Ae+/INYfn0yPBiYaKZPu5/kHU7GWAFJvlxDOxaCMRuobZdWNI9qCYGD9R5kN0yNqlOg7SP+uH5g5
seOnZxIR9Ba2WxOWwLqxBVbr2BhBB5k94C8OuJskeV8I84yfimEBS6Vz71jpRuoJIG/Ne0Q02+yN
QeqXmjSy/QwYzBn0e1txIAJjGavA65YfXPPfSzdC23SDWcoyb2a39PahkRh+yAlkQaiT7LEISAZm
pKXNqEdL5m8f1Il/WLYR6Uh2nsLhL9bP9klQM+yiYdHZVWHxAlwk4Ks9MJMBRf3BkZa/6exJ4khL
moUg1gL/ytvTIlCtxxUreZKa8IFw0hCF/4x0CUU55DuVgrbSbc09BjYZ7e8/Qn/4+tq4dQgisfgw
UXi/PTQEjppoVb3d9Y76QhjDzeTUd/SxXjKn+8aW1/7gA/W6jf7tXCUyeYNYJNw6Z7eQoMh2imMe
WbbhxR2j6WsT5uZ6mW+tLLLHgRA/IHed1qGqKG6EixKrDcETUK28f+p/fJgwK/FlsRyB9uTtqcd9
N8ho4P1Fc9yt9coBw0NLDUJSybQnSl7eP9wfPs02jFJuM21JdC5nN9n2kjSkIc5NVs20g4sSrGYG
7B/sEf94fQ06GTxJXN7ftCpJa4QwXap2xx65WbnDBHOmIGXKDlztMBIIAJwCjz3ItgzuSZgDXzAy
0PPaxTyjonz/nH/flJP0wa6QTblwXHn+vo70heeoZUpqDZ2+iUIH6m8zkzWuwlWYE9aKpxYawTKo
LNNe/+C1OtftLB9J1kWEKZK63cW/8fYOd2QnmxZmhJ0yRPStchpN+mMTdidU9wtnzC5te0XyM+5Y
TS2yZXx5TFf0pAKlkNdOlK5GTY2QsCxaxWbX9cYyBmx/vH+V/rDQIFmzmV3pKPGcc+FapLkxI3S7
3tlT0Gx7ASVbMOzfUMvHH1ySPxzKY/3Eks8sCo/c2esO4qCtarDhuw740ouwlHM7F1FOxLCt/xun
tZjTkGwtLbXfVjVECzN8EOYP0oybWw/BHtoaJ7hImu75/Qv4h0WMI9EWoUR0aGqdfQbNOQiBbXCk
2ALUGXRFdZ+jLNnwdSPNYwK0K3B6fbB8/PFSsr8W8AvALHtn73MY6gXRJrLeQXwfVrmcULJD+Fs3
OiP698/vVcp2/oWg0tA9z/EQwrFivX2SXRJ/+3A2eEREg4fNVqoDIxGJEeVBHhTZym5ac21Tk2Ns
sYZR27Jz7KcNcw8rv2UUyMsVW/QYDwHT1s9mNaAhxx7h9muY4zaK4aCOnkuCTK5SCy7oNowyfEpt
YcSRX3BK1gJ+IAfDG+RoQCvRLXUhtcjbxapx5k3JZCTxQ+YUD3Zvog3PxCSZYRn5ZG8scoPNJ48M
7vynndAsCf2KHUx0MUUNLFuCHpsIZHJpqENGOKvcEauQi42mV8YRXtmk7VoIM+21zIveBRTSq+DW
bolD2PLv2gizvsF04vfCS2GhpIMIr1ynkMi/yApPtsymsvtB8+zgiN6l3GMSIeBKhdjnMFTFn/GI
WguGiWScgxNC/Fq5fVmmi2pchZu8UkVzmQxsJ7HOedWY7dp2ZLgJW15NZIbCm71gzBro9B3yylxX
MN8ormKY2c8OQHjlO3h0VrMryuYeoKnm7GDqJ+oGnReclBjh0wZjk+fc6WXuEvmuhrA/UMRO29qd
vHgrEHVUPtOfeV5hyfKYEfKJ2mTB0v7TUcukft1K9xOxjdlqyvLSWrUCqKSfVJXc525/S5932xP3
80hAevaUaa5+1xU2uTl5MuECA7Vk1d6pz5ZpXrudIqe4C8BkDiIi3IK0ih0cAgY5Xppvw344WoMC
DVa1z0kKQ1f2DFr6ZLK2hFX8EJY2bgag/fyGxtnZLRgyT8T2TqBM96mYZ6jVXnjRimr65nSYmUSv
AJY6w/Nc23KPTG32h0n52Cs+49NmqmjXN9LLm42hFzEgSVhEvR4bF26eRVdEzmCzcEgCajEKTkhZ
dlIzbuOYqRYJEcEh8ES6mpK0p6honVXGV2Ldts58S3rkoe5E5wNjQds1pydSvMnsEM0xnSZzjZMM
fFSHygll1kAuW5pfjBb8DO7sDTPgO2Igpo0xuhH87mZeAevo14HJQBDOm34XhFn1tXBb/bKIHNy5
OOTWk941L7ZWF6jUCYxyaVjvnLKUoAM8lGlFMB0sPTYPLX6eDU2Ko0lyGmYTY5tK9ZTrff2EHXLv
SHEf9+qJ0I9iM+rE16KFfMqJjgc3lubuYeidYjtoNaEmEsWL5wbHNrDitR2W7kZPBHq8caEAJ0zt
CKKv7uJGG27qsHHv2n5a+JvtJXHvjp9N5JQorfjZ1tgBXauL4XTnZPrk7vAiWmhgKh6ZBK7TIe6A
IyPfKoi286k0G9JEytjrHtLSRd1n8vA84pC1prVTs4/gY8oikYT9+KXi2l/XI09ZogLAdqlx0PsQ
owUoIrKSZ/eCfygheXG5A0Swqr3ENRSO7RdC5Z0WDp8ZiDFdz63ZfNEMC/kgXgpfIxGj2jmaWX6f
nDmt9lYKhGyduw2odVUajnupaXaXgBVxcStmoMi1I+1ZvaVJW8f7puFK+V1aZOvZzYeHiK7+jZkl
5kOQF2l8GBO72UiShK6N0XS3sFRHclhRoh2juNW/2XpAPenhsUBtoWcXFR/Z79BZQnuTKZKqkxE4
5uU0tfa9GNLgxaO53wN7wgvoV8Ggr2flTp+YM+UvTdUA/FN5a3wl2qVZs0WTJ6/ArErWDGbAqFW7
jorlwVUi+QIfhowoLSMXpTPr41yyn44nfNkm8cyPdOEYgyQttGfCuHgSIsurn8C11d/rSqTbdNLq
J6cmbTppgg48GGEr2xhW56MsiZ4hsWmEdhjIvFv3c8vLgUBTEq4h0nVo23KVUHAd+hoglEMLGUFs
5zXblH1Tvs8rjMF+R1755zoYl1AfGRtAnGFUx7g1Bcq/nNHgoSqibHkGtfEYekl0r+cRMg+n6Yml
4nJqn4mC4RSdJbPwIoQpvU/sdMBmNvXjVRgE4Sl20aWUejVflZ3rXooI7ADC4Xgn9Ni+HzpIXT6V
SH20qyg6JWNbfaV1Z25onMlTiBvE3hRlPm9nYH7bsQSJuCMdITwhvBycVSUjeeIlqnmpuLs04etj
mnsC711UfWuGsCGfvTEe2pjrHSepIkQePZkbcVG1Rigyns36toKG+Q1DKcrJwp6R/aV1gk2Oim8v
gT6y7GESMxpRgwfDfDcPbfWtU1XzNERc19lx6u+lEYJKnHuyt31iTIJjSDeCAK+u/eGNrTyhTtYw
epdeeJpiuViG7TxXP9DqCJCIpIBZ6GdgQgSYTfkswwfDmLfSEOghVC4i/JcuuPnWr0kmfqgMJU+x
LINPlR2F2Oz68qsNY3PdkWkO+I+0NeSqLkWk7C1zE4I2P6pGD9YhGQMXTc7JE7U6fXK1hHURRjig
Hf40yPvw1Hs1FJrIlVTgBYaWk7Dq7NCkS6YR+sGUJMd0DI5R3vF/CAbPRZAwZt0a/1XZ+zPvOW0s
tPVK0bR2naH94YRCroJAZehOu+Up76MK2jVRSfdxHg2fRdn1Dug9fmQm9fTO7Zrq2Uoi+17z5jpD
cDtGJ2XnqFNbUTRPWT1PN67d9p/1akrv4uV2mwBVL2ViYMQXAwdKNXzFjoOjhyIjOomWq4YvTN1A
Slcv+lzGO22Cz+zTtA/uCE0Sh1eZvm2N/I0llgJK9umTR8rDD5SiQjvODS3xjZYDVnIq2nyroI+Q
w9BvAW2GswcKma2VJGgJcMxYfTU7uBPIJfF6oqtXh3wYyLaI8GrezKAgWXptwZPGmhWdsjQpDbik
c3mjWQlN3EFl3Gu9daMBj1TpFiuv7V5KF6Uqs4uc7Pd8xEZWJsZnES4+9bE1fhKlQaIfr159y2ox
v5RmUjUr2yxUumoS2f8kVIbIgYAknb1WVVwW0OBNuwO0azQ+fg/jYTYz7c7rdFYzxx5+TpVb33ZB
QeO/NqvrblD44BNoWkbnhqfAruNd5y0ogQXPwDq2hNLgAjkUWtg91nFc6LeNRlzFwIYyl4eS3K0X
Kmrnij1xsK0wf7KIoRynb9pZPQNhy/2KC6C7DpBa7YYsw6ht59waPpuXViPSntSHML6xRVttSbBs
PzXVgDp5jl7wiPNftVVVrYOhsr5JLySjusLfXAnSvEwLyrUcLHtncL18JppijXaG95BYPHVn5KBB
KEIInxcJjIMsFKtMK+87T1wNIAeYReoxexlAuSOhfNc1/R+9j4ZjklcNh03tkz6SakViG+uGNTNe
12PtarK16lQAHb+3QVUcPET8uNLjfPaNgmFjDVfkIOPuOCiVYeDshys9HJvLInSKI3B8eEimRQmI
3R7CQPjsSQLTUqeY7tJysH4MmTjWkEdZ0sh3nS0SQgrbqFZTJy6gFYhH6m1S16GHfvPGZc5UdtuI
zvKhhh/NtCyiIB2SUj260xje6UU0bh3sYnYJrtUbNZgVcV0iv5+f6f/lX9LcQbfrlFwkEyc4Cz07
nJWjFKRWmBDtIdV0QhoCjfDZXFTbtu8ZfBl9taZCHW+Em+o7K0na+74mQsIavfCubzlILwPnpifk
yacxrcBtB+KZ4Db7M9F92T6Onc9oocj9GMKIOpBSzs9jVfolFtOrGJfAqjTMQ2DNxjcchuMWPIe+
60xjXrtxb63HgZexraLOH2HAb0Kl7AuKC/GYCEng/FRueZ1YgEtABn6I1nPnZZ73QgqF+Tjhob/2
cm9GtZCLhyqaEkgcnthK1q6LPGizz1ilnFtMD+0WBeBUbx3qQuzKDbm101T9nBk1QcENu/i6TngM
4iILASFMRcWyhlbNF3nSrqYqaVYMEMBfg3jvUSquTIBbz4ma0mM4FvsurTNo1UK7LBVq81k3H0E1
5FteRULQZ6wazNgoyJz+Ohcy+ESqA2WGwKPBEpj4ldvFd67ezOs0t9yLVi1JH3qE9SODJGY18pRX
soSuMHpIVYsMzqwqhytbanx2cqBIvHB2cazCKSFO0Fqwfrj7eO+agm1ppi0EDGZow5UXdMlTDu1p
hwq44JMD/sev54qWRh9rwEwCq75UNLPZ1Tmwpv2+SdKjN8b6nXTEsUkARAYDXhC3Ta8y7vJFW5BM
2YoS5ygDHr8YW3xHQ6J8kNF7A4Pvk8fMlH3Oc1MWS/CinFd1ZQ9LKmzk+sPQGU9E3TWH0nS+GbP9
MwAu95WKNfuatYSZJm2rfcJkrm1Jzwg3ndPnt8qmYslUA28cOuPimCamk3Jo2g9mPuAotspRrAdH
bwHSpwbuxkLY5UkbFxt7oZzyRPsGmZ8J07tkDJCxCJEhkHzNc6SbZu3mt6gCEb3GigU0wRTxI2tN
qPGYoH7UgT5XK1PjL6xRARwlQOd7RezS+NRQ8XDfYjY5xIRlfCU0G7NJhdt+9qbqC19LemczvJee
pj//UxkstnbApZ2f5pE4hgtehVCF7kfbtzQRWtXnLykQlMhv5y74qoPh/pa+5pOVgkS/tp6Cr2ba
sAkXQYzeuZqD9ocm4dJiuhk8ZzOnsrjPQOdyk6JpLLdO2A3lVngjHY2ezJ/Ej8yeAqcsyPSM7B4s
rheWwVdpSP6MV03Y9p3ES+VaFDqPUWEBTEa9yK8kpw651LpApeWwiZk4aIKBur2IZ9mxb9SLwYDY
W41xuKV45W+eMQ6VBzHSflxHwlPaTlNLCQBvleKFzZR3mUS6wOSM1rZfZQFJUiTT8qlbZVMPO7cZ
osgnCAeVMuGS+YvZ9xy1r8Egr0dheV//vpgSWiFRK4wnY7J7dJRpDkCrEn87klrLk+EK3HyLNPi1
KUAsWHEv0Y8VuyxOaPegLIjZYKZTuq8MukAnswZItO3kLC9U05X32M/SilvIvHU1BjXnlzqSfkgD
LDe5aFExkBSkEH5AOuyGl8GmN4qCmgThK1szoodUDeau6En8zEl+vk0drw5WFRiwB8LrWrWfaMMH
J9Fz0ntz0Hk8qMr51XERcPNsNRUa8z8yK0imjXl36f1HkJAswVUcNABbLBJm+yNm9xL7/FhcTu3Q
/owJvSCjoG8Imew9qM1EP8bmtMpQAFPvcjvnfUH/7ziS2q37PIdUdDgkq+Sg2w1NlIbZCiaWOpYN
r7pgw81HmO8X6U06YQGF+//ZO5PtNpIs2/5LzT2WN+bdoCboCBAg2FMiJ74oUfK+MzNvv762UxGV
IWaW9PKNcxJLsSQCBGAws3vvOft0yKrsmXzx66R3TJLPuUIWfmVrPG12gpUROyc2EvOSmbTcD2Xn
3JZxMJ7QMqVP85wMj4ONR/S9H/gfDepvNKis72XE+X9rUJ9SGacfnCJ//tBfThH3Dw4DHofB3pJa
t8xP/rIaO38gPxE+dYgLBBB03T9EqOEfgvuZZZqY6UlnN//mFPH+4NHA3PkA51Cvef9WpB2OYjq5
f5uPMbAJfbDEPCS/BSl5H3rZQe/VdY1UfB8EZM0s9VuwlmZI3HI1tacU2chYRS9TFYBJIvgkeTRB
v68ZwNRH4s27s1PTzQ0lUUWuH1nRVvpucJNMcXOki1A81NVE8xNwHlcy/RABxQpgt7WvJoBUmdKL
lfEjpIDqycYue9OUA2PI3jbkG5P1+ki0CHJYjtPXH/Guow28nUKOf4ScK3zSXm18y0fqvNypy/Eb
7ezQz2CpieEMKHgrS3JoOdOPJttNcOH1UfVAGRrThqFOFOeOW5S1sZPaeDCEi0dlTqp+y6gZl21L
soYq01ZsmOeNZ0uOuBnzJHgp8iKwjwqBFG8LDi4O6SE+ZQ0z6C73WjgbtlNvIxRx7s5qTVL3VP5F
lHN1jPEortxgFhuXm/5nSYz41rUisTHQDrFZO8MThrDprqxdKz4IBUiibsrmhqArE+1JlIiDyeTs
WauC4DbMCY+JqZius+cKLiF96z81KuV24XvcG7a0CdmVqGbo4EdhvIQpz0Lb1+17nqbhetaDbAPx
2jWkca28YsA4Hovg9F4njcPCbLJza2Hl1KH1wAnGQTPZg/UQp5pbT0FnYikuCjg6stbWWSESW3Ji
VAOMo6kA1QXwuuEAJyT0QDdrIbQMhDgdLVlwNr//scBJgLem8YC6tOznkP2Skp9xnSn3T03FoW+H
M+ePq4HaZ1yx07XbQXDRVKyYDxKmFECBXNBodc6JB+4xfLI6kCgrCaCkZ2nCbbO5mywMoD69GPy6
W/Lh6fxAi3NfOZ/ZzIUOAJzIUc3HkCwTXmcJuMKOLXAymZh5Qf5SPNqtFNlR5xBxLklx4hcYrBYj
NlYg3t13BF0xlJwhcdQTT+1OiJ83wegXYgPv1rPPUV8Qra10ZMYH3fQAamKyW96yrKaexphKl3Rc
HhYqGjyfgqCXdl0bVU8urEcOBNaoYLHGcrzx52DWSxKuTZjrWg6L+X6m13l4ryfHMeFjmRVYACxH
wN8oh+k0drZ5E6S9BwCHZ/T8Lh/p3HKRGgqLtdm+YzIyopmfBoIhFrGRSzijGOyeGFlpiVdzmkhi
FgvQwjNBW7SUIT3W5FEScZ254jbOunCbO21SH1InlWobeR0UJlp8yxXaKXhZEwHnp4S8mU/wiSfj
6f23DIq5i/fFJLi5O0CDyG9pPFaZgVz4HMoCC32RK8iDyltMtCQWtvM9ojAGJ3WxfKQ2uWa8JxnN
w7OewvoYeqrmtlHz/+G0UPBgKwNWMmpq17xGQ0PcNbdTfyjYofyslXtRmta0Q7pTfCfthBWZecay
pqwlrSd2jaC8qLt+wMLPnAnJU5OP69HP9bDRoT3v1ewNd+bAZZXrO9QPVhpUpRq1KOu0QlaI66A5
6aBbAzbHHO/a8OVWgOPDbVdWZEpNUvlnpsPMLBeSFR8mCS6Lze+Ovo4GZiSh9GnRKYDMGeS7nlV8
kQ1BuZvRVK/NPnbx6Wr1NTMcC2oxh84TyJvxPvAMbnC2ZGHbcpC8GN6AE0INg1fHRdQhu9Ot1Frj
snY2blgtwdJ0Tuf9GLo+aXOhT782I+fbqmpSnAWICjYHlWPFjWksOe+UwWkhs0mfTrfXtZjOfbsc
rgfLFVvRxza4Au1QWLcRWPFSioZmb+pc1EWQJGvJiXFbQUW+K/qa7nOfL9ckP0/sR1DP/s4Y5PRN
+KVzGUHZ2md9YL0Vrj8/BXE3+jtuYdmpJW7gm9OOw0PnutNhUahvmTVRPafGI9nR8imxhdpUbU7m
QBEGUOYsYpq4dheAQYH5FQQc7MygnLZVbM7fmMblfAOGQh3xffn4gTOfnMpyjpznKc8IOWCiBjLS
9q1DN8v8qmRasHEHJv6AfTSmoDSa/ZMbt2fJdfyb64aJ2IKJ6YvVOLXTJVDx4FwMBr0Zwx6xWlmo
JfKgV9apgH7d3s7CSQ69Sehi74074gD7DTmrzdXQoUfMjS66qXrJbjL5JGQaTXcHtxz29WDFax0q
0h+JFXRODaQz+zECV/YEz0HeMxS7Sdy+vZtsqrkhVtZdZFn+feUTLQHwUgfXLT4OTJRFszWBGn2O
7WE8wkN6mGPb+9Qphk716Nbywh2qOuT70YAI6CWSRMZl+7EJS4hb9o1SFIceuUlAqMzEPA31TJRL
1GrzVhHsuB1h+m6LTNL0zBw5YrbX2ELgUJAWhTBmeImasSzWlujcjB4Gytw9KhJEx4Ylim3vtPU6
YMb1YDNXfk7t0FQchQ4GwEyAtDeN5tB7MFDWg5O90AltjkPRdWdtmy8DuZtXjZonGP/D2HhrhmH6
RIZ9tulFaN8jzhDHacys29zy9HfoDfJloqprX0dtFv0tDKcoPmJMyw9xkRPO0MrP9jRHt0liEZbq
5ag3AgtQt8b+WeAv7X1PXnYY+a+l1N6W0pRguAm+Q6GH8dRCH2TWNJELk+r+OUg9+tgUwDdhE7rA
/YYYRDyyiZauno/y3IjyKzMitHaDp9G4hRDhbnzRgc0qC7LShTdeLkKXFyRHxKHWzWPUNYDFTPlE
6YqGkaJiozLz2bLjQwbf8mRMrvg8DFDT+c5NktQMZW0jI0mOKhbxtRPU3VXny33Q0aHIfaqRxLQA
ovh1Q7T5kGjBKwysNckUOO/jxu4IJpiMswd+8MJMk1OJ5mlvF9anKEP7FxcesDG7FsQcUQtjRCw2
VsMEWdkNdMDRCzkpQrLlYtF6dJ45wncMYcxxZduNcxtQ+t8EodT3tRS0G2UFfYzOAibQedwZvu6v
gHm7dKXjR89sreMywN6APKTipFUJ0qMs7wlG7atVxvVjZ6M62IzM2tS2WVJvO+25jPlIL7gpR+kw
TzKnB1PK/jgpZxGt84M9w80rdqB+n44qVRtdhreONvuLpuoS/tcWzdEp5/YucUsyIaZKDSjnlz5E
MtTWZQfpgamxZ25k5B1gggSnOo+nR1NRsq/csntihPAZkAfxH66FFDAe+/ixJ6MR8u4i72+Vwzip
HPejSYyfCJNg53UenwNEj8FblYy2ZjpQnSfRFSSQhIiExYo0uu0OvzanI0hfuIp+WVw0gwieyKky
Vn0zyvsoq/0djb4o23IcDvsgU+mmLZj6k7CDukVadwlpo2qFkxub9xRDkxCTcFYo+rvjKAWJC7bN
eJ6fGa98YpGDtc9+85a1+KOCArpbmnvuvE9CXXxtmCztQxlG22K5WjWlkquin5gzEWFRr2HYelti
jBoyqXriM7uguxoay94wa9FrmBkMspD4H/Os7M8zFFznkfMtv9JV4SDww4xd3mQ6pRGUu/UdKZ6x
d0ealzOvXSOkvaQzrgXVIL7klm3GO4JhSAHqTe6CuWfl13Am7uO+GE90mNSWDORwXGcqiG4V14Ar
G98uO+/kxJ/JaELlPDsZdywRPscY7u9mRNu4rONkh/lnOrnKdc9tlbSoQNrW2BDU2l06daGPo9Uy
r6tSBnCuVg/JUJI/0h6bYB43bWi316Wq1VeGCOZFr1t5iQo2upBx8MRFjYa2knTqpLjNGKkUK7fP
c8zpyNYL8h5mxDNpOM/wiYQk96suKtJDSho0SCHN5suYlwCp2fIKCNlEgK+cimCkCorlKScZmlhV
whFvjHCar42E+RD5aqnbfSHC4KHppgq7jEw7ES0AQza3QzR6QCgd/662ik+NU4zJsSpaPzqhinvV
Q9hcjS4XuTRgLRzygdQSWLNTDuIoS0gYsRFuf0pL/iQRGaCauakbgv2QZqyAya3BYH6CwlqvBSOt
2L+J7aa94fQ76JITdNj/rZK/+VEC/8K2BR4MxSJadyCawkLd+EG6FocDOdwx91pfSnEYFlComyb2
wzz5DDyllV78+vncDwIvnlA4SDWZi/sm2sGP6sECbSgOElUjd5Dhidxq8DJszK+QYMoEumL3FSSD
EOe4DzrnIKVHYOEavEJSXhFPCfWOqM1w67WVkNel7K1zaTDpvZS2BRSVwfi2z5kjrMRcRVzbyoWz
GptOSEEv9HxvA9+V23bM5T7tkPJrUgJfa7cf9L1CI6V2s7asgZAojy7Zy0w9AcQyGCnY4gi6burE
1CI5O8ZD6TvN81BM9FGTufoOPbu6d8KYG71+Jz57NsM3E+7oeKJz5RvL3mlSYFlGdDvDClC7ECIM
pKQFMz3xDyWWsgbUqUwsb9wqK6if32vh0mut868/hKXb8fduCLJBFx8YXEF0hDRnPnzoOTfkyFNm
vXenpV52oQLTVrUKyrVfP9HyQP/0RIs5J6D34dgfV1eABp5UZ56IID4+4iYgglNXLZ/PO0FW0QJf
Jg4jRQhmg+b53332AP0i5iDAGmQafdQGQ4O3fHMaCXrNGvvBGwiBSNuUIWG1cGxHUBYrT6N1WRtD
Sdn26ye3PthsWOgwejAeh1gIHPyCH95k2qRwUZlS7OEP8ej9EHfiys9b+6HKFGUzanxefM9QEy72
O0RR0upFHBj7xT4GKfnw/gv9p735u/YmEuBftjc/peprXam0+rvJnobk8lN/mey9P/Dq2gwzbDyU
QbjwEv/sb4b2H5ipPIyvUPqQKy6r7C8Sjv+HyarHdsvfIKH9m8le2ASfsAOyKN/XCM/1gXzzKxLO
Ior9x9dMsMRdxNgmeyqPZkGC4e//FlxBZzXJwb15Ry7vcv8el+FaNM7naaKzoyXtxF8v7n/1hFhJ
Mfoy2UaMvmwwf3vCnFcN36t0j7jGgdX0Q3oBUIJMBTC8+3hSv9uwfj40frxAfzFxhKTF0GD+YCoI
M29WVKDi6NeJ94pVBSJ2llkPyqXX9euX9vOW9f5UfNR81ri/TI6oDy8Nwhr93twSx7wkGSElKXfv
6pkvsEef7KyJnnvy88w6/z8AZv/Fq2QluZjPCO0L/0mxPrR5P5mImY7KptsA4ZJ9EqIZuRp9zAn0
69f5YX96f6GsQAhOdECRrH9siY81c1N/TMVxqPE6r/xG0kobMpMDodc+faPKyZrkskRNRzNbJr36
DOOEcSCoNWNt2lX4G5PFP798j86855kLccrnzPh5UWVWEnVFHIlj8J598t62Mgnyufj/fC6qfSZ7
LGEWzocFFWcOkHIUD0dHgdhHsoe6SZdEZaDY+s0ptCyYn7+ceKoYQAA6Nd3A/HjhSXUDgxkd/bGP
ku8/2mA2UoZff5r/6r1jE1qcsCZY149GahAyArtHIY7A80DzBj1HS+ARh2HNxFz/7mj72aO3LB3P
JG9o8Rrh9F84sD99/YMI6eGMKPSY2SknmdPznERQ0nZ8790FxLW8Co9IJIcJLIlv2jlgGnF+c7n4
FyuY3h3bHiIf/mB/XDCRzTUm8nJEMoG2L528shYWBQqjxlCs0BbUyDbPbY75ae6Y/L5/eem5MqsP
ldz/+58ANDKam8sn7ZsfVlRekA5T5g1f3iUShZEXUp9lCiAa+Ttj27/6sLl/Qhqj24Bx/oNtATGX
rHGbOMfU5e0N32ceSFPZ6hHT1cdfv66ft3q2b8HlCWa64GTx/3n5IrhBRtQ2qHhJOJkBCcrmuXIK
AmzeW8Bo0oPfrGXr5y14ecpFO7bMBFlnAr/Vz8uryWesdZYfXpoRKBVmAXRhlVTjnTcYpLNg/y+3
jot2MAkQDqcxnWVgAPSrjQoJHX2lFmQmx9/7DkJsCHfyabaZOkQEtADYJ+n0N28Ss8mfvuWL7d1n
N2UhvhvEORp//p1JGczEWDriUhVmSUAeUuA69YxdbCnEbrVZTmNMSAO563Rqs2YCRMOD3UK+ZYBE
/5bfkTYIe28Exuxthoz/NqLYQOyckIJJP9lg5zVlZvUr1xroaFpxKF7bJIC379HUR56t3yROOZKi
+DkaRUiGBztrn3Xv10eaSQ6yHN5AoklwScRpQWgSvjqmi3NiwMELo9baW8pdSIx+IoliCMmYWheS
sO5FSoHirqhaniPgnfYUCsy2xdG6Ej0Te1RBDZOxpGaF/MgrAZMJAA/7rnc50JNlkBiXBDtIi3ya
9yivPCvaZ79BcH0J14pLOZ3EG8PWBvMcbsPpizWFfGT+7Hh5vhqA0T2hCGDt6dx7RY7Aahd0+F4n
K1RvP67YXt+7r+WU21/Rt9h7BoXtnfSArtHXJiE6jQV0TIXXZjWELgeqNTHsMmiwHsW4KJojbN3O
KHhHI2wPaHXSi8hx1JtUhG4atW09aMZQDFToiN/R9p2f7B7bWhMKPidgtIzkRqne8jK2Sel1qEVn
FdEaDZagoq6Z+FdGNDkHIll4lDKb0Glq3jfRmRQh76ccydDEWinQnszmEpkthQDxrpPvs7IF3JFp
Be599i+T5WJioLP6kYVkMihBTDhROQI0JO3JrQrr3KYtq4bGHhkbBOUCpsiyBlVWzRB83S9a+stm
2S+N3mc6qERPyAfMUX4Z8AQ5qenEGrx5dcL3rzbjxbazZHQlRrlkdKBWD9YRYt9hw8BgmZHmEbNU
q3JYy31GDqyie7uggBGWjobD3NtakK9a+4zjpoJzeaUJxXTWDRaqq9kvwIFiZnJf+5pQEC/pQptq
SIL+cCdL3sfObO8x1TOps2NPvFR9Xz0ERPhekftabFoi6jDnGIUV7KzUlJdpUff0rZcxpwKUxCB2
JnbcVJH3gJArRTvqLcRq382mc0AtdyxFQtZwmYfhOnWVsx5RF9LSnCfMHqZLXzNpoM+aE3Jq1iSY
a1NVt7pR5JxkUVd+q12pv+OXrw+ujYAvRM1drWmvE6Pc5exM6xlu4nYw4ZmvtDE1n70il2qn3Mn7
ivDK2pDbUZ1qhctjR13rD6sQvsDGyurqoq+7+hxmvTWsq1klL7GDgNivNUQ9L6EbVU1ESoFYbS8C
NXi4P0q9m7AKoiYf6ksEPzTiceHMLzSqsJu7NqYnq+djDCJCkvN8qF4yJl+apHT6uvTQ/YvlMkq/
YmyxwElZGtuWO+Cq7+xyVwb0xtmYolUFFfCuy5VxAP7THDKZqB3W+elbhI5wmxipccuQsvyc4h9b
F1MFoqdCLpiR0EQPXr76WvD9SGcDkw/JrF0vrR2WBh4oMM6C6S7bvxPVzIEk1KTNEoVQ0wBvUXu4
K4l2JIbrosZmOHHTDfZMUSd3U+EaAWQR8USiCKMN3fPkENBkWxcaIcFcT8bWLuvukWhhAAZ9pXad
m0/rKjG/Fr6qkSISMZeG+ISUgYu6K/g9kEQi97MwvfDBz8nJE+2wamKTT9SP7exEYHN1Y+quuSFi
jUVteNzIXqcIxYCBfhu+MBRl7CONJoAOSyoXbAQXDL7ZbfVbLE02pHpGgTCZM0vW1H3IlLFj7B50
o2tu8zQZq5WuW5OIIx848tp2jfo5ssR4U5DFioCXroZWIedxgBQX1YAt0Ja8x8aZ1oh3OU81WxC7
MRezJRrNGKmj8L5xhfP62XroGwyy6w735V6MAhOba+XNc0PEGr+a3zOmzouqeLbrNuY+lwDGsJx6
Cd6yEtWUL24GV/771PSCWDhf0+tGJLGtMjF8K4MBMDfYDPcThsHwIJNQ7QsEOdggxzjtVggkki+q
168ZWsmtK8AdriOGaOozIc6dcZ9iSnD2gZ0E55587bVXpPk2GYZ2n9H+201B1TzOYUy0eeiL4bF3
ZXnnxc13u5g/jyQaXueAyvfsq36xtkPZbQWju7dYJ/HbnKbDfdwB9rjhG59tW/K7wJXGPs6jPknz
adUWyr/03BSowzgQxrxWdBGndd6peNjrcDSPoq2nKyCyzp03j6mxkmXeWSuPTwHaA/2EJ8QNY7Ud
LV1cjTRar9FAFNctM7+7El/NegEifBW9UWAvmp0vdej1R+01MwqRyE4JSAwc8kwTMqeHbh4YLLcF
2wVkz01WBuJyGvovUWMM94OO81ur68wrmcbuSz54cFslQxDOSsY/q5Yu/jkUU3olRzSpRjiEZDCC
rHi106E50tMMtxWt76PlmUa0ElqV8sJiy2M0XXVENoPzAlsvIn/cJUXlPHh5w0y0cub7Jk3AHU3d
fKuhh6zCPh6eu0K33dZUSqSXYwpyah3UJprxIBqC/OyNJl6yMOnUnirXOGX+XD+aqbSBledIBVCn
+2a+71g854ET/rvVt+qqa5r+AmXIdKSNVhabJkwitaotyouEze0CHjZqzoabhYEn3+9vY7sfiMnL
IpCbii3vOR+1s1rA6SfA42yjzL1Cjdi4x/Zll7j+1owP7CvtT5gsprC1gm1Q+IIN0Rq+1bbXRbvQ
aOdd3MTiIASOaKfw0EV0fnqnSqt97KxJPQWIPLb9OOdrgpkZtOASIZeeyelqnDN/4zSDnzKBnJM3
s9ScQ9qEZhIZgOhBDY+IK2bqFCTcvmS2GaXXiGfHR1MOxhVGAwdJv9M6u8BwJLMZ0v12rfLdYV3b
aYhok7X7PSqSEZ6Io7+S3OK/DZ720p0JRxUTKZBvQKJ14UtI4079fdZzi0wtmadu7+vmu5uM8Y3K
SodTLlUazuiIWLyuq3aTjCk5EIJxAalplbw2iiHDEu5FehPG3NnjeRpHpmS1n2BiRXF0BEEwrQzh
958TbyIO0I/n7Br5h2+uIvRT1xXp2MhEUSjcJobDp0ZT3RI42wZ0rU9jgnj5z4CN//RCf9MLpQ+x
AFf+b6nnoSjSCs/u31uhf/7QX61Qn84lWkCoTSE1GI2jf7RCrT9gf3nBgk+irURx+o9WqM1fURsF
dLWZN4Cj+1/eqOP9EaIQBZsQemA8aLP+W63Q99bNP/ot6E/p59DsN2lOLoSKcMEa/K03mXqpyApL
JZdja/lI15qaSMUMt0jT+gaV4GgJbgRZeE+qPaa0BQcRrc0+cIGjKM7XvSSEPmKnKrzLefYF51hf
zwNfUJN8AK5S4sJCImPc5mEmPzGHQtSIUSnOEH2QmIauU/Un9HFBuyoibNyrjsgM5JEQMU40Mv16
pQZJ0KI1M8euMjDlc+E7ctsvgEuEODW+YhU1PSI4o/0SZpP/lXFyv9EIu7bxbCIOSxouMuuJKZu7
seJB2KfQ1gkHQuldDUx8iInt7hQmUsamcG9WkOBNBE+eld43WTbdcq/SZxnb5V2Z4WHZ+mNt4P0J
xthdwdSOg5WXNXeFy07Lw7db/GzTPobCd2lzeT1aSXDB1ilxANZpvXMrFzKwSjBC6AEp5WZ0sbMI
7dufmKdzkXJkcW/ZIAtQBr3EeM+u3XoKN5ianZvOzuShr0GpJ5Z9k9DnpXTx/K0xceyNJEfcOL5R
nJ1quHNNBnNugbZu1Yx+8hUrVnMhIJCuJSL8o1VyGqTe2N710vF525M0vmLOJs5DQsNipbu5O5lE
Xth1fY4aWX7Pei/c9ZD8uIODHIulr+5sL/zqRlG9sZD5rj0jaXGo8B/8KJ9CYVgr6ZcoYQr3EoUc
ajPMwveZVM6dQ+jy0Wn84SZVJk7UPPlCCZ68urU3bOZ4PBamO23cTmZ0ktnQJN25274ey/tC5kRM
5IU62yQjrrkfSiJG8ltZZJrQyLxbp3xjH/OR+7ZQ9niesItvEDnY9BD4TQ2EuRuzj+KHOfCxOdCD
R6CaoVniYQl92ZpNQ2RDAmB7Mru3gn9/zSyquPX7ivIQP39452OIvw1sCuSZ6OOIi+08n4VB+FzW
9MZFjvfsgotYdWfarGjf6/TJzgXqocJeNdIRO4tlf1XDon3u0UanqOB0cilgVW8wQBfkBBE8t2kp
NC66LIp3RtsdPSdUl6RCX/W9Ir1zRkiNKzbI1kE2GnunKnqkyaxBHP54pLvI0Gtv1k+GUewSNd+B
dzF3kX8UPS4P1Vafp6HLbhKHI0nj56Lm3oSFuEObXGzppX9ViDAO5OQ9TQumq7DVS+nLYkcrQU/r
MrWPrhgwSiyf1PRmxKSAAlwnCrQzP4kORUQ/hdG+GXrjaqBBukVsFC9s8mc2Q3XNMITJtJJoOfLY
PUytEk8CLymQBF9tyghuGQnufK2MSx/M5QpDzzN+xHbb+dywCrzhOJguZ52edIk+rUUGOVXpuYqo
k0grB7svSoiXGdXG0KQ7ovTGtUCdd0cvtrgl9zE+AO1CzjPn9BdoRd6WYzFf0CwBndE08mLOR+9K
yB4vlzMc5ESzYzNYargdhH7iwmLsjXZyz4OwkoovWI223LyvyBoqwk1rSTu7mYh1KVG3uedSBl/q
lpBHz5vDh8yZSI9CnYbXOI1uJidIr91EvVaiEQe3Rc41p9ar1/Queipp6hclecn4z5uNbAr7GBcV
DTPbZUmb4M37EtVbMSXFzcS2u0pG9jsY2bjayA95mbsQnlDE/tx3rMF0GqcXkoVxH5ap2d63cryv
TA+nNQLi6xqvFLyNsOBqH5Ned+DSlQAeI00COrvbm7ilsvrQ5D3+37TSMEabKrzTmf8duvuwRhcD
lCUJCtyqgZWSouLpYEUQc0kTT6QlxRmcIzfDA720+qyl6UdlXO6mH3cWav7lBpP8uM9MfaUvS8LC
yUwFIfk1N7J6WiVIpCC4J4PtXecSBdqKqL9gn3dBNp9GGku3Iwf2vSMjviI5I2yKJ927n5WVysuE
HC70BvA5vmhWP/fJjqggkhgiX+BLb/y7FiwJMiKLfkjNrPqynSJjp8OsivcoFA8TgobrpOiKexzk
DjKXHo5Kkkcs3HAekucmEGrb26Lcg55PXhEUmBQfgQRiF09anGIHhcjKFw1UhnmAhds3Ad8Pp+/J
1xpn47Zha/9e5YJuOKS04Ur3iiTI0W7NjY8/Sa5mq2riFaZm2PMw4LpPJtbC11aa6TNnclytMP9c
KWcur8mADr+bY9KB18BEcGfgnvpkoAo/l6Z/YJpWfCtLx3tzq9BNV2nitB2W1L4gOlOkB5dmUMlu
u1bcH6YNtXJAyhSlAqmf1K1PXT+5J1J5izcjM7PosuxsgENekw63USu8J86RcNuMc7zrpskmCJuO
HLkIuZXEB8l9/WuepqFgM0JUDjCnX4hvJqtySoybNPMUhFKnlM/AOPIz3fM4ZhVr4VOMlvMh7Nr8
Teg2v2sGbHiqGOx1ioDlkBNGurHyhC9rU+v2em4dHGBqUOiqbdgstI4RhF6RrzA8u8M0fIuCpH2h
pd/vKiND+mXEIcXs2E7GpbSy/gZ+Dz4wBy/KV2FO8JlxfkLgw9u973xACHvfGJqXMB4rZn5z1B0a
CznzJkszLv2hX2af2iAVYhXUjr7LBAM7TLBOe/Z0Uxz4zuEVQ3xPutwkxpYo1STcOr40n6NQR4LS
0sxHxsWGe9EVIr2LSNC7wJTnr6uuq4D4BiK7YHvOAprcPQHEue2fyHtoL61EL7F3wtxMfac2hc2C
Q7g7L7hKsW1Nt10DW9BbIEEhQUiqoQpWeoMYLTwVRt+h+IzA0Y1+1hyUL2S1KouKUlBm2l+lcaes
NRC5+nM+2U211XgOW8AG7fwNIpJzFVGobpC3fBFxEj76SVW+1rGqd05S0Hlki49KssoQm69BGLEj
uuNkHlK4ZFfhLPwXuhHFvkka8Gx27M5QR5zJ+eIPMjlq+sNPoU4SNP3EhuBvkb2iq2bXe1RD/DGf
uzzY49Wd7oI8Iqh9tBPrtQ973MiV27zERJXfuqEOK3LPbPOZ9kAdbWNz6FhLplpkbr71FrZ2i/a2
9GLjMqiz6DMMmepxmrWndk6VjMdOddMFTVuD9pikCUQngBiIOL8x5y793Fb+OSbRtiY3DU+vsR0I
/1tXkw5vhQ7Nc+eLeBOHpZ+iqm/sazytxiqwYv+i9bhYrFzZiy/QkW1YgHUTP1Vi8mF4lgMQCQsR
/7S2VEqLrYjjM82zeTsAHzvYWdFfzMLVmxmR3a4zze6EDmzrdcjMUfd2sLo6zwd+BTR61SuysnNP
y8cYi9YXT9TRrq9NoDh8mrNaN4horxJ7RMvMNYtpS+SazQpjFjyaOBfZG0x0FK9y+U9jJAVbizNc
1QC8PhUE2D6krpkg8nUN6oOoO8lmDAnXAQl+zGUZrmOTO2I5xJcB0Ai1IxyYwLs0xCcFijr/rAIf
NEMSDeTOJalLc6xpbG/bRvN8zA2ruRyQ5514hcXJJqD3azSnelemWlMGt/0uJlbk0Baxs2Hu8amZ
SOJZW7YlX2On9W8chJbfLDonPwas/6mSf1Ml28IOnV9Vydd58UokE6KZb+9xXIc30ql+/NCfVXIo
/kDmiMCAjvN7BhaqgD8FQ5bpkL3heT6EZ9NelAH/WyU7CIYY0TFMJKyCqa+qO5389385WCiZBpJH
yZMsP/dv5a667gdl2nsUSIhgCaaBbTn/NL6XPVyX0bPaS6GNcQOvZqcxJeyYOQa3bKB4moBukP9C
s3x2twwhO+MRE1n2VsD4oAuMcq6ZqzUhUGl0QXfWkQ8dlgWGjGGa3WjoOziwU//Z5Up/mVgkTekh
A5G8BLa3ZpqWlzaJbzsvD6lq+6zCVdjSyq6SpiYysWtmTNHWRQwDax3Pid3syn6Q4XNPFHywD8wE
LbxuJ+9zP4xdcDPRidj4NfJ7Auy02DpeX4FZiZuAWEdtJJ87idKF3Hqk57tGYV48ab7LmiKkKE0B
9mxpra/KIQ2c4VwkaGT9XdAWc3OuFZJkrqDqf9g7sx25kTRLPxETNO4EBnPh9H2L8Nik0A0RCoW4
L0aacXv6+TyrqjurgJnqvpi7vklkIhWSy91p9i/nfKfz79Un9x0Ddg8Tx6ZiDm9Ux9p13ICuxYqZ
h6wLivn4GnB2MRqPS95PCRqg0qNkqxua41oPgy8idC7C/Bxx3IzLpuA0GPFQ1727gJ/JG6I0Kt0t
BmQEXVP71oGFq2kCYMJyLQ0W6RBxlrfOEhUesqA2wtVvpT669VwTOPRrifGuuYSBsPJx10PSZA78
YeqSnVUAwrz68H4O5lh3j2aO4n5BJr4aB4cyqE/rQ2oYA4zt1nouSBfPqBRMpuCiHm+ixOjphe38
4ZOysMFkgsulmEG3NYiXIWoVZ/wHOJ16pzo0kIB2VEESNkrdIAsZSn2Amhr5Oi22VYWKHNNX8gDR
lkVkCpfWc8hPcBRxnzmeA0xmYXzrqrH6FtcGXVgRlwFYgKGFW+G9Fk2V3OxE9o9jOvi3kgr+Pa1g
biehAEcI3+PG96HZ0kFkBEtO8WNpNfO3Im3BcY9aM2j1weuBTvSvYVjEb2k72fsp9YwHY8LUhNrA
YDLgd/Y5xoW7M3IjW9bC74r5rZUBmzcmPa/SE/VzD9qDQLg4TabIzaU9RRjtgbI087Ic6s7y2OAz
RQe4X6vDOC3dbqRDfGP/Yp/CxWdtKlp3fHFC0ROp29J8r3XRlb/F6JAja/sL0UxJU9ebwqIbYpnp
PhKH7B+60X3Jpc+eXzt3bsbkn+/hY5TSbBbqVdzp4UEniXUSEwJYxwn16u5CtMFY9N2NwNv6DUUF
i8XYb3+OVvpNUHlEqgyCI580dWVrs/zs2+CyzOV0Qy6cHmsMQi+JsJfvmoK82objZH3mTWeejKXG
OSal7R9pecKtk7dfA7CCPfJBidWlQDQd+/lzCBrzu+mBmUaYmH2zR5W5kSuD4ps06hCyOE+YZyja
Q8RHm9Af1TZrPRRquRdVQVbu8s6eGRjX7nGcehh9IJFwH/CzxoPI2fct7kIAMXKh7JF4muk4GZg9
IrI5ANqIO8TCDSZ4Hey11yiT5w0Y/xY0A4lyvC9q5ftlGiWGCY6sH48NLJu1TfDrm+Mb9oMyutds
6Z7z1vB/YQxjtEXJYBYrd0QZElkk0r34Xe6cKnNmFaIcNIN5H68RHhxCp/cv89hJHg3dPy9lwFa7
M5tPT5u0lCPAKBv/8085NtDHBGoebJtsZJI8cV4ToA6RJ9nn0Q3JGbJ8mFyQ6+h35RrruinZlaFJ
jxYYJhh5JzxYGZSh3k6zL1oJHZFvc7Z0PG5cb5zW6aDt78QUAgszQHSzFx7ns4WqaO0UHvHHSlkG
T5yTmldsv8aW5ZQB0sYMmhsTB4rDVolwg4VOXAdUtTFjzswc7tUPK0MrVdMTWBW2kEUy2s+EKAY/
i7FCQqAzzV40KEeGJzH1rGOA+sKe5H5ot7sbWeMOpZYSnHPaRC6QiJohDDDnfmUx1bz4d28yZsb+
6iehnhGl0JkAbQag0mfpAcznAOVvFugZCF684lcq+Iq6TaTM6VNy5z2J0ZsPiRFjl097WMl53B/c
osV5KJ3pbCgSoMOgDT5hirq/G8P5lbXSOgvYZ7hwJJnXZch+sMtxMVdGcWEpElxCuyjObLxIUs2X
z9S05IqJE7RGfOuN2T1PcjGjQHTUy3fyGhVrus2Q8FFLLuGN0UqzMTwrtSOHtm6fGOm1LIZk6+gM
hmvdiW+ZdJ1dnrjmluf9M1/q4ElaPUF/yGFeEl9wgqQdBSRr3E2HKrW8uDDsIrevMYjVZrI3xgnN
gld592wq0dz45lbrGsLlI2Ce7pec7hAPqxUlZQ8eqcSLnSOvcF5bY1tHjdtSwZeFWz1WseFuS2tu
CGaAb2T25rSeezM7Gx3WPUxFzU7pSTNdn9S71XXpugwaTGR+8UP14mcuMVMsXI/nYazgrnj9mEKT
ktWq7hvIr1VK6J099b+FPRQbZlL6OYeCvBmcsds0CcHhBHcGa7sz4C8Nor97iEn2Cm3Jq8i6hwFV
p9jkS4gz1bGqAC9+Cpxbn7oMspVbjz870yl/YJ3V24QF5K+KonwzL2ynOPZ+MOf56oqsP9gG173p
F8VauvxbTArJakastR8yZR5MKATrIRPW1lKZOC+tkX+GeeBydqbGTrHIZEgblzfyEeyj1efZtlW5
PGgKEuBrZbi3naaHz0XlZTBM2xVWOpyyqgHDVE6tXCthGGuT1gyaFC5G2+/rT+WOWcRrfwE7RqM6
p95+xBiKTOWyODBEa6cqVmSDWlvwRJ/SbG9ao0qps/oeNrDsOKLRfdnGd5EhIEpTFoHY8KkwSlCw
hdlcEf/efLPfhb3cLUxcVmYFmpbI7afAUMUxb5h71F0brGQIHcHLagw2aXrslzLZkhd6sSsD3Fw/
jbvS0+HemfNkjYbtZhT149xl6VZVJr59PP5s7udbOGiBiRVQK879Bl1mW68JfaDrT7XY1QPGtcTw
bQa5E0ym0PBfFGKs/ZLHTQTx+kvGnrFx57xaMYQDYZS1LhdZkXIf2Po2IpP9zKpZErbK16/pjb03
DfXNMwbAmMjdVoMLctwMW32YMCHtmYYZqyRbgmOl5luZuT9YcL/+2SD8Ty/1b3qpAK72/6uVWn+V
H+NH9/XXVupvP/OfaBkTTa3N6pAZHgvH8D86Kd/9ww/oldgcCnjo947p784LgoaDO4wGTaaD7Bos
wH82U8EfBF1QdwBOJWjHMu3/zrqRZu5fhJ9IvzwhcBiJ+9aTGJB/XjcW+ZDmpGnK/ezN6XeVg0ln
UGWPmj0/1s7J75BitXJ+LBtrGSM2eZGJ3JbbwGy3+cAjSm72Ir7Hma4YFtQFhnp6ha9JecYaHTfr
kJghRpmoxxpsJFTi8gcB5pyDXPLbOmHdP8Nn3+BLJxeFNzHbx5XrPudqrCHhquVa5q4aV4GG2oTM
L3aiOK+6oyfImtVNPK0Mip6VSqk7iHDsThMXHLcFGzMDwNuOPHbkSDbrqgNxw/GBHFP1BGsayluf
/ch9aXzPysp4SWTNdEdSUqLbSzZt0tqrNujbh2XqcTBM/Y1x7i/XQDjHRUhaaWrdHGvmig4LllB/
AnSTWu3MpPjNRumuzwtVwz21MNWDZry1pGq3cuFPTwfr5tkT0WW+urCxpai1rBvYW8g7+kLELRvS
qX6GxizO09hCtqMVwao+3v9Rgd6rzk7Qfo8rLrFFqOlYzMkPyo+DB89hVdr2rZiLH5LQJyR2zfOU
G8s7yidz3dopM6ag1QyjUGvAxYz4Cr5MdgyyL/eocb37S2Bl6PJbh3Kyd6AWzQe7MJi6MyB8Rqtc
vjWzdpCK2jVpwCVpZElsg2QGrlYrOsbUrH73S/toes6yjwGWKmeWHw2xki9tiCc6zaABR3ZL0ERg
oTYb3X0cLMEqcBkQz0PafXeK4MXrswZ8AfppGovkTKorkDcqqH0oPTDYZfBKg2tIOofxlRlicnSq
BpK3n/TVzQpj/WmYsqsjhtj2DWOBfYURxDKPTmEKVk0qlw2wj2f7ngRrU6bcnZs2K2cVbjEOUzXb
qcfN6aHIBO3NwN5gcFhNUBk7CRPpkLRCcOSCf8wJiFqpO6DpCidMn0jFVXo7dob7ipIrOzmVZ/4A
3wcUYlbQZzI8B2vsv02zFeQ8M8xm2HoaZ+mqA5hMdv1urubfRu0uBkHQTRP/nmkkLqWFghACr1Og
S2MlTdpiErVVLp7/56D/L2XOky3JKft/l5ZcshqkeXNPofjL1OxvP/UPbQlAMLLPkNFjjsOQ/Feb
nf8HmhPOV6KKbHx4qET+cdg74R/461AkO0zb/tSd/Mdh79iIVUIi6AX3B+wx3/1vHfao2f75tDeR
vAQmWaE+E0Ji5/9Mr/qLuMROya9VEA5PtQmOWDKFZcuLLK6O95lCZLkpHBvuymwP4GQRPQt747XK
/prIOOuBqmQMl/XcX6YZAz2EPDtfvoHBczgP4F+ykqVOTgIreYW840dZ4rnfBsdRF3ZJ6hHlnxFv
syZ3Ex5Bw78kDG6caPCmsGVGkRb7TuX1yc+nZV9N7q3slP3TGJ14PiEw57l1PEudhzx06le7iLV/
7pd7d6JLb6SMcmAp/sqXmTGU1U/Rn1DFMG+3y9yjYCj6mdLbtIlAs/U77taRoZkGykq0RQYcWXYV
aWPwDd3nJC4rL7Ktuik2Lc3hq0hZpxB7VkNwylBdAG9CN+9D8Hz2HA2aHyYLwnMGjDKcN5mfZREa
igwWzWBZOx74l7mwi0ePRUu+55fYl9mHGrFWk53tia9W3arDqLShdv6YCmdaBSbLhUPX+waANyLN
4QvcN/hQmNdL6kt3g7O7fxJm6V6GEFUueaw+eJswxAugGD29LfQGz63vxi+dmq3gALbdNtZ537rl
qewdmmCfUQ0TyA6UNFYphnG+z3vQwqzQU330woapZ4u+rtZMFleWR5TFqpjn8aS0SuhNkjbd+BmE
AlknDssPQoO6PRwW9hXdDEBIjfs5H8kE9wMOdbidMt8GcxzvnaayvreLjSZi6Y3lJUTTChAjQU+4
dwwzKN+yDsDiaxL42JQ2Gv7ixMZGlWHf7yydo+o+pAn+BxwIJbzNj6RfUJwXfgnE0S3x0vROZMGt
v5L7BmzFJA/BC2txyAZEF0Ax7jKeEs14M+Z0IPdmq5FVlHr31FWtejBQi2ETHeFa44bALQLSpwAg
KFV8Mblr8EGHRHcXdw6ofNDY+llzdeSC8Ngtdnho4qNfkEHiFf0r66jbRG7LquOP2SYEOaNsmt+F
OS5b38/ibTzMzyZEkwPa9HSzeDI/y8owD60LdZ/wFesYGmjOi170m94gSwU/fnYEmAm9I2iyk1HO
y8GUPJqWVwJhmq0ftQqcSLK7IqFCQRRT+bBtgAapo2vb+aHPaCMRVR9pKpOThC3GOKYyN1077xrI
qr1DdeBAfi0KQ64ZE9RRIo3QWLUonKMkTb/chSyASeRsn7EbeJIBKwYSGEymE4xrBhvJGZwxRvBs
bklkA/+VIVsTTQYJ3nIRHmACeuTV56cc+AwCzkm1BwIB9Rd8onkdpDZvDg/bHkUr2BDKsDpZ1L6R
8lCP7rO0y6ciyM6LiHcIoc0ot5aXjNkABLHw6CfjUx9mh3ohcycw502S8+4nXkrmlfPaS/wF83TJ
LYP5lKunLQoOtRnipYcF57zdgdm43qp+LSqSEB0A6FY9euu8TPVzZtSXQAoRhWwdV1K5HIIZwTN3
qHCOy3SFlV5QoFnODSJ3jaXrXn+EzApAkPUCkwVGB6uHdUhADsu1rvxcfAYb0jLDo8dxedTk3hC7
audXoCv5XgcEi/BUiFuSytsA9+auhQiWpr5OLJo/yvtpVmgGoMzOe+PERs55yizpHRHppxEfGERw
ME/vvky/mwZwutKafqeqEvvE75mq4a5ZUbfNUFbi8KgRU2wor8MbG3OoBguJikXuP8VedxsHZW45
JkjdyI3Rh9PiqW+cK3ptoQICSmKr/MpGc4ikIgDU5IPamo3UV3KxUqRlU4hg23xaOkOtnbx673EY
RXmoH+apIl2GLeOUA2lZ6v6p91jdwzSCgmfm29wubF5e43ykTnYloJDbAQUBM2syhnL1AnDO21rA
vp7HYrxQEHYRIvX81TfyV5d1DlDo4YNh/HcvsQ6WdrEPCM1CpmRAmVrjFinjgdHXLrQQjcE7cSji
Erkbg+6zdmd343ZLvzeV9dLGEJYBnjHAIXliOLlyNK+psJ902J7LPn3zCotAk3LZmHB2WEbcwxpC
Cj80f/R4UXE/S1sjeAx6e9dn+fQ08dFVq3ZImIN4S/CjiBPxvaRZXCP/u09xHfBU/nDx52EzyOLo
I83ZuoO0Tp2XM8kYWlJ/47BJo2IuA7LU9XJIG7UHCXIcsrjYqdLMoiRkFpoNxpbLrIyWOPRX2JPD
atU42vlkhkyQr2qM4MocybmlFRttJNvyUsLJjtDlNxsII6SkoViPGMUiOYeMU4/lq3CGfR03kH8X
LtYcRZkF6ongPFxbfvWJXWAfBvP33C+AgPH38SYggBHdbnYa8JAJXP5bgvUCK0pcd7lOrgPcBuFl
S4RIKk5u5iZb5v3zqteJ/Y76tH0iU76okZLRosKi4WQaKrt+TIyhL1ZNR8Gu7sPdDE753Lj5WghB
g6lbfbbIeo8yqFT7kJCgVWyzDzTG+/WM8rC5y9MCpGOmb+FzKOsHM2mHae1g8YKRPi+5fkJIFhzC
vliO02C/OhNMHvhSBiIkwqcKmKqjDUyzFGO3chxiPffcs9ZmUOFnZQyPIkUqr8CGP/Vu/TjWhhHJ
wrihrdEPxZR96zubgLfJa45y8b4FPYOyKSuOliHURvDXW1sYA35wvDow/ub4I19Et0EU38HmM6wN
iKx0593juoKACWXFEiLK+uE9TBLsKyaCpmQYC9hRdNHh0Ae/Pe0ma82SjHmVXX40gT8/+yO+BlRb
73ZBwHQVVP6bT7+8NmLPjCw/zV/qhITqCU3GLvSJYrHtCTuJc3+I+MBy2hi72CKu4UAOeXlJx9Ko
QpXQFT+BAvjYfOvhm90PGzPUzIhNSNvzwJWNokVUWKg6ZpwLIodVa3blqV+WZk+KhEONUCcX0I6w
51ktGpDV2EWFzVNQWRILUpDqmyHZqy6+J78ZS7hv1Dy9EA6JpjPMQibiS5Gd6Ux/MUL/5HQut5Ih
zVp3sX4l+e7k1Xa4a0NCl12yBjZATrkgstBb44IaotS1TJKZmty61jYmlsZy5Zm8PDCPqp/PlTOG
e1BhpGik8rNMqrsOp8zEYwso7ZkDsqe/1DbLP0+B9duR2tVvkWAXXF69Ub9LJkCnxAN3VlILvpkj
+6GoCcqAsQYJ3c9Vaoufdeki3clqdJWLQg4Vo+c1REnBoHnPrZDDciExmQJ4OPp6MRjSm3dc+UNM
o8IajGWpJigFI2JF5UGQa0aEAVBwUY3pqdOjv4XTmTyzSVWduFBoRVU9vHXhcvCs8VcTexj0Wn9Z
V6qdNjpOvAPUX2u1TISKc0nu+NSObk5oVpgRYFU2sKsmR/8YlKOgZBOxUre40NySvGNkgNx/RbNP
nbpdzTEw3zYQ5d4GxYa6Mh+ONRLnuLOveZrbr5njoS5tEalkaQUXQKUVmVvh87yk23KQ3VOXDs7O
FD+xuFEwMV/d5FX8SgQOMmKJcNBw7DWYmhYlVbcKBoRxnTcjGJdk09Z874jb6CGOWuLOb22jzBnW
AW40jpPMRcDuAf4E/hksRfpjDNXZo8CHPclbXIXt69TUzQbmBwKhjBgwWPrrnLS3Na0KMxuF9nSV
+KDyWXSwNnOewhHtvZfYn2WtX5uW6By8XzdVNawvlDtvp5Gg8a5V69YhkcFu3e5iEPi1ZZtuvZVj
x2oLK9vrxD42gkDMVTcbDgMIxEoQyqI8ZTq1svKmORfV8lrJdtoyPMYNiv/mV9GJtSDz6rZkfMun
klWVSfSwNwXxqy/Ks0whLXcMKiIt698Uv2i30n4j8oU8BoNdITEOD1PaE2xW6uoVDFxGnJ9OttKp
w42DJI2im9UyscflpWCnv5pHkuEYP6KuC+KfZt8l6xAV7y4di+kmZ9/Yhr0nIvjxVD2iDR/MNr/W
06yvltlEKBRwnPbgnVPHnK9WHh4NEbAk9BDM+3eBJtaJ8YwR/1dDv1EK490Klo+k9Xa+6PWZNheN
YQ7LmBiJOCiGzWIYuzL9bQQIK4VHBhvJ4e1eFt0jqOVTPTF+D1MZYOLMzG3b0t4OzFx2thp2Fqjn
FcSWUyBQmQa5eTSL4NX1U3tlZ8vH5OvPWCc/yQfk+9PYN60uPqFIzbAocP918oN0pyFCs35QGXl9
ie2flzD4HrA86MKw2YHgb1ZWErTXOLZy9sGmODtOe4MaO0cGEMgI9T9S6iJIzGsRNyPlmfGoPclG
oKimhSshj/nrchNIwv/aFEdh0B86vsE/5i79souR70g8sjyxrb4DM1feJ3Fu9V42edVsskxUV64s
cvimxi4p8AA0QNzu6tt4Nx4OxoTBm0StXZ4RKBe1VmemUVOo9t1ChUBAHqb0zm3l66iD8jAMxAVR
VReHELHhzglrZ9vOS3IaTe1twUS9zN0C17AJH8IA0TtYVPEbf6I+LWmGp9sOOjCUc3FkvjtvXaB4
L05NeE7QWR/08PmlYJUfxYn5sCwJg7m+Sc4oCOxIoy+4CCaPG0lC5M5GirzOB7qlwXfuumEy9zAW
UgDUKAdq24FJDVu2kmzWsYkla2YbBjsY8yFxdBB5bW5vLMS6D55Q3t4v559BpREQW/6Hn5S8YxS1
l1qXNYSu+YBKcFl143AFiUhZ0ac+d3H4I7wn9sjAt/E6YkA2WremDCIDhQgrCu5wjDTPToKllq9r
NSJFJ+yExVHUTFO+TRuzPFA3HrBt5AAYqmF79y5tOM1nPnq33pQQZvIUT8psBPBfDIx+fsnExZ6I
fcMMTiXtmMWFq5pbCOd/e5378FT3NXv7InfWVuy7K42FwxhoP2DPyZPPVnTlgVbbww4WUQeTcFWo
3oSpLdWxb+zfctGXOWRzfe8tSFu7Ck73DfJiQI4dH2NTgGXGPLMRZTnCJ8N44jWZWhcyME6jkz9m
VmWRvFBdEs9/awK2ANTXJC22fP1Bpm9rYaKgYt5RKpdexk3nrS4yfqtA48jJ1NfStDevUZe5JSiy
m0k1TO7EY0mfRbpvVBkYMEdMRVZcMq6x+8hMJ05l14z3aVN2JIa0WCen+QhqPI50zP7S1Ioz0hUd
bNTh5+DnPzPfPQSOfITOMR2yfrbWtJAnjug30vhqltzThlaLb7JAA4w2HGYK3v3rIrS1C6aRMcrC
pesoQICteJpz44DKabMMgCmkJHqJRmepv0nHYGwyjmOwtUq47a31ZM0E1fPdVhskDXReAWp+5r9r
xap7WVAVMBHA4pONxxQ9OIk89c9aNeEtTxBbUc3uQFOmIFvt5TUQzqO/hIiHW4icCKK2qnf9ldN1
iFIolI01ruKZeEE/f0EH9BUIee0X61QE3geLqW1bfihB7JEKfnd4n2hzM9DLYsmjvsJbkdeRwHq/
XuTwu1UdxA2j+JFKdK7SuUs3YPgg/QHlvAR3GkYeJuu6ZhaQYjcAKxn/yJv8sUs5oKNed94UtZjv
Hio9WEf23/jRpgSPDulJ/XqQQG97xBZ0TQXqd7MlaAoRULdOUUGPEotcJU6didgEsiaFWFHqLVOc
5MiV5SJFFr7khp6lPoMX73aYkcoQMxCpPFkp48eAU02xbxWdW1EaAydBeb546sUA1t5DDegJc+uM
Yuxgn6eM2jx6BIAW0tLZNkcCJdn28h65yD66RJMYctZ+4Pwkhhb8+Bmids/EYvX/ZV6/+2quH9VX
/7/uG99PigvOuVT973/+T5htf18Irz/Uxz/9x+bPGfpNf3Xz01eP8fkfuLf7r/yv/s+/D87/zcoV
zL/5bybxPeKXPmvb7J9n8X/+3D9m8cEfwnTu43miPv4+cP8H8k78AT0S8NNfN65/kauafwhqB1hU
FkhV9Kr/Lbnqv8CAnNC9z9od4ftUJ4ws7xP5v0zctamCVA24LFgtLhez6mbCx2g07mgHmE6Qu7vP
SQ/ysxVdfPzLguLxb6bRf4KjBv+K9QkxCCArYplsg3Yy/xW1xChaIhDqi7txbLn4SbFsDavnuVwq
9FIuVve9kq6gkRKKS1DIuQAS3VhwPOhjX1GCEvuIV8BiYl94GKtCgeYmKmJrQsdHvidGUlBKpITg
9UcsopdTnPmz5rls8ZULtVxCPzH3vEoO2Dl1puI6kN7x5ecBzH6i+ZZtl2KkW+WO7T1JcpKICIyn
XTCOpEn5vF6WlvPOH5z42Lj39ASvnuozL5PMxHisCWgMa2xLJtnLNVLew6znnMsmdajnCSogIbF7
xqauMQ5Q4QnqUz6lX0NiJ952DEmCfbtbD7NNpaHIcs2lhvuemuHckJdCyZ+eGmXDC7wr19rxUVoo
QFd+EozJFekpPOemmEXyNCamtzXLopIOdozK5CSHBmGujdS03YNw7r8yEWnof5+6oq13jE09wk0K
ugzW7pyasej9ZE1w8GIH2HI8AeEIJk9sYhRhwv6zAuH8MPhzs2nMpWQ67c8S5VQig++LnpTBiTxO
m7GW/k57Cyqckawrc+g+EXUOV5+StSeQNbH3pWcLegCrWY9xPJDldUMWUO6qrjIvog/KXRBu227A
xjiUHncdFYl0ZPsoU6x4LisBEydq1kQGdsLbgAfqlYu0+A5WGhZNWeMAdjWStaxwv4x6yp+CXk3I
bia5RggTblMwDgeswPZ77jK2GdO0WWd+Vx8woqojGuG9JUT5lJZ5cRsmgDIr30jw14xyZyB/o/io
D1M4v/gctNiDwrD/iVwsfqqK1F9PdOiHIvGqjTmq6uSbZb/pW4cB7JKVVONevZLkUu3IxQg/vYQw
OxrSLn8kW0N+JANXPwXIbBJEEXA5qVwYxzr1+KkZ2P2NWId5N0q5vNlW+ZIbrfXuwejAFOMUnxnE
rzcP8d3aIbpmSzkBvZe2mgH5VB3wLH7FcR98LEwuNyHuvBk2R6I+GC+i+Mq6vUhHZ1W044l4bZcc
zr4kCA4JEmVYDAA2cYoD8S7ehcRE8T5ZOrgKvx4pGUd1CPOiPOBJCekwmv6l103yYCMc3Bd2ZZ9G
Eq+v6DXZqSWte2vbFGDg0Oa4YtL8nU+03E2Ttk+or8s92S7tFX4ZyO9EeXEUo4w7Zp29PLKfHmiq
SKSDNQvFK24Dn4pGQaM2IHVvASRlF0hR9o0YHMSEcOrNfTl1MauDIMuONY3vA2Dw/oy9Ofs2Ib7D
YzePuL/Iib6otJAvutDjM7z1FhheUm+MKQvfmabmb93gqZNym9DYMCjPj+aCGWcrqrR6dM0wPrQL
0i21mPiI8zDYdnJwf7tDJ7FXe/O3KbcIIg7vjJ+2Oig3voD0rdfkppp3khbrszo5WGF7ml1zZqSK
8KNw9C9djwhHiHrem2QoYiynWxOiH3ZdVvtbK0U9uEye/Nnikj+Zcsy2JWSSyKud8ZY3tL1pEcz7
ptP2LZ7H+btusgVvthjwu2bxw9S0+hsbABEhEKzWPCdqTTpSvh9LXGStk2MDrXRTvLYZaSx87Dwt
xihJky3aX7bBxoMEaqYXU2zam8m7e6+qTj36YqgtJqOzx2YEt05AK/97sVJWOEAuyOY2aaQYeLwQ
WTtc0rh6bJlTXq3GSr5bAc//4oZyO9kzIDPAKebFywrzEqoivBps7m7zNGguin4Ozw38cExP00Mp
NTmSggf1qHUCbp4BcxXFo6JoLkRyJNSyXieBl0W8GfVFI6sHgMRRw7T1ZHhufrSkI569meVaZCoD
i6D05s80H3FYjkYAcEr3eb7v517+ZFPJUo+4Ru4SlLiysX7ktOyHsncJfcd89CI6jMWJr/yrxSxw
ZWi5IMmdC/na1zpk1Owvl4HC9KNttMmNJsanMgMKxCKw9881cuJfMxM/CDmJdPd17Y5HI6mGXQxy
6jqoDl1kadXbIJPybXTdHu4O/cfskL5jZ1N642YjzyfUDQT22v89ZwUINE/1yQrW4S+mH/nGQTy7
ihEEkTasybDoiYYQpmLQyOuMQviPh0AUOSKivhw+2ooZWTRYo11iITfyIy4P+RbrWm0aH9pU4FYw
IFwvL37XjpBbGHHyG+ZTz9s4TVL9tJMk2NVwSC5axMFpgEiIWHPpDinMqVAXFoQ2i/uNaZ4qrwqg
4kMeVP2lAMm10UHPYLox1CVWgNlyp2BWXhKlawy1/gY3FLpfy1yZ1aHBjr5HOnZrkz44LwDpv0xb
Yz8OdcZ1HfIen8pRGS9p6nrvMms4egqWO3eNY17fD+0WH+4SxxuFWvuBPap9zdjfciwNM8IlYGig
ytxg5ysGdHwnRjIDLGA2USVStGqNH3wUxFZuzcz+IICnuRhJ7T4HDMJXpCjb5xEbCsfgbD3Od+FA
EteX+wd4lKVNcK0itBjX+jrMpXXRgcqx2hG606V189jgunv1AzVsJngOW4l9fGd4OUPM0LM3Aduf
NY14D2bPbg/sUvqb7ybOJ7I02DD48Je1HofwmYQrdhKyt7Zm2okXNyadgV61dR4xRxK8ag1TeCuT
2t+NKZfsaNrnIO7w9XuVY6KiYDzrkBsSKivYiMyQX6nG/78yZsbQsZLkgJKkDR+nhwYWz/1ju5Tt
YzG3cKZSy9pPNsOHxWW1M45LuOxi0fnfqAUsNGCQOvAb2/7voDL+D3tnsh03kmXbX6n15ohlgKGz
wZu4O7xj34gSNcGipBBaQ99//dugIrMkKkp6UeOcRGQqRLo73GC4du85+/TPuvSdfZhVH5w6h2aR
kpthNW3K5xPYWahT2qPFlodfo0vj8wgj9uQiuyC8jJYtkSMAhj4nQCpq5sDheLb6aeeUPN5mWlgs
TZvjVJo5tyG1Kbg7HtY9INSUqXbjpTtZL9QfKCEIrov6mkN381SIRt8MCEaqbcio6sDzrtgPdp/R
IeBYZiSmd4Tl5d94pjfxVPCSZwo0l25zSjMd3/ixr9KQCXYGlg8zo5mdnBw1Mis7vx3LCo1CY08p
3hhRUr4O7RxkHPXuXXTgm3EBOuCKubihA8JwNJduw+JQHm3VJab7mVkwJthWEN5QTE9UqtjPLDE+
DCKP3omszN+BmfT3NmIFwl7Cur6psk6Bu3WpVjD3n4RXoWGJBGRf+iI8wWhXh6cEotyymyKZntMO
eQejPBPcWBKp8si5M2r/lDr1WkV8bjebyBRk7V+Gg4Mcnay0s5MzOXaNVl7RoJ2vVU0TWGUJwUNR
PZ3jAgNXROH/YaHDntruY+QmuLwswA0JDc8cHKjOPPNj4tkWPZY836JcRp3oafcDgWLWaTbIGR/G
WO7q3iCXRS4vZETRNjHufCxe9FMHd5cvJrmuNZMhgjbHg5BgCTP4TRNHhIskNzXpQtE7vhaJNx3x
AqfkfidJYNsYeXIz2Im8ah372WwZiE5D12N3zfJdlvn0IXXOhdEjcwhNawJtFtQLz15Dq6FLFb2/
j6NiPjPwuIln23pC6pdnxBFBPhHY/Pamxxx6MSay7TIymsHEcP639cGjeQP2ISVCyrAmmp4IIrTy
geg53s3kxmS0uEV2VbD8XozWC6xVaaPx1h0ryGpnmufiKtbE/0ERs/EMNDzm2jg5JZXn7+eWLN8K
mh4mc4x2GOOjaxCxPNkhm944gg+X+nmQLJA/4fs1YEMqFB6/Phr+fCxFXiwlM0NJCi3nwx+PpXFI
6yLp/eSU6pZjnTF5jEYWn13awWH4YIuCEym1VMEjG6Htr1+cs/V3SGnEccjfXGGhXfYh0ZrqzYuj
ImMKs1TJyZzK5vOSNsVlleTxjZ+p7P7XL/Ujvfr1pXCIcqZZT78+sRE/fk7yElJ3ijUvVVl1EXCP
zDmuq6hE0f1vLeDfHLVXreDbz4TxFaW3CYfCdN/GJcAunVHBeNGpr+hZx9j6T24/WUFeJN0tKZWZ
uhxUzER+tvVLBXKRUK8lim+I214P18z0iuD1Lf1Hsv+b/hGWZJ9v59/f3tqh+qvztLbA/u//ORVf
kpfiBx3nXz/zr96R/YeniJXxbEJAuUFYv3+1jnyfSAQg/rRTwB7+oNm3zT88RwHO9jwH1SR31r9l
nPiikaoB/wcJ9I0s9k9knPYKG/thrTFlQq3PlNoB2uBbb8HhPbCqZIknknwk4UOStLUXJw1DIuwT
YVWbmK15IBlrBpLaG8NIHWuZl27c6KsFc9S0Nc0iCwjwHr54valvlnAqGFOkqJkjBboYyYWhd1MZ
YuEvluKjdoATCiD7N00Chm+TcoK7Wszcx8Ob6kgzxMjdQ+L6DzhM8/uGdtaNGF502YAMgKtFnplo
nssMGcp2GfJi4VlZTS+orfXE3MWYwXLLCEPrpAowKrKjTxVUbp19YvAI/ks2mt7UbDVhUFozJ/wJ
zxcGZdVfRdCfeGyI8DWtFTJ3kCNngKhFOUOt6KfyUAN6RV9EVN2lTL3BD+B1JB4zNjohWx7x5eeq
rarnshPLdd/OyEklWYL4EsbPPnlRzzYeT4pvP5ovkjGr7+YqjV4sqqkNUu6S7m+/h89RbV3AIdsp
AfaI57W8JRq1VHCfsSOAQh49BDpJdu1LPd3ZOeflau6wfZUnzxsJRyN7Co5r32xoKR9GK/FuzZrE
iE0q9ecJ3CGTCu3fuo5ZnYi27x44OLc7eqRtYI+zPIYL9jckillxdjoAwynA+AueYfgdlhaj/LAw
H9+ICF/8JnFq79IX2mJrN+b8Seqqf+jtDBVbb6Jn7OFEfki8LPzQYT49VaNDl53ezeW4MJvpCrhm
5TKjKpiIn1ois3+frwXm1lG6uRzDpr6IfX/4qtAPkN87d0a2a3M75kFe5EFVqyLdFaNiTgN+YLiC
5tUQuenyIK3BiAdRO9XOIcJQhi8qHduPaUpu/Zo+zvEkq2WEiwQx55HmaHJPtKd8b0U6oeeAcXYj
hUezjxHSvq9j+8K0UhhJMeDjI9IGzgBzWe2sbqiP42wO9xFPaOrqdHo2iqg5S6HVn2Mzes3eFTqC
wiJHPwlo+Kh7uHd4X5gQlsaHNJLuLWo0gFGDH4IZIMMx+2xjiFYw26wsIJVS75TTUVtqs3jke8ze
jQD9br0pba9ac47PXmMNKjDLsSZhtSBZ2J0jzVM/LR99WTN+JH2dswRDnEuzjOyrmkK3DOJSV9dp
ASugpR3JXf5hKszUZqoVke7C5ZksX1Rnxfyaf5WFGXXdZlLDnLr3bakmkV8WQkwISq3W6OgHjZQf
4bCAQEbpJedz7MTok0f31vRTiD22t2zpqMHfsxv1MOXcPUE79flzGKoZ/wExuTuvtxWdxcoqiSht
nYe+d3qEHYnZoXia620MM+cajeQEtMCND3ZNhQ2UYNXfwuNWBPAGHJdZitwv92E7Af9LhiF/N73S
uty+E+mtl2DUUzu7gmX2YC/tqKlYPLdwEOvVxnHsmycbghBuPZ8u8LQCwiSkMOgC7lW5wsMI1eN4
tgLFqLHnOyBt1qlfcWMccqKTP7f5HcKb5h4U6CuWLNmHUuWBV/FFSuRhesWYmXV8reHD9yvgTEA6
G9JzNSb8JmnUh36FoSmoaO6KR3PgpKUpDL8abQdk+JZfs8LU6tZ+ipHknMIVtWZyWfbeil9L4LCp
FcjGQUNh6gbShsgrPCJKnQjiFu8LjpCbcIW6ZfOXpoWuu3ANw05cpK/8N1NlYi/a+N30CoeDEoeo
C1wc3DiHbywAd3gvZpByYZc/Qb26cccU1AXUOTvEoW/NF96Ko9OifBgSuo568jpOn2i0xYimAQEa
MLsej/XRi81sO6+su35oV+xd7F7VidmeG9leoMBBtad8FBMSXh5dogyLDpF4Ow+X1Jlmop3w8arl
GShFe6Wm0d67NOXpqtsXLt/2pYgabOmvpL6pLg8rWPdgr27Sbi6X6/kV7teW9B99wDx39Tyre0mq
a7wj7Tq/y1Y2oKuaL+TsEKWZRObFolUdGO3oa6bIE+nfQ1EDGfRZfo+eQJPC7AgG90ojBBWrd5Eb
zdc0R5hWDGbzbskikkwdG7ihSu6chl6DXCmHDdA/QHKMzRud64chD8M7Z+Ui2ish0aHBy6h1uFCg
l3aZBUcxn8KXuIWsaK2MRWulLRKfJu/dlcDYryzGTtLeXumMEykum9QQ752V3OisDMc4ncItRPYS
gI73eYSshLNVeVt6//NezovaI+PKv6LSL66XMWhXVuTYEfOJpL21r9lj4BN3iWdtagJK7zkXQpxf
qZPEHyOwXUmUamrjz/YrnlIBDtl6WX/PIsyvFRKE29QJGVWsZEvEqoyeTXHr2a2NSC5tTnolYea+
VDujX+mYo/mR7it4INPIHvTK0HRWmmZX2vSmXhGbbIcrbnMQLg4Ur9jPiYWKicPCwawgdBoDrE6n
Hedj4SfTye14RAJhcE/g8V3z22nkP3Xyb+pkcmfsX2KCrl7a9uVz3Ld/dl37w6T120/+VS276g9l
+S6Pa4f2EHQeCt+/ymVPrthcCY/fd76NXP/b9WSRO+ZxAOXHkK76axH7Fy+ISnr1SinhcS59tcb+
k3L57WGTdDM0ePD0zZWtK9R6cPtuAKvk7BpZZVTgrPKvcRmpg+GjREx8mH7fnSL+5gz4d69kCRJf
GMpJy5RvXikv7MJeULLBeYe3q0X1sSrKCc0NyMR//kq8hpJoISyCENd38t1nimiRL02VVcdupHBE
KX/TDhrXK7Opf/xC4JAtzs68HALo9Xj93QsNmGpU2SzVcW6zr1mefQ2N5GvKv/83L+NAVyYsXf30
HXUuITGxM1VHyI0qUD5D5zZ2KRKm5H9x6ViryvY54UF4Nt80BKJKaLuM+URDSL06iT4DbWz5l02R
/uZDrb/p20x+5Wmx2HwaD5ZF3+rVDLieB7+/dt6ggQ+osTrG45hBQ5rv52h6Mg0YPMPgf9vEEGtE
f9JdzulIFN+P+t/2c15fjMQhFxuAS57em49l8BDj3ixRuNfYlb0WM1bq1+i5jORF+JFG2trIDerx
7p8vRd/FvSgVQZyu+/b2cpuyt7DSVseKfv5Djz1240DKejJS/tevV8l6wX66oMgp2BU4TXNX/3hB
lz7Fo0INfGSi0xx1X81Baonw4dev8jd3se9+9yorfey7Je/7iiCDnqh0Q03OhdVMT4Mei3OBhe5/
c+m+e6U3+wXy2Bh8DK8EwXRGrJW+QJhAx/v720v8/KGUz4JkZZCEZUGX/PFDlVjqfV1W+lgNTP4r
MaAUnqsOiYWtZ8pwwWhTkV1SIyg5igZpf5pTiUrEveehdlx3O5beFEDY7rdNWYyfvTiBHp3SGKAl
Yu57L/tK71aeosUcrmhXIvWulpbREEOfTVnxV2ZmjYHIQIP2PDGOBLPoOypS6z1J5RDboDZ/HHDH
7Uasn8dwzSkp50IdxpT1nHmTG23bmb4EqDFEnUNNdgGI5iLocbYHneUVD52R2mcB9/VzHbLLI9nk
vbsmr5ISJMLEYiAmyvPjMpjtXHxKkXrgk+D9GBZRVDrkQ2cDI7kS1AmZ0gtgD/Bo7hZZZMjEsyco
G8Nrpw6AfnDyi3AKCEj2d9DkjK0WfLpFs3HRj++2XscQNvTYXOIowX9IGtC2wDUHqY5+73bA8Itj
fUC52SxkzwlIAb6uE8QXmiSUXFjvo3hwLqbITD9GoNyf3BGZZ93K6rl2tfU+5LNXG280yTfRdr/w
noaVr+bh8qBAZQy/wbGDWsawm/yJ6te58A2s8YaRdB9DLs1FDM7mxu3Tr8LkO+1T13oPoerr1I7h
Q+cSAoRWl3cPQW6FZJfZvsGzEXFvqzy+TeGU36eEL57Y0bttOOjkMESEPlEGEJ6eW31xTiKJbAaF
eHIdyYqJohsVX/FEmddmmXIR+9wpdpYxYlx4XfY5lo0zZ1H/Er4LvDBaWe8Z0afbxY4BXNdVRFqS
xUeKvCT7qJj403sZy13IoVUzBIK2TABN4+YH8C6iujIROSjE/4hcYsJF8CeZmF+2+KAIknJF0SAC
TJb3Pk77x6nI9FdcLiW67gh1Y8fOKQRZoHZKLDOZGeajLErWD8wrhym2jYGf4UY8lPh2tLpsJmyK
6Mn4CrpwItR+sqqohF5LIheyafXEBIvbzhaLsU77QeZzSDp0shpAM+djFT91hRENB6g36YsaAd/T
4xiugO0zTUrUAGhmTeWDIjh8WJolOzhV3+X70WgslIcVYXLBkvqctRoiXSAToTL5tKiq/WIt3FuA
qlCaAVpo35FrUz2DDHXQ+BK3o6eSN9ugmzq7wsa/ALGAzMWMb8KJo+xjHVnFeQrRYuCTsLbgZr/i
uFFIGV155o2YezPS885gLj/uYu3G1xHh60Ef5eqQchbbgLji3CjZ1eiIIzgjpu2B9iFTO5B18Z9F
pRiwZ9gs1hio5dI2+w9VOw8HSf+HBPaehbCMfnEe7eRrGyawqYxObNtVd9BEf3Y9KvW4hZldW8eu
HD718ZzAqHYtbCpw13gUenfxKmFDazsFwsyHK+b3KohQrkNj6tDPVF723jer5UKoaa9J8YLZOBEy
pscMfVKWpEAEu5xFza5IYt9qUS1IX7iRFJX72uCuz/p83g1DBYe4Tedgadjd9IhrwFyfu5XN57Z0
+kKj07/xMZ5zFGz9OzmQrFRGo/kIllGe6ZnyamyoH3sV5luRo9IYACAFTrtwG5HGoG66oh8/t0aD
7DpCvrCNAWXcmS7gE1vQAXbYKBuCrrYu3nokXhNmkAZbU+jVQM4c2ft3YZk1l+YIDn7zWmn1Co0M
gX89HcOUTczqy5078tJwJ5pj0voYeJBHfI6d4kTUSUF/uBWsYGEFTZLfyKor9/Eofb4EXd209VpX
w/69yImMZifHU5JstMm4D9j0JgkVqXxubwavuy4D7ucu880/V9PTZljXiEN0FPaGLrkGQRzthxlf
Gca0FLuT0TnXQMT2LTwoAuAaa+tg1j3UCLO3A56Qd8nEFVo82B30kJqtzZF/ywyfnTsXTXNEzVQQ
EBURjAHo64wgUN+1PXuPEbF7jNj2i2zQXHNV9nuZOvj9iyG5lqElPimz7y6APlOPlj1DqjYniUkM
qO5LddCgRq+6JrmRiRw+GGnaYmqNEUtARkiEHN/TafB3PnrCg72YznEhFTAo4lrfVEYD2DHDntvo
XSLjr2UURhi2k3fcz0ieQJ9ZkNaDONI1DDhZ3dgzimUei9GBzf2T4UBbtzweehk4m5ORxPlTTQT3
uSnYcQSakcdEmFWJZWZkOPq6ybp2CxCB72DP2WvcZO7kkcNhY6WEktgfteXYzaGIFXrQuCIzpAW1
TvxGzmaWcshDaIERh+TBSGS4sWto6n5FSEmRwcTHzwfeZpNXMsEeGNWdwM85gkertPWu1ZY+j7XU
59LrRIXHra/PNNr7HROI2cp3YY18w72YR2uCKD6KvGH/094Y3tfWyFRaZCl8MjsZNHKDVMmBrpUO
B/9sDz2UrNDtJX1/avGmR0OiGu9rOwNGZ4qe6T8rxyVxMom80+R7lbkdZ9W0VDeOCOp2Yl+ffS9D
u9U1HZgi14PQmhKagHzdj9Kgq+IGUZPsTZjerdl+9DORdfgz8ocxlfAYK9NdxbMwMQD44dc9F8gX
d0klPtl+fySyBEvPTFfNppeztwgR2rFxDHeQXowrU0I633UeoxDDtuYD96klN2UKTrPP/Q6VRd8F
Ux2+ZLGTBR7dk8ASuJBLrzY/QACaGFrQEEMm32D6s63e2ELiWK65XaPPUe6Z/SYzW/Q+3qQoLQ3j
lEwO+lQv0uxvCNvZ9COqE05LNvYFW+UOiQsxLId+RMTlz87wm4Tqn0alDM4EZ38GYsyvJBLtH4tR
vJ3Ya1qRH2seoDs8hsNVF/V0fv2GOqGjtLwG9oar0VqoKzIFXJEb3rnopGY4ZarfHdR+Gqet74cO
gQmBZT3svj2oMYvlHuD94El+gox00WTsqTjvX4q8vw9nHnO/PmL8dDJUwmR2yCsRk02fYz3MfXfE
IKjS0dFY5ceBqcZNEfYhDygexwXs4gt8n+XvkoZ/Kv/XF2Q6ueYbSCn9NyenoqHAsd0McS1xl4QM
E+zL9KjArZk2+qUzCPHJWjxEsMrG29fHzlguJlY93F372MwN9BG581IuNdllYPJ+c7CTf/f+nFWp
7zInpZP05nhSTQkWdMQUx1hr+0xjWX8t5erKGruxFchibIpt5kDcSNDKuuthDRiFzl/dVCaFdsKH
oJQpzj4WxN1scfLEPUAgYT73zgXoPXVZNGlzmbmtCpj/JIR99qFDe51dWU4cXAMb9PGDtIX9IuFW
DSAtluHgG6Z3N4fI6zfhPOVPsJ/Tj69PxQL+pL8dF+iHv7kW5vpd/HDK5btyqChXxrbDFPrN4oj6
MUx5emXHziVj0THactNNabQdpf0Baz1BJ5SNeBBja+80ysEX1P3GNvDTOVtJcrEskM58JSzTN++g
m92R4AgzQRo4JwfHiMqLyh5/tw381LHgVWhUWC5jdgt3xJvvHJrqELpkeR1dm+LZxS+zLSqXIDuL
GfTGzVDegWFMUNFS9P76/rN+vsbrZH/t/6DuXHnlP96As5nZQ5OP8dFuxyg85napLg2mWh91T2nc
lqMz3yjDUU+ozJ4ywhS+Ytsbg24eHLRTZUHcAfttAx06h9IRRF1FOckI9Uj9rS4JPG2/1OQvdSdY
rRxcX9/9f/rVv+tXIxXiUfE/6zquy6aL/2v70pSEwP0g72AZrz/6V8Ma7iKoLZcct7XPYwGr/3fD
2rf/oHMLuYvI+1XCIVm1/2Iyun9wM5pIlnwhLX6Mn/pvwD1/FUkG5YUjTB5r/6Rh7f3UraHnbUka
asik6FhTt/y4PD0EDow42/SIiG8lbDM783ZLG3HIsoaGk0w3VGRU+sKL8eLjFbRPhVWwITGaYZZq
jfjf9khDdBaUThnVRyMvTdgU1VBosRExmdA6cfzLOYztE/0IDiJOTj/Fxj+LzoLQbTz38gQllgPt
SNGQk5y6nrcxLV+SVwnrvvXpPIglJPctZa+FmgO3GCai/YIxw7zW9DFg7xYR/PCe9mp1sHIvboI2
M9YfkUSgox1J5luoiOqpJ4oAj18lON0DYJruI9ACTzoxp/smteQJOjToYUlqWkNjpshKrEBN6WOv
9MjO9oUJB0azaZD9xOm1wLjKsWuebqlpMRll64lqUym7oR1lRc1RIK95xDvmvHgWZ7qyNPqjHGL5
jqPmdFtIjj6tFJDzXU3AbGSRXU5ZRzBO6hI/uK15fhAsrFJ4VBXRHF/SJuEKFDYy2qTNq2cZriG3
k2z4a/Zklhe6dAj6jtbnDkzz5ui8JqCPUB5uBcKXxzRktI/uhDb4xlUTn9rOeE0/o92Tp4LPTlXG
Q6lHD3ztktx0UcRefC2JYLpEJUqo25gArQiT4SRLRWUOgWXV4K7X81tUr5402m3WNX/y7QvNAVVi
dOVQ9mT16zdMcgER12Jp2w9UqPN0OSJkIwwvw5W8Q4aeJXeGBlXL+QOcPGuJdGTcBWRRE2rXc11G
OJOYyicDp9c424az9QwvWs9o2oGIQrdTvG/c1pb7XC8G7npCPuOw53sTQ6Ge5ny8Z6rt7Gc8N4Qt
rxnmCwDiO7xfZOJAZTBgGmnrsbBZgKuXi1WLemOfTTaRpji9+E3kpvNPL2ZMwTthEXFu4tTuroY7
rxtYDaiY+WYVIiMZqNmRJ4YSvX2Vex5ZxujWWXwGDe1dOFivHbaq+4Lqb4wCdM9khyMHIS8cLcVA
VxPUHvCIiDYnFHd0pgWWZ3JuFTbtYGCJuhuT2/KyrJRrH1+bpUY6AL+cR8n7ToimWTY6o7EjBYQa
sDqaFROS/PNlmmxeskDrT9DSuk5mNVXP/foV+RI7sUZl8YyugF/WEUlx4DmrAoSvyWEeUJZUNo1B
XNvh0+sSTgyP65vRyiPYwLxO10UaugMNJdgk/Xak/r2dIm4FTbvowo7TAqyIayuMTooL15WVJOU8
91kwPfLoi7xw+ePXW4JGeXKAfMHFA2fDly3YOKgd6ufF49hdO5XGh9zTQLMJ9mEqQOt5U7UcnTdp
TXskb8giwBs+0xOz/ARAgzMOmzHRfBxBfzFpJ77QGiI994MQLDCDAxMAKtA9cEJs83GAY334Fjpt
ozg90cVTxLzl6nKpQX9sumTmN5TgsBZoUHShtr3XxvI2rQeUUkZDAkLQRYvaibzyji4dPox8qbp0
YMfv5BiDKKNLxueVUxON+4UudBzAi+IOsxrNG8KxN91rqxzj+7mdqqso7VWQzHRz5cy9/Ho494uM
DqSmkl7z8LR9yjJGQGnHliFEaD52NPS4guDd7isWOsA9/FDPGQH0R2W20SHsYuvRk6x5qvgx3Psx
jeOHlvrKPk4cGE8ShczllK29TUNZfFGkZ5qPocAsfo5KD5OTLHQen3WY0nQWtE56myyeLQTA5pgn
of3SJhZbsxnOrKmQ49Dak1v4WpuWyl+MZIpvkRuZj3U/07NycDTtOPWT8IFohPVith3KlYJVOmIG
cfEu1uZ1gmftUWuT95Nqmi/BoNaVA2+knM922vDrrShsv0QZhXgSO6xuCrZHSnDCw5Ggpxfg6Jpj
zyyo3r+uedsiZwyPEJ8Z3si6/nvPxdCWEDdOkgwzCinWbW8Yzbq7Y3SRTbhBWva3pu38XR7LdT2q
mU5wVa/B1iRBMCV73dJSQulI8aOrjmAh9Jv+lPptzXGJlm0TVKZh3toud1eeE5267Ucur8wnUjr4
Mz349tNYdBMWwtpp4v3rzlqWMaeoMfbrJzMBOvE0RtGcvSdwgX0it9ddyhxGOkNx57yoNVkg7RmL
mHFvbfHvfCHairy8ihjRjY/5g4czVlUsJ0jqr8fFYSPLqR/WQD6/ogUQ466Mb6w5no9sP1ITLxDh
2wcbC6nG3Lrks1/ookW/ZHnhRJOjTVR+t6T5n6lIcs8nX96InniUchTtHM1XVAjumqyf2Gu5JzHa
s8XQ1x4tJ93KunG/lIV+KiOzOatw6pmoz/44UYfI5tGyfSyL64MIpBvo9zmqIH/1/q1ZeALgcDNI
jHqAFmHqddeOkOUFvvNoVVrG7xKvdjAlFeHHurMCwyrry5Z2wrbpVrQ9fkday9rUBvnl3Xxq474C
DKcaHd6K2Aayrrr3BcLMqiLbxXA9dVvZwybV0Ows2xHvZzevDJ4TJQ7bk2mWml11bfQy4KTPI3pC
J0Wld5ZrkRPktR3AUre2021VWkQJmoQUbhK7glNnZ3KfFYj5wEAue9HDfCBGPgNU5Y0zuOaiAlwx
uzBujopl2Wwj+AV0rrxY0c6wlxt/6rxzmyoec3QwjwmBH0AiR/OdbQ7Yl3Ap3CRL5p/Je2H1mjZF
SeyXQeSnFS3pCr58mnn9BZggAiZkJDj5Gs70wokmfTd7+p0N4Tq/zBGe3dUZ4zKjYxi0tZdG7f1B
DjTJGvUp9jGotSN604VFFtRA2mCtzA0AtlQdxVAPu3nq4Hn5NO23tp2uPf02vfKbOJ2vuF7ul7Tz
i/3C2ZXneCKCKBnfqRW+mmHuPXjh+JH5xdZJUu8TzpP5PnbmYmeCaNpLmt4r/qi5a/HCU/4UbuBM
evqc9tajATEVsxFSMT+JlztM0A7Jhb3el5CPDqEavMtKJXYQ1e1jrXpYLo1LZRS0ui6vOqKEsIlo
6pMxroKIuuHc68Yk1aAxjg4ip1OmevuylFjBuGhFMGS18wCHrYT7UPuBAToMiolLyFups1u0i+Q0
+WeDnJIbHgIzJR8QkMg33FPeyPkuQkolyTw6WkbbHPz1CUG2KPmvxH0cseHjgklm47kNMUOnVaOu
ltS56xNIlficxT3TFfJE5rx7Z02WcTnrCoWiQb8S/xG166duyBV1iWUt524qalwpXfkhpXwnprFn
lsj6trJHVNKI9EZpXAtM5sxaTW+X+TYTWghTKdEZ9FY978XI9IfJqBFhmdDctkPTtHtA6jbsX28U
UO8IQBJEEmwdxkp0FBMCEfBLgXmNuxOZJ1+qOLIDC585MkaRr7uVeZqJt3kJG7gcu7Bspw9UxAHV
dUMlmIhiN9M2DYgqATJes6Ow8zc6SEoSOI3E8o6ineQBuOK8a60ZKOUIT+8y7g3P3FSSkUvPRuI3
XLvOEfcQ7XIT41TekCDqQftJ75MQ/vbGTAlgPXpLO0Brz5gikLRX7xZGPNDABhhfUYx2BqaBDA/o
Tgw2piZxjz7tzicja8mTmQlmdmGomfEO0gsnkJgkBnQOV0nLfZHIbnyCSJafFpz7G7hx2X4hfz7A
Tcz/Tb1k71q5eDdGk88SZ5AFAj1x1sKPjVQn6jPA5+gyqvU1oWXt+xUGeqEb/8olQ2vLwyt8ILtT
fAAc6TYbUHdhd87qegYT6Fa9OOkMUO3ZqM3FAiIqU7VHftLXY5CaBpUT/CsZ3oToTqhmB3Dwk5OU
/nNY52zqYZqO1cz2PWOaJqKyWeTBSyFDkP6Tw95lrGSIkWAZR/Ty2Y81T92VuOvC5/NltKcb7+iL
WjT8eQaHAHyFQ+gaq8dSTeD01KBxE1NtFWO7DlkHm2dTUlf5fBbmMt3PtBMfqUVzxrkjZTkAheo3
7bO3XSWOzjSqaeJa4Eg5Rq///bvWah+HeVJ1SXoMS5U3O12Wcnq/2EvffkBGupDrjR6x2ZWFk4Mo
Ahqa/NPuNu/Ap6nNvxih8C7edJPH2DXLxeqiozMpH9ZU0UbJrifYy7om+yeOKDbD6pDIJI4uuipc
CqwObXgdFZ356IvevLbLjKryu0bI/4c8iHejGLcDSHHpa/xEISFWJCzj1I6OhbFOzQgJi9AEA/yl
ImPc2CUWlU+vF4ojY4iq51+/+msv7/ue5reXd3kLLiU4YRc/fivFjJi0GBauyZxzFErNesYw3ta+
TvlC4tmBOoraXj5mXmiczLX8Lmxs8NAQ6sq6sV3SSZcNQ5coPnbrCbqqI/RaeOg4wxSSjfY3b9ji
Df34hh1ako4Hj10Iz/TW//7dMhpUlBjS8HMQp8M6iJ6nvgURnZH129C0rWlVamQdU1u/AHOc7+uO
XkUdc5ZPyqm510X9G62QufZ8fnxHLjWQDcjFZlLBY/jHd2Q4tbH01A2gxhBxbFwDBUZHS+qppcUD
wxCtAY4yy2q/rCK706vErCCNKz+YODcBkrfVegbjyv76Usm/e2Ou7Sgsb6YrnLd9XG8QFcO/Oj5W
bkSFGpWcvXB8jyMxclRFsi0eKtBj9mkuKVt3kyzb7DzY1nDf2wPgl3gYmVYiTid+47UuNvGYHIyE
Q1RkE/u9TwidCPIQadSmWXs9hWI4uDNgVVGaeriNrkDSdF++HUoTPU73/bJ2AYq5mu6JCWOMMKTL
dLvWcS/YNlhbS+tn5J55FSegX18O6+0wCQiHZ6GEI1KFFiI6wx+/p9g06mQePOMgY4c9kNS7Ij77
/XrUKSbePRu/ugSdPBgPhbXQPCE3irc1g855IAKFqxVJOCxbZ3mVgtn8Ty4W/5zgz0WQzDlSSqta
v2ygc9Nlj30oOZZrCvk28cAJBxFgzOMya17dsTBo7dxsJokXK6b+8vph/9OJ/k0nmqHIOrP7nzvR
7/9su/+CU4+2K/mhEf3XT/6rEY0vkD4y+6LJyIebm1/6l3Lat/5w6dn4LCQ2zx+NhuIPtLjM85Cw
uuyo6+b0r0a094epSJhAgKyEbeEQ/CeNaNf/aS6H0pKFvO6F6wPk7b0dzfaYF2kUn1rNIaP0Cwca
u1W1F9D7bfCfuJQoaqR535oEdOko34hkggsqzPGYxY1BZjMxDfumU82D8vk7SubqKeG4ceDhj7OP
u5ym1OTU+97FpYPnP3ZObUjvaI/aM6R0N+yRCErfyeGxZo6LQGPOdnSVpmNNzltB3TZsmjlCEqP9
6J1ZtFQ2g9OsbomUImp8Mts8ZGsJW3BW3bBs+UjzHiui2HVk199FY2meGemg8JmKlhlPaPw/9s5k
O24ly7I/VHjL0BowLHd47+xJsZlgSZSEvgfMAHx9bSiafKGszIiYxyBiokeRcqfD7J57ztmFIhMe
kZJAw7nyJVwdOyHVoamNhzRqsj5MpkwfO5shY9FztZmQi1+XrlOXzBbzc9TM9n7uSHxZNJy2m2BZ
/+VUlfc7q/S4QppZsad3DFJzoufyKU5cd2/ZU7PNev4YrcO8BGb6Uue1u4npnLjxnZlxraAfpMWp
GXOvi5klnOEpbzJ5H9UmFTPY0ql88pDEmI7wQDiFbyz08Ud4NJBQd1aj6MWCcxvyM+ekUwZny96L
mJ0B+iGa7Ncxx1FuAqKVzmwdzDG5i/1FDaE1w24LpYJv51DGucFZsDjXgQZsZvuKQKiPULQBR3QM
UEBeHIwX2QbkkbkzaFCF4LZ6H7q+cnk/3PEKQu84ZOKd+KQLUhZIHJafL1E1i3OguxegrHQA0Lj0
0elsPuNDkWDo/SR0c+r8zcENqQuIH3uHSStUsi5umLTaW6qnKJsIijKRGE5q7y4ee+8+t42IEi6p
3qMush7mts52buxNV+LnPwbLjhni5sWjRiaN4ZNk/XkKOGYyoqG2b07Xwsvh2pleFI6VET2Y9vAG
OB1s0iDzU0LTBZ2mgyjUwxTEdfu1o2nkQ+h2/AkmxHzwysa9ZHFrP+WeQ3eGW41Xt+9bmspVyUum
m7K74bL/oZGwbymUMnaWFj+cqvyQWtf9ln7P9qSwomyK1BZ3yAhEyaiQ898RScbnxaBqK8P4ufPa
qFhL3caxPApndLM9+JOq2Ba02Xwk8VKLEB5h2kCRwPCCXE3ocuFd3rmSuT6teiUeMFDicBKJuDYt
bgmK9GcavhrrXrvm+9IH74Lywk5gC+6kwIUdeGkTbB2Kr7uDohsT9JXlvSKcPXPB/SEAdtKDD+R+
1zk+DXAFpve7pCCnyKYqpa3Ys44xz5xH/gakGLtPbimJuOBh1ieANGXPL7OTTNsx7rV105OyjA9+
hAa7HbvmvUyNZnzshhm8g+j3mTFG92qs6k3X5s3NjLQR9oBliAYHh9mxEwTXRRG+QmQujyPV18HW
pynukttUCWFIwy6zmUTtUjUBDUvadXJKaMjetQ2t6Z6EaWgy9L06XTm7m2GBn8MmPoYwfaCWhlu+
h2fTjZB8AjHrfUU78iaeivxtItcYllmrL34q9041YIdirQLXvncw/HUoAOx+1rhzTleYTnDcqNzZ
Zm3ZnrPcXsJ6HJuDcmhWUWYZ31C0y4A2Zsvy3BbCPbnUfNxMdCYhLYbJWFxoa4jDsui5X6dx7e+A
+JRYRC80tb1Z0eSFdddbJ/Jty87lv7rQiFrfmIXdphuXAp+OVt7WEqG7VsGccGb6PKm69gFflf3M
ajTZeh4lZ4lLYdl2bpb5EBl0kqEQ5Pk77Z4jGy+pL64DIIQHxEeR04WdqDGZuG4F3d5yYWpNi7ot
lnj+ORJi5U+l3Ce05RDqTJvxMEX9pxN5beihkmFB9iozrC0xnqJyLrYAsbprWowfHCw0+A0FGIKl
pSxkvSEum6HRGtYu6PlPVi82IU5H9lenjOAhx+ZTTBnG0TZKcUkpXNl2lZ8dComrPFlY+rHQ2Zgc
sDsytjOLREMdra6CmTlLk16wPDl52pl2ZDDExRuQSVgd+/u+ERZFn2ZwmSpJtbZVwMxYZnTDmBqf
JoAoE3XpzzGdx1Vd8Z1N2fDs1Sbx2cC22lMbmOWyyeijC8Vk33cm7Xr1ZCGB8BG9SRpMEKlAVc0R
Lbfzkgeha6XmmZ1LtNdje5nKst0JOHXf3bqbtnHZoAYURXMdbNLzy+gkp24JvvnBUJ5iF2JqEI/4
5vU3zDYjrtjZpFKf4wbI68nHwXAcdWGHZeTfKpr1hp4WJpu4+MYflfuAE7ekBLW/jefscRS98aCT
7H7idT1HhCj5NBa3sSyX/eTlVMVMKWICSkDv7V3avEOHdQgdI2occFFP8wvD07zRI6/rYzvCizov
2TBzo0cMrHcWJ2e3sdKJWhcWeTP6IFukWexghCxil0RBszyVqQiMN91b00yToPSXMHXxKguVV5I6
65wGYmcnB9Ocj42bPrkSfEa4qIWrTA8w9lblZsevlWvaBM4RQzYCNsWPmU5/dyPGpb2zastIwoaF
y6vdjNMrfe3TWdIOeKEpvT+0s6Fx9JdEFLbmnKuz8HLNo5+eg/2kkuE4l2LZmSVPTKAV3teZmHfI
fQ5KBygE0jKWLB99doHnUlBya9vuTspA75kR4u9UyxqHftDufT/77V4DoNnbKyVrU9LvtAbieYGg
/U37RMTxF4dG/VBmJSSjJsf0F5S2c0y7hVp7sbjjRtejqTecbuTTamw3VBlDbSQ+0TUmDKF5DHxa
DZTYu4hPAFHmhB6mXuLiXXKWRzMYG3RAkhTjicLH8UKrgHEy2hbUt4jWvAATbHBnurTTUfaztOk+
d1vWQn6wsDuwRy+kUk2892jkTIKZyB78pGsfkb81O1kPB2aNuwI+SgSaxxfekeogagLbHHl7w4go
0fq6eXgtcBaFUR+Y15KiMncF28xvi52SJu7dgz1QW7pJkTDnjV9pm6+nHo3aanVkrEckM9I+3tmT
Ud4682qy4gbUoknhxjg5qSNewTtnW5JiERiW0Qbc28wOBMY+x3ueYhF94+G97GxepAsLrm8OrF0+
2C5GNd7RqIXXKOidC4gl7/SAfobDnmK7gVhFs3W8pLyjAcxnH5Mn44566xu8RQ2o53K4amTaEwp/
Q38XTpSHvsArv+vdakVHeN2OmL/NNAmUICRuOH+fIj/5CLhzv1izJy+Rk1TwN5k/WZdwNQthysTB
TSlctmWzfBtKu3+dI4ZHL3adfWEstFdiBz111rzQrZxl3rvNqoSuA1juxxRrCmeJFdwU2Tz/sAz8
yQNh7688T9NzSqv3bkbOfVMKuhrpgFJGe8bfxA8p00AKGEpWCNVgP45mbe9cT0OzRQoCMpcG5I3L
EaVfqcsilaaUPNaPvVxrKCo9bTOX1HCNZv51RipsmaNrgB5pPawEn6bbtZbCo19PLG3oPdsZxAf2
lhLyu1VZ07VBfrz126V5ajT5U6I3dfaT1Xf/HFSieIshpxH8nrPgjJk6Oqckbs6iidq95PeVLsfY
e7CXQW+1oF3PWmDAGwsaFQbSZjdX0uTuD3nYdaORdQTVlTyay2qPa8494JahoZSaBRwnhX5GgLH3
hugwEbfZXRpTJpZlpbrN0OguPCQUqlvCh0UqusVZj93YeZcCXGhB8ZWZR1SJNvltrgDQ1TQ1cWNA
FWtS7igF6iwXqKH4THLPhY1KBcIubUfvpxpq/d0roXuztA+mG2VZk73XnVPv/zP//yusSOKjTMr/
8/j/f7sUCtc/DP5/+ZK/zv2kkP8QDh86Z3Udr1XUf5/7mbP/oJEdIU2a1q+Gof8yoMk/CBfTYuX/
V/fQ3+Z+E9vaau6VTCVuYP5bjdWWBZL4z1oj1lWUT+45viX4edAc/1HDKlvZY7vw9NVMG3w3Hsgo
el65ALheLS505flWyRVVDssI/5v+A/E6+FjwdjmyaP9s0XjPigXbLDmRAuNtA2lP0rvQ+E+pVzU9
p8OYUQI/bhsmH3r0baBrW0pm5mNmaG3Amnctq1SnbizKHu2KR3k1NDdVMVMkqlTqc1r4TXUlNTid
a6NU4kQkbb6ZnSh6zuy2OVeG94Z1Vh10rWS8FVNAJUvWXKk7Sw+4hsYVFphbz2TNWPGmyYgtOiDz
E2NCZ52v7dXnU0CpqKGMI7UuucIF0VhRvqmGXt2kIsEtYSUDcatOrUYetjqiOFQTYa0Jc6kfsmFM
T14Zt/KWfTQhA8qF0N4Ng/2iR/3PgbZ88l8G5qttgop8bGh63GdLx7VFGhV/MWMEW9NSReoOcl71
PtBb86g9+rMPNS1ApG7YcrHyma1p28fzwgnFjp7winobOpyr0UKkYtvFLT0+U+0TCIo6l3+ow1lt
vUVF1l6Z7QiXWRwtjgkjhT7j1tz0Jk0+tLtyl3Ck3mHpYU+T5pqjKerlF5oipyuAx6CHwea0wz7p
ufVtFL/qoWGPs3hoPVIKg1GVnMVFhPHAnRZEWFr6U84YY+uS9MTuT/N+HQost5vGU+WR+FDCslRR
22dprTk7MzgwsaXoFLEGwQsdN427RdDRP2WUiq8LzeXcMPg07vMo7XaCI/FruRa77/ECuIexnpon
E7rvBV5d8VYTxdtEQrGzZPs/HAsqmEVodeAGyhlrk5VEuy4hWLFFsDb5pTEnU+3imGq+WcXTLpFd
cIdWBdYw6shMtk4MVSma5Ka2y/wJT7oLCogh7LvIjPpE9sg6DaVEgHVl9MGnoVObikDht6hULD3p
AVT5IR5a65ml1XjSnJ8AIIClbYIq6p98R30KDZ9BUUcd4kehjYVPQHqi89Uut4TJVQA3xOcS5BWE
gBIXWYBiAobxxGO91y+mGbqKdrneKg077KP2Gcpad9v6YvlG+RaiRhvPX5AFShqkIj6ChiECpBtj
sXeqMfq7uZ6q29ZlbYgJLGOmtSDLbd0+90MTG+iLR8pno42gOlVBGr8ObUGMhdAViEansbYUIzG7
UmM41D6/hzJCyHCdXDwAVxi380DpKGxKx9I8WbBLX5qGYXF0h+YOJwckZk8UPyozn5mQeupdkxYl
f5oDANzDJ44VJ6QGS7OhTlkpcSXc1o71ddLzK1thzvw8DqYwUBalZGFru7yPlC22STN697rnKsO3
RVAc527zn1PxXzoVHblurf7nY/H0/WtS/7lHhBXp+hV/OxVNk1MRFZzFCdcnb80F/VUNp1uEShCb
Bg80bVoc/34mwk4WQpDfsRCvXYcmy79r4bSIYH8LvNXoz0pOin/LlA1o/rdDcf0b1kxGsG53sYH/
tsPMzagd+Rx7ty5sgRPVwVN7qeSMhmb45uySGZusMrfJy4rAK56WtHGDb6YlfyTs15+YEWweXbX9
7HnmRObdSC8oLBBhC8vHMNtUnl+iFPdBzTN0mYdHo7Biin9irdsX2jjpUSeQWNjlJQ/S/kBHVpbd
Snq9SSq1hb9P+6Q6ldEMHAsP2baEShDi+KOEyaTJN0lhRe+QZx5yEuLcsYWOroXdNNd+tIbD7Kn2
bAWd/k7hz4fDTv87tV7ivSD1fxBN2nx0ZS5Qf0vvBEsHCFO21tz6CewdafF8XeZkOnJZdvCN+sYt
vMQIJJ5UjKU+XIstOf9YdVs6bk0IRi7Vf0QXU53dEfOyXhXniTPaTWimiOB9mojHua/qx4EBO1SD
eIXzG7xM7jTfTRUmkcYKXqfJ93Zq7Wu3VfngZAZh7bGzbruy7E6EMiKC12l6LVWtTzSPpTeBUXwN
hpYpuIEf6SK4XVr4TIeiNtS3nsXzaY7c1c1lFj+oboUQlBFOBSJC6tGnrusYWOmPcbQYwnBbv7mm
zzgTp4yP3Gtiut4K/8OymNZcmbFL8OvXMi1fAeGkN9x82F4nGhV6MNydTZZ85+CM2roNfU8bqakb
psFW0blrp0H5JJfJWU+qpDmtv5Ev7Sqf+OB+YDmNRX6U1ohcl0g58NMrGSJUKfsglO3NIRe2NQFO
7fqjk5v5/Tz3y12kEwEEwaFuDgt4v0FOcvkudr1bWz0OToaNZsMZkT5pry+ubtnM12T27BvaTbI9
GXp9r7u221fcCz8H3+EuiO+QW1xuND+Dvs8o5dWOeShlpq/dEqXHya366xBBq6WIQMffE6swtgXH
9zFhv0ul3NjIi9kE+IDTQYpbjfy/8Tp4SZuO+H61bXFasvzoxy9Amuipa+3Z2kPRbuftJPDhWBQk
7FlJgFY1SoxfdNMHF1VSoI8G6JCCUG3dMVRP17Tlh5ItVIEeFPhL3EnY0Yrk1s96XOodnffBkUoB
79q5xndvQa6yk2SNbEI63NgdZkcES6zKdmM3e5mJ4DVVwC5UJy9NVKX3pe9DI0Tm+qY8s9gjzXmf
eRstZwIYtEp7Cu6v7gxy9uag34Lase+NPJIhC75oPw7UTXBW6flSawNgou9H9Zk+cd2gwEFRmkdr
uZeuU+8WuhNRX6eVDmZbp97KaawTrnvwCz1+cRO3fkiBRCK6R7lBPiGmR6sBoOrSXIysHPBP8mqk
eCi1VPYRrW03C7SiHU3O2WEaIsjl4EdeFO2a2GcRmhJyomESUJjbDU50k/hVd++hy9Ih3z2naFmP
OI+OXWUvd3oUmkCsPGMCSlGYEGROaVTqo6+9+h5jmrEz6UDkctD48xMJ6uaGi731bFktiTphtlQg
smkZ6V+kjy9NohMBO/k00cS+xai3ZTkmbkppcMWr9UPstN11hjq15eEpbvuRt7t2YY9UJQxjJdog
jG0tTktrfje16902TludLJPG6rJnNUZdXYmZubHy9U0+dBb3zihtsCY1M71vlj08LUEy/6DCqWEV
KGdQ5qXzAHKlTHkXoZLZtpVszRTit6QVL0SvGjbCWgY4leP0UhXC2bdNFW89X3k3VC4am7rmQRTA
tQ6jPACzWovkODc0uxsTzPLOGeaVz+567xyCy9EJAuOHmbUGxNWEwIDnjD+zyIA0jp3rkQ2SScKl
5FLWiq/xUsa7FpkzhP9HaFFREbBFzEjerSUervTTPfZ1PXJV9aqt3XXNxSri4X6pXCjik7/cCzMN
7nooNO2GWOSyc2Kom7QkpVuWkn7IbQ+VQibOj3iu1E7L6XMsEkWD42rdj3JNG57nGtfEcFp89q5+
bSa4qw6lCo+er4NwsGvvffQTPhu21+AjxDxnpvl0U+Hu44EVkzt2U+cjL9iI+rJNb80IQN8iavOr
pomTLvPlJRp5pFt6to6u8hqUNiNyYYWYE1bdxT+VQfG4CPPE7QGkQ8cqe4cIxxtckXMMZaoeNJ6J
V2NymVxHlktUGNJjQlE+ROE21l9E7LXnwG7lOSZzBa81j6jUx/6/7Qdx7aVhPy7LeI/ZYk39CRYt
K7bH5XfvOZvJthMl3fCRSA9VYFZXj2rnU+Abj/lMXH7SpJUg5q7x/ir2cfl6I77Rodj19kgVuR9d
s7zJD7XXs+UQmb+pFqCBrAedEx+oZD+W+ONjpMSNNRXtDmZneUXJ5/GtI/01SUVzMOjSuyyql58Y
OotvHQURt26Pq9Yu3afFd17ETIlhHkTMfJrVTjcYy8Ef5bjafRX5/GQ8u165kiSHU5JJwJ55Wh8U
PIrjuBTS20xG3J8JCYzQK2LnsY/BIiwY7GmuUS7u6uzBjBvr3dCVvgacyiBMzUi9mmlqHItFudey
SSF9pO6+tjM8/Ja4Yy36ZTJYKQu/pPG8AkAoY1U8Y5xrDuPg05Lv06NKU7y9F230wwcLs/Wg0B/8
PiB0lqxVDNiKronj6Evj5vEbliICBj3BctgHbeggjf2EYfCclBXJOIDmT4yK7n4wSfDz880bL7Nv
2BRiw0vMj6gHgI1lM7nDWHsttDHfgFYhKGc6L0VLvW6b2c7OYbN1SLsk2FOyEX104zwdnCntPiaj
AusUYF2qqWA+SZ2N+8LrPzSrVDaDIK9j5OfcoTO5GJOvxujOYTfT+A+gaTkHtKrKPC4u03CRLD8t
gCRIhU5Rx9SnwERNhCxeMsOrnrhU5Zeq9TnqXTNirNbs2e7WdM8B3lZzW4A/Lj27gUIouhuiw1VY
Ta5xwANYgp6w4qvMwLZ2VjaSgs7AUCmdeUB+UAoSpzD3E5alkD2+u9WO/uhNnrW1hPB50Npc7hot
sy2Dt3mmcafakxqfvo5+5K+ePsqWo7z34O0VMS2/OA4c0A/L9FmR1/7Aybelo6n/WsZBFPKD/MS7
3O6zsgrq7VwZ3YnVj78FDsF6lWJPbytbhNCN6eTVDXb3fGuTZN9pVbYJ9vv4ezR0VuhUC5z10iOR
S6qZzE2e3XHvxdcoaMmxPKz5UcMJqiPzDKwsZlLktklPsThGtiF++tJnqztDIB8HKoVqb4h3ZEFI
/swjocUif4AZk7MwQte/AHIS27ayspPgrf6oyeccrQloiQQ23lN5jL+t6/ELxonRh60uoFi3MpJv
bSKw3ZtI/CwnxINsOJBIysXZrakH83NqZHEHtpQHgrKKrR3l1j6qlqIyn/wpGrOITBrtVZ8pZm+P
JWJVBOWznEgbOGegKGl+GSY/qJ8JHvCq1cP3yTBmpARuypus88yFZWBhSgVMK3NRp9JchjN8hNBA
qRg2ii7tH43XJN/BorFSCXoXyINdfxgxgaPZUlRPz+zfSaz4E4FAPyWo77c3bcN/Xfde/W7zybNz
YgN8R+MG9GgbjrBWDqkEnYRMNVXfu0iYN3U6+SfPMuFYagTOWzl6z0uCxNR2rvfdKWAjAKFfmkvk
BnrnLkH3CEjEZm9VdmejbMoHATcs9GzE+02d6PHoFANs06SnhwceUEjPKBkL3VMcEKf50evWDWDh
WhdR9c65E1gNU8yWO79IptAFO2QjuPH9RN7UL1OqnNfezIlpEGwtJWqYQW0qcLet4JUjM+e727QY
5nftRndxhjF6I5DZnyYN21IRWY9WWq+ATBpb22zo+7AjJkSjoet7IyW+DTVAnMKrltESMepN7sj4
D8rzVGbZc+wXw/vA1ZOZqVe3c7XETyWrU/w/vNhRmWQHIxiYvlyrTG6pESHXS+wK6W5sBA78vn2K
olIMYYrh9zAugXvK+656BByOR6o12y9d0plvZuO3b1Udf4lKKa6ORZPxZqmEccRbuBK7A0FWVYmL
DMrmSSVTDy8raip5M06J80B/zVe5dEW+aZaJrayRiGXra8Gxn1LuAbYIz9VdXszFawbV+cXPdHTw
rQBRbSZjDAJaDS95N+rvyjCJFlpOfOnBk4X8RNU+6zI+hFNXgdP1Bpf1GQ05GxZPK9GbfOA3TByC
G7/h9puunub7Vvo0AFekFB47NiIbQQ9Ni944WrueDoedBf/0pNk6nZJlya5uAi6qJH99W+DL37C4
5ZdJGN8Kv15eiDWsTbemxz+O9Ea9E/iOXnMeFRa/+RoAdSaXO4M24rAA9XAYLFU8Ulvvh/QQext2
rfB+WhGfSaISQ+bmu01TaC1VFpnbjLGsZv5cL7Km210xh2DTqIS7PsGow2bXhfrXpxia3upB++Ud
EKje3hWzxzDWmpwC0Bl7Fjtj4vXErZBElu/GDDT93gyM7OhhJuEvVMb8OpDFm54X6pM4X6lPolvh
nn29LSnHGrGwEiOzu0lfeEk6H45h3Cbe1u7NmjXu/ykdRERnMKbbJZ6weMj2mVDr9OVP8s/9X9zL
fy6tZC/xj4sGX7iChYaLlVGg7ri/LRqadiKMbJv6NjYgYBFcTEjMQvYGmWf4PtvLD6u0DyqzAMK5
e8Pp9m5i7nwZ3TTjsuvrAVCPcaBoHrDwPzPy/+Z9FL9+NoyeLGNwUwa/+/hLU7WViCx92zTdrWy4
K0bHVN3+76/A/++bsGEhKiCcQMjfXwA3GyaGXtafqSU26/884FJsK/+zqPvxL0mSHvPsn96R/4YC
ufDXjJ/5/A+q5F++6K+qpI+MKANQsYGkKMLiDfybQzf4gx2d4wSWDLgemOt797eqiOAPoicBFS6C
SlaLdd/fVUnb+8OBAUJPBCKix4fc+3ccuuZ/q2rh9xNbgkurT+Ah4f0mSpIWSDp/ieIzTp0B9iYd
Rw/ajJc9G7XhkLYywGXyjaXadGpa7sibDC/GI57L4dhJkHY2B8KBMnsh/okP3v19iUgGh38cCgHS
rOWY4vckDki7mQWb752k4vi/C4Jc3PmLh5SDOOjmG3Osn1LTMZxditVkiMEnGA0YuXLCQ/Hdryrz
oTddvyV5S5BRvi7sbG7npMVs4yS9+V4mycDaqlDNsl+UZxCPdKmDvYNC4PcGF//B8I86j5YQ/HkF
CdwstJNPXA4wGbwkbHSONRaQTFN9VbSPftSTPMMshlcVjkZwJv9rrryRbDd1wXPrM++NzFu+fU8z
0vgS1DjsEMVAfAYFAzXaRdZ+KzH7PNLnV3O6O5zxbBZX1qfPbcLcqwiY/JlpuMgxINOqBnHD5jBt
+zDXRMupmP1C2aJxYKHVnak/Mg/jaPef7Bq7u6B0p9DL+gsnyLlhUgSBmk489SfouD0FdZhW1Hky
lIELagE6UgCtuG0de75WcQIfjQkTFoZZPxoOVk4761cbTF2Hq7MHZ2CEzVaMrgaZh815Gelx3Mpk
7nc6VdM1lsuToNbxrsNFihwWVNyLNJTaPZ4mh2mTK3rQJNAoUekXqixE6j0KP28eFVPdFi8ZpE61
SGQDG/TajV0Vvf2SrXaIyTTSO5JZO8xL1r5dTRPzap+oEhsjxWqp4OSp9s0vn4XZeZSyreaLZbVh
THbU7DjcjQ0ZTubi1a7hrMYNIrreA696i5807/bYUMU5Nu3gTHzDPye//B/RagVpVlNIvdpD2l9O
kXw0mqd2tY/Yq5HEXi0lMTUre2e1mZR41DawO4ZtMSvWv7/8KLzuzh4LIlc8KrmTr/lqXbEpDt4O
q52F3hb9iH1c33LGqIur+3FXrAYYp02KHVN4xVUV2WpZjTLJapkZf5lnutVHU/zy1Ohf/ppltdq4
/CWrZGRsIj/APxNo86sVZwkT0+rQaePopi0TJ/SnqTs6zWrlGVZXT//L4BNBbzhZystIwGl7TrbL
IKv5oGoLtIt0e6yKVltKyhWDtsAJZwdzWMTYvTdE1Ixnd+oF5HijgDk7dZjUG7d2dxOv40lxHezp
eiySa5x71YV+Dl49ijkw3Ktsl/UKjXQmNr6p/Mj5LJkquYQXuuOGwiI/YH3Hy7e0+Q2teNGeGhPU
Hj9dP12k551NTFpeHdbeL2Qu0o0PshKpe5B57Z3yoXsJEr18k2qZdpHunRPmf4RlD/ElJLdf3/Ik
1O8qmX1KcHwPqbmMF2yledrl7FBRLGZGmE5+VJEEPue2HTJyzQSpcD42Dn7kRYP6CXyyyqYakvI6
4/uxyIUpdapj9tsh9NEWaYkZ+M6tseFvVBpbd5Bv8AJ2CncdOSA6C+eqL+4cPhgHTZMqBWe1qo19
x4CtwqZbvFuPx8GlTLjLbsaoKL9EQ9U+pqM91LupsOybaIXCGPRe9qFcUTHpCo2RWBSL0BxZiYqa
P/d+8WW6FTWD0REBwEqS+9TSwGRXJI2/wmnieSxDrKIsLJqVXcNWN//MYrb2ZNtXuo1hd949ieXC
eGvsGP4Noejg0SKnl+4wgEPIiZvO6/bOCs4hStqe59LU78hn4JJWwI45gNoBcxsuhkeLRryCeMQv
Js+w4nmSQGVESlX35Nr1klF84iUP5GSs15o+4Uc5T6V57PGj3nOBapqNmoe82BKB6z/wgKLhO2bF
06FbsUHUP+ZfkzbAvOCaE32CaFKMnIi/yWbGwUeB0TwAW5tWHJGrer4dGqj6yfMduo+RALmW6DTU
E/Mt4kBQRcuzeU9yITt1uTXtWg0GiWfDdMpWNJJaIUkq55eO5zwf8hwoCGhdLPebcUEzROuBr4QT
Q17NX9QlOdPoAc3VRGT8xWVSQzteBp/CgfVtOxp+cilFZyQb8FNbS5lyxxb/kzyJDrUP9DJvJ/sL
WJ3mlDVS3gd2YvJdy09KMMjtB25u39EdcM0iHv0kta9UGkago2r6ueFKos9iDDZLI/QF268GvPDt
7LLcc2qj4QuWybqjN4n3VK8EK0RHsWWZZYWEM8HYdPwfwATjI1sJWB2y8MVxW6fY9k0CIcsN1Key
oWax45Rhhy2P9FvnfytWuha/pbgPnV/QLdoIAHDRBJ5c8eagEHKcdhfbX3lerp0QOjD7RTq7cTZm
J4TzE6xBGiNlGlxG8cXLhqHatR5kMGdYIWFzsALDYmeFh2W/QGLDL6iYn0j9lY6qlfjzCzvGKNu9
syLNv3CF4+1Ce3MydWcIJ3+chfeUTxHWvV8wM9vBgLOtqIi56X/hzkwuXndRXkHtGZL6Y165aANN
5CHIMN4v9FrAaYadVR+2S62rsXLVrJWwBm8ZfA+1V+WN3/bmtedxxqdo5bLFC/og1TQCXBstn6Db
8APmX6mLfO8N08ObSG0djUpBc86ATMkNnzrDYSCd8KSOBeD7nVG35SN7veEWZ8b8QJAshdGkhB16
vYkm0dEAsx97SMiB5rBmCrthRYTBpuYjdl155W4I8wXSC5Zualzc0mECRdgPo2yGMZNNLZbxtiFe
Bcn3LJ0eoR93MgvQMqMwcjaXwaF5qltOfubJGrzv6F0HzM4O4Z9iZGtmLLLdEDBXV+LqeGM0z5EM
0z2i7JbrSfdqZXI2HpTtlM5h5NB/4FOLNRm8txPtgrrwzirrOAmgOlftkaWaM4UTPA0UFulw/6oL
23+aJnxHdSvZaxI18i4+tqppkwSr+ll7RXYDkjSf4OHKEnqWP30hrd4+mraWH22E/7/2qFCk6Tk3
Ph0zMs4+DqCKrvUOJQ7uM5UaiblwZLQyGQ9p2Zj3Vgo77Ow3rE3iUbIBrYRDn4uIxQkHSyEoGafl
CG3fE+EEisweLp4/W7X3l0v2f/KX/yR/if/9f41fUixX/fgc0s9x+PNg9//YO7PduJWsS79L34cR
DM5AdwN/zkpJqcGSLPmGkDxwnqcgn74/ysenbfn8dp++LlShYKMsMZMMkrH3Xutb337sr7rONd4t
CY6LW5cqCc4eLsq/KjvXxJZpw6dFZ4lZenFRfq/sLPWO7BvCahzL5EPwh78rO0u+o7CDkIrc5FW7
afybyo5X2M+9EQJKqOmUBJNjIB1nGvKzCNNG0O07ZTwcoOgZGxXF2TaaCx/rWfc4OemLJwekWuVM
D6QH7ZsmDrtvPaVHz0grCEneHR3D9MhmLb3UfXYBoAj1vHBOqm5MoNi8590EBdnUW4xle9wKlpnL
TR1C42TL5e8q2F+4KHt/7frqpgoGuUH0WKwSti9bo8bdHRocU4RyWCe8itdS1nKTpO3jkPl3PYNK
lBGlWpPv/uKISm6ynH+eMm5eI1posKg3jwaztvVsDzR3EVhv88B9EKO8TUzjZeC5z89Wj1kZg8bu
SDQoXfKlHQUfCQGoKhYYTqW7rWzqR8dI/FXHaB85Gl+vCLGA6LyQm0Ew62q8M/gK3TZoOTUQDyB2
0vOdyUtXRIatHIdTWWJ92ciaX0pJSXBBGt7zFTgNkukiUYsbiEVUdWgP1kNlgeUOVLsE/pWHhEpv
V7JP3jg1Gff4t25GD2rz8pOJFWCp8JnczcpBLzJxCqrM7LZswWaIMdkN8/VhixOLaxLONs4pOt2Y
FujS1XwgE50K3o3wPm0XaLtL3oRfFl+noi4Ptblg0APMnGM6IfPzIT4HmTA4D/6dL2UH8ytDTyMT
gi+IrttZHcDzkunCukn89i7wgvSi9p0AOWRGIuUs58PocfbMloOOtksGvbh7XSRxDcR8sqhUKwz/
eAlNHtW4+Brp342eMTBZ43/wGdwMMR8qTFLrzBTLtCPp2w0Z9DhmCC1HVbisoo5/y3j/FNNm39Rl
q7aYS5O1Ezia08TCQvZL4LJtn1jPX7XP5AVKrbfKxvgFPALXfuZvJMEjVDBEsRk7j7yyoeRncs4S
m2mQ+241X0o2R+umbR5fr3ceeqRVg2BbdyPfN4xYMnjSuPR1zb4LpguYkvArNzmr2uHfegwl1p7L
UimXewGx43SfRfzV8ZIXWi1cfxgfq4E9xqnndKGWvZtmrvxYc5+Q7Bkc6eHOl5HL3QGr8tFlBLZ2
XK4wXqoEaINzej0ZRcVNMQr+KZjEl7wcFfGsbn3MVGtvLWLY11naBseJ2fJt3pLwTr+e2qFhmGZ2
sGfnHHVXA5Jlk4OO3ICf5DOEUXtOJ0TvQ1pUF2YdgK7sZrVNqRYWBOEF+qtiBQqaVVbwf+qRSGtP
caOakgeBN1CekpKXbXFIfsXjGt8MkX16vb1M/IdgNOmva2zGmx5t8QpHExVjzuW2sO2RwC2LvZZm
uh2M5TZMPUD0y7UVyyhHBMzIQULxCGEJFFXtr0HtsctdVvnspvOurBp/TyQIm7w883c0urLNKFjO
rwtgWeHc4jexNRdg9niM+QP3t0Wo/eH1Mnc9vp+uYRkBsOyAlBrBcwWG52BDhEDTwbGK3hCHAJI8
+/T4JZ74w2ikX7HhkeVhcvdIxvnr3Oz8tSqM4CibvrgAZKRPtkZ0MyYvIoyh6SDfumBWl24hqMVr
Jj9MLm3uU2R/xsWEh3EHPYi6F1behWgZkcwFjy9cWuxQeTgYNABibe39KGtRNWh+mTEOa6s1meLh
ets0DXOOGmjVGeIssp0KyIE6zuUBu6q5FVnIQxFfNIUvl064SNqCXt1ERBHvZ4Pqvup4mNAJGNY2
6lfCWvgIY7/4vdyKFHmPJ1juwtN+fTYpn8zq15t2iJ2B/Y+443dH13bDkmhs64aG2ETajPDI9CuX
1w4BOlOtK9S6MdevzOQmqmVxoR0LND2xQHgpODUTd8DruSbUON2kOb+yN7iuuJrSraU70k49m0cg
ZcXKzURwzXgQ4XRZZ5h+66/1spHMexoJAfvIMOZ5Qhsi3hlN84m6xN4WgtkSm8AHhvflNhXRtRiZ
LCKTX7bO4XGKNRwQkZGlC44SC6FKR7I5Cy2cfgOG4yOJ9DQbHHYEzhZUAeY55iLJi0pKvWH6DXuO
zfqdHZLO3npjlVxOYdvjgSKwhtxZojmZ7BnYKROJSjkq4+6aSZLDxh5NWAgC4VvMAA6yLQpmwgdI
tSGIwKlrcayC/ll0Zfm5pY6yYkmsQ2jq9KtXm2LGfCHmuV1zYwC7K5py5+epRvxAFCWTswTqf55Y
dP1CXkUbZXjBpQ+8XewyEwrTCZmb56LOttr80EH1Eo9TaA3rqEdmcRGwScYq2GBwX9dEdcYntDUK
l70qAnFb9GwfIte5+6HB/g9Dnzczn2VfY4GtoDHuSodO+BuQTeYLNVtl06O5m6Z9M0df4yUhwyy8
u74p8UN23HVWzEr//XGXWdKPAJ3X41rG0o/2pIuU9+f9lD+RruB3VX8wxteHHfegGaefi5EoLF39
60S75Vu6jAmVZRBo91YtPI+hsHCW9IdsYoEsOwE/DcSWOZf89r3+UwT8qQhwFl/Sf682X5dZ2Tx/
/klwToghP/Ndby7ZzMNcQSWON2kpAf6uAF4NWiRWOkxp/gps/7sCQKS+JBUwbvkbzIJIoYv+1/9g
tuMzKQLA8j0J819VAMuC/GHBSkQnEF5IbPM4HIjj5Ub6gUEl8wgHqpjFOf2BGs4bvhZv6h+xJ1lF
c0xk7pKHhJaQNiITAO4a+8KEfzFuw5xnrosUppysKjxafgBJ+rIQir4576sO10tSrbysQUfep4wg
g31KnC5qaTscB7ZCdP+ToD8E9cyx7qWNGnTGZ9TnDP8vCEGxMaHTunEFhQKxxqS1esgX4PyDe0vN
MeOtWAfUC0/qNTUPOU1TTe+TGkMKogsrHF18v7qP/Ks4ZqPS+RZCQl5EIl/bPViPVdbTc0AMNYkg
hUZX1t5fnLj/3DV/uGuwT7PM//u75r+alG3Hc/tj3fztZ77PQ/130L4cyUjcYvLoS26ov+pm33rH
Aw8QmLK4ARhKUtJ+n4gCz+dHAGP5+DGonZmjfr9rTG4oPAjLVPSvkvp//8+fci/bN3//UVJge8v7
44fbhuRh/msu/kkEBXxSPsSPt82iEsF71KOczDx0ErYYTk3RDfs5iPQRSRoRTKJMpnU5jhPAhNa9
sFOrxvdH0NUtOlm56tFOPmeMjC5T7svTXAS4NnA/8S6vnGITtpZ7irKhvZ2SIb5j3pjtoRAhKQkd
42NZBd6WqPSEMBJn25GM9jLgeTto4TUx5voRBVXbV/MnWREOFyP0ISiQPer7po3To0/I1nngmtme
wd/K1F1xSbuOMjwL8o1IyD4yhnYE8J4D0Afpbm6UCN0jcym6YUGmr4CSZ3tQ3TDG2pASw3W0utGi
909I3OWlMcUIk8xJDOhITOiOoJj3RqnCR8OPfQCF6bWBOPUyUMbdLAkqAn2DGqi2GLHJujK/mhPQ
yzFfkJDGQPQK6Lfu2p8MC/AmRHXTYkZE6zHu93Ymq89ITWuABTTH6xgUHcVGeg9IFyiSBu+3B+OU
HPy26zbMg6DMu5Ox7gzVfyi9OLjqekLdO0L6PvnTOD0WTW/ehKk3HUxAoycHhvoNE/sYJSkpeHVg
9+dSO8xgzV6TncamqxqyYe8aKV8DujklfUHkToGev06t/rPwzVXc2NPa9JFEF+EZPGay6+JMrlI6
+Ux0gss8rRYpijjLUjfdhHU5fyA5pN7X9WB/DX0qnpZY7fPOsca9A1TzDFFWfm2gXsOCKBL2TxOD
s605Jz0ZKlPyEE6x/4QZId9iWK2OpNSN7yuer3c+4VGXs3Tk5dhKmAd9Y8bEPFrtRdLL7L0FrgFN
Nhoq7D4lOB2dMYtKM9O8mWmtX4aw8naTi/SXKbrn3hYx6kKsquThxK05XDhjLK99AtiPtFKo+JPZ
yj71WlenwHGyA3xDE6RJle3zyokRa7vxY40g9lSElX2T00g/6GjSJykG81yNdnlo+jK86qyyvUtm
06fX0mZnueiJiQuAsfiF7dFoQg5MyUpAPHUcVHiiTpMkQ7ee4wDYjVZkX2XVeK4iFEpDCbVOUHX1
Udg9R73H2HyC3rFVVeA+1+b4xa6RBYUAdcFB5fZZSTd45+In2ExuoR5MK/1EUVuF1CyWenK94q4c
zPmhbasJKXkhb8rIoQOjyQY4kqqzwFoxeQFhNWwCwYRTP7dBk1wzVqizlUVv7lMMXGFfDEvbZo6z
ey+WgHLpamwlmWJwnbiIo2ni8e0zZ4MpBuOO2XYv7DiGZtWlxh1YsTNshs6Rmdy+KPBAzs5i+ImJ
B7uBCZfd2kF2cKaxOzqAQM+slAS6tkKA1fOwfKK+is9cO0d9GZv1hnc8HaAC0m3VSuvLrOsSMSyj
35n+9ipB/fzoUj/e02wQN5UCG8AFRQ0PkVVtcAxU16LRuzFz6vO6GQB7+P7O7pJ8H7SjvCT3NtvX
2c3Ai/tRBAjwUsc0bhIZmgeyPWS7zkY5nAo5NJ/MDrxFYMnNKLW7J1pEb4fM6OmJuab32OGTqNjy
zowwR3cqiTGYwqu5LdM987cZ4ytuuXUzaAcGk2CuGmI9of/YMiOFdkSDyx/uw3mymNGlfsUMPKx5
zLVxhsSgkedYlCE8FYHcGoZ4TLDBeOg8sazGme/iNoJ67DdgMGj0oNvDBpLJVm4x/0KRSNLyJSNm
4xwcqn9j58hT2tbW+WoORXcTL9NB1wXvhUn92UlcvU+Qr13LFjgdWj5TngavlGvk9/iU8O0525xJ
9QOTD3mioIs+NJ6F52weyCftnANvxHmNJHM40cjAGYDG+qJNcGFg9vAvyBpqrjsGdpeJHOsHEcTZ
CQN3tV0Uxez2SlArZFBs7bY2P6Rjrg5Ox7eE70zook7Ul9kN+8vR9qtnCxY7L5d+th4jvGv3nQIu
tHLiFDpw4ofIQCOiYKaQvZoRRNcGkLfVyCYR0W+tEXZw6ovInjfT1IEI08o79yzs8hudldGViamL
hYZr2hdLeV5BxdlPodnvEaB0MLTn6j7rg31MmUzDKJivUyY6WwikaEgnSCCw8kVhrexQ75y6HE7G
ECqEGOSLjrWi0UjBRh+P123MLX7eBqo6QCXUJXibxn9KHZh4eTHKxwyG24EnU8QgThHz5djXZEKL
T5XlymPVeWKXh257ZcRFdmYTerpzrLC9yabRuw9HvFYG/en3aD8lh4Mzu54m4eyYOjanZqpfCtxh
n+Tc8/iH1jnTBtYWQYvmaICE9+hAtuLcLiTij1XRwGon12a0c6AgRS9JuUxjebNYvHn3J0lI+5uN
CPqeOltILn53U4d1dijJpkA+Uy3AGGhIGAjdwKu/+tB6zoYsQvCvR8FsLt9O7Kivh6EgBszun+wG
Aj3PWvbmXj/2L2nnPNlx9CyD/qubzU9eqW8LGiZrgZqC49X5WYM3ddvU8R2akOpYYRa8o0+pHmjY
FJ8Qk+kPTcAPDkR5sNQJ8GjSIxEqseyPVQ1fBmuho+vZAe9uE+NDXzaV9jZWZWdtGUtEF5oRyqYf
de9d1109OY+tEyyQK9PDWD9y4cQUqWonBlqbQSn3PZa/Gb53VV7GVS3Kp4oHKHsvf9gYOkixm0wh
QzUBnbkdE7Vhk5cidpqKY9/E7hNqsvqjdIMwuQ50lJ27kW00dwDEomCfoWGC4kB28VwiwO/s5DP1
RSvu7Rom1RbDFu1YktDT8qyGSItfUtJ5oI++G5z2Q+tiQGo07XsJoAElmvVBCzUe6GcRjpl3/Yl/
qXf+EpCA8ekYN9ZF70NnolsHoDENecsIdxAH9iL3xUzXFLSde+QNIt6TkRNeQG5FblEY0wngQH1q
uJpHREqrLorHZ4BY07FZIPNYT/q9UWiQhP2y3TJnBUfXZkAex2dpsEtd7J0D0+eDlzEcTmviUloU
eGtyJ2/yOWo3+MXCs9kKu7M+CIJjQ1zPsZPhBS0oImVdo7qIAqfbTKFbf+xNB2q7tidUggMhwh2Q
XUY5EBDirNyOgVXR0o2QNnRB1a5tLvOhh3+x6jKV721oT18R97CNRvIEfggch2l8pgyEkdfKvnDb
T72Fc8O+D2qLHQcU8CzOs/847f+fZK0KCN1vex+X8acoDp+LH6u4v37oexmn3lm0Kn5Qtv7fMk6+
s3BlEx3jU+ehIP9h/Om9Myj5FrCs6UjzFfb8VxmH3Z7W7d8j08Wk/6Zs+10ZZ7xx2yuWi7nUiYsW
17KQ0b6p4jRbhTprjfOCzjXs5CHMY31obCLTAyYLTs7inPIS35whRsJ/UWfoaorQsmAMI9grpjgx
NpNMTLQAdgKPr1l9Q4p/y/PyA/gQBGG2TfsHAPzyyX6oPxXRONayD3clEYpQfd98chzLIy+qGVlL
iBPpNZLMXrDbQLmwOYslyOiHAv3626/+seQlovSXQ1oUvaSXMpom8+xtySvAAlSgQMNz6AUXZecK
jLGDQfJMYlnw1niP4o43Glk9EQvg13oNedu1Dr5DBOPODiOjPAvcGKr4POA/WxXUfPNedQ5xPESJ
mcT6kDsVmRY5a8ro5r0VFOU5xhUIOBCQQTgaaYD3oUYNC7FX98QBoakDVCWWkKlspgihnW8/d0XF
8zmpPQ5FjBysapggAKox0kAOH3kTER3DFQFf0GGs3AVIei4nJ1Z3jWGyCEaTKKLGJBSWeDESB+Yl
kqvxSHRnAkLADFrVJanLWD45OTBQwl+R7GwT4fPEbst3a5ukfhKUMtehs4SCaRV7ZAbZqnpSwwgO
3ClVHV3pKOcTveaDTQuD7r6p7Yitay0ojBX0uvZcISRWpzkdXQEic3KqR2X2sL67pmX9hS1ob6GA
/N7ikFN3wsQS/aGCKSs+mqrjzH1LtpoIsC6J+PGo54eG19g6cASHzqqBT0spwKdDMgebRc+M9VaC
YW50HSAodFZlU8Dr/wZNT9LCfk4Is3zo0Q08DH3DjyMOJVq6jp2biBplXsu25iTFEzuJlWN1XfsY
jYTAHqxZ5vmW80j/zo5NTkssMvhH2u7q+f00l1zWQdnKOCcnizfgvFwSd7LNM7+OU65fRXiPXwvi
4jBGCXc9D8N4CbpivhGejPQq0dy8Zkh3fkN6HrOqtpnAuWc+UfN4fNzR3WCYzBh1uiEy7hp4qBr1
dOd0qjuRw6ld9K0Bo3kghuVzmHT25TSFzoMYXIKQhiq7Rn8XPiuUTAc48Za3jlXhPhdhOnyoTEnY
GlO28jyiXrke8B556yhZ0o3zLEino9IO+Vio4fwHysC2u1ExikVkgmT6LDZ/lhfhR05zJTsNIaK1
QwFaN+9r05hXk+VFs7lJWJHq05hrrl0MQm/8ypyMjDb+mCdfKw2VnpGdcfctQrAMWSMtqLp+zY7Q
uMOozOXJUgFri9prCZQbZ0LkZresnjgz3Fz4NbkpMahhxmulqNrH1/QDco25ERBacYJjVSlnn2Yk
tNlqxk8X6Jbk84HUl10SKH1tIVA7sGUCt2EWS/CeWzJp3zo6JeXJ4G7zt1onnBfXXzIVehzGJA2m
qrlL51mIB9GjLL/oVCOa60njPUbSa/L4nXMCte9jhKDpbYBi66Bz0dRMGk3zbB6WON1vOHrQiZxL
Lcclw8p/jWmUObEkmUeMlsVTJWLviV5n/bqQUy24cGRUcB87+MTYezTMVHDEmzxDv8Ut9ot9zENF
4jzqzOvVVRLA+CCNhqYPykPy0iJm9TT3spxjijRM9IE9ZJN8bIxmDME19WH32Qy8Lv3ALrM1orUO
UMxeldiFKUt0KAKS6LKQqh+JA7+J1mNybGvgGZsuawjToybTHzywj+kXm0aEqlfWhAx7m6OzUFc5
75+ZwrOnXXAWFNCHwRqWjpRnkcIwhloVYylK/FB+jDVFRxyH3qkwpf8IIzVYk8L83oU9haI9L/t7
chnFNu3aiCAidmVmj8sconqwMYMgTld5PIwrw4RGs4nc3D4IJPrjRWmxL4w/hJHVtzursp0CxQOg
A9rsyOUroLcPrQ2tCfXPRwFjZtUVeN9SwI2rOAIQcDBSFb5kbeB+0aTmrAqjKa66zCF6oKmnbZo1
+sYp3fCjbQ7FFtUGaryiNW89RBAfDSvKd6qQYbB25xyiauc21z4haLBglkG7YutOPRBm9yppXTzS
bbebBY0OMWg0e004b4d8rK6GbKZYsAbAtaOb3UShqj4mfh+9H6zsenSlTvYNIVe7mln0SpLAux/i
Mn4ftk52P+YWBXVDyBI6c3YFWVrPxwyp784zSWwf6rGg2nPJsY8Hs7zjpVM9FjBQok0yt8WOvk/5
gd7RcmrJ71l5DkMKVBy9PlWOZm5OJv0mDNz2a9y4BO/1lnVQcxLSalHqZIeta20iiqgJNzHbgU2L
OPu8bvMScEcN0RgHXElqoVa70KbhEpTVXuqo3zR8x8ckhZ7HW2pwzgpc6ANqCLc/1fA43uO3cPYC
xtbOFr6zFomYvd2EU/Akoq4+54E9HWRRTGdwOv2zuUvH7dQ2zbpTVr+ugV8foqJ17oZ4mD9LIg/P
6dDP503R+NkfRq+/bOYs1zX5z2vaObqDN5OsusxNZJFVcNQdVNG0IHFGjuSAYCVoSEGUQ3kecJcf
fr8vWhr9P2/EXMYQDAgcdroMHpZd0w/zMyuYiQKjPXLEylA9oWnnwVB1ij3G74/zxsPHhs91URGS
Schuj7iYNwOHISqdvvXBiFrpssNwZcMzewlCtHXAA+PfHwxlosHphEH1y1AQhUErQjaBR6AvUAbK
yCL9jkruNS/l94f6dSMLUJI+D3txabCff7ORrUPfrYSWzhGsEI1gJhx7mxjIdet1RPW55b8c0HMe
YVciRWKZSEZM3psBveGV3LZZTm1Mj/bh2yuoiCRvDFhC7EawInB6f/8d34gRlmOaWNQ8XipLYtTb
zTqRFVbnNx2mcIfOJvLIJTuSBypv4EIr3oFIGXgfQZjkz1IkvD5+/wF+XaRAM+1FIIDAW6Hz/HmR
Qr+rJZx45wiBuznAvjQxm4zl+f/HUcgzYjaHgYLK5OejZNhYUXi1zjHsouYwkVqyd71p/MPJ/Kfv
QkEJiI3hIDfem6M46IxqW/BdfPDGGweq7lpp+vO//y7/sCyZLJoSmz0XD+Psz98lhYwfV3FpH4kr
JTT0NW9smEaSP6eAcNuu0sP8h5Lu1+cXz/TlLmfmafKnN1+siIdgom9uHUUZOI9Gj55olgNbkT5D
CF94E95wp12CRH//VX99siA+IALB4Nv66pc7wscXJufKVse0BykSYBVi0oT6a04c7w8xTv/wFVkc
6CPYg5Ne9PZh6eLE4lC5Ouomgi2Zk1o9t131lFksmHSp4PSyav7993OW2x6qrePYb6VAg8QbGCG0
ODKTIHI0t0x69cxcKHT+eKe/zSDjVvfpTtgIrV/9ur/caZHXeJLnyRGjGqLNxMht/POuzG6rYW4w
UWRRsSL9Vl+D66GqYK/VnoZ60MHOEq1FcVHaz1lIwJYRteQhe3ORRdde6jA0+/1p+XWFE96DD584
eeUgKHnzQilieyQnMmCF5yYHikFTPSVa8L4cEoulhnb3T+/Kt0bi17ODPkPiTKZV57lvHvYh6CVF
7CFL3BPsdbW3IF87rbvPXrPEUUVVsKz3JDZOdZ/VT8NgE+YFrY7Ys1ah0qtDWPk7dknxvpuwAf7r
u96XPClZK4bJU/KtGh4hL1ERHnd9PntsuqWdfDRCYR5bZG6MmWr5pzbOL/eeQxOcu4FWDkuU5Oif
HzM1Se5s+qf5OFhLOLJMkA9OdcEy1bA6/u0WgoPRN0J/A16S18Gbg3mz8mVY0wh+TeEmftu/ALBC
lWPLiuy23y+vXx7Ty8E8nA0SShmPM/XzN8tTYUBYkRMzR5vCEqAVK4sbkSrx9wdSKEt+3oHhklii
qsgFIcKKvtjPR8rMCNIVecrsIJqovZbUcP1aeG2X3sMym9vzivAayMOh5V1EZJ9oKhLXJIIkW16D
Za1vI1w5TLRHiqU1oJTqW6o4wlxaWXS9oEJlS5TyWKcUx6855l1R+jAwfv9Nfl0MCMFQzqhFK/Yr
piEuJg9SY9se1YxUcUTGcJ6PEUguSW757w/1y82P5ow1YLkWDVvGpW+WQhdK1Q06asDUkKTuqYTv
X5eEKAilyWYv9B/7h8vb64d9ssVrbZGYIbhn/yV/uUrFnJsG5B3r6NTa+oK6Zzg2VkCc9tIQcdyW
rk49Z/Z9qbX6w5NOvV0igC8UmjwmyfbCaeUd8PMSsbKgi60RLhgzSaJ6N8DPnLTdEz3em2o9km/w
4hgQjhh8tEZ7ImWJO9BsiLxTHTNgfAHJdCv7nC7inC79mrpxl8KCmdGMkJx11OA6AYTD7792mbsC
FCXK2j4QP5Zi5k09s7yxk3Z+aJbllYEgYLjZNUZ1HJqpQiTttPraHjWtsTZI6fsxieVFz9CE9Hgv
HBWOZbkMraSR5jcj3YYT0Bqx11bsXJeTAWWtdHHT0sWGZ4OoX8kL2tIQLlvX7v1VhHnkokstEmbI
SprHTTnVpP4Uc4x3IDbW1pDZPa5SA3drserr2O7ofcthLJ9RlRQl9wxxYljuKyMzPo+Nl9IUFwn3
i6+rpRk6hWl0DWGVP7uinsszp6RFuffx1UUHZ0ipiooavep2rt2/Np9DCledgdeyr6lBQj1FRWZP
X+mWx+MahA2x3aupwZdxRvixvq00uaHXZo4g84J8j6G7aUmHJj67crm7SyOv0tsSc4mxafrOqJnD
AlRPpfIuQscp01u3MtrPWMv5FqOZ2PMX0yl667KpCU1ZuyTQBSstY36Qr24/2yMf930FcN/fpiqx
LgbO5kBHg8SiXZx2ZKE4FbzGDX0QOlfdHNEI91AsQYY0A35jD8/UeJlH8AK1TnrxXpcxh67TmbeW
D0OcFk6UmS2O2HGwu1sjFszWUpYLonK6zc3amFzGrMRwWmfD0BBasem7QaxnwLLjxlGaBTOHrKAC
rquDzH6M3QtrQNZ/FmkB7LfTxhCfiIagp+VVfTvvUUPxZxX7dBnDXurmzihsBFPIMllgReQ56kR8
uL7+tg+gZ8/qm0OHVkNE0BeyMMc1J5RjUntgPeF2f/XJv7725kFff2vB2VnPhzEjbdxZJK89x0EE
77zt25Eor9fbylE8W8i1Ms9G10y858KOab2NeFHvIKFH8YFuL7151Vk8xhvHZhXVnkNlFmU251W1
S88csET/MsXlOOx0TB/+22iGkMFn6LrLRgIpEP240rWecyNZOrEN7flVlVD+aEPSgX99/blOT5Mx
oneFPs9lHoEmK9bJrvRSiT/eD7lN80owaciIyBjRbg0Wfm0ww/FNW9R8EAPbSrOrsNDcFrNR64+9
dk10b5lrp+mtV/q6v0RFZSzSvsIiVCyIpy+Mn1myiYeG8GYyKrrA0cTe2OT+G13mlzZjAJC1JA8t
a8VimkNAldWZ7gc25sTTruymKyt8DDH8dCztwZwTdSYgkxyzBsbiZspoSmJbKGaPlgTuMFJ/4IN2
BCVpTOs22tsBucXrO+U/Ytc/iV2xcP7w9v2F/vNf2fPLc/7845QUZg8/8n1IShYH+zID77RBuC17
mL+HpJ73jkeyoqfFC4yWxVLsfte62jDJXdLMPNKOqKl8aq3vWlf5TimLLTblDts80/93HtE3L25+
Cw1KPgWvTkU9/KYsTQy4aa1pCd5luNnRlk7zofet9u6Hc/IP88U3m59lCowOHW0uR5MeRrufX9Gz
wbAGEYc4tDMTwLTMp43ZS+8qHweC035/rDe7n+VYPjv8pRmzzDHfbge4FgkmGDM4TEbpX0nIGZfs
l8wjEyp9XTk5uqXfH5CNxi9n0WWnz/6DrT5tNblsYn9oE+q0Zd7koiwiCB67TlCX3QX2FDhtBIuU
9trzR/KJPfpAOwg4g7mxM9KQ9g4mPVzidsjIbBggK/Wa+vj1MeaXmicaLh/5Uui4wWLZ+kRGhP5+
nGlZ5M6kcKPr4jg1Rn6TpRkQctF098wtiyPaQUQzQR6fgqmLT1aY2MXGDItoP9UyPyMMedrWXZvf
KGHNX/wknh+i1Goe3Cq8lP0Ub2mPF+wGMnmYlZleUto4y7jL7G9U2+dfZ3MurwjbTu6VjHGlySDb
4QsroBnnw7ovixFfWVCy5asVLGG5JCpOIxoaDamgM9tz1+jKEwNL9CtZaj6TpATe1RnrzQwq+0BD
GxK+pf0AhbBQ5aeWySY43Fzf+OUc9aiIsWOtGs/ayVbBZEiFP6YbNrxuWyP4h4PUPtFotaf2Iioq
ACGFC/Z6DFjnawlMqWICkxcvfeNSFPeh9yHxU3Xrh9KP1qNs/c+J18JWNPzFC5yrqWS6ksTEiQ2e
ZHpDXfuSEkeNnQs5wBW2Rg9HphWWFy7CqvOpL8YHb1qCMAkU2SiVsfaSOWRHGSf2VWwat5GOJYpt
tp3syJxta0CWyN1y2JVadlAaHWHjVHbyz5Doo31URJ+mJqkAUnv2eeh7fYXjz47ybcvJiWiFXxKa
gaoYLvsNpex8IecAa1KrjfTMKQYpgNQkgVyJUry38Hicobu0DgMji605xekFhWn/mTFH95IaCwll
DmcHOEQXwzrinG5Q/Hyqu2w9GmNzAkw9rJAjfZamJtYytc6DZdaS4nX2W0E4TUAzA/0wFhCRkymD
JXRdKgtBZRAzgqy680Q0Fk7sLpzWjvSSZ5pWwDqF+9EE0LyhFT5ttevUtwHDjwuHos/W42iscLpY
LG3uHm2rgZArizQCY/iiYXrv7EZ0l6kq5pdOk7vIlbVfKp2mV7FfqE06d91tbXdiXXTeLQiaeNvb
86NAIH1iyqm2kI3ak3DneTv6qKmJEepBnfjDjozim2LMP7hmUKpDjBZ0sJB3gQH6VKCNVKtg6PsS
O2Cqk2xFiQcEaW6Tgb1entpbR8E+Xk9Z7cwXHqHB+iyjSp9ytjC1lKtAiHB+SNvRIoNHK/ZRZC0C
5dj0pG0nd1aTeGGXIYvX3jAyLe+irW+gNYPtEUGOxtkCddeuJenGHbSz/TggDn7UMG29nTulyj7L
PaTgTNTFRMhk0sY1xJ28c3Yhw+Hwdkht/qVZxUN4on3WRyDwm2JE18CAwCRRh5bJuR+IATB1G4z2
k6qiHh+qxNtHLh3bd/WQ9KOwd7X2bfczJFkuVNRFnTimsEv75n2aEwpT7w2/TZ+EXaXvfcA8+0Yu
Ycll7tqHQXbZgxtMAMcDUwFTHnvHPNp6wFo5zsMInVhE/t7uzP/D3pktt42kWfhV5gVQASCx3hLc
KVESJcuybxCybGHfE0gATz8faNdM2V1djr7vvqiuKFuiRALIfznnO+KoTNDTxjjae7PQwEiN2ZQQ
jTqz/jbjiulK1yz/mYSN8HGaevXm4EKEhA1ZYGvB1zlU+cjr9lY5rbM+tw51p5fHBOrqRhY98r8C
zxE3u8f0HNQdhaqLOmALoqBCQpyUYI58CddFx6uMNBGtZBj6n6/jzgbo0ePc6WG6skutr4mYUsXD
KKz6m8VI6oYfJCFoyLSqUw1Sal73TpTHm3ZS1cGD/XpHPoXzmjOYhnmN8gbhils8aArPQJBhAC8D
Bhb8ma3J4t302vwZe/F4n8NsmNfeXFSPURGzn+4oI0hHrTI8qXH4Ywv33yrwN1Wg6TqLIurfe54u
cfX12/8cuvy1/PrXWvDHF/4oBgGGLJWWwbjC/8X4xB+xirN0f4GFLMq3P0vBBRfCGAdV1vfy0eSP
/l8vZ1gUHQyUgEv+J1q579bVv05wmOZRmlFXWrgVGXL/MtFrWm7Wwgcyq7kdfI4prh45FGWyiTyf
dGfTflHFMNwy3EiQJEPUiGztoCv3bKL/yAK0o9m67qzigfu7vM97/dkO9YimLG/ouCzFxqFfJimQ
5QE5aS5cLI4Pr3PPdT5kK3M06EtV+4pq5NZR+S2akF0o63AtW9sPekVbkw89quslBlfvk3PB+xg0
bs1Ao6waFmsesg7bVASTzERq6veO0WHCb9VrhXJmZWctQYiYHFqZvHeYJ9aFiKYNK8izK8Yd7XUd
1FH57sMIV8ZwQfRLUmzSby2a536a7+ECnfSIv9WmJCrEyetUSzDfzfxmy+zIHftGUNpLM3VgPFhO
t0UsPiJc3Set56yWqmJTEUq/KjXvbEjxkg35q8s8Y6svaL82u13eAR5CHvG2+Xtal4QGRDLdihwH
lSBVbtXDEFyhPHqKhLp45UhxZDrRoc39N0UexM6IrX0UTaesN6vDnDPz1RT1kA6Xk8SHoxn34Eyy
8cmJp4uqUfkLCAtj/to26SucgbMbi9ZB09VtLH4hZFCkXU73Vs5nNQkJVbFuVpqVHWdEu5zeMUli
UANJ1eSNMmP4m4yC5QocTbzBNECwC8fGSdYJXnBteS/j4rU3WBjqi/MTRDqnP69VW/wFZkr3nFP3
0lQ7tEUnwyMrhTSCU+1WGjCU+F1gCN3YRnKbZeOJDGp7T/ftrFKGCaTQTs9zKIlvlk6+TnxBvdPx
QmT8pevYt2ZSWVJSOpnPWU24iu3xCcrIepxKFZRxK9fkLrxirPA36OveADijewCIkMZtcs4a9yUZ
9S/46O/I7MFtT+tNktweFVm7b8bhacYNmCS15EIV+6jgM9J0j9pPIvLv+/nkVBNHpeLzZEsnjr7L
lTBSj4BjKDhiO/0ZNs+bL5RcFfCqKS7yo+EOTxzHT9aYvxewwQKdgRspn+OTCI0YzpSst7nJ3nB2
CDpkLIm7b3nfjdIhJ9B6qZqSyB3LPtesJLdy+Tp+z1VMWbVSwnlJ3HbaO6iUVpqBAsXUEMKEGpCe
NCZMACD4A/t6jrwRyQ3sfTvA9T7sG3cajk1lD4eucLzDOGjaXRZP+aZh63dXavVELEA+HIu46QJg
guJNGt3naWidGwNaIXgDpmSQ/Mm0rdO1D8NjDaVDvYZu1WqAAM18UZs25TPqjufiO1XBAnZBCY7i
Kw7PVpl9biF1BNmYb8bYmQLyete1nMhytUbigFtaZppYAt4hcIFtAJNyzrX4vlyADkTjPFcL4qHr
bXsz9PbrWE7tW4mCjrsyjTdsEIkOIY6qnn1nS/JSv6b2D+8NactVBGAE2o/5VhkVp2xTQEId9MAZ
TdKU3YrPjdYPcB+XYRMaMLuAMt1ZuksWuclFN2XuywJO6s1GHcKhfddUe7Kc7PiXQ+dv+uxfe18c
ViZDAwoKEwO5e11g/qURTVJCXuDrVXtoDrDH+0YGoTeeMcXczrARf9P4/tr2Lq/GbhERN/2C4Tm/
7Bl8S/Wlg3NuH3Grr0nZO9LrxCtH8ED/59/r1/0CrwQWzlvmFCjHEa/83GAr1x1FSvwCE/vs1Q95
Gi6P49RQOC9pdKoD/6Zv//k1kaj/tNO4vqbHAS4Qsi////NrRqIEG9qF5X4iXxkH1fBUjdzYGnHY
VLx5sPy+eY7aqePp9s8vLZaVxc+n8ZXGbKPowDro/qoWIF5CzSn+nX1XtAhDq8K7n0InXh4Xp7RK
s73uj28KHsg2U8NwTAdiC1pAhhj1prcluTEq5xOTBk5dwZ7CLzQSa5AfeuqkHB7fzIIBrVhcq1V6
Syj0tkBkPBbRs05buXZG69x7hG2NVUXlbSN9ihBsBMhUp/U//6Z/cwmxINVNbACGDjTwlw/WzBO/
oDss97GJsLDS7wn2uC8W9P5vXufv3lEi95bSykOj+uugCxmzN/KHXKs+dX/HfH0yEmuj5zyES8cn
Tt3LbmW0DFOGiS2PXiAQ5Ay15ui9GXguL6VKSkw6dPnxBIMDg6rqn1DNnQVJLrHH496ukyKIIiR1
zWiOL5FtTjuyR+vNmEzJqddbxsjZ+Dy2HPu9mVhHmXj4Px20UFaZvJMpg2QIPy5OIq/aIV19D6v5
2Yv67SwXFlkt9vFE+llcApIq5nAl6vFEDCAamX6+xzKJFtLkexMa9Lm1sylwDWqsf34j/+YJw7wQ
SbCxKJ7+RU/COqxqLE2U+1kRqkM5MfJkQ/qJ6FiJ/T+/FhX2v9wFWP7RcXlw9+xfRQwEiqP/saZy
b2fDxepIt69+98C83km/3GkgVkwUHfwTndryM/z1iRk3mcx1vdxX/gCAKBnNANXf2/KkT2Yx7WQb
HunamI+aZxX68cYt86M2hh8x5H/xHNKmzAKrrpenYs/UnUOWWdSqnopbAw7Y7CixIWc22+fCmVep
LRjy6XN3kyckD3r1B49Ad3Q/Hs5xWtmAFRkSUYwKAR6Lemu2pBkInykaCWFLOljyjgZ0McJnt8OY
HWnfp8BzUgpUA4WnbWDcK2Pwcbq8VKUZbywx/04G9jd3LJ8FqkGWvbhUfl39l2a9TFiKcm/kNApD
zHIikdiNTS3jd455BzDEp+t88s6F7UBs6lp9NRvFnUy5lmGgbggf6rcqBNIpHaNa97H+otJagJUl
tTgbnHPYEznch/Y5JjpwzQ5LC9CsV2s3nZ51U73RZmPFAFUqqA79hl+4BVGWxfrzRCG2qsO43olc
7fxaXSKbwJS05fq0ah58nYO8GQ9qSjIeM1PTnp8xBA+3/3zh/s1Nwpmx/A8eON2b+fNFpchrzqUa
SlB4JcMn2g9X8eNY5A+HdfSbT8QwftFIWJxUHqcwjzWDKMl/uScXQLtAkFvuW7MrN9dphRemR+ad
e9/g85krLklUBzgRTB5TsLxfkii/JZ4MOQ5yNMJf/DpgdttsfMaseMs7DKqTR6SlcaMN3h0pQV0Q
+1T7Y1mJtai7N1iAlzGfToW7HMZcZpHIXkO1VKnQvNJZv236cp2OcOIoVzeDTL2t5CO9tpezNYo1
EiWC+bCMOprkK2q2fVCsCDOdZXwYPfaUSxOEWb0CzpdVx7JXT4mkkfQyBuaMlpFezeqpRe6Ag8LH
ij88oa+/R6h+FIJqzXD7NRDqab38C5k/DcO65YKs+2FrWPCzltuoG+1z5aonJ1oaCBuehufUxEw2
VEsMc27HhqBit+ZvE7/40qQ2txgsnRvfHt/aBTrRL9u5PLlNBD2LP1KKW7n1ksbDRbHaCUTFiAuy
jTakx7lomlWLcH0lZX6kKd4VISdLEg1cmNwdjpK3uWF/jjtVHjPDPg8dMYFmO6G3VrtxGfyrBj+F
R2WfS+vFbJl+/ebK/Zvbm1rHJuLKRrrEsubnSxczRsri0i72ncuIsxsu4NrP1Be8eVDV10v9dW21
K+kbW+lT6V3v+TKW20l1ZGymfFlTiHUmy3TjZz4QwFa461xGrH1Nr9ywNJ32+UJHG5BrNKCXk01T
wp1stNy/BdkXs5XmXGTr7t+UPMuD2WVMq/GMSeX0PAjKLb0VjNz1pA/GSGbgj6msIxpDzsNYVHwg
EWW2m/ZPcuAJ2pry0nq0pH6f3zKvvVh2n+xAA4/kRmSCfK35VMTqKQ0Lb10gt1iwR2+oMettW8uL
S3ewzxLnPHCI0GT2T4Kl9FLNS/fP8/W/E7bfTdjA7PBc+/cTtrv2W1T97Eb9/iU/Zmt4Ef9AdMr8
jAbhiuP9v0Urx/sfXM1MuPCj4gX9qxvV+YNsEZ+vc/UlP4gx2l+mazzAF9sB/RR6VhJY/gM3KrLL
n6sZ3eb5TFNmXlVKIOR+KXWzrsfo1/vJfZr5EBUCYegQAFqiDu78sLYs8NsNcgjoh2W7Za7M2G+l
ICiyRkJuNJ4bCGQ14X5NtuokIhWSHqjR8/Gj7dHs0YpmJFzVi92fXALCnGTe6F+JH1W6WjHTS7yA
2FHCn0wCPCKG77FJKOeu8kF207GnxyItjfdlSwiGu2u8L9oSPkXNHB1d4EY4jqI5GKULcMQjiSua
Sa8Sfk4AIxmPBMIJp++ZabQFR01et6gQWLd9gCbyhcI7XhdLTBYUA/fsLNFZyRKiNS5xWkS79J9V
CgfU0mtGOmA34kt7TePqlmCuoZ9Df12bkNw3AjKRBr5glt6ma/IaqU0cnxqc/xFRCYGMlPMlwZv3
oRucOD3b5qgh+a/du6TVWa9OCXO7IHcmG/Z3HMNd90d/WHW6TKZH1wYMv+aTmF7CiX6eGPuhBx8T
Ro+IXkOfLhOlRjDx4x8SJySvWo3jC1Rxw97BqdShA4uB8zPrykA3UnIaXenEeDmw8n1E6dTSGTRp
Bwt24DToSraimo1yh2CTmTQ3PKA9g3+LSyKdE7ZI7FK6eZ3aXYd1LXenT7KfGuee32Th6mdDMa4R
kIxraAti0y15dEQYx+/uElQXL5F1XWJRZkUCF2KT9ABWY/eh4eTFnBtnEaMNWT1kDnF4U0UjqBeN
8YBNUhGHVTjH0AKctgIb6nxVtW+sSQEAhYkDl7HHVBXkEEQTiMttw9jnxgIGN93qQCzc+mhmDHtB
1WK48DwwoAXBA2QYl/W9lTUxk8kyMQjrFHhtS9hvCTEXfdFZN8wwS4NEakAxHgW0QcY7mx3evYe+
I62TEnJwH4u6TNTa1YBXPuftANHTrthvTSjAw1XLbpeI5XFkZemYUVcd0yps/RunjuKvBdOrmoPa
zVyOi6nQbgabRfgyHqnOneYlNwMBPycnLNUrACanXmWd6jcTQt3pMEZTbAddBYsO/qezxO4ST0yc
t07O5UoaE1kY7NM0udcJW9mWUZIgWoJuH8QNVGJctmHBnR2SOkbPNiVy3aZVr0jYhXByM89Jv9Bp
LBFUMZ/muh6KwSApUGtpGbTSj+5xliQdM+W+cG9Ryqlz3tn6rs0obOKIOTZXnKUBoXWxSjCwTc5a
VeVkW4dhzsoIsVy7JltcvZjE9eykPzYg/fTuMo8U5Q9+r71pxPFwT2lONQaenU72WVaim7ekbBRy
G/VT9TJC4LBW4APjp3mG+IqFu27LHf8Rh5Kvwcbe8ySaHq3Gx45s2g6qwCTPsZPmpIUux3EoDgIm
7zuTuA92j/9AJHY3Pw4ZwZB7lS0e8jacxrVXa8ZJdJ3O0Co1H6xScT+Glp9CvIp4mtm9XmIubNLd
PArvmGoe/GpPaeN4czW+uKIr0T/WbbYjCrvb5EYUwknjs6q2UU3SG/RQ8cC8Uh+2ogcKTP9vniqH
NFNMZjhYNUIbcUUvOrd6tpK1jvOaz5nQ1fRL27jpa6pL7YNo8+HTAtpqN21lWdxr1jhAWAOwUxgU
tYcWolaQiz7tNqyxo/bEX7D6laHByiZ7EYkhODh2d/HR6jSyGIPJIuZSZ/uSWwPUfydGEOcgObCd
NmJMAfl6rzUtkeuhLFQkV5UNAOi2KmsWIx46gCeUmuJ5UGgBuITpxLoRoRzRAnB/PIiJjp0Yawrd
aS3NuDmginB10EpAtXPNJll42ZRcSgJsz3lh9kCyCPgybkkerm5nOTvpzmsq8dJIZhvjSLY6wEgU
mUaC+zYA1SOBWQ/p2N+Sr2mc58noLsQ8pG1AbvUYPRCqErZYD6x8mqd9IVzp2mkAZAffG75L5Z2h
whvba5Hw33rqN/XUMilllvHv66ndtwqJ88/Cte9f86dyTf8DyT0aWJcO1mJoRivwg9Lo2X9QDmFo
wM8knF+Ua/9XQAn9D7JaqLbwcTHGBDnxH9RPjBd+rp8sXOhsTX0GQiTm8fhYOpe/TGp8syL2qfLy
vfCiTzwtxpXssmoDIvil1JzHFnVZqffNi1cYLxOCkW3vTltGpEc5ud5m1hrzIKAOssP1WcMZyj74
fZbv2kmvOVEaiFqD375P9IhrjkrY216n32hRXn+mVdIvmkkMLbbifs1oYQ5qL0m2oVZC+4vcCxBH
717NyTrzZHEqFRpnOSC5FqppeKqaoKaU1R512QbNUNxNnWmvaknMZ5qPB9S/84ONFX9NI+qiDGau
iIwXainVxyFOcNFYmvGgGOXuOhl9dKwigW2g8h1y0vhWoms+pYKfiTFWck/7325sIAT3ON+I2c6f
e3BAvRjhDDSODad7eEUiQAyBGNS6hdHzJeGIQZNuzcyaCJJlZevs7E7pRMq37k6V05Lvko8bzBJf
ZTqKrdUTlpOQvL2kCbyaWOcCTTKG9rOCvQlq3pRTfjfLkjQYF9pg7JaXoum2Mp+2c6XdhYvKqNea
cV8Ln8GVWxkXn/3Pixzs+qNNplNBPNdsyOKSMRy8SXKvZYrjwbwKQnq4lhAYxTSbBUxTNtlLP1fJ
QyYwsopOk4EQJX1ZHREL1QgtfISvbJ+sbJpdyPE2OAPpNICr6+TcVrl6CX0MWYuq8HksRAbliaMZ
bLiLoWRg992R+nrAsOQ9MMQhDB63CCHI5mDvpfDqT26SMq0ilCh/LgFonOwctYpu5gbrqhkxymzk
uGIivW5vEO576xoBGG+eTxm+insGAp1Zl8e2C1GOzBVylEab+2bVeCXVTZJnCjxYhZRPh+59mmDe
bE2Ssz+75oCymOoUUYqZhM+pmVePHuL0zVgk1SPsAuNMm8pkeQHH8LhOP9d1iKaQBgohSpIxJy5S
YJUSHdf9BBTn3Eui0VkzW+OmSzo+P0ruvZBq8RCRNbhuGxTYDWchY7ZJ/9L2aP01wfEWRJ3kXW0r
/k6MWJw3kK3tOGGf8PEhPw2VXeLb5lu66KH6tV5G0z0r1vzZ7ome2LNb4Zdvpmi6QEzlZyyqJYDb
wSLTVbZDXjeKmQ21P9/QkGPcbK5inGlARjrKAm8B998ucXze7nFkhR6OGFVXboyyqDbK5MwOs/ua
NPOwM3pRf7NHVPBhX4EEWH6yNExrbzv0Bt8eu737EC3xWwmILcY3Yew9WCPXoLUIb3Jy8Y6lXfZP
XWqpAKma4wTJ8otLUUyXqbflB5Jn+Ys5lcvBHniIrLGHTBvd74Zdqqz08/VKS23Jq83R0mPgMbBP
VxES/sPqjnqbcjeOUlShc5M/W74yP7I/TipESpb7AMfNOlRZCBhoZCjatkzPzKgHxoPvhKce6qYj
MRB8amao2BOrQn6l3UngLlbOHSKTiY7JMC+ETnkX1WjFJuaKpGvz7fCzb7J6gUkXJ6urvJTpH6/o
TotInizyx2puwOCSjPcIjM6nWZX+5vppFQoJUkJwuRd0WVjKwJCDF1Qp79zkWvaNwQkfUu0s4VBO
xLfvSS3HrkJI3jzzj8TzPnmtNQVmw/yGadi5K2O8k9N9r3VPQ4OWdrCrz7SxCNjY/PrerSn7O11F
9+xhGQHJeF+k7Tv28pNPPOZKss8uTfcydmIrhnjHoP05aju6IfwNN47DN6xDe5MxhzLrqUJMUVYX
yTnWr0xRQVFLDOdiETzdGalxdgBxrDN0CWvHrYkYc5H7J8V0TkZ/rUa2R2F1FKW7LIu18c4YzXTr
VRG7ZOU5MUJffEIgPS36iaxABIlVdRgIopAePdFaa42vZTQGQ2N+a0pUE4y061M6992mNAvjIEz7
rTXkvvTsB45JxAVDL+6WoMZPWmS+0L28TT2Gtbnsim0+5CgJpnLYaIWYiDSbIXGwSBiCGqfMYy8s
K6Anmb8Wgx0gfiS1C+7blqn+Y4mwB4FCthMpQbC2PfMBJ46xHRsm56maspvMMT44i6XH9ZtDNk7F
AbW32GOnIWEGXepmLDN6SR8AYMT0jC7kU6P31jI2xrKU6e6x5cLfpROpVvYQftKNosEZDwjRmOAC
15c68dxviekme0s1+mfX0QDvZtkTSoL0Fdii2HCvgzgRjRfAiOtWYefLBU/OhGKYZ54HYsj3ETU4
KX6Mgph9r00/fGyK7ms8yXCjY7U+IxVW9UYwNEDNJ00wseVMMus8mOVNZTh0Vyp74LIC0+qExr2Y
J2ujTHRGEHuWWWCZ1WtKdkYHhll/6/DXbIhPOQATY+le1694usGlep2/RqD6oofgC/WK097H3L4j
LeINC90nMr12+tSEH5RRTyvgQ8OK9VAWVJat3bYW2DsyuQOH2xCZSxm9eCnnMFCUtWQ1d0M6EBgm
P/O+0jMMF5fK/gMt0VJDIMQPOsuZjkqi2WTmT48bgPD5kLrMUC1EWt8AsaTfZNvmCHyJpyfqKISe
pLFOdiy1RT1zVFEhNtMs9TN4reqBUfFIPERDZSUQJ6u69c71UKvPpT7ln5VpiLMDyTewqbBWLW3B
mqBJVKOFTHo3iEsblE9WeP7KGdPoZhhB2x47MzQIWetm8qT8pt96UVPo3BLRM/At7c4xWg8UvDk2
fIgQU8M20jZDlvY3rt1aXDElUvuqYfe4smbC7ICGVeeKJKwj4+twEzZ2QVhTEz5jOZIXuFxJupm7
pkSq4ZfaWUaefaBSyHaGXjWbZMxD8LR2xfSkHd/LwjTvjCKSH1SbqD3sy+ajQ2Im1p8JfPe8KMVd
ReKIVQOPdudDVlCFoZDTjnrFA6w2zGZfhXYX1K1MyfScwm2VGB4/Vt6AHsu/uF3ugRIL1V3maPpt
GzL1g+LS7hqThNue1OGAmuF2rFK849ouMiNwtN78KW1b4jDTcshJ22naYDYyA8gOMOTC0mVQtZm1
YzZ3i9AVQCUkKwZ+odjaeTfczxk1XoYNkpOLtc6kmvyRmZTaeyLTPgkJvRtq7Te1pAI0ziS3fu1E
W7IC4R4J+OZtmyRruPrc4viCV8jhL5yg1V3pjv2q9vuJWZqyn1lL7+gko3Un5kdMc+55TJb+2fPS
3VQaOwzeoIANfH1DFX1rSB8WkiNvaKp8MyRpTwjvOB6TwegCeufwQBTSTRI1hCLb9hraaXqYZmc8
hakX+3KdajGIZ0fMFz/j6Wqc3J7QnWGT1nFu1LusUGmEnilt1tzCi8KaX3jRW+N4QXzNUA4hdvZd
lY1REIn2eJVr21fpdnqVcU+Lonu8irvt70pvzm1k38VVAg4kfVFdZFdtuHMVinMafhyRji9DxG1x
VZNbvXoMF4W5sWjNsWRU23SwrVuJEL1Bx7SZa+eS+Gw00xm1erzo1nMAundoHO0v3aJqTxd9u9EZ
8lYtmvcE8TvbJHOjFj28tyjj3UUjDwAWFbaNcN5fFPRq0dJHi6reXPT1aC8/s9xF+kEWzqtaVPjJ
VZBfgvssNDT6UYpkMGuYYw5DMrIv8xCeLKr+UUIg1j2CwRbFP8j7E9wqtcLL8tU11bCymqI9Y7UN
8sp6i3HNrXHm+sfpaidIr9aCaGrlF2ax8qub2ekNuriOOr6z9mLxJbSp/6gPvU9QIrUMMr5BZof5
amaYZ2u6sZIWLPXidchbPb/t4uKNBjQqNgD3MEUoSfgZjt6KtV/81izeCak1xVf3aqhQoZTbHhDH
tl38FpQvzsYkhvQiQxDL1EAXsfgzxNWqYSyuDd3yQWYvTg54hOrZ6XF3NDURTPPV8tFMMr/Lysa1
g3nxhJRNx6wmXJwihYEVnnNwMZDQGhLlrXLf++pdLSYDjCbiePGdEDaHHX3xosxXW8pwtag4V7tK
r6vyqaToR/Y4e8CmZbXteDBuPGM+JAt6q1Y0WaDts3MS9eoTVEVyiTDgZijQl514mgLGNnnxuyai
KEkrKHOrMvHlE1awFryYRCc4i2pF9SznKRgT9PbZWnSyX7VNN7zHXVHsXSGTfdvg8By18ls2QjDs
ptClfexuspZc2DpqvYsDquw+imV9YbUxk0XeUN2mlgaxufLgTaPTS30vPPKDfaDxC9euH1db0gi8
Q47ZoP2uUvnv1Oc3Ux8T0AtWwX8/9Tl/U/9z/NZ236afVOrfv+xPlbr4A9ECpkPLQnSHa49Jy4/B
j2v/wWoYtgejnx/bsh+ORdit7J9cvPjEh7MzW7Iof8jUhfeHz7fTdf4EnSB5mf/JIEgIfqGfZEGs
pvFGLqI8NtXoDn9ZpJE9SQ5aTx/vD1oiALwRhTjhPs5O8EDt00iW4/AYMVA5VnoS9wfi4+VDXGtD
sct4CmVB2w55sYozQsywBYtVuHha2B1HrGiIUEDC3unEgiOni/wmDeZRU+coM2KxNqYwfBrN0n7B
V/WaGxN1VV7QnoT2IxqF+aEjVK6qSajNyzqzVmTHhsQSLzF/LQ+W215ZNlKy1DMunUNQlayl/uID
BUQ+pSXmpSxVduxaoveQ/BFdWfOFynG1DWE847kYydkzNMO4hLNJ0iWwxXcMcBhlSN/mQTwgnDtQ
6BXtyhqz+lUMYDJnRX7hbHVs35Y36srhad34C58/CnGtW2w2xtAeEMjP3s5DJFUFadEf5iy1Alf0
fGFH4Ly5Nkss8Sun8Av/45DOTRSUuae/uIWcb52a+DzbXJLz9HHeS0XS3KCRYjgbnlKrMtUYxSWk
4KmkEj0OIZ8FIbszkwwgioQ9RieSxM060j71vbAfPTIFSJzuhXHTUkbrO2UbjB0y+NnrIeqNl7ZY
ALDZqPPdaMrHO6/Otfc5Vn4wElN4ZDwYfyWqDXUzA6Td9efrlp+KK7udVin/PJi55MMoQe2TCOqW
aruk8+16vFdB5dXzNiERfdN5E+mo89DHK1cm5k3kGczlV8xKMnWD2z2OYU8a2bx3mIGIbWyD+twJ
nqo8VsNZQ1mMZm22qsPQWhL8ZDr0W5nQtdXIxJ0tpb+nEzBtYbuVBdeCV2fHtCcqlFdH1U2yQLKh
wrcfAajmzy0M2EcIxdMLyRrdjcdC9SmdB28bIxNx1nCtBOOJPjrhPIg/ptNiI4dAe9JqPmyEYhlU
UGkjEKv4Ja9xqfaMZggYt2+tMruROPp86azGtJ4/zaWadiS+Yi2lmH9XjoBYEGJJrKAYAlhbR2aa
ZFufZUh8ziB+0zD2eb11KsdE2mOJgU8Yw0blphsZZd0lLPzpNpnpcQS83TXNBekoGHLpfCPl7YxF
UtLmsXjOiY3bFR68olXmxLAER5kU3i4z9O5RVtaLLfP+prD1j0QxT2kwDY2KcaXMGqRHWJBFFM4S
1ovjbBNvJvrZRe3a61l5jELPAq7ae+3dPOfVfYfc6aHThLNV01Tc24llHPuo9BF5NqzFsRfvZ9eR
GxMXwTG2miUE3lQiULktPoyGoxN5PWEGA13MjTpiVrPg9zF3oMwAO8FiuoTEslmI92ARwhTGhuq0
HUVEd9sLP70bqbxPpabse2lHZJvGA34/3e108vsgyy75nr51k9PC9MwZdPeFsii5DdEWLpbQFBQ4
O7OJj36ufUIwmdYrsFQVO8cpFaRE6HzN64yY0GMx1Y7IX6uieWx8nZwFNRgxUSmDSKCalvMHQO76
Zk4bxi6ibsGT1RUwW+juZsOKAKuoVpH0F9W6tikhGtfkoEqLVOHFRtqXtsGtbFN49oR8rAeHMZNC
sf0QgyT96PP7CwALTHoOdVEtC9o5ao/Q3+NAm5wFzaC8jLnFwovA39sj8IqZCgcEkbRBm5vxk+NG
OgKEHN8jIoP0hKIMhSt2INRAqekkK+GAM239YdzFeoTddyqwtegNMPrJPFRh456rqdeesizn4d+b
8bz1mdwIXiKXBAh7c3sP+SQ7uks4JnLD+cF0Bp5KHYLpT9cnC1LR8N0fC3TfFXco23BD/34X1Q4P
rZFR73Or0BDR0PFYHcyKeHp34oRpWS7uxojHc13mpsXtoMyLYS8vJGk316XZ8ZNghJpvkWsMLNmV
5pdnju3p3BHKOq2rJaW568v5tgXB811C+N9y6TflEqLzhSb078ul078GmX3/kh+lEnFlNlpo1wYs
ZoG5NFha/SiVELUvOd+m/p1Od+UQ/FkrUbH8WRs55P1BykcPhDYdPsR/RHMwrF9FRrDXgEuxBQCD
hAfkV0tGE0qUyNHonAoTUHhAWWawy8AdoZqg77RaNivXnMNerTJiZ8JzVU6GHbTgh1qfBzJa/ce8
anStOHadI9oRLPQIyWnvhT0Bn70YyJF1m3yuz1lsoaffFu1QWOosYWyykZsA1VgBozFHRlvZkdZ9
M1hN94af4YHm0Q0Dw4TtbcWOu80t36cqaCLEPfP0iH9vNm7QfhIB2/jk/UI8Rv4LRN5oWcSVo5Hb
QYrQRVu55Jx1+7zx+uY+xQT92Dah/wlauogDyO+9sVR4aX1yyhY8TTX5LzzhrYqXgAm1GQH4Qllw
XUQEYiqLDXMq7y5rSudT47pqrfmV+pwMVno/29LdVj1yIRCR+KfSwRxZuouY5FpZacwW5iI/pAR6
fHYgQLyYnTA5G6vEf6t87y0fp7OntylnYMbekX+EqA8dcUdOoo4pwzU2Ml1yr8hK5u+g837o0zJW
gT5N+loqxpOIll0fVlNfteTahkQvKp4a+1Kbi/ve6LtnIPMEhuEi3s2zOz34nTkdNT9tWsROqJ+g
x2jJPs7T/2XvTJbrxpU0/CodvWcFSZAEuejNmTUPluRhw5Alm/MIzk/fHyRVX+u4W+7a34i65avy
0SEJAolE5j8kz8wH9ybNqBJsBxKbq7go/f0EsuAAzMoCftOVdzF4m/3i99V1tTiSFk4UV7A+OvvC
cQf7s1Hlyll5jS2uKifqN0GdUxGVUpJiW8sZ6dQ8bJIeB1vLLvutEQ8o8hvhtBMjOR5mbVOF0Uiz
fDPmokYTOWcnpCtz4sQ2XnaFLU9iZdWfMI0LLzkkVueVEfXF3lmM+WrqFw8/gt00kEZ52K2+/dkB
zh/iC+ATNVgq7LVealdv/pa1ikDSFphT5aDHXy0wUR6/9Q3SUgL0SKF32eJIb5lP/4YdlF3SzX+I
qELA5fkoot79KMsfSv348ev58+23/gYeWH95LsQnjTn45ewZACewXOw8cFkFk/nitfq3XI73F8FT
R9rXA6bWGf47wDp/IUap8Z0ByHgtkfhPDp+O/I1HhH6fBygC+WQgEL/pUMu5FQaK0OWJMWRM1j0u
UFE6bENjxBOQDN63Vuho2SMS9/O8LnBL2FhqEnuJuvehKdAKD91QFVsb9t6lahwPAo2Zbb3EpKwc
EUbWYwt+KPKmL8U0Nc1mFq54DLD+ObFrM1/3gTuusaRwoJXI576suxMqMdHepUWw8Wgnrenl4ee2
dP1+Hiht0g1wKpp7k9q5cVNwMPXJYlMAXU7dINCFpNRJT2qyMxNv1yspN2ZHX33Aq/LKwijsUM5J
jryCIBoNykGfCuhr9SW2+mZPD3o5VUMOZDtiM/oOwK2OV1MBggDsUBRdVO3c3WMP659PUAJu+7G1
N2Uub2i2BhcYqzQbv4iib3mstJVeNpBt92hnJDAmw9Rs93h7QKJIcCqC93lT1ZXElMoud56RzStk
rixKz8FpVGYbt5qya8MP2R1CTpWAKLDQBAO46rPG/dSaotyODSok5uI450E6qRM00/BuNxYL0e3Y
OIXNUiMG11AKBMK1UalZXTQe8t9bvEbAro6gMqykdra25crzKCzcvVNbCNM3wuVb1XJTD7a6wAMl
XEHBvvOmYnqas94DQJACNZWZulkQxVuNs5fv6G1PG6Oe5ltEYeT3PpzWdTl/YyNQe6sW6aHH4Gwv
aF09DH5CqTgNvWfAktkM18dOLyIXnG3u1xNmA7TAt36RE3pj3z8or213DT5SONdY9halZXsV+Zwq
OCYE333kPX5GWC3s8DOc/HUTFnROkIi6cYDv5+dzWt/HoEPugUXOjwakPXBni2tecIwdznyD1l8F
pjheJQG2cnWEzAyHYH8TL5l/GppeeSWsobrIR+s+nkg36Bs4zYEdJbtBjNM45cQ6XNlFG5w5eIpM
YE0c8GGJZRTy0BtYf+1alWH2EPQOWI+ln8ZTmkm7tLSBm5GKcMJ2an9tWw0Q5qayi8PcY0NY0ryO
VnBg0ETMbZJ24DCDjZkVEncKCgziKuyYhgEX0gU/Hfdlc9F69mOVNzI8b0Q+xWeIH372klbeoti0
x5zeMk4Um1lo79EsSoGNDsFYBk/UoRtUEcJ5uVqGSV2rHkOGJ7iX4XLulFCJ/a6/d+tJcJroY7qK
2H7eOaGCDNH21jbKy+B0rKRdrJAIz+cNCvy0PSejQLItmYfoUDsya+/tfHSyiWZ1BiyVg52s5Gmp
XF8ZQKkpX2Cp5zHuxUChIvRSOJzbKgpNDirN2NE5MqLLZpaF/Iz5IBWzrUKC76acgj58xi4QN65k
oRlnIh4JchQeZE/3Hr3gjDZ1QXYYtA51/GnIkRQxuyD9Lg0kWg4+akLViQtqxlhVft9nm1eXGOzU
ACLSMwweihnvpAy5M2aKOVvRiRV3JjaizThdl510nmdHdNkeDj+gTziLEjVNg0YmMFpA79vSzbjk
kkca0DwBHhEgzYs1Zp+wj8yxTvav6n9dBraVDFEL4hVRkgrq7EFZXaFJblfeeu5pr3ZnGR09k7PT
AL9cTjJiry+9q2nwpp3roFdpIt6UrlqXMV57Vjjf5aNvn7W4CLWrrGqxgVxAIsFKF95FGTj0vJOA
dT+54cbNcqeDeCnkvrdsTD7l4O8rZHmuSzs/B9lhyVVrudX5FLvxWVjXpJJj58Tkcb7UYM6kRuen
BAXUpZ596st27xrYarBWU+JX5CXbNqqEsTNlYn5C1zNFTUgt1lqMrrHyjLJEsaGvbv1BQkTxmuGr
i0HLDHghOMNAj8JP01qbTBsQdi9ehMuLL2GhLQqbufnOHkWzBorSbtRGhsmLp6FtYm8YLVa4m0CH
3Lva/NDRNojIbOcnubZGrDpMEtETMk8HhL+eFhsLRVwlNkoiRkHoDA8FX/Ulk1ayUUXgfx0QTqyw
gMOSMXUxZ5Q425JP2gA5mgnRkHFOv6HNa526DcaODg6PSOkAGXhxfexETKEhHTCDTLUtJEjddEvl
dq8osN7jbdOdzJzS91oNce9iKw583hrH9UJ3nioN1pO4OsBbarUhZSII8Shmu5u6xSEcmt70aQoc
d2VrM8uIYt41kNxxPWirS0ebXlLt9He1QqxjZeE1S2jEHlO8OGUO2jRz8O3uwpKL9WPo7QpxUbC/
mRVaVAMb8dmYuB71VE442o4zTep625ZdfpmZmHX22razb7v22nWt4BwIZUnRo0zPqV0ioyXi4TKr
XMyw0EU45PiBAr9Kzmcnjj+HFWahYWgFfInyyAS0l2jv0yTHJsO8VJwKsMtj5V+7KQakVOfbRx9P
0kZ59HdQn7iBtI5jqaPNSwuk5SACaNkNbW06qgh/zqkw8eGssJgxo8+Q1Ly1VdKcz0sJhs6YMUp9
8Uw1cU+dtI2qQ13oAvt380y8uKyy+zebyRDgJNAlgTdodfeG3Xf+BjS/QgoNrf1AG7eqYcLDtaHi
v17wpgd2FNmwX3Fyh2tlgjcBJsa69/HPZFFTGd9U8KQfbQ3JmhxwLJhlpESCts04KJWDN8fyk3gT
zsLwLYrvlDfXyc2/8/v/T35vgUz5KL1HDlNl70HFL7/xltrTPfgrkDbmIsQ4iFiahv9aL4G29Rfy
R5YZYAKGrMQvHC2kkYT22ICE5btwXH/J7l3+StemfUGbCN168Y+ye0Ht55fOkr4d6kGuQ1kIaBA6
frq68gvEGGrOXBQ9xsgxRgYpaL8lFDgUj7bRoO/Spfb8kOaIne/ULPJirdTsuk+oadfluQUOorF3
teGg7IyvJvnSqgxCM8RuNWdF37cm/ByU6ZzaW7xVEk4Rcr9gcBtnWIschSEYsRT+QZ1IWct2FbGH
j/dx1yMmm6NSyNJx5iBBWHjpWdl7kv6kQSaQnnXQglzBHD7clUOqAKTMKg7hzv7yIq9fOfG/egRa
uq/2L6o8OG6U/dGu8vkfXDbqVe9Hp1KwtTu1uD9qNQ5BvsIpNwZb1tJFzC6CyAVVs55wzi1+Nh5F
1zvK7gG3hvAQnkYacR1N9x/f0gtn7t0tAWYi3UYhQPP7AjqL716YTO2pqFQbPWP962YXiAlFLwJF
DVjTGBQIeF0KAjFoZzRn/H6VpVNNJpdS2s4eq0nN4G9lDzXtFFVD/Ly3Sxgt/WYBlgj4roOCijRm
62lTd2/JGu9yWWhCxNsCiVS2GjNSPfjmjx9KKw788kz0VfUc5GhpEvbhJh6Rx8M4mxIjy8sfJk6P
3ie3TIzqll5AtVx/fKH3gHpg/SwaXbVE/dRn8I77qDNicwE4mvAZcBcArm2Nk50DP9BkhU84NjtX
I/BbBF1mz82BVddWJIdbJAfL9OfHd0KF4OiRBVmoMCEJkLYGWmrt13VnwWBC0CT1ngflt96lS6MR
gaS2MLAwOkWYckEY4+Mr/jbILuVWQolAx0IyCnqu/7LSkQEyZJVL8ZT3MKrnTTPTH85ANC3h/M8k
M/Q4E7gci3M2kQ+G49ELtUmdMLh17efJiiDl/bDRN40xoK7BEp5GINgY4pwmCP4s//QhmUOe/gdV
AILuEZcbfhLt6DRTTxOITNj/qcx9lM1sI2F0P77UkQSufki0Dmxalsh0ELyPFXrSqrKycbCLZ5UD
v5OHBHfU+xwBuUaTLaMwqq+mYAnN4rxKSCfMrTvE2fKQKlnTpMRwPJxAlcHADm7QJwBfsI6xE8nP
syFq/flA49wBjf7xTevo8G6lASJAyUK+GFloUb73k8ACPWlPtlk+laj1cxctfm7pz8GaYfpXVUGD
fhMWQ4UwwMfXPXJKYbBe6PW253MC1x4NRxcODai/UGSN74trWPayDoBv9mot/TpuzbUF20zlB5ZJ
Jh/nOI9QQGjatkWjoTCwcbtLimVENyD2yeS+UxlKsWgvPXs+oxnpYJv08d2yLo7GiRukw6GXCToT
1NmOFosbjTXUw7b6Dl0TYg5EjLlb6J1OLZNqmRE0HfaBqpV3aYgwYTWp0nHYDBCHmgmWAby5+YkJ
iIulp4CJ6O3PQRYDx3anSn++BmDYhEQXQJwRNuBREITdeihkxkylzah4O2XLKafblBQYeCPUvXWI
NhRa6jNk1gl+BpSObvq6zDqFWDXTEjIWdkqVqVmZS+IhRGg7jVZYaeIxmdCCdtLihzcC/LdWogvV
gtZ9GLhfSlQjEItbqpR7tOo04FiPRbv1JVNVnZbb3pvy5YFuCTJtQ9t4iCSk/JcR8mpKBFnF6Onz
zuwYgCaFMCxM6FSmojZY6AjzanH3SnuwRruZ42jprrRZOZ/0YNLxkQTDjAIGDhYe3U03YhqCWS02
A4Rg1UK2nGFBBlzaSMaAjy9i1FczorlGiyigePYVW2+6BKEzNMlF7oB43o8UIcuzGH/V/rSfeviz
68kPdeTj4GfNZ/6gYjZLE8AefzR+SI3mUPtNh+5Q5YBlyQ5vD+CCDedRYQ4GXroxzdBgQF2zZPqp
KdJBLC9gfRfbRmFDi3SkRAwnXas6w9Tz7TuausEgSCQhBvQA733ogbgKLC5j0EMM5tJTzVHydIYu
6l1Gr6NKQWhk5DRnmg+MYxdnp2Xe9sgfWXGgrygMSdY216HHsNSzbHg8Ar2eLlWAHMVPkWFDrLbU
0tLituxwJ0GHUlB19lY1RRXW1FAGAbMmstucdyYm+uQ/gUNZITJ6KE344tRwUHMCXDgNjGE1DSjz
c0Sj7ht+8nPMedINNUyc9U5CIEIw6CHj69wttSYwqJvZI1vkIVKQtdNFI8IBjlRlAJCjU2wPRIFt
uwhE0YE0hnr+tgK5pQIVTtGI4RQSicO3VFC2WQp9inRBypvvJHtXC8qAW0InTF9o7FN9L04QaxUS
T0qW4Ow3GTNFLB64hgGpdm4vLRJf520hJIrkUiEO6n6h6qUt8wIxS24rdSAI55q3xghSkOsZzsWX
es7lpIDOIe0mTHehOHl6iurUerir/ZJ/N5afs4Bl2hEbSB0XsgycWljnM7ZIOnjEGYlY2ohWL2nY
L3xpC4aMN+Eq8kaw2rWFrotMMptRiCtZq/kwTKZKi4sBwwu+sGlVy/0hsN3rWS2SBEnHOgsWyz0g
2AbZB3vIuyB2k2DYYCKBnAeyjzlHx51nohydBVEtdl02Rw5dt1g7eESDWS/X7jxPTH9f0Wh1tkEB
OLgkURgr79Jz3QFf+xjtYmpEXpiK5KrC3gKwF7m6fsMAQKi/7mjAqsE4SXAmSTDvbIGQK0AMShnj
WYbEL/cYGop30ziUeV3a0VbJw5RhCqLtExqJoVNeVgqnCWytTWxu4M21FeFm24konZt1VPdVEICG
9/xpWGG/BQ8mFGnvRjhkZIRZ72mhYETdiWA788zUvoHCI4oCQiqOzrOKcq+87CaqAEyeJNUhRXbj
jPxUBtqNn8x+gk6AOnPSZNFZBbicv2tsKn+QfF1BqARVzyhtioz3UWK0Ylh9c4lxrE3ITUsasmJb
WvRuYpqxxch3BY2po2DP4DNzzaQOu2FndvXIJznCNPwdwls6LmUmSgc3QZfqjDB2+ojwVDuTx/h1
sUF0GBhF1oJld4oJNUCPnqsT3n4D7MnH4Nk5+DkGp9EZ9eieSztWPnH/hEu2o2FGYVSgBeViobL1
nVxvsl3XN0zHCbY0aGzptzPxYfZjw7mazLmtoxUhyoVu1XQlj4SbC91Z+B86xTJRbJ6fCr/hNIJQ
qj6HEPX14IxVI1DTy5C9x4kpilOIFCd9uixtjbS5iDZNiMEiIhjYAH8Km4mHTyo2/3kLvVJyxzId
IVnuEF+QLGzQTqTTBz/pXzR4Xqd1kQD2Jsg4cPft9YIbMHfuVVouYa0Mn03LonDHGAvZBu24IhON
TNanESWsXMcPaUrB1rRkfWknhN2NCrK2o6WyWLOHse+Yt5/MYsrvAtsOaGq0Lf3bU6/EaBzU19DX
T/DmG+OsjQrDuQi5UyQNyjppvqE/7y27TKLn8+zgNdRSZUd74nEEMzNeLYGRA0M0cpTwauGOiPr6
aRmgtYS2laOQsRiRFrhsmziklAjWuLDORc62usV1GamEhneE+ib6jM2SsguDtYPxMtHsJqVf2nHO
KTjNuR2s6taYu68AOXrnk5d3sxOt04ZCu7ECFTCHcMICnl+DBsKoO+lidrJ8LRcYv8sGt7DFRJrF
XpAHR3o87FdelwHYMa16NwQywteBBG25i1LUyNn4vE6eKnTI/ZWgaW2tZ4sIN6+QmoIZZFS2TKGO
SBtlEDePDtIW3aapTMSIQij75t4ardjehfVk4e2C8MqSrONQuMZ1jYGGc9+rBhWJvVnLuUa4C8ok
YnzdJLoLQ3WlcUtZXy0PXcmsXmHS5rWUS4eohMLSebKt9/7kRgtGx4OsvU0wQRPbhwn0Xhi6jg/G
L8gqYcdr2UKa8b9bReqXz7FdV8O0ybxubjCOcAVArV7SlqPsrNzO3Hdh2bgU+TLTRc01LLDyvKQS
bmTZHu0t0tr4R0wPCKQfGEvaZLC73A42x9YTnaBn0do8TAqD9CX7hlsUetYtfYWqAl9XJXpDrQtR
1O79OLt17WzqcGxDrJtMMyJHmQcJGQpnupEF006zzjWR0UD4ft8KhBrYVgICCYu78XX62LKBsxyA
sugIB6JQZ5gJljxUwNM5HyNaDELVo38G3tUgJaWFCr72ApXMlF2mKwHt4fUlJd+5691KZ3+eyvTJ
QabWwt3OzlAgNNc3ReJ9QRMF/ysafIakhI1eCLWGum9cwqSrFJm9n6Hybu+hv5MFjya5GwJ381gT
y1I/0ZsGjeYQ1qcoEADZDgj+LuIAUz8nJSptTvzGCSIhJg9KXgJjDBZf0eqAWOQ2e/RIp4/UhP5f
xwDVpdQ7p09rhjtto1hybfzZZYUoh+Oix7WukMjhy3DDDllLyq2A3uxVkOo4ieEY+kNrO7UC7qgM
a2Wh392iFZfsgxC37QcYmq33fRybstp5dirL86hKB7bFrq51LlXWUqcssHj0GHVV6XXWz95QM7Jh
Y25pBj37IXWDlazDibENTLQFiwti+KxTpJdyj6cKvUu97WCOVTGOWWXqioUHwo+7twREfTQEI2r6
1X5OCg4deW8wsISZVN8B0KiY6fP3SCwNS2jV12IhI5VlzDdWuCYUDhRQdPGotRtg9RA+NMkDbt1i
Ct0vGLlTe3p9jWyYlvXA8a/v7rAwp421E6gr8Y56NUgLE40oG8b4ehlTE+TSkCGEkR1iyFYFNlSk
o8hKS1tnsQju6OJT2/ZDEp/UZqmTCrPDsmVcjehjsin6XsNkKajXWdM6Gc1WdmiI0wS7pKOhs/mh
qhHyOZh1pAb/GoSVXSXnXihN7mdeHL0OhGhNHnXATn24A+SjlwhgYl3wKtOGD2CNpRM1C52QL0kD
fwbsVNgnKFM2tszJs6PX3TUehohNs8e7iwWFDB9ZIDgynW92+NrN6zBPNW4TCjhH7XCR6POt+e/6
02Ql7XI95r5ku7Ri7stex7HUqSFc8Egn86LWd/u6PAAy817yfsSscd+CseiKczGJIfo2+GOEFRiw
+wxqftEwF3J6q+QEcOnQNOCF56UdlBfFaEV0FKJcgeo+5QvAxG1ypMl5t8iXF1wLYiiPYNZY9VKs
ABSCcvUAe+42Aj/fPg5tn4hipbK+7gguqDyIc2e0OmQEQtdmnhUIVjKyae1yYjMtODYsIycgveTg
yXvuZneZz8Roc34Ckj9Pw36yRZM9DrE1MSjha+ajInMg11CV3/K0sI4zEoO3EzEusshz76YoMjl9
lVEj+CnizILivWEY05MYegTWTQTVzbWI65jjyBC3kaKf69Wiv/MWRGoM5OItxh+zDX3olp6vs7B2
goVJjyVodSIfwTMY7kIVRrw1LUFDuj75aAcBkBtcTDZQDkWxllHXEXexGs68J42sy1Hp8wPTyXO5
PKU9KLF8bU1M9g61dJGT35ZyYuofLN+CTTdnPnnU69KD6qhTq9wogrJAxAIUWrPphkHpiVGOun5k
hGLWUxLb6rG8Mp1pKhsGZNEnbhe2GgM5WlIvcU7LdKo8fGu0Qg3UwH0Yl1N/401yUSd+D8zw4Cub
MwUbm+GQH4ipGwidXp5VfE3gdCju79Om1JmojQQ+cQZcgD41IrYDCvKkSQdkry5I+HsPsfGR6LzF
bE6fAl8PFnm46Juulklz4FllyJbCjlw48TqDnzLROSRhbbQe47LklSZWr2+9R9UCrhutdphsW5qL
TnYha4ojfHCZmVGzDbujoZHeLsjC40qVJCWd4kQtdAZiqK6Popr0CX1+jRxggnSiW1iZnpUfV43+
l5qRT00QNCp0IBd35ve1NeAjqMQF+fh9Cjt9zhxiI4/djQF6IkdLjb4nr/TjSx7XdClToYTqIofq
WDaKwfb7SyLVVfpm53XfXW/U3ZvXqZGD3mHr+qeXQvSGHBdpcJvi+bFKph0jIzVQnfieOKGOT5UH
24GkkGDNPPj4Wi/VwF/LlBalY2kJF7ITmLPfulLKtFQ+4pP1fRJFz0GmjwubmegCJmAZxi2KlQVO
ABVBoy8dF6nOfgAcm6/rDvmoS6oQurMRcOTVsec1Mr/1Pso20keEUrqKPQGi6MhPH9/+b28FJjDq
YwFIIY7j4PPev5UJ6TPQ7tJ97BJr4j7YoPSxkM2VI9THl/ptzqFFBMLP9egEIa9/XO8mjUpspIDq
R4TbBSKj4eyn44O1SL1EvBCOyZ+m3HELBbM3C0Cijfo5FXb72NeubRRiRNTvH2sn1jGqQ3hkue4T
IvttZGOJOW/CgHyfZGLm5x+5Lc32SptnuCcfP/vxMNM1BSZAkZY2KTLAxzNyLLsJB4tIfKMmwdFx
jmOqVGjI6OP8x1c6HmXbFSZPC8ycq1EcOypeZySG4M9T6xt6CBLN9DrXR/MEjAybfGzrrPHjC77n
+9E0cbVZDnBQyIgs8eMZhHLwQjCZ228tujHMoBaoFWGOoIiOEoSkJp+Q0kF7JMbBInNjdsaPb0Bz
F981Cki1gNqZqFlBoObRjyOLE2kquSy/NbGJbOGWXtaSoUBZxgEadC9pywBCnD0PN1Udv9+K4gaA
EI4Xhddhd3WCA7UenAI3Pv6g9D+ziisHtRJBx9Ev2RJUNr4qxnSGj5ONlXVEazlCFKG0gcYHNgtx
aGoUkSA6kYt0sqd4ZI3tNL7AzNHc9Unm7e4kobXso4KXGTq3UviJESyM1pacYvAB09s5hlLkNlIJ
vcXXdVtzW/K1QK9I7YmaWWbrpCn1u5eMz4aiBQUsBatG1QZwNePvR2lLZdIepkEXWcqMsuzHw//b
hMPH2jGBBGM3AePleGr3nCxiw1zmr1XcCHLWqEbXotoEiOITet9K1h9fUnfGfg25OtTCy3CZd2AB
pEYc/NoepFE2d43yx69BhK+n2PYJwp4XyJzZmXFpKpM7WDl50HOImqxQJ4VGXui7+fg2jp9cQEvA
EcrUhpasuWPJ2NJrkBKzu/hrBmK/OE2Ktivu7Wy023NbdZcfX+x4kuPO6UpBAdQTPv1K92iSA/WM
kBpT6tvQ1IhRgxzS0yJNa51ZfXwp+2hJ8+0+3Dnf9ODvcig1j7KDCCpbnpeDfV+qzkSvifIlhJGI
Mion3SQd2R1WNLwL/pAUbJiXkyuCBw5rbuuDTqK+jn26LXT/vh6Bb1JHANhLhp1gNvQF1C6rIq7S
WJe1JkOXAfzOq1iEg+/pMjFcDD49GJbg4YzMZS+KIjQuCCsDqh+cqiyEHpoTwyCO5jvkayLnDyLx
R+PNGIC7Ai4PdxC94t86pq4bdUHh9dM9zuN6Zw4rWhWYz40VJ+ePx1tL9f06n/U7JXiBOw88tkV0
iN/P57GqqalaTnjnO9XLtXqX0mk2wGhjayLUE4Jee+85IB1GoZxKXSV9+6kdel0hMEaTwXUdqeuZ
nAVrIp1dqJCKgoEui7GcK5Yq7FjkM7NxP4ueA9MWNx+OxwkSCRxL3hp/dIt0E8nIYe7RMPHNhb8b
qkK/8MVNuYrx0h2Xr6WJwaIC2m2wkdJvMrXIWtA0Hgj81aZrE11YfmuhsSKZuyk9D/a9MKTKgc24
VYyUQD4eUv/964PUgtKSjTKiibyhgJF+NIUbnmDwzTp8ygchv6Rt6do7m/bowcv82qHGjyJ65EwB
mm1JHm5qByR7YWf5wxAlGg/rwzUOFLKeAd6MoKjjrrkPOb+q63xSQ7zGUQTDySC9KWi1PQ21o+qV
1xoxrh4y8q4GN6zOYlRhL9iRYjzrixjtBgMa4eeFPvJwGrZjisggfpPOhqph9mAsBuyvDqjzuFZB
e+2wK2U7/L3EBayGYdPVc7OlJ54/ICbjYG1j0yVI645yXoVhfbrurPwbqAkkNqYI8nW/NKaFF0Ar
72z258c6rixXM2FjShhg/PZ2WpZ3oxT9QyIE+i6+aTjlxqBu9zXrA/WMl1z7CQ8wRVoU9geEQ9Md
bYJZK+zTXF5jy5gYq94phtO8RPxsDPBu8OM0/dz7HgK9cNIyaFJtdbekiLGQfhox1T7DwS7LvHE6
NOoQOVbfwGc6IDfdfh1PXoFhioJSrR1ZPp4R74M1E4K2MsHMJVVwUEA4htNUlH8kXr7lM+9rug7s
sITWkb/YULWmd//xxd4v6NeLSYByepsnhzvOSMLFIbXD8efZM2UBRmgycXunvroqCqxBHFRtUcav
CghlAgPJj6/928x/eUywOrRsCOLHsIneVUGFXXDxjJYSB1eR1xmKJ8IC+PbxhV6+6V/b8MtTOrYN
8ABZdzbk40PkZBeZPYCVebbGijUjbLYLxJQLoMVTnMtb1NHC20SFBiD13A3qjRjqJN8PiYs0Yt4B
+wKs5121XhuclkYj79lvFXlSn3cPRUHyYndlUa/sznJuzCEtfxa98M9LyrM3gz3bn4OUcyqEPsus
11EWXYlCS/MZsvCo3mT04qwxoLDWBvNzWkUdrYS+3VmRaz6aUyfWC+/vD7nQEQiPIdFpAGkQ4yLY
o49TAsuQanJwF37G74PBjxMR70WV5odpmR5LK8i/CiOYNr0d0fRoWsM7YHaK/fPHb8bV0e3dm5Ea
rKnxIMhwsI0fbShWFha0D2L5HPU0DiintVDyfAzN0VvPl24zOMV0QBoCXajEqAu6PVVxqKhbXQy1
hwcJDs/G1WJFCP8sM4WzFh/VIqGevm4z4yKZS3k+i3lfikLcUQPNryqDl7byaIzhB9FNtF1S/BTX
sg7kLWnjUO1GHAtnL00uhYQlkFEpPiQRGo8FagEaNaz673Me9/cmcm03RoliD2Jk1rgTdjcivd4m
0R0iPXGKZrfJAyD+HKyGLqIFINMGnrpkT/yENhtypPHsfLaoauOzlWXu9Idpr8fueGwxcCMH9TjN
ymPbo56SMO9dhs9N4riXRiPSB0RDZyxrm9K8tFD9+dOR7shBhlklOWaBugWPBDUAuNr7/AAuc94W
bJ0/0jp1Timb4coe9rNxRqEy3dGI6Ij0btQ+18LMH5Jo6s6TJDBvjCEQu4+n1gtF+f3jk2oSPm0g
3iBxj8GAEOhd5UewCKOJBgPn9ir8VrULupFNMburxrQzKhxFBei7c6kVbtIYWVv0teEb5GMQrGl4
QgppKw/rxg45REq/lNBLQ8UXmQdxuBFiuvT6ODqJXBkh0iIDe0TUCBYHFU6zQP3I8hGELBa33iNO
WO/SrDMuoAVC56eUYZx7Kp6v8S9lO0vdpN5FI7v3urKS7LygzUtGKQoUxvImR21uGFN6uDQ9H9yB
oym5iPrU2VN5Ehe5aFctJB1Ty+KhFg8LUF2LIClpuYKom+ho0lfC1TLHtRDsw8VYowiyqpLaA1eL
BjvakL4c273pRfbnrq2SLwhVdT+dxE4o9Qwpsp4fv53f4w8z5dX+yfJ4P8chWdh0QrNpzH74KP5I
PNDgBoHy0Lq+vDLOVPJ5UX2I77jxfcYQqwQ9OtTFn27jPVL7ZcL6GoLM1ucHDrWB9xMWpJSCySLz
HyFioP3m5YV4C1ruaAV73c5chuAOnaB+h19DuK2DcPoa+y2MI+QGrbs/jMn/smA1VdUEbWmDtTxG
7C4Qpgboh+mPSJrep8az1K2dG8ZGUtg9Y1/sL/u86U5rpyxO8klYF10p2chk3k3XiYx9AMnlOJwn
Ri9+gpxv3JWPNdGnP9zlbykDDmfA51niYKY5VB4N2VCEcxE0Tv+DqncT3ZNZoE5IJRFxaGUOl4hd
ZPSU1OLhsNS61c8Y9WJUYeHtjHscLtWDG+TRuSnH7N5unZ4OCbvArk3bnOGOUlj9De3e1xf9b2WK
u7n+8V//+fhcJOUmQRooeep+ZUQDpmXL/b+FKf7+nf+ofv7Husr74vt7KffX3/9b0AuRCdB4cJ99
T1BJs0ld31QqpPwLxTAkLDiFU2WgzPI/xtNativQOHR8aSmp44D9L1K1/xf67JTEsBp1pQ2195+Q
ql/s0P4V8UGVgvnEetoCOgwsm3LA+8U8WyXiWvNkHkCnrYvoZ05uMM3hCeLBm3Lk2JSYpzirb4Ow
/2JlxioV6g/5TPB+cbzegvA8S1D2cTA1PVocqEx7tY883wHGMtQq58sc1OdqyLZlsYsyW5MgGy14
gEC2k4cXNRJfe3ZuSMX2V2cAawNHE87lhYnkU1L5uw5CYw3Du9FmnIgnaBjpxhggrZr1kwP1CmwP
xtUkk9m3VNlb/X9nx0ETa75XCx2+AltTYzu7wcGpMOEg0fDOG3MooT2jBN6vjFYJsTGzfj2L8mHG
MqVlThwmzwdwGq0cW5xF/Sipyy4chTg7+siNJr5xgYsXeJROqK3KELXub/IYrYaphD5rBN2NF3y1
BLJXEbJBoNS2RWqtAk+sHU/SSQ1WGO5s+yrfDFOxbvvsdjLCu7QZW4SUi+3Q1d96ROD2Sd5fR0ri
0Iq0IW5tUBrXjYdiPa1GfzVif7YSZflUTI6JJps/r2ZzfCqdaBN5vTovFbK1OTl37SkuhhJXJq6i
Io1eDzL/Di5/CC50qXUF6P+OLofH8TFJfo1Hb7/yN43LdQgAxAyOZi+ELPt/AgqaV3/RfWJLppLo
8hF27jeVBtv+i4MLeSZYcsehtEo35U2lwSLWUEjRKjgmzGD6N/8koLjvVzOnEqGdvqje0i7zHVhj
7wMK9dR8+W/2zmw5bivLol8EB+aho6MfEsiRSSaZnES9IEhRxHAxXsz4+l6g7S6Rdknhfq4Xh8sV
EhLTxbnn7L12ijTntmmqCjLtnDcT+kd+pz9nuXeszEjexEkmv1WO0O/iWChnEMTsN0yF9kOWuJYP
O85G+EJzK8AG77eeUoEY7isSX1T+HqCVerQi95g8L4mpaKVUlrEv41FsOvZu6wpV/lFX6ARAch2w
dolpW+qTOM8pLBQPJy3Oa6X7XgAtQ0hqDuZJAdl7GosMw2PctAPQh2p6RoE7JZCXuWx+jGUsWUlA
fRs4+fXBmpTqBZJV+syEbbqGiaAFOmKKp0nO0mexEg7o/Ln93stIA3BI8G3ErO6GhNobOOXA2Ril
6/dLNoT4xYL63oD415r+fgts+D/cVVUlCMpdCrgfDDY53VjQPI19O0vD2yMUs9aVPmLqRuO7RFPr
dcvipOfeNXWtfizw2CWrynZLYDtoPrdzTNVMz6Xce3AeCAKy4iu9M8tXimzlEZFZc46Xst5KUuJP
rZZYdHfh/QPed7dRLCtYFkZ5cl1532ZkIFvVcHSgbkGy0LdO7L2mtV2//PCSXP9+dj865LxPbW0+
sMsAjtGwS/iKyST640lX9F7x4FdsE8s8fNKWux9hjPnCtHK8Vhj9Ifg05J7xSbs24yLXyexq502z
oCER5asvldC4DCA+xlPEeB9QgGHdhhP/VlOvfUd9p5E9rA+nuLORQGJgvrbc8IE+o771EgIV0EP0
JMFl6i7hy4kHTipb0ZMBNpUSGqOa80wb+PEv1Nl4LezuCJFD22EytHaTKylKzRAf4jiJ9WgN+lol
i2BjJU9Z5aFNMMvhWxKDrQSIMHyrEK3vUVXKnWw1pMcx2OrqnW44jGdeSnHl9AovUyOSnTBeQVuk
kg28tJtAgB68cAH3+glsclI6E4bWYAIJzpglXZmEDAenKMYzMg5C2ZmepZd5bNRHtFf649QW1Xc3
q8FcFgNE/xXI0pr+h6OhcmianTdWCTCiVr0MqSqu3ULrLy1Rc3K60WUYE+I53U0yJoNvNiP9jB1q
PDWtxgVF9bqhUz3vkEzzbipivsn7oXk046Z+8WgBHU3kQ75KnsYvpi+f1iz6xy7N+WUYooHwoqtn
fHx2dEJAw6h3lHOM8f2m9WgPKwz+H9hm4gJwOs9nUsizI8v526C7s9/wVZ98c5ji17QqAV0C4jjU
rVo/OrVZBVmcqdvarb7gcBdB3dn5fV7zt4heWvBfeqPYZtz7YxliUVXbaF43VjSuYdjr51GFIr6i
K+zhuVamSzMO0Z6iHd4gC9SXBRWopbSqVltbraKvE7Wr+TvHfrwCVjffvD+2VVqjC0rs6VLWlnbU
qjJ8KxdiqKvkEAFTrXmEY1VfETUCfjWvYjbt8NiTl0IV27qUSu7jU4G7icjU3prTLJy1cGOy8lSM
Heufv7qfnKTL5TcW0QgGNptBOuqRj5d/qLUGHLgMz7qsbCVoAVisJlkrt+kMtFJqIDd8u26Uu3RK
aANYY+VVl4gL43Hr0oUH4M87SHREBnzUFX31LHob0KhXD1WEc1KGT4RbcDJLMswemqOy+ecnQFHH
z7KReTIz//T8FLNoyHeMnHNmQwqknUBiZBVFmxrHiVw1BetMuDA42MKyxBSxpaxtZs7PaqhaF9pg
h2+8ewYL81Q+G6OjHW1UoQcEv124qTM3vMucmg5vXERUcD//7Z8MZu8XH3O3gzyEvemyCfh08XOZ
yNkcrHPZWSBZh6YJ33iagQ+hw8pQcCTzJcie8ZQ5fbFt39mvelHYe7dK+sM7KnfwdLnPrEHuS6dW
7hBreltvMFt0rXVXnGa3Qd+ic/5DjtJ71TZD84YIjuQFLzFfmnDo9iqxdj3g83m87sxBFFund6Rf
pda8GpdYlLbrwkcdM/FOcRX3wBBdR3/u2JusMaJNRRjjk7TBUMihDyF0x3I9F07h+q2uj9+ZiLBe
6bkJl6KpdG09GxW2vVKgrAbBhjqrXhmiqvZEv4VPhcOrTk0wXr+/eqGnRK8yBKi2RrjGzyNl4wAN
Rz/jFKT9kadG73t6Hb+qFaF9KUSzJ568/ruZ5csKslya1AkPXQI/0mSPAliOYHrSNsjmnuiyI3DU
Z3YNtZ0A9E2/GWVe7kHsjHuGzVA1l/gQxQQmj6WtCSxiW67oV/Et+fmDQJHInf5X2cCTgEuWmkED
S/ReDn4qG1irEV0ylzwjuGgdf1J5wVbvazMOd4ITwppGbLzkGMUz/jlKserZ1tuZsCjWpHWUNzBI
aicAeZcdaoKsSf3M1UT4vZIm+SqKik1bi+V11Rz1ZaKzeb+4YV90IgG+d4ljKgF+6RxqUOyWyZaW
L4nBOMXWNOkmngOzMLJVZmRhtsk0AhFXHt2fnQtfPZjmytmPZn5PKo8GVjRupsxXQA16ta3cMMKZ
hqDp1O4VbwhLpCiWHmVd7kZtbrYmb+3OIRWeknO5r9WQtI+k9+0sRRC9NOrJvPaM6VGrqiIwSvAu
/J4Y4WnKC+FFJg9rqjemj0LO+UaDNw8k5odDqaXqbvZQS68ISKi3c40z4VIfQ9Pzq07ED3wHkodG
SbNsNTNId+kt5uljQxARgksM79Eupm4Z/dxgNVg1iEdfFcCFZ6UflgJHjuVBdUc+VTgWAwk+HjxY
DPeZlKZc5XQFSx6wVC5UM0j+PWwx760mgH8hPOLGNINs1oq7CEvEPlRNvjqzlhovMT5S2NqaXYkL
pW2X8sebbqIWQ856JrHhJc+gbPstnJBgycRSfaWAHhlZ4LMnHgSXPi1xWagNARha7Pq/aOVMAu6k
dvMNzhKsG5qTjmdJbbkDN+NFqwZ72htkQRcR6KysabkAS3aJf4lWqpyHtdmDuHYbG8eiLeHfDxJi
9ypBAVauxkgGrUd4+MqqQjVIjDl7AyV5BrCfJb5F2RquBswvYBpEfuU4eXytE5zu8zEg66Dxpvnm
/UX6z872Fztb2ps6e9F/v7N9+C7zsvjQavvjz/zZK9N+Q45h0NKgUUra4LJ//bNXZvyGho2uNrtb
G3OVzZH+2Nqa1m/8B/R/S0t86QWz4/xja2vqv7HlZUpmUlZoKuqIf7K1NT+uj+ydgUJ4Dr+QgzCC
W/7/H7ZVLp6Imf4Sxi+XejaPY3dF1rnxi3X44/6ZfQuNMM5x2cV5Klfi0z4m7HoYn+DEdvBIC23V
s8NbueS/fl1o1tc5Ksx9NtdCBkCJq6cf7sffbKKW+/XjJ+D94CALaDBy2Zh3fjrFmGnHaAjX20W4
pcTGkc1At0njuMDQzqmml8+Rl1eIiIvECMBZJd9HpS2KtS1tI8CGQdBhlybbtkcCa9RKfegwOZ4a
HGVkq2QhPAJMfHS4Inj8jROec5s9/v/jJJCtASdBRcaD9OkKqtKsDMD43o5qQl+PJk2sXMnNfeIM
031tqL0fasIxyOgCxK5BA3gaQDRAMYyWcOrEG4n81UnSI0MZh9bMR8QDWN2DbtwTWS02bj9od3nS
tZuJ/NZ0peRkgfz8HJYmyQ+f4vf7QPXCt/i9+/t50twgIugmZ/B2BFgTFKmCmMJBNW0dXA0/PxK9
p78eCbU4Dx4gl78wNa1ea/KKUfquN+jAorzj5mE/OMjWqG9Ui23iz4/36SV6PzMGUdBCecQXDcXH
l0jXmqLIlYzjYRO5YUVpYOpE3vHnR/mb67eMyNFd0Y5iWP+pq+1Jlgs4edSw+pBsiWF5qxjt7UTj
3v38QO8q4093ykKIxMK0rAt/WRTSCOzSwDO403FT7meHfnLs8cxMEzduyuGArLTYZm5YtuI89ZZ7
rDJAYGaqhecYpPhFbln1jZyWjYHdQ3iutEWihDNu3pF/So5GVkzbhGfzvo+cAl/8rBLtEqUDrSsz
4iBjZeprFPPJrtHt5nGw52T385M03vUzH86SpgpaS+YNDvwotIof71qoh1kXz3LcDamhAR8qiZSO
wmZPIrLYlKLRKXHKNwDxysLmI1V8ctJdlqfdpteqdiMqKa8qnA4J/QQjqInUftSIuL+yvMn86gx5
/mjV9lpqg36rYbwGKYYFzQf+A/1UFd4mnhnltOgC7uOIbCZCvqetiDZaiuOI5Uzs7NayTlGHBKxP
KD74uhBJWIWQ84H57SgyJr+0ElzsuqltKRvcOxla6T4lBScotDpuVyT6fYv58Pg5KQJ7E4/BqcoQ
GmBidcwjrmK0LaFNJ63XKfVMgMd2Z5eZ32pRuROyFA8tqU1ZXWTEWkzKCUnM9DpNU0P3P27XkWiN
rRWaabNK7ZihhcD5qaCOurFiQ72ruiZ/dKJYvFXEF40roXogbD0Zo3NAf4NhhWL8i+NCW3VyHX+V
50G/ntLxSMCAfcIg4watS5jsysCIfOraon4p0sx6VmtAHaOHsiIU3xWhuJdKkSmBGSXRWnHkIacr
5We2VsNf9fZjr2B5D6twxZB8wHQkQX4rToHTNT0u1zMos7TykU4oi5uhWWm58WTFBB+YY6zuI5Hn
R2Ai072SCRI3tFydr7ROQS4wIU9fq3xfoB4MxlYH0r0H6Gc8y9BurlOuU7Fv8VD5NZroO2HSTqp4
InogV11tGM8lqKCNiHUF1dvoguXWC3lPOm7nl4zEuTXkWBLUFe2GqdvEsXGjh3m3Zm3r9y0euRX9
ytbFeK+/AqijQre16maS2SUcDGIQBvR7fZR1QRcuaIG87XypqodKJ14d9am5Sr0xIqMxugwj+2uM
uXWHlUo9h9oMEUTa9MXEs54XRUBTLPWVlEDb1grdjSGldiShbSAaRHirsp+p51WGRF1aK6u2JwvM
8ZSYJYpIeg3Kg4+GfbxQ3Ai7OtgQfwIt9qRU8cSPGcNNrAvoPGKJOME12PNw9YMT8BkSmyRybTQR
wxITF9k6trxGubCI7zu2CnRCScTEczo06k2XNI67Qpnk6rRE0uo0l7TaV1qj1RcTPuk9pqxspxmA
0p2S18VWgBEK2in6LLo18SIkpDoxLLQ2Dn1YlcU32ZvRlzTUuleQC9MXo5fDIXfdfi96D4ZMVJlH
qcJsryGH+lao9vtO4/1SJlERWTFNKDHV1Gm0PQlZzlwHWm3n61yN8tUIA//e7NVig5o33qsiqtYm
EWd+OpGL6Rkdjl6U2seEeJ5VoebtChRccUyLjphIILf1watUQaJwN20VG61n3ahiE6b99Na3ciiv
UHBmQVhRFGAqUgmL0MFi6mxtkogvh0b+GVAuwjXVnpYsZywPjk1m+yCJvddxJFzMrdo8zrQ7Tjov
6tWUqAwrRdgixVUxbH/XUjkEXqbOuylN5bfYGSP8+onzECO5Oha4/u8UlfqCTVV8ArNCddJT8hHb
jjIl8lJ+HdAEVDcaOSCjaotzFpn1F9A6IhDqzHhDoS5UrGraZkIz9gNJKZsq8roHgHEZ7S6recWS
pu6y1GTtYcRKwBvlF/JI+hhkq+ymyaiuQMCEB6eRfLkGjDc+oRoiSAEIrD3Zc+aY606emg+B1Rn6
um5nnVwkMzrNuIObFRk6/Bndy5rHyLYtv5MGvwSlqbrt+5ZTYowTrVrDmdk4itRaGzBBThoLg09w
KokArT7v1NTOwDF14YFaxfJBySACczN56G2eV41hzBs1cP+Q9JJ1ndi5AzZx6KDUNjpBknm9Bbxn
XSDFUc4TB4gxBvDlnUOUzIE1xdbXIbQkKXHofc+qA0siFFF3lqpe0+SNtS+qa100BELRfKrLbZMC
G1hRLxoX1oi7vmZR0GRnkNBSm5sqrsc9Eknb77M03pSEFa8B3NxpoYIlsG0TMvoGaw0/9pp4Sa8H
ghf1W1n1U7zl8jvimzTdOj7KJq+JA5osMANjQYpjm0sV8owuw6MX5hb54+PURGiWdTO+Ggege/Pv
cur/bFh/sWFdJJQUMv9+w7ovh+cPg9jf/8Afu1WY+OAP/7Xn/GOn6sHDp7h9V2ihUn+f9v65UzV+
g2KAp8VEOGWzV6U4/nOnCmAfizFTWLpE6D2YEf/Pf38b/yv6Tt5DBm+maD797x+HYehzP5b1tPJ4
6g2b0pc4OSrTT13dKW/bvnAS96BCS7pQIFMGg9CRDPBav+ZFP+8JnSBmwskWWA08DXFl4O95gv+G
XiF0GuUa4iCRinE19dem0YYPYtZD86JOxvFb3CZptEdtV4d+WHSG4kP8IqxUAyIdjpnzwOM83HSy
Mshem+AnHuLUzV77frKOfd25D/FYMpCaM8mXvEU0MwVFiaiB0dY+9sxk31t9tk6ZOoH5gEVCzzw3
YLBrdva9UJ19lGXzFZ/k/hHGnXkWodLNQddX4VtrzPkJL8eloGBF/8b06gmQaP1sMuB5HCMg/DqE
zjey03n/AWeyssrRgUdG3HwwTlgAGF6Pl7NDMbqQuKc3J1eUm7JIhx7bQx5d9YqOxI5wENI68a4n
1GeGeWQSLECKpLPmreA0xc8zepVdZofNmrDl+EmbjGj0DZcorcaxDNR7bH1vJy2OT6jjwXp31C7J
kEVbAm7dA3KdfquWY4U9jRLtNo8jNhUz7CRnNdHCQ56o6UQ3xaLQoqAwS+91WrayPpNER/XjrO8u
bE8CyQ4Fm/BQpOu00ex5pZcQurMab8TSMQSGNS1tT69yr8yp9JJN2DvduXfyeoenj8JWUZuXWAH1
4nsJjT/fnO3qts6G9oC0SfFLfeTieBn6YIV4JQCqsA1WbjSnJ6ZPZQdexem/ZB0xz3Zntu4F1a1D
/TBP47gK8fEfMDyGYADyIV0TAyBPBegpPxmTmj6xDabbHMa4BFPUtIc2heeGW2OMrt22emv4W7qd
2s51EigEvb8NEVzwFfj5DP+eObffSN2zyRkI3ewh7MaUtIaiXjNTSg2yoOz+uaJ1hJocA0ZZFdbG
UwyJHtCojY1WehRpY6IByGmbKH2oVVLf+5tZARWF9hw/R7t1tD45D5MTX+e6N2nZK3eXZrYfM1Ph
2tKwjpXmyGhnKpMrhNx5eBU1tRfkWkltbLb902ANDFJQv95HLscgMjkA0HNrQnNbD9D26EdoWl/s
wkJbEr1DKMu8oX6P7/swtabYNLnIeb0N6TNkhrKBjNApNHaGnlmu8crlfg3bfZPiVqaOp3BBBo7G
NjLygGrhQgcGc1mq4NLH0jyTubrLBtU6zjhm6NdKlYKjmHaUUVz3bhzRkvbmFAaFK3kCzaJWrxSr
nOygaTrDNxCSb9A8tQcAdsDn0snZG6M3HDtjToKhzhktWl2HiyCf6wu7qbuDnnb5GQ2aWSDKsq0t
MP32rHikNcS8mIJ9O9ale7QaKztzxasrSzNIbUqrMkmbO6XTsytmE47fFMi0ktHSbqUpWLXcnG2Y
15hopuyUGF1BzZoOkeuzeaMg7cS1YRYPnikzGHG82EppgFKLzrZdAJilc++HGCz8lK04mF/Sondy
tnNs/XhYlLQc7pglx4HaT96eEnlegwnvt66e6mebnVzA8iTWkymtvWOZ+dpm3jKuIrPpLi1PqGt4
guMRjNX8aGDyYugDJD0WdAog78UHp2udO9QX3UU12NnIItWwpjgla8cqsULlmzqPJe4DEc0nIN1c
uSIiL6lnbaQ6dncl8g/yHDwSfjXsCOuoAesOOAklGAWyPzBq9qNE1Fc5XJOtI3P3Qkj9GeEOatSI
iN4RpDnkhrol5RIyHa9hEd8MGVz2cDYKVOFRxtXWAZ1J31U871uSTAvxjJSSmpvQjuw1FUpyUpBP
KUbO115l4NnDddzmra6uVZc5Smo63UY2bv6lLl33Om4R3PgRt/9L6lob3eqUK0uMxYmmK2kaoLLu
0P5mb81ktk8O3oVbpx6Lm5o0lvWk1eomq8zusp9bd5+q5AAyQFHEmh1OxqIbJ91tYhrlwY0b49lo
eKQNox6Oo14Xl65WNbtRsbRT01jELqA15K0apttIyxdBn6IlVy3bmKMKV+fYWFm4U2MrJaSlEQG0
JpbMjLQWr0l3CbMxlEAd1aroXcePWPMDI2UGyewlng9qVsWbXKT5VaJn4X1czEQnwlNqvhIYhWh8
VvrkqIMMoJNDTgTjmPGFrShZHEY13xm9oVMUYw0l9TkhC8apm/saWc1xjsPhOA/lInu3VbIKrDo+
W3an3aJs0FGHp1VACFk7+eSKx49VXaF0n23kUU1JjjsLU73jiz4+x6LO7ozYRCCFxmVcD4MhGJSY
s5/yVB4s2d60HYHcp0gaWtt+UWvbEzoq80ET6pdJIWBjV46OTB6RKoRF67el3fElEqqbsstcMqkK
o8vXWE6XcB10jOtKHedXt+3tdSimgmknKSAruImoWqQcMHnEU7cd1PxuIJFnmwiCI3hIwz23MiPC
ochujGpqA6twDl2kVPSWZPJ7y/I/9fGv6mMPZPLP6uNjSasgeS4+Fsm//6k/imQXtTKlMMJejM1L
WUu/989C2fwNXgK6fVqK2rs0+v9GOobx22JBQTftYnSgTUyZ/kehrPMXwpxXKa2xzEA5+UdqRRj1
H9rfGk1NlBuwbXAQAm/47PdJJjl0ZaIRwVuE5NumqaKd1bieL10yQjZljfueuSLj6kZxwju0a3I/
5UV4UGQSHpplNO9k6DVK0ne2bIJ7X+81Ii5dYGJ3bpU3gRNXpMiWKvm7YJXGE4jJ7nu6iH/GOMoe
TLR462rJG46g6vIpNuMlkdLpAwmY09ciVQ6ILpR5V9aUgWSW/Er89GkAwBVY9KDs1QknAXP32Z6c
UjD2ZY/4YZTMeahXgaNN9OH0tl3Oi9/9wyPyx17lx73Jp9b8+/Eg0yy9cjSKf7FC6At/GedWtR8U
JC9jlL0sX+BFjPbHe/thV/TjkZam9A9N6+VIDvB0BwUk8Ar9s1dyZgmbG0ZabHVqEkPTFL3JZClb
lwH3ba9n5naK0/D8j09vcScTtM3DRNd8Of0fhoSpqjdDXtB4Ial4Qpm6xFs3bNGsoBstREn//GhL
ZgLUHXzmwLQ/Hi3y3AHmf5rtNXWAelnIfN6MNluXU5d5vxh1fLIfWcv1BIbNQdBZ/o3vB8JSFudC
TfZ1PGaUezEZSkFd5yWeFQZ/8UQUdCc78gxRkezmzGmrddLQgfmn57yIlnDNqQ7DWBaVj+ecaY0z
4RVN93UnkK2NzUSibUQ2uGdXaB1+frC/PkOYdt6ny0RVm+bnQZysvcxopU1yrjbPNxDAmqBVeIOr
uBLxfmoSSjenAGb+i+P+9S1BqA3eAuiK7Tn251mzYL6TRHaV7ouhJpKWmLe7weiWOO+kS//ZsRax
NpW9xxCL26shnv14Qc0E+Fgfe8k+IdkrwOSJ9ahS5XQR0Qq8//n1/LTevh+LmSyXEr2faX0G2KSQ
/JDF8gzN0zxoOEOd/JCBS9GCnx/nU//j9+MYwIgWITSPq/7xnDob/D4g8ARhi9WnwTiknJQ5FVRi
PbLeOEloFY+yLZPVLKs0XKt5FP8CMvHp2Vl+A/tHFroldBBv2qchZD/B9qqtlt/QN0sMEYP9FVg0
ZgjGlB/KyLWCxjamX4hZ3y/hD8vecljsq5w4blK+oe/whB9WoD6y+5KeZ7KP3dB4lKmdH4iamq6g
p8eQOKuiWTEQGJH6wRJwfNR3U78f7GJ8pb1SI8unE3IQYRHuIsDehzAJ+cecKr/LZP7t6vx3v9Na
dAZ46LE6gQX4eIuEZYTD7CjKDkml/QKq1ZQ+WAmPW5TZg03QalrR7EgVx1kr5SAuVXzhi3clDPeo
CswLr/XC/Zi4xpWn2A2UuB7qSFDGntNvf/40/fWpZUK+oMaY/yFS/fxTVY+ob/ytCXlN6iR8EcH5
8Yumadc/P86nt55b56qsMQs/zeWfn7UfiYK0FIpZQmMSJa+XLGLBgiCqC7CQ1u3Pj/V5OX8/GKgE
GGro/f4mgsRtrMYcU5bzUoogcsM+YIPS+agVmZDoi3QWRt6F1o3OExKHaDuWVvuLC4sGZ3kTPz6u
BAjhZ0Huw40GOP/xMcggH+m8GeHO6Riq7J1MZzFtvdGo9lFXzTfEB6sv1iKCTpJ3/VoVY0ZKEgGM
xs7Rzzaotw8eeolrtmnIgJs6JbccyBI2SV3k8yUJlzQgUYyeYS2Gb/3YZQ/ulM2X9B9Hmny1tJfd
pKBtwQCglyoLLjtA/Wx1wr6140rdtZgsjnGBijhQq0S5U5xhvpmi0OhWWRH3J3r27XMWQr2YFco4
wp4RLHqkc72hl7WqQ5HX7KkLOpS7udHMZpOSH4e62mGMRPNhiX4pat18jr1Q+1Z0uXE/0KCsV6Dh
c8Vv0Ay+ZX1rDgGufgPgipvGl5HBm21aLC2a7JOXLmbxLpvIegMC6up+kVM2AjNX3cgfEi/qNmps
m9sBxEwTwHtsXl2n09cgRp0n2KvSPdP24Hnj7Y/ERpQeh4dLpdy4esPaqTad8zSboQVp0YsuneXP
gqTlZ0wWAXF1MiD3dIgVvvNKY7rkO5M91ADbT++XN7RxXehFrN5URh2jjcQ+TAoLSXvGQVdzzOHI
irp1jfOkWjvvq1UHSY3sPFYoVxuVr0UpeCIBLaM3zDJt3nVJxbVjiJmgkVXV+M4cE/OxkwBHfT1S
i2tD6OQbpiZ/zxAn8aXdVlHQ1E7yIlXSJKGlyCnaeig05xWyaOs2jQzjnpRFqa8UnWubY0l4yaJc
32j0nZ5TC4LYipcGfUNIDMiNNTBTZpwlx2u1r8dTMpl9HEBdSr7ig2ZpQhHyoE2qma2N5TnMByZu
bkcfyp9it02CedQoYLQcgRKcTZ4loA3zZTRAXoYAsAjb26bHBWEpwEPnnDqnixffQcoJQBtBAhL6
DQ/YWkUc+hwPi4VydHl6rUWoLEO67LsuZsdgW6VyZ9MD5D5G5nQZAf85CBc05qyIYJTmCOMhqzdt
6mi7aJjLNQESFrPnUiL8jJO9SnbpxRDR26QJnASEIaqX4ObnQ1er9g5JXngXtQ5Q4E48o+4Ql1i/
hQ97yDnls7MVyQxOvAjHrUpa5JPr8tpVZk6De6JvLDrMlLC7fZ09n6+RHL7xRnInTUl4DwABU3/w
kv4EFH06wDtmuk+DlhZ7eWAKQiNM6aqVyAcPDg+nhRJCMiEXWTD1LaaAxgxhFZhPEl3BJaF0J7kI
AfreGIN+ck2fD46xserk3g4ZOk9NpV9kVuarnWAE2RbDlmw71RczJidc2dC6K3NeEljPcAhevEp/
BpZErIWSGwRM0MfUCT/dK6r7pbabEAKBUWX+NDJqD7tK/5obIB4gW656PbmK7WQIhGnf9X14URZO
9KVFCg4RexoPMfkOfgXONihzfbqyE8O4bKGB32gIqw9Kz3R2nu0j2JvJZUaYMz73SD2r9aj5Tq+6
2k1amZKIGvZhvWLAnh600iy1VahEzrGzMn5QmZkGQdyTPt9bKDE245CF3brtde+CrnN9olAy42DA
eREIB7E2gv3ovtPV4XYqLeqHsqncaFX183QpHMIXwQE4G1O07ivBFnI/Zva4j2sv56BU0ZcyUs+u
NQxnZHjT2pg75Bl8f+ivlhXMJSI58+umdWbf4U3L9iDUKQV0UYa+nKhFhDvyLSzshiwGJ2EpKgZa
qiGKZifynF2VsvUh/lwEOWXexkMltQUNYFa+ZJx/atT2AYo70oIhIeiyngmujbLSheKHqh8EeKrT
2SVtclOkwrpeYhc2Nny/xzaNhgujG4M2CYdDOnQw+3V38L4amCLClVXoDYBV1sl9gVrnQFsxwc07
uM1uhmFMfCa1A1uETLnJJums80l+KdCQbpAq9E8d+TBvrTnSnLcLDX9cbjmP4zB781a1EgUDEOEs
BE5Sj4EE21Xz7F2NSm3fkC6FEqwsKx+ulLNjB+1hvdL0FvlYJ79XuuuuK9gXeJIgTOWmeunBpMp8
UKFH2GgFJUxBdqqTeTdZWGNCCo3QYPOfxiZtCokkIVHoPrSZd+CmerejxYCNjzBjnkLpzW/jrDY3
TqvQNaiLJnDLWg/wv6+XNNxqBb/f2sLqIGqZzt56cBPzXkxNeY3SnLypUEv3YVrri60kCaB1+HUf
atvesniwIUMDnlB9wqj066jOcA/WjnH0oohRYjXjyLNqLcjdodyiqYCSNjfuc9dySiw0td83Q2L4
blvKZCVCovrek6zwqmkN07oweijU0bjqVLc8qXNI2Q8BkgAaVPjFehJKaWLa7jOUFIXzZAmbJk5Z
Rxe0h90yCEMz20+gy7+3bMePDCu7m9ZURizdldc3viIKvummN0i/KHvrih17tRW547AB0MpDpk1o
87Fpg8/JMyaOVntym3HcGXUDPTPx3F0+znI/kAmD/i90L8p6DC/TrnC3ZtTnL6KoHXstKq9+NBlc
bsiYEW+elSehX5EDsFe6gl5SmskHp6m+5vzVa1mXJpoKa9Yzv4H7/KxWZjqwCDTKPqo6allk00R+
xoWFJHHuLsjhTXy1TLEgdsla5Pq3QYHtlHQVOBPLw7leRNF06Xhd+UJoao8TJlUC1+MbSOgvOH6L
8RD+w/ZaU/vmJZWCNRshfp6xCEgBp6k3nVpY92i9AHF8Y5TumivVLMb4LVbIVGkTcgp4sduCbVKr
vBEDXlyOVqVfJYPV3StR2L+YMnGfos4DH1gUxFcEozq7KCUsRs0OvsYiL3aKbU4HXSdIFgRojz6L
Nr4q8ppJYZ9pK6hC5QryMpG+NjPdSZ+cgDwZuhp6HS4hy//L3nnsVq5ka/pVGj3nBYOeg55w+y2f
spkTQspU0rtg0D79/ai61Ti5JUjI6mkPqoA6dbBDdBFrrd+NUJIsNeLglOoXWELn4GUDZwY64okg
d2RxDtUlAS6BSJtxL8IFEZVF3a2VZVRsZ9Mc3XpmakyrEdnewfaJdV0JpkO8lzl8vIgI9LsEDcKW
sAeeG4fCztRrrErmpPtJtMJMhxHn61IruAvSS36EOF7ny0RJv1jSAkpCi2BkOroZPky2YT5rRq2h
ouiG85DwlTu7nNOVqPjZESu8e0EqTmB0tvwREtVIOanDtWuTewrjcKNCRwdRar455gPcbIDzme01
zENequJBt0s90D3tm9sjRCFKYF7B8N1as+YEsgRWAHODqkVxsnZxDCOvC5aNR4/NtN+qVv6YvGS5
EZcrjT456GJVcVRGe6BjY9s5wyvJvf6OXt5aNdLwtxkMCkwinaPRFvZKJD2MU7vbQomLViA6eLuE
vM56OoqzyS523SwA2/nhuOq8nTGRMV4UU75DfzZiCEOMBukw0UVa9r+1GiZlMxc4c/e9cUwY7OIk
G4/HRE6EvhGkFRhjD/Bcy25XIwZ9yRTYGz0+pw6F0NHqKmvT+kmzLQYFtKtGIoPFuMsc3CWgAI0r
mmoHY7zxakDGgLZ8dPY22Skrveg9WhO0oZ0HeEYpeD2KVscTMK23nmpfldSqTa1VM4S2pAqKxv8h
J63Yyql2zlTN7GCO9AMEvhv4Fs+JY20rJLbUKf5lWbTHQmu+D8V81aFOA3W5RyF8wZbLwAis6MyR
82+MZx7QN3xzjXJHBCdOf2n+7OvJsJszhpSu8l+ErberWUa4bWjCvq/yRG70yngZfUFhhep+7cXG
IXeI38BpYpt29dkYuwOwofOz6H3c3Aqm2oFN8PwmGrrucTbnn2OfHJy0M7YNGqthNflT9IhULpoB
eLzsaMGJgtIwAQAnJoS7DcFpTyPp7vtOxed2c697fXfXeAT3xG1y65pRvIcZn6Et7LsnzZDeZhx6
te/pYc67Tmp7OabLZ05Ktm0m7hNKpxJPjwZvHXLW5CHBDOOqG9KlnXB9NKQVOOlGTxbZ7QxF4lz1
tia3cTF+Q6/p/wK4n7SjVucMdIIMr3l9Z/TGYJ4pr2jbNGhi+Hc50lV+z2iy9Bl+CYTYCYa3OkQg
nv4W355aBkw1rVTBdMzFlkxqWA0Z9dAek0ZXu1SgvphoaVXaBJrP0NRpB1rOzEdE2Rnhdy/Kwt+k
uvEBsioQA+xSGhFktWRmkeJGWxTx2nf4RYZoLKMF04B/EX7vIhqEUGvoMSqDKJNkRpzKGfdAOMZ0
oVk2XXLiahtSZRz9EvvPpN+oRRVVdC7b0oCr5aoUS3cikrF/TWcU8KkziXNdZDOGexKhaoYgjdgh
htwRStNvorUVICSWT8y7ev0FLqNjX6i4X1peX1UYp9t1+9iUPaVDrjn6rsYL9kBtz09ruFcRNkaD
Dmcvwm1BuPRXg6N+OHlhrBNJ+RdYcX1ty3mVQY44lBjC4EtXyYORtRykrRkezdhmKNDS5Hudy4xg
QWre1utrC2uXypFkxCHDpk+AZ4Nm7+ntX/G9wvgGx9K5fVPEu7Y97w2koc9toejBUAcyJfDM4WqA
trjWaDbBeubSufUzbmYiYxuTFtVs3wbFdT4Co2DGv+4y5sZ5kdR6kCSxv9N8/sQiRjCHXrgk6dxu
H6tEcQFJyi+yj8w3LYOXazvJxVPR6Tz1Ele9Q0imykFiOXmdwQPcvvE6IeXiYFBPk4KMy3URghze
1TZtX9PHNRK8KW12lGr09l2Xu3LdZ+GQBcnMVIThJZtBJ+hOdOkDZ/d2c8hCvSh4/9GqnhOgXj8z
/Et2epYyUfTmM19K+P4i99H3cnYofD+judqqbBisc7y29EtbDPYZAY4gZLPN8Cqcs+Pbe6ehgd32
KU/AnBe/CJnPNzF+o7RJ46Lo62IoXNgDcrkabdZN3i33JO9A2QT/k2c1Xlbk7R0dhpQrS9TzhVGK
clcto7gWNQVuqiGMnRzZflUlhMxZvAHK0vltv19+ME+d28jwtY2Pg+y6Rh6JjXdNfATGoU+IVcnJ
Ki15cMvl/60Ud0s4Iy8sZvTTRc8PbaZZ+va6GTT9CbmAla4zlfk7KNXiW6xRXqNtRF36NngSMMV+
z8JiqJTir2DO/Gg6atUzo0RkEBzn/T1udOLcF0N47OOweg5jfCumMObT0WI+YYRAYJODCo9hLarn
DO+yg9+MGs66bU9uciDzUHyjOeAKS8Nh/BVGUUYFTKDZzi8T45y+RT7ioMK/UOh5duwqblPf4jQw
ZIiX3j5Yo83iXwWWz8+kV7L02LX4vipsoBQj1yLoPK19nsnLiMjmu4EJm0KNS7IzNt8XLEl7/AkS
Wg9V/yx1z4cphg9I28vwiB8+mnHiPR+bkS8QW0OfiUVJ3hBp8puocqYLkxH4RV0gvJaDjQBrdmZx
lkeGuCpNJzzauclfruh87HXJdrhDysTwA1gUxdbyFgw1ozm7thkpELiMhtyDQRug6OItcWf9JdJT
hPYOoeDIgmsfCZW0w3VFd7pFEIxW2+JORU6k3c00BL/dsOaCfbW8g1JHIOYiKz0mEW6n1AHTvNfc
xSDDw8gWEW3c48VHn7yiwRifyHEYf4y9tyhuKchJBueQ2cSUFZyMWDKci7YvL+NBdXeJPni/6t4K
fyfV6B97O84ndLOcTFYyNNvJdifoiTC5Dr3fhN9TZ9HmtxKK1dqtGHCv85qw13+Nn/8/0eFLogPm
Mf+Ynq+f1fP/ei1VoqbL5wKruIvnpHz9gwm82M3wD55b9X/+t+bg8Yatk4XBG/gA7x/4wb91q+K/
UFMCxwCf4k2zaFP/TQZ2/2txYueAhqGLn6IO1eLfZGDoDzCLQQB1gUX0Qn84If9+RgY+BRVAE2iY
+Z1FUQoveQE3/oEHTaj+TTUtDIJwM/kbe7qAjPOPu/E1pg+WB8nDRmILmIMWV5wsAYS0FIf+vO9D
M8hmL9DwlfUcbun/JV//B6ssF/qPC4FdOI424ro9YRCt9qMaX5X9d+SEdxdygi27SWXRurMEUnVX
v8H9qZlfPr+KE74FCTnwVlzbgcSCvNM4ha+JLzbKXvNI0YX/H/QaTU1SVzcF8gU7Zib6+WrvHv7b
arjPYa5iOyRg/HnP3JF4J6J25X6qImoT4IEgKdxxk0d1vv77pWBZuITA4OJC3/7nUnrr1COHGRcW
e9HdmFoNKsVeXOgKLuznS50iq8s9xEoT4g64NSuePCaR2aQTmixVYjN6nuUKAaBMCTjDiBkh31js
4MJNf/tusKghsAiCyWQDW54saiehMLQqafdTxl00GMEEjmR4EWr81+fXd4peL9eHsyNfLiwHxzpV
MGemVs91rcl9MeHGEOShhu8JqYmHzNBH2H+yua4ngUown+OLLodK/fn6y1vxT0zubX0TkTsErGVr
OnlrpsiqY6RW7d4jU3PjEGMZOM1w//kiy/twugg2sohqaHyWrM0/35dRVGpSOMfslWrEzh3IBQ8i
1wwvcwOx1DzBMO47+Kt4jsvt50t/9P6YSDNgmLFn4bz559LkWI0iMkwysUmMZfRiw6ZMtQk5hKbn
TUCLaeOTocLN58viKPX+6xcwdbhYg0MBz52TO9viu59GfYOAUyvlzwrmx4CDE9IyWtp5b4dZ/s3U
CwqnHBmU2erddmxNHgHDjh35dMMuQUr7YMSzKVZU8OlaKvfGsIveXtOGDue+dBIGA0iITEKJtgJj
q9tEN2i83KJL74h2G7E3dtOz1ulB1irmhF69xuyz3eSV6DEdkCuov7FOEyqcdaa58UVe49STNR3p
r4msmCV0dAJ67p7p3uwADUM4D2L0VRd6ozmUbjku4TqYSKzZ/ZmKio4XdVT5esaR5Lzzi/ke15d8
jZ+JAa+0+engxwHNoDA3ntb069adi51ltOcEKar7sZysm4GQkp3GuHpTod6kw4GVnHfC2rYZe6g7
1uLCY7i3IXtixC9o7L+ZruJHqAXP3Rkzu2r2DFwIp1ZcEKvMUchccBVVXXyDFHD4SQbmdNPPZGZg
eQ2d3O1T1kvm16F0wqe4hsS1xrpovoeXYJtrgnNfpRxJRgFBV7+1BvHrakwxtveNxIthYCnrpu91
fmi5wRC4LiomdHhGqKKGg4tDPlpadY46xCS9CS+2TQiBFfFGKzKmtZjvdHmqXaaR9apazYKpobpf
6aKEnI1XH0HM95GU0pXVacmTyhA26BOYD+pWPqRysF6XZtgP4qGZ92nDjpGC649MDGb10BEEERQj
f0c6utmx8O32gdBVd4XI0D0rvC6mGB/CjWlLsevaYWF+G+khKs1+7ctabvE/03FTRAsacOBEKz+c
QnKPJp0ePPcijBEtY88chQWM2Vk1Tap2Q4FEO7XT/haHsu5WwWJmzOS3vBheYt8QtIzCIw+zI4wW
fFi1qtv0kEauPJ/biQRPhOsCGGdtUDZdKmyvUW6D0OL7RAZyMDaJCJEc0ghZXRiByyf67aIAHQOs
fOwrXL/SXUxC405YMnwJkd+g0TG08NIYfOClLAbNDixRdkHKjP8K9yhjPUWTs0LUZB2nWjbnjbbM
NYq5Pzh+7VyHuLTv2jo2r11RROeDZT+ERUNrhPPQwMC31wFemT0eGondateN0NBRUIYvmPIjTKiH
SgWm1mm7CiT4t5Vm3m8m24RDae1wJl3hv8T4xW+irrGwgMXycKO1ygcK8pf7EUL7J3Nn/JUD06bk
S435hlQ8fY+Ed9oXRDmd51Fk3TE2mDcEscGlNiG47zy3lDt7sIYnzwj7HyXS5xtkkzqaeQQMa6sb
6ejdpAejAeD4KTI0Nw2Rtpe4VA7PSDrLixKvhitck8w7+n/g5LZlujQ2wj4bSD24NntmQlEtves0
keUzmsvhRhLlfj2msboc28Y5FyOdNCoY+yyrGcCIxsa6cFLObT2ZaNjhhe1prjEDw26GBRpkTtgY
GaG6kZhil8Gsh5kblKhM11B/qm0fDvpvK3FUEcR5Fd82sk9/2bPT7kXPJpRheLfj1YC3gOPMtp7q
dqcqshzXbZ20awpKa9PpVnOWY5xAfnXVxHczzV4URH3Ob9ph7KxT3w1Bp8G7+WujOwNDo+OUTc0Z
sOG0yu0waVYppgZpYBepfyC2w95WCHUgA0QYcJLZgZH8yHhXj7SdjDPcsEqH5KQVAAETLl9XG32S
8vCvgVLceNM2REOxccOOIFFDz/1Vj3tTDFRKgWMwILkuKQJe4PQrtrE+u0ESDdaV6kSDsgv8ICBg
3lS96+6Vkfavrs7cxYBwdvY2LiHMGR85D37Vc5tV4kW5JVyDnLb9d+tDjpnaEd6G0Jl1LdMVo3Rs
BGiMRSCM4Zs52+4yAIPM3HpAWhij0InyDs/cXXI2CaBZQNllSWB/hqoMYPtVNxm07Wa+zNQz1T66
o2rXtL38q5bE9PjNrPBtkme0uKMBCNH1WnH10CdFsXuzZGQYF26SWeic1YuQpQHB0Melz6+6Z5y0
1QFLFS8Loi61116Y6cvxnrF5yv7SB29iUBUjRJHCTy6cbOwvhKYin4iiatxXwHpG4DGHPEgSLVD9
e31xRDLHGMCtHNUt8Ni8x/2SP1gfMQzzE6aEYmz1pzeSRmItQ9k3Jrdde1iCDYujx1x3LItqITyO
2OAFQjLLejPJqxMHNqc28ug9E/usymUC2uVm/OttGJQtg6pCOvZZiBSN+UQLg7mJcD9sqDd3NKLy
QMBr9kBOj78rseq8XazONvZikekphorR2+h4OexaH/BTSxmjDg6DXlMwNal8kNiYcfK1KSfrWeC5
sSlrXnAnxPB05o1ewd9EAWTp5WvKGX6A8tHeEa89P/AiRddOrEVXKu18XBFAcMl2YQgm63Lnobl7
UvSihFslRnieDyQH/mvoYxCnfI2jGI5xmt6/9mWo3RfoxxneqlSsPc35n+eUqTH8Pen8saNlDlvd
qsUlo1DtLkIkcm2aC6iYG91Gs8fke9m13o1PNPpW0zv7kfBJ67GXmvWYoom/5KRytnETa+spSbQ1
Y0XggzCsLuZIk9+quCg3hiyLjZYRTPF215UNKWcx/7kyMn2rlyVxd5g6nNkS+kRTYWpWdvOwqngR
t6Nd6Wcu8OmmJNv8UEzK3NRNIZgU6xYfMaHCx44R2lXoiegA2wfE9e1dnj0BwU+zPOoKzzqbvWS8
dNsy3IBgRqtFG9gEjHyyK71Ji4MDqPTkh2FPxjus2sBLOAz12eLxz2gVsraaL0TD7DsafLNYwVGM
2QLFMpGE7ZRNWIPGzXQw6rC8IlN+XieV3UWMEOvpQYfWZwdIkdLNjLaHeXvmn+doJIMuc9MrM4u1
LZJ/gJquAD4YcGgU7gCkIOvxCrMOjm43LhFDNhVTyXEuXIwRhAyTgDBhf8PZ1B/8t9Cw0GrBvlVe
ihXejNVdBwl127HhUAOBBZ8Jy1BXDYgBiIfTI4hgdjsNoj420Me2MP21KWiyUrv7lwu0V/RUzBYS
47wHANDfTB6VXafB/EbL9voGsK9eTCtFmT/ooCybomYobfqJeHnjQVkF3BZrGHAjJG2nQ++Jwa5m
LXRBCCNk/9oGADdUP5m57tEZrGnjYWCFYtNgSmpOPRy5wnf6EScPSHxB2Zrzje6AhJJCguvIKuR/
3FlaE6nAZ6h73ikNaSH/6jU+OmVGDHET7luRWrtEN2dM90NnN2DBtFzRlRuP+MT4mC9jwokTZJcU
t8aYyQ20lXIzE8y4o7dXEgOEyfgxEY6ecjY0twjF4MlmiXYGWH7d1ZMbVBYQ5JBqrx7Wz1thlU+4
8YogT6fwnMvI1rlesXPaUSu32DYPm4oJ7C4MgYxL6pIzeH8SZmijuxsqxBiM2katHU/XBmPIVdY6
BXnR2k/G/Vej0ZpbYxyKpW5rDl7sGoE7J3dDFc8r6WnRnt1qx41YvLcIcYmg8ACBe09aieBFpYu1
CZbE4ZogcZTpJlij7inoNXZtbXK35nrL2raoqnCYYseGHVATClDGEfa65IM6SQ6puyJ3ezfPafwj
6nqbcAMBy2/qxn5DlH11WyOJwWQxggsZFEZ8FqdOfV2WWf2kRcSHc6oX3yFxgsP3LuRQAUNunXt1
duj6aT4aiZ/hGhl3e5LrbTgBUWNdW56cr9PIkbc16soN5B8X6H+UxdqZHWczuhKtvIzjXe4T60P6
H9M4PU+OUSomsDWFx7GcizOBCHk/ZyRqyfVQReYAOkwAYHbWli+U9+I7zujehfA7haWLYVc3fZPi
0WNU3XAdzkTtqQmAKdXidqs82FBGUejQ4/CYicBbeYrrMbRfrNhqBnKh5+nKEiq9KW1VbTvUUN8d
SX0VjCI2LifPV9+zPHaPmZWUj+Hk4lbTIPd/0JcT0hEF0QyxF+9HkrLP4sSzLuKiVY+lwvMbHeVw
xFygPxuwefmprBSWUSx4uFWnwuverYtfRYtUvXeE9QyOWhl8IrV7FJmBW4yiA3eQCoFz9KVFr9ta
3WYiTPzeLN1iA7VHAGH1fXxZadNr1rvek1G5JXye2VuRGzVv4Wmmq7QvpoAabwZFjQvIGp02Dmtn
kuxkaZ7u0xr/kJo0HR4vp+1xoquAQW7OwSBIDG/red0mxZ2WA0mXioEWu3zAzJZsDPyZgkzUj9JM
zXWGjV0CYcTF+8WmMt5VvlPcVVmB+c6cGwcpIW9QzxdQo8hzyGqv0/ZmO2jFnnbJ0V4nlUMWG1AM
i87xHpTWlFgvwGegixkC/NnDe4AQdc6hmF9TKqbPozCr+7TJmqe6q0d3V2s2+HQSkl6z6ys7tAmQ
paSxsOe7If9jKEkxAp7IpGP0QUdA4bE3utdo8IDvmeyej75XEpiDw3VZ685qwgNi7WjZ5Vz1eRW0
ppbvFGxD9MNpdY7JMtJVv6nVJYPA6DKlGApSK0/bjefZDVw/B2qqRA/N9/8L3THycc40P+hIcYUo
oeajX7XddYaOCi+qPH4YZWtycLliI8oivGlrAr4Zg/3AMGv4ASHydu6gcm5dIJe1BtpCCvzMzl5r
5opPLb8lZmVQK6ih8put522xwlZq68Sdvp37vgMaiq295lXWLo4d99zIHPCVTHbuIS58etPUiF5A
n/AQYicMbFOL4JuM7h2tDucJ5OQfYeHqa3x1Hq3RGs70Whg7fsVAL9OoWyuxfrm5J696hloI2kIS
NTN4b9y3Kb3w/RmHKixmMOD3vF0TpaNkvsJNMUP30e1j6y7pKwmfIuGDlX4cDCU11RQ7/tbW7J0y
Y+OaHuSBDTm7GuvZOTawSwM1KGdT52X4XPnZvMrBxBgTmumlM4ZweGyNLsaQVLdjazerqB/Kb+Xc
RlS4GvPmQh2UNxU3YaI5126jR2sndYxLEffmb0EG2KpKh3ojuyQ6hpgyXJX2GJ/ndmbfWjWsRkjM
M74b33F2BLDO2l3Bdrvpa7Nez2rUb8Kwc3ATQFCA8121m3ozv1XsuEE3LqZCfq/vZN7dRd0cBqOr
O0eTxO6dGuQPQhvcfRrFnFgUgkc2Um1fmH5/TinnHgfcky/bqMmof6vyd6fSPlnnqn4x4f1/bz3V
QQCKIJm/VHqa6mei7sIzbwjTNdOSgZetNe46QyPKTvMN279MchkZq6psmjEwZVXb26ZkjLzyYgmz
Bouwu7LwSxhIk7+Lk0XIwwjrDgb06zjCL9ZnShXZmPKIF9NP16ZrsHOjwG3OpklqIBPNAuS8SHyx
OHDsNThpR75/G9m/81BApltZpM/uqQrzNeOOny0O/OtKn0IYTpyv0zDsu9F5dmlBxnQ+t6V+Qw3l
MDljTKR1nvhp+flwZlW2uXEaDHH1DBeNKBT73tfC37Fj2te2rhk37ej/bkZLe4j49O5xA5fxmuj5
BmhcjuG69XCB0Eq72un+iM1X0pRrR0V94KFH+EKj9H4KivOjpXNAM+LGKwfo659Ijtn6TuUmzF/d
BqtoUfT3mA/gd+jQ3foug/zP564fgSAIhdHW4LnjoTX+c7lINrqAD8RyrbLvGqPZ0QGMmwarki/g
lneimmVybvpIPynDQVz008nyPP/PUNuZu+Fn+zakn8LuF64IY6C1uUAvAd/F8Wb9OQ6XjnJgHvf5
5X40vceBz8G+1USD+g49cE01owWQ8PIj68buEGnUEXPSz1f56KbyCJcZtg7weaqutdCkdFYBBvMG
hxB3xzzSn0Z8TTAI/Hypjy7IgjiAuS+jOUSKfz6/bOzKfsoHkKWhyddw536QVfLj/22NE3QnsZXh
8LXKPSTqi9mRO8srvlK8LQ//FPHg/SNkglfRdt+9HH7qEfmh5L7mALuIOt04GhWWnnM/JE+xBtQC
RUlfzBX6dY0d6wEB31fQzvtPj8Rvmzkq3x8OuacAhGXX0AcrMjsigeGIqpSzwryhOc+1FOZP7X+V
Vvr+2bEeIWc+myla7NNvr6G28iZEP/uiHNmlnOkGpzX3i/3k/buI+59no+InoRWi7MkH7kdCzTLL
mz22GB0W/1WyQlNwjsv4V5ryD1biIghTtRyBrsk9eU38NknmafKqPVsbrCWtPTMn966W6cPnr+MH
j0m4FoFAPCt2Loyr/9ghHUK8TV+61X5O9I3MnzX8lNOsXAhXX6TaGu/BRvz2/7HUCW5Lo+osyg2k
QvgOri2SwIJicMkmx+wYSVZfzvcTLjY7myGoXDeYOK11CSfFoW7d4AOoNikQ0M5o6aULaTIFKywI
X7aX1kdljhDNh3i+CIkb/2Y1pQlZlJExxZXa5IZK1dHtSTQYqo4x1oRulxBaNw0GJ5m/uNDTfAOQ
d6BMhvs6HwBetqeoH6Y8mumXHfe0jdWjXyyBrr33bXKc5LmYOwxEctxGIVR9l2jdt2420TiNzsFB
F5TYwDOiqTPIxPdFSHWknBiaf/GtHjwSkuguiypryHUbGDok+HuFMjXhYeLKEmCg6B61VOtWo1VZ
ewCuYa0UGj3WSdf08e55ZsFlSDMfQ03267UfDavZjca1xQbjc7cM4rX9udVf3IXY9dfvmoGeHwYH
Zxbn/sm7FhZ9Aww7cV9S7Kp64ZsHnvq4j1IJSX4MzWH/+YLvkV8SF1zLslHw4OBxivyiSej7oS6q
ve8pCwVvRS5QJNW5Y9ZqF3qROo+Zv9xZqBb/Kiccj2u0poSFkjMDF+c9+UJGU68R31SiHpympx7f
mh/E9Ig7hOrp619fJCgvuxEND/85xdABRyg6p44ExV4yGkXQQSbJYg6F1EQeHJKZvFULyjYFg8Hk
7vPFP9imqKvw/8Pznpt8Kj138bWk9yzLfRuSpNEMpDwsWm/yyeRflwEYbfM9IeDFj8E+tQ+hEWwj
hKP5HsnR4zQRt2aQKsVXZJp//ZpSbkCYghgFDeOdXrxuq6qLiA8HXOyG9ewwfTHTq2GwHTIKnV9/
ewMtnRQC6hsLBwb79NiKkrwuLTKE92Dr5h45b1kBJDDYbXMz+8rR4v1mz2KUNpQGNqjW6fHVABDH
TldwZZp1F5vaI/K0X+lo3kEI/KIGWb7lP0sQloKf43Bp7Plvaux/cKjwzyPfWwONRZa4MRmY+BWJ
VG7ez8G8qHly46tq9OMV8f+BxrZ8dKfHi1W7HoLkbN+I/pj59XM1iTtTZjja4s0SxJ3xt97vUPMo
vNGUU3Ww4skRbeO2gvrWzfZa1x0xiN1bVoYZof7FMu8Lm2UZODKkPFN9nDKrek8fk4Sf3uMHuQjC
S+tQj5yIn7+H77dKVhGYhrIz48D2Zsz+j+eFQmbE8U9ke2nS1tLuwSntfrulc5M2+Op2ZJGZU/XF
LmmID96SZeOA306Gwju/A/zfUADEsKp8Gx37QDI7Z12dQTP3germEiSrnZYoJwRzGaFAM9KPstXd
nRqb6JADJm2xRbybJ7v5BhEXd4G6pjhYyoJmESHAjXHufQOTBxSB9hd//YcPZvFXBRFAM3T6YMAl
45zxZr5nRFVu0on0PG1k2PH5g3m/w/Jg4FW6xIsY0B9PSs7CajhGoirfl8rNcWvu93om7jxXfVW1
fPQoiD2CVYnxBD3sn4UgcU9mWWMqj1qqNkGzw/gwOvq4/fxqPtqBHEoA7Bdoyrl3f64yY1s0Rp2W
wSBA0dK7HFMIAOHUt/kLfP2/r6LpGaGJcmQsHkmnHSradwKvYz7RKQt/LfdOJs5NIcPHz6/qo4/H
42snKRUiGxYsf17V2GKOOld8PHlie9fZJJizh/YvJq7VVka293PIcdiBxdJ+cVR9tOfBiLWoq6EM
vmt6mJ/osWn12T6KjCtVaigoCClLH+p0vmW7/mK1j1542h6SW/EBRlR6ssNihgCPDOnyvo7qbFeQ
Gn0zGKgyP7+Z7/xa8D/SuYnE21kk0sJh+PNu+p0xdjZzt73XDfpDEuvVFtdVSCmp2ecM6N3hPhVe
teoq1V81U5ld2rlr7mIPYteMiA10CR9C0aAxR58BKNt16VfdrfjwzrtLjCNpoBjhnDxyGba6TZwE
p81oMStUzbNQfkVOs9eS/+I94gJbr1xsNs/zkvStbOjJvvKrHzGw7uws6suhsA5MkfzAIeE18GOu
4/Mb+cG3BrBFCUqSEN4Cpwdi7vI3kPJZ7Ydy/lXPQm31GkZVmANiT8+fr/XB7RBvREN7YaxSdf/5
zAzcJ3QLNfR+DsUvnYHDmiCfZ8LRyr3rl4tTpKO+qDA++OiEYGxPRcOJ9Y7f3Mt8GiXJq0SF2E9x
EuHGAXTPMFPOgYk6876RQ7MGku33f3+teJT5y0SKAvF0p7RwPE2k11Z7erVLNH4Ensr8BloyJtZZ
9DB5dvRF7fvRk6RkYwxgkDXEVnZydx0gh9YiRk7To2Y1iR5osjTVzYDpwb5waKQ/v8IPzhwukBqK
UHiIq29f6D+KgSKUVky6CbF1PWmhuUWwAHGczdqEFvefLEUYoOk5FIzYdf15abVrJaooadGEX5XX
dt6g1nSVc5Z0QnyxfX30jpp8UIsOYaE8n7yjPbyYcmYysG+L7g5Xj1cCce4ID5RBEjU3HqL2v26O
2MAQXRgYkcEjP/0AxcjA3Wjncj8vuYu6O3yTnVzXzAG+WOiDjRlusW7jb0QZQn7YyU2cUevpIS1g
HtmPxNbuvLm5++KVMPmNk4L+jzVOd2UN23HLYg1YvYII+6Q+YlFjfzM6BxOZnIiWJNKRRg2yxm0s
je6rQbowBgBsOk9mDP86KFFlAtxjYceqmUJg2IAaOjGVPGIlHN8YPs7l5YRCi5yMcle0MDTobqcV
XLjwENtE9s76iFhRLG5GuD6Lb7NP9qVeCvw0qqKVO71vQp8Gaoyu0lynOqwWcXiWyKt4dOOdkO1E
gCg8rd6Mi4tek/3ey/y7hGihFXc42xbMipZgFrfew1Ai/mWY603YxTaMwWw4rywzweWIvKHPb+9H
7yanuCt4T8zFpfTPJ4j1Ca65Du8mXMHnZlTPXlxfWaa2NYsKUe1Q/QefHTU3xR7je5jxJ+vZ8VQ2
ZjSVe9XEy8zpcjCyw6DKL4rX9yO/xfHUMBn8MSNw/JNlMByJTTn6+Irr2U1NEinEIe9nk92DRF2A
Sq862/gRyfKLluk0lYDxy5vTqutwR2muTwsyv8YGqx5sZiLVND/FmIsHnrS0G9juer4BOKfHaewC
P4Ksb9Y5+XcgXCUbeWP0Bxuqr50O2sHUSfAVyipXIewwXrh6h/ADGMtPX2zR06iP8IGwpInWvhIO
sxd3XkcivCU7p115s42zuEqtDFUh8ryUvwfrh/oV4re4JqZg3uF71mxRdPHPi9leEQifbly8Cx4a
0/7qUXy0pzsY0OJyy5jBFMuj+seenuitXZQZFu8YiE2gSwG5qLtMqP6LN+ujvegf65wWRn3d496P
7dXes3N9VTJvWJFguPn8c/noQHRw6wNXAG/DlfTPi9EbQtIbbJv2gE4Efi6SRd14rLIYYm07fSE6
+3Ax5pX0LD7qttOy15FsRmXOt6LFTkEnOu9w+9lCA4NQSfzK51f20UbgMPbntECy9674JaPIdFKo
FHuZyhsM0ZwVTimPVS7/m73z2o0jS7vsq8wLRCG8AQZzkT6TSU/R3QQkSgpvTrhzTjz9rGCp/7+K
0pS6526AuWlAXaKYGfYze6/9jVzU2yr1f3MkrV9dFwFdEg0sXqrg455m7omJC13qtFyV0ERm2zqF
cyePNrP4TeMY6cFtBY7vNnLuMjNODzpB2Zw0GUTzJCx2UePqTwG+ADTacQKy6p+Pxy8/Hg9ExkjM
b6OPD0ap4t4oUsocKdpvTpQ8pvZ0Xzosk/8vfg9pgajdca/9VBz0k6HTFlHOgU60ZZozfK61ITfN
2P3mRfqrsnVB2zJiWf4n+HAfOjJCxo0A6zAgHE97dG6yvu0a75SH1nXZiIeqjH4zqPjVBfyXX/mx
YM1nt0SoY1YHQ6p9MjbfIrdE4eqfumb6Tc/h/Or6XUDczKLBbTNL+vudOciQRDsVVDxmbP06pO13
mIBLdpEVrhnfJuuFD7CueCJvM7EIjg1rkWd1KH9AGz25DFWeYgHVarSRLWNtwWyQDt09YSXgf2ti
3aq4D3cqkOFj6PHUBGjVo5owerWZi2W02djfTWmjaYeHoFrzNW/GKzyJ7Xag5MuIMVtV2sm2Y6Xt
+xblJS972/vN1fSroxAtTl1GHFy3HxewZdn2RIy0VH7tfJyH2VoNpvuEefyCmSlZMlr+5hf+6hQv
9gwcgwHD1o+Hvc2tRAuKoUMmYA5M7di1u3c6gZMA11n1izD1n2+YX3xF3uuL2xgOO5X7h54k8nUI
csQpD1Aa3W1KsORlnVKh6bzpn3I4zQd0SF/++Xe+6zU+FKFob2wOKrcore2HqysxdMlmtqwOfjVH
61SO/r2bWtO6drR3kTZl+fgeqZa7SLbedcphCv6hGmeAWGiJ9oYE5/ebQ2/9YoiJKoGpz/LUDn7q
fRPlzW08cUf3c4yezUncHao0Z9fHXb+HueysuFKQT3lgEJMuXWt2Msiv3d+hiJ1fPCsXXzhyDPKJ
WbTZf7/3TKQRfjVkFb7lHIzKu7g5c0BfILCsvQtOV3AcciSJ+CyglJUMkS2jYo8KT2S6kY40d1rH
4Cbe+fLDbD5TFtf7VHJJYZsgBEZF3h5d7jeNIpNH9rR1/TzdIhh0N51RD4fUF8FWpWOwCZMLuymc
+8Kp1TW3LU4UzY3wlIZjdCrN4MUECvabxvxX358NGB70YNnQfxwcMW7Ly35w+P5loe7BlCJI81X2
lFlGuvvnK/FXvwr1JVoD3Oi8Nj4UICyd4JEvryUgpOmmFeFi6VFtcYrSMnn659/1ft4+XvXL9Neh
e+U1+LH9rw2/HGWV0RxMwHhWAwtjHB8ziYkxwX8wVkvrwiJa8WZQtryybSO5tQcDbolTtvu2Bufy
/oH+I3zDZfbWEen+ffify4+9Na3usiQd3vEB//2nhwbxafWPf2X/rVnYB/3Hv/S3fxYMwY9PtyAT
/vaH7Ts+4Xb81um7bz0a/n8RDJa/+e/+xx8Qht/gG2xGWDwG/wsl8At8A/iuz/XXvxIcfvzQv5LH
yRDn0bWsOmgnl+Dt/yY4RH9QfaA7YjW3zPm55H4QHJyIdHGKQe7ppXT/K8HBCf6glqC9YtjqBrwN
nf+E4PDxLULOhc+YnNALExnNTyb+2sSVW6UF4IPE8mYI5m59Zp+rP1WWwieREJb4l8Nz8+c1/Nfk
hOU2+euVzS8MYDHzxuKT/zxRBvuYDsbs64NSlLumMWHw8YnD/Off8rEL5begyl1M/B6Pxp9ejgOb
ukl4qfozdVraStwWTUcUROCSt2nIJZKUEZcrcuOul4H69M+/ngyIn74mY0obK5Ib2pzjj20wyGho
NzoYDk3plwr+6RLDGaT4IRFKkA5E2CdJTbwtEENDMW2BZC4QyoxKqWfLeg/Hk1TLBtoeTXOaQbuy
8CWEsyx22i74u1hAqmrtlMY8rVSLQxA7Yb+EjIdaf2eyUNw5eQjIFU/CIXUxQsaBLyBueuIZS6He
L/TnbNUmlmbiIXi2rRi4EpQplPWAJq+96iAYPuB3xlblYBiXhPd9DqsqMxF7E3GaEpG2m+pyeixH
UqT7XNXn2MK3jD0ntNaSEN1zGpuMvzPdvhA2wg9KlUXnHlzPloo8vosmoMSbqW/N5sihqqt1QqaH
tY55+BLjC3sbGE9A6jUeD/tBNxo4jiLy3UOezVgmQmSGlQSRfUDcd1OSMs56CaV2PpCS1Psog2ZH
ZQwiiBYll6M7FaMtbsFtEU46BmrvC2K13+NGLWeYHnM4eo8in/17zg6xpPSX29qG1zv6SrzphiSR
JKDyyGStP+Hgb15Gc+bMCJ63B3/x2AcSLpEz1NHZt4zsQIKU/i4xyXwyO35Em13/5KPSPscqcY8Y
d6yHEcboUz7I+qyaJjpXFRXWJsqFm6/cCgn/yh9nExZDSbB9S6KprAlMhYha3LV+iuQdyjVe6KZ7
c2P+mBQIBEm6YvZ4gB2K4twdxZvquZ1DY9B7PxvLYxNycnWwpHuPOYC33oF0QXwyuSItzjQmF/B/
A9ije8OKi7sECR+s1VRcEZrhgTROpm+FSdJrjduO2Zlp8tCwmtdMiemRdcd8GYmJf4pI1X1b8e6y
FN84kkZ7FRfLzW4I79pICMV1I76L7+bRaojSaj3hKSADLq3JtS0yvSe3yr1OXM5EvITWunWrNxX0
P9LloIt+lwSSfQ7KyFsrBNiwdhUEMPwVcXznm7F4Y/k8X9Yy1Z9sXqR7wLg4kTrya0GpDl/Jg7Ue
MnhIG5JyQM0tabF9wnnMx+VQL5doWYOk0x3ffsbskMB25Ey4PkJyAqT09w55ykuZBPGp7IsXafQj
HPiOgMjwO9xE6FmZUREm18eVfUx77xXHsXi2Ua4/JjbXJr6LItvbWKM2rlu+unEwgX4NWqIUPC7K
hWilUk4UrsphFwu3vW7hO19Hg/SuRx1bD3XWty+j5zevOFe4WgM8sp0dN68OcvKLHFP2vQoXfrOR
g80Ka9l8TiBLIfNztIEsOyo2718uTLkJ+qY37pRu62GjSNm7ZErbP7W04Xe6GSyQ1rQUIHstrKZl
Xq19aWaHobHJ5VWxyvZYJcl2IB+M01QVY7AwyMWzleH2wzYcIB63HXE1+Lg77SeGr1bhv0wNIeBv
WTe6Lxm2jCI5TM5cu8gsZ6PeIrST46UWpOqeZOKM7h3GTCx6BNZ+snAGrwn/IoPT8hSyQTH7O65D
D+IlQ3ng0Wrg0TTWV2MD5hl7UHRyjeJmMHvyJM3yzvDGK7dqqx0GEu92hnm38gLQvZ2XgACOr+Bd
Qg1nxndI7Dk9VnbxqWdxuR0XhvXo6i9ZCFDencavhIZXR6NO3kiYSI/pzD6otsb23FST3JbepCDj
JsNXC9PZNsn6C5xL8Q61sYVlt4g2lu6AIwRegoghya7cGX46SNxJrzu8hH4enoyCmMqM5Pd51Uax
OKK7QaVsKHCmJpCYKiuYSVZl+T1pyadj9r6gl3uXeHe3vtN1kG3tyoguciz8l4zoJbYVblh8n9ZF
ptGpj1GYkJeyBCxbk3k0ITAfqgB3YTs44baRBA5Dj+W2rBfOgYlQ0TYq80J6WXQYE+veqchlZLjS
n606csqtzbF/61sp/bVHW4pyceYc0ngM0wE/H0EaloS3H4PT7AGt1uRfo+GMLKakkY9JMF7C2+L+
zWnkuE+8hHfeILJwh51sWqU2ws689sUd61kLX1vR71BtpYolnAE2LlSvIYksK5Ll1EWtFn9BWRQv
WBWaYO0rX+9hvYMJZaMdbsjLQF0yuQ4VosMuyLKhzo6eExyZM9rmRvMQwRFdtHa/armvLt2yby/A
4mN+t037iGai3zhpyl3Vb+HiiVXNwGUFDNg7tX6nPs3SydfdYmBmCXWQ5caZjAaOrz9/bkvTY9pW
zQ9t3jZ4cvvooGYvOlZjrG+ywpk3UzyKU1G17tq3SywffjGtSkJIt73ruLdBz4i5iRfVQdJhhzTb
cCeMiR3LkjggPUdv3MjJnwM/wStrarlzY401K5qMnQBlgFC2ui0tg3c5hJhjljnKWaGc3CRGEj2C
2rD2ZcYV7ztNegwnFW8jGbuXDZM/2NfSuCMrIryyxKxPS8ZXSchBBOyAgLzqm5uIK+wHwTlS6N7X
rpQQe0t0Y4h00uKy7Wfr2LJtEess9buLkgjdlzEPtLsKPIk815Zlf5FqoOzr3MrNby12onLjoktS
GzMn330WIlq3ldHtR6v0XmQ5EktPiHh+doekf6uc3CdBoHcnNnAWEbbeC4YgE3RU0eOjIw05Xxmq
LnZB6k1fmtxq1kMpl7qgFbf4bsoNYv262WLSzy4Mteh2sSfmJAfaVXpEP9+dI9ETE98pBock9HoZ
LsUw7on0bLxrbcfZYU7r9ovdgjYEEa+L5dzA7VtKpPds9feQidzr63Nkk4UQ1u3wNYQB37IroYXe
mUXPCwf1L6nkZQktUhvxXcvWgXuA9IxzEJttvEm8hRaYZuSwEgR3PeNBvzOatuXrZk66G4uswGfI
JmhdUeSlG9dX7RfVjmy3UsQWOH95OyOLFqc/iy+R2dYDjtH+awvFJ9zYHjmIK6tapklKa3tLGerf
q4IoWfy3QuBun1yC3FO7PDK4r88l9u+Da/ZEiTSSh3GXJzkZlFCvN6nX83KPKuLT6yU/PrOd5Dqp
qDRqz2+vkvn9U0Ti2TEWtkEsxPJQJpfi+wBAiEyEgPIkEsK64TFYf3Vany7YII6ItzYRLT6hs/Gq
6vg4i/F8nxLr+phmMClXljDCGkRyp/dJ5esLcyIGJB0nuUkWU1hDsfWCzrRa93opf3EPvQSDKmES
8BUY7CC8qpT+jtEg26s5bkg1ySJ4tRKshfZik6yD1imhZ0XiN2qHn6ZMy2B6yXeiX2Iv/5MOrLOh
dyeJMRwSg0D6mBHuUg4H9VrkogPLsZT3jgg3EyfmtdcdzlFZc7DHwftdQ2N9nGEvn2X5JORtwCP9
CYs2Nk5TgZkcDm5G5b/GguRdBz6hv8kAgEK7FIRpxJEdElPdBAmy67z3cBsPzWsS11yYtSNOvTPp
i1q24nkcXfcaNIz6JKm4fzOp+WlmuHzYxYvFzh911k84NaY3RTAZTn8wsiWFogeiq1tuNNPK02tj
5KrjVcQFZk1c8RBDcB3wnlqCEJrPeUvdHEDk+E1i1/s89u+Nr8Ne1GW/w66HXMQP09ME76AdZUl/
qCoHGDyahcUYNwrSVY1p33VjuuHRPG81gyZCE0YqqLzFrx+ky22K4usul644YakAIRh7zdc2K4Pb
0E9wPA7QmGKja8RKDN7v1FkMeH9qZtGZhYvuFdTJsjz++5SRwFwkvRqTlMIButZB1uZbUUV615A+
wrFEmR2lTvCdEK3pADkn2RmW/RmTxhOADodlM+WS4clkM6LMv5w6232ZWtz12ewUF6ZZOa82Wk+F
laytpwuM7CEEZavYmC7Q3Az+8L7iUXJIIohLppXiHFUV9WpZRWcKSOjTytEX6FckyZbot5vlCWND
sLqbks6/NwCekpWUmJD1atc1Vk7PMxY0HnWvbEhTJOr5CCCXmp1mmb4kKfhLM5GeNWnWFU/i91pd
1bO4rdFt80zBa7txgfQ8R+CVV66ZMZQG5by1VdxeFUhszvkIFXsiPQlvbDo9JmSz4bLw7PK1c4h+
Og3lHExnEcuEg5SR62GoflBbLylScz22Tlxi4iYGGW4BdC+jdzd8odp+bGKoTb1w4AUE/lwmx4KS
ZkN4Mv9HTEEfb8yeZc06zhB8TujiQvuCDWePhdghwt2V1PSdmeY1kRMp3zipo2areAgDQlKU8oGC
gWNoinzaaRNXI41IH7r9kwl/YI3R3Fv3Htk96yqCkKw6GrcwddsvOh+LXZcN2X6cqK7MQnJFAqAe
Nmntj49DVr4GHf0juUTtSyhLJ9t0eolLWY5dtPiZT/PMweelY9xh7naOFi+O24Lg532MnrNeh95Q
HgfCMj4rwoM+u4SiU++XNrm/ivPpDGF3QycanrUwIThImn6/rPunmnCjJ4Wl/WgqnkbD0tvVaVQS
pT5MktD5UgGJL+W4s+akOoJjoWupA2dF7RTcVk43PpoWiVQglZvPXt+Bq3bpsFqL7nnT1TNvgKGx
+ic7Z6AkRNleQVvHjx27PE2GuA43TjjQGcWui6u28WbukZ6ECgsSAv9xMGfx1tSKo1LNZEDRHa48
EuYP7NHFSbSCqZzNQm2louUVmlY8Lj1NijLEcvGMFDo8W5IxC8Sw6JxYbXfKdFCf/YQDx85R72vT
9tZNWE+PrEJp76XO9uEyAWJT2V5VBfOhIKNNZik5fw+5S+dtFs7tC3nkN5MK2i/g42m3TY8k6tqF
aSFTNtQu/2htLIXz8qmVu0TxhAjIunXD3u+sHUlw6HKrquX5bhaF3BA+0b56QsEd7KocTz87uy05
4UxGluY1UyYNfKpccWvWHWemySlF3t/FbZ3UoCoTW18UqMrI8Ogkcx0HnzqDVb5dGeiLOYH4rCam
a++XIbhQComEHPmDGg196SZMPJxei9v3iU/tcPngRSNyHJQM8U50wdBjskPpUlCV7DnPY+wj0FjG
A0ZicBiQZQdrBo4c+mWQN2egtIqWgZBM0+9dSFTRzO1Wr5VOKEbkwvALE6ZXZquKO9EigYItX0QL
c81DyQozSYxgZgDccIoTaZakevGN2NvbDHFmbkFEFYzgYmLiGO2YZEaN5DhEOZcgNCtLbmugcWuQ
pHDoCjhaFDxmx+CLpSo7HyaCUHzE8+wQRb/yBineYKaSrGYO+lMN/2IV2115NJbhCo42Hmt09IDt
l0nNknCwCik1iJuZM/6lymbYI2YecY7Fr3+f37y/JFXB7LZuUpdcKuObac5LuRwYnL6yolgSPQKr
Py9NElF2rctoqG6s+M60yvrcNnaxwaISnsOhF8+NxQyN9AJmash367PEUnI9uXRawMEHHu6G3X/F
s9a8qoRipzNFdJYBz9lGphzC1CNh0gQmiLe/GC38chWjHJ/yfACRfl6uZ9Etj2GMSz2xhyUTySgL
qHmLjh/nJaovMuQ0D+ky9aYuWd4CNGivVsgl4c5j/3UUcNRTK06uA/IDd1a3XD8QTECSMIcsfb5O
vEy/3svbMGJCCvKluKvkxBSJVKmNjxzs4f3dYA2MgMcwSa8DHvnMnRiiTobnXgeJ4fGqkFF4FhFl
iNCF/SA7cOFRBezMJy3y6NIOr1M/tx5aH0hRNnIiIwbER12a9RnYZH32bIrYajkHKeXhS4/osd11
c0NxLi2eZsT+PGpJmdwWzOfMprQfSGLkYctz7BlEVfuChQbKPgvG9ftIcBoYWoZwnk5JnUpg85Sf
PU+Tdk2bU+yW3MqdaBTFyUCzU3FjA5dwmII2JTeFNqfmtbQNBtSSmbGTxbQKA4WzA/11YzNc3vKy
5+J5f8yqgKPB5IiYvsZNnujqNdFPdrX0EyQWnlTnqJuOoc2nNqBqNwio1+QzTRxMk8dbOnEfFSQK
PZn+1NLjOVxrhhnfKcm8zC5VlR1r1xMn2ZYMEZdHJYYte9sVTnENzhMCqJ95TL2A/Dki4v2QMjLh
nuyYTmPKWEKKLJxGIhi/BUv03MBHJyCt4MbNIpoQ4P/tl77qKDlEP5fHvOYmy9osvYb09zpNHkeN
fFLnaIcpt8pUcAyG0qQbmqR4pirJ3dWoYPWvQIZE1C2jl10RC8BDVpIJ8tg0MRWknvRmGjnhOsQ/
U9iM1N//+H5j6irnFWMQ2fXmSd6pLS+VYz0P6gY8pd5VaZ6RTtJwQ2dUlUng8ZBh15hcY6pCYjF7
2XzZ+jMdmQw0pNji++jOjU9QisP3WwbFAUlQLqjLO7lUAVoJWjIy5sY9gwS+sSRvMwcwEbovxL6k
kDsoZgcGKtvRg5a/KojUOQ3x8EPn+GMZePNnSf0npPy/to4f/vi//o0l5L+3zfx/aVWJspP1/z+s
KrMeCHyX/W1V+ecP/VhVhtEfZgRiHn8n/ga2kT9I85H3By0fGozwr5B58w9CpJctF80pC8rll/+A
zDv+H2j/bXNJmTbxaSDW+9eK9m/nL/nW/PjzXzeGzNj+3n+w3EcFjycKs6uD9eJj/9HhoBWjSFLg
gaYSQKpp/IcV2CfAu63vTi9mUgVXhuc1dxl2yqsZ+cJKhJXJ3RqN+dYKFmorcEC97aCcXZOQmRcr
36gZGgbdXkWZcxrqkSyoKWPe6oUqdBivRS5VXCGDHazR9GIqZXM2kwiUSWOX5zbtipugccJ9ZUbp
Pg7iAChw6QLNrAw6O4r8/Zyl3bFAmn459mSXzZjDjTUQQeTGlaQwZ5slX0mj0gRlBkAuHOYS8LVs
EoeYkd6hd3QlewSpjuOCtpybz0FRYgkvSNRbdSoctvyFZCsnX+2KWPnXMlZhwnItQoe5dDRHS8fu
oQDK8yabTnwP2iy6dvI6PDag0b4lyo4FdXBr3WQQoZbndXfn9i5hhAXb25UucgLJCBr7lpuNuYay
yxi6ZFxKh5D4VyShJhdwrIy32sdjvbJ4n18Zs6iPOhPPU6QELavt74s0nD6l7TDcR9FAFcTOsvvC
xiN57oyiiFAEu4QU+gmZknMdzasxrI88DINsZROdhAo8KoK1Dfjvs9BKjmvblU+Ic2wOcl1+IYNq
OERzNuwsJOpvszmW58zsro058U5FN7SnDhjKBdszRENeAIWQzZi9AWat05WpR7vjfCbFM7BL+m6O
0si/hrhsZ/dOeaEt8KxdU/l8URXlyKri8WxlngFz2Ez3SsTlQ1O76VMxZMSSyrrFma9Z5hEN5wGe
NGIPRlpK0A+vaa49qL3ueDm6GO6pAU2HmFlA2rt0pliFVUxGluzJeCmBcBN2FSn5PcvtsVu3yqmR
tZc9EuI8rW8y31MrV+jgnHQN+YkzoDe7C6vLFgzg2UZrr8k5k5QwiDUDvfKaNnmMg9n2V9GYuF+E
ki7P4Nbz90EJ5K1pEQsiXUuCzQRZdkPDYF3NlRfdJrGGlgRXgaEtRYeeNn7ngTaKpje6pOLIVhNy
V24YKavcke1YnaoLWDUwsvJoqD9FTR4/swtLjFMMHyffRnVgfRXS7MdVypbnbuLtHW8nXVgvQ1TG
9Zqifby1xlq8dtq01yCNrc9F59BLT3rQy76+DA/02xgQujDClGPrntmiowDmD1Q7qzG2nEdnMtML
YabuF0acqMEtl4t2DaIS92ZSh6852opLEHvaPKoIQ8A8FQ2xmHkQL3V6OZUQufqGHVFdffaSNPrU
Ze4Xw5Ttxm8759Iaff3NazstuCaspt7GYVw/58nYW9CyWEFzsuruZQjQLK+YH7cQV5qBDeY0VqsB
b+x5WWds2qG7tXpkIJAduJ+pGHD7IFzfhmU7rys8UKt5WiyTbptt3DQatzPOsxNo3eDkmX2wnp00
DzkObr5vxpEnWgc1BP4Uvq+JXubOpqjcN5lZqI0RDbG7dYPOfLER2G5nl4fpZJvE/kZ1leX7YGjL
Y6LZ1RVuvMCkG2e4Ix7Q5cAGVf7EjF2whLMGB5P8HI/HOGHyTf0n29cpAGZ9cA10nMBzE+JLTd1f
u31nvDVeANkWFOV0owV5Z+B8abkaI4+6FRrlCa8fXGFfavlNlKl80W5tXTo94fDbQcIBpj3REA6j
2BHXqY7iYkMZCvswlVhEbEMS7Gu290nRtxuWi/Ki8zv0pmUhNn4dnFzIwZsJOfdtxDx7MyVZfMwL
HpuN5Yq9MquHpPbGPXKQeLWU/xNZOBk+FqPQ9ToaJn8rTDV/nZ0JD8tksaBqnLEiuy6dbMozAk8U
zcw0XuDp9zEUYZ1qsyfmPQisdeCSrfUc6sIv7FXaOdYwMPvUfX4dqxi0YpT711Yu4x15zt2dzzr9
zreC5IbHotozxpyPUyIfPbeu7wR9491o9bG9Iuk4fpR0eIzLu5Ak3qCWp2Vl8hjWvs1DCs3jXZi1
9RI2W92gVhU7RtzU3lnhXkVJ1a+baba3uddBD2VB76xVpbOr0Y7GnQghZ9EpV9VVDj36efQLLBEk
Z3JgiBjgVo8w8mOr8c/C4uPP9D6X8GRjbFzzEN+7YecfgfZJ+GtGKFbpFKffnNnQ17WRjPCWDdHA
GtTxVcSy4n7mGj8mfPG3NhPzEaKyt2dNypAgFvMr+bkK96QgYiaxSr3LXbiDyhqAxwwsY4vB43k0
ZtZ8YQ8zwL0Mr2Ul8xtRjt3KE7ZzHTcE3POQLahT5/jY+Ll92akmAbXLiI97bWxukjnI9svxfIBo
R2RWPsNqco0AEGBnXBfIFpytbUto8tGcfo0HGr5MGdJYdUK1/B466pOeA31rF53cRzqKjpM19o9d
3DBDsbzpwP3k6xWAGIiqbRBVnCK6jhW8H3MzEOol16MTiVvpmBVgv9xhY4/ikT1NRmsoSpfsRbLf
5yBSx54XI8IdZH80FW9mk0VvVu/YkAUh8T2j8EhfTRkX7PSNdl87qUHnMfGo4fJLeUm7JZFSC1dp
l015cYNiQ77SRBEWjZ/lxW4y2MQaaPGQLg9NpOt2tp8hYczbrrPt5r7W0XNmQ27dTvA52wvRi9Fa
m3VIGOZEUvZLZsTFvWdFvbjxu55ME0JWBJ2075N6XeWWMM9AFDLeY5FVmwRIEwJON1STMXxu7Fnf
d4TNAwNguuKkpD63kR+s05q0hDV5ybezZTf5xUBKcUWnaaTPXut42Wfb5xZfI40yvW0naTj8VYFs
Z/YvLUupCWpmUmTmeOKStYkVDKbaJ3dMxPMLZa96KgqjfssnZT9Gwxg8WCJpT0JkD6IO9JZ5fXUM
RI+7d5wqghfUnV/OLzwAgcOnn/PBfwlGOX5xmp4KwkVGsOq98SWIiFbxg7C8QWe0hS1onDk5kMA7
ZrV1MYjvzuxN9WpoxYISFw5Mx2zMykNHdPmt48lCr9mTpGLVdmQUP4T+2G0rjIW3KSnOBJc10quM
P6XN/797+o3Q0wHGgrT8/9w93cOOTf/H+nNHMmn9+a891I8f/ZfcM/wDLQitD3pP629dVOj8gS7B
g2gH2+vP//Ivtaf3h23izMNp75BK7AUsWP7VStmoR1FLBuBvFusTsuP/pJV61x3+bQtF9JeHHpV/
0ydv6KNNAWw6CEcW1fh8AyaIUVo4cl3XgN7TWrQ7v2bNsK6TPLylKWLfbGc1kwcCBjZTmYYM3ZyR
gVmcOU9+D6O58e36fur9+BVxurppZ6DCyOBm70CNxBSUTZ13kRlTswmKuiHCVjGG2wyGyvsVG6PI
ORPSmV4VVmMwdHE95zTOohRbwaaM94mG0b0uRj/F6THl9XdsvAwHIZ+7u4KdyHVq5cRVprG7Nho1
kbQqDIdyn+fXilNQ5xsDvGl6JPGV4UaDX8E2urhdD3bsHMfKcU5yDp0jIcJ4U1QpaCQrPtRGVPHw
jd9CLdC5dYQicQS/DRBaZITd+KXeRtpzjiqu/W5d+ENTbOnSvEPG/iwgf9KsvmeccDJ3PHXj18zU
t2C246+z76GzLCzZP9E1IbqJ+WRPbuuxpZBmcRcVLE8RVKXXcozrB6YszfXQdyxNlVAJMdqjDdg1
TgNWlGVVkkxiWqIxV3Pahreq4HMJH3D/inhYiliTIRs9Qq6C25m0hFcrCcObuGToA0q9M61NjO+8
3kT0tbsgrJil8wZVbdVeF5aIbryet+k5J37u0HP8dlPDuJW5mNjPaSrP6RjZO5VOiFAzr27uLUuE
t4bL1ZIXjIMiPPGHiriGNdZy62Hhkh8zzdmBdwyXawya66ITk3E/u5Xe+kFunVzKljXrtdHdZMhF
SLk3EEO6o+Xs6H1IpJgr8dKNjf3Umtpl/jULD5lR4vVf8TSEW8DOg78KpY5uVcuYV2s3urfRsN8q
Z1bJNlIdCnlvYtsYI91AHGR49mZIDfk5nFGbFL0VndsWsuVu1GZyclVes2UI2BewI9S23mfxaJxJ
GmBkJ21Q0Y6pwpp5shMB6E/B10rm+O14F1iRV5xTR0U3aEAsh2rJ9z/VloZi3dNC0OmXrsGEPc8b
TKC+1c3OPqETiWLkerkkE8ngQHQH7WVN+CImQG/GEEl6dea9MefHkBNp8M4o5JZtd7hLcN/Y4yFu
OmM4DX47msdSCJ092W0fDScsDR4AAS6fZ+YMxj273J6I8fgyqKrpIpuG/ikV1VUcOcm5HCtKitwz
WBasbMzIrnFKKjOoN4Fdmp9g4GWEbyy9M+YOUP3IW0yfPw4OGwwxU65mg53RbKTNZZ+ncOva4S4f
rRQdG3Y7IqJsFIUF19AjIuDEP3B7Gw/sieN903VzBzLaIUIIITDZ8LlNEV8oFsoD2R1fkbfZ5UGb
GRiwabTHjYZ9emGEZn5sRtPb6Ki+I4/pPOQ9Rf5k9esobNRpcW9vA5WVW5f+kKAFtQeNapBjwJOm
jLs1dcBehUjcEJ1aK90OwVUPF3qAaLwJErlnXuQ9Wh1AtXwcmVLosbmWoXlnId1fTYj14K9GKQnF
AglyGbc8KvxkF9f9us+9+sKs2/5broMrcyZuWXSFPGADLu9rfwqv86np8bxjo0RhNt1YIz4i8g5Q
FrGV27v+fJUR2rIvXXNhUPfljlqW3aHBT1kFmQ9ZB1l4wxrvpSF+aI1d6npuu8tBFvG6tVNSS52m
24u4BgLtG+YlvHB5jdqXsrBvvkQ8bfd1ZoXbjLClXdMN+ZrwHhoEyxY468BdltNEz1ZlRKKXi4gs
SF4bMgOwPacZVmhdb2gbmlVJMNSTzIU8mFUyfMrHDvqIL43/zd55LEluZGv6Va7NHjQ44IADi9kA
CB2pVVVtYCWhtcbTz4ci2axi324O91y1GZuZkYxAuJ/zy0PUzt+G1s4PS0xdVt/CaY3CCD+YmYXA
eQ7hjuxUFqiy8BaeBruaiBArJJ6lJqn3rtsCjdS4Tw/1kMmzE8Kr0eirHgYYzwOV01WQFh3QMkGS
PBX2qm6XrilJ0MzWJN05TdI/MoyGry72b7qnsIBz98a3q+s0n8oqqzJvnZPsXa3yYi8GgjbCBC0g
afPuoVoR+dZTqL9RM0EiJaJSv4InvWXcrS7IU6nRMwvngUaAEn3lrN11TvSqoqbQfeGyxETdat8i
y6VQb5j7TJytOY2ubkaREtwku37eJ7CKEAcUCzQEUwZyIlbe6um2R5xi3prQ9N5axFuqdw09o7AE
HFRNvZbWRvDPdTR4DW1Pr32td288cSV60WGqLzpQnh2m1cO89vqtScBnsCUi2kPOYyApPqFMwZ8F
0eWG0YaIZKR2akOVfjU7WXwdiq1cIDaL1R/7cLK4B+3lXIISm366NFYArSZeKvDKx9jNnC+zM0S7
2m3grELjg+YO35KkjN6B0hFNvJToDKX1AuWi3fCdIujSRM44Cs65dWnCl6iVh9lMP4T28NkxGuuw
VrL3kFqOvpks7+A5XOiRygiUAgNks/dGUz+hGMl2rTDqrxHqaS9LtYqAQDM9Ej5fVj6rhNytdiju
885ud1k3ZQ+lsG/LqC+vxdoOO9xx+uLhM0h6OFzW9l1HDddttNDOVxewfWmM6yBglGK+QKsC+UIc
0VGJFMAN5Vfjudvhmlk0PcQIsfxeth1SOc3cxWXITpJlz5phV4E5NfqH2FDJkfVKfW1F+ziM4hu1
XiwD9Du5mnpf5kIPGgsBxZzp6uwu4Xqt9QFVpNm8r6IVc6c7nKcyCzk763o3QjdhuRtNXNxLcTLH
+mSBlnkI21+SacmuOc+8VyIDgabs3IOR9rFf6+kBuWZ9rvr5Sa4UOQikipScQEjH6fqlZ/70sXtU
T6GD/SeBu4LOLZCTYoYfd6jNe28pu2JPkmjhtZrzOYyMd2xL4Xu9scw7Ajlx6zrWAxgRz5X1uTAK
cUqgTkEPk/qCvKe6DI3xVRUTjRXiS+dkTRwM/Em+KLvp6FDf5nWSOo6kwdk/QvYfmFjUIwUtURDn
U7rXmR7vjFKF96zX55YPHav8gcyo23jppE+YKo+ocKJgoeMkaEUqbs06fZmz2n4MMSoetuK2wVNG
WT0O8VD5aad5CpjHsqMKLc/sXLWms0k0WV97SLJt2GxEeVepnhjqyb0QRPDNSqJjYxRkDGr6XTh1
9IKD38Y9es9OeWldfGhzlOhrNz9P3XBfi/6u10qKdDhP+cUUe/Xh7C/LkDEDDuTdbxUWlgPIElhm
Ym2x9dK6lmgfr3bRlHC9rWcsCu2BlhXrPbVC2a+O8X8Wv79Y/MhQc3CP/efF76Yqcf7/tPH99jO/
bXwkbv2ib1pDwvp0WpUtcnR+I86gx1jfMKOZLIOEZRlwZL93NMO16bjuyJBzLAs54B87n5S/sAaS
+gStxtqHge3v7HwUbvyJPrNsQh63iBmTDZN8sT85V+u1yjCeLJDjNZiLn2sFavkpRsFjNXa2HBWu
XdqSsghOGAi0vsFUpfk55s8vXUiljadQwUHz63EzY3JoCiwWnbI/r63h7tAMbL2KRb1cqyZr87dk
lc216lb9S2pGM1LZgZB1j/VXbf4doLQDpRDVi+p7ZZy6xh3H82wm7XTT1na5IxlyBi83qCzPFhu5
uHClz0zUe9aiXfUBGS42OQfNfFquNGQs7QcGQYrsjBhZxDjTUrcQq/CVPXygaHVzZrtOGGMimkor
9qUdJzdEI0ynIR/UUSOd6TRWRVp7bVLOD2OjcVAORlAZLtrFmYg5jaY+v4jok2KhWNO32QIHMgeq
KIZlvsauSKh6XUUrRIBhLuyDocrTGQmp2Vpgq+UmH+SA6vwVXGwVHp8877K+DnBuRmKdUZp29zgm
UvsyCWV95h1B5dS5adg+kxq3nvpW0tN5UW3EdYfL3qsl+3h9aJ06xnAxG9MNcgG2Km6mfIGQLff2
SoEVHjwZxz33QzJTPYgVJavHQV1WSjJad8V0QNrZvEMWzz03evjUMR3RI5YJd6SxkMQzm5xuuEQn
OxGrrVQNu2+h3DQN8dgxHt/nODzmL9A5dfrNTUX3DSe5MZm3RknwjHhSRSj2IH2qwkEBPfquRqoP
z1FQt4GTgW69cqh5o9osxCGf0/yaSLc0d22ePcCotDs9gTag/2O668haBfVOUh7LOauCpc6IlTAE
wSVpVmG/0Nc9+vfskGEPFEk9P/b2INFFarkRJG4blxRM9dHZceBjfGnybvsGjVhHvdRHwsLJEjgR
UNFyx67dx8qo889G37B4uhkCImDelf3GCZ3ci1BWmQSSugI1cz950ozybThOxVGWw4c4lWPvM75Y
91tmnAX7VkfEHUn9EjHj7ovZ0g6jydqteLmbnFjqg1jF/FDis8J2n0EnSBEqr2icafDoZM4uhoia
yZuMboTesMvTiBbvNunDFCS8z+XVdtL1DPwODoDbKsgGIEmag/YOcpH9kEe3dgwbHQzSvupKde8Y
m8IPgMEu+VnrCJ1oyl1G+dl5EKp+Sbv1ljXLetie7LtQdHoAFUz3VSNu1hQmkXu8p1ySMhOHqjgq
Fs1a/1aRBnhXWVn0LqqT9dI2kuCsMcuPXW6j3Ens6JCmY3YIk47osKbuvhgTMWG13bpPkdSI9DAd
44ps+3U19LvSTBtfaaF9zdbRukIMQLem3fRmNUi9vJTeouucmMZ7rG50XwzLWkVEyermow18RctP
Z37TlAMM0fNu7LOV9Xzo88+k3rh+m4QIvrVhaVwvG235VJsTHbuGGqvP0lmiZyuVVMlUiMI+9QVr
R+l2Hb+j1k65kxu+STeih3IvP026XZ2zuUECm6YpNsV0BqmInONsEZA2Mew4Ht7RdN9bkeBBH/rk
Itx4eEb6lfk5789zhzGZx7p6dIwFkyTyACsL3aOGQIYWTQRGZ4f1B82gzBmy7TK+d3MnOY5hVX5B
1OBSrgbm7dUFNu/dUkkMSLpAPJ0+9kXrnBZIqyDj6X4SOEMKT0yLcXQHM/Snfn1hbRbBMluR8pRq
AG5y0Gj2aPMDFW1kpsSDFsyTkGkwE7n63nImNzBFvT5WKCZ8eMTpLYtJYrHMtLox8hqKe1TzZ8w1
4240zP5bhFXIZzzGMpXH3WGWhvnOKNfibhXoEEbU1vcLrTB7kUc9M01bX8g9058UeEjmd+zJzb6q
uoh9rdE/OiScBJLB8xFhXtX7yxSbfpwOmidFH32jT1c/lmOp3ptQQRoh3i0MJ0eOH/fLCC4UIVor
K05+Z4LvVs4IGghcQaOuZu5lJIyXqHHrizNZ8bly2xrUnmmsb3RGw8WNl69UmPVP5NI1qd8YIcZZ
iuKht8RWCDU3tiewE5xWMMvBl0bzFau0uRNz5UJfGtUN4aCpj2C2va5lNT3kNAYSh+HeNCMZlp5a
aPBFC6dlNzGYXsDynX4ADkAsSDjRjaqd5UmfRMc2he/3UeKtOo5OP5+qOUwkWhW5Va4l+l071tlb
4VbNG1LU9r7Es4jCL0wuAxAitc3O+iJaugaJWAXtAFqkxJfyMZ1IHRxC/NdWPnye3p/KnN2X0vTh
RRJrsFAl3ZWBBtTnk4GDsFOP9fumU8j7FcT2uQRQ6f0im5aLhWhkgyUQ1DmE5/E+9tM7OSvLs8bY
pmq8GGM/BXI5i0TYn4m/1jW/CsvkPuohwuxUd9+WFfxPlysXvUNGwaaL7pK9nWT2FfdB/czCh6tM
s1pMg1EIQ02l33wdGpquuhqh/K+hBf8Mx381HBuO/V+H49uvn1qKfH+ejn/9od+mY7RjECTIogGK
ycuR2+/7fTreBmeLmZnEX/Kuf9SWmQzH+Hcc0vxc5ZBP/S9ChGqNv0GAGA4Td/0DAbLFJTFrkmbM
rcWT+u8xLoMG90xfJtiGO8aIqaA1eYpMsiCW8jqqRC51cUo21poDEAIbH930bG2sdrfx23nhQHWX
/Pk3LJf2nbEx4fN3Urzf+HHjO1VumK22Rzs9vJMbk946G6k+bvy62zvJrbFx7tl3+r3emPiaXDCf
kjjzllJ7i6wGGHt9dAqEAHp53298vvud2k82lr+luessv1P/86YC0PHYvpILrRmo3ir3EaameKQN
6JXK4vWEHwQtwaYqsDETbMrr9nEGbt0DW0Pfh9hOtMkEx6iZCmfMs/5oi3lHqx0ugyRr8uchSeeP
ShWU4HQVxW9ypdy34Ra/pygqfmvwfC8+B0odmNFo7N1YMf1ZTfxozTa9bbqk0lHTy/na4m+8Ok33
UqDawp0paArzJBOlr5v1+lz27MO6mD9llFvS6DxmHALamFybpESwRzdn9yGhThYIl8/wJc/S4taZ
xhh0OF7PbUESiBcz8wf56Cg/LVE2U7uuJff0Q6dHLY/upixN9yqdcc7FFvXmmMeO+lQxTsTlcEUV
n9zGorCxSRTT8sTJOOwz1EE0smTGnYPj87gYTXmjGn26ciAuR7w25sdUmtU5dUX/RDwa1dtFpmVE
R9Q9lS+x4Zyw8Q43K8w3QILSgjLMywet182nfpH9e5Kc82+L0enPxjgkG9xd3hWYbG5N/NIR4oJ3
vFdodJq5dDlyneKd2SbjXtBPGpSc1TtAofXAUKjtNLOdkVZ13Z3o6+qazv3su1hoGi/lwYk8V3Pd
z5utCMi7FZDV2mqWwKl5nO0k08VD2Y06yki36XcLUf1eoVfj3iHqw0Oi9HE0RudSbspu2rTqW9mK
yB9K+rI1ZL9kWUYEnQjNnXcjw++1JuGVeNraOXKF5l9TWMV7nRYonqlovcustK691Aq1zw4qysIL
I/gXr5mIS/HQoQ4XsCvF+UUlbMJe6UEnpkGq5da7RBT6W0t8ytWGMdvFshtuElUjiKvqZnxA47++
x4dDxJuW1/MF5XP0jCrbunMaiVKqjg7jqJDQ6V2PPIrdMLPMfvEwY2SMSKJUqOWaAUNBPwN0doQv
IdcoNaSYjs0lnabhiUzXFryNy9lzGgF2zwTAlmu3YfHKMVIz1+RYeKJG36H3sqAHa/1GxaKcNn8U
QgLUXrs2Xpq7IiqiuzaWBrZj2/yQI6zLPL7b81sH0RdhSRuWJ7QTZuTXZU5DQiriI/NlAVOK5IEY
PDWF/kiqxrgnIkO/S0NTkG1KwXNxq2UbHC1gdqEtK5hP2TQhJ0lC+ehaVF/AHHEmDXYx35irAnhO
MoueyJQqm9do7Dp3l5JOHQIZ0BdkJiJFi5OWDcQf0goqyZ16foAUEm9tF5aDH7EP1M0+t3HCzzfw
3Q6cCybaYpiNPZNJVGw10ouNRnXWh05/IrHGWOyXSBVwRFRRDuOxagq+7ee1NjptJc0mLeY6kKOR
TU9tOkfOZ+x5IftcrHJ9sl6KMZ0IIHNqSyPaYxj69AvZJrXIDnRftS0XF8jPP3PAX80BJovTfwPJ
biGG4v8JPmZV//Ms8OsP/j4L2L8ggGAK4FDEA2tsibQ/zgKgYK5ubOlq31OyfkLK7C2HVQcQIynr
j2HA+sU1hQ4nr4PsGzrQ198YDqTi9X8YDkjQo3KFFDlDGTycEgcx//8Pibn442pYHGVcVyaZaD3Q
yQkZABqEoWXpbkhacWEGFK3io2OloPfSXN9rRm6Tn5GIYzfW2jWEXdotjVbsyWesUAut3U0VlUfU
f8PZaSYVSLIuLtVQak9NCZhUlZF26QlNAtkp7KeRL9ULmS196Q1Vqh1E3RDx0bER26AuHr9P7A20
SaXnjqGJRI3vJ383w70VHbMkvrHNoj0bLvLeuAkfaHG/mzv0F7yPG0wnjk1Xo2VgNPBVbp+FDINw
IIwkjpovgyWmYEjrzi/GlvQKs1xuwjZCYt7rwTzqn2PNhqfKOzraqY7ZL/q6HjgsiT2h05uGz/IN
V0oK5ZsRyZBTqj23d20GEUP3df+RkcQkBatw/BrlLCSfzesXrMa8UzLoS8c9Lt2QPKooroJCEChZ
45kmS2rZ1ul6pNIlvWsXV/ebLlt3HBTCQ7Nog9pTYBKTtBZECWDCxIGD3iPvzlmibmIBrS7M4tEl
CGpHfc/BLYYjKBrURm4A67m4FsFx9MAI9YMGlOMTlv1q9eSwjAAsOzbbPujZmmFBwOpbS7N3uTN8
Kjr24XkuzjXGwUvdJotvgqhVq9prcN176OUywAegecRtK9Kn7aMbuud+QUvvZEbtJbTcvpJMWnnk
TlusuSz95jDPe9xZrkeex3Iyqjh9Rj3MGIefFwKM+OhuFhbqdG0JulmXQcngDXcQHeaB1vIGgHHn
ivRDPdfyQvjBaSnDAl+t2QQDIlfPzKNDbA7Ko2KZIGyulCxtnqvOfnXm9Zoak/IiYJG9VlIPKPQ1
hm4sPq5W+gH7vzykhLegAZ22PuxUOzeG+1WuGvlLo2sFPBPE68+ePfFIOG1E7URK+XeEks3YIoSy
qPdHR6y+7HKdABfr1Bip+LDIFZlPSz6Oln2CtpsJlHTqXZqky9Eq0ZCs9AJxmfMsMAg2UPK1PMYr
UI+Ml9nXc/5ZJtp3WtcXQaZonGWdxbdcLc1BOHyClenKvZ3SBh+a6Utr2NENvdHF3nQ+RW6nnykw
a3yrtrVnMjpRxyJJkIHKk+SxGFGGlJ2tgzptiVaAic9Msk5ASGr2uJITGXTdetMhSNyDRU47kAGb
xKihCCwMMrtyRsffG5qOYr9ddzojxg69d4zpITMC4NnUq1RqnwQkrJ9EDjE5RoTNeTQuKEWGQDPi
+gVFBO8ijZ2YwFOibCJ3CqwJ9lC3Nj7JSvUXfB4kbmg4v6ncW/ek8CrfHcCbgVLKp0wzl/sQVchZ
9B1srmuDg/t4weOdXTskgfWF7Q95me3MBS8ff+pwVUQ28C9q17JK8kOV2beazD4lI92EGEjy09gw
nQzOqAWK3KObeu2so4rzFAZB/warTxQv2Sjnbb2BlOyfdCc5UbZqkzWNswOV5EZPN7tJN7Eo4hXx
1imnsFuiVDUa9zN43WMCyByK4Z6Eud7T00Sgz9C+0vW07MkaubS9uiYT/z5G1cNkkw9VIpTeY6DE
nt6iBl/CEWaWzk3E/8nHpgLUipz1qauM+ajGjFiaTGne5Ay9j49poZgYjrktwcr1yG5vFkPth8L4
6GK3x9ycbnXgnfUUGnHkF8oFv9E8na8awFbzdezyyVMrsmaLdsaDngNOAxhn+zQ3xh19jx1K16wO
JrdwjrEJWpobH2y7u6aRTE+dNb86E9ShAnX388W0sfwk5TNd1m8IVDBP1+orgndQnnBjq6P82RDD
Rcm+va0d45xUbcHUWuU3pOWynLb3eRzi8TdjxydM5RvxEjpAuESWvw7VQUoWjZD5dddQ+HzF/d4e
5Nw6QHmgj3lKuLoZf0DD5T4T7UGGYSkuq00FAgkPzb538jGYHV6xXNfnZpTJfQcwkwouoVlDc5aR
6ORnIsr37WBZnl5YT3VGAo2NBRDVRHeiNhlB3mhq4OkDKvqY6yUuGvs9Ka7vpnAYjmpRX6qBOnkM
2GTZGP10mMtZ22MEt3xVjO5dn4/3eqTYBaXc/vDppm660O8tqKoC81S6VrvJTvZzk5AqbWOOFbH2
Nrh1imBi/mICXnMWDgP5RmvLWZO0rDwhciRiEM7xKCeCqjnlcL5AjuOsQS9mwF2tprWP1GTuATyR
zctaHCKVvk1jYp1WzXle+u7SZU3r1Vr0zdRqdc7LPNxrimAmWcPGW5VydkIW+tmp4etJVIIn5lTd
Y1uoAjJ/WMk+5XZX9i8UpYQdAJejNRQqzJOWyBp4jh1/eu0JcFQbjmZ3aY7LNJ8K5y60Wndi1o+N
bPuSVSnxFCZEdZVAB6naNsIXc5hKE7xjWVq0Kjurqzi9qUYAKk1YsckjeiRjT9nt+2ok8qI8k3jU
KddPCS4EwivTPNFizK51u7btrxkp/4zXfzle61uy83/moG+/jh+//Gmw/v4jv1PQAiQNbQbpsgB2
gmz/PwbrLYjm90kaMbGuTKWY5rcY723+/l1nTEqtbn2PgoWl/o64/Y1JWhh/6o6BcFbbyxDfbxLd
rawtd/aHSTru5TwSh27eqLBTGM2lBRkhNMwSa064Gl/2hqj26mwjkxJeJZqRu5F+hYms78NgdM0V
hc1gvLPiNbutsKjh5ZohznyjbtjKBzBsHF5yfNdnRRv0EV2Ccb0YwB2jA9pU0/4bzDZhkodhWsTj
QObL+3IMx7u1dVFeOFq50Wtrq1av4XzdJwV1i4q4Nr7r2Yg8BNfQwXb5E706Bi8iCreCCNEWjOdy
WRQdY7MzRUdkz+sQ0LWrfyI6kvk8X7LsS6O05i6JrLHwpqmY70ISB0iQZATSA4IHtyobJGfqVC2t
hLkUA3wuqzD/r9lZtbHlAiz3DYEGyyliqk6Dolhm7ezwB1YXGSKM9diTC/PBcOrqwZVp9LimGdVo
3EGEd+V9MMUk3vjsIhhKp1YdCzcvGz+VFamGCbDQPb4hJGGabOe+vjEz46WvkT2uXFCEtvbNMRRW
MhyK0IhMdXBAE2gtbhN9ZQ9gjkLRlZXOfGuqtaBJBYZFO8lOVANcVNQQEILGzCmZJxJUtjlYRp3L
znwcSUPwWqQK3KdWgvr5NuP6cEOy0ZPW9cjCa4s9qILDZGHim418S4vTEBpy0faQXqKbfKvrTUh1
GDjVXzvgQXSXjb6VTJM8JsKL0cZ5GDSyG7cHh3SAdU4tMjzmlIEfsy3xA+e+H4ZavyUWLe3N1mu7
bkRdzL1lTJ14F6EXMNb3YBdL2X4hOKMvuFyzdc3Dh3/whO/h3H994Ln/NVb79uv0P8ePRY3GvP36
o9nC2KLe+Qcfu/7//h9Nffegg7Fy4v3gV1fGLxZZW0RWORjGfwYToCM4nCwXdQ20hLWJZX47AqXx
i+3iveDIIkwerenfCtb+c841bWP8IhhlcrNoafhz3JfU7DnCSrces013YiJE9Fg7Xn+4Bf43a/xP
eAXBKNuLuBz5FqZ5/udPeEVfjVrtuiT4DBlqxFl1axCrUfk1nd+7//5SP0Mjv76U5G1RlJsrNuk/
vVRVgHCmkbliHEl6L8kThAmGyWK98cp5lPSo/VuNiDxLknCzVH/x8v/2dhJ/xx+B6W1rxcNY8/N9
YuQr0UQ2kmSCJZ6NQr05SRf89//C7Vf8wAzRIMVLWIi4XJghh3KHn1+ibbVl0EPRHAFBnmfLfEXk
QeUkYjDkOg1P6b/u7//lk6PJ999fThqkL0pbsiW6Og/ijzekGTXSJtOpO8qJaLwoKwRQkKsV6EkB
d/NRvshwavAiR02vM98yzIG8uAjki6zlzoOJgTc2IkBzHMDZaZjwFfpYBdwGQD9Hywh+yyRvNKLe
yHzXayGpTkZamJ+MlOl27PpvpXRQV7e9brwunVv72uKyuWKGM2/jZgDewB8UDPoyv6JQbK/oOKbI
Az9rIYtpIny2LboPCJyq8F+35kMYkYBp9UTe2PgHvFGyIwxRH90OBMh6wL9gaUTe4Zi0mv04rOsJ
gPpmSLVxbxbFN6nyxyqRn9EvPfSY7lEwOaAr+vwhYh7nJVKbHDl+Jxmfa5DVa3PIGivx21IEVpdO
XxG1NCdFyF+92Br7DiIiaRA+B8Nj384z1Jar2eGZO+1VkW59TmOWKVhsoJhx/Ar97j7PZZcEi0hT
BOJN9NyzOPgDWJnujngBKozN5E2PpD/l4S7V5/gGsRPi2dDTyWqfLlak29kOhUG/bFB35J6AsId5
n1TKfW7U6AQxw5dvOIm6osZN9UtZC3RS5dy29osslfYWZ2N7R0gSv8eZZ+OZllkEWW0yHBkJYeTa
ti/4VImkQEDc3lSEyRJORrI17ksekaLB/lqRhwNGI7DVD8Z+THL9VVbEgS4jy60WJ8bwfkj0Bv5G
X8RVW1X0nMToNMqkEl5oFzKIWSxwJSbCZa1pwys69PahXtEUsFpfQ3cx31Ml3j/LwcyOjRaLGzGb
9rEoeRawXSb7oS/nQ1mY72OUNKj5kiHap8qcj7JL3AeduIcDsYLtzRpp1f2QL4FBesBNNMPhYPnP
9X2LmeB9ZVvwVoldwxbOFpFmrhwuRKWC3a2xfZ+Q5xCGZFPi/Kej0BXRB4LoYmy+1ts84uEpwm3O
nB5IYaVCliFMG8FUZUHOYN+xBiUxEAEK3OlBCydxMEwMt7jJMZkUqOWtumsuwHUhyZuRVd0VC/cG
TzSaTk8LI/3BDJvlY6cB6OV8aa5jlALlRrZxwPvDvovDqMSdQNhsFjYqaPSGV4sys+L7ommmDxAR
7sM6Xs6z5oTvnayneM6J6EgKw+kyoyoCPx7QRLhafICaI+M0w/JpSB0SNhxgGi0CxUw7n86rEYvr
Zpvdh6ntkhBUpfCQJKrZKv5IXsibK4g/ifpef6QhVj8a+KAUn6vm5NFTVulYuhXvtJmsZ8wHAzhD
1nqr1PogJL0qaByxpX6mN1rX1A+oN/KgbNYvIFadQ4xDtnhOGI2nEIs3DTP6w7wM+x6b9THVBiAu
MhwOK4k/Ph1UzUsrNIUFupu0oG5aoC2jMj92I1rzCoPTrpv3TR2Zz5ZVu34psrY8lWrs7getNjH6
6s4pKSYgFhFDXW78XRwPfEIWNVS3YZ717PUhofsV0N+VA2k9idllLjas921FZgStDRvoE1Z+XoeE
iOjxFa3MIeYCIAAGPaAXbQFueSHK265wTvlovIBe6B42DsIpnPYsWweBEYLOIMw05yYKMxr+3NRf
m26nBkN+HHQiEQlvHO9q6H/Xs3K+exwJ9l2yQFu6NmlzdmEAgTvQbRROTu8qmHe0dS2vDLC6oBC3
+QJ5Wjlv4kotfxNTo6N7WeWDuaZ2YOZgLCIvMFJWVm6S4hH3O7vk+RKzPX9hYcC5Trk3b3MJtqrS
VyumHXFxkyqH/M0HX0hixFNidwCzG5auVckruYxTg0V9HaGgHe1IabjtN436TC9yBOvh8rk3oZWe
nNRRG9QrDqWVFLvWIHNcjUtypAhxq3dw4+NAHOClmgd8kORd3NkJbdmxFkWEdO+KiIT/fIl5+8d4
fhGcXGCbrgOTv+TPJgHUvqWLOsf2lhlPsrF3NtXLb9RayA8zEOStTY72W1eaQZUlU4Livm1vB1H3
+6wApuoJ3DiSxtMS5MVDxuX5rcw6A+VhS/JnFHYn7sfpNKZ4OtxmpuP60gvawchWz7vh17niH1Tj
L4f87wTav6aif+vO2Yb8m69z8rn6ecL//mO/Ixv6JgWSNiU5zO3bnP8HsqEjobdQ1iPrQCwPsfgv
oIOOHF1njHcdpjO6sDeVz+9Ah/jFhJ1HciSQABmCaqW/AXRYf5pL9a0ekqnYkjSrMobLPw2NhATm
6xSV6bU1hmT5KFH+brUbqpc7PXa1ktN54iJb6LytukI7VeD5Vuuzh5THakr0AzEEy5fWJBnD1/Sa
NgvI9/Uyl7b6yrdUBYggIA6aY8m1ghiZLpBpkU8akgwsV5sJ0kBMm5PUyBW10PBg7VhU09i90xOt
Vw9jhdPI3NV2TxD5E1UfYU99w9jr73MiOhMMWFIzBr+NK70szglRLv7sAIobI9raFeyRNpA5vtrY
jWrnKaYipppSzJkm5SiikD3jaFpilnruCD4WOwcpTK6/JY3qCYIr69ExSNbWi1K/JPRBkF6jN5CI
XbtXTb3ck4dbEmGzTCk/Sin6+qEudZX8Ayt+/f/Zsllwtxzv//wFfPqeafDvrP1vP/gHaw+CLmyL
zfh3p8qPrD1IjolbRSrjx6+ghJqXfNMcAEBo8E3c98eeLR3L4Lndilz1bZf7G99AAICfFyk8NAQj
YLwhLN01Nh/Jz4uUqwOVh2GjXSThPQ98VQuSjVoE/fma7VRNeJK+jsYjwdnjAUHquqO+xT05wgE4
yqrpmXCe4mJ2PKii6R0odH20POjt0mcIZwBDF0XQTPQY1SZ3Cu25IYGqvpTl6zRk95OBVZE4IcfX
MiP2iKqbgd0kku1iu3xlxqjWyNx46kv0VnVtbJFNUXErp7F7Lk0X+ziHRbAMbf5F1wZvccyXtEq/
mTWyXBUOD4u74J9moD00E0FAHuqt4pGSluEMXcx0qmImFkToGb6CNQlSemuuy2SrU0Ey7C5N1555
hZaOvhswxmXVagcRb+dta2vG7E2SYLpxxvbvKdK9cc3rqNpWvdV3ei1xEFuNddVb55jnxmOtswub
vStucIlcCL4siAF16aBwCILPYobApnHCfa/Xhc8DQ4dCKVpgzwzpFOZ1Bt/W58MqLmsv6V+wNHUu
UqwYIWl03iBVvZ8NEqWoUwABAOjDtJ/l6xNdAE0wLfEriQzGy1RY9mmWanxfigq9H4aZQF/MKryt
2wU1XF4xRbn+tpLol7EMzfXp/7F3brttI0kYfpUg9xJ4kkgukAE2dnwcH5I4CTY3AmNpREo8iAeJ
op5+vmZTjkjLjoM2doXF8C6RXCRL3VXVVX/9FWcmjLAfgjJxevfzcK2T9U3CZW9zsqR6Qsd5TL/S
EcVUiz57QNDF+wIQ86fUjB3YklytRxUoNdfwUazS8jQy8uyMlDegyigGgRXoln2zjuLiU88uNBok
mfzjF8zqgu7+fTENBn/a8wz2PJ2U74fefANBA8VyegdnS2t+3avouOod96L1GsBJIssqSVNlmcui
C4JECWYhCzL2KC5EeUaUarJNXbZx8yQQVZyMHuxZ+XFEUvw0ThPHnt6QoV2tyhMXtu/l5tTaLDLR
Dl3Drsoag9Vb1YAsEHvwqVOmr8FaWoPdmksoVxnEFcAu6mugvHQB+EpAnHwsaxRYVSPCwL+ADpsL
oBgTVsGk9JYCPxYIKJlfo8qMGmFWCLDZvMadxW5KC/403RwnAOo/xaEPfBZLQm1wNl/4X0cSwzar
DP2I/jLtZrMqh6uTsEa8LVM/gdStiOOLSkDiEgGOCzY2ODkKurAI1eg5+LEg96kxdfS6md9TAbQL
BeSO2VzpzVDA8AoByBvW2DweQLvaaLkIUIHurQWILxBwvmGexV8pUoPxs2u8n1Vj/3QBAzQEINAX
0EBnYYMSJEENYnAqwIN6Ty827zUBKSxqdOGsRhrq9aFFwA9JYse3qYAk2mATmWs6uHFnq+ndqAYu
1hjGVMAZayv/T0T6i4jUtGg4f84hfik8fzcWbf7gIRYVASfZXA49DRfPA3xNFOCApzG5nX5PGsJx
QjtFN1FrI/R6cIF1fEqEKrwVGWfi199xgXUD507mEkw7qWbqfxrUQsCdulNQE7qKfabjVVduvOnR
OuOUiwqK32Hpfo0iyzwHTj2nkX86XVwyyAq6lAqS5HUAiLtK4+wsS8tEdDWvb2fLJR2dgb7+5FfV
4Ba0WK7BhBqug5EDRB6DAWF5FA3JTGLsqjUlJWYKOa71xecAHC3OgEvMIM4vV/g6LRz1bgRndXSB
VaIH/cigrc/Bs9HtsjwradFcr87pMNFh5BvZ697sgl6AdPV5sULJn3txYgOMt3zD+jClhrW5RJeW
eePAdHrEiLUVNPALbUhW0Zim7xlDjpsEAk4Bj7j2ehRF/mlqGxsTTs7h6C6ODP+OaSTmGS+VwK+5
7P2gRhbcEbFm6dECPuSP62RwXayz9Bzy4+mJn4yWnqtrpEdzoMdAY2EVHGqgQNxkBcvGkbve0ER+
MYM/YAAUZjMv18aHsmTw5CVhsiiLgZNZX/vTOcUxsDAlvXnYx+pzj7lN1NG06XwGSQj0P4Z9atCk
uTxdydqbrk1HOsjZaL5K54JsDBrUqwUovphfIRoYRrQ6/8civChEpmbCVn06RP5WJYzZnbaMgvyb
B6MgmlhIedNkbRCE2hRGttGxrov+lt0QeGsTqLYz3p7+Fpi4hhpZuQfTYGl9l+KUcICChQ/b8Dum
oXs8hTlM04EFQA1Nqwvxezs2Hi1LuGpHaXm9jMZT2C/98MeONvbUMURw3TI9nRuIospOnT9bm2G0
WHMDh4kOtJ0wY8xjrEfAqO5o/PytBqLE1LqXzmQEeKZNk14i2ng6Z+2KjmUmalv6FSMSK42e7ajH
aQFeRdIA1AG+M2ALfDj7lnkbp9qiBpAn4aACTo4pTqfRGEspYqLp0vIpM54CbdVOKydeTgJKiUH0
J7AC0Wutib7rUPZgO/TUXg7pOBzdVWlxMhM923kx029naUIjN2WRFNJPWOsBPJqi5dtYDXtkGcuV
6RbHgzBK/fnn1IVlJDsaWvHKTo55iIgS2pCeD8HJdJHpi+BLtQ6Xl+FIzJjYYF7KE7ioQzO6tAlF
j+mj2Vw7OgRT38k1kwToTeGJJOrOjph/gVG0evZiczkrXL/3udTACTFCkaGNLgFVMZ8V65Fg+Q3y
0/8vq9EERHvHQkvKeBjIxae3SRAXd8zuKoKi2hks/aIvbQ+v+wW9cM60yel1Zzs8yKof5jkZoccz
L8eTd2+pX1MMNiw4p7T6ApMTAh5vPu7Zgz4WCpCPbmFhuGQotKOkp9Tw/Bs+nsH9WE7rDe7Bthdi
dvc0SOJdy4qNepkOOhJ+6oC52QOqYALGv1cHLhGcTiYKvK/Ugbzhf18H3hi3chyACw7ui10dEMgJ
JEPLI9X6/I2VYA76DoEgYDDAB+LCku6uBGfYBz1jUHkeys9ZKdzwkLRAXveFa6GjyZ21YPdxeySt
hrb8rXGyu1qwHfAeOEhgIAe6FgxYQuVPc7/+166p+o21QDzhAOfmRZsLM9PSAuPkTebMM6H+QUuH
tRbAZABGUdsQdh/0CFrQIdwRV0cJuu4yzIL5hmRMpRYObkOQk1U2C3rfgkeDXC7R5R4tYBxNnIeY
tnGgS4EHF8AjpbVgQNALXkpki5urvSEcow+uioO0iL/FdXDGkbOGsnG0dIIBh3yF0yihaxx1jKdI
dJDZr6+D0wJkVhBjqa0Fy+5buk684DQuguPNrnHUDQ0kIQUOinz1WpA3PCBHSf1SjMNR2hG4CI6H
lEQh8qivbrjg9rkNLZtMU5XXoVlHyrhi/JCaFkRQBHaecpXUQsdHuFZf5yiPAZJ3OqBFYECcw2FY
7fU1tsIAhnEIfPcuAqNPhGBiGH9G1tzwkLSAF+9md383coZ6z7HpCybvIld6xyw6TMISCGSXSKK+
/ldnqE7UK+vB5+N3b6mAWsoxo9EnGDJRRLMWOlvBxnmQ9zFrUOuBLQJQBqpegeOTgJvY7AT5I3e8
go09JBHlCIr/+jq4RQAponKwaPVp3gFDv80WdJQADrtPGMJ8bRr6xXV4rlH4bUWrSKGG7LsBIpzT
6G5kgCEwQN8PB6Qh6+vg1gDwClVraDrkomEn1QCq11fHDugaOwX0OvmUQ4sIoGFVNgP4Al4fUokm
7On4ApeDAggWqPObgEFuuQPyiMSsqq7AxO2zzQ1DlElaG2BIjgkXYFD0lNehLQFzSESruP+JB8gV
QulLkWb7li0tuMQDnKKgL5M75OA2Ap2e6pllk8wyjCBYlL1akMck0gqim+qw4gEawJTtADljzaGZ
FZK6fWuAvLqFbuBdbs7Sh2cHMN+qOwFDgD+FPpqS9z5f4Jh9KozEjFpjDQ9vJ8B7hRFTPSXpNFlj
EBotdI7KNvYCvkIKwc1SkWp/kU94wZce6lFHfhCO63JVMMn3Faye+sK2lPP486ZEU58hdqZM1V8U
uBp5b3nQEP/+o3UEqQ+COx9uD4a7f9684ONb732o7X+eBZPMy+79qn7dqnnMay+i5PXv0PvhRd5u
/UT6vJ9P8u5t6zl3fv9fCO6wWgI5IZhUlpsFm6RNJi9jdXXBcy/OvXz7iOJnlDGQquQjLwz+SrI4
aKlZJuWVZSdhknnjFv5fxq3qkuN4cl8E8MTsqoR+WaI4VeHHk9ArvXZjsnQ0ypKbiuCb5K83R0BQ
ox9ttbu6SPSo3uUErQdtPokms64qmXnp2bT9yAQHwvmoSj5D40GwlVMvb/hbOeGoCj4fe35rAQLX
1XFeynJDBgUmQXtHymytsuh4HHRGUpCgFVS3ypKTsrXNOfyLxmVVsZePbdNQNwjMlAUjYHk/r7aS
6nUhz/2qov9MlkH+SM0uZaHtzfaiTR/Ci+fcy5UXxJOtGGmqOUxt/0NFblaFXjzeShKiDeZHvsJP
eOXluXfvL/NJUbTWdJNwVFX3VXDvB1OvjQeRGV110fiCvMtMKUsG6rJzZtjmcI63bBP8kQJ08RrS
k2XWFS1qHcqinx5r8zRw8kWL+zlOcGXRT/EgKQv+Bd/IK8i/mGT5pGWpDHkiUf0pn++jfIUn/0+S
zbcrrjYpEq2m/Nw1aey+kbqGzOK/zg0e97chXtDZqoq/8YNW4NCU4ZTFzkMikvapBtHuK/idm2wy
7ULu6vSQ6jPfTuJYDOHxOseEBsGkKv6Tn4wnb87zR75NIiFUxcs+yH0LUXRCvoJfljd4vBC3jZaK
e/QO7U/yfNIKKRogoapu7ibr9qnSlEgkVblPtdooquLrJIvwbNvNLayViSt+BYf5NeBk01neFMsF
EkdVF9+83KfJoGhvzQbgoix8khdv9j48aOBXOAx/C/L7BFKcVuTW5N6Vn/3p7otn18m+TNMDVuFx
/mmLYN73Z+3kmvjGfTjxsj/+BgAA//8=</cx:binary>
              </cx:geoCache>
            </cx:geography>
          </cx:layoutPr>
        </cx:series>
      </cx:plotAreaRegion>
    </cx:plotArea>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trlProps/ctrlProp1.xml><?xml version="1.0" encoding="utf-8"?>
<formControlPr xmlns="http://schemas.microsoft.com/office/spreadsheetml/2009/9/main" objectType="Drop" dropStyle="combo" dx="22" fmlaLink="summary2!$E$2" fmlaRange="summary2!$E$3:$E$19" noThreeD="1" sel="9" val="7"/>
</file>

<file path=xl/ctrlProps/ctrlProp2.xml><?xml version="1.0" encoding="utf-8"?>
<formControlPr xmlns="http://schemas.microsoft.com/office/spreadsheetml/2009/9/main" objectType="Button" lockText="1"/>
</file>

<file path=xl/ctrlProps/ctrlProp3.xml><?xml version="1.0" encoding="utf-8"?>
<formControlPr xmlns="http://schemas.microsoft.com/office/spreadsheetml/2009/9/main" objectType="GBox" noThreeD="1"/>
</file>

<file path=xl/ctrlProps/ctrlProp4.xml><?xml version="1.0" encoding="utf-8"?>
<formControlPr xmlns="http://schemas.microsoft.com/office/spreadsheetml/2009/9/main" objectType="Radio" checked="Checked" firstButton="1" fmlaLink="summary1!$S$17" lockText="1" noThreeD="1"/>
</file>

<file path=xl/ctrlProps/ctrlProp5.xml><?xml version="1.0" encoding="utf-8"?>
<formControlPr xmlns="http://schemas.microsoft.com/office/spreadsheetml/2009/9/main" objectType="Radio" lockText="1" noThreeD="1"/>
</file>

<file path=xl/ctrlProps/ctrlProp6.xml><?xml version="1.0" encoding="utf-8"?>
<formControlPr xmlns="http://schemas.microsoft.com/office/spreadsheetml/2009/9/main" objectType="GBox" noThreeD="1"/>
</file>

<file path=xl/ctrlProps/ctrlProp7.xml><?xml version="1.0" encoding="utf-8"?>
<formControlPr xmlns="http://schemas.microsoft.com/office/spreadsheetml/2009/9/main" objectType="Radio" checked="Checked" firstButton="1" fmlaLink="summary1!$J$23" lockText="1" noThreeD="1"/>
</file>

<file path=xl/ctrlProps/ctrlProp8.xml><?xml version="1.0" encoding="utf-8"?>
<formControlPr xmlns="http://schemas.microsoft.com/office/spreadsheetml/2009/9/main" objectType="Radio" lockText="1" noThreeD="1"/>
</file>

<file path=xl/ctrlProps/ctrlProp9.xml><?xml version="1.0" encoding="utf-8"?>
<formControlPr xmlns="http://schemas.microsoft.com/office/spreadsheetml/2009/9/main" objectType="GBox" noThreeD="1"/>
</file>

<file path=xl/ctrlProps/ctrlProp10.xml><?xml version="1.0" encoding="utf-8"?>
<formControlPr xmlns="http://schemas.microsoft.com/office/spreadsheetml/2009/9/main" objectType="Radio" checked="Checked" firstButton="1" fmlaLink="summary1!$AG$3" lockText="1" noThreeD="1"/>
</file>

<file path=xl/ctrlProps/ctrlProp11.xml><?xml version="1.0" encoding="utf-8"?>
<formControlPr xmlns="http://schemas.microsoft.com/office/spreadsheetml/2009/9/main" objectType="Radio" lockText="1" noThreeD="1"/>
</file>

<file path=xl/drawings/_rels/drawing1.xml.rels><?xml version="1.0" encoding="UTF-8" standalone="yes"?>
<Relationships xmlns="http://schemas.openxmlformats.org/package/2006/relationships"><Relationship Id="rId8" Type="http://schemas.openxmlformats.org/officeDocument/2006/relationships/image" Target="../media/image2.png"/><Relationship Id="rId13" Type="http://schemas.openxmlformats.org/officeDocument/2006/relationships/chart" Target="../charts/chart7.xml"/><Relationship Id="rId3" Type="http://schemas.openxmlformats.org/officeDocument/2006/relationships/chart" Target="../charts/chart3.xml"/><Relationship Id="rId7" Type="http://schemas.openxmlformats.org/officeDocument/2006/relationships/image" Target="../media/image1.png"/><Relationship Id="rId12" Type="http://schemas.openxmlformats.org/officeDocument/2006/relationships/image" Target="../media/image6.png"/><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11" Type="http://schemas.openxmlformats.org/officeDocument/2006/relationships/image" Target="../media/image5.png"/><Relationship Id="rId5" Type="http://schemas.openxmlformats.org/officeDocument/2006/relationships/chart" Target="../charts/chart5.xml"/><Relationship Id="rId10" Type="http://schemas.openxmlformats.org/officeDocument/2006/relationships/image" Target="../media/image4.png"/><Relationship Id="rId4" Type="http://schemas.openxmlformats.org/officeDocument/2006/relationships/chart" Target="../charts/chart4.xml"/><Relationship Id="rId9" Type="http://schemas.openxmlformats.org/officeDocument/2006/relationships/image" Target="../media/image3.png"/><Relationship Id="rId14" Type="http://schemas.microsoft.com/office/2014/relationships/chartEx" Target="../charts/chartEx1.xml"/></Relationships>
</file>

<file path=xl/drawings/drawing1.xml><?xml version="1.0" encoding="utf-8"?>
<xdr:wsDr xmlns:xdr="http://schemas.openxmlformats.org/drawingml/2006/spreadsheetDrawing" xmlns:a="http://schemas.openxmlformats.org/drawingml/2006/main">
  <xdr:twoCellAnchor>
    <xdr:from>
      <xdr:col>0</xdr:col>
      <xdr:colOff>304800</xdr:colOff>
      <xdr:row>0</xdr:row>
      <xdr:rowOff>9524</xdr:rowOff>
    </xdr:from>
    <xdr:to>
      <xdr:col>36</xdr:col>
      <xdr:colOff>428627</xdr:colOff>
      <xdr:row>1</xdr:row>
      <xdr:rowOff>57149</xdr:rowOff>
    </xdr:to>
    <xdr:sp macro="" textlink="">
      <xdr:nvSpPr>
        <xdr:cNvPr id="5" name="Rectangle 4">
          <a:extLst>
            <a:ext uri="{FF2B5EF4-FFF2-40B4-BE49-F238E27FC236}">
              <a16:creationId xmlns:a16="http://schemas.microsoft.com/office/drawing/2014/main" id="{44061802-7B32-4BCA-A008-FD17719414B7}"/>
            </a:ext>
          </a:extLst>
        </xdr:cNvPr>
        <xdr:cNvSpPr/>
      </xdr:nvSpPr>
      <xdr:spPr>
        <a:xfrm rot="16200000">
          <a:off x="11220451" y="-10906127"/>
          <a:ext cx="238125" cy="22069427"/>
        </a:xfrm>
        <a:prstGeom prst="rect">
          <a:avLst/>
        </a:prstGeom>
        <a:solidFill>
          <a:schemeClr val="bg1"/>
        </a:solidFill>
        <a:ln>
          <a:noFill/>
        </a:ln>
        <a:effectLst>
          <a:outerShdw blurRad="50800" dist="38100" dir="5400000" algn="t" rotWithShape="0">
            <a:prstClr val="black">
              <a:alpha val="5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10611</xdr:colOff>
      <xdr:row>0</xdr:row>
      <xdr:rowOff>0</xdr:rowOff>
    </xdr:from>
    <xdr:to>
      <xdr:col>0</xdr:col>
      <xdr:colOff>323850</xdr:colOff>
      <xdr:row>49</xdr:row>
      <xdr:rowOff>142101</xdr:rowOff>
    </xdr:to>
    <xdr:sp macro="" textlink="">
      <xdr:nvSpPr>
        <xdr:cNvPr id="6" name="Rectangle 5">
          <a:extLst>
            <a:ext uri="{FF2B5EF4-FFF2-40B4-BE49-F238E27FC236}">
              <a16:creationId xmlns:a16="http://schemas.microsoft.com/office/drawing/2014/main" id="{3BC49813-F897-D1AB-1724-6F3CD204F039}"/>
            </a:ext>
          </a:extLst>
        </xdr:cNvPr>
        <xdr:cNvSpPr/>
      </xdr:nvSpPr>
      <xdr:spPr>
        <a:xfrm>
          <a:off x="10611" y="0"/>
          <a:ext cx="313239" cy="9476601"/>
        </a:xfrm>
        <a:prstGeom prst="rect">
          <a:avLst/>
        </a:prstGeom>
        <a:solidFill>
          <a:schemeClr val="bg1"/>
        </a:solidFill>
        <a:ln>
          <a:noFill/>
        </a:ln>
        <a:effectLst>
          <a:outerShdw blurRad="50800" dist="38100" dir="5400000" algn="t" rotWithShape="0">
            <a:prstClr val="black">
              <a:alpha val="5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104776</xdr:colOff>
      <xdr:row>9</xdr:row>
      <xdr:rowOff>19050</xdr:rowOff>
    </xdr:from>
    <xdr:to>
      <xdr:col>19</xdr:col>
      <xdr:colOff>104775</xdr:colOff>
      <xdr:row>24</xdr:row>
      <xdr:rowOff>161925</xdr:rowOff>
    </xdr:to>
    <xdr:sp macro="" textlink="">
      <xdr:nvSpPr>
        <xdr:cNvPr id="16" name="Rectangle: Rounded Corners 15">
          <a:extLst>
            <a:ext uri="{FF2B5EF4-FFF2-40B4-BE49-F238E27FC236}">
              <a16:creationId xmlns:a16="http://schemas.microsoft.com/office/drawing/2014/main" id="{79327366-4F82-4FBB-15DE-1A8200665C19}"/>
            </a:ext>
          </a:extLst>
        </xdr:cNvPr>
        <xdr:cNvSpPr/>
      </xdr:nvSpPr>
      <xdr:spPr>
        <a:xfrm>
          <a:off x="4371976" y="1733550"/>
          <a:ext cx="7315199" cy="3000375"/>
        </a:xfrm>
        <a:prstGeom prst="roundRect">
          <a:avLst>
            <a:gd name="adj" fmla="val 3025"/>
          </a:avLst>
        </a:prstGeom>
        <a:solidFill>
          <a:schemeClr val="bg1"/>
        </a:solidFill>
        <a:ln>
          <a:noFill/>
        </a:ln>
        <a:effectLst>
          <a:outerShdw blurRad="50800" dist="38100" dir="5400000" algn="t" rotWithShape="0">
            <a:prstClr val="black">
              <a:alpha val="5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kern="1200"/>
        </a:p>
      </xdr:txBody>
    </xdr:sp>
    <xdr:clientData/>
  </xdr:twoCellAnchor>
  <xdr:twoCellAnchor>
    <xdr:from>
      <xdr:col>7</xdr:col>
      <xdr:colOff>76201</xdr:colOff>
      <xdr:row>26</xdr:row>
      <xdr:rowOff>114300</xdr:rowOff>
    </xdr:from>
    <xdr:to>
      <xdr:col>19</xdr:col>
      <xdr:colOff>104775</xdr:colOff>
      <xdr:row>42</xdr:row>
      <xdr:rowOff>47625</xdr:rowOff>
    </xdr:to>
    <xdr:sp macro="" textlink="">
      <xdr:nvSpPr>
        <xdr:cNvPr id="18" name="Rectangle: Rounded Corners 17">
          <a:extLst>
            <a:ext uri="{FF2B5EF4-FFF2-40B4-BE49-F238E27FC236}">
              <a16:creationId xmlns:a16="http://schemas.microsoft.com/office/drawing/2014/main" id="{6CFC3DA7-C565-C39E-3514-39C33DB4601E}"/>
            </a:ext>
          </a:extLst>
        </xdr:cNvPr>
        <xdr:cNvSpPr/>
      </xdr:nvSpPr>
      <xdr:spPr>
        <a:xfrm>
          <a:off x="4343401" y="5067300"/>
          <a:ext cx="7343774" cy="2981325"/>
        </a:xfrm>
        <a:prstGeom prst="roundRect">
          <a:avLst>
            <a:gd name="adj" fmla="val 2347"/>
          </a:avLst>
        </a:prstGeom>
        <a:solidFill>
          <a:schemeClr val="bg1"/>
        </a:solidFill>
        <a:ln>
          <a:noFill/>
        </a:ln>
        <a:effectLst>
          <a:outerShdw blurRad="50800" dist="38100" dir="5400000" algn="t" rotWithShape="0">
            <a:prstClr val="black">
              <a:alpha val="5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kern="1200"/>
        </a:p>
      </xdr:txBody>
    </xdr:sp>
    <xdr:clientData/>
  </xdr:twoCellAnchor>
  <xdr:twoCellAnchor>
    <xdr:from>
      <xdr:col>7</xdr:col>
      <xdr:colOff>266700</xdr:colOff>
      <xdr:row>9</xdr:row>
      <xdr:rowOff>57150</xdr:rowOff>
    </xdr:from>
    <xdr:to>
      <xdr:col>9</xdr:col>
      <xdr:colOff>390525</xdr:colOff>
      <xdr:row>10</xdr:row>
      <xdr:rowOff>104775</xdr:rowOff>
    </xdr:to>
    <xdr:sp macro="" textlink="">
      <xdr:nvSpPr>
        <xdr:cNvPr id="35" name="TextBox 34">
          <a:extLst>
            <a:ext uri="{FF2B5EF4-FFF2-40B4-BE49-F238E27FC236}">
              <a16:creationId xmlns:a16="http://schemas.microsoft.com/office/drawing/2014/main" id="{839123D1-81D7-3E63-A234-ACBEB83990C8}"/>
            </a:ext>
          </a:extLst>
        </xdr:cNvPr>
        <xdr:cNvSpPr txBox="1"/>
      </xdr:nvSpPr>
      <xdr:spPr>
        <a:xfrm>
          <a:off x="4533900" y="1771650"/>
          <a:ext cx="1343025" cy="2381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kern="1200"/>
            <a:t>Customer</a:t>
          </a:r>
          <a:r>
            <a:rPr lang="en-US" sz="1100" kern="1200" baseline="0"/>
            <a:t> </a:t>
          </a:r>
          <a:r>
            <a:rPr lang="en-US" sz="1100" b="0" kern="1200" baseline="0"/>
            <a:t>behaviour</a:t>
          </a:r>
          <a:endParaRPr lang="en-US" sz="1100" b="0" kern="1200"/>
        </a:p>
      </xdr:txBody>
    </xdr:sp>
    <xdr:clientData/>
  </xdr:twoCellAnchor>
  <xdr:twoCellAnchor>
    <xdr:from>
      <xdr:col>7</xdr:col>
      <xdr:colOff>142875</xdr:colOff>
      <xdr:row>27</xdr:row>
      <xdr:rowOff>28575</xdr:rowOff>
    </xdr:from>
    <xdr:to>
      <xdr:col>8</xdr:col>
      <xdr:colOff>361950</xdr:colOff>
      <xdr:row>28</xdr:row>
      <xdr:rowOff>76200</xdr:rowOff>
    </xdr:to>
    <xdr:sp macro="" textlink="">
      <xdr:nvSpPr>
        <xdr:cNvPr id="36" name="TextBox 35">
          <a:extLst>
            <a:ext uri="{FF2B5EF4-FFF2-40B4-BE49-F238E27FC236}">
              <a16:creationId xmlns:a16="http://schemas.microsoft.com/office/drawing/2014/main" id="{39991B23-9AEA-AB46-36F6-B834BAE70CAA}"/>
            </a:ext>
          </a:extLst>
        </xdr:cNvPr>
        <xdr:cNvSpPr txBox="1"/>
      </xdr:nvSpPr>
      <xdr:spPr>
        <a:xfrm>
          <a:off x="4410075" y="5172075"/>
          <a:ext cx="828675" cy="2381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kern="1200"/>
            <a:t>Time series</a:t>
          </a:r>
        </a:p>
      </xdr:txBody>
    </xdr:sp>
    <xdr:clientData/>
  </xdr:twoCellAnchor>
  <xdr:twoCellAnchor>
    <xdr:from>
      <xdr:col>7</xdr:col>
      <xdr:colOff>257175</xdr:colOff>
      <xdr:row>11</xdr:row>
      <xdr:rowOff>133350</xdr:rowOff>
    </xdr:from>
    <xdr:to>
      <xdr:col>10</xdr:col>
      <xdr:colOff>552450</xdr:colOff>
      <xdr:row>12</xdr:row>
      <xdr:rowOff>180975</xdr:rowOff>
    </xdr:to>
    <xdr:sp macro="" textlink="summary1!V18">
      <xdr:nvSpPr>
        <xdr:cNvPr id="46" name="TextBox 45">
          <a:extLst>
            <a:ext uri="{FF2B5EF4-FFF2-40B4-BE49-F238E27FC236}">
              <a16:creationId xmlns:a16="http://schemas.microsoft.com/office/drawing/2014/main" id="{65FC34B4-60AD-8429-2516-29C8E1F406DC}"/>
            </a:ext>
          </a:extLst>
        </xdr:cNvPr>
        <xdr:cNvSpPr txBox="1"/>
      </xdr:nvSpPr>
      <xdr:spPr>
        <a:xfrm>
          <a:off x="4524375" y="2228850"/>
          <a:ext cx="2124075" cy="2381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74597F46-6706-4790-A07D-D40A553CDE67}" type="TxLink">
            <a:rPr lang="en-US" sz="1100" b="0" i="1" u="none" strike="noStrike" kern="1200">
              <a:solidFill>
                <a:srgbClr val="000000"/>
              </a:solidFill>
              <a:latin typeface="Aptos Narrow"/>
            </a:rPr>
            <a:pPr/>
            <a:t>Top 10 performing customer</a:t>
          </a:fld>
          <a:endParaRPr lang="en-US" sz="1100" b="0" i="1" kern="1200"/>
        </a:p>
      </xdr:txBody>
    </xdr:sp>
    <xdr:clientData/>
  </xdr:twoCellAnchor>
  <xdr:twoCellAnchor>
    <xdr:from>
      <xdr:col>7</xdr:col>
      <xdr:colOff>0</xdr:colOff>
      <xdr:row>27</xdr:row>
      <xdr:rowOff>114300</xdr:rowOff>
    </xdr:from>
    <xdr:to>
      <xdr:col>14</xdr:col>
      <xdr:colOff>304800</xdr:colOff>
      <xdr:row>42</xdr:row>
      <xdr:rowOff>0</xdr:rowOff>
    </xdr:to>
    <xdr:graphicFrame macro="">
      <xdr:nvGraphicFramePr>
        <xdr:cNvPr id="51" name="Chart 50">
          <a:extLst>
            <a:ext uri="{FF2B5EF4-FFF2-40B4-BE49-F238E27FC236}">
              <a16:creationId xmlns:a16="http://schemas.microsoft.com/office/drawing/2014/main" id="{3460AACD-92BF-4F86-961C-8F4BB9C0E23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504824</xdr:colOff>
      <xdr:row>1</xdr:row>
      <xdr:rowOff>95250</xdr:rowOff>
    </xdr:from>
    <xdr:to>
      <xdr:col>27</xdr:col>
      <xdr:colOff>371476</xdr:colOff>
      <xdr:row>3</xdr:row>
      <xdr:rowOff>114300</xdr:rowOff>
    </xdr:to>
    <xdr:grpSp>
      <xdr:nvGrpSpPr>
        <xdr:cNvPr id="3104" name="Group 3103">
          <a:extLst>
            <a:ext uri="{FF2B5EF4-FFF2-40B4-BE49-F238E27FC236}">
              <a16:creationId xmlns:a16="http://schemas.microsoft.com/office/drawing/2014/main" id="{A3D99E86-FBD6-02F6-75F8-B191A72837CC}"/>
            </a:ext>
          </a:extLst>
        </xdr:cNvPr>
        <xdr:cNvGrpSpPr/>
      </xdr:nvGrpSpPr>
      <xdr:grpSpPr>
        <a:xfrm>
          <a:off x="504824" y="285750"/>
          <a:ext cx="16325852" cy="400050"/>
          <a:chOff x="504824" y="285750"/>
          <a:chExt cx="16325852" cy="400050"/>
        </a:xfrm>
      </xdr:grpSpPr>
      <xdr:sp macro="" textlink="">
        <xdr:nvSpPr>
          <xdr:cNvPr id="11" name="TextBox 10">
            <a:extLst>
              <a:ext uri="{FF2B5EF4-FFF2-40B4-BE49-F238E27FC236}">
                <a16:creationId xmlns:a16="http://schemas.microsoft.com/office/drawing/2014/main" id="{2C4AA1F6-3431-F6DC-8059-6B5AF7D57764}"/>
              </a:ext>
            </a:extLst>
          </xdr:cNvPr>
          <xdr:cNvSpPr txBox="1"/>
        </xdr:nvSpPr>
        <xdr:spPr>
          <a:xfrm>
            <a:off x="504824" y="371475"/>
            <a:ext cx="3762375"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1600" b="0" kern="1200"/>
              <a:t>Sale Performance</a:t>
            </a:r>
            <a:r>
              <a:rPr lang="en-US" sz="1600" b="0" kern="1200" baseline="0"/>
              <a:t> &amp; Customer Behaviour</a:t>
            </a:r>
            <a:endParaRPr lang="en-US" sz="1600" b="0" kern="1200"/>
          </a:p>
        </xdr:txBody>
      </xdr:sp>
      <xdr:grpSp>
        <xdr:nvGrpSpPr>
          <xdr:cNvPr id="3103" name="Group 3102">
            <a:extLst>
              <a:ext uri="{FF2B5EF4-FFF2-40B4-BE49-F238E27FC236}">
                <a16:creationId xmlns:a16="http://schemas.microsoft.com/office/drawing/2014/main" id="{F8556CC2-1B19-A702-1828-34E9ADB8F47D}"/>
              </a:ext>
            </a:extLst>
          </xdr:cNvPr>
          <xdr:cNvGrpSpPr/>
        </xdr:nvGrpSpPr>
        <xdr:grpSpPr>
          <a:xfrm>
            <a:off x="13877925" y="285750"/>
            <a:ext cx="2952751" cy="361950"/>
            <a:chOff x="13935075" y="409575"/>
            <a:chExt cx="2952751" cy="361950"/>
          </a:xfrm>
        </xdr:grpSpPr>
        <mc:AlternateContent xmlns:mc="http://schemas.openxmlformats.org/markup-compatibility/2006">
          <mc:Choice xmlns:a14="http://schemas.microsoft.com/office/drawing/2010/main" Requires="a14">
            <xdr:graphicFrame macro="">
              <xdr:nvGraphicFramePr>
                <xdr:cNvPr id="50" name="Year">
                  <a:extLst>
                    <a:ext uri="{FF2B5EF4-FFF2-40B4-BE49-F238E27FC236}">
                      <a16:creationId xmlns:a16="http://schemas.microsoft.com/office/drawing/2014/main" id="{E2111EBA-81B9-4698-9B8F-A71AD570DD1B}"/>
                    </a:ext>
                  </a:extLst>
                </xdr:cNvPr>
                <xdr:cNvGraphicFramePr/>
              </xdr:nvGraphicFramePr>
              <xdr:xfrm>
                <a:off x="14801850" y="409575"/>
                <a:ext cx="2085976" cy="361950"/>
              </xdr:xfrm>
              <a:graphic>
                <a:graphicData uri="http://schemas.microsoft.com/office/drawing/2010/slicer">
                  <sle:slicer xmlns:sle="http://schemas.microsoft.com/office/drawing/2010/slicer" name="Year"/>
                </a:graphicData>
              </a:graphic>
            </xdr:graphicFrame>
          </mc:Choice>
          <mc:Fallback>
            <xdr:sp macro="" textlink="">
              <xdr:nvSpPr>
                <xdr:cNvPr id="0" name=""/>
                <xdr:cNvSpPr>
                  <a:spLocks noTextEdit="1"/>
                </xdr:cNvSpPr>
              </xdr:nvSpPr>
              <xdr:spPr>
                <a:xfrm>
                  <a:off x="14744700" y="285750"/>
                  <a:ext cx="2085976" cy="3619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mc:Choice xmlns:a14="http://schemas.microsoft.com/office/drawing/2010/main" Requires="a14">
            <xdr:sp macro="" textlink="">
              <xdr:nvSpPr>
                <xdr:cNvPr id="3088" name="Button 16" hidden="1">
                  <a:extLst>
                    <a:ext uri="{63B3BB69-23CF-44E3-9099-C40C66FF867C}">
                      <a14:compatExt spid="_x0000_s3088"/>
                    </a:ext>
                    <a:ext uri="{FF2B5EF4-FFF2-40B4-BE49-F238E27FC236}">
                      <a16:creationId xmlns:a16="http://schemas.microsoft.com/office/drawing/2014/main" id="{00000000-0008-0000-0300-0000100C0000}"/>
                    </a:ext>
                  </a:extLst>
                </xdr:cNvPr>
                <xdr:cNvSpPr/>
              </xdr:nvSpPr>
              <xdr:spPr bwMode="auto">
                <a:xfrm>
                  <a:off x="13935075" y="485775"/>
                  <a:ext cx="647700" cy="180975"/>
                </a:xfrm>
                <a:prstGeom prst="rect">
                  <a:avLst/>
                </a:prstGeom>
                <a:noFill/>
                <a:ln w="9525">
                  <a:miter lim="800000"/>
                  <a:headEnd/>
                  <a:tailEnd/>
                </a:ln>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Aptos Narrow"/>
                    </a:rPr>
                    <a:t>unfilter</a:t>
                  </a:r>
                </a:p>
              </xdr:txBody>
            </xdr:sp>
          </mc:Choice>
          <mc:Fallback/>
        </mc:AlternateContent>
      </xdr:grpSp>
    </xdr:grpSp>
    <xdr:clientData/>
  </xdr:twoCellAnchor>
  <xdr:twoCellAnchor>
    <xdr:from>
      <xdr:col>14</xdr:col>
      <xdr:colOff>361950</xdr:colOff>
      <xdr:row>32</xdr:row>
      <xdr:rowOff>38100</xdr:rowOff>
    </xdr:from>
    <xdr:to>
      <xdr:col>18</xdr:col>
      <xdr:colOff>590550</xdr:colOff>
      <xdr:row>40</xdr:row>
      <xdr:rowOff>161925</xdr:rowOff>
    </xdr:to>
    <xdr:graphicFrame macro="">
      <xdr:nvGraphicFramePr>
        <xdr:cNvPr id="52" name="Chart 51">
          <a:extLst>
            <a:ext uri="{FF2B5EF4-FFF2-40B4-BE49-F238E27FC236}">
              <a16:creationId xmlns:a16="http://schemas.microsoft.com/office/drawing/2014/main" id="{9AF3446C-A9B0-4281-A192-AE80A455067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19</xdr:col>
      <xdr:colOff>381001</xdr:colOff>
      <xdr:row>4</xdr:row>
      <xdr:rowOff>57150</xdr:rowOff>
    </xdr:from>
    <xdr:to>
      <xdr:col>27</xdr:col>
      <xdr:colOff>371475</xdr:colOff>
      <xdr:row>42</xdr:row>
      <xdr:rowOff>57149</xdr:rowOff>
    </xdr:to>
    <xdr:sp macro="" textlink="">
      <xdr:nvSpPr>
        <xdr:cNvPr id="19" name="Rectangle: Rounded Corners 18">
          <a:extLst>
            <a:ext uri="{FF2B5EF4-FFF2-40B4-BE49-F238E27FC236}">
              <a16:creationId xmlns:a16="http://schemas.microsoft.com/office/drawing/2014/main" id="{47F4F3EF-FCA3-ED07-89AF-5B4D89F72450}"/>
            </a:ext>
          </a:extLst>
        </xdr:cNvPr>
        <xdr:cNvSpPr/>
      </xdr:nvSpPr>
      <xdr:spPr>
        <a:xfrm>
          <a:off x="11963401" y="819150"/>
          <a:ext cx="4867274" cy="7238999"/>
        </a:xfrm>
        <a:prstGeom prst="roundRect">
          <a:avLst>
            <a:gd name="adj" fmla="val 1732"/>
          </a:avLst>
        </a:prstGeom>
        <a:solidFill>
          <a:schemeClr val="bg1"/>
        </a:solidFill>
        <a:ln>
          <a:noFill/>
        </a:ln>
        <a:effectLst>
          <a:outerShdw blurRad="50800" dist="38100" dir="5400000" algn="t" rotWithShape="0">
            <a:prstClr val="black">
              <a:alpha val="5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kern="1200"/>
        </a:p>
      </xdr:txBody>
    </xdr:sp>
    <xdr:clientData/>
  </xdr:twoCellAnchor>
  <xdr:twoCellAnchor>
    <xdr:from>
      <xdr:col>19</xdr:col>
      <xdr:colOff>495300</xdr:colOff>
      <xdr:row>4</xdr:row>
      <xdr:rowOff>76200</xdr:rowOff>
    </xdr:from>
    <xdr:to>
      <xdr:col>22</xdr:col>
      <xdr:colOff>409575</xdr:colOff>
      <xdr:row>5</xdr:row>
      <xdr:rowOff>123825</xdr:rowOff>
    </xdr:to>
    <xdr:sp macro="" textlink="">
      <xdr:nvSpPr>
        <xdr:cNvPr id="34" name="TextBox 33">
          <a:extLst>
            <a:ext uri="{FF2B5EF4-FFF2-40B4-BE49-F238E27FC236}">
              <a16:creationId xmlns:a16="http://schemas.microsoft.com/office/drawing/2014/main" id="{D3219AA0-B26E-E8B0-0205-54530A8CEE06}"/>
            </a:ext>
          </a:extLst>
        </xdr:cNvPr>
        <xdr:cNvSpPr txBox="1"/>
      </xdr:nvSpPr>
      <xdr:spPr>
        <a:xfrm>
          <a:off x="12077700" y="838200"/>
          <a:ext cx="1743075" cy="2381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kern="1200"/>
            <a:t>Sub-Product</a:t>
          </a:r>
          <a:r>
            <a:rPr lang="en-US" sz="1100" kern="1200" baseline="0"/>
            <a:t> performance</a:t>
          </a:r>
          <a:endParaRPr lang="en-US" sz="1100" kern="1200"/>
        </a:p>
      </xdr:txBody>
    </xdr:sp>
    <xdr:clientData/>
  </xdr:twoCellAnchor>
  <xdr:twoCellAnchor>
    <xdr:from>
      <xdr:col>19</xdr:col>
      <xdr:colOff>504825</xdr:colOff>
      <xdr:row>6</xdr:row>
      <xdr:rowOff>104776</xdr:rowOff>
    </xdr:from>
    <xdr:to>
      <xdr:col>26</xdr:col>
      <xdr:colOff>409575</xdr:colOff>
      <xdr:row>27</xdr:row>
      <xdr:rowOff>9525</xdr:rowOff>
    </xdr:to>
    <xdr:graphicFrame macro="">
      <xdr:nvGraphicFramePr>
        <xdr:cNvPr id="40" name="Chart 39">
          <a:extLst>
            <a:ext uri="{FF2B5EF4-FFF2-40B4-BE49-F238E27FC236}">
              <a16:creationId xmlns:a16="http://schemas.microsoft.com/office/drawing/2014/main" id="{251E0E1E-AD2A-4BBC-BDFB-CF9614A3B98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20</xdr:col>
      <xdr:colOff>304800</xdr:colOff>
      <xdr:row>28</xdr:row>
      <xdr:rowOff>85725</xdr:rowOff>
    </xdr:from>
    <xdr:to>
      <xdr:col>23</xdr:col>
      <xdr:colOff>342900</xdr:colOff>
      <xdr:row>29</xdr:row>
      <xdr:rowOff>133350</xdr:rowOff>
    </xdr:to>
    <xdr:sp macro="" textlink="">
      <xdr:nvSpPr>
        <xdr:cNvPr id="42" name="TextBox 41">
          <a:extLst>
            <a:ext uri="{FF2B5EF4-FFF2-40B4-BE49-F238E27FC236}">
              <a16:creationId xmlns:a16="http://schemas.microsoft.com/office/drawing/2014/main" id="{9AFA2886-CC70-FBC3-2E9B-5E6C880714AC}"/>
            </a:ext>
          </a:extLst>
        </xdr:cNvPr>
        <xdr:cNvSpPr txBox="1"/>
      </xdr:nvSpPr>
      <xdr:spPr>
        <a:xfrm>
          <a:off x="12496800" y="5419725"/>
          <a:ext cx="1866900" cy="2381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kern="1200"/>
            <a:t>Products name  </a:t>
          </a:r>
          <a:r>
            <a:rPr lang="en-US" sz="1100" kern="1200" baseline="0"/>
            <a:t>performance</a:t>
          </a:r>
          <a:endParaRPr lang="en-US" sz="1100" kern="1200"/>
        </a:p>
      </xdr:txBody>
    </xdr:sp>
    <xdr:clientData/>
  </xdr:twoCellAnchor>
  <mc:AlternateContent xmlns:mc="http://schemas.openxmlformats.org/markup-compatibility/2006">
    <mc:Choice xmlns:a14="http://schemas.microsoft.com/office/drawing/2010/main" Requires="a14">
      <xdr:twoCellAnchor editAs="oneCell">
        <xdr:from>
          <xdr:col>25</xdr:col>
          <xdr:colOff>342900</xdr:colOff>
          <xdr:row>26</xdr:row>
          <xdr:rowOff>152400</xdr:rowOff>
        </xdr:from>
        <xdr:to>
          <xdr:col>27</xdr:col>
          <xdr:colOff>9525</xdr:colOff>
          <xdr:row>27</xdr:row>
          <xdr:rowOff>171450</xdr:rowOff>
        </xdr:to>
        <xdr:sp macro="" textlink="">
          <xdr:nvSpPr>
            <xdr:cNvPr id="3078" name="Drop Down 6" hidden="1">
              <a:extLst>
                <a:ext uri="{63B3BB69-23CF-44E3-9099-C40C66FF867C}">
                  <a14:compatExt spid="_x0000_s3078"/>
                </a:ext>
                <a:ext uri="{FF2B5EF4-FFF2-40B4-BE49-F238E27FC236}">
                  <a16:creationId xmlns:a16="http://schemas.microsoft.com/office/drawing/2014/main" id="{00000000-0008-0000-0300-0000060C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twoCellAnchor>
    <xdr:from>
      <xdr:col>20</xdr:col>
      <xdr:colOff>123826</xdr:colOff>
      <xdr:row>30</xdr:row>
      <xdr:rowOff>19051</xdr:rowOff>
    </xdr:from>
    <xdr:to>
      <xdr:col>27</xdr:col>
      <xdr:colOff>19050</xdr:colOff>
      <xdr:row>41</xdr:row>
      <xdr:rowOff>66675</xdr:rowOff>
    </xdr:to>
    <xdr:graphicFrame macro="">
      <xdr:nvGraphicFramePr>
        <xdr:cNvPr id="54" name="Chart 53">
          <a:extLst>
            <a:ext uri="{FF2B5EF4-FFF2-40B4-BE49-F238E27FC236}">
              <a16:creationId xmlns:a16="http://schemas.microsoft.com/office/drawing/2014/main" id="{0AAB966D-367C-4B63-BC28-0393B5DE549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12</xdr:col>
      <xdr:colOff>428625</xdr:colOff>
      <xdr:row>11</xdr:row>
      <xdr:rowOff>95250</xdr:rowOff>
    </xdr:from>
    <xdr:to>
      <xdr:col>18</xdr:col>
      <xdr:colOff>571500</xdr:colOff>
      <xdr:row>24</xdr:row>
      <xdr:rowOff>114300</xdr:rowOff>
    </xdr:to>
    <mc:AlternateContent xmlns:mc="http://schemas.openxmlformats.org/markup-compatibility/2006" xmlns:a14="http://schemas.microsoft.com/office/drawing/2010/main">
      <mc:Choice Requires="a14">
        <xdr:graphicFrame macro="">
          <xdr:nvGraphicFramePr>
            <xdr:cNvPr id="55" name="State">
              <a:extLst>
                <a:ext uri="{FF2B5EF4-FFF2-40B4-BE49-F238E27FC236}">
                  <a16:creationId xmlns:a16="http://schemas.microsoft.com/office/drawing/2014/main" id="{125F3B0D-6FA8-42D9-8E0C-113C80605DC2}"/>
                </a:ext>
              </a:extLst>
            </xdr:cNvPr>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mlns="">
        <xdr:sp macro="" textlink="">
          <xdr:nvSpPr>
            <xdr:cNvPr id="0" name=""/>
            <xdr:cNvSpPr>
              <a:spLocks noTextEdit="1"/>
            </xdr:cNvSpPr>
          </xdr:nvSpPr>
          <xdr:spPr>
            <a:xfrm>
              <a:off x="7743825" y="2190750"/>
              <a:ext cx="3800475" cy="24955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566013</xdr:colOff>
      <xdr:row>9</xdr:row>
      <xdr:rowOff>19049</xdr:rowOff>
    </xdr:from>
    <xdr:to>
      <xdr:col>6</xdr:col>
      <xdr:colOff>476250</xdr:colOff>
      <xdr:row>42</xdr:row>
      <xdr:rowOff>19050</xdr:rowOff>
    </xdr:to>
    <xdr:sp macro="" textlink="">
      <xdr:nvSpPr>
        <xdr:cNvPr id="56" name="Rectangle: Rounded Corners 55">
          <a:extLst>
            <a:ext uri="{FF2B5EF4-FFF2-40B4-BE49-F238E27FC236}">
              <a16:creationId xmlns:a16="http://schemas.microsoft.com/office/drawing/2014/main" id="{9AF490A0-2620-19BB-CDD0-397087A07135}"/>
            </a:ext>
          </a:extLst>
        </xdr:cNvPr>
        <xdr:cNvSpPr/>
      </xdr:nvSpPr>
      <xdr:spPr>
        <a:xfrm>
          <a:off x="566013" y="1733549"/>
          <a:ext cx="3567837" cy="6286501"/>
        </a:xfrm>
        <a:prstGeom prst="roundRect">
          <a:avLst>
            <a:gd name="adj" fmla="val 1732"/>
          </a:avLst>
        </a:prstGeom>
        <a:solidFill>
          <a:schemeClr val="bg1"/>
        </a:solidFill>
        <a:ln>
          <a:noFill/>
        </a:ln>
        <a:effectLst>
          <a:outerShdw blurRad="50800" dist="38100" dir="5400000" algn="t" rotWithShape="0">
            <a:prstClr val="black">
              <a:alpha val="5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kern="1200"/>
        </a:p>
      </xdr:txBody>
    </xdr:sp>
    <xdr:clientData/>
  </xdr:twoCellAnchor>
  <xdr:twoCellAnchor>
    <xdr:from>
      <xdr:col>1</xdr:col>
      <xdr:colOff>152401</xdr:colOff>
      <xdr:row>10</xdr:row>
      <xdr:rowOff>190499</xdr:rowOff>
    </xdr:from>
    <xdr:to>
      <xdr:col>2</xdr:col>
      <xdr:colOff>123825</xdr:colOff>
      <xdr:row>12</xdr:row>
      <xdr:rowOff>9525</xdr:rowOff>
    </xdr:to>
    <xdr:sp macro="[0]!ToggleMap" textlink="">
      <xdr:nvSpPr>
        <xdr:cNvPr id="3094" name="Rectangle: Rounded Corners 3093">
          <a:extLst>
            <a:ext uri="{FF2B5EF4-FFF2-40B4-BE49-F238E27FC236}">
              <a16:creationId xmlns:a16="http://schemas.microsoft.com/office/drawing/2014/main" id="{A6968E67-745C-7DA3-6AC9-8CCA34B462F1}"/>
            </a:ext>
          </a:extLst>
        </xdr:cNvPr>
        <xdr:cNvSpPr/>
      </xdr:nvSpPr>
      <xdr:spPr>
        <a:xfrm>
          <a:off x="762001" y="2095499"/>
          <a:ext cx="581024" cy="200026"/>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kern="1200"/>
            <a:t>Toggle</a:t>
          </a:r>
        </a:p>
      </xdr:txBody>
    </xdr:sp>
    <xdr:clientData/>
  </xdr:twoCellAnchor>
  <xdr:twoCellAnchor>
    <xdr:from>
      <xdr:col>1</xdr:col>
      <xdr:colOff>66675</xdr:colOff>
      <xdr:row>9</xdr:row>
      <xdr:rowOff>38100</xdr:rowOff>
    </xdr:from>
    <xdr:to>
      <xdr:col>4</xdr:col>
      <xdr:colOff>257174</xdr:colOff>
      <xdr:row>10</xdr:row>
      <xdr:rowOff>85725</xdr:rowOff>
    </xdr:to>
    <xdr:sp macro="" textlink="">
      <xdr:nvSpPr>
        <xdr:cNvPr id="3095" name="TextBox 3094">
          <a:extLst>
            <a:ext uri="{FF2B5EF4-FFF2-40B4-BE49-F238E27FC236}">
              <a16:creationId xmlns:a16="http://schemas.microsoft.com/office/drawing/2014/main" id="{FE6947A1-C27A-C23E-8AB1-F0CEDB6855B1}"/>
            </a:ext>
          </a:extLst>
        </xdr:cNvPr>
        <xdr:cNvSpPr txBox="1"/>
      </xdr:nvSpPr>
      <xdr:spPr>
        <a:xfrm>
          <a:off x="676275" y="1752600"/>
          <a:ext cx="2019299" cy="2381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0" kern="1200" baseline="0"/>
            <a:t>sales performance for 49 states</a:t>
          </a:r>
          <a:endParaRPr lang="en-US" sz="1100" b="0" kern="1200"/>
        </a:p>
      </xdr:txBody>
    </xdr:sp>
    <xdr:clientData/>
  </xdr:twoCellAnchor>
  <xdr:twoCellAnchor>
    <xdr:from>
      <xdr:col>0</xdr:col>
      <xdr:colOff>571500</xdr:colOff>
      <xdr:row>4</xdr:row>
      <xdr:rowOff>57151</xdr:rowOff>
    </xdr:from>
    <xdr:to>
      <xdr:col>19</xdr:col>
      <xdr:colOff>85726</xdr:colOff>
      <xdr:row>7</xdr:row>
      <xdr:rowOff>152401</xdr:rowOff>
    </xdr:to>
    <xdr:grpSp>
      <xdr:nvGrpSpPr>
        <xdr:cNvPr id="3100" name="Group 3099">
          <a:extLst>
            <a:ext uri="{FF2B5EF4-FFF2-40B4-BE49-F238E27FC236}">
              <a16:creationId xmlns:a16="http://schemas.microsoft.com/office/drawing/2014/main" id="{31684EED-83C9-7477-A66B-21E6948ABED5}"/>
            </a:ext>
          </a:extLst>
        </xdr:cNvPr>
        <xdr:cNvGrpSpPr/>
      </xdr:nvGrpSpPr>
      <xdr:grpSpPr>
        <a:xfrm>
          <a:off x="571500" y="819151"/>
          <a:ext cx="11096626" cy="666750"/>
          <a:chOff x="571500" y="904875"/>
          <a:chExt cx="11096626" cy="666750"/>
        </a:xfrm>
      </xdr:grpSpPr>
      <xdr:grpSp>
        <xdr:nvGrpSpPr>
          <xdr:cNvPr id="58" name="Group 57">
            <a:extLst>
              <a:ext uri="{FF2B5EF4-FFF2-40B4-BE49-F238E27FC236}">
                <a16:creationId xmlns:a16="http://schemas.microsoft.com/office/drawing/2014/main" id="{50757988-D0A2-CA3A-B2C1-51A51DBB5536}"/>
              </a:ext>
            </a:extLst>
          </xdr:cNvPr>
          <xdr:cNvGrpSpPr/>
        </xdr:nvGrpSpPr>
        <xdr:grpSpPr>
          <a:xfrm>
            <a:off x="571500" y="904875"/>
            <a:ext cx="1623408" cy="666750"/>
            <a:chOff x="4171949" y="809625"/>
            <a:chExt cx="1581150" cy="666750"/>
          </a:xfrm>
        </xdr:grpSpPr>
        <xdr:sp macro="" textlink="">
          <xdr:nvSpPr>
            <xdr:cNvPr id="7" name="Rectangle: Rounded Corners 6">
              <a:extLst>
                <a:ext uri="{FF2B5EF4-FFF2-40B4-BE49-F238E27FC236}">
                  <a16:creationId xmlns:a16="http://schemas.microsoft.com/office/drawing/2014/main" id="{E0354B14-19A6-1F42-9DC9-78E3E7556897}"/>
                </a:ext>
              </a:extLst>
            </xdr:cNvPr>
            <xdr:cNvSpPr/>
          </xdr:nvSpPr>
          <xdr:spPr>
            <a:xfrm>
              <a:off x="4171949" y="809625"/>
              <a:ext cx="1581150" cy="666750"/>
            </a:xfrm>
            <a:prstGeom prst="roundRect">
              <a:avLst>
                <a:gd name="adj" fmla="val 6667"/>
              </a:avLst>
            </a:prstGeom>
            <a:solidFill>
              <a:schemeClr val="bg1"/>
            </a:solidFill>
            <a:ln>
              <a:noFill/>
            </a:ln>
            <a:effectLst>
              <a:outerShdw blurRad="50800" dist="38100" dir="5400000" algn="t" rotWithShape="0">
                <a:prstClr val="black">
                  <a:alpha val="5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kern="1200"/>
            </a:p>
          </xdr:txBody>
        </xdr:sp>
        <xdr:sp macro="" textlink="">
          <xdr:nvSpPr>
            <xdr:cNvPr id="22" name="TextBox 21">
              <a:extLst>
                <a:ext uri="{FF2B5EF4-FFF2-40B4-BE49-F238E27FC236}">
                  <a16:creationId xmlns:a16="http://schemas.microsoft.com/office/drawing/2014/main" id="{9D8748A8-757C-B2DC-C113-635E268F542D}"/>
                </a:ext>
              </a:extLst>
            </xdr:cNvPr>
            <xdr:cNvSpPr txBox="1"/>
          </xdr:nvSpPr>
          <xdr:spPr>
            <a:xfrm>
              <a:off x="4229101" y="819150"/>
              <a:ext cx="1047750" cy="2381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kern="1200"/>
                <a:t>Total</a:t>
              </a:r>
              <a:r>
                <a:rPr lang="en-US" sz="1100" kern="1200" baseline="0"/>
                <a:t> Order</a:t>
              </a:r>
              <a:endParaRPr lang="en-US" sz="1100" kern="1200"/>
            </a:p>
          </xdr:txBody>
        </xdr:sp>
        <xdr:sp macro="" textlink="summary1!B5">
          <xdr:nvSpPr>
            <xdr:cNvPr id="26" name="TextBox 25">
              <a:extLst>
                <a:ext uri="{FF2B5EF4-FFF2-40B4-BE49-F238E27FC236}">
                  <a16:creationId xmlns:a16="http://schemas.microsoft.com/office/drawing/2014/main" id="{F31415FD-506E-9D21-1DD1-CAC976F50C2A}"/>
                </a:ext>
              </a:extLst>
            </xdr:cNvPr>
            <xdr:cNvSpPr txBox="1"/>
          </xdr:nvSpPr>
          <xdr:spPr>
            <a:xfrm>
              <a:off x="4238626" y="1085850"/>
              <a:ext cx="666749"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2B1238CD-FC9A-479B-98DE-AE1D397AFDC7}" type="TxLink">
                <a:rPr lang="en-US" sz="1600" b="1" i="0" u="none" strike="noStrike" kern="1200">
                  <a:solidFill>
                    <a:schemeClr val="tx1">
                      <a:lumMod val="65000"/>
                      <a:lumOff val="35000"/>
                    </a:schemeClr>
                  </a:solidFill>
                  <a:latin typeface="Aptos Narrow"/>
                </a:rPr>
                <a:pPr/>
                <a:t>8314</a:t>
              </a:fld>
              <a:endParaRPr lang="en-US" sz="1600" b="1" kern="1200">
                <a:solidFill>
                  <a:schemeClr val="tx1">
                    <a:lumMod val="65000"/>
                    <a:lumOff val="35000"/>
                  </a:schemeClr>
                </a:solidFill>
              </a:endParaRPr>
            </a:p>
          </xdr:txBody>
        </xdr:sp>
      </xdr:grpSp>
      <xdr:grpSp>
        <xdr:nvGrpSpPr>
          <xdr:cNvPr id="59" name="Group 58">
            <a:extLst>
              <a:ext uri="{FF2B5EF4-FFF2-40B4-BE49-F238E27FC236}">
                <a16:creationId xmlns:a16="http://schemas.microsoft.com/office/drawing/2014/main" id="{0738DF25-AC7B-3AAB-8CA4-74D3372E9F10}"/>
              </a:ext>
            </a:extLst>
          </xdr:cNvPr>
          <xdr:cNvGrpSpPr/>
        </xdr:nvGrpSpPr>
        <xdr:grpSpPr>
          <a:xfrm>
            <a:off x="2449773" y="904875"/>
            <a:ext cx="1667162" cy="666750"/>
            <a:chOff x="5886698" y="809625"/>
            <a:chExt cx="1623765" cy="666750"/>
          </a:xfrm>
        </xdr:grpSpPr>
        <xdr:sp macro="" textlink="">
          <xdr:nvSpPr>
            <xdr:cNvPr id="13" name="Rectangle: Rounded Corners 12">
              <a:extLst>
                <a:ext uri="{FF2B5EF4-FFF2-40B4-BE49-F238E27FC236}">
                  <a16:creationId xmlns:a16="http://schemas.microsoft.com/office/drawing/2014/main" id="{0945C52B-C0B7-8F7F-5343-900B9C53A682}"/>
                </a:ext>
              </a:extLst>
            </xdr:cNvPr>
            <xdr:cNvSpPr/>
          </xdr:nvSpPr>
          <xdr:spPr>
            <a:xfrm>
              <a:off x="5929313" y="809625"/>
              <a:ext cx="1581150" cy="666750"/>
            </a:xfrm>
            <a:prstGeom prst="roundRect">
              <a:avLst>
                <a:gd name="adj" fmla="val 6667"/>
              </a:avLst>
            </a:prstGeom>
            <a:solidFill>
              <a:schemeClr val="bg1"/>
            </a:solidFill>
            <a:ln>
              <a:noFill/>
            </a:ln>
            <a:effectLst>
              <a:outerShdw blurRad="50800" dist="38100" dir="5400000" algn="t" rotWithShape="0">
                <a:prstClr val="black">
                  <a:alpha val="5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kern="1200"/>
            </a:p>
          </xdr:txBody>
        </xdr:sp>
        <xdr:sp macro="" textlink="">
          <xdr:nvSpPr>
            <xdr:cNvPr id="27" name="TextBox 26">
              <a:extLst>
                <a:ext uri="{FF2B5EF4-FFF2-40B4-BE49-F238E27FC236}">
                  <a16:creationId xmlns:a16="http://schemas.microsoft.com/office/drawing/2014/main" id="{28027C0D-0E74-965C-8269-8B71BF1087A8}"/>
                </a:ext>
              </a:extLst>
            </xdr:cNvPr>
            <xdr:cNvSpPr txBox="1"/>
          </xdr:nvSpPr>
          <xdr:spPr>
            <a:xfrm>
              <a:off x="5944345" y="885825"/>
              <a:ext cx="1047750" cy="2381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kern="1200"/>
                <a:t>Total</a:t>
              </a:r>
              <a:r>
                <a:rPr lang="en-US" sz="1100" kern="1200" baseline="0"/>
                <a:t> Revenue</a:t>
              </a:r>
              <a:endParaRPr lang="en-US" sz="1100" kern="1200"/>
            </a:p>
          </xdr:txBody>
        </xdr:sp>
        <xdr:sp macro="" textlink="summary1!D5">
          <xdr:nvSpPr>
            <xdr:cNvPr id="30" name="TextBox 29">
              <a:extLst>
                <a:ext uri="{FF2B5EF4-FFF2-40B4-BE49-F238E27FC236}">
                  <a16:creationId xmlns:a16="http://schemas.microsoft.com/office/drawing/2014/main" id="{CAC56385-8545-0BD2-58B5-BC151B0CD0A0}"/>
                </a:ext>
              </a:extLst>
            </xdr:cNvPr>
            <xdr:cNvSpPr txBox="1"/>
          </xdr:nvSpPr>
          <xdr:spPr>
            <a:xfrm>
              <a:off x="5886698" y="1104900"/>
              <a:ext cx="1114425"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3D7CB10D-38E2-4EC0-8A99-0CAC7BA8B58C}" type="TxLink">
                <a:rPr lang="en-US" sz="1600" b="1" i="0" u="none" strike="noStrike" kern="1200">
                  <a:solidFill>
                    <a:schemeClr val="tx1">
                      <a:lumMod val="65000"/>
                      <a:lumOff val="35000"/>
                    </a:schemeClr>
                  </a:solidFill>
                  <a:latin typeface="Aptos Narrow"/>
                  <a:ea typeface="+mn-ea"/>
                  <a:cs typeface="+mn-cs"/>
                </a:rPr>
                <a:pPr marL="0" indent="0"/>
                <a:t> 1,928,888 </a:t>
              </a:fld>
              <a:endParaRPr lang="en-US" sz="1600" b="1" i="0" u="none" strike="noStrike" kern="1200">
                <a:solidFill>
                  <a:schemeClr val="tx1">
                    <a:lumMod val="65000"/>
                    <a:lumOff val="35000"/>
                  </a:schemeClr>
                </a:solidFill>
                <a:latin typeface="Aptos Narrow"/>
                <a:ea typeface="+mn-ea"/>
                <a:cs typeface="+mn-cs"/>
              </a:endParaRPr>
            </a:p>
          </xdr:txBody>
        </xdr:sp>
      </xdr:grpSp>
      <xdr:grpSp>
        <xdr:nvGrpSpPr>
          <xdr:cNvPr id="60" name="Group 59">
            <a:extLst>
              <a:ext uri="{FF2B5EF4-FFF2-40B4-BE49-F238E27FC236}">
                <a16:creationId xmlns:a16="http://schemas.microsoft.com/office/drawing/2014/main" id="{61FDA90A-E7AD-917B-FC32-77B18C0B657C}"/>
              </a:ext>
            </a:extLst>
          </xdr:cNvPr>
          <xdr:cNvGrpSpPr/>
        </xdr:nvGrpSpPr>
        <xdr:grpSpPr>
          <a:xfrm>
            <a:off x="4343480" y="904875"/>
            <a:ext cx="1661252" cy="666750"/>
            <a:chOff x="7630766" y="809625"/>
            <a:chExt cx="1618009" cy="666750"/>
          </a:xfrm>
        </xdr:grpSpPr>
        <xdr:sp macro="" textlink="">
          <xdr:nvSpPr>
            <xdr:cNvPr id="14" name="Rectangle: Rounded Corners 13">
              <a:extLst>
                <a:ext uri="{FF2B5EF4-FFF2-40B4-BE49-F238E27FC236}">
                  <a16:creationId xmlns:a16="http://schemas.microsoft.com/office/drawing/2014/main" id="{B92C1171-9F6F-805D-A9F3-83B324EBA907}"/>
                </a:ext>
              </a:extLst>
            </xdr:cNvPr>
            <xdr:cNvSpPr/>
          </xdr:nvSpPr>
          <xdr:spPr>
            <a:xfrm>
              <a:off x="7667625" y="809625"/>
              <a:ext cx="1581150" cy="666750"/>
            </a:xfrm>
            <a:prstGeom prst="roundRect">
              <a:avLst>
                <a:gd name="adj" fmla="val 6667"/>
              </a:avLst>
            </a:prstGeom>
            <a:solidFill>
              <a:schemeClr val="bg1"/>
            </a:solidFill>
            <a:ln>
              <a:noFill/>
            </a:ln>
            <a:effectLst>
              <a:outerShdw blurRad="50800" dist="38100" dir="5400000" algn="t" rotWithShape="0">
                <a:prstClr val="black">
                  <a:alpha val="5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kern="1200"/>
            </a:p>
          </xdr:txBody>
        </xdr:sp>
        <xdr:sp macro="" textlink="">
          <xdr:nvSpPr>
            <xdr:cNvPr id="23" name="TextBox 22">
              <a:extLst>
                <a:ext uri="{FF2B5EF4-FFF2-40B4-BE49-F238E27FC236}">
                  <a16:creationId xmlns:a16="http://schemas.microsoft.com/office/drawing/2014/main" id="{19844E23-B079-0CE9-324E-E780503EB492}"/>
                </a:ext>
              </a:extLst>
            </xdr:cNvPr>
            <xdr:cNvSpPr txBox="1"/>
          </xdr:nvSpPr>
          <xdr:spPr>
            <a:xfrm>
              <a:off x="7753103" y="876300"/>
              <a:ext cx="533399" cy="2381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kern="1200"/>
                <a:t>COGs</a:t>
              </a:r>
            </a:p>
          </xdr:txBody>
        </xdr:sp>
        <xdr:sp macro="" textlink="summary1!E5">
          <xdr:nvSpPr>
            <xdr:cNvPr id="31" name="TextBox 30">
              <a:extLst>
                <a:ext uri="{FF2B5EF4-FFF2-40B4-BE49-F238E27FC236}">
                  <a16:creationId xmlns:a16="http://schemas.microsoft.com/office/drawing/2014/main" id="{53C6D296-DE20-6BB4-D17E-37AB4457CD70}"/>
                </a:ext>
              </a:extLst>
            </xdr:cNvPr>
            <xdr:cNvSpPr txBox="1"/>
          </xdr:nvSpPr>
          <xdr:spPr>
            <a:xfrm>
              <a:off x="7630766" y="1114424"/>
              <a:ext cx="1066799" cy="2952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586A41BC-A272-4509-B2E2-9ED654E91B88}" type="TxLink">
                <a:rPr lang="en-US" sz="1600" b="1" i="0" u="none" strike="noStrike" kern="1200">
                  <a:solidFill>
                    <a:schemeClr val="tx1">
                      <a:lumMod val="65000"/>
                      <a:lumOff val="35000"/>
                    </a:schemeClr>
                  </a:solidFill>
                  <a:latin typeface="Aptos Narrow"/>
                  <a:ea typeface="+mn-ea"/>
                  <a:cs typeface="+mn-cs"/>
                </a:rPr>
                <a:pPr marL="0" indent="0"/>
                <a:t> 1,680,926 </a:t>
              </a:fld>
              <a:endParaRPr lang="en-US" sz="1600" b="1" i="0" u="none" strike="noStrike" kern="1200">
                <a:solidFill>
                  <a:schemeClr val="tx1">
                    <a:lumMod val="65000"/>
                    <a:lumOff val="35000"/>
                  </a:schemeClr>
                </a:solidFill>
                <a:latin typeface="Aptos Narrow"/>
                <a:ea typeface="+mn-ea"/>
                <a:cs typeface="+mn-cs"/>
              </a:endParaRPr>
            </a:p>
          </xdr:txBody>
        </xdr:sp>
      </xdr:grpSp>
      <xdr:grpSp>
        <xdr:nvGrpSpPr>
          <xdr:cNvPr id="61" name="Group 60">
            <a:extLst>
              <a:ext uri="{FF2B5EF4-FFF2-40B4-BE49-F238E27FC236}">
                <a16:creationId xmlns:a16="http://schemas.microsoft.com/office/drawing/2014/main" id="{D389890B-7BD8-4B22-AA0B-EB26EFCAA311}"/>
              </a:ext>
            </a:extLst>
          </xdr:cNvPr>
          <xdr:cNvGrpSpPr/>
        </xdr:nvGrpSpPr>
        <xdr:grpSpPr>
          <a:xfrm>
            <a:off x="6269123" y="904875"/>
            <a:ext cx="1623408" cy="666750"/>
            <a:chOff x="9405937" y="809625"/>
            <a:chExt cx="1581150" cy="666750"/>
          </a:xfrm>
        </xdr:grpSpPr>
        <xdr:sp macro="" textlink="">
          <xdr:nvSpPr>
            <xdr:cNvPr id="15" name="Rectangle: Rounded Corners 14">
              <a:extLst>
                <a:ext uri="{FF2B5EF4-FFF2-40B4-BE49-F238E27FC236}">
                  <a16:creationId xmlns:a16="http://schemas.microsoft.com/office/drawing/2014/main" id="{E8AB2312-3845-D415-6B19-ACA28062EE18}"/>
                </a:ext>
              </a:extLst>
            </xdr:cNvPr>
            <xdr:cNvSpPr/>
          </xdr:nvSpPr>
          <xdr:spPr>
            <a:xfrm>
              <a:off x="9405937" y="809625"/>
              <a:ext cx="1581150" cy="666750"/>
            </a:xfrm>
            <a:prstGeom prst="roundRect">
              <a:avLst>
                <a:gd name="adj" fmla="val 6667"/>
              </a:avLst>
            </a:prstGeom>
            <a:solidFill>
              <a:schemeClr val="bg1"/>
            </a:solidFill>
            <a:ln>
              <a:noFill/>
            </a:ln>
            <a:effectLst>
              <a:outerShdw blurRad="50800" dist="38100" dir="5400000" algn="t" rotWithShape="0">
                <a:prstClr val="black">
                  <a:alpha val="5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kern="1200"/>
            </a:p>
          </xdr:txBody>
        </xdr:sp>
        <xdr:sp macro="" textlink="">
          <xdr:nvSpPr>
            <xdr:cNvPr id="25" name="TextBox 24">
              <a:extLst>
                <a:ext uri="{FF2B5EF4-FFF2-40B4-BE49-F238E27FC236}">
                  <a16:creationId xmlns:a16="http://schemas.microsoft.com/office/drawing/2014/main" id="{F84DC8A3-CE28-7FC4-7D2C-E24174DA0A9C}"/>
                </a:ext>
              </a:extLst>
            </xdr:cNvPr>
            <xdr:cNvSpPr txBox="1"/>
          </xdr:nvSpPr>
          <xdr:spPr>
            <a:xfrm>
              <a:off x="9477376" y="866775"/>
              <a:ext cx="571500" cy="2381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kern="1200"/>
                <a:t>Profit</a:t>
              </a:r>
              <a:r>
                <a:rPr lang="en-US" sz="1100" kern="1200" baseline="0"/>
                <a:t>  </a:t>
              </a:r>
              <a:endParaRPr lang="en-US" sz="1100" kern="1200"/>
            </a:p>
          </xdr:txBody>
        </xdr:sp>
        <xdr:sp macro="" textlink="summary1!C5">
          <xdr:nvSpPr>
            <xdr:cNvPr id="32" name="TextBox 31">
              <a:extLst>
                <a:ext uri="{FF2B5EF4-FFF2-40B4-BE49-F238E27FC236}">
                  <a16:creationId xmlns:a16="http://schemas.microsoft.com/office/drawing/2014/main" id="{CEF79C11-BF24-8F8E-607D-6E3C42ED1160}"/>
                </a:ext>
              </a:extLst>
            </xdr:cNvPr>
            <xdr:cNvSpPr txBox="1"/>
          </xdr:nvSpPr>
          <xdr:spPr>
            <a:xfrm>
              <a:off x="9430246" y="1114425"/>
              <a:ext cx="904875"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AE380845-91A8-484B-AFDE-7CB175658BA2}" type="TxLink">
                <a:rPr lang="en-US" sz="1600" b="1" i="0" u="none" strike="noStrike" kern="1200">
                  <a:solidFill>
                    <a:schemeClr val="tx1">
                      <a:lumMod val="65000"/>
                      <a:lumOff val="35000"/>
                    </a:schemeClr>
                  </a:solidFill>
                  <a:latin typeface="Aptos Narrow"/>
                  <a:ea typeface="+mn-ea"/>
                  <a:cs typeface="+mn-cs"/>
                </a:rPr>
                <a:pPr marL="0" indent="0"/>
                <a:t> 247,962 </a:t>
              </a:fld>
              <a:endParaRPr lang="en-US" sz="1600" b="1" i="0" u="none" strike="noStrike" kern="1200">
                <a:solidFill>
                  <a:schemeClr val="tx1">
                    <a:lumMod val="65000"/>
                    <a:lumOff val="35000"/>
                  </a:schemeClr>
                </a:solidFill>
                <a:latin typeface="Aptos Narrow"/>
                <a:ea typeface="+mn-ea"/>
                <a:cs typeface="+mn-cs"/>
              </a:endParaRPr>
            </a:p>
          </xdr:txBody>
        </xdr:sp>
      </xdr:grpSp>
      <xdr:grpSp>
        <xdr:nvGrpSpPr>
          <xdr:cNvPr id="62" name="Group 61">
            <a:extLst>
              <a:ext uri="{FF2B5EF4-FFF2-40B4-BE49-F238E27FC236}">
                <a16:creationId xmlns:a16="http://schemas.microsoft.com/office/drawing/2014/main" id="{7AE72537-9E61-9A93-D6EC-5700C260A1DF}"/>
              </a:ext>
            </a:extLst>
          </xdr:cNvPr>
          <xdr:cNvGrpSpPr/>
        </xdr:nvGrpSpPr>
        <xdr:grpSpPr>
          <a:xfrm>
            <a:off x="8156921" y="904875"/>
            <a:ext cx="1623408" cy="666750"/>
            <a:chOff x="11144251" y="809625"/>
            <a:chExt cx="1581150" cy="666750"/>
          </a:xfrm>
        </xdr:grpSpPr>
        <xdr:sp macro="" textlink="">
          <xdr:nvSpPr>
            <xdr:cNvPr id="28" name="Rectangle: Rounded Corners 27">
              <a:extLst>
                <a:ext uri="{FF2B5EF4-FFF2-40B4-BE49-F238E27FC236}">
                  <a16:creationId xmlns:a16="http://schemas.microsoft.com/office/drawing/2014/main" id="{3544E5F4-BA43-B351-723D-7633BF94D7E4}"/>
                </a:ext>
              </a:extLst>
            </xdr:cNvPr>
            <xdr:cNvSpPr/>
          </xdr:nvSpPr>
          <xdr:spPr>
            <a:xfrm>
              <a:off x="11144251" y="809625"/>
              <a:ext cx="1581150" cy="666750"/>
            </a:xfrm>
            <a:prstGeom prst="roundRect">
              <a:avLst>
                <a:gd name="adj" fmla="val 6667"/>
              </a:avLst>
            </a:prstGeom>
            <a:solidFill>
              <a:schemeClr val="bg1"/>
            </a:solidFill>
            <a:ln>
              <a:noFill/>
            </a:ln>
            <a:effectLst>
              <a:outerShdw blurRad="50800" dist="38100" dir="5400000" algn="t" rotWithShape="0">
                <a:prstClr val="black">
                  <a:alpha val="5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kern="1200"/>
            </a:p>
          </xdr:txBody>
        </xdr:sp>
        <xdr:sp macro="" textlink="">
          <xdr:nvSpPr>
            <xdr:cNvPr id="29" name="TextBox 28">
              <a:extLst>
                <a:ext uri="{FF2B5EF4-FFF2-40B4-BE49-F238E27FC236}">
                  <a16:creationId xmlns:a16="http://schemas.microsoft.com/office/drawing/2014/main" id="{CF203566-BE10-9166-7C66-5E5792B6B0B8}"/>
                </a:ext>
              </a:extLst>
            </xdr:cNvPr>
            <xdr:cNvSpPr txBox="1"/>
          </xdr:nvSpPr>
          <xdr:spPr>
            <a:xfrm>
              <a:off x="11153775" y="857250"/>
              <a:ext cx="1047749" cy="2381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kern="1200"/>
                <a:t>Profit</a:t>
              </a:r>
              <a:r>
                <a:rPr lang="en-US" sz="1100" kern="1200" baseline="0"/>
                <a:t>  Margin %</a:t>
              </a:r>
              <a:endParaRPr lang="en-US" sz="1100" kern="1200"/>
            </a:p>
          </xdr:txBody>
        </xdr:sp>
        <xdr:sp macro="" textlink="summary1!F5">
          <xdr:nvSpPr>
            <xdr:cNvPr id="33" name="TextBox 32">
              <a:extLst>
                <a:ext uri="{FF2B5EF4-FFF2-40B4-BE49-F238E27FC236}">
                  <a16:creationId xmlns:a16="http://schemas.microsoft.com/office/drawing/2014/main" id="{7B55734E-573E-9A02-9347-D39C143219D9}"/>
                </a:ext>
              </a:extLst>
            </xdr:cNvPr>
            <xdr:cNvSpPr txBox="1"/>
          </xdr:nvSpPr>
          <xdr:spPr>
            <a:xfrm>
              <a:off x="11153776" y="1085850"/>
              <a:ext cx="552449"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F6C63AB8-BAF8-42FD-B9A6-4DEB38584142}" type="TxLink">
                <a:rPr lang="en-US" sz="1600" b="1" i="0" u="none" strike="noStrike" kern="1200">
                  <a:solidFill>
                    <a:schemeClr val="tx1">
                      <a:lumMod val="65000"/>
                      <a:lumOff val="35000"/>
                    </a:schemeClr>
                  </a:solidFill>
                  <a:latin typeface="Aptos Narrow"/>
                  <a:ea typeface="+mn-ea"/>
                  <a:cs typeface="+mn-cs"/>
                </a:rPr>
                <a:pPr marL="0" indent="0"/>
                <a:t>13%</a:t>
              </a:fld>
              <a:endParaRPr lang="en-US" sz="1600" b="1" i="0" u="none" strike="noStrike" kern="1200">
                <a:solidFill>
                  <a:schemeClr val="tx1">
                    <a:lumMod val="65000"/>
                    <a:lumOff val="35000"/>
                  </a:schemeClr>
                </a:solidFill>
                <a:latin typeface="Aptos Narrow"/>
                <a:ea typeface="+mn-ea"/>
                <a:cs typeface="+mn-cs"/>
              </a:endParaRPr>
            </a:p>
          </xdr:txBody>
        </xdr:sp>
      </xdr:grpSp>
      <xdr:grpSp>
        <xdr:nvGrpSpPr>
          <xdr:cNvPr id="3096" name="Group 3095">
            <a:extLst>
              <a:ext uri="{FF2B5EF4-FFF2-40B4-BE49-F238E27FC236}">
                <a16:creationId xmlns:a16="http://schemas.microsoft.com/office/drawing/2014/main" id="{F7D37AD3-C1BF-0BD3-73A3-4428EFDCB5FF}"/>
              </a:ext>
            </a:extLst>
          </xdr:cNvPr>
          <xdr:cNvGrpSpPr/>
        </xdr:nvGrpSpPr>
        <xdr:grpSpPr>
          <a:xfrm>
            <a:off x="10044718" y="904875"/>
            <a:ext cx="1623408" cy="666750"/>
            <a:chOff x="11144251" y="809625"/>
            <a:chExt cx="1581150" cy="666750"/>
          </a:xfrm>
        </xdr:grpSpPr>
        <xdr:sp macro="" textlink="">
          <xdr:nvSpPr>
            <xdr:cNvPr id="3097" name="Rectangle: Rounded Corners 3096">
              <a:extLst>
                <a:ext uri="{FF2B5EF4-FFF2-40B4-BE49-F238E27FC236}">
                  <a16:creationId xmlns:a16="http://schemas.microsoft.com/office/drawing/2014/main" id="{D543C951-9982-E064-CCCB-10D6FF670D45}"/>
                </a:ext>
              </a:extLst>
            </xdr:cNvPr>
            <xdr:cNvSpPr/>
          </xdr:nvSpPr>
          <xdr:spPr>
            <a:xfrm>
              <a:off x="11144251" y="809625"/>
              <a:ext cx="1581150" cy="666750"/>
            </a:xfrm>
            <a:prstGeom prst="roundRect">
              <a:avLst>
                <a:gd name="adj" fmla="val 6667"/>
              </a:avLst>
            </a:prstGeom>
            <a:solidFill>
              <a:schemeClr val="bg1"/>
            </a:solidFill>
            <a:ln>
              <a:noFill/>
            </a:ln>
            <a:effectLst>
              <a:outerShdw blurRad="50800" dist="38100" dir="5400000" algn="t" rotWithShape="0">
                <a:prstClr val="black">
                  <a:alpha val="5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kern="1200"/>
            </a:p>
          </xdr:txBody>
        </xdr:sp>
        <xdr:sp macro="" textlink="">
          <xdr:nvSpPr>
            <xdr:cNvPr id="3098" name="TextBox 3097">
              <a:extLst>
                <a:ext uri="{FF2B5EF4-FFF2-40B4-BE49-F238E27FC236}">
                  <a16:creationId xmlns:a16="http://schemas.microsoft.com/office/drawing/2014/main" id="{91E29AA8-8FB1-DD52-1B41-F4B0ACBDC16E}"/>
                </a:ext>
              </a:extLst>
            </xdr:cNvPr>
            <xdr:cNvSpPr txBox="1"/>
          </xdr:nvSpPr>
          <xdr:spPr>
            <a:xfrm>
              <a:off x="11153775" y="857250"/>
              <a:ext cx="1348975" cy="2381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t>Avg. Sales per Order</a:t>
              </a:r>
              <a:endParaRPr lang="en-US" sz="1100" kern="1200"/>
            </a:p>
          </xdr:txBody>
        </xdr:sp>
        <xdr:sp macro="" textlink="summary1!B10">
          <xdr:nvSpPr>
            <xdr:cNvPr id="3099" name="TextBox 3098">
              <a:extLst>
                <a:ext uri="{FF2B5EF4-FFF2-40B4-BE49-F238E27FC236}">
                  <a16:creationId xmlns:a16="http://schemas.microsoft.com/office/drawing/2014/main" id="{99741980-729D-9D70-5863-1AE747FF8778}"/>
                </a:ext>
              </a:extLst>
            </xdr:cNvPr>
            <xdr:cNvSpPr txBox="1"/>
          </xdr:nvSpPr>
          <xdr:spPr>
            <a:xfrm>
              <a:off x="11413534" y="1085850"/>
              <a:ext cx="552449"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B975E1D3-554E-4DE5-8310-406D61F990C4}" type="TxLink">
                <a:rPr lang="en-US" sz="1600" b="1" i="0" u="none" strike="noStrike" kern="1200">
                  <a:solidFill>
                    <a:schemeClr val="tx1">
                      <a:lumMod val="65000"/>
                      <a:lumOff val="35000"/>
                    </a:schemeClr>
                  </a:solidFill>
                  <a:latin typeface="Aptos Narrow"/>
                  <a:ea typeface="+mn-ea"/>
                  <a:cs typeface="+mn-cs"/>
                </a:rPr>
                <a:pPr marL="0" indent="0"/>
                <a:t> 232 </a:t>
              </a:fld>
              <a:endParaRPr lang="en-US" sz="1600" b="1" i="0" u="none" strike="noStrike" kern="1200">
                <a:solidFill>
                  <a:schemeClr val="tx1">
                    <a:lumMod val="65000"/>
                    <a:lumOff val="35000"/>
                  </a:schemeClr>
                </a:solidFill>
                <a:latin typeface="Aptos Narrow"/>
                <a:ea typeface="+mn-ea"/>
                <a:cs typeface="+mn-cs"/>
              </a:endParaRPr>
            </a:p>
          </xdr:txBody>
        </xdr:sp>
      </xdr:grpSp>
    </xdr:grpSp>
    <xdr:clientData/>
  </xdr:twoCellAnchor>
  <mc:AlternateContent xmlns:mc="http://schemas.openxmlformats.org/markup-compatibility/2006">
    <mc:Choice xmlns:a14="http://schemas.microsoft.com/office/drawing/2010/main" Requires="a14">
      <xdr:twoCellAnchor>
        <xdr:from>
          <xdr:col>17</xdr:col>
          <xdr:colOff>85725</xdr:colOff>
          <xdr:row>9</xdr:row>
          <xdr:rowOff>85725</xdr:rowOff>
        </xdr:from>
        <xdr:to>
          <xdr:col>18</xdr:col>
          <xdr:colOff>542925</xdr:colOff>
          <xdr:row>10</xdr:row>
          <xdr:rowOff>180975</xdr:rowOff>
        </xdr:to>
        <xdr:grpSp>
          <xdr:nvGrpSpPr>
            <xdr:cNvPr id="43" name="Group 42">
              <a:extLst>
                <a:ext uri="{FF2B5EF4-FFF2-40B4-BE49-F238E27FC236}">
                  <a16:creationId xmlns:a16="http://schemas.microsoft.com/office/drawing/2014/main" id="{3750E8BF-EA5C-0AED-5E36-3CA77A16D051}"/>
                </a:ext>
              </a:extLst>
            </xdr:cNvPr>
            <xdr:cNvGrpSpPr/>
          </xdr:nvGrpSpPr>
          <xdr:grpSpPr>
            <a:xfrm>
              <a:off x="10448925" y="1800225"/>
              <a:ext cx="1066800" cy="285750"/>
              <a:chOff x="9239250" y="2047875"/>
              <a:chExt cx="1066800" cy="285750"/>
            </a:xfrm>
          </xdr:grpSpPr>
          <xdr:sp macro="" textlink="">
            <xdr:nvSpPr>
              <xdr:cNvPr id="3106" name="Group Box 34" hidden="1">
                <a:extLst>
                  <a:ext uri="{63B3BB69-23CF-44E3-9099-C40C66FF867C}">
                    <a14:compatExt spid="_x0000_s3106"/>
                  </a:ext>
                  <a:ext uri="{FF2B5EF4-FFF2-40B4-BE49-F238E27FC236}">
                    <a16:creationId xmlns:a16="http://schemas.microsoft.com/office/drawing/2014/main" id="{00000000-0008-0000-0300-0000220C0000}"/>
                  </a:ext>
                </a:extLst>
              </xdr:cNvPr>
              <xdr:cNvSpPr/>
            </xdr:nvSpPr>
            <xdr:spPr bwMode="auto">
              <a:xfrm>
                <a:off x="9239250" y="2047875"/>
                <a:ext cx="1066800" cy="285750"/>
              </a:xfrm>
              <a:prstGeom prst="rect">
                <a:avLst/>
              </a:prstGeom>
              <a:noFill/>
              <a:ln w="9525">
                <a:miter lim="800000"/>
                <a:headEnd/>
                <a:tailEnd/>
              </a:ln>
              <a:extLst>
                <a:ext uri="{909E8E84-426E-40DD-AFC4-6F175D3DCCD1}">
                  <a14:hiddenFill>
                    <a:noFill/>
                  </a14:hiddenFill>
                </a:ext>
              </a:extLst>
            </xdr:spPr>
          </xdr:sp>
          <xdr:sp macro="" textlink="">
            <xdr:nvSpPr>
              <xdr:cNvPr id="3107" name="Option Button 35" hidden="1">
                <a:extLst>
                  <a:ext uri="{63B3BB69-23CF-44E3-9099-C40C66FF867C}">
                    <a14:compatExt spid="_x0000_s3107"/>
                  </a:ext>
                  <a:ext uri="{FF2B5EF4-FFF2-40B4-BE49-F238E27FC236}">
                    <a16:creationId xmlns:a16="http://schemas.microsoft.com/office/drawing/2014/main" id="{00000000-0008-0000-0300-0000230C0000}"/>
                  </a:ext>
                </a:extLst>
              </xdr:cNvPr>
              <xdr:cNvSpPr/>
            </xdr:nvSpPr>
            <xdr:spPr bwMode="auto">
              <a:xfrm>
                <a:off x="9305926" y="2095500"/>
                <a:ext cx="381000" cy="219075"/>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US" sz="800" b="0" i="0" u="none" strike="noStrike" baseline="0">
                    <a:solidFill>
                      <a:srgbClr val="000000"/>
                    </a:solidFill>
                    <a:latin typeface="Segoe UI"/>
                    <a:cs typeface="Segoe UI"/>
                  </a:rPr>
                  <a:t>Top</a:t>
                </a:r>
              </a:p>
            </xdr:txBody>
          </xdr:sp>
          <xdr:sp macro="" textlink="">
            <xdr:nvSpPr>
              <xdr:cNvPr id="3108" name="Option Button 36" hidden="1">
                <a:extLst>
                  <a:ext uri="{63B3BB69-23CF-44E3-9099-C40C66FF867C}">
                    <a14:compatExt spid="_x0000_s3108"/>
                  </a:ext>
                  <a:ext uri="{FF2B5EF4-FFF2-40B4-BE49-F238E27FC236}">
                    <a16:creationId xmlns:a16="http://schemas.microsoft.com/office/drawing/2014/main" id="{00000000-0008-0000-0300-0000240C0000}"/>
                  </a:ext>
                </a:extLst>
              </xdr:cNvPr>
              <xdr:cNvSpPr/>
            </xdr:nvSpPr>
            <xdr:spPr bwMode="auto">
              <a:xfrm>
                <a:off x="9715500" y="2076450"/>
                <a:ext cx="561975" cy="238125"/>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US" sz="800" b="0" i="0" u="none" strike="noStrike" baseline="0">
                    <a:solidFill>
                      <a:srgbClr val="000000"/>
                    </a:solidFill>
                    <a:latin typeface="Segoe UI"/>
                    <a:cs typeface="Segoe UI"/>
                  </a:rPr>
                  <a:t>Buttom</a:t>
                </a:r>
              </a:p>
            </xdr:txBody>
          </xdr:sp>
        </xdr:grpSp>
        <xdr:clientData/>
      </xdr:twoCellAnchor>
    </mc:Choice>
    <mc:Fallback/>
  </mc:AlternateContent>
  <mc:AlternateContent xmlns:mc="http://schemas.openxmlformats.org/markup-compatibility/2006">
    <mc:Choice xmlns:a14="http://schemas.microsoft.com/office/drawing/2010/main" Requires="a14">
      <xdr:twoCellAnchor>
        <xdr:from>
          <xdr:col>25</xdr:col>
          <xdr:colOff>85719</xdr:colOff>
          <xdr:row>4</xdr:row>
          <xdr:rowOff>171450</xdr:rowOff>
        </xdr:from>
        <xdr:to>
          <xdr:col>27</xdr:col>
          <xdr:colOff>228592</xdr:colOff>
          <xdr:row>6</xdr:row>
          <xdr:rowOff>38100</xdr:rowOff>
        </xdr:to>
        <xdr:grpSp>
          <xdr:nvGrpSpPr>
            <xdr:cNvPr id="44" name="Group 43">
              <a:extLst>
                <a:ext uri="{FF2B5EF4-FFF2-40B4-BE49-F238E27FC236}">
                  <a16:creationId xmlns:a16="http://schemas.microsoft.com/office/drawing/2014/main" id="{4F529A1D-F108-5197-AF8F-49D0057DFAAD}"/>
                </a:ext>
              </a:extLst>
            </xdr:cNvPr>
            <xdr:cNvGrpSpPr/>
          </xdr:nvGrpSpPr>
          <xdr:grpSpPr>
            <a:xfrm>
              <a:off x="15325719" y="933450"/>
              <a:ext cx="1362073" cy="247650"/>
              <a:chOff x="15509942" y="962025"/>
              <a:chExt cx="1130232" cy="247650"/>
            </a:xfrm>
          </xdr:grpSpPr>
          <xdr:sp macro="" textlink="">
            <xdr:nvSpPr>
              <xdr:cNvPr id="3109" name="Group Box 37" hidden="1">
                <a:extLst>
                  <a:ext uri="{63B3BB69-23CF-44E3-9099-C40C66FF867C}">
                    <a14:compatExt spid="_x0000_s3109"/>
                  </a:ext>
                  <a:ext uri="{FF2B5EF4-FFF2-40B4-BE49-F238E27FC236}">
                    <a16:creationId xmlns:a16="http://schemas.microsoft.com/office/drawing/2014/main" id="{00000000-0008-0000-0300-0000250C0000}"/>
                  </a:ext>
                </a:extLst>
              </xdr:cNvPr>
              <xdr:cNvSpPr/>
            </xdr:nvSpPr>
            <xdr:spPr bwMode="auto">
              <a:xfrm>
                <a:off x="15525749" y="962025"/>
                <a:ext cx="1114425" cy="247650"/>
              </a:xfrm>
              <a:prstGeom prst="rect">
                <a:avLst/>
              </a:prstGeom>
              <a:noFill/>
              <a:ln w="9525">
                <a:miter lim="800000"/>
                <a:headEnd/>
                <a:tailEnd/>
              </a:ln>
              <a:extLst>
                <a:ext uri="{909E8E84-426E-40DD-AFC4-6F175D3DCCD1}">
                  <a14:hiddenFill>
                    <a:noFill/>
                  </a14:hiddenFill>
                </a:ext>
              </a:extLst>
            </xdr:spPr>
          </xdr:sp>
          <xdr:sp macro="" textlink="">
            <xdr:nvSpPr>
              <xdr:cNvPr id="3110" name="Option Button 38" hidden="1">
                <a:extLst>
                  <a:ext uri="{63B3BB69-23CF-44E3-9099-C40C66FF867C}">
                    <a14:compatExt spid="_x0000_s3110"/>
                  </a:ext>
                  <a:ext uri="{FF2B5EF4-FFF2-40B4-BE49-F238E27FC236}">
                    <a16:creationId xmlns:a16="http://schemas.microsoft.com/office/drawing/2014/main" id="{00000000-0008-0000-0300-0000260C0000}"/>
                  </a:ext>
                </a:extLst>
              </xdr:cNvPr>
              <xdr:cNvSpPr/>
            </xdr:nvSpPr>
            <xdr:spPr bwMode="auto">
              <a:xfrm>
                <a:off x="15509942" y="990600"/>
                <a:ext cx="615884" cy="20955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US" sz="800" b="0" i="0" u="none" strike="noStrike" baseline="0">
                    <a:solidFill>
                      <a:srgbClr val="000000"/>
                    </a:solidFill>
                    <a:latin typeface="Segoe UI"/>
                    <a:cs typeface="Segoe UI"/>
                  </a:rPr>
                  <a:t>Quantity</a:t>
                </a:r>
              </a:p>
            </xdr:txBody>
          </xdr:sp>
          <xdr:sp macro="" textlink="">
            <xdr:nvSpPr>
              <xdr:cNvPr id="3111" name="Option Button 39" hidden="1">
                <a:extLst>
                  <a:ext uri="{63B3BB69-23CF-44E3-9099-C40C66FF867C}">
                    <a14:compatExt spid="_x0000_s3111"/>
                  </a:ext>
                  <a:ext uri="{FF2B5EF4-FFF2-40B4-BE49-F238E27FC236}">
                    <a16:creationId xmlns:a16="http://schemas.microsoft.com/office/drawing/2014/main" id="{00000000-0008-0000-0300-0000270C0000}"/>
                  </a:ext>
                </a:extLst>
              </xdr:cNvPr>
              <xdr:cNvSpPr/>
            </xdr:nvSpPr>
            <xdr:spPr bwMode="auto">
              <a:xfrm>
                <a:off x="16002001" y="1000124"/>
                <a:ext cx="457200" cy="200025"/>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US" sz="800" b="0" i="0" u="none" strike="noStrike" baseline="0">
                    <a:solidFill>
                      <a:srgbClr val="000000"/>
                    </a:solidFill>
                    <a:latin typeface="Segoe UI"/>
                    <a:cs typeface="Segoe UI"/>
                  </a:rPr>
                  <a:t>Profit</a:t>
                </a:r>
              </a:p>
            </xdr:txBody>
          </xdr:sp>
        </xdr:grpSp>
        <xdr:clientData/>
      </xdr:twoCellAnchor>
    </mc:Choice>
    <mc:Fallback/>
  </mc:AlternateContent>
  <mc:AlternateContent xmlns:mc="http://schemas.openxmlformats.org/markup-compatibility/2006">
    <mc:Choice xmlns:a14="http://schemas.microsoft.com/office/drawing/2010/main" Requires="a14">
      <xdr:twoCellAnchor>
        <xdr:from>
          <xdr:col>4</xdr:col>
          <xdr:colOff>533399</xdr:colOff>
          <xdr:row>9</xdr:row>
          <xdr:rowOff>123825</xdr:rowOff>
        </xdr:from>
        <xdr:to>
          <xdr:col>6</xdr:col>
          <xdr:colOff>371474</xdr:colOff>
          <xdr:row>11</xdr:row>
          <xdr:rowOff>19050</xdr:rowOff>
        </xdr:to>
        <xdr:grpSp>
          <xdr:nvGrpSpPr>
            <xdr:cNvPr id="48" name="Group 47">
              <a:extLst>
                <a:ext uri="{FF2B5EF4-FFF2-40B4-BE49-F238E27FC236}">
                  <a16:creationId xmlns:a16="http://schemas.microsoft.com/office/drawing/2014/main" id="{95B8A94E-D46D-0A27-1395-D9099231F9C2}"/>
                </a:ext>
              </a:extLst>
            </xdr:cNvPr>
            <xdr:cNvGrpSpPr/>
          </xdr:nvGrpSpPr>
          <xdr:grpSpPr>
            <a:xfrm>
              <a:off x="2971799" y="1838325"/>
              <a:ext cx="1057275" cy="276225"/>
              <a:chOff x="2971799" y="1838325"/>
              <a:chExt cx="1057275" cy="276225"/>
            </a:xfrm>
          </xdr:grpSpPr>
          <xdr:sp macro="" textlink="">
            <xdr:nvSpPr>
              <xdr:cNvPr id="3112" name="Group Box 40" hidden="1">
                <a:extLst>
                  <a:ext uri="{63B3BB69-23CF-44E3-9099-C40C66FF867C}">
                    <a14:compatExt spid="_x0000_s3112"/>
                  </a:ext>
                  <a:ext uri="{FF2B5EF4-FFF2-40B4-BE49-F238E27FC236}">
                    <a16:creationId xmlns:a16="http://schemas.microsoft.com/office/drawing/2014/main" id="{00000000-0008-0000-0300-0000280C0000}"/>
                  </a:ext>
                </a:extLst>
              </xdr:cNvPr>
              <xdr:cNvSpPr/>
            </xdr:nvSpPr>
            <xdr:spPr bwMode="auto">
              <a:xfrm>
                <a:off x="2971799" y="1838325"/>
                <a:ext cx="1057275" cy="276225"/>
              </a:xfrm>
              <a:prstGeom prst="rect">
                <a:avLst/>
              </a:prstGeom>
              <a:noFill/>
              <a:ln w="9525">
                <a:miter lim="800000"/>
                <a:headEnd/>
                <a:tailEnd/>
              </a:ln>
              <a:extLst>
                <a:ext uri="{909E8E84-426E-40DD-AFC4-6F175D3DCCD1}">
                  <a14:hiddenFill>
                    <a:noFill/>
                  </a14:hiddenFill>
                </a:ext>
              </a:extLst>
            </xdr:spPr>
          </xdr:sp>
          <xdr:sp macro="" textlink="">
            <xdr:nvSpPr>
              <xdr:cNvPr id="3115" name="Option Button 43" hidden="1">
                <a:extLst>
                  <a:ext uri="{63B3BB69-23CF-44E3-9099-C40C66FF867C}">
                    <a14:compatExt spid="_x0000_s3115"/>
                  </a:ext>
                  <a:ext uri="{FF2B5EF4-FFF2-40B4-BE49-F238E27FC236}">
                    <a16:creationId xmlns:a16="http://schemas.microsoft.com/office/drawing/2014/main" id="{00000000-0008-0000-0300-00002B0C0000}"/>
                  </a:ext>
                </a:extLst>
              </xdr:cNvPr>
              <xdr:cNvSpPr/>
            </xdr:nvSpPr>
            <xdr:spPr bwMode="auto">
              <a:xfrm>
                <a:off x="2990850" y="1847850"/>
                <a:ext cx="447675" cy="257175"/>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US" sz="800" b="0" i="0" u="none" strike="noStrike" baseline="0">
                    <a:solidFill>
                      <a:srgbClr val="000000"/>
                    </a:solidFill>
                    <a:latin typeface="Segoe UI"/>
                    <a:cs typeface="Segoe UI"/>
                  </a:rPr>
                  <a:t>Top</a:t>
                </a:r>
              </a:p>
            </xdr:txBody>
          </xdr:sp>
          <xdr:sp macro="" textlink="">
            <xdr:nvSpPr>
              <xdr:cNvPr id="3116" name="Option Button 44" hidden="1">
                <a:extLst>
                  <a:ext uri="{63B3BB69-23CF-44E3-9099-C40C66FF867C}">
                    <a14:compatExt spid="_x0000_s3116"/>
                  </a:ext>
                  <a:ext uri="{FF2B5EF4-FFF2-40B4-BE49-F238E27FC236}">
                    <a16:creationId xmlns:a16="http://schemas.microsoft.com/office/drawing/2014/main" id="{00000000-0008-0000-0300-00002C0C0000}"/>
                  </a:ext>
                </a:extLst>
              </xdr:cNvPr>
              <xdr:cNvSpPr/>
            </xdr:nvSpPr>
            <xdr:spPr bwMode="auto">
              <a:xfrm>
                <a:off x="3429000" y="1876424"/>
                <a:ext cx="409575" cy="200025"/>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US" sz="800" b="0" i="0" u="none" strike="noStrike" baseline="0">
                    <a:solidFill>
                      <a:srgbClr val="000000"/>
                    </a:solidFill>
                    <a:latin typeface="Segoe UI"/>
                    <a:cs typeface="Segoe UI"/>
                  </a:rPr>
                  <a:t>Buttom</a:t>
                </a:r>
              </a:p>
            </xdr:txBody>
          </xdr:sp>
        </xdr:grpSp>
        <xdr:clientData/>
      </xdr:twoCellAnchor>
    </mc:Choice>
    <mc:Fallback/>
  </mc:AlternateContent>
  <xdr:twoCellAnchor>
    <xdr:from>
      <xdr:col>2</xdr:col>
      <xdr:colOff>266700</xdr:colOff>
      <xdr:row>11</xdr:row>
      <xdr:rowOff>66675</xdr:rowOff>
    </xdr:from>
    <xdr:to>
      <xdr:col>5</xdr:col>
      <xdr:colOff>304799</xdr:colOff>
      <xdr:row>12</xdr:row>
      <xdr:rowOff>114300</xdr:rowOff>
    </xdr:to>
    <xdr:sp macro="" textlink="summary1!AG33">
      <xdr:nvSpPr>
        <xdr:cNvPr id="49" name="TextBox 48">
          <a:extLst>
            <a:ext uri="{FF2B5EF4-FFF2-40B4-BE49-F238E27FC236}">
              <a16:creationId xmlns:a16="http://schemas.microsoft.com/office/drawing/2014/main" id="{017526CF-806B-95FF-0747-EC939EDE5C95}"/>
            </a:ext>
          </a:extLst>
        </xdr:cNvPr>
        <xdr:cNvSpPr txBox="1"/>
      </xdr:nvSpPr>
      <xdr:spPr>
        <a:xfrm>
          <a:off x="1485900" y="2162175"/>
          <a:ext cx="1866899" cy="2381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6BF47CB2-547D-4488-86B5-182AF4E0351F}" type="TxLink">
            <a:rPr lang="en-US" sz="1100" b="0" i="1" u="none" strike="noStrike" kern="1200">
              <a:solidFill>
                <a:srgbClr val="000000"/>
              </a:solidFill>
              <a:latin typeface="Aptos Narrow"/>
            </a:rPr>
            <a:pPr/>
            <a:t>Top 25 performing state</a:t>
          </a:fld>
          <a:endParaRPr lang="en-US" sz="1100" b="0" i="1" kern="1200"/>
        </a:p>
      </xdr:txBody>
    </xdr:sp>
    <xdr:clientData/>
  </xdr:twoCellAnchor>
  <xdr:twoCellAnchor>
    <xdr:from>
      <xdr:col>7</xdr:col>
      <xdr:colOff>276225</xdr:colOff>
      <xdr:row>12</xdr:row>
      <xdr:rowOff>57150</xdr:rowOff>
    </xdr:from>
    <xdr:to>
      <xdr:col>12</xdr:col>
      <xdr:colOff>476250</xdr:colOff>
      <xdr:row>24</xdr:row>
      <xdr:rowOff>104775</xdr:rowOff>
    </xdr:to>
    <xdr:graphicFrame macro="">
      <xdr:nvGraphicFramePr>
        <xdr:cNvPr id="53" name="Chart 52">
          <a:extLst>
            <a:ext uri="{FF2B5EF4-FFF2-40B4-BE49-F238E27FC236}">
              <a16:creationId xmlns:a16="http://schemas.microsoft.com/office/drawing/2014/main" id="{87D8D020-2B8E-438E-9CE6-061406E8FC7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19</xdr:col>
      <xdr:colOff>552451</xdr:colOff>
      <xdr:row>6</xdr:row>
      <xdr:rowOff>95251</xdr:rowOff>
    </xdr:from>
    <xdr:to>
      <xdr:col>27</xdr:col>
      <xdr:colOff>247651</xdr:colOff>
      <xdr:row>27</xdr:row>
      <xdr:rowOff>38101</xdr:rowOff>
    </xdr:to>
    <xdr:graphicFrame macro="">
      <xdr:nvGraphicFramePr>
        <xdr:cNvPr id="57" name="Chart 56">
          <a:extLst>
            <a:ext uri="{FF2B5EF4-FFF2-40B4-BE49-F238E27FC236}">
              <a16:creationId xmlns:a16="http://schemas.microsoft.com/office/drawing/2014/main" id="{98A7F9D9-AA76-4091-93DB-E404C111B0F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18</xdr:col>
      <xdr:colOff>190500</xdr:colOff>
      <xdr:row>5</xdr:row>
      <xdr:rowOff>19050</xdr:rowOff>
    </xdr:from>
    <xdr:to>
      <xdr:col>18</xdr:col>
      <xdr:colOff>590718</xdr:colOff>
      <xdr:row>7</xdr:row>
      <xdr:rowOff>66842</xdr:rowOff>
    </xdr:to>
    <xdr:pic>
      <xdr:nvPicPr>
        <xdr:cNvPr id="3075" name="Picture 3074">
          <a:extLst>
            <a:ext uri="{FF2B5EF4-FFF2-40B4-BE49-F238E27FC236}">
              <a16:creationId xmlns:a16="http://schemas.microsoft.com/office/drawing/2014/main" id="{B39FAFFB-479B-057A-6809-A10D875326FD}"/>
            </a:ext>
          </a:extLst>
        </xdr:cNvPr>
        <xdr:cNvPicPr>
          <a:picLocks noChangeAspect="1"/>
        </xdr:cNvPicPr>
      </xdr:nvPicPr>
      <xdr:blipFill>
        <a:blip xmlns:r="http://schemas.openxmlformats.org/officeDocument/2006/relationships" r:embed="rId7" cstate="print">
          <a:alphaModFix amt="50000"/>
          <a:extLst>
            <a:ext uri="{28A0092B-C50C-407E-A947-70E740481C1C}">
              <a14:useLocalDpi xmlns:a14="http://schemas.microsoft.com/office/drawing/2010/main" val="0"/>
            </a:ext>
          </a:extLst>
        </a:blip>
        <a:stretch>
          <a:fillRect/>
        </a:stretch>
      </xdr:blipFill>
      <xdr:spPr>
        <a:xfrm>
          <a:off x="11163300" y="971550"/>
          <a:ext cx="400218" cy="428792"/>
        </a:xfrm>
        <a:prstGeom prst="rect">
          <a:avLst/>
        </a:prstGeom>
      </xdr:spPr>
    </xdr:pic>
    <xdr:clientData/>
  </xdr:twoCellAnchor>
  <xdr:twoCellAnchor editAs="oneCell">
    <xdr:from>
      <xdr:col>12</xdr:col>
      <xdr:colOff>7125</xdr:colOff>
      <xdr:row>4</xdr:row>
      <xdr:rowOff>161925</xdr:rowOff>
    </xdr:from>
    <xdr:to>
      <xdr:col>12</xdr:col>
      <xdr:colOff>381000</xdr:colOff>
      <xdr:row>7</xdr:row>
      <xdr:rowOff>64351</xdr:rowOff>
    </xdr:to>
    <xdr:pic>
      <xdr:nvPicPr>
        <xdr:cNvPr id="3077" name="Picture 3076">
          <a:extLst>
            <a:ext uri="{FF2B5EF4-FFF2-40B4-BE49-F238E27FC236}">
              <a16:creationId xmlns:a16="http://schemas.microsoft.com/office/drawing/2014/main" id="{C67484C5-F917-2F50-69F0-A123BF5B3264}"/>
            </a:ext>
          </a:extLst>
        </xdr:cNvPr>
        <xdr:cNvPicPr>
          <a:picLocks noChangeAspect="1"/>
        </xdr:cNvPicPr>
      </xdr:nvPicPr>
      <xdr:blipFill>
        <a:blip xmlns:r="http://schemas.openxmlformats.org/officeDocument/2006/relationships" r:embed="rId8" cstate="print">
          <a:alphaModFix amt="50000"/>
          <a:extLst>
            <a:ext uri="{28A0092B-C50C-407E-A947-70E740481C1C}">
              <a14:useLocalDpi xmlns:a14="http://schemas.microsoft.com/office/drawing/2010/main" val="0"/>
            </a:ext>
          </a:extLst>
        </a:blip>
        <a:stretch>
          <a:fillRect/>
        </a:stretch>
      </xdr:blipFill>
      <xdr:spPr>
        <a:xfrm>
          <a:off x="7322325" y="923925"/>
          <a:ext cx="373875" cy="473926"/>
        </a:xfrm>
        <a:prstGeom prst="rect">
          <a:avLst/>
        </a:prstGeom>
      </xdr:spPr>
    </xdr:pic>
    <xdr:clientData/>
  </xdr:twoCellAnchor>
  <xdr:twoCellAnchor editAs="oneCell">
    <xdr:from>
      <xdr:col>8</xdr:col>
      <xdr:colOff>552450</xdr:colOff>
      <xdr:row>5</xdr:row>
      <xdr:rowOff>47624</xdr:rowOff>
    </xdr:from>
    <xdr:to>
      <xdr:col>9</xdr:col>
      <xdr:colOff>323523</xdr:colOff>
      <xdr:row>7</xdr:row>
      <xdr:rowOff>42991</xdr:rowOff>
    </xdr:to>
    <xdr:pic>
      <xdr:nvPicPr>
        <xdr:cNvPr id="3080" name="Picture 3079">
          <a:extLst>
            <a:ext uri="{FF2B5EF4-FFF2-40B4-BE49-F238E27FC236}">
              <a16:creationId xmlns:a16="http://schemas.microsoft.com/office/drawing/2014/main" id="{B4534A47-2E70-27A1-85F1-D411F2DDA1BB}"/>
            </a:ext>
          </a:extLst>
        </xdr:cNvPr>
        <xdr:cNvPicPr>
          <a:picLocks noChangeAspect="1"/>
        </xdr:cNvPicPr>
      </xdr:nvPicPr>
      <xdr:blipFill>
        <a:blip xmlns:r="http://schemas.openxmlformats.org/officeDocument/2006/relationships" r:embed="rId9" cstate="print">
          <a:alphaModFix amt="50000"/>
          <a:extLst>
            <a:ext uri="{28A0092B-C50C-407E-A947-70E740481C1C}">
              <a14:useLocalDpi xmlns:a14="http://schemas.microsoft.com/office/drawing/2010/main" val="0"/>
            </a:ext>
          </a:extLst>
        </a:blip>
        <a:stretch>
          <a:fillRect/>
        </a:stretch>
      </xdr:blipFill>
      <xdr:spPr>
        <a:xfrm>
          <a:off x="5429250" y="1000124"/>
          <a:ext cx="380673" cy="376367"/>
        </a:xfrm>
        <a:prstGeom prst="rect">
          <a:avLst/>
        </a:prstGeom>
      </xdr:spPr>
    </xdr:pic>
    <xdr:clientData/>
  </xdr:twoCellAnchor>
  <xdr:twoCellAnchor editAs="oneCell">
    <xdr:from>
      <xdr:col>5</xdr:col>
      <xdr:colOff>488102</xdr:colOff>
      <xdr:row>5</xdr:row>
      <xdr:rowOff>47624</xdr:rowOff>
    </xdr:from>
    <xdr:to>
      <xdr:col>6</xdr:col>
      <xdr:colOff>295276</xdr:colOff>
      <xdr:row>7</xdr:row>
      <xdr:rowOff>69165</xdr:rowOff>
    </xdr:to>
    <xdr:pic>
      <xdr:nvPicPr>
        <xdr:cNvPr id="3082" name="Picture 3081">
          <a:extLst>
            <a:ext uri="{FF2B5EF4-FFF2-40B4-BE49-F238E27FC236}">
              <a16:creationId xmlns:a16="http://schemas.microsoft.com/office/drawing/2014/main" id="{EDF5AF12-532F-F20A-E432-D2B75AF13FCE}"/>
            </a:ext>
          </a:extLst>
        </xdr:cNvPr>
        <xdr:cNvPicPr>
          <a:picLocks noChangeAspect="1"/>
        </xdr:cNvPicPr>
      </xdr:nvPicPr>
      <xdr:blipFill>
        <a:blip xmlns:r="http://schemas.openxmlformats.org/officeDocument/2006/relationships" r:embed="rId10" cstate="print">
          <a:alphaModFix amt="50000"/>
          <a:extLst>
            <a:ext uri="{28A0092B-C50C-407E-A947-70E740481C1C}">
              <a14:useLocalDpi xmlns:a14="http://schemas.microsoft.com/office/drawing/2010/main" val="0"/>
            </a:ext>
          </a:extLst>
        </a:blip>
        <a:stretch>
          <a:fillRect/>
        </a:stretch>
      </xdr:blipFill>
      <xdr:spPr>
        <a:xfrm>
          <a:off x="3536102" y="1000124"/>
          <a:ext cx="416774" cy="402541"/>
        </a:xfrm>
        <a:prstGeom prst="rect">
          <a:avLst/>
        </a:prstGeom>
      </xdr:spPr>
    </xdr:pic>
    <xdr:clientData/>
  </xdr:twoCellAnchor>
  <xdr:twoCellAnchor editAs="oneCell">
    <xdr:from>
      <xdr:col>2</xdr:col>
      <xdr:colOff>314250</xdr:colOff>
      <xdr:row>4</xdr:row>
      <xdr:rowOff>171449</xdr:rowOff>
    </xdr:from>
    <xdr:to>
      <xdr:col>3</xdr:col>
      <xdr:colOff>180975</xdr:colOff>
      <xdr:row>7</xdr:row>
      <xdr:rowOff>133350</xdr:rowOff>
    </xdr:to>
    <xdr:pic>
      <xdr:nvPicPr>
        <xdr:cNvPr id="3086" name="Picture 3085">
          <a:extLst>
            <a:ext uri="{FF2B5EF4-FFF2-40B4-BE49-F238E27FC236}">
              <a16:creationId xmlns:a16="http://schemas.microsoft.com/office/drawing/2014/main" id="{F8CD4D70-0DA7-A2E9-7B89-0E32876442AE}"/>
            </a:ext>
          </a:extLst>
        </xdr:cNvPr>
        <xdr:cNvPicPr>
          <a:picLocks noChangeAspect="1"/>
        </xdr:cNvPicPr>
      </xdr:nvPicPr>
      <xdr:blipFill>
        <a:blip xmlns:r="http://schemas.openxmlformats.org/officeDocument/2006/relationships" r:embed="rId11" cstate="print">
          <a:alphaModFix amt="50000"/>
          <a:extLst>
            <a:ext uri="{28A0092B-C50C-407E-A947-70E740481C1C}">
              <a14:useLocalDpi xmlns:a14="http://schemas.microsoft.com/office/drawing/2010/main" val="0"/>
            </a:ext>
          </a:extLst>
        </a:blip>
        <a:stretch>
          <a:fillRect/>
        </a:stretch>
      </xdr:blipFill>
      <xdr:spPr>
        <a:xfrm>
          <a:off x="1533450" y="933449"/>
          <a:ext cx="476325" cy="533401"/>
        </a:xfrm>
        <a:prstGeom prst="rect">
          <a:avLst/>
        </a:prstGeom>
      </xdr:spPr>
    </xdr:pic>
    <xdr:clientData/>
  </xdr:twoCellAnchor>
  <xdr:twoCellAnchor editAs="oneCell">
    <xdr:from>
      <xdr:col>15</xdr:col>
      <xdr:colOff>19051</xdr:colOff>
      <xdr:row>5</xdr:row>
      <xdr:rowOff>19050</xdr:rowOff>
    </xdr:from>
    <xdr:to>
      <xdr:col>15</xdr:col>
      <xdr:colOff>428624</xdr:colOff>
      <xdr:row>7</xdr:row>
      <xdr:rowOff>105455</xdr:rowOff>
    </xdr:to>
    <xdr:pic>
      <xdr:nvPicPr>
        <xdr:cNvPr id="3117" name="Picture 3116">
          <a:extLst>
            <a:ext uri="{FF2B5EF4-FFF2-40B4-BE49-F238E27FC236}">
              <a16:creationId xmlns:a16="http://schemas.microsoft.com/office/drawing/2014/main" id="{51A7413C-6BF8-ECD0-4FFB-1F1754369B87}"/>
            </a:ext>
          </a:extLst>
        </xdr:cNvPr>
        <xdr:cNvPicPr>
          <a:picLocks noChangeAspect="1"/>
        </xdr:cNvPicPr>
      </xdr:nvPicPr>
      <xdr:blipFill>
        <a:blip xmlns:r="http://schemas.openxmlformats.org/officeDocument/2006/relationships" r:embed="rId12" cstate="print">
          <a:alphaModFix amt="50000"/>
          <a:extLst>
            <a:ext uri="{28A0092B-C50C-407E-A947-70E740481C1C}">
              <a14:useLocalDpi xmlns:a14="http://schemas.microsoft.com/office/drawing/2010/main" val="0"/>
            </a:ext>
          </a:extLst>
        </a:blip>
        <a:stretch>
          <a:fillRect/>
        </a:stretch>
      </xdr:blipFill>
      <xdr:spPr>
        <a:xfrm>
          <a:off x="9163051" y="971550"/>
          <a:ext cx="409573" cy="467405"/>
        </a:xfrm>
        <a:prstGeom prst="rect">
          <a:avLst/>
        </a:prstGeom>
      </xdr:spPr>
    </xdr:pic>
    <xdr:clientData/>
  </xdr:twoCellAnchor>
  <xdr:twoCellAnchor>
    <xdr:from>
      <xdr:col>1</xdr:col>
      <xdr:colOff>76199</xdr:colOff>
      <xdr:row>12</xdr:row>
      <xdr:rowOff>161924</xdr:rowOff>
    </xdr:from>
    <xdr:to>
      <xdr:col>6</xdr:col>
      <xdr:colOff>371475</xdr:colOff>
      <xdr:row>40</xdr:row>
      <xdr:rowOff>152399</xdr:rowOff>
    </xdr:to>
    <xdr:graphicFrame macro="">
      <xdr:nvGraphicFramePr>
        <xdr:cNvPr id="2" name="statechart" hidden="1">
          <a:extLst>
            <a:ext uri="{FF2B5EF4-FFF2-40B4-BE49-F238E27FC236}">
              <a16:creationId xmlns:a16="http://schemas.microsoft.com/office/drawing/2014/main" id="{4E834192-C049-4093-A794-BB518B4C88B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1</xdr:col>
      <xdr:colOff>57149</xdr:colOff>
      <xdr:row>17</xdr:row>
      <xdr:rowOff>161925</xdr:rowOff>
    </xdr:from>
    <xdr:to>
      <xdr:col>6</xdr:col>
      <xdr:colOff>333374</xdr:colOff>
      <xdr:row>41</xdr:row>
      <xdr:rowOff>85724</xdr:rowOff>
    </xdr:to>
    <mc:AlternateContent xmlns:mc="http://schemas.openxmlformats.org/markup-compatibility/2006">
      <mc:Choice xmlns:cx4="http://schemas.microsoft.com/office/drawing/2016/5/10/chartex" Requires="cx4">
        <xdr:graphicFrame macro="">
          <xdr:nvGraphicFramePr>
            <xdr:cNvPr id="8" name="Chart 7">
              <a:extLst>
                <a:ext uri="{FF2B5EF4-FFF2-40B4-BE49-F238E27FC236}">
                  <a16:creationId xmlns:a16="http://schemas.microsoft.com/office/drawing/2014/main" id="{9C58301E-75B7-400C-9BAF-A816D493DF7D}"/>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4"/>
            </a:graphicData>
          </a:graphic>
        </xdr:graphicFrame>
      </mc:Choice>
      <mc:Fallback>
        <xdr:sp macro="" textlink="">
          <xdr:nvSpPr>
            <xdr:cNvPr id="0" name=""/>
            <xdr:cNvSpPr>
              <a:spLocks noTextEdit="1"/>
            </xdr:cNvSpPr>
          </xdr:nvSpPr>
          <xdr:spPr>
            <a:xfrm>
              <a:off x="666749" y="3400425"/>
              <a:ext cx="3324225" cy="4495799"/>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 refreshedDate="45871.637012847219" createdVersion="8" refreshedVersion="8" minRefreshableVersion="3" recordCount="8314" xr:uid="{CD8D9D78-4F2C-4276-82CA-0DA84FD75891}">
  <cacheSource type="worksheet">
    <worksheetSource ref="A1:L8315" sheet="Data"/>
  </cacheSource>
  <cacheFields count="12">
    <cacheField name="Order id" numFmtId="0">
      <sharedItems/>
    </cacheField>
    <cacheField name="Order Date" numFmtId="14">
      <sharedItems containsSemiMixedTypes="0" containsNonDate="0" containsDate="1" containsString="0" minDate="2021-01-03T00:00:00" maxDate="2024-09-01T00:00:00"/>
    </cacheField>
    <cacheField name="Month" numFmtId="14">
      <sharedItems count="12">
        <s v="Jan"/>
        <s v="Feb"/>
        <s v="Mar"/>
        <s v="Apr"/>
        <s v="May"/>
        <s v="Jun"/>
        <s v="Jul"/>
        <s v="Aug"/>
        <s v="Sep"/>
        <s v="Oct"/>
        <s v="Nov"/>
        <s v="Dec"/>
      </sharedItems>
    </cacheField>
    <cacheField name="Year" numFmtId="14">
      <sharedItems count="4">
        <s v="2021"/>
        <s v="2022"/>
        <s v="2023"/>
        <s v="2024"/>
      </sharedItems>
    </cacheField>
    <cacheField name="Customer Name" numFmtId="0">
      <sharedItems count="789">
        <s v="Darren Powers"/>
        <s v="Phillina Ober"/>
        <s v="Mick Brown"/>
        <s v="Lycoris Saunders"/>
        <s v="Jack O'Briant"/>
        <s v="Maria Etezadi"/>
        <s v="Vivek Sundaresam"/>
        <s v="Melanie Seite"/>
        <s v="Anthony Jacobs"/>
        <s v="Seth Vernon"/>
        <s v="Chris Selesnick"/>
        <s v="Natalie DeCherney"/>
        <s v="Brian Dahlen"/>
        <s v="Michael Moore"/>
        <s v="Brendan Sweed"/>
        <s v="Erica Hackney"/>
        <s v="Delfina Latchford"/>
        <s v="David Wiener"/>
        <s v="Toby Swindell"/>
        <s v="Hunter Lopez"/>
        <s v="Mark Van Huff"/>
        <s v="Xylona Preis"/>
        <s v="Muhammed MacIntyre"/>
        <s v="Tom Boeckenhauer"/>
        <s v="Ionia McGrath"/>
        <s v="Speros Goranitis"/>
        <s v="Shirley Daniels"/>
        <s v="Carol Adams"/>
        <s v="Ed Jacobs"/>
        <s v="Jasper Cacioppo"/>
        <s v="Mike Vittorini"/>
        <s v="Liz Carlisle"/>
        <s v="Bradley Drucker"/>
        <s v="Cynthia Delaney"/>
        <s v="Eric Barreto"/>
        <s v="Deborah Brumfield"/>
        <s v="Mark Haberlin"/>
        <s v="Neil Ducich"/>
        <s v="Cyma Kinney"/>
        <s v="Nathan Mautz"/>
        <s v="Natalie Fritzler"/>
        <s v="Guy Armstrong"/>
        <s v="Sanjit Chand"/>
        <s v="Shui Tom"/>
        <s v="Marina Lichtenstein"/>
        <s v="Barry FranzÃ¶sisch"/>
        <s v="Michael Nguyen"/>
        <s v="Troy Blackwell"/>
        <s v="Aaron Bergman"/>
        <s v="Linda Cazamias"/>
        <s v="Steven Roelle"/>
        <s v="Tamara Manning"/>
        <s v="Sue Ann Reed"/>
        <s v="Michael Grace"/>
        <s v="Jennifer Halladay"/>
        <s v="Joy Smith"/>
        <s v="Dave Brooks"/>
        <s v="Hallie Redmond"/>
        <s v="Vicky Freymann"/>
        <s v="Shahid Collister"/>
        <s v="Giulietta Weimer"/>
        <s v="Kristina Nunn"/>
        <s v="Nicole Hansen"/>
        <s v="Ashley Jarboe"/>
        <s v="Anne Pryor"/>
        <s v="Jill Stevenson"/>
        <s v="Sam Craven"/>
        <s v="Eva Jacobs"/>
        <s v="Clay Ludtke"/>
        <s v="Aimee Bixby"/>
        <s v="Nora Pelletier"/>
        <s v="Craig Molinari"/>
        <s v="Scott Williamson"/>
        <s v="Kean Thornton"/>
        <s v="Chloris Kastensmidt"/>
        <s v="Kelly Andreada"/>
        <s v="Filia McAdams"/>
        <s v="Richard Bierner"/>
        <s v="Dean Katz"/>
        <s v="Christine Kargatis"/>
        <s v="Jason Fortune-"/>
        <s v="Rick Bensley"/>
        <s v="Neil FranzÃ¶sisch"/>
        <s v="Alan Shonely"/>
        <s v="Bradley Nguyen"/>
        <s v="Christine Phan"/>
        <s v="Annie Zypern"/>
        <s v="Quincy Jones"/>
        <s v="Sean Miller"/>
        <s v="Eileen Kiefer"/>
        <s v="Sample Company A"/>
        <s v="Matt Connell"/>
        <s v="Cassandra Brandow"/>
        <s v="Thomas Seio"/>
        <s v="Kristen Hastings"/>
        <s v="Gary McGarr"/>
        <s v="Craig Carroll"/>
        <s v="Beth Fritzler"/>
        <s v="Vivian Mathis"/>
        <s v="Patrick O'Donnell"/>
        <s v="Bruce Geld"/>
        <s v="Carlos Daly"/>
        <s v="Maurice Satty"/>
        <s v="Christina Anderson"/>
        <s v="Jonathan Doherty"/>
        <s v="Damala Kotsonis"/>
        <s v="Cindy Stewart"/>
        <s v="Christina VanderZanden"/>
        <s v="Daniel Raglin"/>
        <s v="Mike Pelletier"/>
        <s v="Mike Gockenbach"/>
        <s v="Kunst Miller"/>
        <s v="Dorris liebe"/>
        <s v="Susan Gilcrest"/>
        <s v="Mark Packer"/>
        <s v="Nat Carroll"/>
        <s v="Alex Avila"/>
        <s v="Jas O'Carroll"/>
        <s v="Dorothy Dickinson"/>
        <s v="Karen Bern"/>
        <s v="Trudy Glocke"/>
        <s v="Katharine Harms"/>
        <s v="Rob Dowd"/>
        <s v="Anna HÃ¤berlin"/>
        <s v="Katrina Edelman"/>
        <s v="Paul Knutson"/>
        <s v="Mary Zewe"/>
        <s v="Ken Black"/>
        <s v="Tracy Hopkins"/>
        <s v="Greg Maxwell"/>
        <s v="John Grady"/>
        <s v="Ruben Dartt"/>
        <s v="Roy Phan"/>
        <s v="Guy Phonely"/>
        <s v="Scott Cohen"/>
        <s v="Andy Yotov"/>
        <s v="Frank Hawley"/>
        <s v="Pauline Johnson"/>
        <s v="Roland Schwarz"/>
        <s v="Valerie Mitchum"/>
        <s v="Jim Mitchum"/>
        <s v="Ruben Ausman"/>
        <s v="Pauline Chand"/>
        <s v="John Stevenson"/>
        <s v="Jay Kimmel"/>
        <s v="Sanjit Engle"/>
        <s v="Gary Mitchum"/>
        <s v="Michelle Moray"/>
        <s v="Kean Nguyen"/>
        <s v="Stewart Visinsky"/>
        <s v="Edward Hooks"/>
        <s v="Ben Ferrer"/>
        <s v="Paul Stevenson"/>
        <s v="Stephanie Phelps"/>
        <s v="John Lee"/>
        <s v="Nicole Fjeld"/>
        <s v="Allen Goldenen"/>
        <s v="Benjamin Patterson"/>
        <s v="Allen Armold"/>
        <s v="Dorothy Badders"/>
        <s v="Aaron Hawkins"/>
        <s v="Theresa Swint"/>
        <s v="Laurel Beltran"/>
        <s v="Dianna Arnett"/>
        <s v="Lena Creighton"/>
        <s v="Beth Thompson"/>
        <s v="Aleksandra Gannaway"/>
        <s v="Marc Harrigan"/>
        <s v="Muhammed Yedwab"/>
        <s v="George Bell"/>
        <s v="Arianne Irving"/>
        <s v="David Smith"/>
        <s v="Lauren Leatherbury"/>
        <s v="Harry Greene"/>
        <s v="Laura Armstrong"/>
        <s v="Katherine Hughes"/>
        <s v="Justin MacKendrick"/>
        <s v="Andrew Roberts"/>
        <s v="Cari Schnelling"/>
        <s v="Joni Sundaresam"/>
        <s v="Nathan Cano"/>
        <s v="Paul MacIntyre"/>
        <s v="Andrew Allen"/>
        <s v="Bill Shonely"/>
        <s v="Peter Fuller"/>
        <s v="Emily Burns"/>
        <s v="Giulietta Dortch"/>
        <s v="Harold Pawlan"/>
        <s v="Steve Nguyen"/>
        <s v="Carol Triggs"/>
        <s v="Patrick Gardner"/>
        <s v="Sean Braxton"/>
        <s v="Art Foster"/>
        <s v="Greg Matthias"/>
        <s v="Paul Gonzalez"/>
        <s v="Raymond Messe"/>
        <s v="Brooke Gillingham"/>
        <s v="Victoria Wilson"/>
        <s v="Harold Dahlen"/>
        <s v="Alejandro Grove"/>
        <s v="Erica Hernandez"/>
        <s v="Naresj Patel"/>
        <s v="Anthony Johnson"/>
        <s v="Pauline Webber"/>
        <s v="Cindy Chapman"/>
        <s v="Pete Armstrong"/>
        <s v="Bruce Stewart"/>
        <s v="Ted Trevino"/>
        <s v="George Ashbrook"/>
        <s v="John Huston"/>
        <s v="Tamara Dahlen"/>
        <s v="Randy Ferguson"/>
        <s v="Matt Collister"/>
        <s v="Mitch Willingham"/>
        <s v="Bradley Talbott"/>
        <s v="Frank Gastineau"/>
        <s v="Evan Henry"/>
        <s v="Greg Tran"/>
        <s v="Resi PÃ¶lking"/>
        <s v="Janet Lee"/>
        <s v="Barry Weirich"/>
        <s v="Herbert Flentye"/>
        <s v="Dean percer"/>
        <s v="Maya Herman"/>
        <s v="Laurel Elliston"/>
        <s v="Patrick Jones"/>
        <s v="Magdelene Morse"/>
        <s v="Ellis Ballard"/>
        <s v="Shahid Shariari"/>
        <s v="James Galang"/>
        <s v="Laurel Workman"/>
        <s v="Mark Cousins"/>
        <s v="Jim Karlsson"/>
        <s v="Dianna Wilson"/>
        <s v="Corey Roper"/>
        <s v="Liz Thompson"/>
        <s v="Steven Cartwright"/>
        <s v="Ross Baird"/>
        <s v="Richard Eichhorn"/>
        <s v="Bobby Trafton"/>
        <s v="Bryan Mills"/>
        <s v="Grant Thornton"/>
        <s v="Sarah Bern"/>
        <s v="Valerie Takahito"/>
        <s v="Bart Pistole"/>
        <s v="Nick Radford"/>
        <s v="Carlos Soltero"/>
        <s v="Rick Duston"/>
        <s v="Brosina Hoffman"/>
        <s v="Carl Weiss"/>
        <s v="Chuck Magee"/>
        <s v="Frank Olsen"/>
        <s v="Heather Kirkland"/>
        <s v="Sharelle Roach"/>
        <s v="Kelly Lampkin"/>
        <s v="Pamela Stobb"/>
        <s v="Sonia Cooley"/>
        <s v="Duane Benoit"/>
        <s v="Gary Hwang"/>
        <s v="Jennifer Ferguson"/>
        <s v="Mick Crebagga"/>
        <s v="Corey-Lock"/>
        <s v="Natalie Webber"/>
        <s v="Toby Braunhardt"/>
        <s v="Joel Eaton"/>
        <s v="Dianna Vittorini"/>
        <s v="Anna Andreadi"/>
        <s v="Brian Stugart"/>
        <s v="Denise Leinenbach"/>
        <s v="Liz Pelletier"/>
        <s v="Noel Staavos"/>
        <s v="Grace Kelly"/>
        <s v="Liz MacKendrick"/>
        <s v="Cynthia Arntzen"/>
        <s v="Rob Williams"/>
        <s v="Dan Lawera"/>
        <s v="Helen Abelman"/>
        <s v="Russell Applegate"/>
        <s v="Anthony Rawles"/>
        <s v="Michael Stewart"/>
        <s v="Brian DeCherney"/>
        <s v="Eric Hoffmann"/>
        <s v="Maxwell Schwartz"/>
        <s v="Michael Chen"/>
        <s v="Dan Campbell"/>
        <s v="Dennis Pardue"/>
        <s v="Don Miller"/>
        <s v="Emily Phan"/>
        <s v="Becky Castell"/>
        <s v="Michelle Huthwaite"/>
        <s v="Ed Braxton"/>
        <s v="Brian Moss"/>
        <s v="Gary Hansen"/>
        <s v="Darrin Sayre"/>
        <s v="Mark Hamilton"/>
        <s v="Jamie Kunitz"/>
        <s v="Alyssa Crouse"/>
        <s v="Max Engle"/>
        <s v="Paul Van Hugh"/>
        <s v="Arthur Wiediger"/>
        <s v="Philip Brown"/>
        <s v="Shirley Schmidt"/>
        <s v="Barbara Fisher"/>
        <s v="Adrian Hane"/>
        <s v="Jack Lebron"/>
        <s v="Christine Abelman"/>
        <s v="Eugene Moren"/>
        <s v="Katherine Murray"/>
        <s v="Scot Wooten"/>
        <s v="Charles Crestani"/>
        <s v="Roger Demir"/>
        <s v="Michelle Ellison"/>
        <s v="Harry Marie"/>
        <s v="Erin Mull"/>
        <s v="Alejandro Ballentine"/>
        <s v="John Lucas"/>
        <s v="Arthur Gainer"/>
        <s v="Nick Crebassa"/>
        <s v="Ken Lonsdale"/>
        <s v="Carl Ludwig"/>
        <s v="Sheri Gordon"/>
        <s v="Luke Foster"/>
        <s v="Aaron Smayling"/>
        <s v="Barry Blumstein"/>
        <s v="Tom Stivers"/>
        <s v="Ivan Liston"/>
        <s v="Ann Steele"/>
        <s v="Nick Zandusky"/>
        <s v="Berenike Kampe"/>
        <s v="Valerie Dominguez"/>
        <s v="Chad Sievert"/>
        <s v="Sonia Sunley"/>
        <s v="Ricardo Sperren"/>
        <s v="Gary Zandusky"/>
        <s v="Roland Fjeld"/>
        <s v="Trudy Brown"/>
        <s v="Lena Radford"/>
        <s v="Maria Bertelson"/>
        <s v="Matt Abelman"/>
        <s v="Vivek Gonzalez"/>
        <s v="Andy Gerbode"/>
        <s v="Emily Ducich"/>
        <s v="Matthew Grinstein"/>
        <s v="Joseph Holt"/>
        <s v="Gene McClure"/>
        <s v="Charles Sheldon"/>
        <s v="Ben Wallace"/>
        <s v="Duane Huffman"/>
        <s v="Keith Herrera"/>
        <s v="Christine Sundaresam"/>
        <s v="Troy Staebel"/>
        <s v="Don Jones"/>
        <s v="Lena Hernandez"/>
        <s v="Craig Reiter"/>
        <s v="Deanra Eno"/>
        <s v="Jeremy Pistek"/>
        <s v="Rick Hansen"/>
        <s v="Robert Barroso"/>
        <s v="Arthur Prichep"/>
        <s v="Jennifer Patt"/>
        <s v="Dorothy Wardle"/>
        <s v="Ryan Crowe"/>
        <s v="Janet Molinari"/>
        <s v="Mitch Webber"/>
        <s v="Joe Elijah"/>
        <s v="Frank Merwin"/>
        <s v="Karl Braun"/>
        <s v="Paul Prost"/>
        <s v="Zuschuss Donatelli"/>
        <s v="Corey Catlett"/>
        <s v="Hilary Holden"/>
        <s v="Ryan Akin"/>
        <s v="Annie Thurman"/>
        <s v="Shirley Jackson"/>
        <s v="Larry Tron"/>
        <s v="Katherine Ducich"/>
        <s v="Mathew Reese"/>
        <s v="Nora Preis"/>
        <s v="Patrick Ryan"/>
        <s v="Victoria Pisteka"/>
        <s v="Dennis Kane"/>
        <s v="Sam Zeldin"/>
        <s v="Lisa Ryan"/>
        <s v="Becky Martin"/>
        <s v="Lisa Hazard"/>
        <s v="Karen Carlisle"/>
        <s v="Stefania Perrino"/>
        <s v="Marc Crier"/>
        <s v="Kean Takahito"/>
        <s v="Maribeth Schnelling"/>
        <s v="Rick Reed"/>
        <s v="Logan Currie"/>
        <s v="Daniel Lacy"/>
        <s v="Chris Cortes"/>
        <s v="Sandra Flanagan"/>
        <s v="Liz Willingham"/>
        <s v="Brad Norvell"/>
        <s v="Pete Takahito"/>
        <s v="Tom Ashbrook"/>
        <s v="Luke Weiss"/>
        <s v="Erin Ashbrook"/>
        <s v="Jessica Myrick"/>
        <s v="Odella Nelson"/>
        <s v="Jennifer Braxton"/>
        <s v="Astrea Jones"/>
        <s v="John Castell"/>
        <s v="Darrin Martin"/>
        <s v="Monica Federle"/>
        <s v="Anthony Garverick"/>
        <s v="Joseph Airdo"/>
        <s v="Frank Atkinson"/>
        <s v="Mike Caudle"/>
        <s v="Jim Kriz"/>
        <s v="Philip Fox"/>
        <s v="Erica Smith"/>
        <s v="Michelle Arnett"/>
        <s v="Duane Noonan"/>
        <s v="Sarah Brown"/>
        <s v="Henry Goldwyn"/>
        <s v="Jack Garza"/>
        <s v="Larry Hughes"/>
        <s v="Sara Luxemburg"/>
        <s v="Vivek Grady"/>
        <s v="Adam Shillingsburg"/>
        <s v="Thea Hudgings"/>
        <s v="Julie Prescott"/>
        <s v="Thomas Thornton"/>
        <s v="Julia Dunbar"/>
        <s v="Michelle Tran"/>
        <s v="Barry Franz"/>
        <s v="Nicole Brennan"/>
        <s v="Christopher Schild"/>
        <s v="Karen Ferguson"/>
        <s v="Thea Hendricks"/>
        <s v="George Zrebassa"/>
        <s v="Keith Dawkins"/>
        <s v="Suzanne McNair"/>
        <s v="Lisa DeCherney"/>
        <s v="Evan Bailliet"/>
        <s v="Kelly Williams"/>
        <s v="Doug Bickford"/>
        <s v="Dario Medina"/>
        <s v="Erin Smith"/>
        <s v="Beth Paige"/>
        <s v="Allen Rosenblatt"/>
        <s v="Denny Ordway"/>
        <s v="Russell D'Ascenzo"/>
        <s v="David Flashing"/>
        <s v="Joy Daniels"/>
        <s v="Brian Derr"/>
        <s v="Alice McCarthy"/>
        <s v="Tanja Norvell"/>
        <s v="Fred Chung"/>
        <s v="Jill Fjeld"/>
        <s v="Helen Andreada"/>
        <s v="Barry Pond"/>
        <s v="Zuschuss Carroll"/>
        <s v="Sibella Parks"/>
        <s v="Jim Epp"/>
        <s v="Hunter Glantz"/>
        <s v="Toby Carlisle"/>
        <s v="Anna Chung"/>
        <s v="Lynn Smith"/>
        <s v="Tracy Blumstein"/>
        <s v="Alan Schoenberger"/>
        <s v="Luke Schmidt"/>
        <s v="Ivan Gibson"/>
        <s v="Jeremy Farry"/>
        <s v="Rachel Payne"/>
        <s v="Eugene Hildebrand"/>
        <s v="Fred Hopkins"/>
        <s v="Lindsay Shagiari"/>
        <s v="Sylvia Foulston"/>
        <s v="Maureen Gastineau"/>
        <s v="Daniel Byrd"/>
        <s v="Angele Hood"/>
        <s v="Ross DeVincentis"/>
        <s v="Todd Sumrall"/>
        <s v="Bill Tyler"/>
        <s v="Noah Childs"/>
        <s v="Greg Guthrie"/>
        <s v="Anne McFarland"/>
        <s v="Amy Cox"/>
        <s v="Nancy Lomonaco"/>
        <s v="Ken Heidel"/>
        <s v="Paul Lucas"/>
        <s v="Deirdre Greer"/>
        <s v="Patrick O'Brill"/>
        <s v="Julie Kriz"/>
        <s v="Shahid Hopkins"/>
        <s v="Steven Ward"/>
        <s v="Denise Monton"/>
        <s v="Tracy Collins"/>
        <s v="MaryBeth Skach"/>
        <s v="William Brown"/>
        <s v="Tiffany House"/>
        <s v="Maribeth Dona"/>
        <s v="Barry Gonzalez"/>
        <s v="Tamara Chand"/>
        <s v="Benjamin Farhat"/>
        <s v="Pete Kriz"/>
        <s v="Tracy Zic"/>
        <s v="Karen Daniels"/>
        <s v="Roy FranzÃ¶sisch"/>
        <s v="Darren Budd"/>
        <s v="Maris LaWare"/>
        <s v="Jeremy Lonsdale"/>
        <s v="Candace McMahon"/>
        <s v="Robert Marley"/>
        <s v="Jamie Frazer"/>
        <s v="Peter BÃ¼hler"/>
        <s v="Rick Huthwaite"/>
        <s v="Adam Hart"/>
        <s v="Alan Barnes"/>
        <s v="Justin Deggeller"/>
        <s v="Yoseph Carroll"/>
        <s v="Randy Bradley"/>
        <s v="Pierre Wener"/>
        <s v="Ann Blume"/>
        <s v="Joe Kamberova"/>
        <s v="Julie Creighton"/>
        <s v="Michael Kennedy"/>
        <s v="John Murray"/>
        <s v="Georgia Rosenberg"/>
        <s v="Dennis Bolton"/>
        <s v="Alan Dominguez"/>
        <s v="Dave Hallsten"/>
        <s v="Jason Klamczynski"/>
        <s v="Steve Carroll"/>
        <s v="Tony Chapman"/>
        <s v="Susan Pistek"/>
        <s v="Saphhira Shifley"/>
        <s v="Phillip Breyer"/>
        <s v="Sally Matthias"/>
        <s v="Nathan Gelder"/>
        <s v="Harold Ryan"/>
        <s v="Darren Koutras"/>
        <s v="Nat Gilpin"/>
        <s v="Alyssa Tate"/>
        <s v="Andy Reiter"/>
        <s v="Bart Folk"/>
        <s v="Mary O'Rourke"/>
        <s v="Brian Thompson"/>
        <s v="Matthew Clasen"/>
        <s v="Bill Stewart"/>
        <s v="Alan Hwang"/>
        <s v="Toby Ritter"/>
        <s v="David Philippe"/>
        <s v="Michael Dominguez"/>
        <s v="Katherine Nockton"/>
        <s v="Matt Collins"/>
        <s v="Elizabeth Moffitt"/>
        <s v="Cathy Prescott"/>
        <s v="David Kendrick"/>
        <s v="Roy Collins"/>
        <s v="Nona Balk"/>
        <s v="Rob Lucas"/>
        <s v="Joni Blumstein"/>
        <s v="Frank Preis"/>
        <s v="Thomas Boland"/>
        <s v="Tim Brockman"/>
        <s v="Denny Joy"/>
        <s v="Sally Hughsby"/>
        <s v="Craig Yedwab"/>
        <s v="Logan Haushalter"/>
        <s v="Ralph Arnett"/>
        <s v="Kimberly Carter"/>
        <s v="Sung Shariari"/>
        <s v="Cari Sayre"/>
        <s v="Sung Pak"/>
        <s v="Chad Cunningham"/>
        <s v="Steve Chapman"/>
        <s v="Stefanie Holloman"/>
        <s v="Sean Christensen"/>
        <s v="Erin Creighton"/>
        <s v="Mike Kennedy"/>
        <s v="Irene Maddox"/>
        <s v="Penelope Sewall"/>
        <s v="Tony Sayre"/>
        <s v="Adrian Barton"/>
        <s v="Khloe Miller"/>
        <s v="Tamara Willingham"/>
        <s v="Sarah Foster"/>
        <s v="Craig Carreira"/>
        <s v="Clytie Kelty"/>
        <s v="Maureen Gnade"/>
        <s v="Thomas Brumley"/>
        <s v="Debra Catini"/>
        <s v="Michael Granlund"/>
        <s v="Ricardo Emerson"/>
        <s v="Ken Brennan"/>
        <s v="Maureen Fritzler"/>
        <s v="Alex Russell"/>
        <s v="Pamela Coakley"/>
        <s v="James Lanier"/>
        <s v="Claudia Bergmann"/>
        <s v="Amy Hunt"/>
        <s v="Andrew Gjertsen"/>
        <s v="Yana Sorensen"/>
        <s v="Cindy Schnelling"/>
        <s v="Karen Seio"/>
        <s v="Cyra Reiten"/>
        <s v="Rick Wilson"/>
        <s v="Trudy Schmidt"/>
        <s v="Lori Olson"/>
        <s v="Sarah Jordon"/>
        <s v="Guy Thornton"/>
        <s v="Lindsay Castell"/>
        <s v="Nora Paige"/>
        <s v="Tracy Poddar"/>
        <s v="Dave Kipp"/>
        <s v="Alan Haines"/>
        <s v="Jennifer Jackson"/>
        <s v="Dana Kaydos"/>
        <s v="Toby Gnade"/>
        <s v="Edward Becker"/>
        <s v="Martinez"/>
        <s v="Jeremy Ellison"/>
        <s v="Jesus Ocampo"/>
        <s v="Corinna Mitchell"/>
        <s v="Bart Watters"/>
        <s v="Julia West"/>
        <s v="Dean Braden"/>
        <s v="Fred Wasserman"/>
        <s v="Ben Peterman"/>
        <s v="Benjamin Venier"/>
        <s v="Chad McGuire"/>
        <s v="Michael Oakman"/>
        <s v="John Dryer"/>
        <s v="Robert Dilbeck"/>
        <s v="Anthony Witt"/>
        <s v="Heather Jas"/>
        <s v="Eugene Barchas"/>
        <s v="Theone Pippenger"/>
        <s v="Michael Paige"/>
        <s v="Olvera Toch"/>
        <s v="Juliana Krohn"/>
        <s v="Linda Southworth"/>
        <s v="Jane Waco"/>
        <s v="David Bremer"/>
        <s v="Julia Barnett"/>
        <s v="Lena Cacioppo"/>
        <s v="Stuart Van"/>
        <s v="Anna Gayman"/>
        <s v="Rose O'Brian"/>
        <s v="Justin Hirsh"/>
        <s v="Neil Knudson"/>
        <s v="Edward Nazzal"/>
        <s v="Brendan Dodson"/>
        <s v="Bill Donatelli"/>
        <s v="Muhammed Lee"/>
        <s v="Catherine Glotzbach"/>
        <s v="Becky Pak"/>
        <s v="Brenda Bowman"/>
        <s v="Eleni McCrary"/>
        <s v="Max Jones"/>
        <s v="Giulietta Baptist"/>
        <s v="Jonathan Howell"/>
        <s v="Frank Carlisle"/>
        <s v="Skye Norling"/>
        <s v="Stewart Carmichael"/>
        <s v="Shaun Weien"/>
        <s v="Cathy Hwang"/>
        <s v="Rob Haberlin"/>
        <s v="Bruce Degenhardt"/>
        <s v="Victor Preis"/>
        <s v="Kalyca Meade"/>
        <s v="Fred McMath"/>
        <s v="Victoria Brennan"/>
        <s v="Thais Sissman"/>
        <s v="Ralph Kennedy"/>
        <s v="Brad Eason"/>
        <s v="Parhena Norris"/>
        <s v="Eudokia Martin"/>
        <s v="Denny Blanton"/>
        <s v="Philisse Overcash"/>
        <s v="Tim Taslimi"/>
        <s v="Joni Wasserman"/>
        <s v="Shaun Chance"/>
        <s v="Dave Poirier"/>
        <s v="Roger Barcio"/>
        <s v="Fred Harton"/>
        <s v="Katrina Willman"/>
        <s v="Cathy Armstrong"/>
        <s v="Chuck Clark"/>
        <s v="Neoma Murray"/>
        <s v="Bobby Odegard"/>
        <s v="Ken Dana"/>
        <s v="Brendan Murry"/>
        <s v="Ann Chong"/>
        <s v="Meg O'Connel"/>
        <s v="Justin Ritter"/>
        <s v="Adam Bellavance"/>
        <s v="Charlotte Melton"/>
        <s v="Sanjit Jacobs"/>
        <s v="Carlos Meador"/>
        <s v="Dan Reichenbach"/>
        <s v="Bryan Spruell"/>
        <s v="Helen Wasserman"/>
        <s v="Eric Murdock"/>
        <s v="Henry MacAllister"/>
        <s v="Joel Jenkins"/>
        <s v="Gene Hale"/>
        <s v="Sean O'Donnell"/>
        <s v="Claire Gute"/>
        <s v="Jay Fein"/>
        <s v="Maribeth Yedwab"/>
        <s v="Sandra Glassco"/>
        <s v="Kelly Collister"/>
        <s v="Emily Grady"/>
        <s v="Christy Brittain"/>
        <s v="Meg Tillman"/>
        <s v="Doug O'Connell"/>
        <s v="Maria Zettner"/>
        <s v="Greg Hansen"/>
        <s v="Patrick Bzostek"/>
        <s v="Katrina Bavinger"/>
        <s v="Tom Prescott"/>
        <s v="Ritsa Hightower"/>
        <s v="Matt Hagelstein"/>
        <s v="Stephanie Ulpright"/>
        <s v="Art Ferguson"/>
        <s v="Tonja Turnell"/>
        <s v="Stuart Calhoun"/>
        <s v="Doug Jacobs"/>
        <s v="Peter McVee"/>
        <s v="Evan Minnotte"/>
        <s v="Elpida Rittenbach"/>
        <s v="Jim Radford"/>
        <s v="Dionis Lloyd"/>
        <s v="Brad Thomas"/>
        <s v="Bill Overfelt"/>
        <s v="Erica Bern"/>
        <s v="Joy Bell-"/>
        <s v="Bill Eplett"/>
        <s v="Todd Boyes"/>
        <s v="Harold Engle"/>
        <s v="Bobby Elias"/>
        <s v="Don Weiss"/>
        <s v="Jason Gross"/>
        <s v="Caroline Jumper"/>
        <s v="Bryan Davis"/>
        <s v="Henia Zydlo"/>
        <s v="Susan Vittorini"/>
        <s v="Janet Martin"/>
        <s v="Raymond Buch"/>
        <s v="Sean Wendt"/>
        <s v="Jill Matthias"/>
        <s v="Clay Rozendal"/>
        <s v="Ed Ludwig"/>
        <s v="Craig Leslie"/>
        <s v="Rob Beeghly"/>
        <s v="Chris McAfee"/>
        <s v="Susan MacKendrick"/>
        <s v="Lindsay Williams"/>
        <s v="Cynthia Voltz"/>
        <s v="Alejandro Savely"/>
        <s v="Christopher Conant"/>
        <s v="Robert Waldorf"/>
        <s v="Scot Coram"/>
        <s v="Liz Preis"/>
        <s v="Roy Skaria"/>
        <s v="Darrin Van Huff"/>
        <s v="Jim Sink"/>
        <s v="Ted Butterfield"/>
        <s v="Lela Donovan"/>
        <s v="Phillip Flathmann"/>
        <s v="Anemone Ratner"/>
        <s v="Larry Blacks"/>
        <s v="Alex Grayson"/>
        <s v="Max Ludwig"/>
        <s v="Anthony O'Donnell"/>
        <s v="Mick Hernandez"/>
        <s v="Charles McCrossin"/>
        <s v="Sung Chung"/>
        <s v="Adrian Shami"/>
        <s v="Ralph Ritter"/>
        <s v="Neola Schneider"/>
        <s v="Carol Darley"/>
        <s v="Sally Knutson"/>
        <s v="Justin Ellison"/>
        <s v="Carl Jackson"/>
        <s v="Roland Murray"/>
        <s v="Michelle Lonsdale"/>
        <s v="Tony Molinari"/>
        <s v="Mitch Gastineau"/>
        <s v="Clay Cheatham"/>
        <s v="Chuck Sachs"/>
        <s v="Jenna Caffey"/>
      </sharedItems>
    </cacheField>
    <cacheField name="State" numFmtId="0">
      <sharedItems count="49">
        <s v="Texas"/>
        <s v="Illinois"/>
        <s v="Pennsylvania"/>
        <s v="California"/>
        <s v="Georgia"/>
        <s v="Kentucky"/>
        <s v="Virginia"/>
        <s v="Delaware"/>
        <s v="Louisiana"/>
        <s v="South Carolina"/>
        <s v="Ohio"/>
        <s v="Oregon"/>
        <s v="Arizona"/>
        <s v="Arkansas"/>
        <s v="Michigan"/>
        <s v="Tennessee"/>
        <s v="Florida"/>
        <s v="Nevada"/>
        <s v="Indiana"/>
        <s v="South Dakota"/>
        <s v="New York"/>
        <s v="Wisconsin"/>
        <s v="Washington"/>
        <s v="New Jersey"/>
        <s v="Missouri"/>
        <s v="North Carolina"/>
        <s v="Colorado"/>
        <s v="Utah"/>
        <s v="Minnesota"/>
        <s v="Mississippi"/>
        <s v="Iowa"/>
        <s v="New Mexico"/>
        <s v="Massachusetts"/>
        <s v="Alabama"/>
        <s v="Idaho"/>
        <s v="Montana"/>
        <s v="Maryland"/>
        <s v="Connecticut"/>
        <s v="New Hampshire"/>
        <s v="Oklahoma"/>
        <s v="Nebraska"/>
        <s v="Maine"/>
        <s v="Kansas"/>
        <s v="Rhode Island"/>
        <s v="District of Columbia"/>
        <s v="Vermont"/>
        <s v="Wyoming"/>
        <s v="North Dakota"/>
        <s v="West Virginia"/>
      </sharedItems>
    </cacheField>
    <cacheField name="Category" numFmtId="0">
      <sharedItems count="3">
        <s v="Office Supplies"/>
        <s v="Furniture"/>
        <s v="Technology"/>
      </sharedItems>
    </cacheField>
    <cacheField name="Sub-Category" numFmtId="0">
      <sharedItems count="17">
        <s v="Paper"/>
        <s v="Labels"/>
        <s v="Storage"/>
        <s v="Binders"/>
        <s v="Art"/>
        <s v="Chairs"/>
        <s v="Phones"/>
        <s v="Fasteners"/>
        <s v="Furnishings"/>
        <s v="Accessories"/>
        <s v="Envelopes"/>
        <s v="Bookcases"/>
        <s v="Appliances"/>
        <s v="Tables"/>
        <s v="Supplies"/>
        <s v="Machines"/>
        <s v="Copiers"/>
      </sharedItems>
    </cacheField>
    <cacheField name="Product Name" numFmtId="0">
      <sharedItems count="1829">
        <s v="Message Book, Wirebound, Four 5 1/2&quot; X 4&quot; Forms/Pg., 200 Dupl. Sets/Book"/>
        <s v="Avery 508"/>
        <s v="SAFCO Boltless Steel Shelving"/>
        <s v="GBC Standard Plastic Binding Systems Combs"/>
        <s v="Avery Hi-Liter EverBold Pen Style Fluorescent Highlighters, 4/Pack"/>
        <s v="Xerox 225"/>
        <s v="Dixon Prang Watercolor Pencils, 10-Color Set with Brush"/>
        <s v="Global Deluxe High-Back Manager's Chair"/>
        <s v="Ibico Hi-Tech Manual Binding System"/>
        <s v="Rogers Handheld Barrel Pencil Sharpener"/>
        <s v="GE 30524EE4"/>
        <s v="Wireless Extenders zBoost YX545 SOHO Signal Booster"/>
        <s v="Alliance Super-Size Bands, Assorted Sizes"/>
        <s v="Southworth 25% Cotton Granite Paper &amp; Envelopes"/>
        <s v="Howard Miller 14-1/2&quot; Diameter Chrome Round Wall Clock"/>
        <s v="Acco Four Pocket Poly Ring Binder with Label Holder, Smoke, 1&quot;"/>
        <s v="Newell 312"/>
        <s v="Memorex Micro Travel Drive 8 GB"/>
        <s v="Avery 482"/>
        <s v="Howard Miller 11-1/2&quot; Diameter Ridgewood Wall Clock"/>
        <s v="DAX Value U-Channel Document Frames, Easel Back"/>
        <s v="Staple envelope"/>
        <s v="Brown Kraft Recycled Envelopes"/>
        <s v="Plantronics S12 Corded Telephone Headset System"/>
        <s v="3-ring staple pack"/>
        <s v="Fellowes Stor/Drawer Steel Plus Storage Drawers"/>
        <s v="Global Highback Leather Tilter in Burgundy"/>
        <s v="Tennsco 6- and 18-Compartment Lockers"/>
        <s v="O'Sullivan Elevations Bookcase, Cherry Finish"/>
        <s v="4009 Highlighters by Sanford"/>
        <s v="Xerox 1923"/>
        <s v="Avery Metallic Poly Binders"/>
        <s v="Sauder Cornerstone Collection Library"/>
        <s v="Logitech 910-002974 M325 Wireless Mouse for Web Scrolling"/>
        <s v="DAX Black Cherry Wood-Tone Poster Frame"/>
        <s v="AT&amp;T 841000 Phone"/>
        <s v="GBC Linen Binding Covers"/>
        <s v="Round Specialty Laser Printer Labels"/>
        <s v="Fellowes Mighty 8 Compact Surge Protector"/>
        <s v="GBC Standard Recycled Report Covers, Clear Plastic Sheets"/>
        <s v="TOPS Carbonless Receipt Book, Four 2-3/4 x 7-1/4 Money Receipts per Page"/>
        <s v="Tyvek  Top-Opening Peel &amp; Seel Envelopes, Plain White"/>
        <s v="O'Sullivan 4-Shelf Bookcase in Odessa Pine"/>
        <s v="Apple iPhone 5C"/>
        <s v="Newell 351"/>
        <s v="Eldon Expressions Desk Accessory, Wood Pencil Holder, Oak"/>
        <s v="Newell 327"/>
        <s v="Hon 4700 Series Mobuis Mid-Back Task Chairs with Adjustable Arms"/>
        <s v="Wirebound Service Call Books, 5 1/2&quot; x 4&quot;"/>
        <s v="Eldon Fold 'N Roll Cart System"/>
        <s v="Eldon ClusterMat Chair Mat with Cordless Antistatic Protection"/>
        <s v="Acco Pressboard Covers with Storage Hooks, 9 1/2&quot; x 11&quot;, Executive Red"/>
        <s v="Holmes Replacement Filter for HEPA Air Cleaner, Very Large Room, HEPA Filter"/>
        <s v="Fellowes Bases and Tops For Staxonsteel/High-Stak Systems"/>
        <s v="Panasonic KP-4ABK Battery-Operated Pencil Sharpener"/>
        <s v="Ultra Door Push Plate"/>
        <s v="Storex Dura Pro Binders"/>
        <s v="GBC DocuBind TL200 Manual Binding Machine"/>
        <s v="Ultra Door Pull Handle"/>
        <s v="Xerox 195"/>
        <s v="Alliance Big Bands Rubber Bands, 12/Pack"/>
        <s v="GE General Use Halogen Bulbs, 100 Watts, 1 Bulb per Pack"/>
        <s v="SAFCO Commercial Wire Shelving, 72h"/>
        <s v="Eureka Recycled Copy Paper 8 1/2&quot; x 11&quot;, Ream"/>
        <s v="REDIFORM Incoming/Outgoing Call Register, 11&quot; X 8 1/2&quot;, 100 Messages"/>
        <s v="Macally Suction Cup Mount"/>
        <s v="Eldon Image Series Black Desk Accessories"/>
        <s v="Jabra SPEAK 410"/>
        <s v="Wilson Jones 14 Line Acrylic Coated Pressboard Data Binders"/>
        <s v="Safco Value Mate Series Steel Bookcases, Baked Enamel Finish on Steel, Gray"/>
        <s v="Recycled Steel Personal File for Hanging File Folders"/>
        <s v="Balt Split Level Computer Training Table"/>
        <s v="Dixon Ticonderoga Core-Lock Colored Pencils"/>
        <s v="Pressboard Covers with Storage Hooks, 9 1/2&quot; x 11&quot;, Light Blue"/>
        <s v="Xerox 1972"/>
        <s v="Space Solutions HD Industrial Steel Shelving."/>
        <s v="Sauder Facets Collection Library, Sky Alder Finish"/>
        <s v="Enermax Aurora Lite Keyboard"/>
        <s v="Staples"/>
        <s v="Surelock Post Binders"/>
        <s v="AT&amp;T 17929 Lendline Telephone"/>
        <s v="Ibico Laser Imprintable Binding System Covers"/>
        <s v="Avery Durable Poly Binders"/>
        <s v="GBC Recycled Grain Textured Covers"/>
        <s v="Message Book, Standard Line &quot;While You Were Out&quot;, 5 1/2&quot; X 4&quot;, 200 Sets/Book"/>
        <s v="Avery 480"/>
        <s v="Aastra 57i VoIP phone"/>
        <s v="AT&amp;T CL82213"/>
        <s v="Avery Flip-Chart Easel Binder, Black"/>
        <s v="Maxell DVD-RAM Discs"/>
        <s v="Acco Perma 4000 Stacking Storage Drawers"/>
        <s v="Master Caster Door Stop, Large Brown"/>
        <s v="Hon 2111 Invitation Series Corner Table"/>
        <s v="Wilson Jones Leather-Like Binders with DublLock Round Rings"/>
        <s v="Global Value Mid-Back Manager's Chair, Gray"/>
        <s v="Avery 483"/>
        <s v="Wilson Jones Turn Tabs Binder Tool for Ring Binders"/>
        <s v="Rubbermaid ClusterMat Chairmats, Mat Size- 66&quot; x 60&quot;, Lip 20&quot; x 11&quot; -90 Degree Angle"/>
        <s v="VariCap6 Expandable Binder"/>
        <s v="Fellowes Neat Ideas Storage Cubes"/>
        <s v="Global Geo Office Task Chair, Gray"/>
        <s v="Memo Book, 100 Message Capacity, 5 3/8Â” x 11Â”"/>
        <s v="Logitech G600 MMO Gaming Mouse"/>
        <s v="Belkin 8 Outlet Surge Protector"/>
        <s v="Compact Automatic Electric Letter Opener"/>
        <s v="Pressboard Data Binders by Wilson Jones"/>
        <s v="Wilson Jones Easy Flow II Sheet Lifters"/>
        <s v="Holmes Cool Mist Humidifier for the Whole House with 8-Gallon Output per Day, Extended Life Filter"/>
        <s v="Staples in misc. colors"/>
        <s v="DAX Copper Panel Document Frame, 5 x 7 Size"/>
        <s v="Akro Stacking Bins"/>
        <s v="Enermax Briskie RF Wireless Keyboard and Mouse Combo"/>
        <s v="Master Caster Door Stop, Brown"/>
        <s v="Xerox 204"/>
        <s v="Xerox 220"/>
        <s v="Staple-on labels"/>
        <s v="GBC Plastic Binding Combs"/>
        <s v="TOPS 4 x 6 Fluorescent Color Memo Sheets, 500 Sheets per Pack"/>
        <s v="Zebra Zazzle Fluorescent Highlighters"/>
        <s v="Sannysis Cute Owl Design Soft Skin Case Cover for Samsung Galaxy S4"/>
        <s v="Novimex Swivel Fabric Task Chair"/>
        <s v="Black Print Carbonless 8 1/2&quot; x 8 1/4&quot; Rapid Memo Book"/>
        <s v="Plymouth Boxed Rubber Bands by Plymouth"/>
        <s v="Harbour Creations Steel Folding Chair"/>
        <s v="Fellowes Bankers Box Recycled Super Stor/Drawer"/>
        <s v="Bevis Round Conference Room Tables and Bases"/>
        <s v="Array Parchment Paper, Assorted Colors"/>
        <s v="Xerox 1971"/>
        <s v="Hypercom P1300 Pinpad"/>
        <s v="PowerGen Dual USB Car Charger"/>
        <s v="Cardinal HOLDit! Binder Insert Strips,Extra Strips"/>
        <s v="Avery 495"/>
        <s v="Eldon Shelf Savers Cubes and Bins"/>
        <s v="3.6 Cubic Foot Counter Height Office Refrigerator"/>
        <s v="Bevis Oval Conference Table, Walnut"/>
        <s v="Sensible Storage WireTech Storage Systems"/>
        <s v="BIC Brite Liner Highlighters, Chisel Tip"/>
        <s v="Newell 345"/>
        <s v="Logitech Wireless Gaming Headset G930"/>
        <s v="Acme Forged Steel Scissors with Black Enamel Handles"/>
        <s v="GBC Wire Binding Combs"/>
        <s v="Xerox 1891"/>
        <s v="Global Push Button Manager's Chair, Indigo"/>
        <s v="Newell 330"/>
        <s v="Carina 42&quot;Hx23 3/4&quot;W Media Storage Unit"/>
        <s v="Catalog Binders with Expanding Posts"/>
        <s v="Newell Chalk Holder"/>
        <s v="Contico 72&quot;H Heavy-Duty Storage System"/>
        <s v="Office Star - Task Chair with Contemporary Loop Arms"/>
        <s v="Global Leather and Oak Executive Chair, Black"/>
        <s v="Geographics Note Cards, Blank, White, 8 1/2&quot; x 11&quot;"/>
        <s v="BOSTON Ranger #55 Pencil Sharpener, Black"/>
        <s v="Eldon Wave Desk Accessories"/>
        <s v="Stockwell Push Pins"/>
        <s v="Southworth 100% RÃ©sumÃ© Paper, 24lb."/>
        <s v="Fellowes Premier Superior Surge Suppressor, 10-Outlet, With Phone and Remote"/>
        <s v="Panasonic KX-TG9471B"/>
        <s v="Xerox 198"/>
        <s v="Economy #2 Pencils"/>
        <s v="Avery Hi-Liter Fluorescent Desk Style Markers"/>
        <s v="Global Commerce Series High-Back Swivel/Tilt Chairs"/>
        <s v="Carina Double Wide Media Storage Towers in Natural &amp; Black"/>
        <s v="ImationÂ 30456 USBÂ Flash DriveÂ 8GB"/>
        <s v="Staple magnet"/>
        <s v="Premium Transparent Presentation Covers, No Pattern/Clear, 8 1/2&quot; x 11&quot;"/>
        <s v="Hewlett-Packard Deskjet 6540 Color Inkjet Printer"/>
        <s v="Xerox 1963"/>
        <s v="Xerox 1887"/>
        <s v="Hot File 7-Pocket, Floor Stand"/>
        <s v="Eldon Expressions Desk Accessory, Wood Photo Frame, Mahogany"/>
        <s v="Insertable Tab Post Binder Dividers"/>
        <s v="GBC VeloBinder Manual Binding System"/>
        <s v="Xerox 1889"/>
        <s v="Polycom VoiceStation 500 ConferenceÂ phone"/>
        <s v="Bionaire Personal Warm Mist Humidifier/Vaporizer"/>
        <s v="Newell 35"/>
        <s v="Avery Non-Stick Heavy Duty View Round Locking Ring Binders"/>
        <s v="Bretford Rectangular Conference Table Tops"/>
        <s v="Balt Solid Wood Round Tables"/>
        <s v="Hon 30&quot; x 60&quot; Table with Locking Drawer"/>
        <s v="Xerox 1926"/>
        <s v="Xerox 1918"/>
        <s v="Newell 333"/>
        <s v="Xerox 1966"/>
        <s v="Xerox 1967"/>
        <s v="GBC Twin Loop Wire Binding Elements, 9/16&quot; Spine, Black"/>
        <s v="Xerox 1957"/>
        <s v="EcoTones Memo Sheets"/>
        <s v="Belkin 6 Outlet Metallic Surge Strip"/>
        <s v="Xerox 1909"/>
        <s v="Cisco TelePresence System EX90 Videoconferencing Unit"/>
        <s v="Avery Fluorescent Highlighter Four-Color Set"/>
        <s v="Executive Impressions 13&quot; Clairmont Wall Clock"/>
        <s v="Dana Fluorescent Magnifying Lamp, White, 36&quot;"/>
        <s v="Bush Heritage Pine Collection 5-Shelf Bookcase, Albany Pine Finish, *Special Order"/>
        <s v="Eldon Cleatmat Chair Mats for Medium Pile Carpets"/>
        <s v="Swingline SM12-08 MicroCut Jam Free Shredder"/>
        <s v="Cisco 8x8 Inc. 6753i IP Business Phone System"/>
        <s v="Avery 501"/>
        <s v="Crate-A-Files"/>
        <s v="Document Clip Frames"/>
        <s v="LogitechÂ Wireless Boombox Speaker - portable - wireless, wired"/>
        <s v="Binney &amp; Smith Crayola Metallic Colored Pencils, 8-Color Set"/>
        <s v="Binney &amp; Smith inkTank Erasable Desk Highlighter, Chisel Tip, Yellow, 12/Box"/>
        <s v="Tennsco Commercial Shelving"/>
        <s v="Samsung Galaxy S4 Active"/>
        <s v="Avery 492"/>
        <s v="Xerox 1919"/>
        <s v="American Pencil"/>
        <s v="Wilson Jones Ledger-Size, Piano-Hinge Binder, 2&quot;, Blue"/>
        <s v="Avery 505"/>
        <s v="DAX Wood Document Frame"/>
        <s v="C-Line Peel &amp; Stick Add-On Filing Pockets, 8-3/4 x 5-1/8, 10/Pack"/>
        <s v="GBC Prestige Therm-A-Bind Covers"/>
        <s v="Xerox 1951"/>
        <s v="Office Star - Mesh Screen back chair with Vinyl seat"/>
        <s v="Economy Rollaway Files"/>
        <s v="Ooma Telo VoIP Home Phone System"/>
        <s v="Avery 476"/>
        <s v="Xerox 190"/>
        <s v="DAX Contemporary Wood Frame with Silver Metal Mat, Desktop, 11 x 14 Size"/>
        <s v="Iceberg Nesting Folding Chair, 19w x 6d x 43h"/>
        <s v="Eberhard Faber 3 1/2&quot; Golf Pencils"/>
        <s v="ImationÂ SwivelÂ Flash DriveÂ USBÂ flash driveÂ - 8 GB"/>
        <s v="BIC Brite Liner Grip Highlighters, Assorted, 5/Pack"/>
        <s v="SanDisk Ultra 32 GB MicroSDHC Class 10 Memory Card"/>
        <s v="Newell 308"/>
        <s v="Griffin GC17055 Auxiliary Audio Cable"/>
        <s v="Smead Alpha-Z Color-Coded Name Labels First Letter Starter Set"/>
        <s v="Poly String Tie Envelopes"/>
        <s v="Hon 94000 Series Round Tables"/>
        <s v="AT&amp;T TR1909W"/>
        <s v="Chromcraft Bull-Nose Wood Oval Conference Tables &amp; Bases"/>
        <s v="Bush Advantage Collection Racetrack Conference Table"/>
        <s v="Peel-Off China Markers"/>
        <s v="Sterilite Show Offs Storage Containers"/>
        <s v="Avery 490"/>
        <s v="Sanford EarthWrite Recycled Pencils, Medium Soft, #2"/>
        <s v="O'Sullivan Living Dimensions 2-Shelf Bookcases"/>
        <s v="Airmail Envelopes"/>
        <s v="Innergie mMini Combo Duo USB Travel Charging Kit"/>
        <s v="Global Stack Chair without Arms, Black"/>
        <s v="Space Solutions Commercial Steel Shelving"/>
        <s v="GBC DocuBind 200 Manual Binding Machine"/>
        <s v="Fellowes Advanced Computer Series Surge Protectors"/>
        <s v="Avery Round Ring Poly Binders"/>
        <s v="Fellowes Black Plastic Comb Bindings"/>
        <s v="Kensington SlimBlade Notebook Wireless Mouse with Nano Receiver"/>
        <s v="Avery Hole Reinforcements"/>
        <s v="Global Leather Highback Executive Chair with Pneumatic Height Adjustment, Black"/>
        <s v="Ibico Plastic and Wire Spiral Binding Combs"/>
        <s v="Pressboard Data Binder, Crimson, 12&quot; X 8 1/2&quot;"/>
        <s v="Rogers Profile Extra Capacity Storage Tub"/>
        <s v="Zipper Ring Binder Pockets"/>
        <s v="Xerox 1990"/>
        <s v="Motorola Droid Maxx"/>
        <s v="Euro-Pro Shark Turbo Vacuum"/>
        <s v="Xerox 1898"/>
        <s v="Xerox 1947"/>
        <s v="Luxo Adjustable Task Clamp Lamp"/>
        <s v="Avery 518"/>
        <s v="Advantus Panel Wall Acrylic Frame"/>
        <s v="Newell 319"/>
        <s v="Avery Non-Stick Binders"/>
        <s v="Safco Commercial Shelving"/>
        <s v="Logitech Wireless Marathon Mouse M705"/>
        <s v="Xerox 209"/>
        <s v="Eaton Premium Continuous-Feed Paper, 25% Cotton, Letter Size, White, 1000 Shts/Box"/>
        <s v="Crayola Colored Pencils"/>
        <s v="Newell 321"/>
        <s v="Martin Yale Chadless Opener Electric Letter Opener"/>
        <s v="Tenex File Box, Personal Filing Tote with Lid, Black"/>
        <s v="Adjustable Personal File Tote"/>
        <s v="Stanley Contemporary Battery Pencil Sharpeners"/>
        <s v="Fellowes Twister Kit, Gray/Clear, 3/pkg"/>
        <s v="Ibico Standard Transparent Covers"/>
        <s v="Large Capacity Hanging Post Binders"/>
        <s v="Martin-Yale Premier Letter Opener"/>
        <s v="KI Adjustable-Height Table"/>
        <s v="ImationÂ Secure+ Hardware Encrypted USB 2.0Â Flash Drive; 16GB"/>
        <s v="Chromcraft Bull-Nose Wood Round Conference Table Top, Wood Base"/>
        <s v="Kingston Digital DataTraveler 32GB USB 2.0"/>
        <s v="Tenex B1-RE Series Chair Mats for Low Pile Carpets"/>
        <s v="C-Line Cubicle Keepers Polyproplyene Holder With Velcro Backings"/>
        <s v="Xerox 211"/>
        <s v="Xerox 194"/>
        <s v="Boston Home &amp; Office Model 2000 Electric Pencil Sharpeners"/>
        <s v="Avery Trapezoid Ring Binder, 3&quot; Capacity, Black, 1040 sheets"/>
        <s v="Razer Kraken 7.1 Surround Sound Over Ear USB Gaming Headset"/>
        <s v="Stacking Tray, Side-Loading, Legal, Smoke"/>
        <s v="Xerox 1945"/>
        <s v="Xerox 226"/>
        <s v="RCA Visys Integrated PBX 8-Line Router"/>
        <s v="Binder Clips by OIC"/>
        <s v="Things To Do Today Spiral Book"/>
        <s v="SAFCO PlanMaster Boards, 60w x 37-1/2d, White Melamine"/>
        <s v="Bevis 36 x 72 Conference Tables"/>
        <s v="Logitech Wireless Headset h800"/>
        <s v="Riverside Furniture Stanwyck Manor Table Series"/>
        <s v="Acco Banker's Clasps, 5 3/4&quot;-Long"/>
        <s v="Xerox 224"/>
        <s v="Logitech Wireless Anywhere Mouse MX for PC and Mac"/>
        <s v="GBC Personal VeloBind Strips"/>
        <s v="Jawbone JAMBOX Wireless Bluetooth Speaker"/>
        <s v="Eldon Simplefile Box Office"/>
        <s v="AT&amp;T SB67148 SynJ"/>
        <s v="Memorex Mini Travel Drive 64 GB USB 2.0 Flash Drive"/>
        <s v="Pyle PMP37LED"/>
        <s v="AT&amp;T 1080 Corded phone"/>
        <s v="Recycled Pressboard Report Cover with Reinforced Top Hinge"/>
        <s v="Xerox 213"/>
        <s v="Prismacolor Color Pencil Set"/>
        <s v="Newell 314"/>
        <s v="Fellowes PB200 Plastic Comb Binding Machine"/>
        <s v="Square Credit Card Reader, 4 1/2&quot; x 4 1/2&quot; x 1&quot;, White"/>
        <s v="Avery 479"/>
        <s v="Belkin F9G930V10-GRY 9 Outlet Surge"/>
        <s v="Howard Miller 13&quot; Diameter Goldtone Round Wall Clock"/>
        <s v="Ativa MDM8000 8-Sheet Micro-Cut Shredder"/>
        <s v="Binney &amp; Smith inkTank Desk Highlighter, Chisel Tip, Yellow, 12/Box"/>
        <s v="Advantus Push Pins, Aluminum Head"/>
        <s v="Prang Dustless Chalk Sticks"/>
        <s v="DMI Arturo Collection Mission-style Design Wood Chair"/>
        <s v="Cameo Buff Policy Envelopes"/>
        <s v="Kensington Expert Mouse Optical USB Trackball for PC or Mac"/>
        <s v="Executive Impressions 13&quot; Chairman Wall Clock"/>
        <s v="GBC Durable Plastic Covers"/>
        <s v="Xerox 232"/>
        <s v="Bush Advantage Collection Round Conference Table"/>
        <s v="Personal Folder Holder, Ebony"/>
        <s v="GE 4 Foot Flourescent Tube, 40 Watt"/>
        <s v="ACCOHIDE Binder by Acco"/>
        <s v="SAFCO Commercial Wire Shelving, Black"/>
        <s v="ACCOHIDE 3-Ring Binder, Blue, 1&quot;"/>
        <s v="Wilson Jones Suede Grain Vinyl Binders"/>
        <s v="G.E. Halogen Desk Lamp Bulbs"/>
        <s v="Xerox 1985"/>
        <s v="12 Colored Short Pencils"/>
        <s v="AT&amp;T CL2909"/>
        <s v="Tenex Traditional Chairmats for Medium Pile Carpet, Standard Lip, 36&quot; x 48&quot;"/>
        <s v="Kensington 6 Outlet MasterPiece HOMEOFFICE Power Control Center"/>
        <s v="GuestStacker Chair with Chrome Finish Legs"/>
        <s v="Bevis Steel Folding Chairs"/>
        <s v="Acco Pressboard Covers with Storage Hooks, 14 7/8&quot; x 11&quot;, Executive Red"/>
        <s v="Newell 347"/>
        <s v="Acco Data Flex Cable Posts For Top &amp; Bottom Load Binders, 6&quot; Capacity"/>
        <s v="Recycled Steel Personal File for Standard File Folders"/>
        <s v="Blackstonian Pencils"/>
        <s v="Avery 488"/>
        <s v="Avery File Folder Labels"/>
        <s v="X-Rack File for Hanging Folders"/>
        <s v="Carina Mini System Audio Rack, Model AR050B"/>
        <s v="Samsung Galaxy Mega 6.3"/>
        <s v="Dax Clear Box Frame"/>
        <s v="Global Leather Executive Chair"/>
        <s v="2300 Heavy-Duty Transfer File Systems by Perma"/>
        <s v="Square Credit Card Reader"/>
        <s v="Maxell 4.7GB DVD-RW 3/Pack"/>
        <s v="Hunt Boston Vacuum Mount KS Pencil Sharpener"/>
        <s v="Brother DCP1000 Digital 3 in 1 Multifunction Machine"/>
        <s v="Avery 481"/>
        <s v="GBC Poly Designer Binding Covers"/>
        <s v="Avery Durable Plastic 1&quot; Binders"/>
        <s v="Fellowes Binding Cases"/>
        <s v="OIC Thumb-Tacks"/>
        <s v="Eldon Regeneration Recycled Desk Accessories, Smoke"/>
        <s v="Holmes Odor Grabber"/>
        <s v="Adams &quot;While You Were Out&quot; Message Pads"/>
        <s v="Newell 350"/>
        <s v="Xerox 1933"/>
        <s v="Eldon Portable Mobile Manager"/>
        <s v="Easy-staple paper"/>
        <s v="Wilson Jones Legal Size Ring Binders"/>
        <s v="Model L Table or Wall-Mount Pencil Sharpener"/>
        <s v="Acco PRESSTEX Data Binder with Storage Hooks, Dark Blue, 14 7/8&quot; X 11&quot;"/>
        <s v="Newell 335"/>
        <s v="Lifetime Advantage Folding Chairs, 4/Carton"/>
        <s v="Hewlett Packard LaserJet 3310 Copier"/>
        <s v="Sony Micro Vault Click 16 GB USB 2.0 Flash Drive"/>
        <s v="Fellowes Super Stor/Drawer"/>
        <s v="Avery 506"/>
        <s v="Weyerhaeuser First Choice Laser/Copy Paper (20Lb. and 88 Bright)"/>
        <s v="Strathmore #10 Envelopes, Ultimate White"/>
        <s v="LF Elite 3D Dazzle Designer Hard Case Cover, Lf Stylus Pen and Wiper For Apple Iphone 5c Mini Lite"/>
        <s v="Bestar Classic Bookcase"/>
        <s v="DIXON Ticonderoga Erasable Checking Pencils"/>
        <s v="Southworth 25% Cotton Premium Laser Paper and Envelopes"/>
        <s v="Wilson Electronics DB Pro Signal Booster"/>
        <s v="Acme Design Stainless Steel Bent Scissors"/>
        <s v="Hon Pagoda Stacking Chairs"/>
        <s v="SanDisk Cruzer 64 GB USB Flash Drive"/>
        <s v="Xblue XB-1670-86 X16 SmallÂ Office TelephoneÂ - Titanium"/>
        <s v="Deflect-o EconoMat Studded, No Bevel Mat for Low Pile Carpeting"/>
        <s v="Logitech ClearChat Comfort/USB Headset H390"/>
        <s v="Staple holder"/>
        <s v="Hon Multipurpose Stacking Arm Chairs"/>
        <s v="Avery Arch Ring Binders"/>
        <s v="Bevis Traditional Conference Table Top, Plinth Base"/>
        <s v="GBC DocuBind P100 Manual Binding Machine"/>
        <s v="Plantronics Audio 478 Stereo USB Headset"/>
        <s v="Electrix Halogen Magnifier Lamp"/>
        <s v="ImationÂ Clip USBÂ flash driveÂ - 8 GB"/>
        <s v="Apple iPhone 5"/>
        <s v="Deflect-o Glass Clear Studded Chair Mats"/>
        <s v="Xerox 1949"/>
        <s v="Avery Heavy-Duty EZD View Binder with Locking Rings"/>
        <s v="Acco 6 Outlet Guardian Basic Surge Suppressor"/>
        <s v="Sanford Colorific Scented Colored Pencils, 12/Pack"/>
        <s v="24-Hour Round Wall Clock"/>
        <s v="Contemporary Borderless Frame"/>
        <s v="SanDisk Ultra 16 GB MicroSDHC Class 10 Memory Card"/>
        <s v="Fellowes PB300 Plastic Comb Binding Machine"/>
        <s v="Plantronics Voyager Pro Legend"/>
        <s v="GBC ProClick Punch Binding System"/>
        <s v="Xerox 1992"/>
        <s v="Global Deluxe Steno Chair"/>
        <s v="Adams Telephone Message Books, 5 1/4Â” x 11Â”"/>
        <s v="Ibico Plastic Spiral Binding Combs"/>
        <s v="Nortel Networks T7316 E Nt8 B27"/>
        <s v="Plantronics Encore H101 Dual EarpiecesÂ Headset"/>
        <s v="Angle-D Ring Binders"/>
        <s v="Newell 317"/>
        <s v="Motorola L804"/>
        <s v="Xerox 1999"/>
        <s v="Letter Slitter"/>
        <s v="1.7 Cubic Foot Compact &quot;Cube&quot; Office Refrigerators"/>
        <s v="Xerox 1944"/>
        <s v="Harmony Air Purifier"/>
        <s v="Electrix Incandescent Magnifying Lamp, Black"/>
        <s v="Strathmore Photo Frame Cards"/>
        <s v="Sauder Inglewood Library Bookcases"/>
        <s v="VTech DS6151"/>
        <s v="netTALK DUO VoIP Telephone Service"/>
        <s v="Hon Olson Stacker Stools"/>
        <s v="SAFCO Mobile Desk Side File, Wire Frame"/>
        <s v="Global Commerce Series Low-Back Swivel/Tilt Chairs"/>
        <s v="KI Conference Tables"/>
        <s v="Fellowes Officeware Wire Shelving"/>
        <s v="Plantronics HL10 Handset Lifter"/>
        <s v="Logitech Wireless Performance Mouse MX for PC and Mac"/>
        <s v="Fellowes Presentation Covers for Comb Binding Machines"/>
        <s v="I Need's 3d Hello Kitty Hybrid Silicone Case Cover for HTC One X 4g with 3d Hello Kitty Stylus Pen Green/pink"/>
        <s v="Green Canvas Binder for 8-1/2&quot; x 14&quot; Sheets"/>
        <s v="Ampad Poly Cover Wirebound Steno Book, 6&quot; x 9&quot; Assorted Colors, Gregg Ruled"/>
        <s v="Chromcraft Rectangular Conference Tables"/>
        <s v="GBC Pre-Punched Binding Paper, Plastic, White, 8-1/2&quot; x 11&quot;"/>
        <s v="Geemarc AmpliPOWER60"/>
        <s v="Honeywell Quietcare HEPA Air Cleaner"/>
        <s v="Xerox 1948"/>
        <s v="Samsung Galaxy Note 3"/>
        <s v="Grandstream GXP1160 VoIP phone"/>
        <s v="Safco Steel Mobile File Cart"/>
        <s v="Adams Telephone Message Book w/Frequently-Called Numbers Space, 400 Messages per Book"/>
        <s v="Honeywell Enviracaire Portable HEPA Air Cleaner for 17' x 22' Room"/>
        <s v="Xerox 205"/>
        <s v="GBC Clear Cover, 8-1/2 x 11, unpunched, 25 covers per pack"/>
        <s v="Boston Heavy-Duty Trimline Electric Pencil Sharpeners"/>
        <s v="3M Hangers With Command Adhesive"/>
        <s v="Adtran 1202752G1"/>
        <s v="Wilson Jones Heavy-Duty Casebound Ring Binders with Metal Hinges"/>
        <s v="Acco 6 Outlet Guardian Premium Surge Suppressor"/>
        <s v="GBC Standard Therm-A-Bind Covers"/>
        <s v="Aluminum Document Frame"/>
        <s v="Mophie Juice Pack Helium for iPhone"/>
        <s v="Security-Tint Envelopes"/>
        <s v="Avery 513"/>
        <s v="Contract Clock, 14&quot;, Brown"/>
        <s v="Seth Thomas 14&quot; Day/Date Wall Clock"/>
        <s v="Commercial WindTunnel Clean Air Upright Vacuum, Replacement Belts, Filtration Bags"/>
        <s v="O'Sullivan Living Dimensions 5-Shelf Bookcases"/>
        <s v="Sanford Liquid Accent Highlighters"/>
        <s v="Wilson Jones Century Plastic Molded Ring Binders"/>
        <s v="Acme Office Executive Series Stainless Steel Trimmers"/>
        <s v="Chromcraft Bull-Nose Wood 48&quot; x 96&quot; Rectangular Conference Tables"/>
        <s v="#10- 4 1/8&quot; x 9 1/2&quot; Recycled Envelopes"/>
        <s v="Presstex Flexible Ring Binders"/>
        <s v="Bevis Round Conference Table Top, X-Base"/>
        <s v="Hon Deluxe Fabric Upholstered Stacking Chairs, Squared Back"/>
        <s v="Situations Contoured Folding Chairs, 4/Set"/>
        <s v="Tennsco Snap-Together Open Shelving Units, Starter Sets and Add-On Units"/>
        <s v="Eldon Expressions Wood and Plastic Desk Accessories, Cherry Wood"/>
        <s v="Newell 322"/>
        <s v="Mitel 5320 IP Phone VoIP phone"/>
        <s v="DXL Angle-View Binders with Locking Rings by Samsill"/>
        <s v="Belkin F5C206VTEL 6 Outlet Surge"/>
        <s v="Konftel 250 ConferenceÂ phoneÂ - Charcoal black"/>
        <s v="Logitech M510 Wireless Mouse"/>
        <s v="Boston 1645 Deluxe Heavier-Duty Electric Pencil Sharpener"/>
        <s v="Staple remover"/>
        <s v="Deluxe Chalkboard Eraser Cleaner"/>
        <s v="Bevis 44 x 96 Conference Tables"/>
        <s v="DIXON Oriole Pencils"/>
        <s v="Executive Impressions 13-1/2&quot; Indoor/Outdoor Wall Clock"/>
        <s v="Dot Matrix Printer Tape Reel Labels, White, 5000/Box"/>
        <s v="Hon Metal Bookcases, Gray"/>
        <s v="Lesro Sheffield Collection Coffee Table, End Table, Center Table, Corner Table"/>
        <s v="Avery Premier Heavy-Duty Binder with Round Locking Rings"/>
        <s v="Xerox 1902"/>
        <s v="Boston 16750 Black Compact Battery Pencil Sharpener"/>
        <s v="Texas Instruments TI-34 Scientific Calculator"/>
        <s v="OIC Binder Clips"/>
        <s v="GBC DocuBind P400 Electric Binding System"/>
        <s v="Xerox 1892"/>
        <s v="Plantronics CordlessÂ Phone HeadsetÂ with In-line Volume - M214C"/>
        <s v="HTC One Mini"/>
        <s v="Storex DuraTech Recycled Plastic Frosted Binders"/>
        <s v="Hon Metal Bookcases, Black"/>
        <s v="Xerox 2"/>
        <s v="Okidata C331dn Printer"/>
        <s v="Safco Industrial Wire Shelving System"/>
        <s v="Nontoxic Chalk"/>
        <s v="Luxo Professional Magnifying Clamp-On Fluorescent Lamps"/>
        <s v="Recycled Eldon Regeneration Jumbo File"/>
        <s v="OIC #2 Pencils, Medium Soft"/>
        <s v="Newell 341"/>
        <s v="Wilson Jones 1&quot; Hanging DublLock Ring Binders"/>
        <s v="Avery Trapezoid Extra Heavy Duty 4&quot; Binders"/>
        <s v="Stacking Trays by OIC"/>
        <s v="Epson Perfection V600 Photo Scanner"/>
        <s v="Fellowes Advanced 8 Outlet Surge Suppressor with Phone/Fax Protection"/>
        <s v="GBC Prepunched Paper, 19-Hole, for Binding Systems, 24-lb"/>
        <s v="Message Book, Phone, Wirebound Standard Line Memo, 2 3/4&quot; X 5&quot;"/>
        <s v="GE 2-Jack Phone Line Splitter"/>
        <s v="Polycom SoundStation2 EX ConferenceÂ phone"/>
        <s v="KeyTronicÂ 6101 Series -Â KeyboardÂ - Black"/>
        <s v="Office Impressions Heavy Duty Welded Shelving &amp; Multimedia Storage Drawers"/>
        <s v="Padded Folding Chairs, Black, 4/Carton"/>
        <s v="Panasonic Kx-TS550"/>
        <s v="Hon Deluxe Fabric Upholstered Stacking Chairs, Rounded Back"/>
        <s v="SpineVue Locking Slant-D Ring Binders by Cardinal"/>
        <s v="Sony 64GB Class 10 Micro SDHC R40 Memory Card"/>
        <s v="Prang Drawing Pencil Set"/>
        <s v="Acme Kleen Earth Office Shears"/>
        <s v="Acrylic Self-Standing Desk Frames"/>
        <s v="Hon 4060 Series Tables"/>
        <s v="Plantronics 81402"/>
        <s v="Hunt BOSTON Vista Battery-Operated Pencil Sharpener, Black"/>
        <s v="Xerox 1995"/>
        <s v="Self-Adhesive Ring Binder Labels"/>
        <s v="Xerox 1941"/>
        <s v="Dixon My First Ticonderoga Pencil, #2"/>
        <s v="Wilson Jones Clip &amp; Carry Folder Binder Tool for Ring Binders, Clear"/>
        <s v="GBC Recycled Regency Composition Covers"/>
        <s v="BIC Brite Liner Grip Highlighters"/>
        <s v="Cardinal Poly Pocket Divider Pockets for Ring Binders"/>
        <s v="Sanford Uni-Blazer View Highlighters, Chisel Tip, Yellow"/>
        <s v="Xerox 1913"/>
        <s v="Cardinal Holdit Business Card Pockets"/>
        <s v="Wilson SignalBoost 841262 DB PRO Amplifier Kit"/>
        <s v="Avery Durable Binders"/>
        <s v="Logitech B530 USBÂ HeadsetÂ -Â headsetÂ - Full size, Binaural"/>
        <s v="Southworth Structures Collection"/>
        <s v="NETGEAR AC1750 Dual Band GigabitÂ Smart WiFi Router"/>
        <s v="Avery 516"/>
        <s v="Gould Plastics 18-Pocket Panel Bin, 34w x 5-1/4d x 20-1/2h"/>
        <s v="Fellowes Bankers Box Stor/Drawer Steel Plus"/>
        <s v="Vinyl Sectional Post Binders"/>
        <s v="Advantus Panel Wall Certificate Holder - 8.5x11"/>
        <s v="Wilson Jones Four-Pocket Poly Binders"/>
        <s v="Canon Imageclass D680 Copier / Fax"/>
        <s v="Global Comet Stacking Armless Chair"/>
        <s v="Global High-Back Leather Tilter, Burgundy"/>
        <s v="Howard Miller 11-1/2&quot; Diameter Grantwood Wall Clock"/>
        <s v="Xerox 1895"/>
        <s v="Avery 49"/>
        <s v="Perma STOR-ALL Hanging File Box, 13 1/8&quot;W x 12 1/4&quot;D x 10 1/2&quot;H"/>
        <s v="Avery Hidden Tab Dividers for Binding Systems"/>
        <s v="Cisco SPA508G"/>
        <s v="9-3/4 Diameter Round Wall Clock"/>
        <s v="Avery 514"/>
        <s v="Polycom VVX 310 VoIP phone"/>
        <s v="Xerox 200"/>
        <s v="Xerox 1881"/>
        <s v="Newell 3-Hole Punched Plastic Slotted Magazine Holders for Binders"/>
        <s v="Cisco SPA112 2 Port Phone Adapter"/>
        <s v="Tuff Stuff Recycled Round Ring Binders"/>
        <s v="Hon 5100 Series Wood Tables"/>
        <s v="GE DSL Phone Line Filter"/>
        <s v="Safco Chair Connectors, 6/Carton"/>
        <s v="Verbatim 25 GB 6x Blu-ray Single Layer Recordable Disc, 1/Pack"/>
        <s v="Hon Deluxe Fabric Upholstered Stacking Chairs"/>
        <s v="Fluorescent Highlighters by Dixon"/>
        <s v="Bevis Round Conference Table Top &amp; Single Column Base"/>
        <s v="Acco D-Ring Binder w/DublLock"/>
        <s v="Griffin GC36547 PowerJolt SE Lightning Charger"/>
        <s v="iOttie HLCRIO102 Car Mount"/>
        <s v="Tensor Track Tree Floor Lamp"/>
        <s v="Belkin 7 Outlet SurgeMaster II"/>
        <s v="Newell 315"/>
        <s v="Maxell 4.7GB DVD-R 5/Pack"/>
        <s v="Advantus Push Pins"/>
        <s v="Office Star - Ergonomically Designed Knee Chair"/>
        <s v="Cardinal Slant-D Ring Binder, Heavy Gauge Vinyl"/>
        <s v="Barricks 18&quot; x 48&quot; Non-Folding Utility Table with Bottom Storage Shelf"/>
        <s v="Avery 3 1/2&quot; Diskette Storage Pages, 10/Pack"/>
        <s v="Acco Hanging Data Binders"/>
        <s v="Acco Pressboard Covers with Storage Hooks, 14 7/8&quot; x 11&quot;, Dark Blue"/>
        <s v="Letter Size Cart"/>
        <s v="Westinghouse Clip-On Gooseneck Lamps"/>
        <s v="HON 5400 Series Task Chairs for Big and Tall"/>
        <s v="Xerox 189"/>
        <s v="Wilson Jones Custom Binder Spines &amp; Labels"/>
        <s v="Xerox 1897"/>
        <s v="Nu-Dell Leatherette Frames"/>
        <s v="Clear Mylar Reinforcing Strips"/>
        <s v="Wirebound Message Books, Two 4 1/4&quot; x 5&quot; Forms per Page"/>
        <s v="Maxell 74 Minute CD-R Spindle, 50/Pack"/>
        <s v="Xerox 1965"/>
        <s v="Newell 348"/>
        <s v="Newell 334"/>
        <s v="Global Troy Executive Leather Low-Back Tilter"/>
        <s v="Inter-Office Recycled Envelopes, Brown Kraft, Button-String,10&quot; x 13&quot; , 100/Box"/>
        <s v="Hon Every-Day Series Multi-Task Chairs"/>
        <s v="Acco Economy Flexible Poly Round Ring Binder"/>
        <s v="Premium Writing Pencils, Soft, #2 by Central Association for the Blind"/>
        <s v="Logitech G602 Wireless Gaming Mouse"/>
        <s v="Newell 32"/>
        <s v="Eldon Mobile Mega Data Cart  Mega Stackable  Add-On Trays"/>
        <s v="Safco Drafting Table"/>
        <s v="Newell 324"/>
        <s v="Microsoft Natural Keyboard Elite"/>
        <s v="Case Logic 2.4GHz Wireless Keyboard"/>
        <s v="Acme Softgrip Scissors"/>
        <s v="ImationÂ 8gb Micro Traveldrive Usb 2.0Â Flash Drive"/>
        <s v="Fellowes Personal Hanging Folder Files, Navy"/>
        <s v="High Speed Automatic Electric Letter Opener"/>
        <s v="Staple-based wall hangings"/>
        <s v="Belkin 19&quot; Vented Equipment Shelf, Black"/>
        <s v="Apple iPhone 5S"/>
        <s v="Hon 2090 Â“Pillow SoftÂ” Series Mid Back Swivel/Tilt Chairs"/>
        <s v="Tensor Computer Mounted Lamp"/>
        <s v="Logitech Illuminated Ultrathin Keyboard with Backlighting"/>
        <s v="Memorex Micro Travel Drive 16 GB"/>
        <s v="Metal Folding Chairs, Beige, 4/Carton"/>
        <s v="Avery 485"/>
        <s v="DAX Cubicle Frames, 8-1/2 x 11"/>
        <s v="DAX Clear Channel Poster Frame"/>
        <s v="GBC Premium Transparent Covers with Diagonal Lined Pattern"/>
        <s v="GBC Instant Index System for Binding Systems"/>
        <s v="Acco 6 Outlet Guardian Standard Surge Suppressor"/>
        <s v="WD My Passport Ultra 2TB Portable External Hard Drive"/>
        <s v="Xerox 1956"/>
        <s v="OIC Colored Binder Clips, Assorted Sizes"/>
        <s v="DataProducts Ampli Magnifier Task Lamp, Black,"/>
        <s v="Rush Hierlooms Collection 1&quot; Thick Stackable Bookcases"/>
        <s v="Self-Adhesive Address Labels for Typewriters by Universal"/>
        <s v="Xerox 1916"/>
        <s v="Wilson Jones data.warehouse D-Ring Binders with DublLock"/>
        <s v="Acco Clips to Go Binder Clips, 24 Clips in Two Sizes"/>
        <s v="Memorex Micro Travel Drive 4 GB"/>
        <s v="Smead Adjustable Mobile File Trolley with Lockable Top"/>
        <s v="BoxOffice By Design Rectangular and Half-Moon Meeting Room Tables"/>
        <s v="Bravo II Megaboss 12-Amp Hard Body Upright, Replacement Belts, 2 Belts per Pack"/>
        <s v="Xerox 1884"/>
        <s v="Acme Box Cutter Scissors"/>
        <s v="White Computer Printout Paper by Universal"/>
        <s v="Hoover WindTunnel Plus Canister Vacuum"/>
        <s v="Xerox 1934"/>
        <s v="Newell 329"/>
        <s v="Panasonic KX T7731-B Digital phone"/>
        <s v="Safco Wire Cube Shelving System, For Use as 4 or 5 14&quot; Cubes, Black"/>
        <s v="Eureka The Boss Cordless Rechargeable Stick Vac"/>
        <s v="Maxell 4.7GB DVD-R"/>
        <s v="Adams Phone Message Book, Professional, 400 Message Capacity, 5 3/6Â” x 11Â”"/>
        <s v="Global Value Steno Chair, Gray"/>
        <s v="Logitech Desktop MK120 Mouse and keyboard Combo"/>
        <s v="Boston KS Multi-Size Manual Pencil Sharpener"/>
        <s v="Binney &amp; Smith inkTank Erasable Pocket Highlighter, Chisel Tip, Yellow"/>
        <s v="Hon GuestStacker Chair"/>
        <s v="Plantronics CS 50-USB -Â headsetÂ - Convertible, Monaural"/>
        <s v="SAFCO PlanMaster Heigh-Adjustable Drafting Table Base, 43w x 30d x 30-37h, Black"/>
        <s v="Logitech G700s Rechargeable Gaming Mouse"/>
        <s v="Fellowes Superior 10 Outlet Split Surge Protector"/>
        <s v="Sharp AL-1530CS Digital Copier"/>
        <s v="AT&amp;T 1070 Corded Phone"/>
        <s v="Dana Halogen Swing-Arm Architect Lamp"/>
        <s v="Eldon Delta Triangular Chair Mat, 52&quot; x 58&quot;, Clear"/>
        <s v="SanDisk Ultra 64 GB MicroSDHC Class 10 Memory Card"/>
        <s v="Advantus Rolling Drawer Organizers"/>
        <s v="Sharp 1540cs Digital Laser Copier"/>
        <s v="Acco Smartsocket Table Surge Protector, 6 Color-Coded Adapter Outlets"/>
        <s v="Globe Weis Peel &amp; Seel First Class Envelopes"/>
        <s v="Nu-Dell Float Frame 11 x 14 1/2"/>
        <s v="O'Sullivan 2-Shelf Heavy-Duty Bookcases"/>
        <s v="Xerox 21"/>
        <s v="Avery 494"/>
        <s v="Cisco Unified IP Phone 7945G VoIP phone"/>
        <s v="Jawbone MINI JAMBOX Wireless Bluetooth Speaker"/>
        <s v="Ibico Ibimaster 300 Manual Binding System"/>
        <s v="Great White Multi-Use Recycled Paper (20Lb. and 84 Bright)"/>
        <s v="Super Bands, 12/Pack"/>
        <s v="Eldon Image Series Desk Accessories, Ebony"/>
        <s v="Sanford 52201 APSCO Electric Pencil Sharpener"/>
        <s v="Vinyl Coated Wire Paper Clips in Organizer Box, 800/Box"/>
        <s v="Tennsco Single-Tier Lockers"/>
        <s v="Performers Binder/Pad Holder, Black"/>
        <s v="BlackBerry Q10"/>
        <s v="Xerox 229"/>
        <s v="Bulldog Vacuum Base Pencil Sharpener"/>
        <s v="Acco Smartsocket Color-Coded Six-Outlet AC Adapter Model Surge Protectors"/>
        <s v="Acco Side-Punched Conventional Columnar Pads"/>
        <s v="Acco Translucent Poly Ring Binders"/>
        <s v="Premium Transparent Presentation Covers by GBC"/>
        <s v="Xerox 1955"/>
        <s v="Tripp Lite TLP810NET Broadband Surge for Modem/Fax"/>
        <s v="Xerox 1925"/>
        <s v="Avery Heavy-Duty EZD  Binder With Locking Rings"/>
        <s v="Novimex Fabric Task Chair"/>
        <s v="Xerox 203"/>
        <s v="Xerox 1929"/>
        <s v="Colored Push Pins"/>
        <s v="LogitechÂ Gaming G510s - Keyboard"/>
        <s v="Turquoise Lead Holder with Pocket Clip"/>
        <s v="GBC DocuBind P50 Personal Binding Machine"/>
        <s v="Acme Kleencut Forged Steel Scissors"/>
        <s v="Satellite Sectional Post Binders"/>
        <s v="Riverleaf Stik-Withit Designer Note Cubes"/>
        <s v="GBC DocuBind TL300 Electric Binding System"/>
        <s v="Faber Castell Col-Erase Pencils"/>
        <s v="Acme Serrated Blade Letter Opener"/>
        <s v="Xerox 1899"/>
        <s v="Xerox 1994"/>
        <s v="Personal Creations Ink Jet Cards and Labels"/>
        <s v="Xerox 1976"/>
        <s v="Acme Titanium Bonded Scissors"/>
        <s v="Regeneration Desk Collection"/>
        <s v="Cisco SPA525G2 IP Phone - Wireless"/>
        <s v="Xerox 1931"/>
        <s v="Xerox 1988"/>
        <s v="Xerox 1993"/>
        <s v="SlimView Poly Binder, 3/8&quot;"/>
        <s v="G.E. Longer-Life Indoor Recessed Floodlight Bulbs"/>
        <s v="Redi-Strip #10 Envelopes, 4 1/8 x 9 1/2"/>
        <s v="Xerox 1921"/>
        <s v="Eldon 200 Class Desk Accessories, Smoke"/>
        <s v="SanDisk Cruzer 32 GB USB Flash Drive"/>
        <s v="Xerox 23"/>
        <s v="Portable Personal File Box"/>
        <s v="Wilson Jones Elliptical Ring 3 1/2&quot; Capacity Binders, 800 sheets"/>
        <s v="Square Ring Data Binders, Rigid 75 Pt. Covers, 11&quot; x 14-7/8&quot;"/>
        <s v="Insertable Tab Indexes For Data Binders"/>
        <s v="Xerox 1978"/>
        <s v="Avoid Verbal Orders Carbonless Minifold Book"/>
        <s v="Newell 340"/>
        <s v="Cisco SPA 501G IP Phone"/>
        <s v="Wilson Jones Hanging View Binder, White, 1&quot;"/>
        <s v="GE 30522EE2"/>
        <s v="Master Caster Door Stop, Large Neon Orange"/>
        <s v="Bretford CR8500 Series Meeting Room Furniture"/>
        <s v="Xerox 1940"/>
        <s v="Xerox 1986"/>
        <s v="Jiffy Padded Mailers with Self-Seal Closure"/>
        <s v="Balt Solid Wood Rectangular Table"/>
        <s v="Wilson Jones Standard D-Ring Binders"/>
        <s v="KeyTronicÂ KT400U2 -Â KeyboardÂ - Black"/>
        <s v="BOSTON Model 1800 Electric Pencil Sharpeners, Putty/Woodgrain"/>
        <s v="Prestige Round Ring Binders"/>
        <s v="Xerox 216"/>
        <s v="Wilson Jones Hanging Recycled Pressboard Data Binders"/>
        <s v="Tenex Carpeted, Granite-Look or Clear Contemporary Contour Shape Chair Mats"/>
        <s v="SANFORD Major Accent Highlighters"/>
        <s v="Epson TM-T88V Direct Thermal Printer - Monochrome - Desktop"/>
        <s v="GBC VeloBinder Strips"/>
        <s v="Telescoping Adjustable Floor Lamp"/>
        <s v="invisibleSHIELD by ZAGG Smudge-Free Screen Protector"/>
        <s v="DAX Natural Wood-Tone Poster Frame"/>
        <s v="StarTech.com 10/100 VDSL2 Ethernet Extender Kit"/>
        <s v="GBC Laser Imprintable Binding System Covers, Desert Sand"/>
        <s v="Xerox 2000"/>
        <s v="3M Polarizing Task Lamp with Clamp Arm, Light Gray"/>
        <s v="AT&amp;T EL51110 DECT"/>
        <s v="Panasonic KX TS3282B Corded phone"/>
        <s v="Angle-D Binders with Locking Rings, Label Holders"/>
        <s v="Riverside Furniture Oval Coffee Table, Oval End Table, End Table with Drawer"/>
        <s v="Belkin Standard 104 key USB Keyboard"/>
        <s v="Avery Recycled Flexi-View Covers for Binding Systems"/>
        <s v="Akro-Mils 12-Gallon Tote"/>
        <s v="Acme Design Line 8&quot; Stainless Steel Bent Scissors w/Champagne Handles, 3-1/8&quot; Cut"/>
        <s v="Avery Legal 4-Ring Binder"/>
        <s v="Acco Hot Clips Clips to Go"/>
        <s v="BIC Brite Liner Highlighters"/>
        <s v="Lexmark MX611dhe Monochrome Laser Printer"/>
        <s v="SAFCO Arco Folding Chair"/>
        <s v="Kensington 7 Outlet MasterPiece Power Center"/>
        <s v="JBL Micro Wireless Portable Bluetooth Speaker"/>
        <s v="Logitech Wireless Touch Keyboard K400"/>
        <s v="Memorex Froggy Flash Drive 4 GB"/>
        <s v="Holmes Replacement Filter for HEPA Air Cleaner, Medium Room"/>
        <s v="Pizazz Global Quick File"/>
        <s v="Ideal Clamps"/>
        <s v="Advantus Plastic Paper Clips"/>
        <s v="Epson WorkForce WF-2530 All-in-One Printer, Copier Scanner"/>
        <s v="Black &amp; Decker Filter for Double Action Dustbuster Cordless Vac BLDV7210"/>
        <s v="Prang Colored Pencils"/>
        <s v="Hunt PowerHouse Electric Pencil Sharpener, Blue"/>
        <s v="Snap-A-Way Black Print Carbonless Ruled Speed Letter, Triplicate"/>
        <s v="Global Super Steno Chair"/>
        <s v="Acco PRESSTEX Data Binder with Storage Hooks, Light Blue, 9 1/2&quot; X 11&quot;"/>
        <s v="Alphabetical Labels for Top Tab Filing"/>
        <s v="Global Italian Leather Office Chair"/>
        <s v="Advantus Motivational Note Cards"/>
        <s v="Xerox 210"/>
        <s v="Rosewill 107 Normal Keys USB Wired Standard Keyboard"/>
        <s v="Polycom SoundPoint IP 450 VoIP phone"/>
        <s v="3D Systems Cube Printer, 2nd Generation, White"/>
        <s v="Nu-Dell Executive Frame"/>
        <s v="Newell 320"/>
        <s v="Peel &amp; Seel Envelopes"/>
        <s v="Kensington 6 Outlet Guardian Standard Surge Protector"/>
        <s v="Deflect-o DuraMat Lighweight, Studded, Beveled Mat for Low Pile Carpeting"/>
        <s v="Fellowes 8 Outlet Superior Workstation Surge Protector"/>
        <s v="Wilson Jones Impact Binders"/>
        <s v="Premier Elliptical Ring Binder, Black"/>
        <s v="SanDisk Cruzer 16 GB USB Flash Drive"/>
        <s v="Seth Thomas 8 1/2&quot; Cubicle Clock"/>
        <s v="Eldon File Chest Portable File"/>
        <s v="Acco Suede Grain Vinyl Round Ring Binder"/>
        <s v="Acme Value Line Scissors"/>
        <s v="WD My Passport Ultra 500GB Portable External Hard Drive"/>
        <s v="Xerox 1942"/>
        <s v="Kensington 7 Outlet MasterPiece HOMEOFFICE Power Control Center"/>
        <s v="Avery 51"/>
        <s v="Colored Envelopes"/>
        <s v="Sanitaire Vibra Groomer IR Commercial Upright Vacuum, Replacement Belts"/>
        <s v="Avery Poly Binder Pockets"/>
        <s v="Ativa V4110MDD Micro-Cut Shredder"/>
        <s v="Spigen Samsung Galaxy S5 Case Wallet"/>
        <s v="Vtech CS6719"/>
        <s v="Revere Boxed Rubber Bands by Revere"/>
        <s v="Xerox 1900"/>
        <s v="Trimflex Flexible Post Binders"/>
        <s v="Seth Thomas 16&quot; Steel Case Clock"/>
        <s v="Acco Pressboard Covers with Storage Hooks, 14 7/8&quot; x 11&quot;, Light Blue"/>
        <s v="Logitech Trackman Marble Mouse"/>
        <s v="Xerox 1924"/>
        <s v="Eldon Gobal File Keepers"/>
        <s v="Eldon ProFile File 'N Store Portable File Tub Letter/Legal Size Black"/>
        <s v="Executive Impressions 12&quot; Wall Clock"/>
        <s v="Tyvek Interoffice Envelopes, 9 1/2&quot; x 12 1/2&quot;, 100/Box"/>
        <s v="Newell 313"/>
        <s v="Boston 16701 Slimline Battery Pencil Sharpener"/>
        <s v="Plantronics Single Ear Headset"/>
        <s v="Xerox 1960"/>
        <s v="Verbatim 25 GB 6x Blu-ray Single Layer Recordable Disc, 3/Pack"/>
        <s v="Xerox WorkCentre 6505DN Laser Multifunction Printer"/>
        <s v="Project Tote Personal File"/>
        <s v="HP Designjet T520 Inkjet Large Format Printer - 24&quot; Color"/>
        <s v="Decoflex Hanging Personal Folder File, Blue"/>
        <s v="Hon 2111 Invitation Series Straight Table"/>
        <s v="Avery 499"/>
        <s v="Wirebound Message Book, 4 per Page"/>
        <s v="C-Line Cubicle Keepers Polyproplyene Holder w/Velcro Back, 8-1/2x11, 25/Bx"/>
        <s v="QVS USB Car Charger 2-Port 2.1Amp for iPod/iPhone/iPad/iPad 2/iPad 3"/>
        <s v="DMI Eclipse Executive Suite Bookcases"/>
        <s v="Panasonic KX-TG9541B DECT 6.0 Digital 2-Line Expandable Cordless Phone With Digital Answering System"/>
        <s v="Nortel Meridian M3904 Professional Digital phone"/>
        <s v="Canon PC1080F Personal Copier"/>
        <s v="Fellowes Basic Home/Office Series Surge Protectors"/>
        <s v="#10 White Business Envelopes,4 1/8 x 9 1/2"/>
        <s v="Newell 34"/>
        <s v="Polycom CX300 Desktop Phone USB VoIP phone"/>
        <s v="Wirebound Four 2-3/4 x 5 Forms per Page, 400 Sets per Book"/>
        <s v="While You Were Out Pads, 50 per Pad, 4 x 5 1/4, Green Cycle"/>
        <s v="Dana Swing-Arm Lamps"/>
        <s v="Boston 16801 Nautilus Battery Pencil Sharpener"/>
        <s v="File Shuttle II and Handi-File, Black"/>
        <s v="Computer Room Manger, 14&quot;"/>
        <s v="Avery Hi-Liter GlideStik Fluorescent Highlighter, Yellow Ink"/>
        <s v="Office Star - Mid Back Dual function Ergonomic High Back Chair with 2-Way Adjustable Arms"/>
        <s v="Xerox 217"/>
        <s v="Ibico EPK-21 Electric Binding System"/>
        <s v="GBC Instant Report Kit"/>
        <s v="Avery Binding System Hidden Tab Executive Style Index Sets"/>
        <s v="Ibico Covers for Plastic or Wire Binding Elements"/>
        <s v="Gould Plastics 9-Pocket Panel Bin, 18-3/8w x 5-1/4d x 20-1/2h, Black"/>
        <s v="Xerox 1954"/>
        <s v="Avery Self-Adhesive Photo Pockets for Polaroid Photos"/>
        <s v="Leather Task Chair, Black"/>
        <s v="Acco 3-Hole Punch"/>
        <s v="Belkin 8 Outlet SurgeMaster II Gold Surge Protector"/>
        <s v="Dual Level, Single-Width Filing Carts"/>
        <s v="Avery Durable Slant Ring Binders, No Labels"/>
        <s v="Acco Six-Outlet Power Strip, 4' Cord Length"/>
        <s v="Hoover Commercial Lightweight Upright Vacuum"/>
        <s v="Maxell CD-R Discs"/>
        <s v="Maxell Pro 80 Minute CD-R, 10/Pack"/>
        <s v="Deflect-o SuperTray Unbreakable Stackable Tray, Letter, Black"/>
        <s v="White GlueTop Scratch Pads"/>
        <s v="Deflect-o DuraMat Antistatic Studded Beveled Mat for Medium Pile Carpeting"/>
        <s v="Luxo Professional Combination Clamp-On Lamps"/>
        <s v="Xerox 223"/>
        <s v="Star Micronics TSP800 TSP847IIU Receipt Printer"/>
        <s v="Fellowes Mobile File Cart, Black"/>
        <s v="Permanent Self-Adhesive File Folder Labels for Typewriters, 1 1/8 x 3 1/2, White"/>
        <s v="Southworth Parchment Paper &amp; Envelopes"/>
        <s v="Longer-Life Soft White Bulbs"/>
        <s v="Seth Thomas 14&quot; Putty-Colored Wall Clock"/>
        <s v="Avery 48"/>
        <s v="GBC Standard Plastic Binding Systems' Combs"/>
        <s v="Fellowes Super Stor/Drawer Files"/>
        <s v="Tops Green Bar Computer Printout Paper"/>
        <s v="Eureka Sanitaire  Commercial Upright"/>
        <s v="Sterling Rubber Bands by Alliance"/>
        <s v="Adams Telephone Message Book W/Dividers/Space For Phone Numbers, 5 1/4&quot;X8 1/2&quot;, 300/Messages"/>
        <s v="Bose SoundLink Bluetooth Speaker"/>
        <s v="Letter or Legal Size Expandable Poly String Tie Envelopes"/>
        <s v="Stiletto Hand Letter Openers"/>
        <s v="Kingston Digital DataTraveler 16GB USB 2.0"/>
        <s v="Global Deluxe Stacking Chair, Gray"/>
        <s v="Convenience Packs of Business Envelopes"/>
        <s v="Logitech G105 Gaming Keyboard"/>
        <s v="Smead Alpha-Z Color-Coded Second Alphabetical Labels and Starter Set"/>
        <s v="Avery 512"/>
        <s v="Avery 519"/>
        <s v="Office Star - Contemporary Task Swivel chair with Loop Arms, Charcoal"/>
        <s v="ImationÂ USB 2.0 SwivelÂ Flash DriveÂ USBÂ flash driveÂ - 4 GB - Pink"/>
        <s v="Tennsco Lockers, Gray"/>
        <s v="Fellowes Staxonsteel Drawer Files"/>
        <s v="Maxell 74 Minute CDR, 10/Pack"/>
        <s v="Xerox 197"/>
        <s v="#10- 4 1/8&quot; x 9 1/2&quot; Security-Tint Envelopes"/>
        <s v="Hewlett-Packard Deskjet F4180 All-in-One Color Ink-jet - Printer / copier / scanner"/>
        <s v="Dixon Ticonderoga Core-Lock Colored Pencils, 48-Color Set"/>
        <s v="Fellowes High-Stak Drawer Files"/>
        <s v="DAX Cubicle Frames - 8x10"/>
        <s v="WD My Passport Ultra 1TB Portable External Hard Drive"/>
        <s v="Iris Project Case"/>
        <s v="Global Enterprise Series Seating High-Back Swivel/Tilt Chairs"/>
        <s v="Eldon Pizzaz Desk Accessories"/>
        <s v="Sortfiler Multipurpose Personal File Organizer, Black"/>
        <s v="Acme Hot Forged Carbon Steel Scissors with Nickel-Plated Handles, 3 7/8&quot; Cut, 8&quot;L"/>
        <s v="Bevis Round Bullnose 29&quot; High Table Top"/>
        <s v="Sony 16GB Class 10 Micro SDHC R40 Memory Card"/>
        <s v="Flexible Leather- Look Classic Collection Ring Binder"/>
        <s v="Pastel Pink Envelopes"/>
        <s v="Space Solutions Industrial Galvanized Steel Shelving."/>
        <s v="Hoover Replacement Belts For Soft Guard &amp; Commercial Ltweight Upright Vacs, 2/Pk"/>
        <s v="Hewlett Packard 610 Color Digital Copier / Printer"/>
        <s v="Xerox 1903"/>
        <s v="SimpliFile Personal File, Black Granite, 15w x 6-15/16d x 11-1/4h"/>
        <s v="Office Star - Ergonomic Mid Back Chair with 2-Way Adjustable Arms"/>
        <s v="LogitechÂ Illuminated - Keyboard"/>
        <s v="Avaya IP Phone 1140E VoIP phone"/>
        <s v="Global Wood Trimmed Manager's Task Chair, Khaki"/>
        <s v="White Business Envelopes with Contemporary Seam, Recycled White Business Envelopes"/>
        <s v="Eldon Base for stackable storage shelf, platinum"/>
        <s v="Office Star Flex Back Scooter Chair with Aluminum Finish Frame"/>
        <s v="Computer Printout Index Tabs"/>
        <s v="Spiral Phone Message Books with Labels by Adams"/>
        <s v="Accohide Poly Flexible Ring Binders"/>
        <s v="Avery Durable Slant Ring Binders With Label Holder"/>
        <s v="Xerox 1917"/>
        <s v="Panasonic KX TS208W Corded phone"/>
        <s v="Lesro Round Back Collection Coffee Table, End Table"/>
        <s v="24 Capacity Maxi Data Binder Racks, Pearl"/>
        <s v="Wirebound Voice Message Log Book"/>
        <s v="Avery 4027 File Folder Labels for Dot Matrix Printers, 5000 Labels per Box, White"/>
        <s v="Hon Practical Foundations 30 x 60 Training Table, Light Gray/Charcoal"/>
        <s v="Plastic Binding Combs"/>
        <s v="SANFORD Liquid Accent Tank-Style Highlighters"/>
        <s v="Tenex Chairmats For Use with Hard Floors"/>
        <s v="Advantus Map Pennant Flags and Round Head Tacks"/>
        <s v="GBC VeloBind Cover Sets"/>
        <s v="Memorex 25GB 6X Branded Blu-Ray Recordable Disc, 15/Pack"/>
        <s v="Tenex Chairmats For Use With Carpeted Floors"/>
        <s v="Serrated Blade or Curved Handle Hand Letter Openers"/>
        <s v="Premier Automatic Letter Opener"/>
        <s v="Digium D40 VoIP phone"/>
        <s v="Maxell 4.7GB DVD+R 5/Pack"/>
        <s v="Letter/Legal File Tote with Clear Snap-On Lid, Black Granite"/>
        <s v="Avery Framed View Binder, EZD Ring (Locking), Navy, 1 1/2&quot;"/>
        <s v="Xerox 1952"/>
        <s v="Tennsco Regal Shelving Units"/>
        <s v="MaxellÂ LTO Ultrium - 800 GB"/>
        <s v="Newell 325"/>
        <s v="Lumber Crayons"/>
        <s v="RSVP Cards &amp; Envelopes, Blank White, 8-1/2&quot; X 11&quot;, 24 Cards/25 Envelopes/Set"/>
        <s v="Eldon Expressions Wood Desk Accessories, Oak"/>
        <s v="GBC Recycled VeloBinder Covers"/>
        <s v="ClearOne CHATAttach 160 -Â speaker phone"/>
        <s v="Plantronics Voyager Pro HD - Bluetooth Headset"/>
        <s v="Cisco IPÂ PhoneÂ 7961G VoIPÂ phoneÂ - Dark gray"/>
        <s v="Multi-Use Personal File Cart and Caster Set, Three Stacking Bins"/>
        <s v="Avery 475"/>
        <s v="Master Big Foot Doorstop, Beige"/>
        <s v="Howard Miller 13&quot; Diameter Pewter Finish Round Wall Clock"/>
        <s v="Adjustable Depth Letter/Legal Cart"/>
        <s v="Samsung Rugby III"/>
        <s v="Ampad Evidence Wirebond Steno Books, 6&quot; x 9&quot;"/>
        <s v="Hon Racetrack Conference Tables"/>
        <s v="Tenex Antistatic Computer Chair Mats"/>
        <s v="Belkin F8E887 USB Wired Ergonomic Keyboard"/>
        <s v="Canon imageCLASS MF7460 Monochrome Digital Laser Multifunction Copier"/>
        <s v="NETGEAR N750 Dual Band Wi-Fi Gigabit Router"/>
        <s v="Trav-L-File Heavy-Duty Shuttle II, Black"/>
        <s v="OIC Bulk Pack Metal Binder Clips"/>
        <s v="Polycom SoundPoint Pro SE-225 Corded phone"/>
        <s v="Cardinal EasyOpen D-Ring Binders"/>
        <s v="Hewlett-Packard Deskjet D4360 Printer"/>
        <s v="Acco Flexible ACCOHIDE Square Ring Data Binder, Dark Blue, 11 1/2&quot; X 14&quot; 7/8&quot;"/>
        <s v="Newell 343"/>
        <s v="OIC Stacking Trays"/>
        <s v="Tennsco Double-Tier Lockers"/>
        <s v="Memorex Micro Travel Drive 32 GB"/>
        <s v="Global Stack Chair with Arms, Black"/>
        <s v="Avery Triangle Shaped Sheet Lifters, Black, 2/Pack"/>
        <s v="Acme Stainless Steel Office Snips"/>
        <s v="Panasonic KP-150 Electric Pencil Sharpener"/>
        <s v="Toshiba IPT2010-SD IPÂ Telephone"/>
        <s v="Sauder Mission Library with Doors, Fruitwood Finish"/>
        <s v="Recycled Desk Saver Line &quot;While You Were Out&quot; Book, 5 1/2&quot; X 4&quot;"/>
        <s v="Xerox 1912"/>
        <s v="Eldon 200 Class Desk Accessories, Black"/>
        <s v="Luxo Economy Swing Arm Lamp"/>
        <s v="Eldon Expressions Punched Metal &amp; Wood Desk Accessories, Pewter &amp; Cherry"/>
        <s v="Avery White Multi-Purpose Labels"/>
        <s v="Avery Hi-Liter Comfort Grip Fluorescent Highlighter, Yellow Ink"/>
        <s v="Xerox 199"/>
        <s v="Xerox 4200 Series MultiUse Premium Copy Paper (20Lb. and 84 Bright)"/>
        <s v="Acco Perma 3000 Stacking Storage Drawers"/>
        <s v="Stur-D-Stor Shelving, Vertical 5-Shelf: 72&quot;H x 36&quot;W x 18 1/2&quot;D"/>
        <s v="Samsung Galaxy S III - 16GB - pebble blue (T-Mobile)"/>
        <s v="Global Airflow Leather Mesh Back Chair, Black"/>
        <s v="Universal Recycled Hanging Pressboard Report Binders, Letter Size"/>
        <s v="Boston Electric Pencil Sharpener, Model 1818, Charcoal Black"/>
        <s v="Xerox 1893"/>
        <s v="Classic Ivory AntiqueÂ TelephoneÂ ZL1810"/>
        <s v="50 Colored Long Pencils"/>
        <s v="Atlantic Metals Mobile 3-Shelf Bookcases, Custom Colors"/>
        <s v="Xerox 1979"/>
        <s v="Fellowes PB500 Electric Punch Plastic Comb Binding Machine with Manual Bind"/>
        <s v="DAX Wood Document Frame."/>
        <s v="Wirebound Message Books, Four 2 3/4&quot; x 5&quot; Forms per Page, 600 Sets per Book"/>
        <s v="Xerox 1882"/>
        <s v="Personal Filing Tote with Lid, Black/Gray"/>
        <s v="Xerox 1974"/>
        <s v="Bevis Boat-Shaped Conference Table"/>
        <s v="ImationÂ 16GB Mini TravelDrive USB 2.0Â Flash Drive"/>
        <s v="Xerox 221"/>
        <s v="Adams Write n' Stick Phone Message Book, 11&quot; X 5 1/4&quot;, 200 Messages"/>
        <s v="Xerox 192"/>
        <s v="Newell 310"/>
        <s v="Ames Color-File Green Diamond Border X-ray Mailers"/>
        <s v="Eldon 100 Class Desk Accessories"/>
        <s v="LogitechÂ P710e Mobile Speakerphone"/>
        <s v="Wilson Jones Active Use Binders"/>
        <s v="Permanent Self-Adhesive File Folder Labels for Typewriters by Universal"/>
        <s v="SAFCO Optional Arm Kit for Workspace Cribbage Stacking Chair"/>
        <s v="OtterBox Commuter Series Case - Samsung Galaxy S4"/>
        <s v="Bush Andora Bookcase, Maple/Graphite Gray Finish"/>
        <s v="Eldon Econocleat Chair Mats for Low Pile Carpets"/>
        <s v="APC 7 Outlet Network SurgeArrest Surge Protector"/>
        <s v="Southworth 100% Cotton The Best Paper"/>
        <s v="Bevis Rectangular Conference Tables"/>
        <s v="Safco Industrial Wire Shelving"/>
        <s v="Eldon Executive Woodline II Desk Accessories, Mahogany"/>
        <s v="Peel &amp; Stick Add-On Corner Pockets"/>
        <s v="GBC White Gloss Covers, Plain Front"/>
        <s v="Pressboard Hanging Data Binders for Unburst Sheets"/>
        <s v="PNY Rapid USB Car Charger - Black"/>
        <s v="BPI Conference Tables"/>
        <s v="Hon 4-Shelf Metal Bookcases"/>
        <s v="Fellowes Desktop Hanging File Manager"/>
        <s v="Howard Miller 13-1/2&quot; Diameter Rosebrook Wall Clock"/>
        <s v="Nokia Lumia 521 (T-Mobile)"/>
        <s v="HP Standard 104 key PS/2 Keyboard"/>
        <s v="Xerox 1888"/>
        <s v="1/4 Fold Party Design Invitations &amp; White Envelopes, 24 8-1/2&quot; X 11&quot; Cards, 25 Env./Pack"/>
        <s v="Peel &amp; Seel Recycled Catalog Envelopes, Brown"/>
        <s v="3M Organizer Strips"/>
        <s v="Multicolor Computer Printout Paper"/>
        <s v="Tops Wirebound Message Log Books"/>
        <s v="Fashion Color Clasp Envelopes"/>
        <s v="Holmes Harmony HEPA Air Purifier for 17 x 20 Room"/>
        <s v="Hammermill CopyPlus Copy Paper (20Lb. and 84 Bright)"/>
        <s v="Safco Contoured Stacking Chairs"/>
        <s v="Conquest 14 Commercial Heavy-Duty Upright Vacuum, Collection System, Accessory Kit"/>
        <s v="Quality Park Security Envelopes"/>
        <s v="Office Star Flex Back Scooter Chair with White Frame"/>
        <s v="UniKeep View Case Binders"/>
        <s v="Recycled Data-Pak for Archival Bound Computer Printouts, 12-1/2 x 12-1/2 x 16"/>
        <s v="Memorex Mini Travel Drive 16 GB USB 2.0 Flash Drive"/>
        <s v="Global Leather &amp; Oak Executive Chair, Burgundy"/>
        <s v="Global Executive Mid-Back Manager's Chair"/>
        <s v="Eldon 200 Class Desk Accessories, Burgundy"/>
        <s v="Samsung Galaxy S4"/>
        <s v="Xerox 1885"/>
        <s v="Executive Impressions 14&quot;"/>
        <s v="Acco Expandable Hanging Binders"/>
        <s v="Wirebound Message Books, Four 2 3/4 x 5 White Forms per Page"/>
        <s v="Avery 520"/>
        <s v="Bretford CR4500 Series Slim Rectangular Table"/>
        <s v="Avery 52"/>
        <s v="Sauder Camden County Collection Libraries, Planked Cherry Finish"/>
        <s v="Logitech Mobile Speakerphone P710e -Â speaker phone"/>
        <s v="ClearSounds CSC500 Amplified Spirit Phone Corded phone"/>
        <s v="Avery Address/Shipping Labels for Typewriters, 4&quot; x 2&quot;"/>
        <s v="Xerox 1970"/>
        <s v="Eldon Radial Chair Mat for Low to Medium Pile Carpets"/>
        <s v="Newell 331"/>
        <s v="Eldon Cleatmat Plus Chair Mats for High Pile Carpets"/>
        <s v="Avery 489"/>
        <s v="Sauder Camden County Barrister Bookcase, Planked Cherry Finish"/>
        <s v="Micropad Numeric Keypads"/>
        <s v="Laser &amp; Ink Jet Business Envelopes"/>
        <s v="Park Ridge Embossed Executive Business Envelopes"/>
        <s v="Memorex 25GB 6X Branded Blu-Ray Recordable Disc, 30/Pack"/>
        <s v="Office Star - Professional Matrix Back Chair with 2-to-1 Synchro Tilt and Mesh Fabric Seat"/>
        <s v="Floodlight Indoor Halogen Bulbs, 1 Bulb per Pack, 60 Watts"/>
        <s v="BlueLounge Milo Smartphone Stand, White/Metallic"/>
        <s v="Xerox 214"/>
        <s v="Hon 4070 Series Pagoda Round Back Stacking Chairs"/>
        <s v="Linden 10&quot; Round Wall Clock, Black"/>
        <s v="12-1/2 Diameter Round Wall Clock"/>
        <s v="ImationÂ 32GB Pocket Pro USB 3.0Â Flash DriveÂ - 32 GB - Black - 1 P ..."/>
        <s v="DAX Metal Frame, Desktop, Stepped-Edge"/>
        <s v="Avery 509"/>
        <s v="Kingston Digital DataTraveler 8GB USB 2.0"/>
        <s v="Jabra Supreme Plus Driver EditionÂ Headset"/>
        <s v="Hunt BOSTON Model 1606 High-Volume Electric Pencil Sharpener, Beige"/>
        <s v="Lunatik TT5L-002 Taktik Strike Impact Protection System for iPhone 5"/>
        <s v="Panasonic KX T7736-B Digital phone"/>
        <s v="File Shuttle I and Handi-File"/>
        <s v="Bionaire 99.97% HEPA Air Cleaner"/>
        <s v="Shocksock Galaxy S4 Armband"/>
        <s v="Rogers Deluxe File Chest"/>
        <s v="Standard Rollaway File with Lock"/>
        <s v="Green Bar Computer Printout Paper"/>
        <s v="Companion Letter/Legal File, Black"/>
        <s v="Acco PRESSTEX Data Binder with Storage Hooks, Dark Blue, 9 1/2&quot; X 11&quot;"/>
        <s v="Samsung HM1900 Bluetooth Headset"/>
        <s v="Xerox 1964"/>
        <s v="Xerox 1987"/>
        <s v="Astroparche Fine Business Paper"/>
        <s v="Canon PC940 Copier"/>
        <s v="Poly Designer Cover &amp; Back"/>
        <s v="Office Star - Contemporary Swivel Chair with Padded Adjustable Arms and Flex Back"/>
        <s v="Xerox Color Copier Paper, 11&quot; x 17&quot;, Ream"/>
        <s v="Hon Non-Folding Utility Tables"/>
        <s v="Eldon Advantage Chair Mats for Low to Medium Pile Carpets"/>
        <s v="GBC DocuBind 300 Electric Binding Machine"/>
        <s v="Eldon Image Series Desk Accessories, Burgundy"/>
        <s v="Woodgrain Magazine Files by Perma"/>
        <s v="Howard Miller 12-3/4 Diameter Accuwave DS  Wall Clock"/>
        <s v="Assorted Color Push Pins"/>
        <s v="Hon Rectangular Conference Tables"/>
        <s v="Plantronics CS510 - Over-the-Head monaural Wireless Headset System"/>
        <s v="ARKON Windshield Dashboard Air Vent Car Mount Holder"/>
        <s v="Stackable Trays"/>
        <s v="Avery Binder Labels"/>
        <s v="Executive Impressions 14&quot; Contract Wall Clock"/>
        <s v="First Data FD10 PIN Pad"/>
        <s v="OIC Binder Clips, Mini, 1/4&quot; Capacity, Black"/>
        <s v="Belkin QODE FastFit Bluetooth Keyboard"/>
        <s v="Canvas Sectional Post Binders"/>
        <s v="High-Back Leather Manager's Chair"/>
        <s v="Advantus T-Pin Paper Clips"/>
        <s v="Wi-Ex zBoost YX540 Cellular Phone Signal Booster"/>
        <s v="Clarity 53712"/>
        <s v="RCA ViSYS 25425RE1 Corded phone"/>
        <s v="Rogers Jumbo File, Granite"/>
        <s v="Chromcraft 48&quot; x 96&quot; Racetrack Double Pedestal Table"/>
        <s v="Hoover Commercial Soft Guard Upright Vacuum And Disposable Filtration Bags"/>
        <s v="Newell 31"/>
        <s v="Logitech G430 Surround Sound Gaming Headset with Dolby 7.1 Technology"/>
        <s v="Avery 487"/>
        <s v="Global Low Back Tilter Chair"/>
        <s v="Belkin Premiere Surge Master II 8-outlet surge protector"/>
        <s v="Harbour Creations 67200 Series Stacking Chairs"/>
        <s v="Newell 332"/>
        <s v="Desktop 3-Pocket Hot File"/>
        <s v="Recycled Easel Ring Binders"/>
        <s v="Lock-Up Easel 'Spel-Binder'"/>
        <s v="Belkin F9H710-06 7 Outlet SurgeMaster Surge Protector"/>
        <s v="Hon 61000 Series Interactive Training Tables"/>
        <s v="Computer Printout Paper with Letter-Trim Perforations"/>
        <s v="Master Giant Foot Doorstop, Safety Yellow"/>
        <s v="Seidio BD2-HK3IPH5-BK DILEX Case and Holster Combo for Apple iPhone 5/5s - Black"/>
        <s v="Avanti 4.4 Cu. Ft. Refrigerator"/>
        <s v="Sony 32GB Class 10 Micro SDHC R40 Memory Card"/>
        <s v="Westinghouse Floor Lamp with Metal Mesh Shade, Black"/>
        <s v="Belkin 7-Outlet SurgeMaster Home Series"/>
        <s v="Global Deluxe Office Fabric Chairs"/>
        <s v="Acme Rosewood Handle Letter Opener"/>
        <s v="Holmes 99% HEPA Air Purifier"/>
        <s v="Eldon Spacemaker Box, Quick-Snap Lid, Clear"/>
        <s v="Xerox 1927"/>
        <s v="Advantus Rolling Storage Box"/>
        <s v="Xerox 1983"/>
        <s v="Enermax Acrylux Wireless Keyboard"/>
        <s v="Eldon &quot;L&quot; Workstation Diamond Chairmat"/>
        <s v="Safco Industrial Shelving"/>
        <s v="Boston School Pro Electric Pencil Sharpener, 1670"/>
        <s v="Hoover Upright Vacuum With Dirt Cup"/>
        <s v="Fellowes Strictly Business Drawer File, Letter/Legal Size"/>
        <s v="Xerox 1906"/>
        <s v="Xerox 1981"/>
        <s v="DYMO CardScan Personal V9 Business Card Scanner"/>
        <s v="Avery Hanging File Binders"/>
        <s v="Avery 477"/>
        <s v="Executive Impressions 10&quot; Spectator Wall Clock"/>
        <s v="Mediabridge Sport Armband iPhone 5s"/>
        <s v="HTC One"/>
        <s v="Kensington 6 Outlet SmartSocket Surge Protector"/>
        <s v="Tennsco Industrial Shelving"/>
        <s v="Atlantic Metals Mobile 4-Shelf Bookcases, Custom Colors"/>
        <s v="Sabrent 4-Port USB 2.0 Hub"/>
        <s v="ImationÂ SecureÂ DriveÂ + Hardware Encrypted USBÂ flash driveÂ - 16 GB"/>
        <s v="Plantronics Savi W720 Multi-Device Wireless Headset System"/>
        <s v="Global Fabric Manager's Chair, Dark Gray"/>
        <s v="Panasonic KX TS3282W Corded phone"/>
        <s v="Verbatim 25 GB 6x Blu-ray Single Layer Recordable Disc, 10/Pack"/>
        <s v="O'Sullivan 2-Door Barrister Bookcase in Odessa Pine"/>
        <s v="Speck Products Candyshell Flip Case"/>
        <s v="Cisco 9971 IP Video Phone Charcoal"/>
        <s v="Xerox 1959"/>
        <s v="It's Hot Message Books with Stickers, 2 3/4&quot; x 5&quot;"/>
        <s v="Belkin 5 Outlet SurgeMaster Power Centers"/>
        <s v="Boston 1730 StandUp Electric Pencil Sharpener"/>
        <s v="Speediset Carbonless Redi-Letter 7&quot; x 8 1/2&quot;"/>
        <s v="Anker 24W Portable Micro USB Car Charger"/>
        <s v="SanDisk Cruzer 4 GB USB Flash Drive"/>
        <s v="LG Electronics Tone+ HBS-730 Bluetooth Headset"/>
        <s v="Binding Machine Supplies"/>
        <s v="Deflect-o EconoMat Nonstudded, No Bevel Mat"/>
        <s v="Avery 500"/>
        <s v="Xerox 1991"/>
        <s v="Nortel Meridian M5316 Digital phone"/>
        <s v="Rediform Voice Mail Log Books"/>
        <s v="Bady BDG101FRU Card Printer"/>
        <s v="Seth Thomas 13 1/2&quot; Wall Clock"/>
        <s v="Coloredge Poster Frame"/>
        <s v="Hand-Finished Solid Wood Document Frame"/>
        <s v="Hon Metal Bookcases, Putty"/>
        <s v="Memorex Mini Travel Drive 8 GB USB 2.0 Flash Drive"/>
        <s v="Xerox 1920"/>
        <s v="Wirebound Message Books, Four 2 3/4 x 5 Forms per Page, 200 Sets per Book"/>
        <s v="Sanford Colorific Colored Pencils, 12/Box"/>
        <s v="Google Nexus 5"/>
        <s v="Black Avery Memo-Size 3-Ring Binder, 5 1/2&quot; x 8 1/2&quot;"/>
        <s v="Xerox 22"/>
        <s v="Anker Ultrathin Bluetooth Wireless Keyboard Aluminum Cover with Stand"/>
        <s v="Hoover Portapower Portable Vacuum"/>
        <s v="Adams Telephone Message Book W/Dividers/Space For Phone Numbers, 5 1/4&quot;X8 1/2&quot;, 200/Messages"/>
        <s v="i.Sound Portable Power - 8000 mAh"/>
        <s v="XtraLife ClearVue Slant-D Ring Binder, White, 3&quot;"/>
        <s v="Hoover Replacement Belt for Commercial Guardsman Heavy-Duty Upright Vacuum"/>
        <s v="Panasonic KP-350BK Electric Pencil Sharpener with Auto Stop"/>
        <s v="Atlantic Metals Mobile 5-Shelf Bookcases, Custom Colors"/>
        <s v="Jackery Bar Premium Fast-charging Portable Charger"/>
        <s v="Samsung Convoy 3"/>
        <s v="36X48 HARDFLOOR CHAIRMAT"/>
        <s v="Canon PC1060 Personal Laser Copier"/>
        <s v="Microsoft Sculpt Comfort Mouse"/>
        <s v="LG G3"/>
        <s v="Hon Mobius Operator's Chair"/>
        <s v="Boston 1900 Electric Pencil Sharpener"/>
        <s v="Xerox 1997"/>
        <s v="SmartStand Mobile Device Holder, Assorted Colors"/>
        <s v="Newell 344"/>
        <s v="Personal File Boxes with Fold-Down Carry Handle"/>
        <s v="Howard Miller 11-1/2&quot; Diameter Brentwood Wall Clock"/>
        <s v="Plantronics MX500i Earset"/>
        <s v="Avery Hi-Liter Smear-Safe Highlighters"/>
        <s v="KeyTronicÂ KT800P2 -Â KeyboardÂ - Black"/>
        <s v="Tenex Personal Self-Stacking Standard File Box, Black/Gray"/>
        <s v="Deluxe Rollaway Locking File with Drawer"/>
        <s v="GBC Imprintable Covers"/>
        <s v="Acme Elite Stainless Steel Scissors"/>
        <s v="Wirebound Message Books, 5-1/2 x 4 Forms, 2 or 4 Forms per Page"/>
        <s v="Recycled Interoffice Envelopes with String and Button Closure, 10 x 13"/>
        <s v="Tennsco Lockers, Sand"/>
        <s v="Xerox 1883"/>
        <s v="Verbatim 25 GB 6x Blu-ray Single Layer Recordable Disc, 25/Pack"/>
        <s v="XtraLife ClearVue Slant-D Ring Binders by Cardinal"/>
        <s v="Newell 316"/>
        <s v="Iris 3-Drawer Stacking Bin, Black"/>
        <s v="Eureka Sanitaire  Multi-Pro Heavy-Duty Upright, Disposable Bags"/>
        <s v="Eldon Expressions Punched Metal &amp; Wood Desk Accessories, Black &amp; Cherry"/>
        <s v="Southworth 25% Cotton Antique Laid Paper &amp; Envelopes"/>
        <s v="Disposable Triple-Filter Dust Bags"/>
        <s v="Imation Bio 8GB USBÂ Flash Drive ImationÂ Corp"/>
        <s v="Xerox 1977"/>
        <s v="Hon 4070 Series Pagoda Armless Upholstered Stacking Chairs"/>
        <s v="Acco 6 Outlet Guardian Premium Plus Surge Suppressor"/>
        <s v="Xerox 1880"/>
        <s v="Memorex Froggy Flash Drive 8 GB"/>
        <s v="Ampad Gold Fibre Wirebound Steno Books, 6&quot; x 9&quot;, Gregg Ruled"/>
        <s v="PureGear Roll-On Screen Protector"/>
        <s v="White Dual Perf Computer Printout Paper, 2700 Sheets, 1 Part, Heavyweight, 20 lbs., 14 7/8 x 11"/>
        <s v="3M Polarizing Light Filter Sleeves"/>
        <s v="Anker Ultra-Slim Mini Bluetooth 3.0 Wireless Keyboard"/>
        <s v="Aluminum Screw Posts"/>
        <s v="Vtech AT&amp;T CL2940 Corded Speakerphone, Black"/>
        <s v="Eldon Advantage Foldable Chair Mats for Low Pile Carpets"/>
        <s v="Hoover Shoulder Vac Commercial Portable Vacuum"/>
        <s v="Cardinal Slant-D Ring Binders"/>
        <s v="Cush Cases Heavy Duty Rugged Cover Case for Samsung Galaxy S5 - Purple"/>
        <s v="DAX Charcoal/Nickel-Tone Document Frame, 5 x 7"/>
        <s v="Dixon Ticonderoga Pencils"/>
        <s v="Razer Kraken PRO Over Ear PC and Music Headset"/>
        <s v="Laminate Occasional Tables"/>
        <s v="Honeywell Enviracaire Portable HEPA Air Cleaner for up to 10 x 16 Room"/>
        <s v="Steel Personal Filing/Posting Tote"/>
        <s v="OtterBox Commuter Series Case - iPhone 5 &amp; 5s"/>
        <s v="Kensington 4 Outlet MasterPiece Compact Power Control Center"/>
        <s v="Executive Impressions Supervisor Wall Clock"/>
        <s v="Executive Impressions 14&quot; Two-Color Numerals Wall Clock"/>
        <s v="Canon PC-428 Personal Copier"/>
        <s v="Xerox 1973"/>
        <s v="Flat Face Poster Frame"/>
        <s v="3M Replacement Filter for Office Air Cleaner for 20' x 33' Room"/>
        <s v="Iceberg OfficeWorks 42&quot; Round Tables"/>
        <s v="Polycom CX600 IP Phone VoIP phone"/>
        <s v="Neat Ideas Personal Hanging Folder Files, Black"/>
        <s v="GBC Velobind Prepunched Cover Sets, Regency Series"/>
        <s v="Logitech Keyboard K120"/>
        <s v="O'Sullivan 3-Shelf Heavy-Duty Bookcases"/>
        <s v="Novimex Turbo Task Chair"/>
        <s v="Plantronics Calisto P620-M USB Wireless Speakerphone System"/>
        <s v="DXL Angle-View Binders with Locking Rings, Black"/>
        <s v="Barrel Sharpener"/>
        <s v="Global Leather Task Chair, Black"/>
        <s v="Avery 486"/>
        <s v="Tennsco Stur-D-Stor Boltless Shelving, 5 Shelves, 24&quot; Deep, Sand"/>
        <s v="Xerox 19"/>
        <s v="TRENDnet 56K USB 2.0 Phone, Internet and Fax Modem"/>
        <s v="Grandstream GXP2100 Mainstream Business Phone"/>
        <s v="GE 48&quot; Fluorescent Tube, Cool White Energy Saver, 34 Watts, 30/Box"/>
        <s v="Tyvek Side-Opening Peel &amp; Seel Expanding Envelopes"/>
        <s v="Tenex &quot;The Solids&quot; Textured Chair Mats"/>
        <s v="Global Armless Task Chair, Royal Blue"/>
        <s v="RCA ViSYS 25825 Wireless digital phone"/>
        <s v="Global Comet Stacking Arm Chair"/>
        <s v="Cisco SPA525G2 5-Line IP Phone"/>
        <s v="Kensington 7 Outlet MasterPiece Power Center with Fax/Phone Line Protection"/>
        <s v="DAX Two-Tone Rosewood/Black Document Frame, Desktop, 5 x 7"/>
        <s v="iKross Bluetooth Portable Keyboard + Cell Phone Stand Holder + Brush for Apple iPhone 5S 5C 5, 4S 4"/>
        <s v="Eldon ImÃ ge Series Desk Accessories, Clear"/>
        <s v="OtterBox Defender Series Case - iPhone 5c"/>
        <s v="Fiskars 8&quot; Scissors, 2/Pack"/>
        <s v="Panasonic KP-380BK Classic Electric Pencil Sharpener"/>
        <s v="Acme 10&quot; Easy Grip Assistive Scissors"/>
        <s v="Sanford Prismacolor Professional Thick Lead Art Pencils, 36-Color Set"/>
        <s v="Holmes Replacement Filter for HEPA Air Cleaner, Large Room"/>
        <s v="Ibico Recycled Linen-Style Covers"/>
        <s v="Electrix 20W Halogen Replacement Bulb for Zoom-In Desk Lamp"/>
        <s v="ShoreTel ShorePhone IP 230 VoIP phone"/>
        <s v="Chromcraft Round Conference Tables"/>
        <s v="Tripp Lite Isotel 8 Ultra 8 Outlet Metal Surge"/>
        <s v="Global Chrome Stack Chair"/>
        <s v="Xerox 1962"/>
        <s v="Xerox 1953"/>
        <s v="Jet-Pak Recycled Peel 'N' Seal Padded Mailers"/>
        <s v="Binney &amp; Smith Crayola Metallic Crayons, 16-Color Pack"/>
        <s v="Wausau Papers Astrobrights Colored Envelopes"/>
        <s v="GBC Twin Loop Wire Binding Elements"/>
        <s v="Things To Do Today Pad"/>
        <s v="Self-Adhesive Removable Labels"/>
        <s v="Zebra GX420t Direct Thermal/Thermal Transfer Printer"/>
        <s v="Fiskars Spring-Action Scissors"/>
        <s v="Logitech G35 7.1-Channel Surround Sound Headset"/>
        <s v="Xerox 1937"/>
        <s v="Newell 311"/>
        <s v="Xerox 219"/>
        <s v="Xerox 1894"/>
        <s v="Tensor &quot;Hersey Kiss&quot; Styled Floor Lamp"/>
        <s v="RCA H5401RE1 DECT 6.0 4-Line Cordless Handset With Caller ID/Call Waiting"/>
        <s v="Eureka The Boss Lite 10-Amp Upright Vacuum, Blue"/>
        <s v="Tenex Personal Project File with Scoop Front Design, Black"/>
        <s v="O'Sullivan Living Dimensions 3-Shelf Bookcases"/>
        <s v="Bagged Rubber Bands"/>
        <s v="Tenex Traditional Chairmats for Hard Floors, Average Lip, 36&quot; x 48&quot;"/>
        <s v="Xerox 1928"/>
        <s v="Avery 491"/>
        <s v="LogitechÂ Z-906 Speaker sys - home theater - 5.1-CH"/>
        <s v="Advantus Employee of the Month Certificate Frame, 11 x 13-1/2"/>
        <s v="Dexim XPower Skin Super-Thin Power Case for iPhone 5 - Black"/>
        <s v="Xerox 222"/>
        <s v="Cisco SPA301"/>
        <s v="Tennsco 16-Compartment Lockers with Coat Rack"/>
        <s v="Lenovo 17-Key USB Numeric Keypad"/>
        <s v="Xerox 202"/>
        <s v="Xerox 188"/>
        <s v="Xerox 1922"/>
        <s v="Wilson Jones International Size A4 Ring Binders"/>
        <s v="JM Magazine Binder"/>
        <s v="Eldon 200 Class Desk Accessories"/>
        <s v="Xerox 231"/>
        <s v="Self-Adhesive Address Labels for Typewriters with Dispenser Box"/>
        <s v="Razer Tiamat Over Ear 7.1 Surround Sound PC Gaming Headset"/>
        <s v="GBC Ibimaster 500 Manual ProClick Binding System"/>
        <s v="Pyle PRT45 Retro HomeÂ Telephone"/>
        <s v="Eldon Stackable Tray, Side-Load, Legal, Smoke"/>
        <s v="Dell Slim USB Multimedia Keyboard"/>
        <s v="Office Star - Contemporary Task Swivel Chair"/>
        <s v="Universal Premium White Copier/Laser Paper (20Lb. and 87 Bright)"/>
        <s v="Sauder Forest Hills Library with Doors, Woodland Oak Finish"/>
        <s v="Boston Model 1800 Electric Pencil Sharpener, Gray"/>
        <s v="Ampad Phone Message Book, Recycled, 400 Message Capacity, 5 Â¾Â” x 11Â”"/>
        <s v="Novimex High-Tech Fabric Mesh Task Chair"/>
        <s v="Eldon Antistatic Chair Mats for Low to Medium Pile Carpets"/>
        <s v="Important Message Pads, 50 4-1/4 x 5-1/2 Forms per Pad"/>
        <s v="Howard Miller 12&quot; Round Wall Clock"/>
        <s v="Mitel MiVoice 5330e IP Phone"/>
        <s v="Colorific Watercolor Pencils"/>
        <s v="Durable Pressboard Binders"/>
        <s v="Iceberg Mobile Mega Data/Printer Cart"/>
        <s v="Bush Mission Pointe Library"/>
        <s v="Fellowes Powershred HS-440 4-Sheet High Security Shredder"/>
        <s v="Avery 05222 Permanent Self-Adhesive File Folder Labels for Typewriters, on Rolls, White, 250/Roll"/>
        <s v="Acco 7-Outlet Masterpiece Power Center, Wihtout Fax/Phone Line Protection"/>
        <s v="Howard Miller 13-3/4&quot; Diameter Brushed Chrome Round Wall Clock"/>
        <s v="Xerox 1896"/>
        <s v="Tuf-Vin Binders"/>
        <s v="Petty Cash Envelope"/>
        <s v="Kensington Orbit Wireless Mobile Trackball for PC and Mac"/>
        <s v="Global Manager's Adjustable Task Chair, Storm"/>
        <s v="White Envelopes, White Envelopes with Clear Poly Window"/>
        <s v="Bush Westfield Collection Bookcases, Medium Cherry Finish"/>
        <s v="Economy Binders"/>
        <s v="Wilson Jones DublLock D-Ring Binders"/>
        <s v="Tops White Computer Printout Paper"/>
        <s v="O'Sullivan Cherrywood Estates Traditional Barrister Bookcase"/>
        <s v="Xerox 228"/>
        <s v="Sauder Forest Hills Library, Woodland Oak Finish"/>
        <s v="Motorola L703CM"/>
        <s v="Xerox 212"/>
        <s v="Ibico Presentation Index for Binding Systems"/>
        <s v="O'Sullivan Manor Hill 2-Door Library in Brianna Oak"/>
        <s v="Cardinal Hold-It CD Pocket"/>
        <s v="Tenex V2T-RE Standard Weight Series Chair Mat, 45&quot; x 53&quot;, Lip 25&quot; x 12&quot;"/>
        <s v="Ativa D5772 2-Line 5.8GHz Digital Expandable Corded/Cordless Phone System with Answering &amp; Caller ID/Call Waiting, Black/Silver"/>
        <s v="Avery 50"/>
        <s v="Global Ergonomic Managers Chair"/>
        <s v="Boston 1827 Commercial Additional Cutter, Drive Gear &amp; Gear Rack for 1606"/>
        <s v="Artistic Insta-Plaque"/>
        <s v="Xerox 1886"/>
        <s v="GBC Binding covers"/>
        <s v="Newell 309"/>
        <s v="Mobile Personal File Cube"/>
        <s v="Newell 346"/>
        <s v="Samsung Galaxy S4 Mini"/>
        <s v="Cisco IP Phone 7961G-GE VoIP phone"/>
        <s v="Xerox 227"/>
        <s v="Tenex 46&quot; x 60&quot; Computer Anti-Static Chairmat, Rectangular Shaped"/>
        <s v="O'Sullivan Plantations 2-Door Library in Landvery Oak"/>
        <s v="Wilson Jones Â“SnapÂ” Scratch Pad Binder Tool for Ring Binders"/>
        <s v="Newell 336"/>
        <s v="Xerox 191"/>
        <s v="Sauder Camden County Collection Library"/>
        <s v="Quartet Omega Colored Chalk, 12/Pack"/>
        <s v="Acme Tagit Stainless Steel Antibacterial Scissors"/>
        <s v="Xerox 206"/>
        <s v="Avery 474"/>
        <s v="Xerox 1890"/>
        <s v="Belkin SportFit Armband For iPhone 5s/5c, Fuchsia"/>
        <s v="Nu-Dell EZ-Mount Plastic Wall Frames"/>
        <s v="Fiskars Softgrip Scissors"/>
        <s v="Avery 511"/>
        <s v="Lexmark S315 Color Inkjet Printer"/>
        <s v="Deluxe Heavy-Duty Vinyl Round Ring Binder"/>
        <s v="Sterilite Officeware Hinged File Box"/>
        <s v="Xerox 1908"/>
        <s v="Logitech G19 Programmable Gaming Keyboard"/>
        <s v="Tensor Brushed Steel Torchiere Floor Lamp"/>
        <s v="Howard Miller 16&quot; Diameter Gallery Wall Clock"/>
        <s v="GBC Plasticlear Binding Covers"/>
        <s v="Anderson Hickey Conga Table Tops &amp; Accessories"/>
        <s v="GBC Wire Binding Strips"/>
        <s v="KeyTronicÂ E03601U1 -Â KeyboardÂ - Beige"/>
        <s v="Belkin 19&quot; Center-Weighted Shelf, Gray"/>
        <s v="Manco Dry-Lighter Erasable Highlighter"/>
        <s v="Boston 19500 Mighty Mite Electric Pencil Sharpener"/>
        <s v="LogitechÂ LS21 Speaker System - PC Multimedia - 2.1-CH - Wired"/>
        <s v="Deflect-O Glasstique Clear Desk Accessories"/>
        <s v="Avery 503"/>
        <s v="Xerox 208"/>
        <s v="Hewlett Packard 310 Color Digital Copier"/>
        <s v="HP Office Recycled Paper (20Lb. and 87 Bright)"/>
        <s v="Heavy-Duty E-Z-D Binders"/>
        <s v="Xerox 1915"/>
        <s v="Anker Astro Mini 3000mAh Ultra-Compact Portable Charger"/>
        <s v="Riverside Palais Royal Lawyers Bookcase, Royale Cherry Finish"/>
        <s v="Howard Miller Distant Time Traveler Alarm Clock"/>
        <s v="Rediform S.O.S. Phone Message Books"/>
        <s v="Elite 5&quot; Scissors"/>
        <s v="Kensington K72356US Mouse-in-a-Box USB Desktop Mouse"/>
        <s v="Newell 323"/>
        <s v="Recycled Premium Regency Composition Covers"/>
        <s v="Xerox 193"/>
        <s v="Avery 510"/>
        <s v="AT&amp;T 1080 Phone"/>
        <s v="#6 3/4 Gummed Flap White Envelopes"/>
        <s v="Blue String-Tie &amp; Button Interoffice Envelopes, 10 x 13"/>
        <s v="Hon Comfortask Task/Swivel Chairs"/>
        <s v="Round Ring Binders"/>
        <s v="Microsoft Arc Touch Mouse"/>
        <s v="GBC VeloBinder Electric Binding Machine"/>
        <s v="Xerox 1996"/>
        <s v="Holmes HEPA Air Purifier"/>
        <s v="Acme Galleria Hot Forged Steel Scissors with Colored Handles"/>
        <s v="Motorola HK250 Universal Bluetooth Headset"/>
        <s v="Microsoft Natural Ergonomic Keyboard 4000"/>
        <s v="Xerox 1946"/>
        <s v="Bush Cubix Collection Bookcases, Fully Assembled"/>
        <s v="KLD Oscar II Style Snap-on Ultra Thin Side Flip Synthetic Leather Cover Case for HTC One HTC M7"/>
        <s v="Plantronics Audio 995 Wireless Stereo Headset"/>
        <s v="Avery Reinforcements for Hole-Punch Pages"/>
        <s v="Verbatim Slim CD and DVD Storage Cases, 50/Pack"/>
        <s v="Tripp Lite Isotel 6 Outlet Surge Protector with Fax/Modem Protection"/>
        <s v="OtterBox Defender Series Case - Samsung Galaxy S4"/>
        <s v="Sanyo Counter Height Refrigerator with Crisper, 3.6 Cubic Foot, Stainless Steel/Black"/>
        <s v="Avery Printable Repositionable Plastic Tabs"/>
        <s v="Nu-Dell Oak Frame"/>
        <s v="Xerox 196"/>
        <s v="SKILCRAFT Telephone Shoulder Rest, 2&quot; x 6.5&quot; x 2.5&quot;, Black"/>
        <s v="ClearOne Communications CHAT 70 OCÂ Speaker Phone"/>
        <s v="Avery 507"/>
        <s v="Panasonic KX-TG6844B Expandable Digital Cordless Telephone"/>
        <s v="Xerox 1914"/>
        <s v="Magna Visual Magnetic Picture Hangers"/>
        <s v="Eldon Regeneration Recycled Desk Accessories, Black"/>
        <s v="Star Micronics TSP100 TSP143LAN Receipt Printer"/>
        <s v="Design Ebony Sketching Pencil"/>
        <s v="Brites Rubber Bands, 1 1/2 oz. Box"/>
        <s v="Logitech K350 2.4Ghz Wireless Keyboard"/>
        <s v="Contemporary Wood/Metal Frame"/>
        <s v="Hon Olson Stacker Chairs"/>
        <s v="Aastra 6757i CT Wireless VoIP phone"/>
        <s v="Eureka Hand Vacuum, Bagless"/>
        <s v="#10 Gummed Flap White Envelopes, 100/Box"/>
        <s v="Belkin 325VA UPS Surge Protector, 6'"/>
        <s v="Hanging Personal Folder File"/>
        <s v="Rubber Band Ball"/>
        <s v="Loose Memo Sheets"/>
        <s v="Fellowes Recycled Storage Drawers"/>
        <s v="Canon PC170 Desktop Personal Copier"/>
        <s v="Alliance Rubber Bands"/>
        <s v="Zebra ZM400 Thermal Label Printer"/>
        <s v="Binder Posts"/>
        <s v="AmazonBasics 3-Button USB Wired Mouse"/>
        <s v="LogitechÂ VX Revolution Cordless Laser Mouse for Notebooks (Black)"/>
        <s v="Advantus 10-Drawer Portable Organizer, Chrome Metal Frame, Smoke Drawers"/>
        <s v="Xerox 1910"/>
        <s v="Black Print Carbonless Snap-Off Rapid Letter, 8 1/2&quot; x 7&quot;"/>
        <s v="Portfile Personal File Boxes"/>
        <s v="Honeywell Enviracaire Portable HEPA Air Cleaner for 16' x 20' Room"/>
        <s v="Micro Innovations Wireless Classic Keyboard with Mouse"/>
        <s v="Home/Office Personal File Carts"/>
        <s v="Cardinal Holdit Data Disk Pockets"/>
        <s v="Eureka The Boss Plus 12-Amp Hard Box Upright Vacuum, Red"/>
        <s v="Logitech diNovo Edge Keyboard"/>
        <s v="Jabra BIZ 2300 Duo QD Duo CordedÂ Headset"/>
        <s v="Carina Media Storage Towers in Natural &amp; Black"/>
        <s v="Gear Head AU3700S Headset"/>
        <s v="Ultra Commercial Grade Dual Valve Door Closer"/>
        <s v="NeatDesk Desktop Scanner &amp; Digital Filing System"/>
        <s v="Sauder Barrister Bookcases"/>
        <s v="Crayola Anti Dust Chalk, 12/Pack"/>
        <s v="Ricoh - Ink Collector Unit for GX3000 Series Printers"/>
        <s v="Imation Bio 2GB USBÂ Flash Drive ImationÂ Corp"/>
        <s v="Fellowes Command Center 5-outlet power strip"/>
        <s v="SanDisk Cruzer 8 GB USB Flash Drive"/>
        <s v="Xerox 1936"/>
        <s v="Sanford Colorific Eraseable Coloring Pencils, 12 Count"/>
        <s v="Xerox 1943"/>
        <s v="Fellowes Bankers Box Staxonsteel Drawer File/Stacking System"/>
        <s v="Newell 349"/>
        <s v="Logitech Media Keyboard K200"/>
        <s v="Apple EarPods with Remote and Mic"/>
        <s v="Perixx PERIBOARD-512B, Ergonomic Split Keyboard"/>
        <s v="LG Exalt"/>
        <s v="Tenex Contemporary Contur Chairmats for Low and Medium Pile Carpet, Computer, 39&quot; x 49&quot;"/>
        <s v="Holmes Visible Mist Ultrasonic Humidifier with 2.3-Gallon Output per Day, Replacement Filter"/>
        <s v="Mini 13-1/2 Capacity Data Binder Rack, Pearl"/>
        <s v="Motorla HX550 Universal Bluetooth Headset"/>
        <s v="Tyvek  Top-Opening Peel &amp; Seel  Envelopes, Gray"/>
        <s v="Avaya 4621SW VoIP phone"/>
        <s v="Luxo Professional Fluorescent Magnifier Lamp with Clamp-Mount Base"/>
        <s v="Xerox 207"/>
        <s v="Newell 307"/>
        <s v="Lexmark MarkNet N8150 Wireless Print Server"/>
        <s v="GBC Therma-A-Bind 250T Electric Binding System"/>
        <s v="Xerox 1935"/>
        <s v="Jensen SMPS-640 -Â speaker phone"/>
        <s v="Xerox 20"/>
        <s v="Xerox 218"/>
        <s v="Xerox 201"/>
        <s v="Adams Phone Message Book, 200 Message Capacity, 8 1/16Â” x 11Â”"/>
        <s v="Bush Westfield Collection Bookcases, Dark Cherry Finish"/>
        <s v="Newell 326"/>
        <s v="Xerox 1932"/>
        <s v="Avery Personal Creations Heavyweight Cards"/>
        <s v="Maxell 4.7GB DVD+RW 3/Pack"/>
        <s v="Xerox 1930"/>
        <s v="Fellowes 8 Outlet Superior Workstation Surge Protector w/o Phone/Fax/Modem Protection"/>
        <s v="Master Caster Door Stop, Gray"/>
        <s v="Micro Innovations USB RF Wireless Keyboard with Mouse"/>
        <s v="Ibico Recycled Grain-Textured Covers"/>
        <s v="Bush Andora Conference Table, Maple/Graphite Gray Finish"/>
        <s v="3M Office Air Cleaner"/>
        <s v="Cubify CubeX 3D Printer Double Head Print"/>
        <s v="Cisco Small Business SPA 502G VoIP phone"/>
        <s v="Hon Valutask Swivel Chairs"/>
        <s v="Anker 36W 4-Port USB Wall Charger Travel Power Adapter for iPhone 5s 5c 5"/>
        <s v="Recycled Interoffice Envelopes with Re-Use-A-Seal Closure, 10 x 13"/>
        <s v="Stanley Bostitch Contemporary Electric Pencil Sharpeners"/>
        <s v="Rush Hierlooms Collection Rich Wood Bookcases"/>
        <s v="Office Star - Contemporary Task Swivel chair with 2-way adjustable arms, Plum"/>
        <s v="#10-4 1/8&quot; x 9 1/2&quot; Premium Diagonal Seam Envelopes"/>
        <s v="Xerox 1950"/>
        <s v="Avery 497"/>
        <s v="Cisco SPA 502G IP Phone"/>
        <s v="Executive Impressions 14&quot; Contract Wall Clock with Quartz Movement"/>
        <s v="O'Sullivan 5-Shelf Heavy-Duty Bookcases"/>
        <s v="Tenex Personal Filing Tote With Secure Closure Lid, Black/Frost"/>
        <s v="LogitechÂ MX Performance Wireless Mouse"/>
        <s v="Newell 337"/>
        <s v="Avaya 5410 Digital phone"/>
        <s v="Logitech G500s Laser Gaming Mouse with Adjustable Weight Tuning"/>
        <s v="Cyber Acoustics AC-202b Speech Recognition Stereo Headset"/>
        <s v="Electrix Fluorescent Magnifier Lamps &amp; Weighted Base"/>
        <s v="ImationÂ 8GB Mini TravelDrive USB 2.0Â Flash Drive"/>
        <s v="4009 Highlighters"/>
        <s v="Dixon Ticonderoga Maple Cedar Pencil, #2"/>
        <s v="Telephone Message Books with Fax/Mobile Section, 4 1/4&quot; x 6&quot;"/>
        <s v="Global Deluxe High-Back Office Chair in Storm"/>
        <s v="Nokia Lumia 1020"/>
        <s v="Bretford Â“Just In TimeÂ” Height-Adjustable Multi-Task Work Tables"/>
        <s v="Deflect-o RollaMat Studded, Beveled Mat for Medium Pile Carpeting"/>
        <s v="Anker Astro 15000mAh USB Portable Charger"/>
        <s v="Honeywell Enviracaire Portable Air Cleaner for up to 8 x 10 Room"/>
        <s v="Hon Every-Day Chair Series Swivel Task Chairs"/>
        <s v="DAX Two-Tone Silver Metal Document Frame"/>
        <s v="RCA ViSYS 25423RE1 Corded phone"/>
        <s v="Rediform Wirebound &quot;Phone Memo&quot; Message Book, 11 x 5-3/4"/>
        <s v="Office Impressions End Table, 20-1/2&quot;H x 24&quot;W x 20&quot;D"/>
        <s v="Berol Giant Pencil Sharpener"/>
        <s v="Belkin Grip Candy Sheer Case / Cover for iPhone 5 and 5S"/>
        <s v="Okidata MB760 Printer"/>
        <s v="Hammermill Color Copier Paper (28Lb. and 96 Bright)"/>
        <s v="Belkin 7 Outlet SurgeMaster Surge Protector with Phone Protection"/>
        <s v="Westinghouse Mesh Shade Clip-On Gooseneck Lamp, Black"/>
        <s v="Ibico EB-19 Dual Function Manual Binding System"/>
        <s v="Okidata MB491 Multifunction Printer"/>
        <s v="V7 USB Numeric Keypad"/>
        <s v="Atlantic Metals Mobile 2-Shelf Bookcases, Custom Colors"/>
        <s v="Belkin iPhone and iPad Lightning Cable"/>
        <s v="Avery Durable Slant Ring Binders"/>
        <s v="Newell 33"/>
        <s v="Ink Jet Note and Greeting Cards, 8-1/2&quot; x 5-1/2&quot; Card Size"/>
        <s v="Eldon Expressions Wood and Plastic Desk Accessories, Oak"/>
        <s v="Clearsounds A400"/>
        <s v="Newell 342"/>
        <s v="Avery 473"/>
        <s v="Xerox 1939"/>
        <s v="Eldon Jumbo ProFile Portable File Boxes Graphite/Black"/>
        <s v="#10 Self-Seal White Envelopes"/>
        <s v="C-Line Magnetic Cubicle Keepers, Clear Polypropylene"/>
        <s v="Ampad #10 Peel &amp; Seel Holiday Envelopes"/>
        <s v="Storex Flexible Poly Binders with Double Pockets"/>
        <s v="Bush Somerset Collection Bookcase"/>
        <s v="TOPS &quot;Important Message&quot; Pads, Canary, 4-1/4 x 5-1/2, 50 Sheets per Pad"/>
        <s v="GBC ProClick Spines for 32-Hole Punch"/>
        <s v="GBC ProClick 150 Presentation Binding System"/>
        <s v="Dixon Ticonderoga Erasable Colored Pencil Set, 12-Color"/>
        <s v="Xerox 1911"/>
        <s v="3D Systems Cube Printer, 2nd Generation, Magenta"/>
        <s v="Standard Line Â“While You Were OutÂ” Hardbound Telephone Message Book"/>
        <s v="GE General Purpose, Extra Long Life, Showcase &amp; Floodlight Incandescent Bulbs"/>
        <s v="Bush Westfield Collection Bookcases, Fully Assembled"/>
        <s v="Ultra Door Kickplate, 8&quot;H x 34&quot;W"/>
        <s v="Premier Electric Letter Opener"/>
        <s v="Southworth 25% Cotton Linen-Finish Paper &amp; Envelopes"/>
        <s v="Embossed Ink Jet Note Cards"/>
        <s v="Avery 493"/>
        <s v="Super Decoflex Portable Personal File"/>
        <s v="Avery 502"/>
        <s v="Cisco 8961 IP Phone Charcoal"/>
        <s v="Avery 496"/>
        <s v="Global Adaptabilities Conference Tables"/>
        <s v="Snap-A-Way Black Print Carbonless Speed Message, No Reply Area, Duplicate"/>
        <s v="DAX Solid Wood Frames"/>
        <s v="Executive Impressions 8-1/2&quot; Career Panel/Partition Cubicle Clock"/>
        <s v="Sony Micro Vault Click 8 GB USB 2.0 Flash Drive"/>
        <s v="Sanford Pocket Accent Highlighters"/>
        <s v="TOPS Money Receipt Book, Consecutively Numbered in Red,"/>
        <s v="Euro Pro Shark Stick Mini Vacuum"/>
        <s v="Grip Seal Envelopes"/>
        <s v="Manila Recycled Extra-Heavyweight Clasp Envelopes, 6&quot; x 9&quot;"/>
        <s v="Memorex Mini Travel Drive 32 GB USB 2.0 Flash Drive"/>
        <s v="TOPS Voice Message Log Book, Flash Format"/>
        <s v="Acco Recycled 2&quot; Capacity Laser Printer Hanging Data Binders"/>
        <s v="Panasonic KX MB2061 Multifunction Printer"/>
        <s v="Nortel Business Series Terminal T7208 Digital phone"/>
        <s v="Canon imageCLASS 2200 Advanced Copier"/>
        <s v="BIC Liqua Brite Liner"/>
        <s v="Eldon Expressions Mahogany Wood Desk Collection"/>
        <s v="Logitech G13 Programmable Gameboard with LCD Display"/>
        <s v="Telephone Message Books with Fax/Mobile Section, 5 1/2&quot; x 3 3/16&quot;"/>
        <s v="Executive Impressions 16-1/2&quot; Circular Wall Clock"/>
        <s v="Panasonic KX MC6040 Color Laser Multifunction Printer"/>
        <s v="Xerox 230"/>
        <s v="Xerox Blank Computer Paper"/>
        <s v="Cisco CP-7937G Unified IP Conference Station Phone"/>
        <s v="Bush Cubix Conference Tables, Fully Assembled"/>
        <s v="Canon Color ImageCLASS MF8580Cdw Wireless Laser All-In-One Printer, Copier, Scanner"/>
        <s v="IBM Multi-Purpose Copy Paper, 8 1/2 x 11&quot;, Case"/>
        <s v="Xerox 1975"/>
        <s v="Penpower WorldCard Pro Card Scanner"/>
        <s v="Wirebound Message Books, 2 7/8&quot; x 5&quot;, 3 Forms per Page"/>
        <s v="Sanyo 2.5 Cubic Foot Mid-Size Office Refrigerators"/>
        <s v="Translucent Push Pins by OIC"/>
        <s v="Eldon Executive Woodline II Cherry Finish Desk Accessories"/>
        <s v="Memorex Mini Travel Drive 4 GB USB 2.0 Flash Drive"/>
        <s v="DAX Executive Solid Wood Document Frame, Desktop or Hang, Mahogany, 5 x 7"/>
        <s v="Avery Hi-Liter Pen Style Six-Color Fluorescent Set"/>
        <s v="Avanti 1.7 Cu. Ft. Refrigerator"/>
        <s v="Jabra SPEAK 410 Multidevice Speakerphone"/>
        <s v="Brother MFC-9340CDW LED All-In-One Printer, Copier Scanner"/>
        <s v="Blue Parrot B250XT Professional Grade Wireless BluetoothÂ HeadsetÂ with"/>
        <s v="Fiskars Home &amp; Office Scissors"/>
        <s v="HP Office Paper (20Lb. and 87 Bright)"/>
        <s v="First Data TMFD35 PIN Pad"/>
        <s v="Eldon 300 Class Desk Accessories, Black"/>
        <s v="Sauder Facets Collection Locker/File Cabinet, Sky Alder Finish"/>
        <s v="iHome FM Clock Radio with Lightning Dock"/>
        <s v="Boston 16765 Mini Stand Up Battery Pencil Sharpener"/>
        <s v="Newell 339"/>
        <s v="Tenex Chairmat w/ Average Lip, 45&quot; x 53&quot;"/>
        <s v="Avery 498"/>
        <s v="Eldon 500 Class Desk Accessories"/>
        <s v="Barricks Non-Folding Utility Table with Steel Legs, Laminate Tops"/>
        <s v="Sony Micro Vault Click 4 GB USB 2.0 Flash Drive"/>
        <s v="Avery 478"/>
        <s v="Array Memo Cubes"/>
        <s v="Rediform S.O.S. 1-Up Phone Message Bk, 4-1/4x3-1/16 Bk, 1 Form/Pg, 40 Messages/Bk, 3/Pk"/>
        <s v="Avery 515"/>
        <s v="Advantus SlideClip Paper Clips"/>
        <s v="Samsung Replacement EH64AVFWE Premium Headset"/>
        <s v="Avery 484"/>
        <s v="Okidata C610n Printer"/>
        <s v="Belkin F9M820V08 8 Outlet Surge"/>
        <s v="Safco Value Mate Steel Bookcase, Baked Enamel Finish on Steel, Black"/>
        <s v="Acme Preferred Stainless Steel Scissors"/>
        <s v="6&quot; Cubicle Wall Clock, Black"/>
        <s v="14-7/8 x 11 Blue Bar Computer Printout Paper"/>
        <s v="Global Task Chair, Black"/>
        <s v="AT&amp;T CL83451 4-Handset Telephone"/>
        <s v="Acco Perma 2700 Stacking Storage Drawers"/>
        <s v="Electrix Architect's Clamp-On Swing Arm Lamp, Black"/>
        <s v="Xerox 1968"/>
        <s v="Lexmark X 9575 Professional All-in-One Color Printer"/>
        <s v="Kleencut Forged Office Shears by Acme United Corporation"/>
        <s v="PayAnywhere Card Reader"/>
        <s v="Eldon 400 Class Desk Accessories, Black Carbon"/>
        <s v="Xerox 1905"/>
        <s v="Hoover Commercial Lightweight Upright Vacuum with E-Z Empty Dirt Cup"/>
        <s v="Newell 328"/>
        <s v="Letter Size File"/>
        <s v="Zebra GK420t Direct Thermal/Thermal Transfer Printer"/>
        <s v="Fellowes Econo/Stor Drawers"/>
        <s v="Bush Westfield Collection Bookcases, Dark Cherry Finish, Fully Assembled"/>
        <s v="SAFCO Folding Chair Trolley"/>
        <s v="Xerox 1982"/>
        <s v="Linden 12&quot; Wall Clock With Oak Frame"/>
        <s v="Okidata B401 Printer"/>
        <s v="Okidata B400 Printer"/>
        <s v="Logitech Wireless Headset H600 Over-The-Head Design"/>
        <s v="Cherry 142-key Programmable Keyboard"/>
        <s v="Belkin F9S820V06 8 Outlet Surge"/>
        <s v="Newell 338"/>
        <s v="Magnifier Swing Arm Lamp"/>
        <s v="Xiaomi Mi3"/>
        <s v="Avaya 5420 Digital phone"/>
        <s v="Texas Instrument TI-15 Fraction Calculator"/>
        <s v="Stockwell Gold Paper Clips"/>
        <s v="O'Sullivan Cherrywood Estates Traditional Bookcase"/>
        <s v="Konica Minolta magicolor 1690MF Multifunction Printer"/>
        <s v="NETGEAR RangeMax WNR1000 Wireless Router"/>
        <s v="Hewlett-Packard Deskjet 3050a All-in-One Color Inkjet Printer"/>
        <s v="Motorola Moto X"/>
        <s v="Xerox 215"/>
        <s v="Belkin OmniView SE Rackmount Kit"/>
        <s v="Newell 318"/>
        <s v="Avery 517"/>
        <s v="Harmony HEPA Quiet Air Purifiers"/>
        <s v="Xerox 1907"/>
        <s v="Xerox 1958"/>
        <s v="Seth Thomas 12&quot; Clock w/ Goldtone Case"/>
        <s v="Strathmore Photo Mount Cards"/>
        <s v="LG G2"/>
        <s v="Samsung Galaxy Note 2"/>
        <s v="Hoover Commercial SteamVac"/>
        <s v="I.R.I.S IRISCard Anywhere 5 Card Scanner"/>
        <s v="Canon Image Class D660 Copier"/>
        <s v="HP Officejet Pro 8600 e-All-In-One Printer, Copier, Scanner, Fax"/>
        <s v="Microsoft Wireless Mobile Mouse 4000"/>
        <s v="Belkin 8 Outlet SurgeMaster II Gold Surge Protector with Phone Protection"/>
        <s v="Col-Erase Pencils with Erasers"/>
        <s v="Xerox 1980"/>
        <s v="Career Cubicle Clock, 8 1/4&quot;, Black"/>
        <s v="Unpadded Memo Slips"/>
        <s v="Panasonic KX - TS880B Telephone"/>
        <s v="Multimedia Mailers"/>
        <s v="Color-Coded Legal Exhibit Labels"/>
        <s v="Computer Printout Paper with Letter-Trim Fine Perforations"/>
        <s v="Pencil and Crayon Sharpener"/>
        <s v="Avery 5"/>
        <s v="Universal Ultra Bright White Copier/Laser Paper, 8 1/2&quot; x 11&quot;, Ream"/>
        <s v="Plastic Stacking Crates &amp; Casters"/>
        <s v="Nokia Lumia 925"/>
        <s v="Bulldog Table or Wall-Mount Pencil Sharpener"/>
        <s v="Belkin 8-Outlet Premiere SurgeMaster II Surge Protectors"/>
        <s v="Sony 8GB Class 10 Micro SDHC R40 Memory Card"/>
        <s v="Hewlett-Packard 300S Scientific Calculator"/>
        <s v="Eureka Disposable Bags for Sanitaire Vibra Groomer I Upright Vac"/>
        <s v="Cisco Desktop Collaboration Experience DX650 IP Video Phone"/>
        <s v="Boston 1799 Powerhouse Electric Pencil Sharpener"/>
        <s v="Fellowes Smart Surge Ten-Outlet Protector, Platinum"/>
        <s v="Hewlett-Packard Desktjet 6988DT Refurbished Printer"/>
        <s v="Kingston Digital DataTraveler 64GB USB 2.0"/>
        <s v="Hewlett-Packard Deskjet 5550 Printer"/>
        <s v="Quartet Alpha White Chalk, 12/Pack"/>
        <s v="Wirebound Message Forms, Four 2 3/4 x 5 Forms per Page, Pink Paper"/>
        <s v="Xerox 1998"/>
        <s v="Mead 1st Gear 2&quot; Zipper Binder, Asst. Colors"/>
        <s v="Global Enterprise Series Seating Low-Back Swivel/Tilt Chairs"/>
      </sharedItems>
    </cacheField>
    <cacheField name="Sales" numFmtId="0">
      <sharedItems containsSemiMixedTypes="0" containsString="0" containsNumber="1" minValue="0.44" maxValue="22638.48"/>
    </cacheField>
    <cacheField name="Quantity" numFmtId="0">
      <sharedItems containsSemiMixedTypes="0" containsString="0" containsNumber="1" containsInteger="1" minValue="1" maxValue="14"/>
    </cacheField>
    <cacheField name="Profit" numFmtId="0">
      <sharedItems containsSemiMixedTypes="0" containsString="0" containsNumber="1" minValue="-6599.98" maxValue="8399.98"/>
    </cacheField>
  </cacheFields>
  <extLst>
    <ext xmlns:x14="http://schemas.microsoft.com/office/spreadsheetml/2009/9/main" uri="{725AE2AE-9491-48be-B2B4-4EB974FC3084}">
      <x14:pivotCacheDefinition pivotCacheId="1372145380"/>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314">
  <r>
    <s v="ORD0001"/>
    <d v="2021-01-03T00:00:00"/>
    <x v="0"/>
    <x v="0"/>
    <x v="0"/>
    <x v="0"/>
    <x v="0"/>
    <x v="0"/>
    <x v="0"/>
    <n v="16.45"/>
    <n v="2"/>
    <n v="6"/>
  </r>
  <r>
    <s v="ORD0002"/>
    <d v="2021-01-04T00:00:00"/>
    <x v="0"/>
    <x v="0"/>
    <x v="1"/>
    <x v="1"/>
    <x v="0"/>
    <x v="1"/>
    <x v="1"/>
    <n v="11.78"/>
    <n v="3"/>
    <n v="4.2699999999999996"/>
  </r>
  <r>
    <s v="ORD0003"/>
    <d v="2021-01-04T00:00:00"/>
    <x v="0"/>
    <x v="0"/>
    <x v="1"/>
    <x v="1"/>
    <x v="0"/>
    <x v="2"/>
    <x v="2"/>
    <n v="272.74"/>
    <n v="3"/>
    <n v="-64.77"/>
  </r>
  <r>
    <s v="ORD0004"/>
    <d v="2021-01-04T00:00:00"/>
    <x v="0"/>
    <x v="0"/>
    <x v="1"/>
    <x v="1"/>
    <x v="0"/>
    <x v="3"/>
    <x v="3"/>
    <n v="3.54"/>
    <n v="2"/>
    <n v="-5.49"/>
  </r>
  <r>
    <s v="ORD0005"/>
    <d v="2021-01-05T00:00:00"/>
    <x v="0"/>
    <x v="0"/>
    <x v="2"/>
    <x v="2"/>
    <x v="0"/>
    <x v="4"/>
    <x v="4"/>
    <n v="19.54"/>
    <n v="3"/>
    <n v="4.88"/>
  </r>
  <r>
    <s v="ORD0006"/>
    <d v="2021-01-06T00:00:00"/>
    <x v="0"/>
    <x v="0"/>
    <x v="3"/>
    <x v="3"/>
    <x v="0"/>
    <x v="0"/>
    <x v="5"/>
    <n v="19.440000000000001"/>
    <n v="3"/>
    <n v="9.33"/>
  </r>
  <r>
    <s v="ORD0007"/>
    <d v="2021-01-06T00:00:00"/>
    <x v="0"/>
    <x v="0"/>
    <x v="4"/>
    <x v="4"/>
    <x v="0"/>
    <x v="4"/>
    <x v="6"/>
    <n v="12.78"/>
    <n v="3"/>
    <n v="5.24"/>
  </r>
  <r>
    <s v="ORD0008"/>
    <d v="2021-01-06T00:00:00"/>
    <x v="0"/>
    <x v="0"/>
    <x v="5"/>
    <x v="5"/>
    <x v="1"/>
    <x v="5"/>
    <x v="7"/>
    <n v="2573.8200000000002"/>
    <n v="9"/>
    <n v="746.41"/>
  </r>
  <r>
    <s v="ORD0009"/>
    <d v="2021-01-06T00:00:00"/>
    <x v="0"/>
    <x v="0"/>
    <x v="5"/>
    <x v="5"/>
    <x v="0"/>
    <x v="3"/>
    <x v="8"/>
    <n v="609.98"/>
    <n v="2"/>
    <n v="274.49"/>
  </r>
  <r>
    <s v="ORD0010"/>
    <d v="2021-01-06T00:00:00"/>
    <x v="0"/>
    <x v="0"/>
    <x v="5"/>
    <x v="5"/>
    <x v="0"/>
    <x v="4"/>
    <x v="9"/>
    <n v="5.48"/>
    <n v="2"/>
    <n v="1.48"/>
  </r>
  <r>
    <s v="ORD0011"/>
    <d v="2021-01-06T00:00:00"/>
    <x v="0"/>
    <x v="0"/>
    <x v="5"/>
    <x v="5"/>
    <x v="2"/>
    <x v="6"/>
    <x v="10"/>
    <n v="391.98"/>
    <n v="2"/>
    <n v="113.67"/>
  </r>
  <r>
    <s v="ORD0012"/>
    <d v="2021-01-06T00:00:00"/>
    <x v="0"/>
    <x v="0"/>
    <x v="5"/>
    <x v="5"/>
    <x v="2"/>
    <x v="6"/>
    <x v="11"/>
    <n v="755.96"/>
    <n v="4"/>
    <n v="204.11"/>
  </r>
  <r>
    <s v="ORD0013"/>
    <d v="2021-01-06T00:00:00"/>
    <x v="0"/>
    <x v="0"/>
    <x v="5"/>
    <x v="5"/>
    <x v="0"/>
    <x v="7"/>
    <x v="12"/>
    <n v="31.12"/>
    <n v="4"/>
    <n v="0.31"/>
  </r>
  <r>
    <s v="ORD0014"/>
    <d v="2021-01-06T00:00:00"/>
    <x v="0"/>
    <x v="0"/>
    <x v="5"/>
    <x v="5"/>
    <x v="0"/>
    <x v="0"/>
    <x v="13"/>
    <n v="6.54"/>
    <n v="1"/>
    <n v="3.01"/>
  </r>
  <r>
    <s v="ORD0015"/>
    <d v="2021-01-07T00:00:00"/>
    <x v="0"/>
    <x v="0"/>
    <x v="6"/>
    <x v="0"/>
    <x v="1"/>
    <x v="8"/>
    <x v="14"/>
    <n v="76.73"/>
    <n v="3"/>
    <n v="-53.71"/>
  </r>
  <r>
    <s v="ORD0016"/>
    <d v="2021-01-07T00:00:00"/>
    <x v="0"/>
    <x v="0"/>
    <x v="6"/>
    <x v="0"/>
    <x v="0"/>
    <x v="3"/>
    <x v="15"/>
    <n v="10.43"/>
    <n v="7"/>
    <n v="-18.25"/>
  </r>
  <r>
    <s v="ORD0017"/>
    <d v="2021-01-09T00:00:00"/>
    <x v="0"/>
    <x v="0"/>
    <x v="7"/>
    <x v="0"/>
    <x v="0"/>
    <x v="4"/>
    <x v="16"/>
    <n v="9.34"/>
    <n v="2"/>
    <n v="1.17"/>
  </r>
  <r>
    <s v="ORD0018"/>
    <d v="2021-01-09T00:00:00"/>
    <x v="0"/>
    <x v="0"/>
    <x v="7"/>
    <x v="0"/>
    <x v="2"/>
    <x v="9"/>
    <x v="17"/>
    <n v="31.2"/>
    <n v="3"/>
    <n v="9.75"/>
  </r>
  <r>
    <s v="ORD0019"/>
    <d v="2021-01-10T00:00:00"/>
    <x v="0"/>
    <x v="0"/>
    <x v="8"/>
    <x v="6"/>
    <x v="0"/>
    <x v="1"/>
    <x v="18"/>
    <n v="2.89"/>
    <n v="1"/>
    <n v="1.36"/>
  </r>
  <r>
    <s v="ORD0020"/>
    <d v="2021-01-10T00:00:00"/>
    <x v="0"/>
    <x v="0"/>
    <x v="8"/>
    <x v="6"/>
    <x v="1"/>
    <x v="8"/>
    <x v="19"/>
    <n v="51.94"/>
    <n v="1"/>
    <n v="21.3"/>
  </r>
  <r>
    <s v="ORD0021"/>
    <d v="2021-01-11T00:00:00"/>
    <x v="0"/>
    <x v="0"/>
    <x v="9"/>
    <x v="7"/>
    <x v="1"/>
    <x v="8"/>
    <x v="20"/>
    <n v="9.94"/>
    <n v="2"/>
    <n v="3.08"/>
  </r>
  <r>
    <s v="ORD0022"/>
    <d v="2021-01-13T00:00:00"/>
    <x v="0"/>
    <x v="0"/>
    <x v="10"/>
    <x v="8"/>
    <x v="0"/>
    <x v="10"/>
    <x v="21"/>
    <n v="11.36"/>
    <n v="2"/>
    <n v="5.34"/>
  </r>
  <r>
    <s v="ORD0023"/>
    <d v="2021-01-13T00:00:00"/>
    <x v="0"/>
    <x v="0"/>
    <x v="10"/>
    <x v="8"/>
    <x v="0"/>
    <x v="10"/>
    <x v="22"/>
    <n v="50.94"/>
    <n v="3"/>
    <n v="25.47"/>
  </r>
  <r>
    <s v="ORD0024"/>
    <d v="2021-01-13T00:00:00"/>
    <x v="0"/>
    <x v="0"/>
    <x v="10"/>
    <x v="8"/>
    <x v="2"/>
    <x v="9"/>
    <x v="23"/>
    <n v="646.74"/>
    <n v="6"/>
    <n v="258.7"/>
  </r>
  <r>
    <s v="ORD0025"/>
    <d v="2021-01-13T00:00:00"/>
    <x v="0"/>
    <x v="0"/>
    <x v="10"/>
    <x v="8"/>
    <x v="0"/>
    <x v="3"/>
    <x v="24"/>
    <n v="5.64"/>
    <n v="3"/>
    <n v="2.71"/>
  </r>
  <r>
    <s v="ORD0026"/>
    <d v="2021-01-13T00:00:00"/>
    <x v="0"/>
    <x v="0"/>
    <x v="10"/>
    <x v="8"/>
    <x v="0"/>
    <x v="2"/>
    <x v="25"/>
    <n v="572.58000000000004"/>
    <n v="6"/>
    <n v="34.35"/>
  </r>
  <r>
    <s v="ORD0027"/>
    <d v="2021-01-13T00:00:00"/>
    <x v="0"/>
    <x v="0"/>
    <x v="11"/>
    <x v="9"/>
    <x v="1"/>
    <x v="5"/>
    <x v="26"/>
    <n v="545.94000000000005"/>
    <n v="6"/>
    <n v="87.35"/>
  </r>
  <r>
    <s v="ORD0028"/>
    <d v="2021-01-13T00:00:00"/>
    <x v="0"/>
    <x v="0"/>
    <x v="12"/>
    <x v="3"/>
    <x v="0"/>
    <x v="2"/>
    <x v="27"/>
    <n v="1325.85"/>
    <n v="5"/>
    <n v="238.65"/>
  </r>
  <r>
    <s v="ORD0029"/>
    <d v="2021-01-13T00:00:00"/>
    <x v="0"/>
    <x v="0"/>
    <x v="12"/>
    <x v="3"/>
    <x v="1"/>
    <x v="11"/>
    <x v="28"/>
    <n v="334"/>
    <n v="3"/>
    <n v="3.93"/>
  </r>
  <r>
    <s v="ORD0030"/>
    <d v="2021-01-13T00:00:00"/>
    <x v="0"/>
    <x v="0"/>
    <x v="12"/>
    <x v="3"/>
    <x v="0"/>
    <x v="4"/>
    <x v="29"/>
    <n v="19.899999999999999"/>
    <n v="5"/>
    <n v="6.57"/>
  </r>
  <r>
    <s v="ORD0031"/>
    <d v="2021-01-13T00:00:00"/>
    <x v="0"/>
    <x v="0"/>
    <x v="13"/>
    <x v="10"/>
    <x v="0"/>
    <x v="0"/>
    <x v="30"/>
    <n v="37.409999999999997"/>
    <n v="7"/>
    <n v="13.09"/>
  </r>
  <r>
    <s v="ORD0032"/>
    <d v="2021-01-13T00:00:00"/>
    <x v="0"/>
    <x v="0"/>
    <x v="13"/>
    <x v="10"/>
    <x v="0"/>
    <x v="3"/>
    <x v="31"/>
    <n v="3.44"/>
    <n v="2"/>
    <n v="-2.52"/>
  </r>
  <r>
    <s v="ORD0033"/>
    <d v="2021-01-14T00:00:00"/>
    <x v="0"/>
    <x v="0"/>
    <x v="14"/>
    <x v="2"/>
    <x v="1"/>
    <x v="11"/>
    <x v="32"/>
    <n v="61.96"/>
    <n v="4"/>
    <n v="-53.29"/>
  </r>
  <r>
    <s v="ORD0034"/>
    <d v="2021-01-15T00:00:00"/>
    <x v="0"/>
    <x v="0"/>
    <x v="15"/>
    <x v="4"/>
    <x v="2"/>
    <x v="9"/>
    <x v="33"/>
    <n v="149.94999999999999"/>
    <n v="5"/>
    <n v="65.98"/>
  </r>
  <r>
    <s v="ORD0035"/>
    <d v="2021-01-16T00:00:00"/>
    <x v="0"/>
    <x v="0"/>
    <x v="16"/>
    <x v="2"/>
    <x v="1"/>
    <x v="8"/>
    <x v="34"/>
    <n v="127.1"/>
    <n v="6"/>
    <n v="28.6"/>
  </r>
  <r>
    <s v="ORD0036"/>
    <d v="2021-01-16T00:00:00"/>
    <x v="0"/>
    <x v="0"/>
    <x v="16"/>
    <x v="2"/>
    <x v="2"/>
    <x v="6"/>
    <x v="35"/>
    <n v="124.2"/>
    <n v="3"/>
    <n v="-31.05"/>
  </r>
  <r>
    <s v="ORD0037"/>
    <d v="2021-01-16T00:00:00"/>
    <x v="0"/>
    <x v="0"/>
    <x v="16"/>
    <x v="2"/>
    <x v="0"/>
    <x v="3"/>
    <x v="36"/>
    <n v="18.59"/>
    <n v="2"/>
    <n v="-13.63"/>
  </r>
  <r>
    <s v="ORD0038"/>
    <d v="2021-01-16T00:00:00"/>
    <x v="0"/>
    <x v="0"/>
    <x v="16"/>
    <x v="2"/>
    <x v="0"/>
    <x v="1"/>
    <x v="37"/>
    <n v="30.07"/>
    <n v="3"/>
    <n v="10.15"/>
  </r>
  <r>
    <s v="ORD0039"/>
    <d v="2021-01-18T00:00:00"/>
    <x v="0"/>
    <x v="0"/>
    <x v="17"/>
    <x v="11"/>
    <x v="0"/>
    <x v="12"/>
    <x v="38"/>
    <n v="64.86"/>
    <n v="4"/>
    <n v="6.49"/>
  </r>
  <r>
    <s v="ORD0040"/>
    <d v="2021-01-19T00:00:00"/>
    <x v="0"/>
    <x v="0"/>
    <x v="18"/>
    <x v="12"/>
    <x v="0"/>
    <x v="3"/>
    <x v="39"/>
    <n v="32.340000000000003"/>
    <n v="10"/>
    <n v="-23.72"/>
  </r>
  <r>
    <s v="ORD0041"/>
    <d v="2021-01-19T00:00:00"/>
    <x v="0"/>
    <x v="0"/>
    <x v="18"/>
    <x v="12"/>
    <x v="0"/>
    <x v="0"/>
    <x v="40"/>
    <n v="56.06"/>
    <n v="4"/>
    <n v="19.62"/>
  </r>
  <r>
    <s v="ORD0042"/>
    <d v="2021-01-19T00:00:00"/>
    <x v="0"/>
    <x v="0"/>
    <x v="18"/>
    <x v="12"/>
    <x v="0"/>
    <x v="10"/>
    <x v="41"/>
    <n v="108.72"/>
    <n v="5"/>
    <n v="36.69"/>
  </r>
  <r>
    <s v="ORD0043"/>
    <d v="2021-01-19T00:00:00"/>
    <x v="0"/>
    <x v="0"/>
    <x v="18"/>
    <x v="12"/>
    <x v="1"/>
    <x v="11"/>
    <x v="42"/>
    <n v="181.47"/>
    <n v="5"/>
    <n v="-320.60000000000002"/>
  </r>
  <r>
    <s v="ORD0044"/>
    <d v="2021-01-20T00:00:00"/>
    <x v="0"/>
    <x v="0"/>
    <x v="19"/>
    <x v="13"/>
    <x v="2"/>
    <x v="6"/>
    <x v="43"/>
    <n v="699.93"/>
    <n v="7"/>
    <n v="181.98"/>
  </r>
  <r>
    <s v="ORD0045"/>
    <d v="2021-01-20T00:00:00"/>
    <x v="0"/>
    <x v="0"/>
    <x v="19"/>
    <x v="13"/>
    <x v="0"/>
    <x v="4"/>
    <x v="44"/>
    <n v="22.96"/>
    <n v="7"/>
    <n v="6.66"/>
  </r>
  <r>
    <s v="ORD0046"/>
    <d v="2021-01-20T00:00:00"/>
    <x v="0"/>
    <x v="0"/>
    <x v="19"/>
    <x v="13"/>
    <x v="1"/>
    <x v="8"/>
    <x v="45"/>
    <n v="38.6"/>
    <n v="4"/>
    <n v="11.58"/>
  </r>
  <r>
    <s v="ORD0047"/>
    <d v="2021-01-20T00:00:00"/>
    <x v="0"/>
    <x v="0"/>
    <x v="19"/>
    <x v="13"/>
    <x v="0"/>
    <x v="4"/>
    <x v="46"/>
    <n v="6.63"/>
    <n v="3"/>
    <n v="1.79"/>
  </r>
  <r>
    <s v="ORD0048"/>
    <d v="2021-01-20T00:00:00"/>
    <x v="0"/>
    <x v="0"/>
    <x v="19"/>
    <x v="13"/>
    <x v="0"/>
    <x v="10"/>
    <x v="21"/>
    <n v="23.34"/>
    <n v="3"/>
    <n v="10.97"/>
  </r>
  <r>
    <s v="ORD0049"/>
    <d v="2021-01-20T00:00:00"/>
    <x v="0"/>
    <x v="0"/>
    <x v="19"/>
    <x v="13"/>
    <x v="1"/>
    <x v="5"/>
    <x v="47"/>
    <n v="1067.94"/>
    <n v="3"/>
    <n v="224.27"/>
  </r>
  <r>
    <s v="ORD0050"/>
    <d v="2021-01-20T00:00:00"/>
    <x v="0"/>
    <x v="0"/>
    <x v="20"/>
    <x v="3"/>
    <x v="0"/>
    <x v="0"/>
    <x v="48"/>
    <n v="19.36"/>
    <n v="2"/>
    <n v="9.2899999999999991"/>
  </r>
  <r>
    <s v="ORD0051"/>
    <d v="2021-01-20T00:00:00"/>
    <x v="0"/>
    <x v="0"/>
    <x v="20"/>
    <x v="3"/>
    <x v="1"/>
    <x v="8"/>
    <x v="45"/>
    <n v="19.3"/>
    <n v="2"/>
    <n v="5.79"/>
  </r>
  <r>
    <s v="ORD0052"/>
    <d v="2021-01-20T00:00:00"/>
    <x v="0"/>
    <x v="0"/>
    <x v="21"/>
    <x v="14"/>
    <x v="0"/>
    <x v="2"/>
    <x v="49"/>
    <n v="13.98"/>
    <n v="1"/>
    <n v="4.05"/>
  </r>
  <r>
    <s v="ORD0053"/>
    <d v="2021-01-20T00:00:00"/>
    <x v="0"/>
    <x v="0"/>
    <x v="21"/>
    <x v="14"/>
    <x v="1"/>
    <x v="8"/>
    <x v="50"/>
    <n v="272.94"/>
    <n v="3"/>
    <n v="30.02"/>
  </r>
  <r>
    <s v="ORD0054"/>
    <d v="2021-01-20T00:00:00"/>
    <x v="0"/>
    <x v="0"/>
    <x v="21"/>
    <x v="14"/>
    <x v="0"/>
    <x v="3"/>
    <x v="51"/>
    <n v="19.05"/>
    <n v="5"/>
    <n v="8.9499999999999993"/>
  </r>
  <r>
    <s v="ORD0055"/>
    <d v="2021-01-20T00:00:00"/>
    <x v="0"/>
    <x v="0"/>
    <x v="21"/>
    <x v="14"/>
    <x v="0"/>
    <x v="12"/>
    <x v="52"/>
    <n v="247.72"/>
    <n v="4"/>
    <n v="93.58"/>
  </r>
  <r>
    <s v="ORD0056"/>
    <d v="2021-01-20T00:00:00"/>
    <x v="0"/>
    <x v="0"/>
    <x v="21"/>
    <x v="14"/>
    <x v="0"/>
    <x v="2"/>
    <x v="53"/>
    <n v="66.58"/>
    <n v="2"/>
    <n v="15.98"/>
  </r>
  <r>
    <s v="ORD0057"/>
    <d v="2021-01-20T00:00:00"/>
    <x v="0"/>
    <x v="0"/>
    <x v="21"/>
    <x v="14"/>
    <x v="0"/>
    <x v="4"/>
    <x v="54"/>
    <n v="43.92"/>
    <n v="3"/>
    <n v="12.74"/>
  </r>
  <r>
    <s v="ORD0058"/>
    <d v="2021-01-20T00:00:00"/>
    <x v="0"/>
    <x v="0"/>
    <x v="21"/>
    <x v="14"/>
    <x v="1"/>
    <x v="8"/>
    <x v="55"/>
    <n v="14.73"/>
    <n v="3"/>
    <n v="4.8600000000000003"/>
  </r>
  <r>
    <s v="ORD0059"/>
    <d v="2021-01-20T00:00:00"/>
    <x v="0"/>
    <x v="0"/>
    <x v="21"/>
    <x v="14"/>
    <x v="0"/>
    <x v="3"/>
    <x v="56"/>
    <n v="29.7"/>
    <n v="5"/>
    <n v="13.37"/>
  </r>
  <r>
    <s v="ORD0060"/>
    <d v="2021-01-20T00:00:00"/>
    <x v="0"/>
    <x v="0"/>
    <x v="22"/>
    <x v="15"/>
    <x v="0"/>
    <x v="3"/>
    <x v="57"/>
    <n v="67.19"/>
    <n v="1"/>
    <n v="-51.52"/>
  </r>
  <r>
    <s v="ORD0061"/>
    <d v="2021-01-21T00:00:00"/>
    <x v="0"/>
    <x v="0"/>
    <x v="23"/>
    <x v="16"/>
    <x v="1"/>
    <x v="8"/>
    <x v="58"/>
    <n v="25.25"/>
    <n v="3"/>
    <n v="4.0999999999999996"/>
  </r>
  <r>
    <s v="ORD0062"/>
    <d v="2021-01-23T00:00:00"/>
    <x v="0"/>
    <x v="0"/>
    <x v="24"/>
    <x v="17"/>
    <x v="0"/>
    <x v="0"/>
    <x v="59"/>
    <n v="40.08"/>
    <n v="6"/>
    <n v="19.239999999999998"/>
  </r>
  <r>
    <s v="ORD0063"/>
    <d v="2021-01-23T00:00:00"/>
    <x v="0"/>
    <x v="0"/>
    <x v="25"/>
    <x v="18"/>
    <x v="0"/>
    <x v="7"/>
    <x v="60"/>
    <n v="5.94"/>
    <n v="3"/>
    <n v="0"/>
  </r>
  <r>
    <s v="ORD0064"/>
    <d v="2021-01-26T00:00:00"/>
    <x v="0"/>
    <x v="0"/>
    <x v="26"/>
    <x v="6"/>
    <x v="1"/>
    <x v="8"/>
    <x v="61"/>
    <n v="62.82"/>
    <n v="3"/>
    <n v="30.78"/>
  </r>
  <r>
    <s v="ORD0065"/>
    <d v="2021-01-26T00:00:00"/>
    <x v="0"/>
    <x v="0"/>
    <x v="26"/>
    <x v="6"/>
    <x v="0"/>
    <x v="2"/>
    <x v="62"/>
    <n v="489.92"/>
    <n v="8"/>
    <n v="0"/>
  </r>
  <r>
    <s v="ORD0066"/>
    <d v="2021-01-26T00:00:00"/>
    <x v="0"/>
    <x v="0"/>
    <x v="26"/>
    <x v="6"/>
    <x v="0"/>
    <x v="0"/>
    <x v="63"/>
    <n v="19.440000000000001"/>
    <n v="3"/>
    <n v="9.33"/>
  </r>
  <r>
    <s v="ORD0067"/>
    <d v="2021-01-26T00:00:00"/>
    <x v="0"/>
    <x v="0"/>
    <x v="26"/>
    <x v="6"/>
    <x v="0"/>
    <x v="0"/>
    <x v="64"/>
    <n v="16.68"/>
    <n v="2"/>
    <n v="8.34"/>
  </r>
  <r>
    <s v="ORD0068"/>
    <d v="2021-01-26T00:00:00"/>
    <x v="0"/>
    <x v="0"/>
    <x v="26"/>
    <x v="6"/>
    <x v="2"/>
    <x v="6"/>
    <x v="65"/>
    <n v="155.35"/>
    <n v="13"/>
    <n v="0"/>
  </r>
  <r>
    <s v="ORD0069"/>
    <d v="2021-01-26T00:00:00"/>
    <x v="0"/>
    <x v="0"/>
    <x v="26"/>
    <x v="6"/>
    <x v="1"/>
    <x v="8"/>
    <x v="66"/>
    <n v="12.42"/>
    <n v="3"/>
    <n v="4.47"/>
  </r>
  <r>
    <s v="ORD0070"/>
    <d v="2021-01-26T00:00:00"/>
    <x v="0"/>
    <x v="0"/>
    <x v="26"/>
    <x v="6"/>
    <x v="2"/>
    <x v="6"/>
    <x v="67"/>
    <n v="187.98"/>
    <n v="2"/>
    <n v="52.63"/>
  </r>
  <r>
    <s v="ORD0071"/>
    <d v="2021-01-26T00:00:00"/>
    <x v="0"/>
    <x v="0"/>
    <x v="27"/>
    <x v="19"/>
    <x v="0"/>
    <x v="3"/>
    <x v="68"/>
    <n v="10.68"/>
    <n v="2"/>
    <n v="5.0199999999999996"/>
  </r>
  <r>
    <s v="ORD0072"/>
    <d v="2021-01-26T00:00:00"/>
    <x v="0"/>
    <x v="0"/>
    <x v="27"/>
    <x v="19"/>
    <x v="1"/>
    <x v="11"/>
    <x v="69"/>
    <n v="141.96"/>
    <n v="2"/>
    <n v="39.75"/>
  </r>
  <r>
    <s v="ORD0073"/>
    <d v="2021-01-27T00:00:00"/>
    <x v="0"/>
    <x v="0"/>
    <x v="28"/>
    <x v="3"/>
    <x v="0"/>
    <x v="2"/>
    <x v="70"/>
    <n v="57.23"/>
    <n v="1"/>
    <n v="14.31"/>
  </r>
  <r>
    <s v="ORD0074"/>
    <d v="2021-01-27T00:00:00"/>
    <x v="0"/>
    <x v="0"/>
    <x v="28"/>
    <x v="3"/>
    <x v="1"/>
    <x v="13"/>
    <x v="71"/>
    <n v="333"/>
    <n v="3"/>
    <n v="-16.649999999999999"/>
  </r>
  <r>
    <s v="ORD0075"/>
    <d v="2021-01-27T00:00:00"/>
    <x v="0"/>
    <x v="0"/>
    <x v="28"/>
    <x v="3"/>
    <x v="0"/>
    <x v="4"/>
    <x v="72"/>
    <n v="36.44"/>
    <n v="4"/>
    <n v="12.03"/>
  </r>
  <r>
    <s v="ORD0076"/>
    <d v="2021-01-28T00:00:00"/>
    <x v="0"/>
    <x v="0"/>
    <x v="29"/>
    <x v="20"/>
    <x v="0"/>
    <x v="3"/>
    <x v="73"/>
    <n v="3.93"/>
    <n v="1"/>
    <n v="1.33"/>
  </r>
  <r>
    <s v="ORD0077"/>
    <d v="2021-01-30T00:00:00"/>
    <x v="0"/>
    <x v="0"/>
    <x v="30"/>
    <x v="14"/>
    <x v="0"/>
    <x v="0"/>
    <x v="74"/>
    <n v="10.56"/>
    <n v="2"/>
    <n v="4.75"/>
  </r>
  <r>
    <s v="ORD0078"/>
    <d v="2021-01-30T00:00:00"/>
    <x v="0"/>
    <x v="0"/>
    <x v="30"/>
    <x v="14"/>
    <x v="0"/>
    <x v="2"/>
    <x v="75"/>
    <n v="229.94"/>
    <n v="2"/>
    <n v="6.9"/>
  </r>
  <r>
    <s v="ORD0079"/>
    <d v="2021-01-31T00:00:00"/>
    <x v="0"/>
    <x v="0"/>
    <x v="31"/>
    <x v="3"/>
    <x v="1"/>
    <x v="11"/>
    <x v="76"/>
    <n v="290.67"/>
    <n v="2"/>
    <n v="3.42"/>
  </r>
  <r>
    <s v="ORD0080"/>
    <d v="2021-02-01T00:00:00"/>
    <x v="1"/>
    <x v="0"/>
    <x v="32"/>
    <x v="21"/>
    <x v="2"/>
    <x v="9"/>
    <x v="77"/>
    <n v="468.9"/>
    <n v="6"/>
    <n v="206.32"/>
  </r>
  <r>
    <s v="ORD0081"/>
    <d v="2021-02-02T00:00:00"/>
    <x v="1"/>
    <x v="0"/>
    <x v="33"/>
    <x v="3"/>
    <x v="0"/>
    <x v="7"/>
    <x v="78"/>
    <n v="12.35"/>
    <n v="5"/>
    <n v="5.8"/>
  </r>
  <r>
    <s v="ORD0082"/>
    <d v="2021-02-02T00:00:00"/>
    <x v="1"/>
    <x v="0"/>
    <x v="34"/>
    <x v="16"/>
    <x v="0"/>
    <x v="3"/>
    <x v="79"/>
    <n v="18.34"/>
    <n v="2"/>
    <n v="-12.22"/>
  </r>
  <r>
    <s v="ORD0083"/>
    <d v="2021-02-02T00:00:00"/>
    <x v="1"/>
    <x v="0"/>
    <x v="34"/>
    <x v="16"/>
    <x v="2"/>
    <x v="6"/>
    <x v="80"/>
    <n v="180.96"/>
    <n v="5"/>
    <n v="13.57"/>
  </r>
  <r>
    <s v="ORD0084"/>
    <d v="2021-02-03T00:00:00"/>
    <x v="1"/>
    <x v="0"/>
    <x v="23"/>
    <x v="22"/>
    <x v="0"/>
    <x v="3"/>
    <x v="81"/>
    <n v="83.84"/>
    <n v="2"/>
    <n v="27.25"/>
  </r>
  <r>
    <s v="ORD0085"/>
    <d v="2021-02-03T00:00:00"/>
    <x v="1"/>
    <x v="0"/>
    <x v="23"/>
    <x v="22"/>
    <x v="0"/>
    <x v="3"/>
    <x v="82"/>
    <n v="13.27"/>
    <n v="3"/>
    <n v="4.3099999999999996"/>
  </r>
  <r>
    <s v="ORD0086"/>
    <d v="2021-02-04T00:00:00"/>
    <x v="1"/>
    <x v="0"/>
    <x v="35"/>
    <x v="3"/>
    <x v="0"/>
    <x v="3"/>
    <x v="83"/>
    <n v="82.9"/>
    <n v="3"/>
    <n v="29.01"/>
  </r>
  <r>
    <s v="ORD0087"/>
    <d v="2021-02-04T00:00:00"/>
    <x v="1"/>
    <x v="0"/>
    <x v="35"/>
    <x v="3"/>
    <x v="0"/>
    <x v="0"/>
    <x v="84"/>
    <n v="34.24"/>
    <n v="4"/>
    <n v="16.09"/>
  </r>
  <r>
    <s v="ORD0088"/>
    <d v="2021-02-04T00:00:00"/>
    <x v="1"/>
    <x v="0"/>
    <x v="36"/>
    <x v="3"/>
    <x v="0"/>
    <x v="3"/>
    <x v="39"/>
    <n v="17.25"/>
    <n v="2"/>
    <n v="6.04"/>
  </r>
  <r>
    <s v="ORD0089"/>
    <d v="2021-02-06T00:00:00"/>
    <x v="1"/>
    <x v="0"/>
    <x v="37"/>
    <x v="6"/>
    <x v="0"/>
    <x v="1"/>
    <x v="85"/>
    <n v="15"/>
    <n v="4"/>
    <n v="7.2"/>
  </r>
  <r>
    <s v="ORD0090"/>
    <d v="2021-02-06T00:00:00"/>
    <x v="1"/>
    <x v="0"/>
    <x v="37"/>
    <x v="6"/>
    <x v="2"/>
    <x v="6"/>
    <x v="86"/>
    <n v="161.61000000000001"/>
    <n v="1"/>
    <n v="42.02"/>
  </r>
  <r>
    <s v="ORD0091"/>
    <d v="2021-02-06T00:00:00"/>
    <x v="1"/>
    <x v="0"/>
    <x v="37"/>
    <x v="6"/>
    <x v="2"/>
    <x v="6"/>
    <x v="87"/>
    <n v="144.94999999999999"/>
    <n v="5"/>
    <n v="42.04"/>
  </r>
  <r>
    <s v="ORD0092"/>
    <d v="2021-02-06T00:00:00"/>
    <x v="1"/>
    <x v="0"/>
    <x v="16"/>
    <x v="1"/>
    <x v="0"/>
    <x v="3"/>
    <x v="88"/>
    <n v="8.9499999999999993"/>
    <n v="2"/>
    <n v="-14.77"/>
  </r>
  <r>
    <s v="ORD0093"/>
    <d v="2021-02-07T00:00:00"/>
    <x v="1"/>
    <x v="0"/>
    <x v="38"/>
    <x v="23"/>
    <x v="2"/>
    <x v="9"/>
    <x v="89"/>
    <n v="115.36"/>
    <n v="7"/>
    <n v="49.6"/>
  </r>
  <r>
    <s v="ORD0094"/>
    <d v="2021-02-07T00:00:00"/>
    <x v="1"/>
    <x v="0"/>
    <x v="10"/>
    <x v="20"/>
    <x v="0"/>
    <x v="2"/>
    <x v="90"/>
    <n v="64.959999999999994"/>
    <n v="4"/>
    <n v="9.74"/>
  </r>
  <r>
    <s v="ORD0095"/>
    <d v="2021-02-08T00:00:00"/>
    <x v="1"/>
    <x v="0"/>
    <x v="39"/>
    <x v="17"/>
    <x v="1"/>
    <x v="8"/>
    <x v="91"/>
    <n v="14.56"/>
    <n v="2"/>
    <n v="5.53"/>
  </r>
  <r>
    <s v="ORD0096"/>
    <d v="2021-02-11T00:00:00"/>
    <x v="1"/>
    <x v="0"/>
    <x v="40"/>
    <x v="6"/>
    <x v="2"/>
    <x v="9"/>
    <x v="77"/>
    <n v="234.45"/>
    <n v="3"/>
    <n v="103.16"/>
  </r>
  <r>
    <s v="ORD0097"/>
    <d v="2021-02-11T00:00:00"/>
    <x v="1"/>
    <x v="0"/>
    <x v="40"/>
    <x v="6"/>
    <x v="1"/>
    <x v="13"/>
    <x v="92"/>
    <n v="1256.22"/>
    <n v="6"/>
    <n v="75.37"/>
  </r>
  <r>
    <s v="ORD0098"/>
    <d v="2021-02-11T00:00:00"/>
    <x v="1"/>
    <x v="0"/>
    <x v="40"/>
    <x v="6"/>
    <x v="0"/>
    <x v="3"/>
    <x v="93"/>
    <n v="17.46"/>
    <n v="2"/>
    <n v="8.2100000000000009"/>
  </r>
  <r>
    <s v="ORD0099"/>
    <d v="2021-02-11T00:00:00"/>
    <x v="1"/>
    <x v="0"/>
    <x v="41"/>
    <x v="24"/>
    <x v="1"/>
    <x v="5"/>
    <x v="94"/>
    <n v="60.89"/>
    <n v="1"/>
    <n v="15.22"/>
  </r>
  <r>
    <s v="ORD0100"/>
    <d v="2021-02-11T00:00:00"/>
    <x v="1"/>
    <x v="0"/>
    <x v="41"/>
    <x v="24"/>
    <x v="0"/>
    <x v="1"/>
    <x v="95"/>
    <n v="14.94"/>
    <n v="3"/>
    <n v="6.87"/>
  </r>
  <r>
    <s v="ORD0101"/>
    <d v="2021-02-11T00:00:00"/>
    <x v="1"/>
    <x v="0"/>
    <x v="41"/>
    <x v="24"/>
    <x v="0"/>
    <x v="3"/>
    <x v="96"/>
    <n v="9.64"/>
    <n v="2"/>
    <n v="4.43"/>
  </r>
  <r>
    <s v="ORD0102"/>
    <d v="2021-02-11T00:00:00"/>
    <x v="1"/>
    <x v="0"/>
    <x v="41"/>
    <x v="24"/>
    <x v="1"/>
    <x v="8"/>
    <x v="97"/>
    <n v="332.94"/>
    <n v="3"/>
    <n v="53.27"/>
  </r>
  <r>
    <s v="ORD0103"/>
    <d v="2021-02-11T00:00:00"/>
    <x v="1"/>
    <x v="0"/>
    <x v="41"/>
    <x v="24"/>
    <x v="0"/>
    <x v="3"/>
    <x v="98"/>
    <n v="51.9"/>
    <n v="3"/>
    <n v="24.39"/>
  </r>
  <r>
    <s v="ORD0104"/>
    <d v="2021-02-11T00:00:00"/>
    <x v="1"/>
    <x v="0"/>
    <x v="41"/>
    <x v="24"/>
    <x v="0"/>
    <x v="2"/>
    <x v="99"/>
    <n v="64.959999999999994"/>
    <n v="2"/>
    <n v="2.6"/>
  </r>
  <r>
    <s v="ORD0105"/>
    <d v="2021-02-12T00:00:00"/>
    <x v="1"/>
    <x v="0"/>
    <x v="42"/>
    <x v="3"/>
    <x v="1"/>
    <x v="5"/>
    <x v="100"/>
    <n v="129.57"/>
    <n v="2"/>
    <n v="-24.29"/>
  </r>
  <r>
    <s v="ORD0106"/>
    <d v="2021-02-14T00:00:00"/>
    <x v="1"/>
    <x v="0"/>
    <x v="43"/>
    <x v="0"/>
    <x v="0"/>
    <x v="0"/>
    <x v="101"/>
    <n v="16.18"/>
    <n v="3"/>
    <n v="6.07"/>
  </r>
  <r>
    <s v="ORD0107"/>
    <d v="2021-02-14T00:00:00"/>
    <x v="1"/>
    <x v="0"/>
    <x v="44"/>
    <x v="22"/>
    <x v="2"/>
    <x v="9"/>
    <x v="102"/>
    <n v="239.97"/>
    <n v="3"/>
    <n v="86.39"/>
  </r>
  <r>
    <s v="ORD0108"/>
    <d v="2021-02-14T00:00:00"/>
    <x v="1"/>
    <x v="0"/>
    <x v="44"/>
    <x v="22"/>
    <x v="0"/>
    <x v="12"/>
    <x v="103"/>
    <n v="81.96"/>
    <n v="2"/>
    <n v="22.95"/>
  </r>
  <r>
    <s v="ORD0109"/>
    <d v="2021-02-14T00:00:00"/>
    <x v="1"/>
    <x v="0"/>
    <x v="44"/>
    <x v="22"/>
    <x v="0"/>
    <x v="14"/>
    <x v="104"/>
    <n v="238.62"/>
    <n v="2"/>
    <n v="4.7699999999999996"/>
  </r>
  <r>
    <s v="ORD0110"/>
    <d v="2021-02-15T00:00:00"/>
    <x v="1"/>
    <x v="0"/>
    <x v="45"/>
    <x v="22"/>
    <x v="0"/>
    <x v="3"/>
    <x v="105"/>
    <n v="21.36"/>
    <n v="5"/>
    <n v="7.21"/>
  </r>
  <r>
    <s v="ORD0111"/>
    <d v="2021-02-16T00:00:00"/>
    <x v="1"/>
    <x v="0"/>
    <x v="46"/>
    <x v="0"/>
    <x v="0"/>
    <x v="3"/>
    <x v="106"/>
    <n v="1.08"/>
    <n v="3"/>
    <n v="-1.73"/>
  </r>
  <r>
    <s v="ORD0112"/>
    <d v="2021-02-16T00:00:00"/>
    <x v="1"/>
    <x v="0"/>
    <x v="46"/>
    <x v="0"/>
    <x v="0"/>
    <x v="12"/>
    <x v="107"/>
    <n v="7.96"/>
    <n v="2"/>
    <n v="-13.93"/>
  </r>
  <r>
    <s v="ORD0113"/>
    <d v="2021-02-17T00:00:00"/>
    <x v="1"/>
    <x v="0"/>
    <x v="16"/>
    <x v="1"/>
    <x v="0"/>
    <x v="4"/>
    <x v="108"/>
    <n v="54.21"/>
    <n v="14"/>
    <n v="8.81"/>
  </r>
  <r>
    <s v="ORD0114"/>
    <d v="2021-02-18T00:00:00"/>
    <x v="1"/>
    <x v="0"/>
    <x v="47"/>
    <x v="0"/>
    <x v="1"/>
    <x v="8"/>
    <x v="109"/>
    <n v="25.16"/>
    <n v="5"/>
    <n v="-11.32"/>
  </r>
  <r>
    <s v="ORD0115"/>
    <d v="2021-02-18T00:00:00"/>
    <x v="1"/>
    <x v="0"/>
    <x v="48"/>
    <x v="0"/>
    <x v="0"/>
    <x v="2"/>
    <x v="110"/>
    <n v="12.62"/>
    <n v="2"/>
    <n v="-2.52"/>
  </r>
  <r>
    <s v="ORD0116"/>
    <d v="2021-02-20T00:00:00"/>
    <x v="1"/>
    <x v="0"/>
    <x v="49"/>
    <x v="18"/>
    <x v="2"/>
    <x v="9"/>
    <x v="111"/>
    <n v="62.31"/>
    <n v="3"/>
    <n v="22.43"/>
  </r>
  <r>
    <s v="ORD0117"/>
    <d v="2021-02-20T00:00:00"/>
    <x v="1"/>
    <x v="0"/>
    <x v="49"/>
    <x v="18"/>
    <x v="1"/>
    <x v="8"/>
    <x v="112"/>
    <n v="20.32"/>
    <n v="4"/>
    <n v="6.91"/>
  </r>
  <r>
    <s v="ORD0118"/>
    <d v="2021-02-20T00:00:00"/>
    <x v="1"/>
    <x v="0"/>
    <x v="50"/>
    <x v="3"/>
    <x v="0"/>
    <x v="0"/>
    <x v="113"/>
    <n v="12.96"/>
    <n v="2"/>
    <n v="6.22"/>
  </r>
  <r>
    <s v="ORD0119"/>
    <d v="2021-02-21T00:00:00"/>
    <x v="1"/>
    <x v="0"/>
    <x v="51"/>
    <x v="1"/>
    <x v="0"/>
    <x v="3"/>
    <x v="3"/>
    <n v="8.85"/>
    <n v="5"/>
    <n v="-13.72"/>
  </r>
  <r>
    <s v="ORD0120"/>
    <d v="2021-02-22T00:00:00"/>
    <x v="1"/>
    <x v="0"/>
    <x v="52"/>
    <x v="3"/>
    <x v="0"/>
    <x v="0"/>
    <x v="114"/>
    <n v="19.440000000000001"/>
    <n v="3"/>
    <n v="9.33"/>
  </r>
  <r>
    <s v="ORD0121"/>
    <d v="2021-02-23T00:00:00"/>
    <x v="1"/>
    <x v="0"/>
    <x v="53"/>
    <x v="0"/>
    <x v="0"/>
    <x v="1"/>
    <x v="115"/>
    <n v="6.94"/>
    <n v="3"/>
    <n v="2.34"/>
  </r>
  <r>
    <s v="ORD0122"/>
    <d v="2021-02-23T00:00:00"/>
    <x v="1"/>
    <x v="0"/>
    <x v="53"/>
    <x v="0"/>
    <x v="0"/>
    <x v="3"/>
    <x v="116"/>
    <n v="4.43"/>
    <n v="3"/>
    <n v="-6.86"/>
  </r>
  <r>
    <s v="ORD0123"/>
    <d v="2021-02-24T00:00:00"/>
    <x v="1"/>
    <x v="0"/>
    <x v="54"/>
    <x v="11"/>
    <x v="0"/>
    <x v="0"/>
    <x v="0"/>
    <n v="32.9"/>
    <n v="4"/>
    <n v="11.1"/>
  </r>
  <r>
    <s v="ORD0124"/>
    <d v="2021-02-24T00:00:00"/>
    <x v="1"/>
    <x v="0"/>
    <x v="54"/>
    <x v="11"/>
    <x v="0"/>
    <x v="0"/>
    <x v="117"/>
    <n v="22.78"/>
    <n v="3"/>
    <n v="7.69"/>
  </r>
  <r>
    <s v="ORD0125"/>
    <d v="2021-02-27T00:00:00"/>
    <x v="1"/>
    <x v="0"/>
    <x v="55"/>
    <x v="10"/>
    <x v="0"/>
    <x v="4"/>
    <x v="118"/>
    <n v="19.46"/>
    <n v="4"/>
    <n v="3.4"/>
  </r>
  <r>
    <s v="ORD0126"/>
    <d v="2021-03-01T00:00:00"/>
    <x v="2"/>
    <x v="0"/>
    <x v="56"/>
    <x v="22"/>
    <x v="1"/>
    <x v="5"/>
    <x v="7"/>
    <n v="457.57"/>
    <n v="2"/>
    <n v="51.48"/>
  </r>
  <r>
    <s v="ORD0127"/>
    <d v="2021-03-01T00:00:00"/>
    <x v="2"/>
    <x v="0"/>
    <x v="57"/>
    <x v="20"/>
    <x v="2"/>
    <x v="6"/>
    <x v="119"/>
    <n v="5.94"/>
    <n v="3"/>
    <n v="1.6"/>
  </r>
  <r>
    <s v="ORD0128"/>
    <d v="2021-03-01T00:00:00"/>
    <x v="2"/>
    <x v="0"/>
    <x v="58"/>
    <x v="1"/>
    <x v="1"/>
    <x v="5"/>
    <x v="120"/>
    <n v="634.12"/>
    <n v="6"/>
    <n v="-172.12"/>
  </r>
  <r>
    <s v="ORD0129"/>
    <d v="2021-03-01T00:00:00"/>
    <x v="2"/>
    <x v="0"/>
    <x v="58"/>
    <x v="1"/>
    <x v="0"/>
    <x v="0"/>
    <x v="121"/>
    <n v="17.47"/>
    <n v="3"/>
    <n v="5.68"/>
  </r>
  <r>
    <s v="ORD0130"/>
    <d v="2021-03-01T00:00:00"/>
    <x v="2"/>
    <x v="0"/>
    <x v="59"/>
    <x v="0"/>
    <x v="0"/>
    <x v="7"/>
    <x v="122"/>
    <n v="18.84"/>
    <n v="5"/>
    <n v="-3.53"/>
  </r>
  <r>
    <s v="ORD0131"/>
    <d v="2021-03-01T00:00:00"/>
    <x v="2"/>
    <x v="0"/>
    <x v="59"/>
    <x v="0"/>
    <x v="1"/>
    <x v="5"/>
    <x v="123"/>
    <n v="362.25"/>
    <n v="6"/>
    <n v="0"/>
  </r>
  <r>
    <s v="ORD0132"/>
    <d v="2021-03-01T00:00:00"/>
    <x v="2"/>
    <x v="0"/>
    <x v="59"/>
    <x v="0"/>
    <x v="1"/>
    <x v="8"/>
    <x v="34"/>
    <n v="63.55"/>
    <n v="6"/>
    <n v="-34.950000000000003"/>
  </r>
  <r>
    <s v="ORD0133"/>
    <d v="2021-03-01T00:00:00"/>
    <x v="2"/>
    <x v="0"/>
    <x v="59"/>
    <x v="0"/>
    <x v="0"/>
    <x v="2"/>
    <x v="124"/>
    <n v="129.55000000000001"/>
    <n v="3"/>
    <n v="-22.67"/>
  </r>
  <r>
    <s v="ORD0134"/>
    <d v="2021-03-01T00:00:00"/>
    <x v="2"/>
    <x v="0"/>
    <x v="60"/>
    <x v="0"/>
    <x v="0"/>
    <x v="2"/>
    <x v="70"/>
    <n v="137.35"/>
    <n v="3"/>
    <n v="8.58"/>
  </r>
  <r>
    <s v="ORD0135"/>
    <d v="2021-03-01T00:00:00"/>
    <x v="2"/>
    <x v="0"/>
    <x v="60"/>
    <x v="0"/>
    <x v="1"/>
    <x v="13"/>
    <x v="125"/>
    <n v="376.51"/>
    <n v="3"/>
    <n v="-43.03"/>
  </r>
  <r>
    <s v="ORD0136"/>
    <d v="2021-03-02T00:00:00"/>
    <x v="2"/>
    <x v="0"/>
    <x v="61"/>
    <x v="20"/>
    <x v="0"/>
    <x v="10"/>
    <x v="21"/>
    <n v="11.36"/>
    <n v="2"/>
    <n v="5.34"/>
  </r>
  <r>
    <s v="ORD0137"/>
    <d v="2021-03-02T00:00:00"/>
    <x v="2"/>
    <x v="0"/>
    <x v="61"/>
    <x v="20"/>
    <x v="0"/>
    <x v="0"/>
    <x v="126"/>
    <n v="36.4"/>
    <n v="5"/>
    <n v="17.47"/>
  </r>
  <r>
    <s v="ORD0138"/>
    <d v="2021-03-02T00:00:00"/>
    <x v="2"/>
    <x v="0"/>
    <x v="62"/>
    <x v="2"/>
    <x v="0"/>
    <x v="0"/>
    <x v="127"/>
    <n v="3.42"/>
    <n v="1"/>
    <n v="1.07"/>
  </r>
  <r>
    <s v="ORD0139"/>
    <d v="2021-03-02T00:00:00"/>
    <x v="2"/>
    <x v="0"/>
    <x v="62"/>
    <x v="2"/>
    <x v="2"/>
    <x v="9"/>
    <x v="128"/>
    <n v="151.19999999999999"/>
    <n v="3"/>
    <n v="32.130000000000003"/>
  </r>
  <r>
    <s v="ORD0140"/>
    <d v="2021-03-03T00:00:00"/>
    <x v="2"/>
    <x v="0"/>
    <x v="63"/>
    <x v="25"/>
    <x v="0"/>
    <x v="4"/>
    <x v="118"/>
    <n v="19.46"/>
    <n v="4"/>
    <n v="3.4"/>
  </r>
  <r>
    <s v="ORD0141"/>
    <d v="2021-03-03T00:00:00"/>
    <x v="2"/>
    <x v="0"/>
    <x v="64"/>
    <x v="20"/>
    <x v="2"/>
    <x v="6"/>
    <x v="129"/>
    <n v="9.99"/>
    <n v="1"/>
    <n v="4.5999999999999996"/>
  </r>
  <r>
    <s v="ORD0142"/>
    <d v="2021-03-03T00:00:00"/>
    <x v="2"/>
    <x v="0"/>
    <x v="64"/>
    <x v="20"/>
    <x v="0"/>
    <x v="3"/>
    <x v="81"/>
    <n v="125.76"/>
    <n v="3"/>
    <n v="40.869999999999997"/>
  </r>
  <r>
    <s v="ORD0143"/>
    <d v="2021-03-03T00:00:00"/>
    <x v="2"/>
    <x v="0"/>
    <x v="64"/>
    <x v="20"/>
    <x v="0"/>
    <x v="3"/>
    <x v="130"/>
    <n v="25.32"/>
    <n v="5"/>
    <n v="9.18"/>
  </r>
  <r>
    <s v="ORD0144"/>
    <d v="2021-03-03T00:00:00"/>
    <x v="2"/>
    <x v="0"/>
    <x v="65"/>
    <x v="10"/>
    <x v="0"/>
    <x v="1"/>
    <x v="131"/>
    <n v="15.12"/>
    <n v="3"/>
    <n v="4.91"/>
  </r>
  <r>
    <s v="ORD0145"/>
    <d v="2021-03-03T00:00:00"/>
    <x v="2"/>
    <x v="0"/>
    <x v="65"/>
    <x v="10"/>
    <x v="1"/>
    <x v="11"/>
    <x v="42"/>
    <n v="302.45"/>
    <n v="5"/>
    <n v="-199.62"/>
  </r>
  <r>
    <s v="ORD0146"/>
    <d v="2021-03-03T00:00:00"/>
    <x v="2"/>
    <x v="0"/>
    <x v="65"/>
    <x v="10"/>
    <x v="0"/>
    <x v="2"/>
    <x v="132"/>
    <n v="44.67"/>
    <n v="8"/>
    <n v="-10.050000000000001"/>
  </r>
  <r>
    <s v="ORD0147"/>
    <d v="2021-03-03T00:00:00"/>
    <x v="2"/>
    <x v="0"/>
    <x v="66"/>
    <x v="0"/>
    <x v="0"/>
    <x v="12"/>
    <x v="133"/>
    <n v="176.77"/>
    <n v="3"/>
    <n v="-459.61"/>
  </r>
  <r>
    <s v="ORD0148"/>
    <d v="2021-03-03T00:00:00"/>
    <x v="2"/>
    <x v="0"/>
    <x v="67"/>
    <x v="3"/>
    <x v="1"/>
    <x v="13"/>
    <x v="134"/>
    <n v="626.35"/>
    <n v="3"/>
    <n v="-23.49"/>
  </r>
  <r>
    <s v="ORD0149"/>
    <d v="2021-03-04T00:00:00"/>
    <x v="2"/>
    <x v="0"/>
    <x v="68"/>
    <x v="9"/>
    <x v="0"/>
    <x v="2"/>
    <x v="135"/>
    <n v="354.9"/>
    <n v="5"/>
    <n v="17.75"/>
  </r>
  <r>
    <s v="ORD0150"/>
    <d v="2021-03-04T00:00:00"/>
    <x v="2"/>
    <x v="0"/>
    <x v="42"/>
    <x v="16"/>
    <x v="0"/>
    <x v="4"/>
    <x v="136"/>
    <n v="15.55"/>
    <n v="3"/>
    <n v="2.33"/>
  </r>
  <r>
    <s v="ORD0151"/>
    <d v="2021-03-05T00:00:00"/>
    <x v="2"/>
    <x v="0"/>
    <x v="69"/>
    <x v="20"/>
    <x v="0"/>
    <x v="4"/>
    <x v="137"/>
    <n v="59.52"/>
    <n v="3"/>
    <n v="15.48"/>
  </r>
  <r>
    <s v="ORD0152"/>
    <d v="2021-03-05T00:00:00"/>
    <x v="2"/>
    <x v="0"/>
    <x v="69"/>
    <x v="20"/>
    <x v="2"/>
    <x v="9"/>
    <x v="138"/>
    <n v="479.97"/>
    <n v="3"/>
    <n v="177.59"/>
  </r>
  <r>
    <s v="ORD0153"/>
    <d v="2021-03-05T00:00:00"/>
    <x v="2"/>
    <x v="0"/>
    <x v="69"/>
    <x v="20"/>
    <x v="0"/>
    <x v="14"/>
    <x v="139"/>
    <n v="18.62"/>
    <n v="2"/>
    <n v="5.4"/>
  </r>
  <r>
    <s v="ORD0154"/>
    <d v="2021-03-05T00:00:00"/>
    <x v="2"/>
    <x v="0"/>
    <x v="69"/>
    <x v="20"/>
    <x v="0"/>
    <x v="3"/>
    <x v="140"/>
    <n v="49.63"/>
    <n v="6"/>
    <n v="16.75"/>
  </r>
  <r>
    <s v="ORD0155"/>
    <d v="2021-03-05T00:00:00"/>
    <x v="2"/>
    <x v="0"/>
    <x v="69"/>
    <x v="20"/>
    <x v="0"/>
    <x v="0"/>
    <x v="141"/>
    <n v="97.82"/>
    <n v="2"/>
    <n v="45.98"/>
  </r>
  <r>
    <s v="ORD0156"/>
    <d v="2021-03-07T00:00:00"/>
    <x v="2"/>
    <x v="0"/>
    <x v="48"/>
    <x v="22"/>
    <x v="1"/>
    <x v="5"/>
    <x v="142"/>
    <n v="48.71"/>
    <n v="1"/>
    <n v="5.48"/>
  </r>
  <r>
    <s v="ORD0157"/>
    <d v="2021-03-07T00:00:00"/>
    <x v="2"/>
    <x v="0"/>
    <x v="48"/>
    <x v="22"/>
    <x v="0"/>
    <x v="4"/>
    <x v="143"/>
    <n v="17.940000000000001"/>
    <n v="3"/>
    <n v="4.66"/>
  </r>
  <r>
    <s v="ORD0158"/>
    <d v="2021-03-07T00:00:00"/>
    <x v="2"/>
    <x v="0"/>
    <x v="48"/>
    <x v="22"/>
    <x v="0"/>
    <x v="2"/>
    <x v="144"/>
    <n v="242.94"/>
    <n v="3"/>
    <n v="4.8600000000000003"/>
  </r>
  <r>
    <s v="ORD0159"/>
    <d v="2021-03-07T00:00:00"/>
    <x v="2"/>
    <x v="0"/>
    <x v="70"/>
    <x v="22"/>
    <x v="0"/>
    <x v="3"/>
    <x v="145"/>
    <n v="107.65"/>
    <n v="2"/>
    <n v="33.64"/>
  </r>
  <r>
    <s v="ORD0160"/>
    <d v="2021-03-07T00:00:00"/>
    <x v="2"/>
    <x v="0"/>
    <x v="71"/>
    <x v="22"/>
    <x v="0"/>
    <x v="4"/>
    <x v="146"/>
    <n v="20.65"/>
    <n v="5"/>
    <n v="9.5"/>
  </r>
  <r>
    <s v="ORD0161"/>
    <d v="2021-03-07T00:00:00"/>
    <x v="2"/>
    <x v="0"/>
    <x v="71"/>
    <x v="22"/>
    <x v="0"/>
    <x v="2"/>
    <x v="147"/>
    <n v="204.9"/>
    <n v="5"/>
    <n v="0"/>
  </r>
  <r>
    <s v="ORD0162"/>
    <d v="2021-03-07T00:00:00"/>
    <x v="2"/>
    <x v="0"/>
    <x v="71"/>
    <x v="22"/>
    <x v="1"/>
    <x v="5"/>
    <x v="148"/>
    <n v="436.7"/>
    <n v="6"/>
    <n v="21.84"/>
  </r>
  <r>
    <s v="ORD0163"/>
    <d v="2021-03-07T00:00:00"/>
    <x v="2"/>
    <x v="0"/>
    <x v="71"/>
    <x v="22"/>
    <x v="1"/>
    <x v="5"/>
    <x v="149"/>
    <n v="481.57"/>
    <n v="2"/>
    <n v="54.18"/>
  </r>
  <r>
    <s v="ORD0164"/>
    <d v="2021-03-10T00:00:00"/>
    <x v="2"/>
    <x v="0"/>
    <x v="72"/>
    <x v="14"/>
    <x v="0"/>
    <x v="0"/>
    <x v="150"/>
    <n v="22.38"/>
    <n v="2"/>
    <n v="10.74"/>
  </r>
  <r>
    <s v="ORD0165"/>
    <d v="2021-03-10T00:00:00"/>
    <x v="2"/>
    <x v="0"/>
    <x v="73"/>
    <x v="26"/>
    <x v="0"/>
    <x v="2"/>
    <x v="27"/>
    <n v="636.41"/>
    <n v="3"/>
    <n v="-15.91"/>
  </r>
  <r>
    <s v="ORD0166"/>
    <d v="2021-03-10T00:00:00"/>
    <x v="2"/>
    <x v="0"/>
    <x v="73"/>
    <x v="26"/>
    <x v="0"/>
    <x v="4"/>
    <x v="151"/>
    <n v="83.17"/>
    <n v="4"/>
    <n v="9.36"/>
  </r>
  <r>
    <s v="ORD0167"/>
    <d v="2021-03-11T00:00:00"/>
    <x v="2"/>
    <x v="0"/>
    <x v="74"/>
    <x v="10"/>
    <x v="1"/>
    <x v="8"/>
    <x v="152"/>
    <n v="8.32"/>
    <n v="5"/>
    <n v="2.29"/>
  </r>
  <r>
    <s v="ORD0168"/>
    <d v="2021-03-11T00:00:00"/>
    <x v="2"/>
    <x v="0"/>
    <x v="74"/>
    <x v="10"/>
    <x v="0"/>
    <x v="7"/>
    <x v="153"/>
    <n v="10.46"/>
    <n v="6"/>
    <n v="1.7"/>
  </r>
  <r>
    <s v="ORD0169"/>
    <d v="2021-03-11T00:00:00"/>
    <x v="2"/>
    <x v="0"/>
    <x v="75"/>
    <x v="20"/>
    <x v="0"/>
    <x v="0"/>
    <x v="154"/>
    <n v="108.92"/>
    <n v="14"/>
    <n v="49.01"/>
  </r>
  <r>
    <s v="ORD0170"/>
    <d v="2021-03-11T00:00:00"/>
    <x v="2"/>
    <x v="0"/>
    <x v="76"/>
    <x v="5"/>
    <x v="0"/>
    <x v="12"/>
    <x v="155"/>
    <n v="146.76"/>
    <n v="3"/>
    <n v="38.159999999999997"/>
  </r>
  <r>
    <s v="ORD0171"/>
    <d v="2021-03-11T00:00:00"/>
    <x v="2"/>
    <x v="0"/>
    <x v="76"/>
    <x v="5"/>
    <x v="2"/>
    <x v="9"/>
    <x v="89"/>
    <n v="32.96"/>
    <n v="2"/>
    <n v="14.17"/>
  </r>
  <r>
    <s v="ORD0172"/>
    <d v="2021-03-11T00:00:00"/>
    <x v="2"/>
    <x v="0"/>
    <x v="76"/>
    <x v="5"/>
    <x v="2"/>
    <x v="6"/>
    <x v="156"/>
    <n v="587.97"/>
    <n v="3"/>
    <n v="164.63"/>
  </r>
  <r>
    <s v="ORD0173"/>
    <d v="2021-03-11T00:00:00"/>
    <x v="2"/>
    <x v="0"/>
    <x v="76"/>
    <x v="5"/>
    <x v="0"/>
    <x v="0"/>
    <x v="157"/>
    <n v="14.94"/>
    <n v="3"/>
    <n v="7.02"/>
  </r>
  <r>
    <s v="ORD0174"/>
    <d v="2021-03-11T00:00:00"/>
    <x v="2"/>
    <x v="0"/>
    <x v="77"/>
    <x v="3"/>
    <x v="0"/>
    <x v="4"/>
    <x v="158"/>
    <n v="7.98"/>
    <n v="3"/>
    <n v="2.0699999999999998"/>
  </r>
  <r>
    <s v="ORD0175"/>
    <d v="2021-03-14T00:00:00"/>
    <x v="2"/>
    <x v="0"/>
    <x v="78"/>
    <x v="3"/>
    <x v="0"/>
    <x v="0"/>
    <x v="74"/>
    <n v="10.56"/>
    <n v="2"/>
    <n v="4.75"/>
  </r>
  <r>
    <s v="ORD0176"/>
    <d v="2021-03-14T00:00:00"/>
    <x v="2"/>
    <x v="0"/>
    <x v="78"/>
    <x v="3"/>
    <x v="0"/>
    <x v="4"/>
    <x v="159"/>
    <n v="3.38"/>
    <n v="1"/>
    <n v="1.25"/>
  </r>
  <r>
    <s v="ORD0177"/>
    <d v="2021-03-14T00:00:00"/>
    <x v="2"/>
    <x v="0"/>
    <x v="79"/>
    <x v="6"/>
    <x v="1"/>
    <x v="5"/>
    <x v="160"/>
    <n v="1139.92"/>
    <n v="4"/>
    <n v="284.98"/>
  </r>
  <r>
    <s v="ORD0178"/>
    <d v="2021-03-14T00:00:00"/>
    <x v="2"/>
    <x v="0"/>
    <x v="80"/>
    <x v="27"/>
    <x v="0"/>
    <x v="3"/>
    <x v="140"/>
    <n v="33.090000000000003"/>
    <n v="4"/>
    <n v="11.17"/>
  </r>
  <r>
    <s v="ORD0179"/>
    <d v="2021-03-14T00:00:00"/>
    <x v="2"/>
    <x v="0"/>
    <x v="80"/>
    <x v="27"/>
    <x v="0"/>
    <x v="2"/>
    <x v="161"/>
    <n v="80.98"/>
    <n v="1"/>
    <n v="3.24"/>
  </r>
  <r>
    <s v="ORD0180"/>
    <d v="2021-03-14T00:00:00"/>
    <x v="2"/>
    <x v="0"/>
    <x v="80"/>
    <x v="27"/>
    <x v="2"/>
    <x v="9"/>
    <x v="162"/>
    <n v="82.8"/>
    <n v="12"/>
    <n v="6.62"/>
  </r>
  <r>
    <s v="ORD0181"/>
    <d v="2021-03-14T00:00:00"/>
    <x v="2"/>
    <x v="0"/>
    <x v="80"/>
    <x v="27"/>
    <x v="0"/>
    <x v="2"/>
    <x v="163"/>
    <n v="21.36"/>
    <n v="2"/>
    <n v="5.77"/>
  </r>
  <r>
    <s v="ORD0182"/>
    <d v="2021-03-14T00:00:00"/>
    <x v="2"/>
    <x v="0"/>
    <x v="80"/>
    <x v="27"/>
    <x v="0"/>
    <x v="3"/>
    <x v="164"/>
    <n v="62.05"/>
    <n v="2"/>
    <n v="20.170000000000002"/>
  </r>
  <r>
    <s v="ORD0183"/>
    <d v="2021-03-14T00:00:00"/>
    <x v="2"/>
    <x v="0"/>
    <x v="81"/>
    <x v="1"/>
    <x v="2"/>
    <x v="15"/>
    <x v="165"/>
    <n v="574.91"/>
    <n v="2"/>
    <n v="156.05000000000001"/>
  </r>
  <r>
    <s v="ORD0184"/>
    <d v="2021-03-14T00:00:00"/>
    <x v="2"/>
    <x v="0"/>
    <x v="81"/>
    <x v="1"/>
    <x v="0"/>
    <x v="0"/>
    <x v="166"/>
    <n v="8.4499999999999993"/>
    <n v="2"/>
    <n v="2.64"/>
  </r>
  <r>
    <s v="ORD0185"/>
    <d v="2021-03-14T00:00:00"/>
    <x v="2"/>
    <x v="0"/>
    <x v="82"/>
    <x v="16"/>
    <x v="0"/>
    <x v="0"/>
    <x v="167"/>
    <n v="91.06"/>
    <n v="6"/>
    <n v="31.87"/>
  </r>
  <r>
    <s v="ORD0186"/>
    <d v="2021-03-15T00:00:00"/>
    <x v="2"/>
    <x v="0"/>
    <x v="83"/>
    <x v="16"/>
    <x v="0"/>
    <x v="2"/>
    <x v="168"/>
    <n v="142.78"/>
    <n v="1"/>
    <n v="17.850000000000001"/>
  </r>
  <r>
    <s v="ORD0187"/>
    <d v="2021-03-15T00:00:00"/>
    <x v="2"/>
    <x v="0"/>
    <x v="83"/>
    <x v="16"/>
    <x v="1"/>
    <x v="8"/>
    <x v="169"/>
    <n v="45.7"/>
    <n v="3"/>
    <n v="5.14"/>
  </r>
  <r>
    <s v="ORD0188"/>
    <d v="2021-03-15T00:00:00"/>
    <x v="2"/>
    <x v="0"/>
    <x v="83"/>
    <x v="16"/>
    <x v="0"/>
    <x v="3"/>
    <x v="170"/>
    <n v="7.22"/>
    <n v="3"/>
    <n v="-5.53"/>
  </r>
  <r>
    <s v="ORD0189"/>
    <d v="2021-03-15T00:00:00"/>
    <x v="2"/>
    <x v="0"/>
    <x v="83"/>
    <x v="16"/>
    <x v="0"/>
    <x v="3"/>
    <x v="171"/>
    <n v="43.19"/>
    <n v="4"/>
    <n v="-31.67"/>
  </r>
  <r>
    <s v="ORD0190"/>
    <d v="2021-03-15T00:00:00"/>
    <x v="2"/>
    <x v="0"/>
    <x v="83"/>
    <x v="16"/>
    <x v="0"/>
    <x v="0"/>
    <x v="172"/>
    <n v="131.9"/>
    <n v="3"/>
    <n v="47.82"/>
  </r>
  <r>
    <s v="ORD0191"/>
    <d v="2021-03-16T00:00:00"/>
    <x v="2"/>
    <x v="0"/>
    <x v="61"/>
    <x v="25"/>
    <x v="2"/>
    <x v="6"/>
    <x v="173"/>
    <n v="471.92"/>
    <n v="2"/>
    <n v="29.5"/>
  </r>
  <r>
    <s v="ORD0192"/>
    <d v="2021-03-17T00:00:00"/>
    <x v="2"/>
    <x v="0"/>
    <x v="84"/>
    <x v="28"/>
    <x v="0"/>
    <x v="12"/>
    <x v="174"/>
    <n v="93.78"/>
    <n v="2"/>
    <n v="36.57"/>
  </r>
  <r>
    <s v="ORD0193"/>
    <d v="2021-03-17T00:00:00"/>
    <x v="2"/>
    <x v="0"/>
    <x v="84"/>
    <x v="28"/>
    <x v="0"/>
    <x v="0"/>
    <x v="101"/>
    <n v="47.18"/>
    <n v="7"/>
    <n v="23.59"/>
  </r>
  <r>
    <s v="ORD0194"/>
    <d v="2021-03-17T00:00:00"/>
    <x v="2"/>
    <x v="0"/>
    <x v="84"/>
    <x v="28"/>
    <x v="0"/>
    <x v="4"/>
    <x v="175"/>
    <n v="19.68"/>
    <n v="6"/>
    <n v="5.71"/>
  </r>
  <r>
    <s v="ORD0195"/>
    <d v="2021-03-17T00:00:00"/>
    <x v="2"/>
    <x v="0"/>
    <x v="84"/>
    <x v="28"/>
    <x v="0"/>
    <x v="3"/>
    <x v="68"/>
    <n v="53.4"/>
    <n v="10"/>
    <n v="25.1"/>
  </r>
  <r>
    <s v="ORD0196"/>
    <d v="2021-03-17T00:00:00"/>
    <x v="2"/>
    <x v="0"/>
    <x v="84"/>
    <x v="28"/>
    <x v="0"/>
    <x v="3"/>
    <x v="176"/>
    <n v="35.880000000000003"/>
    <n v="6"/>
    <n v="17.22"/>
  </r>
  <r>
    <s v="ORD0197"/>
    <d v="2021-03-17T00:00:00"/>
    <x v="2"/>
    <x v="0"/>
    <x v="85"/>
    <x v="20"/>
    <x v="1"/>
    <x v="13"/>
    <x v="177"/>
    <n v="1579.75"/>
    <n v="7"/>
    <n v="-447.59"/>
  </r>
  <r>
    <s v="ORD0198"/>
    <d v="2021-03-17T00:00:00"/>
    <x v="2"/>
    <x v="0"/>
    <x v="85"/>
    <x v="20"/>
    <x v="1"/>
    <x v="13"/>
    <x v="178"/>
    <n v="1071.58"/>
    <n v="4"/>
    <n v="-553.65"/>
  </r>
  <r>
    <s v="ORD0199"/>
    <d v="2021-03-17T00:00:00"/>
    <x v="2"/>
    <x v="0"/>
    <x v="85"/>
    <x v="20"/>
    <x v="1"/>
    <x v="13"/>
    <x v="179"/>
    <n v="613.91"/>
    <n v="3"/>
    <n v="-122.78"/>
  </r>
  <r>
    <s v="ORD0200"/>
    <d v="2021-03-17T00:00:00"/>
    <x v="2"/>
    <x v="0"/>
    <x v="85"/>
    <x v="20"/>
    <x v="0"/>
    <x v="0"/>
    <x v="180"/>
    <n v="34.86"/>
    <n v="7"/>
    <n v="16.38"/>
  </r>
  <r>
    <s v="ORD0201"/>
    <d v="2021-03-17T00:00:00"/>
    <x v="2"/>
    <x v="0"/>
    <x v="85"/>
    <x v="20"/>
    <x v="0"/>
    <x v="0"/>
    <x v="181"/>
    <n v="155.04"/>
    <n v="4"/>
    <n v="75.97"/>
  </r>
  <r>
    <s v="ORD0202"/>
    <d v="2021-03-17T00:00:00"/>
    <x v="2"/>
    <x v="0"/>
    <x v="86"/>
    <x v="0"/>
    <x v="0"/>
    <x v="4"/>
    <x v="182"/>
    <n v="4.45"/>
    <n v="2"/>
    <n v="0.33"/>
  </r>
  <r>
    <s v="ORD0203"/>
    <d v="2021-03-17T00:00:00"/>
    <x v="2"/>
    <x v="0"/>
    <x v="86"/>
    <x v="0"/>
    <x v="0"/>
    <x v="0"/>
    <x v="183"/>
    <n v="5.18"/>
    <n v="1"/>
    <n v="1.88"/>
  </r>
  <r>
    <s v="ORD0204"/>
    <d v="2021-03-17T00:00:00"/>
    <x v="2"/>
    <x v="0"/>
    <x v="86"/>
    <x v="0"/>
    <x v="0"/>
    <x v="0"/>
    <x v="184"/>
    <n v="15.55"/>
    <n v="3"/>
    <n v="5.44"/>
  </r>
  <r>
    <s v="ORD0205"/>
    <d v="2021-03-17T00:00:00"/>
    <x v="2"/>
    <x v="0"/>
    <x v="36"/>
    <x v="29"/>
    <x v="0"/>
    <x v="3"/>
    <x v="51"/>
    <n v="11.43"/>
    <n v="3"/>
    <n v="5.37"/>
  </r>
  <r>
    <s v="ORD0206"/>
    <d v="2021-03-17T00:00:00"/>
    <x v="2"/>
    <x v="0"/>
    <x v="36"/>
    <x v="29"/>
    <x v="0"/>
    <x v="3"/>
    <x v="185"/>
    <n v="30.44"/>
    <n v="2"/>
    <n v="14.92"/>
  </r>
  <r>
    <s v="ORD0207"/>
    <d v="2021-03-17T00:00:00"/>
    <x v="2"/>
    <x v="0"/>
    <x v="36"/>
    <x v="29"/>
    <x v="0"/>
    <x v="0"/>
    <x v="186"/>
    <n v="12.96"/>
    <n v="2"/>
    <n v="6.35"/>
  </r>
  <r>
    <s v="ORD0208"/>
    <d v="2021-03-17T00:00:00"/>
    <x v="2"/>
    <x v="0"/>
    <x v="36"/>
    <x v="29"/>
    <x v="0"/>
    <x v="0"/>
    <x v="187"/>
    <n v="16"/>
    <n v="4"/>
    <n v="7.68"/>
  </r>
  <r>
    <s v="ORD0209"/>
    <d v="2021-03-17T00:00:00"/>
    <x v="2"/>
    <x v="0"/>
    <x v="36"/>
    <x v="29"/>
    <x v="0"/>
    <x v="12"/>
    <x v="188"/>
    <n v="32.67"/>
    <n v="3"/>
    <n v="8.49"/>
  </r>
  <r>
    <s v="ORD0210"/>
    <d v="2021-03-17T00:00:00"/>
    <x v="2"/>
    <x v="0"/>
    <x v="87"/>
    <x v="2"/>
    <x v="0"/>
    <x v="0"/>
    <x v="189"/>
    <n v="126.62"/>
    <n v="6"/>
    <n v="41.15"/>
  </r>
  <r>
    <s v="ORD0211"/>
    <d v="2021-03-18T00:00:00"/>
    <x v="2"/>
    <x v="0"/>
    <x v="88"/>
    <x v="16"/>
    <x v="2"/>
    <x v="15"/>
    <x v="165"/>
    <n v="821.3"/>
    <n v="4"/>
    <n v="-16.43"/>
  </r>
  <r>
    <s v="ORD0212"/>
    <d v="2021-03-18T00:00:00"/>
    <x v="2"/>
    <x v="0"/>
    <x v="88"/>
    <x v="16"/>
    <x v="2"/>
    <x v="15"/>
    <x v="190"/>
    <n v="22638.48"/>
    <n v="6"/>
    <n v="-1811.08"/>
  </r>
  <r>
    <s v="ORD0213"/>
    <d v="2021-03-18T00:00:00"/>
    <x v="2"/>
    <x v="0"/>
    <x v="88"/>
    <x v="16"/>
    <x v="0"/>
    <x v="0"/>
    <x v="59"/>
    <n v="21.38"/>
    <n v="4"/>
    <n v="7.48"/>
  </r>
  <r>
    <s v="ORD0214"/>
    <d v="2021-03-18T00:00:00"/>
    <x v="2"/>
    <x v="0"/>
    <x v="88"/>
    <x v="16"/>
    <x v="0"/>
    <x v="4"/>
    <x v="191"/>
    <n v="8.02"/>
    <n v="3"/>
    <n v="1"/>
  </r>
  <r>
    <s v="ORD0215"/>
    <d v="2021-03-18T00:00:00"/>
    <x v="2"/>
    <x v="0"/>
    <x v="88"/>
    <x v="16"/>
    <x v="1"/>
    <x v="8"/>
    <x v="192"/>
    <n v="30.77"/>
    <n v="2"/>
    <n v="8.08"/>
  </r>
  <r>
    <s v="ORD0216"/>
    <d v="2021-03-18T00:00:00"/>
    <x v="2"/>
    <x v="0"/>
    <x v="88"/>
    <x v="16"/>
    <x v="0"/>
    <x v="7"/>
    <x v="78"/>
    <n v="18.940000000000001"/>
    <n v="3"/>
    <n v="5.92"/>
  </r>
  <r>
    <s v="ORD0217"/>
    <d v="2021-03-18T00:00:00"/>
    <x v="2"/>
    <x v="0"/>
    <x v="88"/>
    <x v="16"/>
    <x v="1"/>
    <x v="8"/>
    <x v="193"/>
    <n v="122.35"/>
    <n v="3"/>
    <n v="15.29"/>
  </r>
  <r>
    <s v="ORD0218"/>
    <d v="2021-03-18T00:00:00"/>
    <x v="2"/>
    <x v="0"/>
    <x v="89"/>
    <x v="3"/>
    <x v="1"/>
    <x v="11"/>
    <x v="194"/>
    <n v="1198.33"/>
    <n v="10"/>
    <n v="70.489999999999995"/>
  </r>
  <r>
    <s v="ORD0219"/>
    <d v="2021-03-18T00:00:00"/>
    <x v="2"/>
    <x v="0"/>
    <x v="90"/>
    <x v="3"/>
    <x v="1"/>
    <x v="8"/>
    <x v="195"/>
    <n v="111"/>
    <n v="2"/>
    <n v="14.43"/>
  </r>
  <r>
    <s v="ORD0220"/>
    <d v="2021-03-18T00:00:00"/>
    <x v="2"/>
    <x v="0"/>
    <x v="90"/>
    <x v="3"/>
    <x v="2"/>
    <x v="15"/>
    <x v="196"/>
    <n v="1279.97"/>
    <n v="4"/>
    <n v="415.99"/>
  </r>
  <r>
    <s v="ORD0221"/>
    <d v="2021-03-18T00:00:00"/>
    <x v="2"/>
    <x v="0"/>
    <x v="90"/>
    <x v="3"/>
    <x v="0"/>
    <x v="2"/>
    <x v="27"/>
    <n v="1856.19"/>
    <n v="7"/>
    <n v="334.11"/>
  </r>
  <r>
    <s v="ORD0222"/>
    <d v="2021-03-19T00:00:00"/>
    <x v="2"/>
    <x v="0"/>
    <x v="91"/>
    <x v="16"/>
    <x v="2"/>
    <x v="6"/>
    <x v="197"/>
    <n v="323.98"/>
    <n v="3"/>
    <n v="28.35"/>
  </r>
  <r>
    <s v="ORD0223"/>
    <d v="2021-03-19T00:00:00"/>
    <x v="2"/>
    <x v="0"/>
    <x v="91"/>
    <x v="16"/>
    <x v="0"/>
    <x v="1"/>
    <x v="198"/>
    <n v="11.81"/>
    <n v="4"/>
    <n v="3.99"/>
  </r>
  <r>
    <s v="ORD0224"/>
    <d v="2021-03-19T00:00:00"/>
    <x v="2"/>
    <x v="0"/>
    <x v="91"/>
    <x v="16"/>
    <x v="0"/>
    <x v="2"/>
    <x v="199"/>
    <n v="26.16"/>
    <n v="3"/>
    <n v="1.96"/>
  </r>
  <r>
    <s v="ORD0225"/>
    <d v="2021-03-19T00:00:00"/>
    <x v="2"/>
    <x v="0"/>
    <x v="91"/>
    <x v="16"/>
    <x v="0"/>
    <x v="3"/>
    <x v="88"/>
    <n v="33.57"/>
    <n v="5"/>
    <n v="-25.74"/>
  </r>
  <r>
    <s v="ORD0226"/>
    <d v="2021-03-19T00:00:00"/>
    <x v="2"/>
    <x v="0"/>
    <x v="91"/>
    <x v="16"/>
    <x v="1"/>
    <x v="8"/>
    <x v="152"/>
    <n v="4.99"/>
    <n v="3"/>
    <n v="1.37"/>
  </r>
  <r>
    <s v="ORD0227"/>
    <d v="2021-03-19T00:00:00"/>
    <x v="2"/>
    <x v="0"/>
    <x v="91"/>
    <x v="16"/>
    <x v="1"/>
    <x v="8"/>
    <x v="200"/>
    <n v="20.02"/>
    <n v="3"/>
    <n v="5.5"/>
  </r>
  <r>
    <s v="ORD0228"/>
    <d v="2021-03-19T00:00:00"/>
    <x v="2"/>
    <x v="0"/>
    <x v="91"/>
    <x v="16"/>
    <x v="2"/>
    <x v="9"/>
    <x v="201"/>
    <n v="170.24"/>
    <n v="2"/>
    <n v="53.2"/>
  </r>
  <r>
    <s v="ORD0229"/>
    <d v="2021-03-21T00:00:00"/>
    <x v="2"/>
    <x v="0"/>
    <x v="92"/>
    <x v="10"/>
    <x v="0"/>
    <x v="4"/>
    <x v="202"/>
    <n v="7.41"/>
    <n v="2"/>
    <n v="1.2"/>
  </r>
  <r>
    <s v="ORD0230"/>
    <d v="2021-03-21T00:00:00"/>
    <x v="2"/>
    <x v="0"/>
    <x v="92"/>
    <x v="10"/>
    <x v="0"/>
    <x v="4"/>
    <x v="203"/>
    <n v="6.05"/>
    <n v="3"/>
    <n v="1.59"/>
  </r>
  <r>
    <s v="ORD0231"/>
    <d v="2021-03-21T00:00:00"/>
    <x v="2"/>
    <x v="0"/>
    <x v="93"/>
    <x v="25"/>
    <x v="0"/>
    <x v="2"/>
    <x v="204"/>
    <n v="16.27"/>
    <n v="1"/>
    <n v="-3.86"/>
  </r>
  <r>
    <s v="ORD0232"/>
    <d v="2021-03-21T00:00:00"/>
    <x v="2"/>
    <x v="0"/>
    <x v="94"/>
    <x v="6"/>
    <x v="2"/>
    <x v="6"/>
    <x v="205"/>
    <n v="3499.93"/>
    <n v="7"/>
    <n v="909.98"/>
  </r>
  <r>
    <s v="ORD0233"/>
    <d v="2021-03-21T00:00:00"/>
    <x v="2"/>
    <x v="0"/>
    <x v="94"/>
    <x v="6"/>
    <x v="0"/>
    <x v="1"/>
    <x v="206"/>
    <n v="14.4"/>
    <n v="5"/>
    <n v="6.62"/>
  </r>
  <r>
    <s v="ORD0234"/>
    <d v="2021-03-21T00:00:00"/>
    <x v="2"/>
    <x v="0"/>
    <x v="94"/>
    <x v="6"/>
    <x v="0"/>
    <x v="0"/>
    <x v="207"/>
    <n v="122.97"/>
    <n v="3"/>
    <n v="60.26"/>
  </r>
  <r>
    <s v="ORD0235"/>
    <d v="2021-03-21T00:00:00"/>
    <x v="2"/>
    <x v="0"/>
    <x v="94"/>
    <x v="6"/>
    <x v="0"/>
    <x v="4"/>
    <x v="208"/>
    <n v="9.32"/>
    <n v="4"/>
    <n v="2.7"/>
  </r>
  <r>
    <s v="ORD0236"/>
    <d v="2021-03-21T00:00:00"/>
    <x v="2"/>
    <x v="0"/>
    <x v="94"/>
    <x v="6"/>
    <x v="0"/>
    <x v="3"/>
    <x v="209"/>
    <n v="122.94"/>
    <n v="3"/>
    <n v="59.01"/>
  </r>
  <r>
    <s v="ORD0237"/>
    <d v="2021-03-21T00:00:00"/>
    <x v="2"/>
    <x v="0"/>
    <x v="95"/>
    <x v="15"/>
    <x v="0"/>
    <x v="1"/>
    <x v="210"/>
    <n v="59.2"/>
    <n v="5"/>
    <n v="22.2"/>
  </r>
  <r>
    <s v="ORD0238"/>
    <d v="2021-03-21T00:00:00"/>
    <x v="2"/>
    <x v="0"/>
    <x v="95"/>
    <x v="15"/>
    <x v="1"/>
    <x v="8"/>
    <x v="211"/>
    <n v="32.950000000000003"/>
    <n v="3"/>
    <n v="6.59"/>
  </r>
  <r>
    <s v="ORD0239"/>
    <d v="2021-03-21T00:00:00"/>
    <x v="2"/>
    <x v="0"/>
    <x v="95"/>
    <x v="15"/>
    <x v="1"/>
    <x v="5"/>
    <x v="26"/>
    <n v="218.38"/>
    <n v="3"/>
    <n v="-10.92"/>
  </r>
  <r>
    <s v="ORD0240"/>
    <d v="2021-03-22T00:00:00"/>
    <x v="2"/>
    <x v="0"/>
    <x v="96"/>
    <x v="25"/>
    <x v="0"/>
    <x v="3"/>
    <x v="212"/>
    <n v="7.64"/>
    <n v="4"/>
    <n v="-5.86"/>
  </r>
  <r>
    <s v="ORD0241"/>
    <d v="2021-03-22T00:00:00"/>
    <x v="2"/>
    <x v="0"/>
    <x v="96"/>
    <x v="25"/>
    <x v="0"/>
    <x v="3"/>
    <x v="213"/>
    <n v="51.47"/>
    <n v="5"/>
    <n v="-39.46"/>
  </r>
  <r>
    <s v="ORD0242"/>
    <d v="2021-03-22T00:00:00"/>
    <x v="2"/>
    <x v="0"/>
    <x v="97"/>
    <x v="12"/>
    <x v="0"/>
    <x v="0"/>
    <x v="214"/>
    <n v="74.349999999999994"/>
    <n v="3"/>
    <n v="23.24"/>
  </r>
  <r>
    <s v="ORD0243"/>
    <d v="2021-03-22T00:00:00"/>
    <x v="2"/>
    <x v="0"/>
    <x v="97"/>
    <x v="12"/>
    <x v="1"/>
    <x v="5"/>
    <x v="215"/>
    <n v="314.35000000000002"/>
    <n v="3"/>
    <n v="-35.36"/>
  </r>
  <r>
    <s v="ORD0244"/>
    <d v="2021-03-22T00:00:00"/>
    <x v="2"/>
    <x v="0"/>
    <x v="98"/>
    <x v="18"/>
    <x v="0"/>
    <x v="4"/>
    <x v="4"/>
    <n v="16.28"/>
    <n v="2"/>
    <n v="6.51"/>
  </r>
  <r>
    <s v="ORD0245"/>
    <d v="2021-03-23T00:00:00"/>
    <x v="2"/>
    <x v="0"/>
    <x v="99"/>
    <x v="3"/>
    <x v="0"/>
    <x v="2"/>
    <x v="216"/>
    <n v="330.4"/>
    <n v="2"/>
    <n v="85.9"/>
  </r>
  <r>
    <s v="ORD0246"/>
    <d v="2021-03-23T00:00:00"/>
    <x v="2"/>
    <x v="0"/>
    <x v="99"/>
    <x v="3"/>
    <x v="2"/>
    <x v="6"/>
    <x v="217"/>
    <n v="604.75"/>
    <n v="6"/>
    <n v="37.799999999999997"/>
  </r>
  <r>
    <s v="ORD0247"/>
    <d v="2021-03-23T00:00:00"/>
    <x v="2"/>
    <x v="0"/>
    <x v="100"/>
    <x v="16"/>
    <x v="0"/>
    <x v="1"/>
    <x v="218"/>
    <n v="9.91"/>
    <n v="3"/>
    <n v="3.22"/>
  </r>
  <r>
    <s v="ORD0248"/>
    <d v="2021-03-24T00:00:00"/>
    <x v="2"/>
    <x v="0"/>
    <x v="101"/>
    <x v="20"/>
    <x v="0"/>
    <x v="0"/>
    <x v="219"/>
    <n v="24.9"/>
    <n v="5"/>
    <n v="11.7"/>
  </r>
  <r>
    <s v="ORD0249"/>
    <d v="2021-03-24T00:00:00"/>
    <x v="2"/>
    <x v="0"/>
    <x v="102"/>
    <x v="3"/>
    <x v="1"/>
    <x v="8"/>
    <x v="220"/>
    <n v="40.479999999999997"/>
    <n v="2"/>
    <n v="14.57"/>
  </r>
  <r>
    <s v="ORD0250"/>
    <d v="2021-03-25T00:00:00"/>
    <x v="2"/>
    <x v="0"/>
    <x v="86"/>
    <x v="20"/>
    <x v="1"/>
    <x v="5"/>
    <x v="221"/>
    <n v="366.79"/>
    <n v="7"/>
    <n v="65.209999999999994"/>
  </r>
  <r>
    <s v="ORD0251"/>
    <d v="2021-03-25T00:00:00"/>
    <x v="2"/>
    <x v="0"/>
    <x v="103"/>
    <x v="3"/>
    <x v="0"/>
    <x v="4"/>
    <x v="175"/>
    <n v="6.56"/>
    <n v="2"/>
    <n v="1.9"/>
  </r>
  <r>
    <s v="ORD0252"/>
    <d v="2021-03-25T00:00:00"/>
    <x v="2"/>
    <x v="0"/>
    <x v="103"/>
    <x v="3"/>
    <x v="0"/>
    <x v="4"/>
    <x v="222"/>
    <n v="14.88"/>
    <n v="2"/>
    <n v="3.72"/>
  </r>
  <r>
    <s v="ORD0253"/>
    <d v="2021-03-25T00:00:00"/>
    <x v="2"/>
    <x v="0"/>
    <x v="103"/>
    <x v="3"/>
    <x v="2"/>
    <x v="9"/>
    <x v="223"/>
    <n v="45.48"/>
    <n v="4"/>
    <n v="15.92"/>
  </r>
  <r>
    <s v="ORD0254"/>
    <d v="2021-03-25T00:00:00"/>
    <x v="2"/>
    <x v="0"/>
    <x v="103"/>
    <x v="3"/>
    <x v="0"/>
    <x v="4"/>
    <x v="224"/>
    <n v="25.44"/>
    <n v="6"/>
    <n v="9.92"/>
  </r>
  <r>
    <s v="ORD0255"/>
    <d v="2021-03-26T00:00:00"/>
    <x v="2"/>
    <x v="0"/>
    <x v="104"/>
    <x v="3"/>
    <x v="2"/>
    <x v="9"/>
    <x v="225"/>
    <n v="66.3"/>
    <n v="3"/>
    <n v="8.6199999999999992"/>
  </r>
  <r>
    <s v="ORD0256"/>
    <d v="2021-03-26T00:00:00"/>
    <x v="2"/>
    <x v="0"/>
    <x v="105"/>
    <x v="3"/>
    <x v="0"/>
    <x v="4"/>
    <x v="226"/>
    <n v="3.36"/>
    <n v="2"/>
    <n v="0.84"/>
  </r>
  <r>
    <s v="ORD0257"/>
    <d v="2021-03-26T00:00:00"/>
    <x v="2"/>
    <x v="0"/>
    <x v="105"/>
    <x v="3"/>
    <x v="0"/>
    <x v="3"/>
    <x v="93"/>
    <n v="27.94"/>
    <n v="4"/>
    <n v="9.43"/>
  </r>
  <r>
    <s v="ORD0258"/>
    <d v="2021-03-26T00:00:00"/>
    <x v="2"/>
    <x v="0"/>
    <x v="105"/>
    <x v="3"/>
    <x v="2"/>
    <x v="6"/>
    <x v="227"/>
    <n v="28.78"/>
    <n v="2"/>
    <n v="2.88"/>
  </r>
  <r>
    <s v="ORD0259"/>
    <d v="2021-03-26T00:00:00"/>
    <x v="2"/>
    <x v="0"/>
    <x v="106"/>
    <x v="3"/>
    <x v="0"/>
    <x v="1"/>
    <x v="228"/>
    <n v="18.75"/>
    <n v="5"/>
    <n v="9"/>
  </r>
  <r>
    <s v="ORD0260"/>
    <d v="2021-03-28T00:00:00"/>
    <x v="2"/>
    <x v="0"/>
    <x v="107"/>
    <x v="30"/>
    <x v="0"/>
    <x v="10"/>
    <x v="229"/>
    <n v="6.12"/>
    <n v="3"/>
    <n v="2.88"/>
  </r>
  <r>
    <s v="ORD0261"/>
    <d v="2021-03-28T00:00:00"/>
    <x v="2"/>
    <x v="0"/>
    <x v="107"/>
    <x v="30"/>
    <x v="1"/>
    <x v="13"/>
    <x v="230"/>
    <n v="1184.72"/>
    <n v="4"/>
    <n v="106.62"/>
  </r>
  <r>
    <s v="ORD0262"/>
    <d v="2021-03-28T00:00:00"/>
    <x v="2"/>
    <x v="0"/>
    <x v="108"/>
    <x v="31"/>
    <x v="2"/>
    <x v="6"/>
    <x v="231"/>
    <n v="302.38"/>
    <n v="3"/>
    <n v="22.68"/>
  </r>
  <r>
    <s v="ORD0263"/>
    <d v="2021-03-28T00:00:00"/>
    <x v="2"/>
    <x v="0"/>
    <x v="109"/>
    <x v="10"/>
    <x v="1"/>
    <x v="13"/>
    <x v="232"/>
    <n v="330.59"/>
    <n v="1"/>
    <n v="-143.25"/>
  </r>
  <r>
    <s v="ORD0264"/>
    <d v="2021-03-29T00:00:00"/>
    <x v="2"/>
    <x v="0"/>
    <x v="110"/>
    <x v="0"/>
    <x v="1"/>
    <x v="13"/>
    <x v="233"/>
    <n v="890.84"/>
    <n v="3"/>
    <n v="-152.72"/>
  </r>
  <r>
    <s v="ORD0265"/>
    <d v="2021-03-30T00:00:00"/>
    <x v="2"/>
    <x v="0"/>
    <x v="111"/>
    <x v="20"/>
    <x v="0"/>
    <x v="4"/>
    <x v="234"/>
    <n v="49.65"/>
    <n v="5"/>
    <n v="20.85"/>
  </r>
  <r>
    <s v="ORD0266"/>
    <d v="2021-03-30T00:00:00"/>
    <x v="2"/>
    <x v="0"/>
    <x v="112"/>
    <x v="22"/>
    <x v="0"/>
    <x v="2"/>
    <x v="235"/>
    <n v="15.84"/>
    <n v="3"/>
    <n v="0"/>
  </r>
  <r>
    <s v="ORD0267"/>
    <d v="2021-03-30T00:00:00"/>
    <x v="2"/>
    <x v="0"/>
    <x v="112"/>
    <x v="22"/>
    <x v="0"/>
    <x v="1"/>
    <x v="236"/>
    <n v="44.4"/>
    <n v="3"/>
    <n v="22.2"/>
  </r>
  <r>
    <s v="ORD0268"/>
    <d v="2021-03-30T00:00:00"/>
    <x v="2"/>
    <x v="0"/>
    <x v="113"/>
    <x v="20"/>
    <x v="0"/>
    <x v="4"/>
    <x v="237"/>
    <n v="10.5"/>
    <n v="5"/>
    <n v="2.94"/>
  </r>
  <r>
    <s v="ORD0269"/>
    <d v="2021-03-30T00:00:00"/>
    <x v="2"/>
    <x v="0"/>
    <x v="41"/>
    <x v="3"/>
    <x v="1"/>
    <x v="11"/>
    <x v="238"/>
    <n v="205.67"/>
    <n v="2"/>
    <n v="-12.1"/>
  </r>
  <r>
    <s v="ORD0270"/>
    <d v="2021-03-30T00:00:00"/>
    <x v="2"/>
    <x v="0"/>
    <x v="114"/>
    <x v="0"/>
    <x v="0"/>
    <x v="10"/>
    <x v="239"/>
    <n v="335.72"/>
    <n v="5"/>
    <n v="113.31"/>
  </r>
  <r>
    <s v="ORD0271"/>
    <d v="2021-03-30T00:00:00"/>
    <x v="2"/>
    <x v="0"/>
    <x v="114"/>
    <x v="0"/>
    <x v="2"/>
    <x v="6"/>
    <x v="240"/>
    <n v="251.94"/>
    <n v="7"/>
    <n v="88.18"/>
  </r>
  <r>
    <s v="ORD0272"/>
    <d v="2021-03-30T00:00:00"/>
    <x v="2"/>
    <x v="0"/>
    <x v="114"/>
    <x v="0"/>
    <x v="1"/>
    <x v="5"/>
    <x v="241"/>
    <n v="127.3"/>
    <n v="7"/>
    <n v="-9.09"/>
  </r>
  <r>
    <s v="ORD0273"/>
    <d v="2021-03-30T00:00:00"/>
    <x v="2"/>
    <x v="0"/>
    <x v="115"/>
    <x v="28"/>
    <x v="0"/>
    <x v="2"/>
    <x v="242"/>
    <n v="129.30000000000001"/>
    <n v="2"/>
    <n v="6.47"/>
  </r>
  <r>
    <s v="ORD0274"/>
    <d v="2021-03-31T00:00:00"/>
    <x v="2"/>
    <x v="0"/>
    <x v="116"/>
    <x v="3"/>
    <x v="0"/>
    <x v="3"/>
    <x v="243"/>
    <n v="673.57"/>
    <n v="2"/>
    <n v="252.59"/>
  </r>
  <r>
    <s v="ORD0275"/>
    <d v="2021-03-31T00:00:00"/>
    <x v="2"/>
    <x v="0"/>
    <x v="116"/>
    <x v="3"/>
    <x v="0"/>
    <x v="12"/>
    <x v="244"/>
    <n v="52.98"/>
    <n v="2"/>
    <n v="14.83"/>
  </r>
  <r>
    <s v="ORD0276"/>
    <d v="2021-03-31T00:00:00"/>
    <x v="2"/>
    <x v="0"/>
    <x v="117"/>
    <x v="2"/>
    <x v="0"/>
    <x v="3"/>
    <x v="245"/>
    <n v="0.85"/>
    <n v="1"/>
    <n v="-0.6"/>
  </r>
  <r>
    <s v="ORD0277"/>
    <d v="2021-03-31T00:00:00"/>
    <x v="2"/>
    <x v="0"/>
    <x v="118"/>
    <x v="1"/>
    <x v="0"/>
    <x v="3"/>
    <x v="246"/>
    <n v="8.1300000000000008"/>
    <n v="7"/>
    <n v="-13.83"/>
  </r>
  <r>
    <s v="ORD0278"/>
    <d v="2021-03-31T00:00:00"/>
    <x v="2"/>
    <x v="0"/>
    <x v="118"/>
    <x v="1"/>
    <x v="2"/>
    <x v="9"/>
    <x v="247"/>
    <n v="79.98"/>
    <n v="2"/>
    <n v="14"/>
  </r>
  <r>
    <s v="ORD0279"/>
    <d v="2021-03-31T00:00:00"/>
    <x v="2"/>
    <x v="0"/>
    <x v="119"/>
    <x v="16"/>
    <x v="0"/>
    <x v="3"/>
    <x v="248"/>
    <n v="1.87"/>
    <n v="1"/>
    <n v="-1.31"/>
  </r>
  <r>
    <s v="ORD0280"/>
    <d v="2021-03-31T00:00:00"/>
    <x v="2"/>
    <x v="0"/>
    <x v="120"/>
    <x v="16"/>
    <x v="1"/>
    <x v="5"/>
    <x v="249"/>
    <n v="1125.49"/>
    <n v="7"/>
    <n v="98.48"/>
  </r>
  <r>
    <s v="ORD0281"/>
    <d v="2021-03-31T00:00:00"/>
    <x v="2"/>
    <x v="0"/>
    <x v="120"/>
    <x v="16"/>
    <x v="0"/>
    <x v="3"/>
    <x v="250"/>
    <n v="12.65"/>
    <n v="5"/>
    <n v="-10.119999999999999"/>
  </r>
  <r>
    <s v="ORD0282"/>
    <d v="2021-03-31T00:00:00"/>
    <x v="2"/>
    <x v="0"/>
    <x v="120"/>
    <x v="16"/>
    <x v="0"/>
    <x v="4"/>
    <x v="203"/>
    <n v="4.03"/>
    <n v="2"/>
    <n v="1.06"/>
  </r>
  <r>
    <s v="ORD0283"/>
    <d v="2021-04-01T00:00:00"/>
    <x v="3"/>
    <x v="0"/>
    <x v="111"/>
    <x v="3"/>
    <x v="0"/>
    <x v="1"/>
    <x v="236"/>
    <n v="29.6"/>
    <n v="2"/>
    <n v="14.8"/>
  </r>
  <r>
    <s v="ORD0284"/>
    <d v="2021-04-01T00:00:00"/>
    <x v="3"/>
    <x v="0"/>
    <x v="111"/>
    <x v="3"/>
    <x v="0"/>
    <x v="3"/>
    <x v="251"/>
    <n v="17.09"/>
    <n v="4"/>
    <n v="5.55"/>
  </r>
  <r>
    <s v="ORD0285"/>
    <d v="2021-04-01T00:00:00"/>
    <x v="3"/>
    <x v="0"/>
    <x v="121"/>
    <x v="32"/>
    <x v="0"/>
    <x v="2"/>
    <x v="252"/>
    <n v="66.959999999999994"/>
    <n v="4"/>
    <n v="2.68"/>
  </r>
  <r>
    <s v="ORD0286"/>
    <d v="2021-04-01T00:00:00"/>
    <x v="3"/>
    <x v="0"/>
    <x v="121"/>
    <x v="32"/>
    <x v="0"/>
    <x v="3"/>
    <x v="253"/>
    <n v="6.24"/>
    <n v="2"/>
    <n v="3.06"/>
  </r>
  <r>
    <s v="ORD0287"/>
    <d v="2021-04-02T00:00:00"/>
    <x v="3"/>
    <x v="0"/>
    <x v="122"/>
    <x v="4"/>
    <x v="0"/>
    <x v="0"/>
    <x v="254"/>
    <n v="15.84"/>
    <n v="3"/>
    <n v="7.13"/>
  </r>
  <r>
    <s v="ORD0288"/>
    <d v="2021-04-02T00:00:00"/>
    <x v="3"/>
    <x v="0"/>
    <x v="122"/>
    <x v="4"/>
    <x v="2"/>
    <x v="6"/>
    <x v="255"/>
    <n v="1049.93"/>
    <n v="7"/>
    <n v="293.98"/>
  </r>
  <r>
    <s v="ORD0289"/>
    <d v="2021-04-02T00:00:00"/>
    <x v="3"/>
    <x v="0"/>
    <x v="122"/>
    <x v="4"/>
    <x v="0"/>
    <x v="12"/>
    <x v="256"/>
    <n v="154.9"/>
    <n v="5"/>
    <n v="40.270000000000003"/>
  </r>
  <r>
    <s v="ORD0290"/>
    <d v="2021-04-02T00:00:00"/>
    <x v="3"/>
    <x v="0"/>
    <x v="66"/>
    <x v="0"/>
    <x v="0"/>
    <x v="0"/>
    <x v="257"/>
    <n v="26.72"/>
    <n v="5"/>
    <n v="9.35"/>
  </r>
  <r>
    <s v="ORD0291"/>
    <d v="2021-04-02T00:00:00"/>
    <x v="3"/>
    <x v="0"/>
    <x v="66"/>
    <x v="0"/>
    <x v="0"/>
    <x v="0"/>
    <x v="258"/>
    <n v="33.49"/>
    <n v="7"/>
    <n v="10.47"/>
  </r>
  <r>
    <s v="ORD0292"/>
    <d v="2021-04-02T00:00:00"/>
    <x v="3"/>
    <x v="0"/>
    <x v="123"/>
    <x v="6"/>
    <x v="1"/>
    <x v="8"/>
    <x v="259"/>
    <n v="177.68"/>
    <n v="2"/>
    <n v="46.2"/>
  </r>
  <r>
    <s v="ORD0293"/>
    <d v="2021-04-03T00:00:00"/>
    <x v="3"/>
    <x v="0"/>
    <x v="124"/>
    <x v="3"/>
    <x v="0"/>
    <x v="10"/>
    <x v="21"/>
    <n v="11.16"/>
    <n v="2"/>
    <n v="5.58"/>
  </r>
  <r>
    <s v="ORD0294"/>
    <d v="2021-04-03T00:00:00"/>
    <x v="3"/>
    <x v="0"/>
    <x v="124"/>
    <x v="3"/>
    <x v="2"/>
    <x v="9"/>
    <x v="111"/>
    <n v="62.31"/>
    <n v="3"/>
    <n v="22.43"/>
  </r>
  <r>
    <s v="ORD0295"/>
    <d v="2021-04-03T00:00:00"/>
    <x v="3"/>
    <x v="0"/>
    <x v="124"/>
    <x v="3"/>
    <x v="2"/>
    <x v="9"/>
    <x v="102"/>
    <n v="159.97999999999999"/>
    <n v="2"/>
    <n v="57.59"/>
  </r>
  <r>
    <s v="ORD0296"/>
    <d v="2021-04-04T00:00:00"/>
    <x v="3"/>
    <x v="0"/>
    <x v="125"/>
    <x v="3"/>
    <x v="0"/>
    <x v="1"/>
    <x v="260"/>
    <n v="18.899999999999999"/>
    <n v="6"/>
    <n v="9.07"/>
  </r>
  <r>
    <s v="ORD0297"/>
    <d v="2021-04-04T00:00:00"/>
    <x v="3"/>
    <x v="0"/>
    <x v="102"/>
    <x v="14"/>
    <x v="1"/>
    <x v="8"/>
    <x v="261"/>
    <n v="5.47"/>
    <n v="1"/>
    <n v="2.35"/>
  </r>
  <r>
    <s v="ORD0298"/>
    <d v="2021-04-04T00:00:00"/>
    <x v="3"/>
    <x v="0"/>
    <x v="102"/>
    <x v="14"/>
    <x v="0"/>
    <x v="4"/>
    <x v="262"/>
    <n v="79.36"/>
    <n v="4"/>
    <n v="23.81"/>
  </r>
  <r>
    <s v="ORD0299"/>
    <d v="2021-04-04T00:00:00"/>
    <x v="3"/>
    <x v="0"/>
    <x v="126"/>
    <x v="3"/>
    <x v="0"/>
    <x v="3"/>
    <x v="263"/>
    <n v="7.18"/>
    <n v="2"/>
    <n v="2.25"/>
  </r>
  <r>
    <s v="ORD0300"/>
    <d v="2021-04-04T00:00:00"/>
    <x v="3"/>
    <x v="0"/>
    <x v="127"/>
    <x v="8"/>
    <x v="0"/>
    <x v="2"/>
    <x v="264"/>
    <n v="232.55"/>
    <n v="5"/>
    <n v="9.3000000000000007"/>
  </r>
  <r>
    <s v="ORD0301"/>
    <d v="2021-04-04T00:00:00"/>
    <x v="3"/>
    <x v="0"/>
    <x v="127"/>
    <x v="8"/>
    <x v="2"/>
    <x v="9"/>
    <x v="265"/>
    <n v="99.98"/>
    <n v="2"/>
    <n v="42.99"/>
  </r>
  <r>
    <s v="ORD0302"/>
    <d v="2021-04-04T00:00:00"/>
    <x v="3"/>
    <x v="0"/>
    <x v="127"/>
    <x v="8"/>
    <x v="0"/>
    <x v="0"/>
    <x v="266"/>
    <n v="19.440000000000001"/>
    <n v="3"/>
    <n v="9.33"/>
  </r>
  <r>
    <s v="ORD0303"/>
    <d v="2021-04-04T00:00:00"/>
    <x v="3"/>
    <x v="0"/>
    <x v="127"/>
    <x v="8"/>
    <x v="0"/>
    <x v="0"/>
    <x v="183"/>
    <n v="12.96"/>
    <n v="2"/>
    <n v="6.35"/>
  </r>
  <r>
    <s v="ORD0304"/>
    <d v="2021-04-05T00:00:00"/>
    <x v="3"/>
    <x v="0"/>
    <x v="128"/>
    <x v="20"/>
    <x v="0"/>
    <x v="0"/>
    <x v="267"/>
    <n v="55.48"/>
    <n v="1"/>
    <n v="26.63"/>
  </r>
  <r>
    <s v="ORD0305"/>
    <d v="2021-04-05T00:00:00"/>
    <x v="3"/>
    <x v="0"/>
    <x v="129"/>
    <x v="6"/>
    <x v="0"/>
    <x v="4"/>
    <x v="268"/>
    <n v="22.96"/>
    <n v="7"/>
    <n v="7.58"/>
  </r>
  <r>
    <s v="ORD0306"/>
    <d v="2021-04-05T00:00:00"/>
    <x v="3"/>
    <x v="0"/>
    <x v="129"/>
    <x v="6"/>
    <x v="2"/>
    <x v="6"/>
    <x v="87"/>
    <n v="28.99"/>
    <n v="1"/>
    <n v="8.41"/>
  </r>
  <r>
    <s v="ORD0307"/>
    <d v="2021-04-05T00:00:00"/>
    <x v="3"/>
    <x v="0"/>
    <x v="129"/>
    <x v="6"/>
    <x v="0"/>
    <x v="0"/>
    <x v="186"/>
    <n v="12.96"/>
    <n v="2"/>
    <n v="6.35"/>
  </r>
  <r>
    <s v="ORD0308"/>
    <d v="2021-04-05T00:00:00"/>
    <x v="3"/>
    <x v="0"/>
    <x v="129"/>
    <x v="6"/>
    <x v="0"/>
    <x v="4"/>
    <x v="269"/>
    <n v="22.96"/>
    <n v="7"/>
    <n v="6.66"/>
  </r>
  <r>
    <s v="ORD0309"/>
    <d v="2021-04-05T00:00:00"/>
    <x v="3"/>
    <x v="0"/>
    <x v="129"/>
    <x v="6"/>
    <x v="0"/>
    <x v="14"/>
    <x v="270"/>
    <n v="4164.05"/>
    <n v="5"/>
    <n v="83.28"/>
  </r>
  <r>
    <s v="ORD0310"/>
    <d v="2021-04-05T00:00:00"/>
    <x v="3"/>
    <x v="0"/>
    <x v="130"/>
    <x v="1"/>
    <x v="0"/>
    <x v="2"/>
    <x v="271"/>
    <n v="49.63"/>
    <n v="4"/>
    <n v="3.72"/>
  </r>
  <r>
    <s v="ORD0311"/>
    <d v="2021-04-05T00:00:00"/>
    <x v="3"/>
    <x v="0"/>
    <x v="130"/>
    <x v="1"/>
    <x v="0"/>
    <x v="2"/>
    <x v="272"/>
    <n v="52.1"/>
    <n v="4"/>
    <n v="3.91"/>
  </r>
  <r>
    <s v="ORD0312"/>
    <d v="2021-04-05T00:00:00"/>
    <x v="3"/>
    <x v="0"/>
    <x v="131"/>
    <x v="14"/>
    <x v="0"/>
    <x v="4"/>
    <x v="273"/>
    <n v="26.7"/>
    <n v="2"/>
    <n v="7.48"/>
  </r>
  <r>
    <s v="ORD0313"/>
    <d v="2021-04-05T00:00:00"/>
    <x v="3"/>
    <x v="0"/>
    <x v="131"/>
    <x v="14"/>
    <x v="0"/>
    <x v="3"/>
    <x v="274"/>
    <n v="40.200000000000003"/>
    <n v="5"/>
    <n v="18.09"/>
  </r>
  <r>
    <s v="ORD0314"/>
    <d v="2021-04-05T00:00:00"/>
    <x v="3"/>
    <x v="0"/>
    <x v="131"/>
    <x v="14"/>
    <x v="0"/>
    <x v="4"/>
    <x v="202"/>
    <n v="13.89"/>
    <n v="3"/>
    <n v="4.58"/>
  </r>
  <r>
    <s v="ORD0315"/>
    <d v="2021-04-05T00:00:00"/>
    <x v="3"/>
    <x v="0"/>
    <x v="131"/>
    <x v="14"/>
    <x v="0"/>
    <x v="2"/>
    <x v="75"/>
    <n v="689.82"/>
    <n v="6"/>
    <n v="20.69"/>
  </r>
  <r>
    <s v="ORD0316"/>
    <d v="2021-04-05T00:00:00"/>
    <x v="3"/>
    <x v="0"/>
    <x v="132"/>
    <x v="5"/>
    <x v="0"/>
    <x v="3"/>
    <x v="275"/>
    <n v="115.36"/>
    <n v="7"/>
    <n v="56.53"/>
  </r>
  <r>
    <s v="ORD0317"/>
    <d v="2021-04-06T00:00:00"/>
    <x v="3"/>
    <x v="0"/>
    <x v="133"/>
    <x v="2"/>
    <x v="0"/>
    <x v="3"/>
    <x v="276"/>
    <n v="44.91"/>
    <n v="6"/>
    <n v="-35.93"/>
  </r>
  <r>
    <s v="ORD0318"/>
    <d v="2021-04-06T00:00:00"/>
    <x v="3"/>
    <x v="0"/>
    <x v="26"/>
    <x v="2"/>
    <x v="0"/>
    <x v="14"/>
    <x v="277"/>
    <n v="10.3"/>
    <n v="1"/>
    <n v="-2.19"/>
  </r>
  <r>
    <s v="ORD0319"/>
    <d v="2021-04-06T00:00:00"/>
    <x v="3"/>
    <x v="0"/>
    <x v="26"/>
    <x v="2"/>
    <x v="1"/>
    <x v="13"/>
    <x v="278"/>
    <n v="154.76"/>
    <n v="3"/>
    <n v="-36.11"/>
  </r>
  <r>
    <s v="ORD0320"/>
    <d v="2021-04-06T00:00:00"/>
    <x v="3"/>
    <x v="0"/>
    <x v="26"/>
    <x v="2"/>
    <x v="2"/>
    <x v="9"/>
    <x v="279"/>
    <n v="116.78"/>
    <n v="2"/>
    <n v="21.9"/>
  </r>
  <r>
    <s v="ORD0321"/>
    <d v="2021-04-06T00:00:00"/>
    <x v="3"/>
    <x v="0"/>
    <x v="134"/>
    <x v="22"/>
    <x v="1"/>
    <x v="13"/>
    <x v="280"/>
    <n v="653.54999999999995"/>
    <n v="3"/>
    <n v="111.1"/>
  </r>
  <r>
    <s v="ORD0322"/>
    <d v="2021-04-06T00:00:00"/>
    <x v="3"/>
    <x v="0"/>
    <x v="134"/>
    <x v="22"/>
    <x v="2"/>
    <x v="9"/>
    <x v="281"/>
    <n v="33.9"/>
    <n v="2"/>
    <n v="2.0299999999999998"/>
  </r>
  <r>
    <s v="ORD0323"/>
    <d v="2021-04-06T00:00:00"/>
    <x v="3"/>
    <x v="0"/>
    <x v="135"/>
    <x v="3"/>
    <x v="1"/>
    <x v="8"/>
    <x v="282"/>
    <n v="91.96"/>
    <n v="2"/>
    <n v="15.63"/>
  </r>
  <r>
    <s v="ORD0324"/>
    <d v="2021-04-06T00:00:00"/>
    <x v="3"/>
    <x v="0"/>
    <x v="135"/>
    <x v="3"/>
    <x v="1"/>
    <x v="8"/>
    <x v="283"/>
    <n v="33.11"/>
    <n v="7"/>
    <n v="12.91"/>
  </r>
  <r>
    <s v="ORD0325"/>
    <d v="2021-04-06T00:00:00"/>
    <x v="3"/>
    <x v="0"/>
    <x v="135"/>
    <x v="3"/>
    <x v="0"/>
    <x v="0"/>
    <x v="284"/>
    <n v="19.440000000000001"/>
    <n v="3"/>
    <n v="9.33"/>
  </r>
  <r>
    <s v="ORD0326"/>
    <d v="2021-04-06T00:00:00"/>
    <x v="3"/>
    <x v="0"/>
    <x v="135"/>
    <x v="3"/>
    <x v="0"/>
    <x v="0"/>
    <x v="285"/>
    <n v="55.48"/>
    <n v="1"/>
    <n v="26.63"/>
  </r>
  <r>
    <s v="ORD0327"/>
    <d v="2021-04-06T00:00:00"/>
    <x v="3"/>
    <x v="0"/>
    <x v="136"/>
    <x v="3"/>
    <x v="0"/>
    <x v="4"/>
    <x v="286"/>
    <n v="70.95"/>
    <n v="3"/>
    <n v="18.45"/>
  </r>
  <r>
    <s v="ORD0328"/>
    <d v="2021-04-06T00:00:00"/>
    <x v="3"/>
    <x v="0"/>
    <x v="136"/>
    <x v="3"/>
    <x v="0"/>
    <x v="3"/>
    <x v="287"/>
    <n v="65.569999999999993"/>
    <n v="2"/>
    <n v="23.77"/>
  </r>
  <r>
    <s v="ORD0329"/>
    <d v="2021-04-06T00:00:00"/>
    <x v="3"/>
    <x v="0"/>
    <x v="136"/>
    <x v="3"/>
    <x v="2"/>
    <x v="9"/>
    <x v="288"/>
    <n v="299.97000000000003"/>
    <n v="3"/>
    <n v="131.99"/>
  </r>
  <r>
    <s v="ORD0330"/>
    <d v="2021-04-07T00:00:00"/>
    <x v="3"/>
    <x v="0"/>
    <x v="137"/>
    <x v="33"/>
    <x v="1"/>
    <x v="8"/>
    <x v="289"/>
    <n v="8.9600000000000009"/>
    <n v="2"/>
    <n v="2.78"/>
  </r>
  <r>
    <s v="ORD0331"/>
    <d v="2021-04-07T00:00:00"/>
    <x v="3"/>
    <x v="0"/>
    <x v="138"/>
    <x v="9"/>
    <x v="2"/>
    <x v="6"/>
    <x v="231"/>
    <n v="629.95000000000005"/>
    <n v="5"/>
    <n v="163.79"/>
  </r>
  <r>
    <s v="ORD0332"/>
    <d v="2021-04-07T00:00:00"/>
    <x v="3"/>
    <x v="0"/>
    <x v="138"/>
    <x v="9"/>
    <x v="0"/>
    <x v="0"/>
    <x v="290"/>
    <n v="122.97"/>
    <n v="3"/>
    <n v="60.26"/>
  </r>
  <r>
    <s v="ORD0333"/>
    <d v="2021-04-07T00:00:00"/>
    <x v="3"/>
    <x v="0"/>
    <x v="139"/>
    <x v="4"/>
    <x v="0"/>
    <x v="0"/>
    <x v="291"/>
    <n v="58.32"/>
    <n v="9"/>
    <n v="27.99"/>
  </r>
  <r>
    <s v="ORD0334"/>
    <d v="2021-04-07T00:00:00"/>
    <x v="3"/>
    <x v="0"/>
    <x v="139"/>
    <x v="4"/>
    <x v="2"/>
    <x v="6"/>
    <x v="292"/>
    <n v="200.97"/>
    <n v="3"/>
    <n v="50.24"/>
  </r>
  <r>
    <s v="ORD0335"/>
    <d v="2021-04-08T00:00:00"/>
    <x v="3"/>
    <x v="0"/>
    <x v="140"/>
    <x v="12"/>
    <x v="0"/>
    <x v="7"/>
    <x v="293"/>
    <n v="2.37"/>
    <n v="2"/>
    <n v="0.83"/>
  </r>
  <r>
    <s v="ORD0336"/>
    <d v="2021-04-08T00:00:00"/>
    <x v="3"/>
    <x v="0"/>
    <x v="140"/>
    <x v="12"/>
    <x v="0"/>
    <x v="0"/>
    <x v="294"/>
    <n v="19.010000000000002"/>
    <n v="3"/>
    <n v="6.89"/>
  </r>
  <r>
    <s v="ORD0337"/>
    <d v="2021-04-08T00:00:00"/>
    <x v="3"/>
    <x v="0"/>
    <x v="141"/>
    <x v="33"/>
    <x v="1"/>
    <x v="13"/>
    <x v="295"/>
    <n v="1215.92"/>
    <n v="8"/>
    <n v="316.14"/>
  </r>
  <r>
    <s v="ORD0338"/>
    <d v="2021-04-08T00:00:00"/>
    <x v="3"/>
    <x v="0"/>
    <x v="142"/>
    <x v="12"/>
    <x v="0"/>
    <x v="7"/>
    <x v="12"/>
    <n v="49.79"/>
    <n v="8"/>
    <n v="-11.83"/>
  </r>
  <r>
    <s v="ORD0339"/>
    <d v="2021-04-08T00:00:00"/>
    <x v="3"/>
    <x v="0"/>
    <x v="39"/>
    <x v="3"/>
    <x v="1"/>
    <x v="13"/>
    <x v="296"/>
    <n v="99.59"/>
    <n v="1"/>
    <n v="2.4900000000000002"/>
  </r>
  <r>
    <s v="ORD0340"/>
    <d v="2021-04-08T00:00:00"/>
    <x v="3"/>
    <x v="0"/>
    <x v="39"/>
    <x v="3"/>
    <x v="2"/>
    <x v="9"/>
    <x v="297"/>
    <n v="399.96"/>
    <n v="4"/>
    <n v="139.99"/>
  </r>
  <r>
    <s v="ORD0341"/>
    <d v="2021-04-08T00:00:00"/>
    <x v="3"/>
    <x v="0"/>
    <x v="143"/>
    <x v="10"/>
    <x v="1"/>
    <x v="13"/>
    <x v="298"/>
    <n v="172.11"/>
    <n v="1"/>
    <n v="-94.66"/>
  </r>
  <r>
    <s v="ORD0342"/>
    <d v="2021-04-11T00:00:00"/>
    <x v="3"/>
    <x v="0"/>
    <x v="144"/>
    <x v="16"/>
    <x v="0"/>
    <x v="7"/>
    <x v="299"/>
    <n v="6.91"/>
    <n v="3"/>
    <n v="2.33"/>
  </r>
  <r>
    <s v="ORD0343"/>
    <d v="2021-04-11T00:00:00"/>
    <x v="3"/>
    <x v="0"/>
    <x v="144"/>
    <x v="16"/>
    <x v="2"/>
    <x v="9"/>
    <x v="138"/>
    <n v="383.98"/>
    <n v="3"/>
    <n v="81.59"/>
  </r>
  <r>
    <s v="ORD0344"/>
    <d v="2021-04-11T00:00:00"/>
    <x v="3"/>
    <x v="0"/>
    <x v="144"/>
    <x v="16"/>
    <x v="0"/>
    <x v="0"/>
    <x v="300"/>
    <n v="10.37"/>
    <n v="2"/>
    <n v="3.63"/>
  </r>
  <r>
    <s v="ORD0345"/>
    <d v="2021-04-11T00:00:00"/>
    <x v="3"/>
    <x v="0"/>
    <x v="144"/>
    <x v="16"/>
    <x v="2"/>
    <x v="9"/>
    <x v="301"/>
    <n v="335.94"/>
    <n v="7"/>
    <n v="41.99"/>
  </r>
  <r>
    <s v="ORD0346"/>
    <d v="2021-04-11T00:00:00"/>
    <x v="3"/>
    <x v="0"/>
    <x v="145"/>
    <x v="34"/>
    <x v="0"/>
    <x v="3"/>
    <x v="302"/>
    <n v="9.58"/>
    <n v="1"/>
    <n v="3.35"/>
  </r>
  <r>
    <s v="ORD0347"/>
    <d v="2021-04-11T00:00:00"/>
    <x v="3"/>
    <x v="0"/>
    <x v="146"/>
    <x v="0"/>
    <x v="2"/>
    <x v="6"/>
    <x v="303"/>
    <n v="758.35"/>
    <n v="6"/>
    <n v="265.42"/>
  </r>
  <r>
    <s v="ORD0348"/>
    <d v="2021-04-11T00:00:00"/>
    <x v="3"/>
    <x v="0"/>
    <x v="147"/>
    <x v="35"/>
    <x v="0"/>
    <x v="2"/>
    <x v="304"/>
    <n v="87.08"/>
    <n v="7"/>
    <n v="24.38"/>
  </r>
  <r>
    <s v="ORD0349"/>
    <d v="2021-04-11T00:00:00"/>
    <x v="3"/>
    <x v="0"/>
    <x v="147"/>
    <x v="35"/>
    <x v="2"/>
    <x v="6"/>
    <x v="305"/>
    <n v="105.58"/>
    <n v="2"/>
    <n v="9.24"/>
  </r>
  <r>
    <s v="ORD0350"/>
    <d v="2021-04-11T00:00:00"/>
    <x v="3"/>
    <x v="0"/>
    <x v="147"/>
    <x v="35"/>
    <x v="2"/>
    <x v="9"/>
    <x v="306"/>
    <n v="217.44"/>
    <n v="6"/>
    <n v="91.32"/>
  </r>
  <r>
    <s v="ORD0351"/>
    <d v="2021-04-12T00:00:00"/>
    <x v="3"/>
    <x v="0"/>
    <x v="148"/>
    <x v="3"/>
    <x v="2"/>
    <x v="6"/>
    <x v="307"/>
    <n v="1075.0899999999999"/>
    <n v="14"/>
    <n v="94.07"/>
  </r>
  <r>
    <s v="ORD0352"/>
    <d v="2021-04-12T00:00:00"/>
    <x v="3"/>
    <x v="0"/>
    <x v="148"/>
    <x v="3"/>
    <x v="2"/>
    <x v="6"/>
    <x v="308"/>
    <n v="438.37"/>
    <n v="4"/>
    <n v="38.36"/>
  </r>
  <r>
    <s v="ORD0353"/>
    <d v="2021-04-12T00:00:00"/>
    <x v="3"/>
    <x v="0"/>
    <x v="148"/>
    <x v="3"/>
    <x v="0"/>
    <x v="3"/>
    <x v="309"/>
    <n v="18.09"/>
    <n v="7"/>
    <n v="6.56"/>
  </r>
  <r>
    <s v="ORD0354"/>
    <d v="2021-04-12T00:00:00"/>
    <x v="3"/>
    <x v="0"/>
    <x v="148"/>
    <x v="3"/>
    <x v="1"/>
    <x v="11"/>
    <x v="238"/>
    <n v="308.5"/>
    <n v="3"/>
    <n v="-18.149999999999999"/>
  </r>
  <r>
    <s v="ORD0355"/>
    <d v="2021-04-12T00:00:00"/>
    <x v="3"/>
    <x v="0"/>
    <x v="149"/>
    <x v="18"/>
    <x v="0"/>
    <x v="0"/>
    <x v="310"/>
    <n v="32.4"/>
    <n v="5"/>
    <n v="15.55"/>
  </r>
  <r>
    <s v="ORD0356"/>
    <d v="2021-04-12T00:00:00"/>
    <x v="3"/>
    <x v="0"/>
    <x v="150"/>
    <x v="3"/>
    <x v="0"/>
    <x v="4"/>
    <x v="311"/>
    <n v="39.68"/>
    <n v="2"/>
    <n v="16.27"/>
  </r>
  <r>
    <s v="ORD0357"/>
    <d v="2021-04-13T00:00:00"/>
    <x v="3"/>
    <x v="0"/>
    <x v="104"/>
    <x v="2"/>
    <x v="0"/>
    <x v="4"/>
    <x v="312"/>
    <n v="17.86"/>
    <n v="4"/>
    <n v="1.1200000000000001"/>
  </r>
  <r>
    <s v="ORD0358"/>
    <d v="2021-04-13T00:00:00"/>
    <x v="3"/>
    <x v="0"/>
    <x v="104"/>
    <x v="2"/>
    <x v="0"/>
    <x v="3"/>
    <x v="313"/>
    <n v="509.97"/>
    <n v="10"/>
    <n v="-407.98"/>
  </r>
  <r>
    <s v="ORD0359"/>
    <d v="2021-04-13T00:00:00"/>
    <x v="3"/>
    <x v="0"/>
    <x v="104"/>
    <x v="2"/>
    <x v="0"/>
    <x v="7"/>
    <x v="78"/>
    <n v="30.99"/>
    <n v="13"/>
    <n v="10.07"/>
  </r>
  <r>
    <s v="ORD0360"/>
    <d v="2021-04-13T00:00:00"/>
    <x v="3"/>
    <x v="0"/>
    <x v="104"/>
    <x v="2"/>
    <x v="2"/>
    <x v="6"/>
    <x v="314"/>
    <n v="71.930000000000007"/>
    <n v="12"/>
    <n v="8.39"/>
  </r>
  <r>
    <s v="ORD0361"/>
    <d v="2021-04-13T00:00:00"/>
    <x v="3"/>
    <x v="0"/>
    <x v="151"/>
    <x v="36"/>
    <x v="0"/>
    <x v="1"/>
    <x v="315"/>
    <n v="7.83"/>
    <n v="3"/>
    <n v="3.6"/>
  </r>
  <r>
    <s v="ORD0362"/>
    <d v="2021-04-15T00:00:00"/>
    <x v="3"/>
    <x v="0"/>
    <x v="152"/>
    <x v="3"/>
    <x v="0"/>
    <x v="12"/>
    <x v="316"/>
    <n v="106.96"/>
    <n v="2"/>
    <n v="31.02"/>
  </r>
  <r>
    <s v="ORD0363"/>
    <d v="2021-04-15T00:00:00"/>
    <x v="3"/>
    <x v="0"/>
    <x v="152"/>
    <x v="3"/>
    <x v="1"/>
    <x v="8"/>
    <x v="317"/>
    <n v="187.76"/>
    <n v="4"/>
    <n v="76.98"/>
  </r>
  <r>
    <s v="ORD0364"/>
    <d v="2021-04-16T00:00:00"/>
    <x v="3"/>
    <x v="0"/>
    <x v="153"/>
    <x v="25"/>
    <x v="0"/>
    <x v="4"/>
    <x v="4"/>
    <n v="39.07"/>
    <n v="6"/>
    <n v="9.77"/>
  </r>
  <r>
    <s v="ORD0365"/>
    <d v="2021-04-18T00:00:00"/>
    <x v="3"/>
    <x v="0"/>
    <x v="154"/>
    <x v="3"/>
    <x v="2"/>
    <x v="15"/>
    <x v="318"/>
    <n v="287.97000000000003"/>
    <n v="4"/>
    <n v="97.19"/>
  </r>
  <r>
    <s v="ORD0366"/>
    <d v="2021-04-18T00:00:00"/>
    <x v="3"/>
    <x v="0"/>
    <x v="154"/>
    <x v="3"/>
    <x v="0"/>
    <x v="4"/>
    <x v="44"/>
    <n v="13.12"/>
    <n v="4"/>
    <n v="3.8"/>
  </r>
  <r>
    <s v="ORD0367"/>
    <d v="2021-04-18T00:00:00"/>
    <x v="3"/>
    <x v="0"/>
    <x v="154"/>
    <x v="3"/>
    <x v="0"/>
    <x v="4"/>
    <x v="319"/>
    <n v="10.75"/>
    <n v="5"/>
    <n v="3.55"/>
  </r>
  <r>
    <s v="ORD0368"/>
    <d v="2021-04-18T00:00:00"/>
    <x v="3"/>
    <x v="0"/>
    <x v="154"/>
    <x v="3"/>
    <x v="0"/>
    <x v="7"/>
    <x v="320"/>
    <n v="11.62"/>
    <n v="2"/>
    <n v="3.6"/>
  </r>
  <r>
    <s v="ORD0369"/>
    <d v="2021-04-18T00:00:00"/>
    <x v="3"/>
    <x v="0"/>
    <x v="111"/>
    <x v="0"/>
    <x v="0"/>
    <x v="4"/>
    <x v="321"/>
    <n v="2.69"/>
    <n v="2"/>
    <n v="1.01"/>
  </r>
  <r>
    <s v="ORD0370"/>
    <d v="2021-04-18T00:00:00"/>
    <x v="3"/>
    <x v="0"/>
    <x v="111"/>
    <x v="0"/>
    <x v="1"/>
    <x v="5"/>
    <x v="322"/>
    <n v="317.06"/>
    <n v="3"/>
    <n v="-18.12"/>
  </r>
  <r>
    <s v="ORD0371"/>
    <d v="2021-04-18T00:00:00"/>
    <x v="3"/>
    <x v="0"/>
    <x v="111"/>
    <x v="0"/>
    <x v="0"/>
    <x v="10"/>
    <x v="323"/>
    <n v="149.35"/>
    <n v="3"/>
    <n v="50.41"/>
  </r>
  <r>
    <s v="ORD0372"/>
    <d v="2021-04-18T00:00:00"/>
    <x v="3"/>
    <x v="0"/>
    <x v="111"/>
    <x v="0"/>
    <x v="2"/>
    <x v="9"/>
    <x v="324"/>
    <n v="227.98"/>
    <n v="3"/>
    <n v="28.5"/>
  </r>
  <r>
    <s v="ORD0373"/>
    <d v="2021-04-19T00:00:00"/>
    <x v="3"/>
    <x v="0"/>
    <x v="155"/>
    <x v="3"/>
    <x v="1"/>
    <x v="8"/>
    <x v="325"/>
    <n v="76.14"/>
    <n v="3"/>
    <n v="26.65"/>
  </r>
  <r>
    <s v="ORD0374"/>
    <d v="2021-04-19T00:00:00"/>
    <x v="3"/>
    <x v="0"/>
    <x v="156"/>
    <x v="6"/>
    <x v="0"/>
    <x v="3"/>
    <x v="326"/>
    <n v="58.05"/>
    <n v="3"/>
    <n v="26.7"/>
  </r>
  <r>
    <s v="ORD0375"/>
    <d v="2021-04-19T00:00:00"/>
    <x v="3"/>
    <x v="0"/>
    <x v="156"/>
    <x v="6"/>
    <x v="0"/>
    <x v="0"/>
    <x v="327"/>
    <n v="71.28"/>
    <n v="11"/>
    <n v="34.21"/>
  </r>
  <r>
    <s v="ORD0376"/>
    <d v="2021-04-20T00:00:00"/>
    <x v="3"/>
    <x v="0"/>
    <x v="9"/>
    <x v="0"/>
    <x v="1"/>
    <x v="13"/>
    <x v="328"/>
    <n v="744.1"/>
    <n v="5"/>
    <n v="-95.67"/>
  </r>
  <r>
    <s v="ORD0377"/>
    <d v="2021-04-20T00:00:00"/>
    <x v="3"/>
    <x v="0"/>
    <x v="9"/>
    <x v="0"/>
    <x v="0"/>
    <x v="2"/>
    <x v="329"/>
    <n v="44.84"/>
    <n v="5"/>
    <n v="5.61"/>
  </r>
  <r>
    <s v="ORD0378"/>
    <d v="2021-04-20T00:00:00"/>
    <x v="3"/>
    <x v="0"/>
    <x v="9"/>
    <x v="0"/>
    <x v="1"/>
    <x v="13"/>
    <x v="298"/>
    <n v="401.59"/>
    <n v="2"/>
    <n v="-131.94999999999999"/>
  </r>
  <r>
    <s v="ORD0379"/>
    <d v="2021-04-20T00:00:00"/>
    <x v="3"/>
    <x v="0"/>
    <x v="157"/>
    <x v="3"/>
    <x v="1"/>
    <x v="8"/>
    <x v="330"/>
    <n v="59.92"/>
    <n v="4"/>
    <n v="27.56"/>
  </r>
  <r>
    <s v="ORD0380"/>
    <d v="2021-04-21T00:00:00"/>
    <x v="3"/>
    <x v="0"/>
    <x v="158"/>
    <x v="3"/>
    <x v="0"/>
    <x v="3"/>
    <x v="331"/>
    <n v="16.52"/>
    <n v="5"/>
    <n v="5.58"/>
  </r>
  <r>
    <s v="ORD0381"/>
    <d v="2021-04-21T00:00:00"/>
    <x v="3"/>
    <x v="0"/>
    <x v="159"/>
    <x v="5"/>
    <x v="0"/>
    <x v="2"/>
    <x v="332"/>
    <n v="828.84"/>
    <n v="6"/>
    <n v="0"/>
  </r>
  <r>
    <s v="ORD0382"/>
    <d v="2021-04-22T00:00:00"/>
    <x v="3"/>
    <x v="0"/>
    <x v="160"/>
    <x v="20"/>
    <x v="0"/>
    <x v="10"/>
    <x v="21"/>
    <n v="247.84"/>
    <n v="8"/>
    <n v="121.44"/>
  </r>
  <r>
    <s v="ORD0383"/>
    <d v="2021-04-22T00:00:00"/>
    <x v="3"/>
    <x v="0"/>
    <x v="160"/>
    <x v="20"/>
    <x v="0"/>
    <x v="3"/>
    <x v="333"/>
    <n v="9.91"/>
    <n v="3"/>
    <n v="3.35"/>
  </r>
  <r>
    <s v="ORD0384"/>
    <d v="2021-04-23T00:00:00"/>
    <x v="3"/>
    <x v="0"/>
    <x v="161"/>
    <x v="2"/>
    <x v="0"/>
    <x v="3"/>
    <x v="334"/>
    <n v="2.5"/>
    <n v="3"/>
    <n v="-1.75"/>
  </r>
  <r>
    <s v="ORD0385"/>
    <d v="2021-04-23T00:00:00"/>
    <x v="3"/>
    <x v="0"/>
    <x v="162"/>
    <x v="10"/>
    <x v="1"/>
    <x v="5"/>
    <x v="249"/>
    <n v="281.37"/>
    <n v="2"/>
    <n v="-12.06"/>
  </r>
  <r>
    <s v="ORD0386"/>
    <d v="2021-04-23T00:00:00"/>
    <x v="3"/>
    <x v="0"/>
    <x v="162"/>
    <x v="10"/>
    <x v="0"/>
    <x v="3"/>
    <x v="253"/>
    <n v="7.49"/>
    <n v="8"/>
    <n v="-5.24"/>
  </r>
  <r>
    <s v="ORD0387"/>
    <d v="2021-04-23T00:00:00"/>
    <x v="3"/>
    <x v="0"/>
    <x v="162"/>
    <x v="10"/>
    <x v="1"/>
    <x v="8"/>
    <x v="335"/>
    <n v="22.34"/>
    <n v="4"/>
    <n v="7.82"/>
  </r>
  <r>
    <s v="ORD0388"/>
    <d v="2021-04-23T00:00:00"/>
    <x v="3"/>
    <x v="0"/>
    <x v="39"/>
    <x v="3"/>
    <x v="0"/>
    <x v="0"/>
    <x v="141"/>
    <n v="48.91"/>
    <n v="1"/>
    <n v="22.99"/>
  </r>
  <r>
    <s v="ORD0389"/>
    <d v="2021-04-25T00:00:00"/>
    <x v="3"/>
    <x v="0"/>
    <x v="163"/>
    <x v="0"/>
    <x v="0"/>
    <x v="0"/>
    <x v="336"/>
    <n v="10.37"/>
    <n v="2"/>
    <n v="3.63"/>
  </r>
  <r>
    <s v="ORD0390"/>
    <d v="2021-04-25T00:00:00"/>
    <x v="3"/>
    <x v="0"/>
    <x v="163"/>
    <x v="0"/>
    <x v="0"/>
    <x v="4"/>
    <x v="337"/>
    <n v="6.24"/>
    <n v="3"/>
    <n v="0.55000000000000004"/>
  </r>
  <r>
    <s v="ORD0391"/>
    <d v="2021-04-25T00:00:00"/>
    <x v="3"/>
    <x v="0"/>
    <x v="164"/>
    <x v="25"/>
    <x v="2"/>
    <x v="6"/>
    <x v="338"/>
    <n v="302.38"/>
    <n v="3"/>
    <n v="37.799999999999997"/>
  </r>
  <r>
    <s v="ORD0392"/>
    <d v="2021-04-25T00:00:00"/>
    <x v="3"/>
    <x v="0"/>
    <x v="165"/>
    <x v="3"/>
    <x v="1"/>
    <x v="8"/>
    <x v="339"/>
    <n v="303.25"/>
    <n v="5"/>
    <n v="63.68"/>
  </r>
  <r>
    <s v="ORD0393"/>
    <d v="2021-04-25T00:00:00"/>
    <x v="3"/>
    <x v="0"/>
    <x v="165"/>
    <x v="3"/>
    <x v="0"/>
    <x v="12"/>
    <x v="340"/>
    <n v="270.72000000000003"/>
    <n v="3"/>
    <n v="78.510000000000005"/>
  </r>
  <r>
    <s v="ORD0394"/>
    <d v="2021-04-25T00:00:00"/>
    <x v="3"/>
    <x v="0"/>
    <x v="165"/>
    <x v="3"/>
    <x v="1"/>
    <x v="5"/>
    <x v="341"/>
    <n v="1487.04"/>
    <n v="5"/>
    <n v="148.69999999999999"/>
  </r>
  <r>
    <s v="ORD0395"/>
    <d v="2021-04-26T00:00:00"/>
    <x v="3"/>
    <x v="0"/>
    <x v="166"/>
    <x v="3"/>
    <x v="1"/>
    <x v="5"/>
    <x v="342"/>
    <n v="230.28"/>
    <n v="3"/>
    <n v="23.03"/>
  </r>
  <r>
    <s v="ORD0396"/>
    <d v="2021-04-26T00:00:00"/>
    <x v="3"/>
    <x v="0"/>
    <x v="166"/>
    <x v="3"/>
    <x v="0"/>
    <x v="3"/>
    <x v="343"/>
    <n v="18.29"/>
    <n v="6"/>
    <n v="5.72"/>
  </r>
  <r>
    <s v="ORD0397"/>
    <d v="2021-04-26T00:00:00"/>
    <x v="3"/>
    <x v="0"/>
    <x v="167"/>
    <x v="3"/>
    <x v="0"/>
    <x v="4"/>
    <x v="344"/>
    <n v="21.4"/>
    <n v="5"/>
    <n v="6.21"/>
  </r>
  <r>
    <s v="ORD0398"/>
    <d v="2021-04-26T00:00:00"/>
    <x v="3"/>
    <x v="0"/>
    <x v="167"/>
    <x v="3"/>
    <x v="0"/>
    <x v="1"/>
    <x v="131"/>
    <n v="12.6"/>
    <n v="2"/>
    <n v="5.8"/>
  </r>
  <r>
    <s v="ORD0399"/>
    <d v="2021-04-28T00:00:00"/>
    <x v="3"/>
    <x v="0"/>
    <x v="168"/>
    <x v="36"/>
    <x v="0"/>
    <x v="3"/>
    <x v="345"/>
    <n v="20.86"/>
    <n v="2"/>
    <n v="9.39"/>
  </r>
  <r>
    <s v="ORD0400"/>
    <d v="2021-04-28T00:00:00"/>
    <x v="3"/>
    <x v="0"/>
    <x v="168"/>
    <x v="36"/>
    <x v="0"/>
    <x v="2"/>
    <x v="346"/>
    <n v="497.61"/>
    <n v="9"/>
    <n v="129.38"/>
  </r>
  <r>
    <s v="ORD0401"/>
    <d v="2021-04-28T00:00:00"/>
    <x v="3"/>
    <x v="0"/>
    <x v="168"/>
    <x v="36"/>
    <x v="0"/>
    <x v="4"/>
    <x v="347"/>
    <n v="5.34"/>
    <n v="2"/>
    <n v="1.5"/>
  </r>
  <r>
    <s v="ORD0402"/>
    <d v="2021-04-28T00:00:00"/>
    <x v="3"/>
    <x v="0"/>
    <x v="168"/>
    <x v="36"/>
    <x v="0"/>
    <x v="1"/>
    <x v="348"/>
    <n v="3.15"/>
    <n v="1"/>
    <n v="1.51"/>
  </r>
  <r>
    <s v="ORD0403"/>
    <d v="2021-04-28T00:00:00"/>
    <x v="3"/>
    <x v="0"/>
    <x v="169"/>
    <x v="10"/>
    <x v="0"/>
    <x v="1"/>
    <x v="349"/>
    <n v="6.91"/>
    <n v="3"/>
    <n v="2.5099999999999998"/>
  </r>
  <r>
    <s v="ORD0404"/>
    <d v="2021-04-28T00:00:00"/>
    <x v="3"/>
    <x v="0"/>
    <x v="169"/>
    <x v="10"/>
    <x v="0"/>
    <x v="2"/>
    <x v="350"/>
    <n v="27.1"/>
    <n v="3"/>
    <n v="2.0299999999999998"/>
  </r>
  <r>
    <s v="ORD0405"/>
    <d v="2021-04-28T00:00:00"/>
    <x v="3"/>
    <x v="0"/>
    <x v="169"/>
    <x v="10"/>
    <x v="0"/>
    <x v="2"/>
    <x v="351"/>
    <n v="177.57"/>
    <n v="2"/>
    <n v="-37.729999999999997"/>
  </r>
  <r>
    <s v="ORD0406"/>
    <d v="2021-04-28T00:00:00"/>
    <x v="3"/>
    <x v="0"/>
    <x v="170"/>
    <x v="3"/>
    <x v="2"/>
    <x v="6"/>
    <x v="352"/>
    <n v="1679.96"/>
    <n v="5"/>
    <n v="126"/>
  </r>
  <r>
    <s v="ORD0407"/>
    <d v="2021-04-28T00:00:00"/>
    <x v="3"/>
    <x v="0"/>
    <x v="171"/>
    <x v="20"/>
    <x v="2"/>
    <x v="9"/>
    <x v="102"/>
    <n v="159.97999999999999"/>
    <n v="2"/>
    <n v="57.59"/>
  </r>
  <r>
    <s v="ORD0408"/>
    <d v="2021-04-29T00:00:00"/>
    <x v="3"/>
    <x v="0"/>
    <x v="172"/>
    <x v="20"/>
    <x v="1"/>
    <x v="8"/>
    <x v="353"/>
    <n v="17.46"/>
    <n v="2"/>
    <n v="5.94"/>
  </r>
  <r>
    <s v="ORD0409"/>
    <d v="2021-04-29T00:00:00"/>
    <x v="3"/>
    <x v="0"/>
    <x v="173"/>
    <x v="8"/>
    <x v="1"/>
    <x v="5"/>
    <x v="241"/>
    <n v="51.96"/>
    <n v="2"/>
    <n v="12.99"/>
  </r>
  <r>
    <s v="ORD0410"/>
    <d v="2021-04-29T00:00:00"/>
    <x v="3"/>
    <x v="0"/>
    <x v="173"/>
    <x v="8"/>
    <x v="0"/>
    <x v="3"/>
    <x v="176"/>
    <n v="17.940000000000001"/>
    <n v="3"/>
    <n v="8.61"/>
  </r>
  <r>
    <s v="ORD0411"/>
    <d v="2021-04-29T00:00:00"/>
    <x v="3"/>
    <x v="0"/>
    <x v="174"/>
    <x v="15"/>
    <x v="1"/>
    <x v="5"/>
    <x v="354"/>
    <n v="561.58000000000004"/>
    <n v="2"/>
    <n v="70.2"/>
  </r>
  <r>
    <s v="ORD0412"/>
    <d v="2021-04-29T00:00:00"/>
    <x v="3"/>
    <x v="0"/>
    <x v="174"/>
    <x v="15"/>
    <x v="0"/>
    <x v="2"/>
    <x v="355"/>
    <n v="99.92"/>
    <n v="5"/>
    <n v="-1.25"/>
  </r>
  <r>
    <s v="ORD0413"/>
    <d v="2021-04-29T00:00:00"/>
    <x v="3"/>
    <x v="0"/>
    <x v="175"/>
    <x v="7"/>
    <x v="2"/>
    <x v="6"/>
    <x v="356"/>
    <n v="19.98"/>
    <n v="2"/>
    <n v="5.19"/>
  </r>
  <r>
    <s v="ORD0414"/>
    <d v="2021-04-30T00:00:00"/>
    <x v="3"/>
    <x v="0"/>
    <x v="51"/>
    <x v="29"/>
    <x v="2"/>
    <x v="9"/>
    <x v="357"/>
    <n v="47.79"/>
    <n v="3"/>
    <n v="16.25"/>
  </r>
  <r>
    <s v="ORD0415"/>
    <d v="2021-04-30T00:00:00"/>
    <x v="3"/>
    <x v="0"/>
    <x v="176"/>
    <x v="5"/>
    <x v="0"/>
    <x v="4"/>
    <x v="358"/>
    <n v="174.95"/>
    <n v="5"/>
    <n v="45.49"/>
  </r>
  <r>
    <s v="ORD0416"/>
    <d v="2021-04-30T00:00:00"/>
    <x v="3"/>
    <x v="0"/>
    <x v="176"/>
    <x v="5"/>
    <x v="0"/>
    <x v="2"/>
    <x v="216"/>
    <n v="826"/>
    <n v="5"/>
    <n v="214.76"/>
  </r>
  <r>
    <s v="ORD0417"/>
    <d v="2021-05-02T00:00:00"/>
    <x v="4"/>
    <x v="0"/>
    <x v="177"/>
    <x v="10"/>
    <x v="0"/>
    <x v="12"/>
    <x v="188"/>
    <n v="26.14"/>
    <n v="3"/>
    <n v="1.96"/>
  </r>
  <r>
    <s v="ORD0418"/>
    <d v="2021-05-02T00:00:00"/>
    <x v="4"/>
    <x v="0"/>
    <x v="178"/>
    <x v="16"/>
    <x v="2"/>
    <x v="16"/>
    <x v="359"/>
    <n v="479.98"/>
    <n v="2"/>
    <n v="90"/>
  </r>
  <r>
    <s v="ORD0419"/>
    <d v="2021-05-03T00:00:00"/>
    <x v="4"/>
    <x v="0"/>
    <x v="179"/>
    <x v="21"/>
    <x v="0"/>
    <x v="1"/>
    <x v="360"/>
    <n v="21.56"/>
    <n v="7"/>
    <n v="10.35"/>
  </r>
  <r>
    <s v="ORD0420"/>
    <d v="2021-05-03T00:00:00"/>
    <x v="4"/>
    <x v="0"/>
    <x v="180"/>
    <x v="20"/>
    <x v="0"/>
    <x v="3"/>
    <x v="361"/>
    <n v="40.18"/>
    <n v="3"/>
    <n v="14.56"/>
  </r>
  <r>
    <s v="ORD0421"/>
    <d v="2021-05-03T00:00:00"/>
    <x v="4"/>
    <x v="0"/>
    <x v="180"/>
    <x v="20"/>
    <x v="0"/>
    <x v="3"/>
    <x v="362"/>
    <n v="10.9"/>
    <n v="3"/>
    <n v="3.95"/>
  </r>
  <r>
    <s v="ORD0422"/>
    <d v="2021-05-04T00:00:00"/>
    <x v="4"/>
    <x v="0"/>
    <x v="181"/>
    <x v="14"/>
    <x v="0"/>
    <x v="3"/>
    <x v="363"/>
    <n v="46.8"/>
    <n v="4"/>
    <n v="21.06"/>
  </r>
  <r>
    <s v="ORD0423"/>
    <d v="2021-05-04T00:00:00"/>
    <x v="4"/>
    <x v="0"/>
    <x v="182"/>
    <x v="37"/>
    <x v="1"/>
    <x v="8"/>
    <x v="211"/>
    <n v="27.46"/>
    <n v="2"/>
    <n v="9.89"/>
  </r>
  <r>
    <s v="ORD0424"/>
    <d v="2021-05-04T00:00:00"/>
    <x v="4"/>
    <x v="0"/>
    <x v="115"/>
    <x v="0"/>
    <x v="0"/>
    <x v="4"/>
    <x v="286"/>
    <n v="37.840000000000003"/>
    <n v="2"/>
    <n v="2.84"/>
  </r>
  <r>
    <s v="ORD0425"/>
    <d v="2021-05-04T00:00:00"/>
    <x v="4"/>
    <x v="0"/>
    <x v="115"/>
    <x v="0"/>
    <x v="0"/>
    <x v="7"/>
    <x v="364"/>
    <n v="5.47"/>
    <n v="6"/>
    <n v="1.85"/>
  </r>
  <r>
    <s v="ORD0426"/>
    <d v="2021-05-04T00:00:00"/>
    <x v="4"/>
    <x v="0"/>
    <x v="183"/>
    <x v="22"/>
    <x v="1"/>
    <x v="8"/>
    <x v="365"/>
    <n v="12.18"/>
    <n v="7"/>
    <n v="3.9"/>
  </r>
  <r>
    <s v="ORD0427"/>
    <d v="2021-05-04T00:00:00"/>
    <x v="4"/>
    <x v="0"/>
    <x v="183"/>
    <x v="22"/>
    <x v="0"/>
    <x v="12"/>
    <x v="366"/>
    <n v="57.68"/>
    <n v="4"/>
    <n v="19.03"/>
  </r>
  <r>
    <s v="ORD0428"/>
    <d v="2021-05-05T00:00:00"/>
    <x v="4"/>
    <x v="0"/>
    <x v="184"/>
    <x v="5"/>
    <x v="0"/>
    <x v="0"/>
    <x v="367"/>
    <n v="9.42"/>
    <n v="3"/>
    <n v="4.24"/>
  </r>
  <r>
    <s v="ORD0429"/>
    <d v="2021-05-05T00:00:00"/>
    <x v="4"/>
    <x v="0"/>
    <x v="184"/>
    <x v="5"/>
    <x v="0"/>
    <x v="4"/>
    <x v="368"/>
    <n v="6.56"/>
    <n v="2"/>
    <n v="1.9"/>
  </r>
  <r>
    <s v="ORD0430"/>
    <d v="2021-05-05T00:00:00"/>
    <x v="4"/>
    <x v="0"/>
    <x v="184"/>
    <x v="5"/>
    <x v="0"/>
    <x v="0"/>
    <x v="369"/>
    <n v="24.56"/>
    <n v="2"/>
    <n v="11.54"/>
  </r>
  <r>
    <s v="ORD0431"/>
    <d v="2021-05-05T00:00:00"/>
    <x v="4"/>
    <x v="0"/>
    <x v="185"/>
    <x v="0"/>
    <x v="1"/>
    <x v="5"/>
    <x v="94"/>
    <n v="127.87"/>
    <n v="3"/>
    <n v="-9.1300000000000008"/>
  </r>
  <r>
    <s v="ORD0432"/>
    <d v="2021-05-05T00:00:00"/>
    <x v="4"/>
    <x v="0"/>
    <x v="121"/>
    <x v="1"/>
    <x v="0"/>
    <x v="2"/>
    <x v="370"/>
    <n v="45.25"/>
    <n v="2"/>
    <n v="3.96"/>
  </r>
  <r>
    <s v="ORD0433"/>
    <d v="2021-05-05T00:00:00"/>
    <x v="4"/>
    <x v="0"/>
    <x v="186"/>
    <x v="6"/>
    <x v="0"/>
    <x v="3"/>
    <x v="56"/>
    <n v="11.88"/>
    <n v="2"/>
    <n v="5.35"/>
  </r>
  <r>
    <s v="ORD0434"/>
    <d v="2021-05-05T00:00:00"/>
    <x v="4"/>
    <x v="0"/>
    <x v="186"/>
    <x v="6"/>
    <x v="0"/>
    <x v="0"/>
    <x v="371"/>
    <n v="35.44"/>
    <n v="1"/>
    <n v="16.66"/>
  </r>
  <r>
    <s v="ORD0435"/>
    <d v="2021-05-06T00:00:00"/>
    <x v="4"/>
    <x v="0"/>
    <x v="187"/>
    <x v="3"/>
    <x v="0"/>
    <x v="3"/>
    <x v="372"/>
    <n v="140.74"/>
    <n v="8"/>
    <n v="52.78"/>
  </r>
  <r>
    <s v="ORD0436"/>
    <d v="2021-05-06T00:00:00"/>
    <x v="4"/>
    <x v="0"/>
    <x v="188"/>
    <x v="3"/>
    <x v="0"/>
    <x v="1"/>
    <x v="115"/>
    <n v="5.78"/>
    <n v="2"/>
    <n v="2.72"/>
  </r>
  <r>
    <s v="ORD0437"/>
    <d v="2021-05-06T00:00:00"/>
    <x v="4"/>
    <x v="0"/>
    <x v="188"/>
    <x v="3"/>
    <x v="0"/>
    <x v="4"/>
    <x v="373"/>
    <n v="107.94"/>
    <n v="6"/>
    <n v="30.22"/>
  </r>
  <r>
    <s v="ORD0438"/>
    <d v="2021-05-07T00:00:00"/>
    <x v="4"/>
    <x v="0"/>
    <x v="189"/>
    <x v="32"/>
    <x v="0"/>
    <x v="3"/>
    <x v="374"/>
    <n v="16.14"/>
    <n v="3"/>
    <n v="7.91"/>
  </r>
  <r>
    <s v="ORD0439"/>
    <d v="2021-05-07T00:00:00"/>
    <x v="4"/>
    <x v="0"/>
    <x v="189"/>
    <x v="32"/>
    <x v="1"/>
    <x v="13"/>
    <x v="71"/>
    <n v="194.25"/>
    <n v="2"/>
    <n v="-38.85"/>
  </r>
  <r>
    <s v="ORD0440"/>
    <d v="2021-05-07T00:00:00"/>
    <x v="4"/>
    <x v="0"/>
    <x v="189"/>
    <x v="32"/>
    <x v="0"/>
    <x v="4"/>
    <x v="375"/>
    <n v="8.64"/>
    <n v="3"/>
    <n v="2.5099999999999998"/>
  </r>
  <r>
    <s v="ORD0441"/>
    <d v="2021-05-07T00:00:00"/>
    <x v="4"/>
    <x v="0"/>
    <x v="189"/>
    <x v="32"/>
    <x v="1"/>
    <x v="5"/>
    <x v="376"/>
    <n v="872.32"/>
    <n v="4"/>
    <n v="244.25"/>
  </r>
  <r>
    <s v="ORD0442"/>
    <d v="2021-05-08T00:00:00"/>
    <x v="4"/>
    <x v="0"/>
    <x v="73"/>
    <x v="2"/>
    <x v="2"/>
    <x v="16"/>
    <x v="377"/>
    <n v="1799.97"/>
    <n v="5"/>
    <n v="240"/>
  </r>
  <r>
    <s v="ORD0443"/>
    <d v="2021-05-09T00:00:00"/>
    <x v="4"/>
    <x v="0"/>
    <x v="190"/>
    <x v="3"/>
    <x v="2"/>
    <x v="9"/>
    <x v="281"/>
    <n v="67.8"/>
    <n v="4"/>
    <n v="4.07"/>
  </r>
  <r>
    <s v="ORD0444"/>
    <d v="2021-05-09T00:00:00"/>
    <x v="4"/>
    <x v="0"/>
    <x v="190"/>
    <x v="3"/>
    <x v="2"/>
    <x v="9"/>
    <x v="378"/>
    <n v="167.97"/>
    <n v="3"/>
    <n v="40.31"/>
  </r>
  <r>
    <s v="ORD0445"/>
    <d v="2021-05-09T00:00:00"/>
    <x v="4"/>
    <x v="0"/>
    <x v="191"/>
    <x v="5"/>
    <x v="0"/>
    <x v="2"/>
    <x v="379"/>
    <n v="83.25"/>
    <n v="3"/>
    <n v="14.99"/>
  </r>
  <r>
    <s v="ORD0446"/>
    <d v="2021-05-09T00:00:00"/>
    <x v="4"/>
    <x v="0"/>
    <x v="191"/>
    <x v="5"/>
    <x v="0"/>
    <x v="1"/>
    <x v="260"/>
    <n v="9.4499999999999993"/>
    <n v="3"/>
    <n v="4.54"/>
  </r>
  <r>
    <s v="ORD0447"/>
    <d v="2021-05-09T00:00:00"/>
    <x v="4"/>
    <x v="0"/>
    <x v="191"/>
    <x v="5"/>
    <x v="0"/>
    <x v="1"/>
    <x v="380"/>
    <n v="20.65"/>
    <n v="5"/>
    <n v="9.5"/>
  </r>
  <r>
    <s v="ORD0448"/>
    <d v="2021-05-09T00:00:00"/>
    <x v="4"/>
    <x v="0"/>
    <x v="191"/>
    <x v="5"/>
    <x v="0"/>
    <x v="0"/>
    <x v="381"/>
    <n v="45.36"/>
    <n v="7"/>
    <n v="21.77"/>
  </r>
  <r>
    <s v="ORD0449"/>
    <d v="2021-05-10T00:00:00"/>
    <x v="4"/>
    <x v="0"/>
    <x v="170"/>
    <x v="22"/>
    <x v="0"/>
    <x v="10"/>
    <x v="382"/>
    <n v="158.13"/>
    <n v="3"/>
    <n v="77.48"/>
  </r>
  <r>
    <s v="ORD0450"/>
    <d v="2021-05-10T00:00:00"/>
    <x v="4"/>
    <x v="0"/>
    <x v="170"/>
    <x v="22"/>
    <x v="2"/>
    <x v="6"/>
    <x v="383"/>
    <n v="43.6"/>
    <n v="5"/>
    <n v="4.3600000000000003"/>
  </r>
  <r>
    <s v="ORD0451"/>
    <d v="2021-05-10T00:00:00"/>
    <x v="4"/>
    <x v="0"/>
    <x v="192"/>
    <x v="2"/>
    <x v="1"/>
    <x v="11"/>
    <x v="384"/>
    <n v="349.97"/>
    <n v="7"/>
    <n v="-216.98"/>
  </r>
  <r>
    <s v="ORD0452"/>
    <d v="2021-05-10T00:00:00"/>
    <x v="4"/>
    <x v="0"/>
    <x v="192"/>
    <x v="2"/>
    <x v="0"/>
    <x v="4"/>
    <x v="385"/>
    <n v="22.32"/>
    <n v="5"/>
    <n v="5.3"/>
  </r>
  <r>
    <s v="ORD0453"/>
    <d v="2021-05-10T00:00:00"/>
    <x v="4"/>
    <x v="0"/>
    <x v="193"/>
    <x v="3"/>
    <x v="0"/>
    <x v="0"/>
    <x v="386"/>
    <n v="39.96"/>
    <n v="2"/>
    <n v="19.18"/>
  </r>
  <r>
    <s v="ORD0454"/>
    <d v="2021-05-10T00:00:00"/>
    <x v="4"/>
    <x v="0"/>
    <x v="193"/>
    <x v="3"/>
    <x v="2"/>
    <x v="6"/>
    <x v="387"/>
    <n v="1432"/>
    <n v="5"/>
    <n v="125.3"/>
  </r>
  <r>
    <s v="ORD0455"/>
    <d v="2021-05-10T00:00:00"/>
    <x v="4"/>
    <x v="0"/>
    <x v="193"/>
    <x v="3"/>
    <x v="0"/>
    <x v="14"/>
    <x v="388"/>
    <n v="41.04"/>
    <n v="6"/>
    <n v="11.08"/>
  </r>
  <r>
    <s v="ORD0456"/>
    <d v="2021-05-10T00:00:00"/>
    <x v="4"/>
    <x v="0"/>
    <x v="193"/>
    <x v="3"/>
    <x v="1"/>
    <x v="5"/>
    <x v="389"/>
    <n v="256.77999999999997"/>
    <n v="1"/>
    <n v="32.1"/>
  </r>
  <r>
    <s v="ORD0457"/>
    <d v="2021-05-11T00:00:00"/>
    <x v="4"/>
    <x v="0"/>
    <x v="194"/>
    <x v="0"/>
    <x v="2"/>
    <x v="9"/>
    <x v="390"/>
    <n v="58.11"/>
    <n v="2"/>
    <n v="7.26"/>
  </r>
  <r>
    <s v="ORD0458"/>
    <d v="2021-05-11T00:00:00"/>
    <x v="4"/>
    <x v="0"/>
    <x v="194"/>
    <x v="0"/>
    <x v="2"/>
    <x v="6"/>
    <x v="391"/>
    <n v="100.79"/>
    <n v="1"/>
    <n v="6.3"/>
  </r>
  <r>
    <s v="ORD0459"/>
    <d v="2021-05-11T00:00:00"/>
    <x v="4"/>
    <x v="0"/>
    <x v="194"/>
    <x v="0"/>
    <x v="1"/>
    <x v="8"/>
    <x v="392"/>
    <n v="66.11"/>
    <n v="4"/>
    <n v="-84.29"/>
  </r>
  <r>
    <s v="ORD0460"/>
    <d v="2021-05-11T00:00:00"/>
    <x v="4"/>
    <x v="0"/>
    <x v="195"/>
    <x v="0"/>
    <x v="2"/>
    <x v="9"/>
    <x v="393"/>
    <n v="46.86"/>
    <n v="2"/>
    <n v="7.62"/>
  </r>
  <r>
    <s v="ORD0461"/>
    <d v="2021-05-11T00:00:00"/>
    <x v="4"/>
    <x v="0"/>
    <x v="196"/>
    <x v="20"/>
    <x v="0"/>
    <x v="12"/>
    <x v="394"/>
    <n v="35.909999999999997"/>
    <n v="3"/>
    <n v="9.6999999999999993"/>
  </r>
  <r>
    <s v="ORD0462"/>
    <d v="2021-05-11T00:00:00"/>
    <x v="4"/>
    <x v="0"/>
    <x v="197"/>
    <x v="0"/>
    <x v="1"/>
    <x v="5"/>
    <x v="395"/>
    <n v="1212.96"/>
    <n v="8"/>
    <n v="-69.31"/>
  </r>
  <r>
    <s v="ORD0463"/>
    <d v="2021-05-11T00:00:00"/>
    <x v="4"/>
    <x v="0"/>
    <x v="198"/>
    <x v="1"/>
    <x v="0"/>
    <x v="0"/>
    <x v="121"/>
    <n v="17.47"/>
    <n v="3"/>
    <n v="5.68"/>
  </r>
  <r>
    <s v="ORD0464"/>
    <d v="2021-05-11T00:00:00"/>
    <x v="4"/>
    <x v="0"/>
    <x v="198"/>
    <x v="1"/>
    <x v="0"/>
    <x v="3"/>
    <x v="396"/>
    <n v="104.58"/>
    <n v="9"/>
    <n v="-172.56"/>
  </r>
  <r>
    <s v="ORD0465"/>
    <d v="2021-05-12T00:00:00"/>
    <x v="4"/>
    <x v="0"/>
    <x v="19"/>
    <x v="21"/>
    <x v="1"/>
    <x v="8"/>
    <x v="20"/>
    <n v="34.79"/>
    <n v="7"/>
    <n v="10.78"/>
  </r>
  <r>
    <s v="ORD0466"/>
    <d v="2021-05-12T00:00:00"/>
    <x v="4"/>
    <x v="0"/>
    <x v="73"/>
    <x v="32"/>
    <x v="1"/>
    <x v="13"/>
    <x v="397"/>
    <n v="700.06"/>
    <n v="3"/>
    <n v="-130.01"/>
  </r>
  <r>
    <s v="ORD0467"/>
    <d v="2021-05-13T00:00:00"/>
    <x v="4"/>
    <x v="0"/>
    <x v="199"/>
    <x v="27"/>
    <x v="0"/>
    <x v="2"/>
    <x v="379"/>
    <n v="55.5"/>
    <n v="2"/>
    <n v="9.99"/>
  </r>
  <r>
    <s v="ORD0468"/>
    <d v="2021-05-13T00:00:00"/>
    <x v="4"/>
    <x v="0"/>
    <x v="200"/>
    <x v="16"/>
    <x v="0"/>
    <x v="7"/>
    <x v="78"/>
    <n v="7.1"/>
    <n v="2"/>
    <n v="2.4"/>
  </r>
  <r>
    <s v="ORD0469"/>
    <d v="2021-05-13T00:00:00"/>
    <x v="4"/>
    <x v="0"/>
    <x v="200"/>
    <x v="16"/>
    <x v="0"/>
    <x v="3"/>
    <x v="398"/>
    <n v="398.35"/>
    <n v="8"/>
    <n v="-331.96"/>
  </r>
  <r>
    <s v="ORD0470"/>
    <d v="2021-05-13T00:00:00"/>
    <x v="4"/>
    <x v="0"/>
    <x v="201"/>
    <x v="3"/>
    <x v="2"/>
    <x v="9"/>
    <x v="399"/>
    <n v="149.97"/>
    <n v="3"/>
    <n v="52.49"/>
  </r>
  <r>
    <s v="ORD0471"/>
    <d v="2021-05-13T00:00:00"/>
    <x v="4"/>
    <x v="0"/>
    <x v="160"/>
    <x v="3"/>
    <x v="1"/>
    <x v="5"/>
    <x v="221"/>
    <n v="279.45999999999998"/>
    <n v="6"/>
    <n v="20.96"/>
  </r>
  <r>
    <s v="ORD0472"/>
    <d v="2021-05-13T00:00:00"/>
    <x v="4"/>
    <x v="0"/>
    <x v="160"/>
    <x v="3"/>
    <x v="0"/>
    <x v="0"/>
    <x v="187"/>
    <n v="8"/>
    <n v="2"/>
    <n v="3.84"/>
  </r>
  <r>
    <s v="ORD0473"/>
    <d v="2021-05-14T00:00:00"/>
    <x v="4"/>
    <x v="0"/>
    <x v="202"/>
    <x v="16"/>
    <x v="1"/>
    <x v="8"/>
    <x v="400"/>
    <n v="310.88"/>
    <n v="2"/>
    <n v="23.32"/>
  </r>
  <r>
    <s v="ORD0474"/>
    <d v="2021-05-16T00:00:00"/>
    <x v="4"/>
    <x v="0"/>
    <x v="203"/>
    <x v="3"/>
    <x v="1"/>
    <x v="5"/>
    <x v="221"/>
    <n v="232.88"/>
    <n v="5"/>
    <n v="17.47"/>
  </r>
  <r>
    <s v="ORD0475"/>
    <d v="2021-05-16T00:00:00"/>
    <x v="4"/>
    <x v="0"/>
    <x v="204"/>
    <x v="3"/>
    <x v="2"/>
    <x v="9"/>
    <x v="401"/>
    <n v="56.4"/>
    <n v="3"/>
    <n v="3.38"/>
  </r>
  <r>
    <s v="ORD0476"/>
    <d v="2021-05-17T00:00:00"/>
    <x v="4"/>
    <x v="0"/>
    <x v="205"/>
    <x v="21"/>
    <x v="0"/>
    <x v="3"/>
    <x v="79"/>
    <n v="91.68"/>
    <n v="3"/>
    <n v="45.84"/>
  </r>
  <r>
    <s v="ORD0477"/>
    <d v="2021-05-18T00:00:00"/>
    <x v="4"/>
    <x v="0"/>
    <x v="206"/>
    <x v="10"/>
    <x v="2"/>
    <x v="6"/>
    <x v="402"/>
    <n v="779.8"/>
    <n v="2"/>
    <n v="-168.96"/>
  </r>
  <r>
    <s v="ORD0478"/>
    <d v="2021-05-18T00:00:00"/>
    <x v="4"/>
    <x v="0"/>
    <x v="207"/>
    <x v="10"/>
    <x v="1"/>
    <x v="8"/>
    <x v="403"/>
    <n v="149.22999999999999"/>
    <n v="3"/>
    <n v="3.73"/>
  </r>
  <r>
    <s v="ORD0479"/>
    <d v="2021-05-18T00:00:00"/>
    <x v="4"/>
    <x v="0"/>
    <x v="207"/>
    <x v="10"/>
    <x v="0"/>
    <x v="0"/>
    <x v="404"/>
    <n v="15.94"/>
    <n v="4"/>
    <n v="5.78"/>
  </r>
  <r>
    <s v="ORD0480"/>
    <d v="2021-05-18T00:00:00"/>
    <x v="4"/>
    <x v="0"/>
    <x v="208"/>
    <x v="0"/>
    <x v="0"/>
    <x v="0"/>
    <x v="404"/>
    <n v="3.98"/>
    <n v="1"/>
    <n v="1.44"/>
  </r>
  <r>
    <s v="ORD0481"/>
    <d v="2021-05-19T00:00:00"/>
    <x v="4"/>
    <x v="0"/>
    <x v="209"/>
    <x v="14"/>
    <x v="0"/>
    <x v="3"/>
    <x v="405"/>
    <n v="57.42"/>
    <n v="9"/>
    <n v="26.41"/>
  </r>
  <r>
    <s v="ORD0482"/>
    <d v="2021-05-19T00:00:00"/>
    <x v="4"/>
    <x v="0"/>
    <x v="210"/>
    <x v="6"/>
    <x v="0"/>
    <x v="14"/>
    <x v="388"/>
    <n v="34.200000000000003"/>
    <n v="5"/>
    <n v="9.23"/>
  </r>
  <r>
    <s v="ORD0483"/>
    <d v="2021-05-20T00:00:00"/>
    <x v="4"/>
    <x v="0"/>
    <x v="211"/>
    <x v="38"/>
    <x v="0"/>
    <x v="12"/>
    <x v="406"/>
    <n v="33.28"/>
    <n v="4"/>
    <n v="9.32"/>
  </r>
  <r>
    <s v="ORD0484"/>
    <d v="2021-05-20T00:00:00"/>
    <x v="4"/>
    <x v="0"/>
    <x v="211"/>
    <x v="38"/>
    <x v="0"/>
    <x v="4"/>
    <x v="407"/>
    <n v="38.520000000000003"/>
    <n v="9"/>
    <n v="11.94"/>
  </r>
  <r>
    <s v="ORD0485"/>
    <d v="2021-05-20T00:00:00"/>
    <x v="4"/>
    <x v="0"/>
    <x v="211"/>
    <x v="38"/>
    <x v="1"/>
    <x v="8"/>
    <x v="408"/>
    <n v="139.86000000000001"/>
    <n v="7"/>
    <n v="60.14"/>
  </r>
  <r>
    <s v="ORD0486"/>
    <d v="2021-05-20T00:00:00"/>
    <x v="4"/>
    <x v="0"/>
    <x v="212"/>
    <x v="0"/>
    <x v="1"/>
    <x v="8"/>
    <x v="409"/>
    <n v="10.33"/>
    <n v="3"/>
    <n v="-5.94"/>
  </r>
  <r>
    <s v="ORD0487"/>
    <d v="2021-05-20T00:00:00"/>
    <x v="4"/>
    <x v="0"/>
    <x v="212"/>
    <x v="0"/>
    <x v="0"/>
    <x v="0"/>
    <x v="310"/>
    <n v="10.37"/>
    <n v="2"/>
    <n v="3.63"/>
  </r>
  <r>
    <s v="ORD0488"/>
    <d v="2021-05-20T00:00:00"/>
    <x v="4"/>
    <x v="0"/>
    <x v="212"/>
    <x v="0"/>
    <x v="2"/>
    <x v="9"/>
    <x v="410"/>
    <n v="20.78"/>
    <n v="2"/>
    <n v="-3.64"/>
  </r>
  <r>
    <s v="ORD0489"/>
    <d v="2021-05-20T00:00:00"/>
    <x v="4"/>
    <x v="0"/>
    <x v="212"/>
    <x v="0"/>
    <x v="0"/>
    <x v="2"/>
    <x v="252"/>
    <n v="66.959999999999994"/>
    <n v="5"/>
    <n v="-13.39"/>
  </r>
  <r>
    <s v="ORD0490"/>
    <d v="2021-05-21T00:00:00"/>
    <x v="4"/>
    <x v="0"/>
    <x v="213"/>
    <x v="6"/>
    <x v="0"/>
    <x v="3"/>
    <x v="411"/>
    <n v="2715.93"/>
    <n v="7"/>
    <n v="1276.49"/>
  </r>
  <r>
    <s v="ORD0491"/>
    <d v="2021-05-21T00:00:00"/>
    <x v="4"/>
    <x v="0"/>
    <x v="213"/>
    <x v="6"/>
    <x v="2"/>
    <x v="6"/>
    <x v="412"/>
    <n v="617.97"/>
    <n v="3"/>
    <n v="173.03"/>
  </r>
  <r>
    <s v="ORD0492"/>
    <d v="2021-05-21T00:00:00"/>
    <x v="4"/>
    <x v="0"/>
    <x v="214"/>
    <x v="3"/>
    <x v="0"/>
    <x v="4"/>
    <x v="29"/>
    <n v="31.84"/>
    <n v="8"/>
    <n v="10.51"/>
  </r>
  <r>
    <s v="ORD0493"/>
    <d v="2021-05-21T00:00:00"/>
    <x v="4"/>
    <x v="0"/>
    <x v="215"/>
    <x v="32"/>
    <x v="0"/>
    <x v="3"/>
    <x v="413"/>
    <n v="447.86"/>
    <n v="7"/>
    <n v="219.45"/>
  </r>
  <r>
    <s v="ORD0494"/>
    <d v="2021-05-21T00:00:00"/>
    <x v="4"/>
    <x v="0"/>
    <x v="215"/>
    <x v="32"/>
    <x v="0"/>
    <x v="0"/>
    <x v="414"/>
    <n v="17.940000000000001"/>
    <n v="3"/>
    <n v="8.7899999999999991"/>
  </r>
  <r>
    <s v="ORD0495"/>
    <d v="2021-05-21T00:00:00"/>
    <x v="4"/>
    <x v="0"/>
    <x v="215"/>
    <x v="32"/>
    <x v="0"/>
    <x v="12"/>
    <x v="103"/>
    <n v="245.88"/>
    <n v="6"/>
    <n v="68.849999999999994"/>
  </r>
  <r>
    <s v="ORD0496"/>
    <d v="2021-05-21T00:00:00"/>
    <x v="4"/>
    <x v="0"/>
    <x v="175"/>
    <x v="0"/>
    <x v="0"/>
    <x v="10"/>
    <x v="21"/>
    <n v="56.06"/>
    <n v="6"/>
    <n v="21.02"/>
  </r>
  <r>
    <s v="ORD0497"/>
    <d v="2021-05-21T00:00:00"/>
    <x v="4"/>
    <x v="0"/>
    <x v="175"/>
    <x v="0"/>
    <x v="1"/>
    <x v="5"/>
    <x v="415"/>
    <n v="107.77"/>
    <n v="2"/>
    <n v="-29.25"/>
  </r>
  <r>
    <s v="ORD0498"/>
    <d v="2021-05-21T00:00:00"/>
    <x v="4"/>
    <x v="0"/>
    <x v="175"/>
    <x v="0"/>
    <x v="0"/>
    <x v="0"/>
    <x v="416"/>
    <n v="4.83"/>
    <n v="1"/>
    <n v="1.63"/>
  </r>
  <r>
    <s v="ORD0499"/>
    <d v="2021-05-21T00:00:00"/>
    <x v="4"/>
    <x v="0"/>
    <x v="175"/>
    <x v="0"/>
    <x v="0"/>
    <x v="3"/>
    <x v="417"/>
    <n v="18.239999999999998"/>
    <n v="3"/>
    <n v="-31.01"/>
  </r>
  <r>
    <s v="ORD0500"/>
    <d v="2021-05-22T00:00:00"/>
    <x v="4"/>
    <x v="0"/>
    <x v="216"/>
    <x v="33"/>
    <x v="2"/>
    <x v="6"/>
    <x v="418"/>
    <n v="135.97999999999999"/>
    <n v="2"/>
    <n v="34"/>
  </r>
  <r>
    <s v="ORD0501"/>
    <d v="2021-05-22T00:00:00"/>
    <x v="4"/>
    <x v="0"/>
    <x v="216"/>
    <x v="33"/>
    <x v="2"/>
    <x v="6"/>
    <x v="419"/>
    <n v="44.95"/>
    <n v="1"/>
    <n v="12.59"/>
  </r>
  <r>
    <s v="ORD0502"/>
    <d v="2021-05-23T00:00:00"/>
    <x v="4"/>
    <x v="0"/>
    <x v="177"/>
    <x v="2"/>
    <x v="0"/>
    <x v="3"/>
    <x v="420"/>
    <n v="3.28"/>
    <n v="2"/>
    <n v="-2.63"/>
  </r>
  <r>
    <s v="ORD0503"/>
    <d v="2021-05-23T00:00:00"/>
    <x v="4"/>
    <x v="0"/>
    <x v="177"/>
    <x v="2"/>
    <x v="0"/>
    <x v="4"/>
    <x v="421"/>
    <n v="21.17"/>
    <n v="9"/>
    <n v="2.38"/>
  </r>
  <r>
    <s v="ORD0504"/>
    <d v="2021-05-23T00:00:00"/>
    <x v="4"/>
    <x v="0"/>
    <x v="177"/>
    <x v="2"/>
    <x v="2"/>
    <x v="6"/>
    <x v="422"/>
    <n v="55.19"/>
    <n v="2"/>
    <n v="-10.119999999999999"/>
  </r>
  <r>
    <s v="ORD0505"/>
    <d v="2021-05-23T00:00:00"/>
    <x v="4"/>
    <x v="0"/>
    <x v="15"/>
    <x v="22"/>
    <x v="0"/>
    <x v="0"/>
    <x v="423"/>
    <n v="12.96"/>
    <n v="2"/>
    <n v="6.22"/>
  </r>
  <r>
    <s v="ORD0506"/>
    <d v="2021-05-23T00:00:00"/>
    <x v="4"/>
    <x v="0"/>
    <x v="217"/>
    <x v="20"/>
    <x v="0"/>
    <x v="3"/>
    <x v="263"/>
    <n v="17.96"/>
    <n v="5"/>
    <n v="5.84"/>
  </r>
  <r>
    <s v="ORD0507"/>
    <d v="2021-05-23T00:00:00"/>
    <x v="4"/>
    <x v="0"/>
    <x v="217"/>
    <x v="20"/>
    <x v="0"/>
    <x v="14"/>
    <x v="424"/>
    <n v="5.04"/>
    <n v="2"/>
    <n v="0.15"/>
  </r>
  <r>
    <s v="ORD0508"/>
    <d v="2021-05-23T00:00:00"/>
    <x v="4"/>
    <x v="0"/>
    <x v="217"/>
    <x v="20"/>
    <x v="0"/>
    <x v="12"/>
    <x v="425"/>
    <n v="208.16"/>
    <n v="1"/>
    <n v="56.2"/>
  </r>
  <r>
    <s v="ORD0509"/>
    <d v="2021-05-24T00:00:00"/>
    <x v="4"/>
    <x v="0"/>
    <x v="218"/>
    <x v="36"/>
    <x v="0"/>
    <x v="0"/>
    <x v="426"/>
    <n v="116.28"/>
    <n v="3"/>
    <n v="56.98"/>
  </r>
  <r>
    <s v="ORD0510"/>
    <d v="2021-05-25T00:00:00"/>
    <x v="4"/>
    <x v="0"/>
    <x v="219"/>
    <x v="1"/>
    <x v="0"/>
    <x v="12"/>
    <x v="427"/>
    <n v="75.599999999999994"/>
    <n v="2"/>
    <n v="-166.32"/>
  </r>
  <r>
    <s v="ORD0511"/>
    <d v="2021-05-25T00:00:00"/>
    <x v="4"/>
    <x v="0"/>
    <x v="219"/>
    <x v="1"/>
    <x v="1"/>
    <x v="8"/>
    <x v="428"/>
    <n v="29.32"/>
    <n v="2"/>
    <n v="-24.19"/>
  </r>
  <r>
    <s v="ORD0512"/>
    <d v="2021-05-25T00:00:00"/>
    <x v="4"/>
    <x v="0"/>
    <x v="220"/>
    <x v="20"/>
    <x v="0"/>
    <x v="0"/>
    <x v="429"/>
    <n v="14.62"/>
    <n v="2"/>
    <n v="6.73"/>
  </r>
  <r>
    <s v="ORD0513"/>
    <d v="2021-05-26T00:00:00"/>
    <x v="4"/>
    <x v="0"/>
    <x v="44"/>
    <x v="3"/>
    <x v="1"/>
    <x v="11"/>
    <x v="430"/>
    <n v="290.67"/>
    <n v="2"/>
    <n v="27.36"/>
  </r>
  <r>
    <s v="ORD0514"/>
    <d v="2021-05-26T00:00:00"/>
    <x v="4"/>
    <x v="0"/>
    <x v="44"/>
    <x v="3"/>
    <x v="2"/>
    <x v="6"/>
    <x v="431"/>
    <n v="201.58"/>
    <n v="2"/>
    <n v="20.16"/>
  </r>
  <r>
    <s v="ORD0515"/>
    <d v="2021-05-26T00:00:00"/>
    <x v="4"/>
    <x v="0"/>
    <x v="44"/>
    <x v="3"/>
    <x v="2"/>
    <x v="6"/>
    <x v="432"/>
    <n v="83.98"/>
    <n v="2"/>
    <n v="31.49"/>
  </r>
  <r>
    <s v="ORD0516"/>
    <d v="2021-05-26T00:00:00"/>
    <x v="4"/>
    <x v="0"/>
    <x v="221"/>
    <x v="3"/>
    <x v="1"/>
    <x v="5"/>
    <x v="433"/>
    <n v="225.3"/>
    <n v="2"/>
    <n v="22.53"/>
  </r>
  <r>
    <s v="ORD0517"/>
    <d v="2021-05-26T00:00:00"/>
    <x v="4"/>
    <x v="0"/>
    <x v="222"/>
    <x v="27"/>
    <x v="0"/>
    <x v="0"/>
    <x v="48"/>
    <n v="48.4"/>
    <n v="5"/>
    <n v="23.23"/>
  </r>
  <r>
    <s v="ORD0518"/>
    <d v="2021-05-26T00:00:00"/>
    <x v="4"/>
    <x v="0"/>
    <x v="147"/>
    <x v="1"/>
    <x v="0"/>
    <x v="2"/>
    <x v="434"/>
    <n v="102.62"/>
    <n v="3"/>
    <n v="7.7"/>
  </r>
  <r>
    <s v="ORD0519"/>
    <d v="2021-05-26T00:00:00"/>
    <x v="4"/>
    <x v="0"/>
    <x v="147"/>
    <x v="1"/>
    <x v="1"/>
    <x v="5"/>
    <x v="435"/>
    <n v="359.77"/>
    <n v="2"/>
    <n v="-5.14"/>
  </r>
  <r>
    <s v="ORD0520"/>
    <d v="2021-05-26T00:00:00"/>
    <x v="4"/>
    <x v="0"/>
    <x v="147"/>
    <x v="1"/>
    <x v="0"/>
    <x v="4"/>
    <x v="385"/>
    <n v="13.39"/>
    <n v="3"/>
    <n v="3.18"/>
  </r>
  <r>
    <s v="ORD0521"/>
    <d v="2021-05-27T00:00:00"/>
    <x v="4"/>
    <x v="0"/>
    <x v="223"/>
    <x v="3"/>
    <x v="1"/>
    <x v="13"/>
    <x v="436"/>
    <n v="567.12"/>
    <n v="10"/>
    <n v="-28.36"/>
  </r>
  <r>
    <s v="ORD0522"/>
    <d v="2021-05-27T00:00:00"/>
    <x v="4"/>
    <x v="0"/>
    <x v="223"/>
    <x v="3"/>
    <x v="0"/>
    <x v="2"/>
    <x v="437"/>
    <n v="359.32"/>
    <n v="4"/>
    <n v="7.19"/>
  </r>
  <r>
    <s v="ORD0523"/>
    <d v="2021-05-27T00:00:00"/>
    <x v="4"/>
    <x v="0"/>
    <x v="164"/>
    <x v="3"/>
    <x v="2"/>
    <x v="6"/>
    <x v="438"/>
    <n v="1113.5"/>
    <n v="12"/>
    <n v="125.27"/>
  </r>
  <r>
    <s v="ORD0524"/>
    <d v="2021-05-27T00:00:00"/>
    <x v="4"/>
    <x v="0"/>
    <x v="164"/>
    <x v="3"/>
    <x v="2"/>
    <x v="9"/>
    <x v="439"/>
    <n v="99.99"/>
    <n v="1"/>
    <n v="38"/>
  </r>
  <r>
    <s v="ORD0525"/>
    <d v="2021-05-27T00:00:00"/>
    <x v="4"/>
    <x v="0"/>
    <x v="224"/>
    <x v="1"/>
    <x v="0"/>
    <x v="3"/>
    <x v="440"/>
    <n v="17.46"/>
    <n v="6"/>
    <n v="-30.56"/>
  </r>
  <r>
    <s v="ORD0526"/>
    <d v="2021-05-28T00:00:00"/>
    <x v="4"/>
    <x v="0"/>
    <x v="225"/>
    <x v="22"/>
    <x v="2"/>
    <x v="6"/>
    <x v="441"/>
    <n v="57.41"/>
    <n v="6"/>
    <n v="5.74"/>
  </r>
  <r>
    <s v="ORD0527"/>
    <d v="2021-05-28T00:00:00"/>
    <x v="4"/>
    <x v="0"/>
    <x v="225"/>
    <x v="22"/>
    <x v="2"/>
    <x v="9"/>
    <x v="162"/>
    <n v="27.6"/>
    <n v="4"/>
    <n v="2.21"/>
  </r>
  <r>
    <s v="ORD0528"/>
    <d v="2021-05-28T00:00:00"/>
    <x v="4"/>
    <x v="0"/>
    <x v="226"/>
    <x v="22"/>
    <x v="0"/>
    <x v="3"/>
    <x v="442"/>
    <n v="136.96"/>
    <n v="4"/>
    <n v="51.36"/>
  </r>
  <r>
    <s v="ORD0529"/>
    <d v="2021-05-30T00:00:00"/>
    <x v="4"/>
    <x v="0"/>
    <x v="227"/>
    <x v="6"/>
    <x v="0"/>
    <x v="0"/>
    <x v="443"/>
    <n v="13.62"/>
    <n v="3"/>
    <n v="6.13"/>
  </r>
  <r>
    <s v="ORD0530"/>
    <d v="2021-05-30T00:00:00"/>
    <x v="4"/>
    <x v="0"/>
    <x v="228"/>
    <x v="1"/>
    <x v="1"/>
    <x v="13"/>
    <x v="444"/>
    <n v="355.46"/>
    <n v="3"/>
    <n v="-184.84"/>
  </r>
  <r>
    <s v="ORD0531"/>
    <d v="2021-05-30T00:00:00"/>
    <x v="4"/>
    <x v="0"/>
    <x v="229"/>
    <x v="20"/>
    <x v="0"/>
    <x v="3"/>
    <x v="372"/>
    <n v="70.37"/>
    <n v="4"/>
    <n v="26.39"/>
  </r>
  <r>
    <s v="ORD0532"/>
    <d v="2021-05-30T00:00:00"/>
    <x v="4"/>
    <x v="0"/>
    <x v="230"/>
    <x v="20"/>
    <x v="0"/>
    <x v="3"/>
    <x v="445"/>
    <n v="25.58"/>
    <n v="2"/>
    <n v="8.9499999999999993"/>
  </r>
  <r>
    <s v="ORD0533"/>
    <d v="2021-05-30T00:00:00"/>
    <x v="4"/>
    <x v="0"/>
    <x v="230"/>
    <x v="20"/>
    <x v="2"/>
    <x v="6"/>
    <x v="446"/>
    <n v="464"/>
    <n v="5"/>
    <n v="134.56"/>
  </r>
  <r>
    <s v="ORD0534"/>
    <d v="2021-05-30T00:00:00"/>
    <x v="4"/>
    <x v="0"/>
    <x v="230"/>
    <x v="20"/>
    <x v="0"/>
    <x v="12"/>
    <x v="447"/>
    <n v="235.95"/>
    <n v="3"/>
    <n v="77.86"/>
  </r>
  <r>
    <s v="ORD0535"/>
    <d v="2021-05-30T00:00:00"/>
    <x v="4"/>
    <x v="0"/>
    <x v="230"/>
    <x v="20"/>
    <x v="0"/>
    <x v="0"/>
    <x v="448"/>
    <n v="39.96"/>
    <n v="4"/>
    <n v="17.98"/>
  </r>
  <r>
    <s v="ORD0536"/>
    <d v="2021-05-30T00:00:00"/>
    <x v="4"/>
    <x v="0"/>
    <x v="231"/>
    <x v="1"/>
    <x v="2"/>
    <x v="16"/>
    <x v="359"/>
    <n v="719.98"/>
    <n v="3"/>
    <n v="135"/>
  </r>
  <r>
    <s v="ORD0537"/>
    <d v="2021-05-31T00:00:00"/>
    <x v="4"/>
    <x v="0"/>
    <x v="232"/>
    <x v="29"/>
    <x v="2"/>
    <x v="6"/>
    <x v="449"/>
    <n v="659.97"/>
    <n v="3"/>
    <n v="197.99"/>
  </r>
  <r>
    <s v="ORD0538"/>
    <d v="2021-05-31T00:00:00"/>
    <x v="4"/>
    <x v="0"/>
    <x v="232"/>
    <x v="29"/>
    <x v="2"/>
    <x v="6"/>
    <x v="450"/>
    <n v="113.73"/>
    <n v="3"/>
    <n v="32.979999999999997"/>
  </r>
  <r>
    <s v="ORD0539"/>
    <d v="2021-06-01T00:00:00"/>
    <x v="5"/>
    <x v="0"/>
    <x v="233"/>
    <x v="28"/>
    <x v="1"/>
    <x v="5"/>
    <x v="7"/>
    <n v="2001.86"/>
    <n v="7"/>
    <n v="580.54"/>
  </r>
  <r>
    <s v="ORD0540"/>
    <d v="2021-06-01T00:00:00"/>
    <x v="5"/>
    <x v="0"/>
    <x v="233"/>
    <x v="28"/>
    <x v="0"/>
    <x v="2"/>
    <x v="451"/>
    <n v="166.72"/>
    <n v="2"/>
    <n v="41.68"/>
  </r>
  <r>
    <s v="ORD0541"/>
    <d v="2021-06-01T00:00:00"/>
    <x v="5"/>
    <x v="0"/>
    <x v="233"/>
    <x v="28"/>
    <x v="0"/>
    <x v="0"/>
    <x v="452"/>
    <n v="47.88"/>
    <n v="6"/>
    <n v="23.94"/>
  </r>
  <r>
    <s v="ORD0542"/>
    <d v="2021-06-01T00:00:00"/>
    <x v="5"/>
    <x v="0"/>
    <x v="233"/>
    <x v="28"/>
    <x v="0"/>
    <x v="12"/>
    <x v="453"/>
    <n v="1503.25"/>
    <n v="5"/>
    <n v="496.07"/>
  </r>
  <r>
    <s v="ORD0543"/>
    <d v="2021-06-01T00:00:00"/>
    <x v="5"/>
    <x v="0"/>
    <x v="233"/>
    <x v="28"/>
    <x v="0"/>
    <x v="0"/>
    <x v="454"/>
    <n v="25.92"/>
    <n v="4"/>
    <n v="12.44"/>
  </r>
  <r>
    <s v="ORD0544"/>
    <d v="2021-06-01T00:00:00"/>
    <x v="5"/>
    <x v="0"/>
    <x v="234"/>
    <x v="23"/>
    <x v="0"/>
    <x v="3"/>
    <x v="455"/>
    <n v="45.48"/>
    <n v="3"/>
    <n v="20.92"/>
  </r>
  <r>
    <s v="ORD0545"/>
    <d v="2021-06-01T00:00:00"/>
    <x v="5"/>
    <x v="0"/>
    <x v="234"/>
    <x v="23"/>
    <x v="0"/>
    <x v="4"/>
    <x v="456"/>
    <n v="289.2"/>
    <n v="6"/>
    <n v="83.87"/>
  </r>
  <r>
    <s v="ORD0546"/>
    <d v="2021-06-01T00:00:00"/>
    <x v="5"/>
    <x v="0"/>
    <x v="235"/>
    <x v="13"/>
    <x v="1"/>
    <x v="8"/>
    <x v="457"/>
    <n v="22.2"/>
    <n v="6"/>
    <n v="9.1"/>
  </r>
  <r>
    <s v="ORD0547"/>
    <d v="2021-06-01T00:00:00"/>
    <x v="5"/>
    <x v="0"/>
    <x v="235"/>
    <x v="13"/>
    <x v="2"/>
    <x v="6"/>
    <x v="458"/>
    <n v="881.93"/>
    <n v="7"/>
    <n v="229.3"/>
  </r>
  <r>
    <s v="ORD0548"/>
    <d v="2021-06-01T00:00:00"/>
    <x v="5"/>
    <x v="0"/>
    <x v="87"/>
    <x v="14"/>
    <x v="0"/>
    <x v="3"/>
    <x v="459"/>
    <n v="138.56"/>
    <n v="4"/>
    <n v="66.510000000000005"/>
  </r>
  <r>
    <s v="ORD0549"/>
    <d v="2021-06-01T00:00:00"/>
    <x v="5"/>
    <x v="0"/>
    <x v="87"/>
    <x v="14"/>
    <x v="0"/>
    <x v="12"/>
    <x v="460"/>
    <n v="65.52"/>
    <n v="5"/>
    <n v="12.38"/>
  </r>
  <r>
    <s v="ORD0550"/>
    <d v="2021-06-02T00:00:00"/>
    <x v="5"/>
    <x v="0"/>
    <x v="79"/>
    <x v="27"/>
    <x v="0"/>
    <x v="3"/>
    <x v="461"/>
    <n v="59.81"/>
    <n v="3"/>
    <n v="19.440000000000001"/>
  </r>
  <r>
    <s v="ORD0551"/>
    <d v="2021-06-02T00:00:00"/>
    <x v="5"/>
    <x v="0"/>
    <x v="79"/>
    <x v="27"/>
    <x v="1"/>
    <x v="8"/>
    <x v="462"/>
    <n v="73.319999999999993"/>
    <n v="6"/>
    <n v="22"/>
  </r>
  <r>
    <s v="ORD0552"/>
    <d v="2021-06-02T00:00:00"/>
    <x v="5"/>
    <x v="0"/>
    <x v="149"/>
    <x v="4"/>
    <x v="0"/>
    <x v="4"/>
    <x v="407"/>
    <n v="8.56"/>
    <n v="2"/>
    <n v="2.65"/>
  </r>
  <r>
    <s v="ORD0553"/>
    <d v="2021-06-02T00:00:00"/>
    <x v="5"/>
    <x v="0"/>
    <x v="149"/>
    <x v="4"/>
    <x v="2"/>
    <x v="6"/>
    <x v="463"/>
    <n v="239.97"/>
    <n v="3"/>
    <n v="67.19"/>
  </r>
  <r>
    <s v="ORD0554"/>
    <d v="2021-06-02T00:00:00"/>
    <x v="5"/>
    <x v="0"/>
    <x v="149"/>
    <x v="4"/>
    <x v="0"/>
    <x v="2"/>
    <x v="168"/>
    <n v="356.94"/>
    <n v="2"/>
    <n v="107.08"/>
  </r>
  <r>
    <s v="ORD0555"/>
    <d v="2021-06-03T00:00:00"/>
    <x v="5"/>
    <x v="0"/>
    <x v="236"/>
    <x v="22"/>
    <x v="1"/>
    <x v="13"/>
    <x v="278"/>
    <n v="515.88"/>
    <n v="6"/>
    <n v="113.49"/>
  </r>
  <r>
    <s v="ORD0556"/>
    <d v="2021-06-03T00:00:00"/>
    <x v="5"/>
    <x v="0"/>
    <x v="237"/>
    <x v="14"/>
    <x v="0"/>
    <x v="10"/>
    <x v="464"/>
    <n v="15.28"/>
    <n v="2"/>
    <n v="7.49"/>
  </r>
  <r>
    <s v="ORD0557"/>
    <d v="2021-06-03T00:00:00"/>
    <x v="5"/>
    <x v="0"/>
    <x v="238"/>
    <x v="1"/>
    <x v="0"/>
    <x v="1"/>
    <x v="465"/>
    <n v="15.94"/>
    <n v="4"/>
    <n v="5.18"/>
  </r>
  <r>
    <s v="ORD0558"/>
    <d v="2021-06-03T00:00:00"/>
    <x v="5"/>
    <x v="0"/>
    <x v="238"/>
    <x v="1"/>
    <x v="1"/>
    <x v="8"/>
    <x v="466"/>
    <n v="61.54"/>
    <n v="7"/>
    <n v="-40"/>
  </r>
  <r>
    <s v="ORD0559"/>
    <d v="2021-06-03T00:00:00"/>
    <x v="5"/>
    <x v="0"/>
    <x v="238"/>
    <x v="1"/>
    <x v="0"/>
    <x v="2"/>
    <x v="346"/>
    <n v="132.69999999999999"/>
    <n v="3"/>
    <n v="9.9499999999999993"/>
  </r>
  <r>
    <s v="ORD0560"/>
    <d v="2021-06-04T00:00:00"/>
    <x v="5"/>
    <x v="0"/>
    <x v="114"/>
    <x v="10"/>
    <x v="0"/>
    <x v="0"/>
    <x v="371"/>
    <n v="16.22"/>
    <n v="2"/>
    <n v="5.88"/>
  </r>
  <r>
    <s v="ORD0561"/>
    <d v="2021-06-04T00:00:00"/>
    <x v="5"/>
    <x v="0"/>
    <x v="239"/>
    <x v="20"/>
    <x v="1"/>
    <x v="8"/>
    <x v="467"/>
    <n v="56.96"/>
    <n v="2"/>
    <n v="21.08"/>
  </r>
  <r>
    <s v="ORD0562"/>
    <d v="2021-06-04T00:00:00"/>
    <x v="5"/>
    <x v="0"/>
    <x v="239"/>
    <x v="20"/>
    <x v="0"/>
    <x v="12"/>
    <x v="468"/>
    <n v="15.56"/>
    <n v="4"/>
    <n v="4.05"/>
  </r>
  <r>
    <s v="ORD0563"/>
    <d v="2021-06-04T00:00:00"/>
    <x v="5"/>
    <x v="0"/>
    <x v="239"/>
    <x v="20"/>
    <x v="1"/>
    <x v="11"/>
    <x v="469"/>
    <n v="353.57"/>
    <n v="2"/>
    <n v="-44.2"/>
  </r>
  <r>
    <s v="ORD0564"/>
    <d v="2021-06-04T00:00:00"/>
    <x v="5"/>
    <x v="0"/>
    <x v="239"/>
    <x v="20"/>
    <x v="1"/>
    <x v="8"/>
    <x v="335"/>
    <n v="13.96"/>
    <n v="2"/>
    <n v="6.7"/>
  </r>
  <r>
    <s v="ORD0565"/>
    <d v="2021-06-06T00:00:00"/>
    <x v="5"/>
    <x v="0"/>
    <x v="240"/>
    <x v="20"/>
    <x v="0"/>
    <x v="4"/>
    <x v="470"/>
    <n v="13.36"/>
    <n v="2"/>
    <n v="4.9400000000000004"/>
  </r>
  <r>
    <s v="ORD0566"/>
    <d v="2021-06-06T00:00:00"/>
    <x v="5"/>
    <x v="0"/>
    <x v="241"/>
    <x v="20"/>
    <x v="0"/>
    <x v="3"/>
    <x v="471"/>
    <n v="149.54"/>
    <n v="9"/>
    <n v="50.47"/>
  </r>
  <r>
    <s v="ORD0567"/>
    <d v="2021-06-06T00:00:00"/>
    <x v="5"/>
    <x v="0"/>
    <x v="241"/>
    <x v="20"/>
    <x v="0"/>
    <x v="14"/>
    <x v="472"/>
    <n v="17.14"/>
    <n v="2"/>
    <n v="4.46"/>
  </r>
  <r>
    <s v="ORD0568"/>
    <d v="2021-06-06T00:00:00"/>
    <x v="5"/>
    <x v="0"/>
    <x v="241"/>
    <x v="20"/>
    <x v="1"/>
    <x v="13"/>
    <x v="473"/>
    <n v="991.76"/>
    <n v="3"/>
    <n v="-347.12"/>
  </r>
  <r>
    <s v="ORD0569"/>
    <d v="2021-06-06T00:00:00"/>
    <x v="5"/>
    <x v="0"/>
    <x v="242"/>
    <x v="1"/>
    <x v="0"/>
    <x v="3"/>
    <x v="287"/>
    <n v="24.59"/>
    <n v="3"/>
    <n v="-38.11"/>
  </r>
  <r>
    <s v="ORD0570"/>
    <d v="2021-06-06T00:00:00"/>
    <x v="5"/>
    <x v="0"/>
    <x v="242"/>
    <x v="1"/>
    <x v="0"/>
    <x v="10"/>
    <x v="474"/>
    <n v="13.98"/>
    <n v="2"/>
    <n v="4.72"/>
  </r>
  <r>
    <s v="ORD0571"/>
    <d v="2021-06-06T00:00:00"/>
    <x v="5"/>
    <x v="0"/>
    <x v="243"/>
    <x v="0"/>
    <x v="0"/>
    <x v="1"/>
    <x v="37"/>
    <n v="100.24"/>
    <n v="10"/>
    <n v="33.83"/>
  </r>
  <r>
    <s v="ORD0572"/>
    <d v="2021-06-06T00:00:00"/>
    <x v="5"/>
    <x v="0"/>
    <x v="149"/>
    <x v="16"/>
    <x v="0"/>
    <x v="3"/>
    <x v="475"/>
    <n v="1.37"/>
    <n v="1"/>
    <n v="-0.91"/>
  </r>
  <r>
    <s v="ORD0573"/>
    <d v="2021-06-06T00:00:00"/>
    <x v="5"/>
    <x v="0"/>
    <x v="149"/>
    <x v="16"/>
    <x v="0"/>
    <x v="0"/>
    <x v="426"/>
    <n v="62.02"/>
    <n v="2"/>
    <n v="22.48"/>
  </r>
  <r>
    <s v="ORD0574"/>
    <d v="2021-06-07T00:00:00"/>
    <x v="5"/>
    <x v="0"/>
    <x v="244"/>
    <x v="1"/>
    <x v="0"/>
    <x v="3"/>
    <x v="471"/>
    <n v="12.46"/>
    <n v="3"/>
    <n v="-20.56"/>
  </r>
  <r>
    <s v="ORD0575"/>
    <d v="2021-06-07T00:00:00"/>
    <x v="5"/>
    <x v="0"/>
    <x v="245"/>
    <x v="1"/>
    <x v="1"/>
    <x v="13"/>
    <x v="476"/>
    <n v="268.94"/>
    <n v="3"/>
    <n v="-209.77"/>
  </r>
  <r>
    <s v="ORD0576"/>
    <d v="2021-06-08T00:00:00"/>
    <x v="5"/>
    <x v="0"/>
    <x v="246"/>
    <x v="22"/>
    <x v="1"/>
    <x v="5"/>
    <x v="477"/>
    <n v="585.54999999999995"/>
    <n v="3"/>
    <n v="73.19"/>
  </r>
  <r>
    <s v="ORD0577"/>
    <d v="2021-06-08T00:00:00"/>
    <x v="5"/>
    <x v="0"/>
    <x v="124"/>
    <x v="15"/>
    <x v="1"/>
    <x v="5"/>
    <x v="478"/>
    <n v="170.35"/>
    <n v="3"/>
    <n v="10.65"/>
  </r>
  <r>
    <s v="ORD0578"/>
    <d v="2021-06-08T00:00:00"/>
    <x v="5"/>
    <x v="0"/>
    <x v="247"/>
    <x v="20"/>
    <x v="0"/>
    <x v="3"/>
    <x v="442"/>
    <n v="68.48"/>
    <n v="2"/>
    <n v="25.68"/>
  </r>
  <r>
    <s v="ORD0579"/>
    <d v="2021-06-08T00:00:00"/>
    <x v="5"/>
    <x v="0"/>
    <x v="247"/>
    <x v="20"/>
    <x v="0"/>
    <x v="2"/>
    <x v="479"/>
    <n v="1676.88"/>
    <n v="6"/>
    <n v="83.84"/>
  </r>
  <r>
    <s v="ORD0580"/>
    <d v="2021-06-09T00:00:00"/>
    <x v="5"/>
    <x v="0"/>
    <x v="248"/>
    <x v="3"/>
    <x v="1"/>
    <x v="8"/>
    <x v="480"/>
    <n v="48.86"/>
    <n v="7"/>
    <n v="14.17"/>
  </r>
  <r>
    <s v="ORD0581"/>
    <d v="2021-06-09T00:00:00"/>
    <x v="5"/>
    <x v="0"/>
    <x v="248"/>
    <x v="3"/>
    <x v="0"/>
    <x v="4"/>
    <x v="481"/>
    <n v="7.28"/>
    <n v="4"/>
    <n v="1.97"/>
  </r>
  <r>
    <s v="ORD0582"/>
    <d v="2021-06-09T00:00:00"/>
    <x v="5"/>
    <x v="0"/>
    <x v="248"/>
    <x v="3"/>
    <x v="2"/>
    <x v="6"/>
    <x v="482"/>
    <n v="907.15"/>
    <n v="6"/>
    <n v="90.72"/>
  </r>
  <r>
    <s v="ORD0583"/>
    <d v="2021-06-09T00:00:00"/>
    <x v="5"/>
    <x v="0"/>
    <x v="248"/>
    <x v="3"/>
    <x v="0"/>
    <x v="3"/>
    <x v="483"/>
    <n v="18.5"/>
    <n v="3"/>
    <n v="5.78"/>
  </r>
  <r>
    <s v="ORD0584"/>
    <d v="2021-06-09T00:00:00"/>
    <x v="5"/>
    <x v="0"/>
    <x v="248"/>
    <x v="3"/>
    <x v="0"/>
    <x v="12"/>
    <x v="484"/>
    <n v="114.9"/>
    <n v="5"/>
    <n v="34.47"/>
  </r>
  <r>
    <s v="ORD0585"/>
    <d v="2021-06-09T00:00:00"/>
    <x v="5"/>
    <x v="0"/>
    <x v="248"/>
    <x v="3"/>
    <x v="1"/>
    <x v="13"/>
    <x v="444"/>
    <n v="1706.18"/>
    <n v="9"/>
    <n v="85.31"/>
  </r>
  <r>
    <s v="ORD0586"/>
    <d v="2021-06-09T00:00:00"/>
    <x v="5"/>
    <x v="0"/>
    <x v="248"/>
    <x v="3"/>
    <x v="2"/>
    <x v="6"/>
    <x v="485"/>
    <n v="911.42"/>
    <n v="4"/>
    <n v="68.36"/>
  </r>
  <r>
    <s v="ORD0587"/>
    <d v="2021-06-09T00:00:00"/>
    <x v="5"/>
    <x v="0"/>
    <x v="249"/>
    <x v="0"/>
    <x v="2"/>
    <x v="6"/>
    <x v="356"/>
    <n v="7.99"/>
    <n v="1"/>
    <n v="0.6"/>
  </r>
  <r>
    <s v="ORD0588"/>
    <d v="2021-06-09T00:00:00"/>
    <x v="5"/>
    <x v="0"/>
    <x v="249"/>
    <x v="0"/>
    <x v="2"/>
    <x v="9"/>
    <x v="486"/>
    <n v="63.98"/>
    <n v="2"/>
    <n v="10.4"/>
  </r>
  <r>
    <s v="ORD0589"/>
    <d v="2021-06-09T00:00:00"/>
    <x v="5"/>
    <x v="0"/>
    <x v="249"/>
    <x v="0"/>
    <x v="0"/>
    <x v="4"/>
    <x v="487"/>
    <n v="70.37"/>
    <n v="2"/>
    <n v="6.16"/>
  </r>
  <r>
    <s v="ORD0590"/>
    <d v="2021-06-09T00:00:00"/>
    <x v="5"/>
    <x v="0"/>
    <x v="250"/>
    <x v="3"/>
    <x v="0"/>
    <x v="14"/>
    <x v="488"/>
    <n v="7.36"/>
    <n v="2"/>
    <n v="0.15"/>
  </r>
  <r>
    <s v="ORD0591"/>
    <d v="2021-06-09T00:00:00"/>
    <x v="5"/>
    <x v="0"/>
    <x v="250"/>
    <x v="3"/>
    <x v="0"/>
    <x v="4"/>
    <x v="489"/>
    <n v="23.1"/>
    <n v="2"/>
    <n v="10.63"/>
  </r>
  <r>
    <s v="ORD0592"/>
    <d v="2021-06-09T00:00:00"/>
    <x v="5"/>
    <x v="0"/>
    <x v="251"/>
    <x v="6"/>
    <x v="1"/>
    <x v="13"/>
    <x v="490"/>
    <n v="1441.3"/>
    <n v="7"/>
    <n v="245.02"/>
  </r>
  <r>
    <s v="ORD0593"/>
    <d v="2021-06-09T00:00:00"/>
    <x v="5"/>
    <x v="0"/>
    <x v="93"/>
    <x v="17"/>
    <x v="0"/>
    <x v="4"/>
    <x v="491"/>
    <n v="18.059999999999999"/>
    <n v="7"/>
    <n v="4.7"/>
  </r>
  <r>
    <s v="ORD0594"/>
    <d v="2021-06-09T00:00:00"/>
    <x v="5"/>
    <x v="0"/>
    <x v="93"/>
    <x v="17"/>
    <x v="0"/>
    <x v="0"/>
    <x v="189"/>
    <n v="79.14"/>
    <n v="3"/>
    <n v="36.4"/>
  </r>
  <r>
    <s v="ORD0595"/>
    <d v="2021-06-09T00:00:00"/>
    <x v="5"/>
    <x v="0"/>
    <x v="93"/>
    <x v="17"/>
    <x v="1"/>
    <x v="8"/>
    <x v="492"/>
    <n v="37.4"/>
    <n v="2"/>
    <n v="14.21"/>
  </r>
  <r>
    <s v="ORD0596"/>
    <d v="2021-06-10T00:00:00"/>
    <x v="5"/>
    <x v="0"/>
    <x v="252"/>
    <x v="14"/>
    <x v="0"/>
    <x v="1"/>
    <x v="493"/>
    <n v="491.55"/>
    <n v="5"/>
    <n v="240.86"/>
  </r>
  <r>
    <s v="ORD0597"/>
    <d v="2021-06-13T00:00:00"/>
    <x v="5"/>
    <x v="0"/>
    <x v="76"/>
    <x v="3"/>
    <x v="0"/>
    <x v="4"/>
    <x v="108"/>
    <n v="14.52"/>
    <n v="3"/>
    <n v="4.79"/>
  </r>
  <r>
    <s v="ORD0598"/>
    <d v="2021-06-14T00:00:00"/>
    <x v="5"/>
    <x v="0"/>
    <x v="253"/>
    <x v="14"/>
    <x v="1"/>
    <x v="11"/>
    <x v="494"/>
    <n v="212.94"/>
    <n v="3"/>
    <n v="57.49"/>
  </r>
  <r>
    <s v="ORD0599"/>
    <d v="2021-06-15T00:00:00"/>
    <x v="5"/>
    <x v="0"/>
    <x v="254"/>
    <x v="0"/>
    <x v="1"/>
    <x v="13"/>
    <x v="495"/>
    <n v="99.92"/>
    <n v="2"/>
    <n v="-18.559999999999999"/>
  </r>
  <r>
    <s v="ORD0600"/>
    <d v="2021-06-15T00:00:00"/>
    <x v="5"/>
    <x v="0"/>
    <x v="254"/>
    <x v="0"/>
    <x v="1"/>
    <x v="5"/>
    <x v="160"/>
    <n v="797.94"/>
    <n v="4"/>
    <n v="-57"/>
  </r>
  <r>
    <s v="ORD0601"/>
    <d v="2021-06-15T00:00:00"/>
    <x v="5"/>
    <x v="0"/>
    <x v="254"/>
    <x v="0"/>
    <x v="0"/>
    <x v="3"/>
    <x v="496"/>
    <n v="8.57"/>
    <n v="3"/>
    <n v="-14.57"/>
  </r>
  <r>
    <s v="ORD0602"/>
    <d v="2021-06-15T00:00:00"/>
    <x v="5"/>
    <x v="0"/>
    <x v="255"/>
    <x v="0"/>
    <x v="0"/>
    <x v="0"/>
    <x v="497"/>
    <n v="36.54"/>
    <n v="2"/>
    <n v="11.88"/>
  </r>
  <r>
    <s v="ORD0603"/>
    <d v="2021-06-16T00:00:00"/>
    <x v="5"/>
    <x v="0"/>
    <x v="256"/>
    <x v="18"/>
    <x v="1"/>
    <x v="5"/>
    <x v="100"/>
    <n v="647.84"/>
    <n v="8"/>
    <n v="32.39"/>
  </r>
  <r>
    <s v="ORD0604"/>
    <d v="2021-06-16T00:00:00"/>
    <x v="5"/>
    <x v="0"/>
    <x v="74"/>
    <x v="20"/>
    <x v="0"/>
    <x v="10"/>
    <x v="21"/>
    <n v="41.4"/>
    <n v="5"/>
    <n v="19.46"/>
  </r>
  <r>
    <s v="ORD0605"/>
    <d v="2021-06-16T00:00:00"/>
    <x v="5"/>
    <x v="0"/>
    <x v="74"/>
    <x v="20"/>
    <x v="0"/>
    <x v="4"/>
    <x v="498"/>
    <n v="35"/>
    <n v="4"/>
    <n v="10.5"/>
  </r>
  <r>
    <s v="ORD0606"/>
    <d v="2021-06-16T00:00:00"/>
    <x v="5"/>
    <x v="0"/>
    <x v="74"/>
    <x v="20"/>
    <x v="0"/>
    <x v="3"/>
    <x v="275"/>
    <n v="39.549999999999997"/>
    <n v="3"/>
    <n v="14.34"/>
  </r>
  <r>
    <s v="ORD0607"/>
    <d v="2021-06-17T00:00:00"/>
    <x v="5"/>
    <x v="0"/>
    <x v="257"/>
    <x v="7"/>
    <x v="2"/>
    <x v="15"/>
    <x v="499"/>
    <n v="65.97"/>
    <n v="3"/>
    <n v="31.01"/>
  </r>
  <r>
    <s v="ORD0608"/>
    <d v="2021-06-17T00:00:00"/>
    <x v="5"/>
    <x v="0"/>
    <x v="258"/>
    <x v="22"/>
    <x v="1"/>
    <x v="8"/>
    <x v="152"/>
    <n v="6.24"/>
    <n v="3"/>
    <n v="2.62"/>
  </r>
  <r>
    <s v="ORD0609"/>
    <d v="2021-06-17T00:00:00"/>
    <x v="5"/>
    <x v="0"/>
    <x v="258"/>
    <x v="22"/>
    <x v="0"/>
    <x v="7"/>
    <x v="500"/>
    <n v="17.899999999999999"/>
    <n v="5"/>
    <n v="8.9499999999999993"/>
  </r>
  <r>
    <s v="ORD0610"/>
    <d v="2021-06-17T00:00:00"/>
    <x v="5"/>
    <x v="0"/>
    <x v="258"/>
    <x v="22"/>
    <x v="0"/>
    <x v="3"/>
    <x v="501"/>
    <n v="3266.38"/>
    <n v="3"/>
    <n v="1061.57"/>
  </r>
  <r>
    <s v="ORD0611"/>
    <d v="2021-06-17T00:00:00"/>
    <x v="5"/>
    <x v="0"/>
    <x v="259"/>
    <x v="1"/>
    <x v="0"/>
    <x v="0"/>
    <x v="502"/>
    <n v="62.02"/>
    <n v="2"/>
    <n v="22.48"/>
  </r>
  <r>
    <s v="ORD0612"/>
    <d v="2021-06-18T00:00:00"/>
    <x v="5"/>
    <x v="0"/>
    <x v="260"/>
    <x v="3"/>
    <x v="2"/>
    <x v="6"/>
    <x v="503"/>
    <n v="139.80000000000001"/>
    <n v="5"/>
    <n v="12.23"/>
  </r>
  <r>
    <s v="ORD0613"/>
    <d v="2021-06-20T00:00:00"/>
    <x v="5"/>
    <x v="0"/>
    <x v="66"/>
    <x v="0"/>
    <x v="2"/>
    <x v="6"/>
    <x v="504"/>
    <n v="201.58"/>
    <n v="2"/>
    <n v="20.16"/>
  </r>
  <r>
    <s v="ORD0614"/>
    <d v="2021-06-20T00:00:00"/>
    <x v="5"/>
    <x v="0"/>
    <x v="66"/>
    <x v="0"/>
    <x v="0"/>
    <x v="3"/>
    <x v="505"/>
    <n v="3.39"/>
    <n v="4"/>
    <n v="-5.09"/>
  </r>
  <r>
    <s v="ORD0615"/>
    <d v="2021-06-20T00:00:00"/>
    <x v="5"/>
    <x v="0"/>
    <x v="66"/>
    <x v="0"/>
    <x v="1"/>
    <x v="11"/>
    <x v="506"/>
    <n v="193.07"/>
    <n v="4"/>
    <n v="-19.87"/>
  </r>
  <r>
    <s v="ORD0616"/>
    <d v="2021-06-20T00:00:00"/>
    <x v="5"/>
    <x v="0"/>
    <x v="66"/>
    <x v="0"/>
    <x v="0"/>
    <x v="0"/>
    <x v="507"/>
    <n v="15.55"/>
    <n v="3"/>
    <n v="5.44"/>
  </r>
  <r>
    <s v="ORD0617"/>
    <d v="2021-06-20T00:00:00"/>
    <x v="5"/>
    <x v="0"/>
    <x v="66"/>
    <x v="0"/>
    <x v="0"/>
    <x v="0"/>
    <x v="126"/>
    <n v="11.65"/>
    <n v="2"/>
    <n v="4.08"/>
  </r>
  <r>
    <s v="ORD0618"/>
    <d v="2021-06-20T00:00:00"/>
    <x v="5"/>
    <x v="0"/>
    <x v="66"/>
    <x v="0"/>
    <x v="2"/>
    <x v="15"/>
    <x v="508"/>
    <n v="418.8"/>
    <n v="2"/>
    <n v="-97.72"/>
  </r>
  <r>
    <s v="ORD0619"/>
    <d v="2021-06-20T00:00:00"/>
    <x v="5"/>
    <x v="0"/>
    <x v="66"/>
    <x v="0"/>
    <x v="0"/>
    <x v="2"/>
    <x v="509"/>
    <n v="509.49"/>
    <n v="7"/>
    <n v="-127.37"/>
  </r>
  <r>
    <s v="ORD0620"/>
    <d v="2021-06-20T00:00:00"/>
    <x v="5"/>
    <x v="0"/>
    <x v="261"/>
    <x v="39"/>
    <x v="0"/>
    <x v="12"/>
    <x v="447"/>
    <n v="471.9"/>
    <n v="6"/>
    <n v="155.72999999999999"/>
  </r>
  <r>
    <s v="ORD0621"/>
    <d v="2021-06-20T00:00:00"/>
    <x v="5"/>
    <x v="0"/>
    <x v="261"/>
    <x v="39"/>
    <x v="0"/>
    <x v="4"/>
    <x v="510"/>
    <n v="3.52"/>
    <n v="2"/>
    <n v="1.69"/>
  </r>
  <r>
    <s v="ORD0622"/>
    <d v="2021-06-21T00:00:00"/>
    <x v="5"/>
    <x v="0"/>
    <x v="201"/>
    <x v="6"/>
    <x v="1"/>
    <x v="8"/>
    <x v="511"/>
    <n v="104.01"/>
    <n v="1"/>
    <n v="14.56"/>
  </r>
  <r>
    <s v="ORD0623"/>
    <d v="2021-06-21T00:00:00"/>
    <x v="5"/>
    <x v="0"/>
    <x v="201"/>
    <x v="6"/>
    <x v="2"/>
    <x v="6"/>
    <x v="485"/>
    <n v="284.82"/>
    <n v="1"/>
    <n v="74.05"/>
  </r>
  <r>
    <s v="ORD0624"/>
    <d v="2021-06-21T00:00:00"/>
    <x v="5"/>
    <x v="0"/>
    <x v="201"/>
    <x v="6"/>
    <x v="0"/>
    <x v="2"/>
    <x v="512"/>
    <n v="36.840000000000003"/>
    <n v="3"/>
    <n v="10.32"/>
  </r>
  <r>
    <s v="ORD0625"/>
    <d v="2021-06-21T00:00:00"/>
    <x v="5"/>
    <x v="0"/>
    <x v="56"/>
    <x v="23"/>
    <x v="2"/>
    <x v="6"/>
    <x v="11"/>
    <n v="1322.93"/>
    <n v="7"/>
    <n v="357.19"/>
  </r>
  <r>
    <s v="ORD0626"/>
    <d v="2021-06-21T00:00:00"/>
    <x v="5"/>
    <x v="0"/>
    <x v="56"/>
    <x v="23"/>
    <x v="0"/>
    <x v="4"/>
    <x v="513"/>
    <n v="3.76"/>
    <n v="2"/>
    <n v="1.0900000000000001"/>
  </r>
  <r>
    <s v="ORD0627"/>
    <d v="2021-06-21T00:00:00"/>
    <x v="5"/>
    <x v="0"/>
    <x v="195"/>
    <x v="37"/>
    <x v="0"/>
    <x v="4"/>
    <x v="514"/>
    <n v="21.4"/>
    <n v="5"/>
    <n v="6.21"/>
  </r>
  <r>
    <s v="ORD0628"/>
    <d v="2021-06-21T00:00:00"/>
    <x v="5"/>
    <x v="0"/>
    <x v="149"/>
    <x v="26"/>
    <x v="0"/>
    <x v="3"/>
    <x v="515"/>
    <n v="11.09"/>
    <n v="7"/>
    <n v="-8.1300000000000008"/>
  </r>
  <r>
    <s v="ORD0629"/>
    <d v="2021-06-21T00:00:00"/>
    <x v="5"/>
    <x v="0"/>
    <x v="149"/>
    <x v="26"/>
    <x v="0"/>
    <x v="3"/>
    <x v="516"/>
    <n v="25.16"/>
    <n v="2"/>
    <n v="-16.78"/>
  </r>
  <r>
    <s v="ORD0630"/>
    <d v="2021-06-21T00:00:00"/>
    <x v="5"/>
    <x v="0"/>
    <x v="262"/>
    <x v="2"/>
    <x v="0"/>
    <x v="10"/>
    <x v="21"/>
    <n v="24.9"/>
    <n v="4"/>
    <n v="8.4"/>
  </r>
  <r>
    <s v="ORD0631"/>
    <d v="2021-06-21T00:00:00"/>
    <x v="5"/>
    <x v="0"/>
    <x v="262"/>
    <x v="2"/>
    <x v="1"/>
    <x v="8"/>
    <x v="517"/>
    <n v="3.98"/>
    <n v="1"/>
    <n v="0.65"/>
  </r>
  <r>
    <s v="ORD0632"/>
    <d v="2021-06-21T00:00:00"/>
    <x v="5"/>
    <x v="0"/>
    <x v="262"/>
    <x v="2"/>
    <x v="2"/>
    <x v="9"/>
    <x v="33"/>
    <n v="95.97"/>
    <n v="4"/>
    <n v="28.79"/>
  </r>
  <r>
    <s v="ORD0633"/>
    <d v="2021-06-21T00:00:00"/>
    <x v="5"/>
    <x v="0"/>
    <x v="262"/>
    <x v="2"/>
    <x v="2"/>
    <x v="15"/>
    <x v="518"/>
    <n v="206.99"/>
    <n v="3"/>
    <n v="-172.49"/>
  </r>
  <r>
    <s v="ORD0634"/>
    <d v="2021-06-21T00:00:00"/>
    <x v="5"/>
    <x v="0"/>
    <x v="262"/>
    <x v="2"/>
    <x v="0"/>
    <x v="12"/>
    <x v="519"/>
    <n v="44.42"/>
    <n v="2"/>
    <n v="3.89"/>
  </r>
  <r>
    <s v="ORD0635"/>
    <d v="2021-06-21T00:00:00"/>
    <x v="5"/>
    <x v="0"/>
    <x v="262"/>
    <x v="2"/>
    <x v="0"/>
    <x v="3"/>
    <x v="520"/>
    <n v="9.01"/>
    <n v="2"/>
    <n v="-7.2"/>
  </r>
  <r>
    <s v="ORD0636"/>
    <d v="2021-06-21T00:00:00"/>
    <x v="5"/>
    <x v="0"/>
    <x v="263"/>
    <x v="20"/>
    <x v="0"/>
    <x v="0"/>
    <x v="521"/>
    <n v="19.649999999999999"/>
    <n v="3"/>
    <n v="9.0399999999999991"/>
  </r>
  <r>
    <s v="ORD0637"/>
    <d v="2021-06-21T00:00:00"/>
    <x v="5"/>
    <x v="0"/>
    <x v="263"/>
    <x v="20"/>
    <x v="2"/>
    <x v="6"/>
    <x v="522"/>
    <n v="617.97"/>
    <n v="3"/>
    <n v="160.66999999999999"/>
  </r>
  <r>
    <s v="ORD0638"/>
    <d v="2021-06-21T00:00:00"/>
    <x v="5"/>
    <x v="0"/>
    <x v="263"/>
    <x v="20"/>
    <x v="0"/>
    <x v="12"/>
    <x v="107"/>
    <n v="59.7"/>
    <n v="3"/>
    <n v="26.87"/>
  </r>
  <r>
    <s v="ORD0639"/>
    <d v="2021-06-21T00:00:00"/>
    <x v="5"/>
    <x v="0"/>
    <x v="229"/>
    <x v="20"/>
    <x v="2"/>
    <x v="6"/>
    <x v="523"/>
    <n v="1214.8499999999999"/>
    <n v="3"/>
    <n v="352.31"/>
  </r>
  <r>
    <s v="ORD0640"/>
    <d v="2021-06-22T00:00:00"/>
    <x v="5"/>
    <x v="0"/>
    <x v="264"/>
    <x v="26"/>
    <x v="2"/>
    <x v="9"/>
    <x v="524"/>
    <n v="196.75"/>
    <n v="6"/>
    <n v="56.57"/>
  </r>
  <r>
    <s v="ORD0641"/>
    <d v="2021-06-22T00:00:00"/>
    <x v="5"/>
    <x v="0"/>
    <x v="265"/>
    <x v="28"/>
    <x v="0"/>
    <x v="2"/>
    <x v="525"/>
    <n v="501.81"/>
    <n v="3"/>
    <n v="0"/>
  </r>
  <r>
    <s v="ORD0642"/>
    <d v="2021-06-22T00:00:00"/>
    <x v="5"/>
    <x v="0"/>
    <x v="265"/>
    <x v="28"/>
    <x v="0"/>
    <x v="2"/>
    <x v="124"/>
    <n v="161.94"/>
    <n v="3"/>
    <n v="9.7200000000000006"/>
  </r>
  <r>
    <s v="ORD0643"/>
    <d v="2021-06-22T00:00:00"/>
    <x v="5"/>
    <x v="0"/>
    <x v="266"/>
    <x v="2"/>
    <x v="1"/>
    <x v="5"/>
    <x v="526"/>
    <n v="170.06"/>
    <n v="3"/>
    <n v="-4.8600000000000003"/>
  </r>
  <r>
    <s v="ORD0644"/>
    <d v="2021-06-22T00:00:00"/>
    <x v="5"/>
    <x v="0"/>
    <x v="266"/>
    <x v="2"/>
    <x v="2"/>
    <x v="6"/>
    <x v="527"/>
    <n v="82.78"/>
    <n v="3"/>
    <n v="-15.18"/>
  </r>
  <r>
    <s v="ORD0645"/>
    <d v="2021-06-22T00:00:00"/>
    <x v="5"/>
    <x v="0"/>
    <x v="266"/>
    <x v="2"/>
    <x v="1"/>
    <x v="5"/>
    <x v="528"/>
    <n v="853.93"/>
    <n v="5"/>
    <n v="0"/>
  </r>
  <r>
    <s v="ORD0646"/>
    <d v="2021-06-22T00:00:00"/>
    <x v="5"/>
    <x v="0"/>
    <x v="263"/>
    <x v="12"/>
    <x v="0"/>
    <x v="3"/>
    <x v="529"/>
    <n v="8.23"/>
    <n v="3"/>
    <n v="-6.03"/>
  </r>
  <r>
    <s v="ORD0647"/>
    <d v="2021-06-23T00:00:00"/>
    <x v="5"/>
    <x v="0"/>
    <x v="267"/>
    <x v="2"/>
    <x v="2"/>
    <x v="9"/>
    <x v="530"/>
    <n v="86.38"/>
    <n v="3"/>
    <n v="1.08"/>
  </r>
  <r>
    <s v="ORD0648"/>
    <d v="2021-06-23T00:00:00"/>
    <x v="5"/>
    <x v="0"/>
    <x v="268"/>
    <x v="25"/>
    <x v="0"/>
    <x v="4"/>
    <x v="531"/>
    <n v="20.02"/>
    <n v="9"/>
    <n v="1.75"/>
  </r>
  <r>
    <s v="ORD0649"/>
    <d v="2021-06-23T00:00:00"/>
    <x v="5"/>
    <x v="0"/>
    <x v="268"/>
    <x v="25"/>
    <x v="0"/>
    <x v="14"/>
    <x v="532"/>
    <n v="3.1"/>
    <n v="1"/>
    <n v="0.35"/>
  </r>
  <r>
    <s v="ORD0650"/>
    <d v="2021-06-24T00:00:00"/>
    <x v="5"/>
    <x v="0"/>
    <x v="269"/>
    <x v="12"/>
    <x v="1"/>
    <x v="8"/>
    <x v="533"/>
    <n v="4.2699999999999996"/>
    <n v="2"/>
    <n v="0.96"/>
  </r>
  <r>
    <s v="ORD0651"/>
    <d v="2021-06-25T00:00:00"/>
    <x v="5"/>
    <x v="0"/>
    <x v="270"/>
    <x v="3"/>
    <x v="1"/>
    <x v="13"/>
    <x v="534"/>
    <n v="447.84"/>
    <n v="5"/>
    <n v="11.2"/>
  </r>
  <r>
    <s v="ORD0652"/>
    <d v="2021-06-25T00:00:00"/>
    <x v="5"/>
    <x v="0"/>
    <x v="271"/>
    <x v="11"/>
    <x v="2"/>
    <x v="6"/>
    <x v="535"/>
    <n v="263.95999999999998"/>
    <n v="5"/>
    <n v="19.8"/>
  </r>
  <r>
    <s v="ORD0653"/>
    <d v="2021-06-25T00:00:00"/>
    <x v="5"/>
    <x v="0"/>
    <x v="271"/>
    <x v="11"/>
    <x v="0"/>
    <x v="4"/>
    <x v="4"/>
    <n v="71.63"/>
    <n v="11"/>
    <n v="17.91"/>
  </r>
  <r>
    <s v="ORD0654"/>
    <d v="2021-06-25T00:00:00"/>
    <x v="5"/>
    <x v="0"/>
    <x v="271"/>
    <x v="11"/>
    <x v="0"/>
    <x v="4"/>
    <x v="536"/>
    <n v="9.33"/>
    <n v="1"/>
    <n v="0.82"/>
  </r>
  <r>
    <s v="ORD0655"/>
    <d v="2021-06-27T00:00:00"/>
    <x v="5"/>
    <x v="0"/>
    <x v="272"/>
    <x v="29"/>
    <x v="0"/>
    <x v="2"/>
    <x v="62"/>
    <n v="306.2"/>
    <n v="5"/>
    <n v="0"/>
  </r>
  <r>
    <s v="ORD0656"/>
    <d v="2021-06-27T00:00:00"/>
    <x v="5"/>
    <x v="0"/>
    <x v="272"/>
    <x v="29"/>
    <x v="1"/>
    <x v="13"/>
    <x v="278"/>
    <n v="85.98"/>
    <n v="1"/>
    <n v="22.35"/>
  </r>
  <r>
    <s v="ORD0657"/>
    <d v="2021-06-27T00:00:00"/>
    <x v="5"/>
    <x v="0"/>
    <x v="272"/>
    <x v="29"/>
    <x v="2"/>
    <x v="9"/>
    <x v="378"/>
    <n v="223.96"/>
    <n v="4"/>
    <n v="53.75"/>
  </r>
  <r>
    <s v="ORD0658"/>
    <d v="2021-06-28T00:00:00"/>
    <x v="5"/>
    <x v="0"/>
    <x v="273"/>
    <x v="2"/>
    <x v="0"/>
    <x v="0"/>
    <x v="537"/>
    <n v="41.47"/>
    <n v="8"/>
    <n v="14.52"/>
  </r>
  <r>
    <s v="ORD0659"/>
    <d v="2021-06-28T00:00:00"/>
    <x v="5"/>
    <x v="0"/>
    <x v="273"/>
    <x v="2"/>
    <x v="0"/>
    <x v="3"/>
    <x v="538"/>
    <n v="3.17"/>
    <n v="3"/>
    <n v="-2.4300000000000002"/>
  </r>
  <r>
    <s v="ORD0660"/>
    <d v="2021-06-28T00:00:00"/>
    <x v="5"/>
    <x v="0"/>
    <x v="273"/>
    <x v="2"/>
    <x v="1"/>
    <x v="5"/>
    <x v="354"/>
    <n v="1228.47"/>
    <n v="5"/>
    <n v="0"/>
  </r>
  <r>
    <s v="ORD0661"/>
    <d v="2021-06-28T00:00:00"/>
    <x v="5"/>
    <x v="0"/>
    <x v="273"/>
    <x v="2"/>
    <x v="0"/>
    <x v="3"/>
    <x v="83"/>
    <n v="31.09"/>
    <n v="3"/>
    <n v="-22.8"/>
  </r>
  <r>
    <s v="ORD0662"/>
    <d v="2021-06-28T00:00:00"/>
    <x v="5"/>
    <x v="0"/>
    <x v="273"/>
    <x v="2"/>
    <x v="0"/>
    <x v="0"/>
    <x v="539"/>
    <n v="335.52"/>
    <n v="4"/>
    <n v="117.43"/>
  </r>
  <r>
    <s v="ORD0663"/>
    <d v="2021-06-28T00:00:00"/>
    <x v="5"/>
    <x v="0"/>
    <x v="274"/>
    <x v="14"/>
    <x v="0"/>
    <x v="7"/>
    <x v="78"/>
    <n v="6.08"/>
    <n v="1"/>
    <n v="3.04"/>
  </r>
  <r>
    <s v="ORD0664"/>
    <d v="2021-06-29T00:00:00"/>
    <x v="5"/>
    <x v="0"/>
    <x v="275"/>
    <x v="10"/>
    <x v="0"/>
    <x v="4"/>
    <x v="540"/>
    <n v="32.76"/>
    <n v="7"/>
    <n v="3.69"/>
  </r>
  <r>
    <s v="ORD0665"/>
    <d v="2021-06-29T00:00:00"/>
    <x v="5"/>
    <x v="0"/>
    <x v="232"/>
    <x v="20"/>
    <x v="0"/>
    <x v="3"/>
    <x v="541"/>
    <n v="13.92"/>
    <n v="3"/>
    <n v="4.87"/>
  </r>
  <r>
    <s v="ORD0666"/>
    <d v="2021-06-30T00:00:00"/>
    <x v="5"/>
    <x v="0"/>
    <x v="276"/>
    <x v="20"/>
    <x v="0"/>
    <x v="3"/>
    <x v="542"/>
    <n v="334.77"/>
    <n v="7"/>
    <n v="108.8"/>
  </r>
  <r>
    <s v="ORD0667"/>
    <d v="2021-06-30T00:00:00"/>
    <x v="5"/>
    <x v="0"/>
    <x v="277"/>
    <x v="1"/>
    <x v="0"/>
    <x v="4"/>
    <x v="543"/>
    <n v="5.25"/>
    <n v="4"/>
    <n v="1.64"/>
  </r>
  <r>
    <s v="ORD0668"/>
    <d v="2021-06-30T00:00:00"/>
    <x v="5"/>
    <x v="0"/>
    <x v="278"/>
    <x v="3"/>
    <x v="0"/>
    <x v="4"/>
    <x v="136"/>
    <n v="32.4"/>
    <n v="5"/>
    <n v="10.37"/>
  </r>
  <r>
    <s v="ORD0669"/>
    <d v="2021-06-30T00:00:00"/>
    <x v="5"/>
    <x v="0"/>
    <x v="279"/>
    <x v="0"/>
    <x v="0"/>
    <x v="0"/>
    <x v="5"/>
    <n v="25.92"/>
    <n v="5"/>
    <n v="9.07"/>
  </r>
  <r>
    <s v="ORD0670"/>
    <d v="2021-06-30T00:00:00"/>
    <x v="5"/>
    <x v="0"/>
    <x v="279"/>
    <x v="0"/>
    <x v="0"/>
    <x v="7"/>
    <x v="78"/>
    <n v="21.31"/>
    <n v="6"/>
    <n v="7.19"/>
  </r>
  <r>
    <s v="ORD0671"/>
    <d v="2021-06-30T00:00:00"/>
    <x v="5"/>
    <x v="0"/>
    <x v="178"/>
    <x v="20"/>
    <x v="0"/>
    <x v="3"/>
    <x v="544"/>
    <n v="2.69"/>
    <n v="1"/>
    <n v="0.84"/>
  </r>
  <r>
    <s v="ORD0672"/>
    <d v="2021-06-30T00:00:00"/>
    <x v="5"/>
    <x v="0"/>
    <x v="178"/>
    <x v="20"/>
    <x v="0"/>
    <x v="4"/>
    <x v="545"/>
    <n v="6.6"/>
    <n v="3"/>
    <n v="2.9"/>
  </r>
  <r>
    <s v="ORD0673"/>
    <d v="2021-06-30T00:00:00"/>
    <x v="5"/>
    <x v="0"/>
    <x v="280"/>
    <x v="25"/>
    <x v="0"/>
    <x v="0"/>
    <x v="546"/>
    <n v="310.69"/>
    <n v="7"/>
    <n v="108.74"/>
  </r>
  <r>
    <s v="ORD0674"/>
    <d v="2021-07-01T00:00:00"/>
    <x v="6"/>
    <x v="0"/>
    <x v="112"/>
    <x v="22"/>
    <x v="0"/>
    <x v="3"/>
    <x v="547"/>
    <n v="19.920000000000002"/>
    <n v="5"/>
    <n v="6.97"/>
  </r>
  <r>
    <s v="ORD0675"/>
    <d v="2021-07-01T00:00:00"/>
    <x v="6"/>
    <x v="0"/>
    <x v="230"/>
    <x v="16"/>
    <x v="2"/>
    <x v="6"/>
    <x v="548"/>
    <n v="575.91999999999996"/>
    <n v="2"/>
    <n v="71.989999999999995"/>
  </r>
  <r>
    <s v="ORD0676"/>
    <d v="2021-07-01T00:00:00"/>
    <x v="6"/>
    <x v="0"/>
    <x v="230"/>
    <x v="16"/>
    <x v="0"/>
    <x v="3"/>
    <x v="549"/>
    <n v="5.18"/>
    <n v="6"/>
    <n v="-3.63"/>
  </r>
  <r>
    <s v="ORD0677"/>
    <d v="2021-07-02T00:00:00"/>
    <x v="6"/>
    <x v="0"/>
    <x v="281"/>
    <x v="23"/>
    <x v="2"/>
    <x v="6"/>
    <x v="550"/>
    <n v="73.98"/>
    <n v="2"/>
    <n v="19.97"/>
  </r>
  <r>
    <s v="ORD0678"/>
    <d v="2021-07-02T00:00:00"/>
    <x v="6"/>
    <x v="0"/>
    <x v="281"/>
    <x v="23"/>
    <x v="0"/>
    <x v="4"/>
    <x v="385"/>
    <n v="5.58"/>
    <n v="1"/>
    <n v="2.1800000000000002"/>
  </r>
  <r>
    <s v="ORD0679"/>
    <d v="2021-07-04T00:00:00"/>
    <x v="6"/>
    <x v="0"/>
    <x v="124"/>
    <x v="26"/>
    <x v="0"/>
    <x v="0"/>
    <x v="285"/>
    <n v="177.54"/>
    <n v="4"/>
    <n v="62.14"/>
  </r>
  <r>
    <s v="ORD0680"/>
    <d v="2021-07-04T00:00:00"/>
    <x v="6"/>
    <x v="0"/>
    <x v="124"/>
    <x v="26"/>
    <x v="0"/>
    <x v="12"/>
    <x v="38"/>
    <n v="32.43"/>
    <n v="2"/>
    <n v="3.24"/>
  </r>
  <r>
    <s v="ORD0681"/>
    <d v="2021-07-04T00:00:00"/>
    <x v="6"/>
    <x v="0"/>
    <x v="282"/>
    <x v="6"/>
    <x v="0"/>
    <x v="0"/>
    <x v="551"/>
    <n v="21.84"/>
    <n v="3"/>
    <n v="10.92"/>
  </r>
  <r>
    <s v="ORD0682"/>
    <d v="2021-07-04T00:00:00"/>
    <x v="6"/>
    <x v="0"/>
    <x v="282"/>
    <x v="6"/>
    <x v="0"/>
    <x v="3"/>
    <x v="253"/>
    <n v="15.6"/>
    <n v="5"/>
    <n v="7.64"/>
  </r>
  <r>
    <s v="ORD0683"/>
    <d v="2021-07-05T00:00:00"/>
    <x v="6"/>
    <x v="0"/>
    <x v="283"/>
    <x v="29"/>
    <x v="2"/>
    <x v="9"/>
    <x v="552"/>
    <n v="479.97"/>
    <n v="3"/>
    <n v="163.19"/>
  </r>
  <r>
    <s v="ORD0684"/>
    <d v="2021-07-05T00:00:00"/>
    <x v="6"/>
    <x v="0"/>
    <x v="283"/>
    <x v="29"/>
    <x v="0"/>
    <x v="1"/>
    <x v="553"/>
    <n v="14.62"/>
    <n v="2"/>
    <n v="6.87"/>
  </r>
  <r>
    <s v="ORD0685"/>
    <d v="2021-07-05T00:00:00"/>
    <x v="6"/>
    <x v="0"/>
    <x v="283"/>
    <x v="29"/>
    <x v="0"/>
    <x v="0"/>
    <x v="537"/>
    <n v="19.440000000000001"/>
    <n v="3"/>
    <n v="9.33"/>
  </r>
  <r>
    <s v="ORD0686"/>
    <d v="2021-07-05T00:00:00"/>
    <x v="6"/>
    <x v="0"/>
    <x v="284"/>
    <x v="0"/>
    <x v="0"/>
    <x v="2"/>
    <x v="554"/>
    <n v="220.78"/>
    <n v="3"/>
    <n v="-44.16"/>
  </r>
  <r>
    <s v="ORD0687"/>
    <d v="2021-07-05T00:00:00"/>
    <x v="6"/>
    <x v="0"/>
    <x v="284"/>
    <x v="0"/>
    <x v="0"/>
    <x v="2"/>
    <x v="555"/>
    <n v="281.42"/>
    <n v="11"/>
    <n v="-35.18"/>
  </r>
  <r>
    <s v="ORD0688"/>
    <d v="2021-07-05T00:00:00"/>
    <x v="6"/>
    <x v="0"/>
    <x v="285"/>
    <x v="3"/>
    <x v="0"/>
    <x v="3"/>
    <x v="556"/>
    <n v="180.96"/>
    <n v="6"/>
    <n v="67.86"/>
  </r>
  <r>
    <s v="ORD0689"/>
    <d v="2021-07-05T00:00:00"/>
    <x v="6"/>
    <x v="0"/>
    <x v="17"/>
    <x v="15"/>
    <x v="0"/>
    <x v="4"/>
    <x v="481"/>
    <n v="4.37"/>
    <n v="3"/>
    <n v="0.38"/>
  </r>
  <r>
    <s v="ORD0690"/>
    <d v="2021-07-05T00:00:00"/>
    <x v="6"/>
    <x v="0"/>
    <x v="286"/>
    <x v="16"/>
    <x v="1"/>
    <x v="8"/>
    <x v="557"/>
    <n v="19.52"/>
    <n v="2"/>
    <n v="5.37"/>
  </r>
  <r>
    <s v="ORD0691"/>
    <d v="2021-07-05T00:00:00"/>
    <x v="6"/>
    <x v="0"/>
    <x v="286"/>
    <x v="16"/>
    <x v="0"/>
    <x v="3"/>
    <x v="558"/>
    <n v="9.81"/>
    <n v="5"/>
    <n v="-6.87"/>
  </r>
  <r>
    <s v="ORD0692"/>
    <d v="2021-07-05T00:00:00"/>
    <x v="6"/>
    <x v="0"/>
    <x v="286"/>
    <x v="16"/>
    <x v="1"/>
    <x v="8"/>
    <x v="259"/>
    <n v="213.22"/>
    <n v="3"/>
    <n v="15.99"/>
  </r>
  <r>
    <s v="ORD0693"/>
    <d v="2021-07-06T00:00:00"/>
    <x v="6"/>
    <x v="0"/>
    <x v="287"/>
    <x v="20"/>
    <x v="2"/>
    <x v="16"/>
    <x v="559"/>
    <n v="559.99"/>
    <n v="1"/>
    <n v="175"/>
  </r>
  <r>
    <s v="ORD0694"/>
    <d v="2021-07-06T00:00:00"/>
    <x v="6"/>
    <x v="0"/>
    <x v="288"/>
    <x v="3"/>
    <x v="1"/>
    <x v="5"/>
    <x v="560"/>
    <n v="478.48"/>
    <n v="2"/>
    <n v="47.85"/>
  </r>
  <r>
    <s v="ORD0695"/>
    <d v="2021-07-07T00:00:00"/>
    <x v="6"/>
    <x v="0"/>
    <x v="154"/>
    <x v="2"/>
    <x v="1"/>
    <x v="5"/>
    <x v="561"/>
    <n v="172.19"/>
    <n v="2"/>
    <n v="-46.74"/>
  </r>
  <r>
    <s v="ORD0696"/>
    <d v="2021-07-07T00:00:00"/>
    <x v="6"/>
    <x v="0"/>
    <x v="154"/>
    <x v="2"/>
    <x v="1"/>
    <x v="8"/>
    <x v="562"/>
    <n v="69.010000000000005"/>
    <n v="2"/>
    <n v="12.08"/>
  </r>
  <r>
    <s v="ORD0697"/>
    <d v="2021-07-08T00:00:00"/>
    <x v="6"/>
    <x v="0"/>
    <x v="289"/>
    <x v="20"/>
    <x v="1"/>
    <x v="5"/>
    <x v="478"/>
    <n v="63.88"/>
    <n v="1"/>
    <n v="10.65"/>
  </r>
  <r>
    <s v="ORD0698"/>
    <d v="2021-07-08T00:00:00"/>
    <x v="6"/>
    <x v="0"/>
    <x v="290"/>
    <x v="3"/>
    <x v="1"/>
    <x v="13"/>
    <x v="92"/>
    <n v="502.49"/>
    <n v="3"/>
    <n v="-87.94"/>
  </r>
  <r>
    <s v="ORD0699"/>
    <d v="2021-07-08T00:00:00"/>
    <x v="6"/>
    <x v="0"/>
    <x v="290"/>
    <x v="3"/>
    <x v="0"/>
    <x v="3"/>
    <x v="209"/>
    <n v="196.7"/>
    <n v="6"/>
    <n v="68.849999999999994"/>
  </r>
  <r>
    <s v="ORD0700"/>
    <d v="2021-07-09T00:00:00"/>
    <x v="6"/>
    <x v="0"/>
    <x v="291"/>
    <x v="0"/>
    <x v="0"/>
    <x v="0"/>
    <x v="63"/>
    <n v="10.37"/>
    <n v="2"/>
    <n v="3.63"/>
  </r>
  <r>
    <s v="ORD0701"/>
    <d v="2021-07-09T00:00:00"/>
    <x v="6"/>
    <x v="0"/>
    <x v="291"/>
    <x v="0"/>
    <x v="0"/>
    <x v="0"/>
    <x v="563"/>
    <n v="14.35"/>
    <n v="3"/>
    <n v="4.49"/>
  </r>
  <r>
    <s v="ORD0702"/>
    <d v="2021-07-09T00:00:00"/>
    <x v="6"/>
    <x v="0"/>
    <x v="292"/>
    <x v="3"/>
    <x v="0"/>
    <x v="1"/>
    <x v="564"/>
    <n v="2.88"/>
    <n v="1"/>
    <n v="1.41"/>
  </r>
  <r>
    <s v="ORD0703"/>
    <d v="2021-07-09T00:00:00"/>
    <x v="6"/>
    <x v="0"/>
    <x v="292"/>
    <x v="3"/>
    <x v="0"/>
    <x v="3"/>
    <x v="93"/>
    <n v="41.9"/>
    <n v="6"/>
    <n v="14.14"/>
  </r>
  <r>
    <s v="ORD0704"/>
    <d v="2021-07-09T00:00:00"/>
    <x v="6"/>
    <x v="0"/>
    <x v="292"/>
    <x v="3"/>
    <x v="0"/>
    <x v="2"/>
    <x v="565"/>
    <n v="23.92"/>
    <n v="4"/>
    <n v="4.07"/>
  </r>
  <r>
    <s v="ORD0705"/>
    <d v="2021-07-09T00:00:00"/>
    <x v="6"/>
    <x v="0"/>
    <x v="293"/>
    <x v="3"/>
    <x v="0"/>
    <x v="3"/>
    <x v="566"/>
    <n v="14.3"/>
    <n v="6"/>
    <n v="4.6500000000000004"/>
  </r>
  <r>
    <s v="ORD0706"/>
    <d v="2021-07-09T00:00:00"/>
    <x v="6"/>
    <x v="0"/>
    <x v="293"/>
    <x v="3"/>
    <x v="1"/>
    <x v="11"/>
    <x v="194"/>
    <n v="119.83"/>
    <n v="1"/>
    <n v="7.05"/>
  </r>
  <r>
    <s v="ORD0707"/>
    <d v="2021-07-09T00:00:00"/>
    <x v="6"/>
    <x v="0"/>
    <x v="293"/>
    <x v="3"/>
    <x v="0"/>
    <x v="4"/>
    <x v="531"/>
    <n v="5.56"/>
    <n v="2"/>
    <n v="2.2200000000000002"/>
  </r>
  <r>
    <s v="ORD0708"/>
    <d v="2021-07-09T00:00:00"/>
    <x v="6"/>
    <x v="0"/>
    <x v="293"/>
    <x v="3"/>
    <x v="0"/>
    <x v="0"/>
    <x v="184"/>
    <n v="32.4"/>
    <n v="5"/>
    <n v="15.55"/>
  </r>
  <r>
    <s v="ORD0709"/>
    <d v="2021-07-11T00:00:00"/>
    <x v="6"/>
    <x v="0"/>
    <x v="174"/>
    <x v="23"/>
    <x v="0"/>
    <x v="0"/>
    <x v="371"/>
    <n v="177.2"/>
    <n v="5"/>
    <n v="83.28"/>
  </r>
  <r>
    <s v="ORD0710"/>
    <d v="2021-07-11T00:00:00"/>
    <x v="6"/>
    <x v="0"/>
    <x v="174"/>
    <x v="23"/>
    <x v="2"/>
    <x v="6"/>
    <x v="567"/>
    <n v="197.97"/>
    <n v="3"/>
    <n v="57.41"/>
  </r>
  <r>
    <s v="ORD0711"/>
    <d v="2021-07-11T00:00:00"/>
    <x v="6"/>
    <x v="0"/>
    <x v="174"/>
    <x v="23"/>
    <x v="1"/>
    <x v="5"/>
    <x v="160"/>
    <n v="854.94"/>
    <n v="3"/>
    <n v="213.74"/>
  </r>
  <r>
    <s v="ORD0712"/>
    <d v="2021-07-11T00:00:00"/>
    <x v="6"/>
    <x v="0"/>
    <x v="174"/>
    <x v="23"/>
    <x v="1"/>
    <x v="8"/>
    <x v="568"/>
    <n v="124.11"/>
    <n v="9"/>
    <n v="52.13"/>
  </r>
  <r>
    <s v="ORD0713"/>
    <d v="2021-07-11T00:00:00"/>
    <x v="6"/>
    <x v="0"/>
    <x v="174"/>
    <x v="23"/>
    <x v="0"/>
    <x v="1"/>
    <x v="569"/>
    <n v="14.4"/>
    <n v="5"/>
    <n v="7.06"/>
  </r>
  <r>
    <s v="ORD0714"/>
    <d v="2021-07-11T00:00:00"/>
    <x v="6"/>
    <x v="0"/>
    <x v="46"/>
    <x v="0"/>
    <x v="2"/>
    <x v="6"/>
    <x v="570"/>
    <n v="575.97"/>
    <n v="4"/>
    <n v="43.2"/>
  </r>
  <r>
    <s v="ORD0715"/>
    <d v="2021-07-11T00:00:00"/>
    <x v="6"/>
    <x v="0"/>
    <x v="46"/>
    <x v="0"/>
    <x v="0"/>
    <x v="0"/>
    <x v="571"/>
    <n v="10.37"/>
    <n v="2"/>
    <n v="3.63"/>
  </r>
  <r>
    <s v="ORD0716"/>
    <d v="2021-07-11T00:00:00"/>
    <x v="6"/>
    <x v="0"/>
    <x v="294"/>
    <x v="20"/>
    <x v="0"/>
    <x v="0"/>
    <x v="572"/>
    <n v="49.12"/>
    <n v="4"/>
    <n v="23.09"/>
  </r>
  <r>
    <s v="ORD0717"/>
    <d v="2021-07-11T00:00:00"/>
    <x v="6"/>
    <x v="0"/>
    <x v="294"/>
    <x v="20"/>
    <x v="0"/>
    <x v="3"/>
    <x v="573"/>
    <n v="18.28"/>
    <n v="5"/>
    <n v="6.4"/>
  </r>
  <r>
    <s v="ORD0718"/>
    <d v="2021-07-11T00:00:00"/>
    <x v="6"/>
    <x v="0"/>
    <x v="295"/>
    <x v="20"/>
    <x v="2"/>
    <x v="6"/>
    <x v="574"/>
    <n v="164.85"/>
    <n v="3"/>
    <n v="47.81"/>
  </r>
  <r>
    <s v="ORD0719"/>
    <d v="2021-07-12T00:00:00"/>
    <x v="6"/>
    <x v="0"/>
    <x v="296"/>
    <x v="3"/>
    <x v="0"/>
    <x v="3"/>
    <x v="575"/>
    <n v="7.71"/>
    <n v="2"/>
    <n v="2.8"/>
  </r>
  <r>
    <s v="ORD0720"/>
    <d v="2021-07-12T00:00:00"/>
    <x v="6"/>
    <x v="0"/>
    <x v="296"/>
    <x v="3"/>
    <x v="1"/>
    <x v="13"/>
    <x v="576"/>
    <n v="698.35"/>
    <n v="3"/>
    <n v="-17.46"/>
  </r>
  <r>
    <s v="ORD0721"/>
    <d v="2021-07-12T00:00:00"/>
    <x v="6"/>
    <x v="0"/>
    <x v="151"/>
    <x v="3"/>
    <x v="0"/>
    <x v="2"/>
    <x v="379"/>
    <n v="249.75"/>
    <n v="9"/>
    <n v="44.96"/>
  </r>
  <r>
    <s v="ORD0722"/>
    <d v="2021-07-12T00:00:00"/>
    <x v="6"/>
    <x v="0"/>
    <x v="151"/>
    <x v="3"/>
    <x v="2"/>
    <x v="6"/>
    <x v="577"/>
    <n v="255.94"/>
    <n v="8"/>
    <n v="28.79"/>
  </r>
  <r>
    <s v="ORD0723"/>
    <d v="2021-07-12T00:00:00"/>
    <x v="6"/>
    <x v="0"/>
    <x v="68"/>
    <x v="22"/>
    <x v="1"/>
    <x v="5"/>
    <x v="578"/>
    <n v="123.14"/>
    <n v="4"/>
    <n v="13.85"/>
  </r>
  <r>
    <s v="ORD0724"/>
    <d v="2021-07-12T00:00:00"/>
    <x v="6"/>
    <x v="0"/>
    <x v="68"/>
    <x v="22"/>
    <x v="0"/>
    <x v="3"/>
    <x v="538"/>
    <n v="11.26"/>
    <n v="4"/>
    <n v="3.8"/>
  </r>
  <r>
    <s v="ORD0725"/>
    <d v="2021-07-12T00:00:00"/>
    <x v="6"/>
    <x v="0"/>
    <x v="297"/>
    <x v="1"/>
    <x v="0"/>
    <x v="0"/>
    <x v="404"/>
    <n v="35.86"/>
    <n v="9"/>
    <n v="13"/>
  </r>
  <r>
    <s v="ORD0726"/>
    <d v="2021-07-12T00:00:00"/>
    <x v="6"/>
    <x v="0"/>
    <x v="297"/>
    <x v="1"/>
    <x v="2"/>
    <x v="9"/>
    <x v="579"/>
    <n v="23.84"/>
    <n v="4"/>
    <n v="3.28"/>
  </r>
  <r>
    <s v="ORD0727"/>
    <d v="2021-07-12T00:00:00"/>
    <x v="6"/>
    <x v="0"/>
    <x v="298"/>
    <x v="0"/>
    <x v="1"/>
    <x v="5"/>
    <x v="580"/>
    <n v="512.36"/>
    <n v="3"/>
    <n v="-14.64"/>
  </r>
  <r>
    <s v="ORD0728"/>
    <d v="2021-07-12T00:00:00"/>
    <x v="6"/>
    <x v="0"/>
    <x v="298"/>
    <x v="0"/>
    <x v="0"/>
    <x v="7"/>
    <x v="153"/>
    <n v="3.49"/>
    <n v="2"/>
    <n v="0.56999999999999995"/>
  </r>
  <r>
    <s v="ORD0729"/>
    <d v="2021-07-12T00:00:00"/>
    <x v="6"/>
    <x v="0"/>
    <x v="298"/>
    <x v="0"/>
    <x v="0"/>
    <x v="4"/>
    <x v="581"/>
    <n v="22.29"/>
    <n v="7"/>
    <n v="3.9"/>
  </r>
  <r>
    <s v="ORD0730"/>
    <d v="2021-07-12T00:00:00"/>
    <x v="6"/>
    <x v="0"/>
    <x v="298"/>
    <x v="0"/>
    <x v="0"/>
    <x v="0"/>
    <x v="59"/>
    <n v="16.03"/>
    <n v="3"/>
    <n v="5.61"/>
  </r>
  <r>
    <s v="ORD0731"/>
    <d v="2021-07-13T00:00:00"/>
    <x v="6"/>
    <x v="0"/>
    <x v="271"/>
    <x v="3"/>
    <x v="1"/>
    <x v="13"/>
    <x v="582"/>
    <n v="351.22"/>
    <n v="3"/>
    <n v="4.3899999999999997"/>
  </r>
  <r>
    <s v="ORD0732"/>
    <d v="2021-07-14T00:00:00"/>
    <x v="6"/>
    <x v="0"/>
    <x v="299"/>
    <x v="1"/>
    <x v="0"/>
    <x v="3"/>
    <x v="583"/>
    <n v="29.93"/>
    <n v="7"/>
    <n v="-46.39"/>
  </r>
  <r>
    <s v="ORD0733"/>
    <d v="2021-07-14T00:00:00"/>
    <x v="6"/>
    <x v="0"/>
    <x v="299"/>
    <x v="1"/>
    <x v="2"/>
    <x v="6"/>
    <x v="441"/>
    <n v="38.270000000000003"/>
    <n v="4"/>
    <n v="3.83"/>
  </r>
  <r>
    <s v="ORD0734"/>
    <d v="2021-07-14T00:00:00"/>
    <x v="6"/>
    <x v="0"/>
    <x v="300"/>
    <x v="12"/>
    <x v="0"/>
    <x v="2"/>
    <x v="49"/>
    <n v="55.92"/>
    <n v="5"/>
    <n v="6.29"/>
  </r>
  <r>
    <s v="ORD0735"/>
    <d v="2021-07-14T00:00:00"/>
    <x v="6"/>
    <x v="0"/>
    <x v="43"/>
    <x v="2"/>
    <x v="2"/>
    <x v="6"/>
    <x v="584"/>
    <n v="13.49"/>
    <n v="1"/>
    <n v="-2.25"/>
  </r>
  <r>
    <s v="ORD0736"/>
    <d v="2021-07-14T00:00:00"/>
    <x v="6"/>
    <x v="0"/>
    <x v="43"/>
    <x v="2"/>
    <x v="2"/>
    <x v="6"/>
    <x v="585"/>
    <n v="23.99"/>
    <n v="2"/>
    <n v="-13.99"/>
  </r>
  <r>
    <s v="ORD0737"/>
    <d v="2021-07-14T00:00:00"/>
    <x v="6"/>
    <x v="0"/>
    <x v="43"/>
    <x v="2"/>
    <x v="1"/>
    <x v="8"/>
    <x v="586"/>
    <n v="31.98"/>
    <n v="2"/>
    <n v="1.2"/>
  </r>
  <r>
    <s v="ORD0738"/>
    <d v="2021-07-14T00:00:00"/>
    <x v="6"/>
    <x v="0"/>
    <x v="43"/>
    <x v="2"/>
    <x v="0"/>
    <x v="4"/>
    <x v="151"/>
    <n v="41.58"/>
    <n v="2"/>
    <n v="4.68"/>
  </r>
  <r>
    <s v="ORD0739"/>
    <d v="2021-07-14T00:00:00"/>
    <x v="6"/>
    <x v="0"/>
    <x v="301"/>
    <x v="7"/>
    <x v="0"/>
    <x v="12"/>
    <x v="587"/>
    <n v="39.479999999999997"/>
    <n v="1"/>
    <n v="11.05"/>
  </r>
  <r>
    <s v="ORD0740"/>
    <d v="2021-07-14T00:00:00"/>
    <x v="6"/>
    <x v="0"/>
    <x v="302"/>
    <x v="20"/>
    <x v="0"/>
    <x v="4"/>
    <x v="588"/>
    <n v="17.940000000000001"/>
    <n v="3"/>
    <n v="4.49"/>
  </r>
  <r>
    <s v="ORD0741"/>
    <d v="2021-07-15T00:00:00"/>
    <x v="6"/>
    <x v="0"/>
    <x v="197"/>
    <x v="19"/>
    <x v="2"/>
    <x v="9"/>
    <x v="589"/>
    <n v="2.97"/>
    <n v="3"/>
    <n v="1.31"/>
  </r>
  <r>
    <s v="ORD0742"/>
    <d v="2021-07-15T00:00:00"/>
    <x v="6"/>
    <x v="0"/>
    <x v="197"/>
    <x v="19"/>
    <x v="0"/>
    <x v="7"/>
    <x v="590"/>
    <n v="6.54"/>
    <n v="3"/>
    <n v="2.68"/>
  </r>
  <r>
    <s v="ORD0743"/>
    <d v="2021-07-18T00:00:00"/>
    <x v="6"/>
    <x v="0"/>
    <x v="303"/>
    <x v="12"/>
    <x v="1"/>
    <x v="5"/>
    <x v="591"/>
    <n v="259.14"/>
    <n v="4"/>
    <n v="-25.91"/>
  </r>
  <r>
    <s v="ORD0744"/>
    <d v="2021-07-18T00:00:00"/>
    <x v="6"/>
    <x v="0"/>
    <x v="304"/>
    <x v="20"/>
    <x v="0"/>
    <x v="3"/>
    <x v="592"/>
    <n v="13.9"/>
    <n v="2"/>
    <n v="4.5199999999999996"/>
  </r>
  <r>
    <s v="ORD0745"/>
    <d v="2021-07-19T00:00:00"/>
    <x v="6"/>
    <x v="0"/>
    <x v="305"/>
    <x v="37"/>
    <x v="2"/>
    <x v="6"/>
    <x v="570"/>
    <n v="359.98"/>
    <n v="2"/>
    <n v="93.59"/>
  </r>
  <r>
    <s v="ORD0746"/>
    <d v="2021-07-19T00:00:00"/>
    <x v="6"/>
    <x v="0"/>
    <x v="305"/>
    <x v="37"/>
    <x v="1"/>
    <x v="13"/>
    <x v="593"/>
    <n v="70.56"/>
    <n v="1"/>
    <n v="-4.03"/>
  </r>
  <r>
    <s v="ORD0747"/>
    <d v="2021-07-19T00:00:00"/>
    <x v="6"/>
    <x v="0"/>
    <x v="305"/>
    <x v="37"/>
    <x v="0"/>
    <x v="3"/>
    <x v="594"/>
    <n v="20.88"/>
    <n v="2"/>
    <n v="9.6"/>
  </r>
  <r>
    <s v="ORD0748"/>
    <d v="2021-07-19T00:00:00"/>
    <x v="6"/>
    <x v="0"/>
    <x v="305"/>
    <x v="37"/>
    <x v="0"/>
    <x v="3"/>
    <x v="595"/>
    <n v="3.81"/>
    <n v="1"/>
    <n v="1.83"/>
  </r>
  <r>
    <s v="ORD0749"/>
    <d v="2021-07-19T00:00:00"/>
    <x v="6"/>
    <x v="0"/>
    <x v="306"/>
    <x v="35"/>
    <x v="0"/>
    <x v="3"/>
    <x v="596"/>
    <n v="6.1"/>
    <n v="2"/>
    <n v="2.21"/>
  </r>
  <r>
    <s v="ORD0750"/>
    <d v="2021-07-20T00:00:00"/>
    <x v="6"/>
    <x v="0"/>
    <x v="307"/>
    <x v="0"/>
    <x v="0"/>
    <x v="2"/>
    <x v="597"/>
    <n v="342.86"/>
    <n v="3"/>
    <n v="38.57"/>
  </r>
  <r>
    <s v="ORD0751"/>
    <d v="2021-07-20T00:00:00"/>
    <x v="6"/>
    <x v="0"/>
    <x v="307"/>
    <x v="0"/>
    <x v="1"/>
    <x v="8"/>
    <x v="598"/>
    <n v="16.739999999999998"/>
    <n v="5"/>
    <n v="-14.23"/>
  </r>
  <r>
    <s v="ORD0752"/>
    <d v="2021-07-20T00:00:00"/>
    <x v="6"/>
    <x v="0"/>
    <x v="307"/>
    <x v="0"/>
    <x v="1"/>
    <x v="5"/>
    <x v="599"/>
    <n v="981.37"/>
    <n v="2"/>
    <n v="-140.19999999999999"/>
  </r>
  <r>
    <s v="ORD0753"/>
    <d v="2021-07-20T00:00:00"/>
    <x v="6"/>
    <x v="0"/>
    <x v="308"/>
    <x v="10"/>
    <x v="0"/>
    <x v="2"/>
    <x v="99"/>
    <n v="25.98"/>
    <n v="1"/>
    <n v="-5.2"/>
  </r>
  <r>
    <s v="ORD0754"/>
    <d v="2021-07-20T00:00:00"/>
    <x v="6"/>
    <x v="0"/>
    <x v="308"/>
    <x v="10"/>
    <x v="0"/>
    <x v="3"/>
    <x v="417"/>
    <n v="27.36"/>
    <n v="3"/>
    <n v="-21.89"/>
  </r>
  <r>
    <s v="ORD0755"/>
    <d v="2021-07-20T00:00:00"/>
    <x v="6"/>
    <x v="0"/>
    <x v="309"/>
    <x v="3"/>
    <x v="0"/>
    <x v="0"/>
    <x v="600"/>
    <n v="104.85"/>
    <n v="1"/>
    <n v="50.33"/>
  </r>
  <r>
    <s v="ORD0756"/>
    <d v="2021-07-20T00:00:00"/>
    <x v="6"/>
    <x v="0"/>
    <x v="309"/>
    <x v="3"/>
    <x v="0"/>
    <x v="3"/>
    <x v="601"/>
    <n v="8.6999999999999993"/>
    <n v="2"/>
    <n v="3.16"/>
  </r>
  <r>
    <s v="ORD0757"/>
    <d v="2021-07-20T00:00:00"/>
    <x v="6"/>
    <x v="0"/>
    <x v="309"/>
    <x v="3"/>
    <x v="0"/>
    <x v="0"/>
    <x v="602"/>
    <n v="19.920000000000002"/>
    <n v="4"/>
    <n v="9.76"/>
  </r>
  <r>
    <s v="ORD0758"/>
    <d v="2021-07-20T00:00:00"/>
    <x v="6"/>
    <x v="0"/>
    <x v="309"/>
    <x v="3"/>
    <x v="1"/>
    <x v="8"/>
    <x v="603"/>
    <n v="43.02"/>
    <n v="3"/>
    <n v="15.49"/>
  </r>
  <r>
    <s v="ORD0759"/>
    <d v="2021-07-20T00:00:00"/>
    <x v="6"/>
    <x v="0"/>
    <x v="310"/>
    <x v="3"/>
    <x v="0"/>
    <x v="3"/>
    <x v="604"/>
    <n v="89.71"/>
    <n v="6"/>
    <n v="30.28"/>
  </r>
  <r>
    <s v="ORD0760"/>
    <d v="2021-07-20T00:00:00"/>
    <x v="6"/>
    <x v="0"/>
    <x v="310"/>
    <x v="3"/>
    <x v="0"/>
    <x v="0"/>
    <x v="605"/>
    <n v="22.83"/>
    <n v="3"/>
    <n v="10.73"/>
  </r>
  <r>
    <s v="ORD0761"/>
    <d v="2021-07-20T00:00:00"/>
    <x v="6"/>
    <x v="0"/>
    <x v="104"/>
    <x v="3"/>
    <x v="2"/>
    <x v="9"/>
    <x v="606"/>
    <n v="41.94"/>
    <n v="2"/>
    <n v="15.1"/>
  </r>
  <r>
    <s v="ORD0762"/>
    <d v="2021-07-20T00:00:00"/>
    <x v="6"/>
    <x v="0"/>
    <x v="104"/>
    <x v="3"/>
    <x v="0"/>
    <x v="0"/>
    <x v="607"/>
    <n v="11.96"/>
    <n v="2"/>
    <n v="5.86"/>
  </r>
  <r>
    <s v="ORD0763"/>
    <d v="2021-07-20T00:00:00"/>
    <x v="6"/>
    <x v="0"/>
    <x v="104"/>
    <x v="3"/>
    <x v="0"/>
    <x v="4"/>
    <x v="608"/>
    <n v="13.12"/>
    <n v="4"/>
    <n v="3.8"/>
  </r>
  <r>
    <s v="ORD0764"/>
    <d v="2021-07-20T00:00:00"/>
    <x v="6"/>
    <x v="0"/>
    <x v="104"/>
    <x v="3"/>
    <x v="0"/>
    <x v="2"/>
    <x v="168"/>
    <n v="535.41"/>
    <n v="3"/>
    <n v="160.62"/>
  </r>
  <r>
    <s v="ORD0765"/>
    <d v="2021-07-21T00:00:00"/>
    <x v="6"/>
    <x v="0"/>
    <x v="311"/>
    <x v="3"/>
    <x v="0"/>
    <x v="4"/>
    <x v="609"/>
    <n v="99.2"/>
    <n v="5"/>
    <n v="25.79"/>
  </r>
  <r>
    <s v="ORD0766"/>
    <d v="2021-07-21T00:00:00"/>
    <x v="6"/>
    <x v="0"/>
    <x v="311"/>
    <x v="3"/>
    <x v="1"/>
    <x v="5"/>
    <x v="610"/>
    <n v="801.57"/>
    <n v="2"/>
    <n v="50.1"/>
  </r>
  <r>
    <s v="ORD0767"/>
    <d v="2021-07-21T00:00:00"/>
    <x v="6"/>
    <x v="0"/>
    <x v="311"/>
    <x v="3"/>
    <x v="1"/>
    <x v="13"/>
    <x v="179"/>
    <n v="272.85000000000002"/>
    <n v="1"/>
    <n v="27.28"/>
  </r>
  <r>
    <s v="ORD0768"/>
    <d v="2021-07-21T00:00:00"/>
    <x v="6"/>
    <x v="0"/>
    <x v="312"/>
    <x v="0"/>
    <x v="0"/>
    <x v="12"/>
    <x v="406"/>
    <n v="4.99"/>
    <n v="3"/>
    <n v="-12.98"/>
  </r>
  <r>
    <s v="ORD0769"/>
    <d v="2021-07-21T00:00:00"/>
    <x v="6"/>
    <x v="0"/>
    <x v="312"/>
    <x v="0"/>
    <x v="0"/>
    <x v="10"/>
    <x v="611"/>
    <n v="87.92"/>
    <n v="5"/>
    <n v="29.67"/>
  </r>
  <r>
    <s v="ORD0770"/>
    <d v="2021-07-21T00:00:00"/>
    <x v="6"/>
    <x v="0"/>
    <x v="312"/>
    <x v="0"/>
    <x v="1"/>
    <x v="5"/>
    <x v="612"/>
    <n v="657.93"/>
    <n v="5"/>
    <n v="-93.99"/>
  </r>
  <r>
    <s v="ORD0771"/>
    <d v="2021-07-21T00:00:00"/>
    <x v="6"/>
    <x v="0"/>
    <x v="312"/>
    <x v="0"/>
    <x v="0"/>
    <x v="3"/>
    <x v="613"/>
    <n v="1.04"/>
    <n v="1"/>
    <n v="-1.83"/>
  </r>
  <r>
    <s v="ORD0772"/>
    <d v="2021-07-21T00:00:00"/>
    <x v="6"/>
    <x v="0"/>
    <x v="190"/>
    <x v="40"/>
    <x v="2"/>
    <x v="6"/>
    <x v="227"/>
    <n v="35.979999999999997"/>
    <n v="2"/>
    <n v="10.07"/>
  </r>
  <r>
    <s v="ORD0773"/>
    <d v="2021-07-22T00:00:00"/>
    <x v="6"/>
    <x v="0"/>
    <x v="313"/>
    <x v="20"/>
    <x v="0"/>
    <x v="4"/>
    <x v="614"/>
    <n v="5.96"/>
    <n v="2"/>
    <n v="1.67"/>
  </r>
  <r>
    <s v="ORD0774"/>
    <d v="2021-07-22T00:00:00"/>
    <x v="6"/>
    <x v="0"/>
    <x v="313"/>
    <x v="20"/>
    <x v="2"/>
    <x v="9"/>
    <x v="615"/>
    <n v="159.97999999999999"/>
    <n v="2"/>
    <n v="57.59"/>
  </r>
  <r>
    <s v="ORD0775"/>
    <d v="2021-07-22T00:00:00"/>
    <x v="6"/>
    <x v="0"/>
    <x v="201"/>
    <x v="3"/>
    <x v="0"/>
    <x v="4"/>
    <x v="616"/>
    <n v="11.52"/>
    <n v="4"/>
    <n v="3.23"/>
  </r>
  <r>
    <s v="ORD0776"/>
    <d v="2021-07-22T00:00:00"/>
    <x v="6"/>
    <x v="0"/>
    <x v="201"/>
    <x v="3"/>
    <x v="1"/>
    <x v="5"/>
    <x v="560"/>
    <n v="717.72"/>
    <n v="3"/>
    <n v="71.77"/>
  </r>
  <r>
    <s v="ORD0777"/>
    <d v="2021-07-22T00:00:00"/>
    <x v="6"/>
    <x v="0"/>
    <x v="201"/>
    <x v="3"/>
    <x v="0"/>
    <x v="2"/>
    <x v="617"/>
    <n v="236.5"/>
    <n v="10"/>
    <n v="68.59"/>
  </r>
  <r>
    <s v="ORD0778"/>
    <d v="2021-07-22T00:00:00"/>
    <x v="6"/>
    <x v="0"/>
    <x v="201"/>
    <x v="3"/>
    <x v="1"/>
    <x v="13"/>
    <x v="618"/>
    <n v="170.35"/>
    <n v="3"/>
    <n v="19.16"/>
  </r>
  <r>
    <s v="ORD0779"/>
    <d v="2021-07-22T00:00:00"/>
    <x v="6"/>
    <x v="0"/>
    <x v="314"/>
    <x v="3"/>
    <x v="0"/>
    <x v="4"/>
    <x v="268"/>
    <n v="19.68"/>
    <n v="6"/>
    <n v="6.49"/>
  </r>
  <r>
    <s v="ORD0780"/>
    <d v="2021-07-22T00:00:00"/>
    <x v="6"/>
    <x v="0"/>
    <x v="315"/>
    <x v="0"/>
    <x v="0"/>
    <x v="2"/>
    <x v="53"/>
    <n v="26.63"/>
    <n v="1"/>
    <n v="1.33"/>
  </r>
  <r>
    <s v="ORD0781"/>
    <d v="2021-07-23T00:00:00"/>
    <x v="6"/>
    <x v="0"/>
    <x v="316"/>
    <x v="12"/>
    <x v="0"/>
    <x v="3"/>
    <x v="601"/>
    <n v="8.16"/>
    <n v="5"/>
    <n v="-5.71"/>
  </r>
  <r>
    <s v="ORD0782"/>
    <d v="2021-07-23T00:00:00"/>
    <x v="6"/>
    <x v="0"/>
    <x v="316"/>
    <x v="12"/>
    <x v="2"/>
    <x v="9"/>
    <x v="552"/>
    <n v="1023.94"/>
    <n v="8"/>
    <n v="179.19"/>
  </r>
  <r>
    <s v="ORD0783"/>
    <d v="2021-07-23T00:00:00"/>
    <x v="6"/>
    <x v="0"/>
    <x v="316"/>
    <x v="12"/>
    <x v="0"/>
    <x v="4"/>
    <x v="619"/>
    <n v="9.24"/>
    <n v="1"/>
    <n v="0.92"/>
  </r>
  <r>
    <s v="ORD0784"/>
    <d v="2021-07-23T00:00:00"/>
    <x v="6"/>
    <x v="0"/>
    <x v="316"/>
    <x v="12"/>
    <x v="2"/>
    <x v="9"/>
    <x v="620"/>
    <n v="479.04"/>
    <n v="10"/>
    <n v="-29.94"/>
  </r>
  <r>
    <s v="ORD0785"/>
    <d v="2021-07-23T00:00:00"/>
    <x v="6"/>
    <x v="0"/>
    <x v="199"/>
    <x v="20"/>
    <x v="2"/>
    <x v="9"/>
    <x v="621"/>
    <n v="99.98"/>
    <n v="2"/>
    <n v="8"/>
  </r>
  <r>
    <s v="ORD0786"/>
    <d v="2021-07-23T00:00:00"/>
    <x v="6"/>
    <x v="0"/>
    <x v="317"/>
    <x v="3"/>
    <x v="2"/>
    <x v="6"/>
    <x v="431"/>
    <n v="604.75"/>
    <n v="6"/>
    <n v="60.48"/>
  </r>
  <r>
    <s v="ORD0787"/>
    <d v="2021-07-23T00:00:00"/>
    <x v="6"/>
    <x v="0"/>
    <x v="317"/>
    <x v="3"/>
    <x v="0"/>
    <x v="14"/>
    <x v="622"/>
    <n v="40.700000000000003"/>
    <n v="5"/>
    <n v="11.8"/>
  </r>
  <r>
    <s v="ORD0788"/>
    <d v="2021-07-23T00:00:00"/>
    <x v="6"/>
    <x v="0"/>
    <x v="317"/>
    <x v="3"/>
    <x v="2"/>
    <x v="6"/>
    <x v="338"/>
    <n v="302.38"/>
    <n v="3"/>
    <n v="37.799999999999997"/>
  </r>
  <r>
    <s v="ORD0789"/>
    <d v="2021-07-23T00:00:00"/>
    <x v="6"/>
    <x v="0"/>
    <x v="317"/>
    <x v="3"/>
    <x v="2"/>
    <x v="9"/>
    <x v="623"/>
    <n v="45"/>
    <n v="3"/>
    <n v="4.95"/>
  </r>
  <r>
    <s v="ORD0790"/>
    <d v="2021-07-25T00:00:00"/>
    <x v="6"/>
    <x v="0"/>
    <x v="318"/>
    <x v="3"/>
    <x v="0"/>
    <x v="2"/>
    <x v="624"/>
    <n v="53.72"/>
    <n v="4"/>
    <n v="15.04"/>
  </r>
  <r>
    <s v="ORD0791"/>
    <d v="2021-07-25T00:00:00"/>
    <x v="6"/>
    <x v="0"/>
    <x v="318"/>
    <x v="3"/>
    <x v="0"/>
    <x v="14"/>
    <x v="625"/>
    <n v="8187.65"/>
    <n v="5"/>
    <n v="327.51"/>
  </r>
  <r>
    <s v="ORD0792"/>
    <d v="2021-07-25T00:00:00"/>
    <x v="6"/>
    <x v="0"/>
    <x v="318"/>
    <x v="3"/>
    <x v="1"/>
    <x v="8"/>
    <x v="626"/>
    <n v="77.92"/>
    <n v="8"/>
    <n v="34.28"/>
  </r>
  <r>
    <s v="ORD0793"/>
    <d v="2021-07-25T00:00:00"/>
    <x v="6"/>
    <x v="0"/>
    <x v="58"/>
    <x v="3"/>
    <x v="0"/>
    <x v="0"/>
    <x v="183"/>
    <n v="6.48"/>
    <n v="1"/>
    <n v="3.18"/>
  </r>
  <r>
    <s v="ORD0794"/>
    <d v="2021-07-25T00:00:00"/>
    <x v="6"/>
    <x v="0"/>
    <x v="58"/>
    <x v="3"/>
    <x v="0"/>
    <x v="14"/>
    <x v="532"/>
    <n v="15.52"/>
    <n v="4"/>
    <n v="4.5"/>
  </r>
  <r>
    <s v="ORD0795"/>
    <d v="2021-07-26T00:00:00"/>
    <x v="6"/>
    <x v="0"/>
    <x v="319"/>
    <x v="1"/>
    <x v="0"/>
    <x v="2"/>
    <x v="627"/>
    <n v="123.55"/>
    <n v="3"/>
    <n v="-29.34"/>
  </r>
  <r>
    <s v="ORD0796"/>
    <d v="2021-07-26T00:00:00"/>
    <x v="6"/>
    <x v="0"/>
    <x v="111"/>
    <x v="17"/>
    <x v="2"/>
    <x v="6"/>
    <x v="628"/>
    <n v="911.98"/>
    <n v="2"/>
    <n v="114"/>
  </r>
  <r>
    <s v="ORD0797"/>
    <d v="2021-07-26T00:00:00"/>
    <x v="6"/>
    <x v="0"/>
    <x v="111"/>
    <x v="17"/>
    <x v="1"/>
    <x v="5"/>
    <x v="629"/>
    <n v="674.35"/>
    <n v="3"/>
    <n v="-109.58"/>
  </r>
  <r>
    <s v="ORD0798"/>
    <d v="2021-07-26T00:00:00"/>
    <x v="6"/>
    <x v="0"/>
    <x v="111"/>
    <x v="17"/>
    <x v="1"/>
    <x v="8"/>
    <x v="630"/>
    <n v="134.01"/>
    <n v="9"/>
    <n v="36.18"/>
  </r>
  <r>
    <s v="ORD0799"/>
    <d v="2021-07-26T00:00:00"/>
    <x v="6"/>
    <x v="0"/>
    <x v="111"/>
    <x v="17"/>
    <x v="2"/>
    <x v="9"/>
    <x v="631"/>
    <n v="170.97"/>
    <n v="3"/>
    <n v="70.099999999999994"/>
  </r>
  <r>
    <s v="ORD0800"/>
    <d v="2021-07-26T00:00:00"/>
    <x v="6"/>
    <x v="0"/>
    <x v="4"/>
    <x v="27"/>
    <x v="2"/>
    <x v="9"/>
    <x v="632"/>
    <n v="111.93"/>
    <n v="7"/>
    <n v="34.700000000000003"/>
  </r>
  <r>
    <s v="ORD0801"/>
    <d v="2021-07-26T00:00:00"/>
    <x v="6"/>
    <x v="0"/>
    <x v="320"/>
    <x v="4"/>
    <x v="1"/>
    <x v="5"/>
    <x v="633"/>
    <n v="67.88"/>
    <n v="2"/>
    <n v="18.329999999999998"/>
  </r>
  <r>
    <s v="ORD0802"/>
    <d v="2021-07-26T00:00:00"/>
    <x v="6"/>
    <x v="0"/>
    <x v="320"/>
    <x v="4"/>
    <x v="0"/>
    <x v="1"/>
    <x v="634"/>
    <n v="162.88999999999999"/>
    <n v="13"/>
    <n v="76.56"/>
  </r>
  <r>
    <s v="ORD0803"/>
    <d v="2021-07-26T00:00:00"/>
    <x v="6"/>
    <x v="0"/>
    <x v="320"/>
    <x v="4"/>
    <x v="1"/>
    <x v="8"/>
    <x v="635"/>
    <n v="25.71"/>
    <n v="3"/>
    <n v="9.26"/>
  </r>
  <r>
    <s v="ORD0804"/>
    <d v="2021-07-26T00:00:00"/>
    <x v="6"/>
    <x v="0"/>
    <x v="321"/>
    <x v="0"/>
    <x v="0"/>
    <x v="3"/>
    <x v="501"/>
    <n v="2177.58"/>
    <n v="8"/>
    <n v="-3701.89"/>
  </r>
  <r>
    <s v="ORD0805"/>
    <d v="2021-07-26T00:00:00"/>
    <x v="6"/>
    <x v="0"/>
    <x v="321"/>
    <x v="0"/>
    <x v="1"/>
    <x v="8"/>
    <x v="636"/>
    <n v="17.5"/>
    <n v="3"/>
    <n v="-10.06"/>
  </r>
  <r>
    <s v="ORD0806"/>
    <d v="2021-07-26T00:00:00"/>
    <x v="6"/>
    <x v="0"/>
    <x v="321"/>
    <x v="0"/>
    <x v="0"/>
    <x v="3"/>
    <x v="637"/>
    <n v="16.78"/>
    <n v="4"/>
    <n v="-26.85"/>
  </r>
  <r>
    <s v="ORD0807"/>
    <d v="2021-07-26T00:00:00"/>
    <x v="6"/>
    <x v="0"/>
    <x v="321"/>
    <x v="0"/>
    <x v="2"/>
    <x v="9"/>
    <x v="620"/>
    <n v="431.14"/>
    <n v="9"/>
    <n v="-26.95"/>
  </r>
  <r>
    <s v="ORD0808"/>
    <d v="2021-07-26T00:00:00"/>
    <x v="6"/>
    <x v="0"/>
    <x v="321"/>
    <x v="0"/>
    <x v="0"/>
    <x v="3"/>
    <x v="638"/>
    <n v="8.8800000000000008"/>
    <n v="5"/>
    <n v="-13.32"/>
  </r>
  <r>
    <s v="ORD0809"/>
    <d v="2021-07-26T00:00:00"/>
    <x v="6"/>
    <x v="0"/>
    <x v="321"/>
    <x v="0"/>
    <x v="0"/>
    <x v="12"/>
    <x v="639"/>
    <n v="4.84"/>
    <n v="2"/>
    <n v="-12.09"/>
  </r>
  <r>
    <s v="ORD0810"/>
    <d v="2021-07-27T00:00:00"/>
    <x v="6"/>
    <x v="0"/>
    <x v="60"/>
    <x v="3"/>
    <x v="2"/>
    <x v="9"/>
    <x v="640"/>
    <n v="238"/>
    <n v="2"/>
    <n v="38.08"/>
  </r>
  <r>
    <s v="ORD0811"/>
    <d v="2021-07-27T00:00:00"/>
    <x v="6"/>
    <x v="0"/>
    <x v="322"/>
    <x v="20"/>
    <x v="0"/>
    <x v="0"/>
    <x v="641"/>
    <n v="65.78"/>
    <n v="11"/>
    <n v="32.229999999999997"/>
  </r>
  <r>
    <s v="ORD0812"/>
    <d v="2021-07-27T00:00:00"/>
    <x v="6"/>
    <x v="0"/>
    <x v="323"/>
    <x v="3"/>
    <x v="0"/>
    <x v="2"/>
    <x v="332"/>
    <n v="276.27999999999997"/>
    <n v="2"/>
    <n v="0"/>
  </r>
  <r>
    <s v="ORD0813"/>
    <d v="2021-07-28T00:00:00"/>
    <x v="6"/>
    <x v="0"/>
    <x v="74"/>
    <x v="16"/>
    <x v="0"/>
    <x v="7"/>
    <x v="642"/>
    <n v="14.32"/>
    <n v="5"/>
    <n v="5.19"/>
  </r>
  <r>
    <s v="ORD0814"/>
    <d v="2021-07-28T00:00:00"/>
    <x v="6"/>
    <x v="0"/>
    <x v="74"/>
    <x v="16"/>
    <x v="1"/>
    <x v="8"/>
    <x v="643"/>
    <n v="129.88999999999999"/>
    <n v="6"/>
    <n v="12.99"/>
  </r>
  <r>
    <s v="ORD0815"/>
    <d v="2021-07-28T00:00:00"/>
    <x v="6"/>
    <x v="0"/>
    <x v="74"/>
    <x v="16"/>
    <x v="0"/>
    <x v="10"/>
    <x v="474"/>
    <n v="48.94"/>
    <n v="7"/>
    <n v="16.52"/>
  </r>
  <r>
    <s v="ORD0816"/>
    <d v="2021-07-30T00:00:00"/>
    <x v="6"/>
    <x v="0"/>
    <x v="324"/>
    <x v="22"/>
    <x v="1"/>
    <x v="11"/>
    <x v="644"/>
    <n v="1367.84"/>
    <n v="8"/>
    <n v="259.89"/>
  </r>
  <r>
    <s v="ORD0817"/>
    <d v="2021-08-01T00:00:00"/>
    <x v="7"/>
    <x v="0"/>
    <x v="302"/>
    <x v="25"/>
    <x v="0"/>
    <x v="1"/>
    <x v="645"/>
    <n v="17.54"/>
    <n v="3"/>
    <n v="5.92"/>
  </r>
  <r>
    <s v="ORD0818"/>
    <d v="2021-08-01T00:00:00"/>
    <x v="7"/>
    <x v="0"/>
    <x v="302"/>
    <x v="25"/>
    <x v="1"/>
    <x v="8"/>
    <x v="568"/>
    <n v="44.13"/>
    <n v="4"/>
    <n v="12.14"/>
  </r>
  <r>
    <s v="ORD0819"/>
    <d v="2021-08-01T00:00:00"/>
    <x v="7"/>
    <x v="0"/>
    <x v="302"/>
    <x v="25"/>
    <x v="0"/>
    <x v="12"/>
    <x v="447"/>
    <n v="62.92"/>
    <n v="1"/>
    <n v="10.220000000000001"/>
  </r>
  <r>
    <s v="ORD0820"/>
    <d v="2021-08-01T00:00:00"/>
    <x v="7"/>
    <x v="0"/>
    <x v="302"/>
    <x v="25"/>
    <x v="0"/>
    <x v="0"/>
    <x v="646"/>
    <n v="78.3"/>
    <n v="2"/>
    <n v="29.36"/>
  </r>
  <r>
    <s v="ORD0821"/>
    <d v="2021-08-01T00:00:00"/>
    <x v="7"/>
    <x v="0"/>
    <x v="325"/>
    <x v="3"/>
    <x v="0"/>
    <x v="3"/>
    <x v="647"/>
    <n v="19.75"/>
    <n v="3"/>
    <n v="6.91"/>
  </r>
  <r>
    <s v="ORD0822"/>
    <d v="2021-08-01T00:00:00"/>
    <x v="7"/>
    <x v="0"/>
    <x v="326"/>
    <x v="2"/>
    <x v="0"/>
    <x v="7"/>
    <x v="648"/>
    <n v="5.68"/>
    <n v="2"/>
    <n v="1.92"/>
  </r>
  <r>
    <s v="ORD0823"/>
    <d v="2021-08-02T00:00:00"/>
    <x v="7"/>
    <x v="0"/>
    <x v="327"/>
    <x v="24"/>
    <x v="0"/>
    <x v="3"/>
    <x v="68"/>
    <n v="26.7"/>
    <n v="5"/>
    <n v="12.55"/>
  </r>
  <r>
    <s v="ORD0824"/>
    <d v="2021-08-02T00:00:00"/>
    <x v="7"/>
    <x v="0"/>
    <x v="327"/>
    <x v="24"/>
    <x v="2"/>
    <x v="9"/>
    <x v="649"/>
    <n v="21.2"/>
    <n v="2"/>
    <n v="9.1199999999999992"/>
  </r>
  <r>
    <s v="ORD0825"/>
    <d v="2021-08-02T00:00:00"/>
    <x v="7"/>
    <x v="0"/>
    <x v="327"/>
    <x v="24"/>
    <x v="0"/>
    <x v="2"/>
    <x v="650"/>
    <n v="838.38"/>
    <n v="2"/>
    <n v="226.36"/>
  </r>
  <r>
    <s v="ORD0826"/>
    <d v="2021-08-03T00:00:00"/>
    <x v="7"/>
    <x v="0"/>
    <x v="206"/>
    <x v="26"/>
    <x v="1"/>
    <x v="13"/>
    <x v="651"/>
    <n v="218.75"/>
    <n v="2"/>
    <n v="-161.88"/>
  </r>
  <r>
    <s v="ORD0827"/>
    <d v="2021-08-03T00:00:00"/>
    <x v="7"/>
    <x v="0"/>
    <x v="206"/>
    <x v="26"/>
    <x v="0"/>
    <x v="12"/>
    <x v="652"/>
    <n v="2.6"/>
    <n v="1"/>
    <n v="0.28999999999999998"/>
  </r>
  <r>
    <s v="ORD0828"/>
    <d v="2021-08-03T00:00:00"/>
    <x v="7"/>
    <x v="0"/>
    <x v="328"/>
    <x v="20"/>
    <x v="0"/>
    <x v="0"/>
    <x v="653"/>
    <n v="39.96"/>
    <n v="2"/>
    <n v="18.78"/>
  </r>
  <r>
    <s v="ORD0829"/>
    <d v="2021-08-03T00:00:00"/>
    <x v="7"/>
    <x v="0"/>
    <x v="328"/>
    <x v="20"/>
    <x v="0"/>
    <x v="14"/>
    <x v="654"/>
    <n v="102.3"/>
    <n v="10"/>
    <n v="26.6"/>
  </r>
  <r>
    <s v="ORD0830"/>
    <d v="2021-08-03T00:00:00"/>
    <x v="7"/>
    <x v="0"/>
    <x v="328"/>
    <x v="20"/>
    <x v="0"/>
    <x v="2"/>
    <x v="163"/>
    <n v="21.36"/>
    <n v="2"/>
    <n v="5.77"/>
  </r>
  <r>
    <s v="ORD0831"/>
    <d v="2021-08-03T00:00:00"/>
    <x v="7"/>
    <x v="0"/>
    <x v="292"/>
    <x v="12"/>
    <x v="0"/>
    <x v="0"/>
    <x v="655"/>
    <n v="93.02"/>
    <n v="3"/>
    <n v="33.72"/>
  </r>
  <r>
    <s v="ORD0832"/>
    <d v="2021-08-04T00:00:00"/>
    <x v="7"/>
    <x v="0"/>
    <x v="329"/>
    <x v="27"/>
    <x v="0"/>
    <x v="12"/>
    <x v="656"/>
    <n v="1089.75"/>
    <n v="3"/>
    <n v="305.13"/>
  </r>
  <r>
    <s v="ORD0833"/>
    <d v="2021-08-04T00:00:00"/>
    <x v="7"/>
    <x v="0"/>
    <x v="329"/>
    <x v="27"/>
    <x v="0"/>
    <x v="0"/>
    <x v="657"/>
    <n v="447.84"/>
    <n v="8"/>
    <n v="219.44"/>
  </r>
  <r>
    <s v="ORD0834"/>
    <d v="2021-08-04T00:00:00"/>
    <x v="7"/>
    <x v="0"/>
    <x v="329"/>
    <x v="27"/>
    <x v="0"/>
    <x v="4"/>
    <x v="658"/>
    <n v="16.399999999999999"/>
    <n v="5"/>
    <n v="4.26"/>
  </r>
  <r>
    <s v="ORD0835"/>
    <d v="2021-08-04T00:00:00"/>
    <x v="7"/>
    <x v="0"/>
    <x v="329"/>
    <x v="27"/>
    <x v="2"/>
    <x v="6"/>
    <x v="659"/>
    <n v="399.96"/>
    <n v="5"/>
    <n v="35"/>
  </r>
  <r>
    <s v="ORD0836"/>
    <d v="2021-08-04T00:00:00"/>
    <x v="7"/>
    <x v="0"/>
    <x v="329"/>
    <x v="27"/>
    <x v="0"/>
    <x v="2"/>
    <x v="660"/>
    <n v="158.9"/>
    <n v="5"/>
    <n v="7.95"/>
  </r>
  <r>
    <s v="ORD0837"/>
    <d v="2021-08-04T00:00:00"/>
    <x v="7"/>
    <x v="0"/>
    <x v="329"/>
    <x v="27"/>
    <x v="0"/>
    <x v="3"/>
    <x v="275"/>
    <n v="13.18"/>
    <n v="1"/>
    <n v="4.78"/>
  </r>
  <r>
    <s v="ORD0838"/>
    <d v="2021-08-04T00:00:00"/>
    <x v="7"/>
    <x v="0"/>
    <x v="44"/>
    <x v="41"/>
    <x v="0"/>
    <x v="12"/>
    <x v="661"/>
    <n v="101.96"/>
    <n v="2"/>
    <n v="27.53"/>
  </r>
  <r>
    <s v="ORD0839"/>
    <d v="2021-08-04T00:00:00"/>
    <x v="7"/>
    <x v="0"/>
    <x v="44"/>
    <x v="41"/>
    <x v="0"/>
    <x v="0"/>
    <x v="386"/>
    <n v="259.74"/>
    <n v="13"/>
    <n v="124.68"/>
  </r>
  <r>
    <s v="ORD0840"/>
    <d v="2021-08-04T00:00:00"/>
    <x v="7"/>
    <x v="0"/>
    <x v="44"/>
    <x v="41"/>
    <x v="2"/>
    <x v="9"/>
    <x v="662"/>
    <n v="255.42"/>
    <n v="9"/>
    <n v="104.72"/>
  </r>
  <r>
    <s v="ORD0841"/>
    <d v="2021-08-05T00:00:00"/>
    <x v="7"/>
    <x v="0"/>
    <x v="330"/>
    <x v="3"/>
    <x v="0"/>
    <x v="0"/>
    <x v="663"/>
    <n v="20.94"/>
    <n v="3"/>
    <n v="9.84"/>
  </r>
  <r>
    <s v="ORD0842"/>
    <d v="2021-08-05T00:00:00"/>
    <x v="7"/>
    <x v="0"/>
    <x v="330"/>
    <x v="3"/>
    <x v="0"/>
    <x v="0"/>
    <x v="546"/>
    <n v="110.96"/>
    <n v="2"/>
    <n v="53.26"/>
  </r>
  <r>
    <s v="ORD0843"/>
    <d v="2021-08-05T00:00:00"/>
    <x v="7"/>
    <x v="0"/>
    <x v="330"/>
    <x v="3"/>
    <x v="1"/>
    <x v="5"/>
    <x v="664"/>
    <n v="340.14"/>
    <n v="7"/>
    <n v="21.26"/>
  </r>
  <r>
    <s v="ORD0844"/>
    <d v="2021-08-05T00:00:00"/>
    <x v="7"/>
    <x v="0"/>
    <x v="331"/>
    <x v="3"/>
    <x v="2"/>
    <x v="9"/>
    <x v="665"/>
    <n v="16.36"/>
    <n v="1"/>
    <n v="1.64"/>
  </r>
  <r>
    <s v="ORD0845"/>
    <d v="2021-08-05T00:00:00"/>
    <x v="7"/>
    <x v="0"/>
    <x v="331"/>
    <x v="3"/>
    <x v="0"/>
    <x v="2"/>
    <x v="110"/>
    <n v="15.78"/>
    <n v="2"/>
    <n v="0.63"/>
  </r>
  <r>
    <s v="ORD0846"/>
    <d v="2021-08-05T00:00:00"/>
    <x v="7"/>
    <x v="0"/>
    <x v="331"/>
    <x v="3"/>
    <x v="0"/>
    <x v="4"/>
    <x v="666"/>
    <n v="45.98"/>
    <n v="2"/>
    <n v="12.87"/>
  </r>
  <r>
    <s v="ORD0847"/>
    <d v="2021-08-05T00:00:00"/>
    <x v="7"/>
    <x v="0"/>
    <x v="332"/>
    <x v="37"/>
    <x v="0"/>
    <x v="12"/>
    <x v="244"/>
    <n v="79.47"/>
    <n v="3"/>
    <n v="22.25"/>
  </r>
  <r>
    <s v="ORD0848"/>
    <d v="2021-08-05T00:00:00"/>
    <x v="7"/>
    <x v="0"/>
    <x v="332"/>
    <x v="37"/>
    <x v="0"/>
    <x v="4"/>
    <x v="667"/>
    <n v="4.5599999999999996"/>
    <n v="2"/>
    <n v="2.0099999999999998"/>
  </r>
  <r>
    <s v="ORD0849"/>
    <d v="2021-08-05T00:00:00"/>
    <x v="7"/>
    <x v="0"/>
    <x v="332"/>
    <x v="37"/>
    <x v="1"/>
    <x v="5"/>
    <x v="668"/>
    <n v="1133.3499999999999"/>
    <n v="5"/>
    <n v="294.67"/>
  </r>
  <r>
    <s v="ORD0850"/>
    <d v="2021-08-05T00:00:00"/>
    <x v="7"/>
    <x v="0"/>
    <x v="153"/>
    <x v="20"/>
    <x v="2"/>
    <x v="6"/>
    <x v="669"/>
    <n v="135.99"/>
    <n v="1"/>
    <n v="36.72"/>
  </r>
  <r>
    <s v="ORD0851"/>
    <d v="2021-08-05T00:00:00"/>
    <x v="7"/>
    <x v="0"/>
    <x v="153"/>
    <x v="20"/>
    <x v="0"/>
    <x v="4"/>
    <x v="667"/>
    <n v="15.96"/>
    <n v="7"/>
    <n v="7.02"/>
  </r>
  <r>
    <s v="ORD0852"/>
    <d v="2021-08-05T00:00:00"/>
    <x v="7"/>
    <x v="0"/>
    <x v="333"/>
    <x v="0"/>
    <x v="1"/>
    <x v="13"/>
    <x v="670"/>
    <n v="489.23"/>
    <n v="2"/>
    <n v="41.93"/>
  </r>
  <r>
    <s v="ORD0853"/>
    <d v="2021-08-06T00:00:00"/>
    <x v="7"/>
    <x v="0"/>
    <x v="334"/>
    <x v="9"/>
    <x v="2"/>
    <x v="9"/>
    <x v="606"/>
    <n v="62.91"/>
    <n v="3"/>
    <n v="22.65"/>
  </r>
  <r>
    <s v="ORD0854"/>
    <d v="2021-08-06T00:00:00"/>
    <x v="7"/>
    <x v="0"/>
    <x v="335"/>
    <x v="20"/>
    <x v="2"/>
    <x v="9"/>
    <x v="671"/>
    <n v="199.98"/>
    <n v="2"/>
    <n v="83.99"/>
  </r>
  <r>
    <s v="ORD0855"/>
    <d v="2021-08-08T00:00:00"/>
    <x v="7"/>
    <x v="0"/>
    <x v="336"/>
    <x v="3"/>
    <x v="0"/>
    <x v="12"/>
    <x v="672"/>
    <n v="76.12"/>
    <n v="2"/>
    <n v="22.07"/>
  </r>
  <r>
    <s v="ORD0856"/>
    <d v="2021-08-08T00:00:00"/>
    <x v="7"/>
    <x v="0"/>
    <x v="336"/>
    <x v="3"/>
    <x v="2"/>
    <x v="16"/>
    <x v="673"/>
    <n v="1199.98"/>
    <n v="3"/>
    <n v="434.99"/>
  </r>
  <r>
    <s v="ORD0857"/>
    <d v="2021-08-08T00:00:00"/>
    <x v="7"/>
    <x v="0"/>
    <x v="336"/>
    <x v="3"/>
    <x v="2"/>
    <x v="6"/>
    <x v="674"/>
    <n v="445.96"/>
    <n v="5"/>
    <n v="55.75"/>
  </r>
  <r>
    <s v="ORD0858"/>
    <d v="2021-08-08T00:00:00"/>
    <x v="7"/>
    <x v="0"/>
    <x v="336"/>
    <x v="3"/>
    <x v="1"/>
    <x v="8"/>
    <x v="675"/>
    <n v="327.76"/>
    <n v="8"/>
    <n v="91.77"/>
  </r>
  <r>
    <s v="ORD0859"/>
    <d v="2021-08-08T00:00:00"/>
    <x v="7"/>
    <x v="0"/>
    <x v="337"/>
    <x v="12"/>
    <x v="1"/>
    <x v="8"/>
    <x v="676"/>
    <n v="121.38"/>
    <n v="4"/>
    <n v="-3.03"/>
  </r>
  <r>
    <s v="ORD0860"/>
    <d v="2021-08-08T00:00:00"/>
    <x v="7"/>
    <x v="0"/>
    <x v="337"/>
    <x v="12"/>
    <x v="2"/>
    <x v="9"/>
    <x v="677"/>
    <n v="95.98"/>
    <n v="3"/>
    <n v="-10.8"/>
  </r>
  <r>
    <s v="ORD0861"/>
    <d v="2021-08-08T00:00:00"/>
    <x v="7"/>
    <x v="0"/>
    <x v="51"/>
    <x v="3"/>
    <x v="0"/>
    <x v="2"/>
    <x v="678"/>
    <n v="423.28"/>
    <n v="11"/>
    <n v="110.05"/>
  </r>
  <r>
    <s v="ORD0862"/>
    <d v="2021-08-08T00:00:00"/>
    <x v="7"/>
    <x v="0"/>
    <x v="338"/>
    <x v="14"/>
    <x v="2"/>
    <x v="16"/>
    <x v="679"/>
    <n v="549.99"/>
    <n v="1"/>
    <n v="275"/>
  </r>
  <r>
    <s v="ORD0863"/>
    <d v="2021-08-08T00:00:00"/>
    <x v="7"/>
    <x v="0"/>
    <x v="338"/>
    <x v="14"/>
    <x v="0"/>
    <x v="12"/>
    <x v="680"/>
    <n v="167.54"/>
    <n v="3"/>
    <n v="37.229999999999997"/>
  </r>
  <r>
    <s v="ORD0864"/>
    <d v="2021-08-08T00:00:00"/>
    <x v="7"/>
    <x v="0"/>
    <x v="338"/>
    <x v="14"/>
    <x v="0"/>
    <x v="10"/>
    <x v="681"/>
    <n v="38.340000000000003"/>
    <n v="3"/>
    <n v="17.25"/>
  </r>
  <r>
    <s v="ORD0865"/>
    <d v="2021-08-08T00:00:00"/>
    <x v="7"/>
    <x v="0"/>
    <x v="338"/>
    <x v="14"/>
    <x v="1"/>
    <x v="8"/>
    <x v="682"/>
    <n v="53.88"/>
    <n v="6"/>
    <n v="22.63"/>
  </r>
  <r>
    <s v="ORD0866"/>
    <d v="2021-08-08T00:00:00"/>
    <x v="7"/>
    <x v="0"/>
    <x v="338"/>
    <x v="14"/>
    <x v="2"/>
    <x v="6"/>
    <x v="255"/>
    <n v="299.98"/>
    <n v="2"/>
    <n v="83.99"/>
  </r>
  <r>
    <s v="ORD0867"/>
    <d v="2021-08-08T00:00:00"/>
    <x v="7"/>
    <x v="0"/>
    <x v="339"/>
    <x v="16"/>
    <x v="1"/>
    <x v="11"/>
    <x v="683"/>
    <n v="155.46"/>
    <n v="4"/>
    <n v="-7.77"/>
  </r>
  <r>
    <s v="ORD0868"/>
    <d v="2021-08-09T00:00:00"/>
    <x v="7"/>
    <x v="0"/>
    <x v="340"/>
    <x v="16"/>
    <x v="2"/>
    <x v="6"/>
    <x v="674"/>
    <n v="178.38"/>
    <n v="2"/>
    <n v="22.3"/>
  </r>
  <r>
    <s v="ORD0869"/>
    <d v="2021-08-09T00:00:00"/>
    <x v="7"/>
    <x v="0"/>
    <x v="340"/>
    <x v="16"/>
    <x v="0"/>
    <x v="0"/>
    <x v="684"/>
    <n v="15.55"/>
    <n v="3"/>
    <n v="5.44"/>
  </r>
  <r>
    <s v="ORD0870"/>
    <d v="2021-08-09T00:00:00"/>
    <x v="7"/>
    <x v="0"/>
    <x v="341"/>
    <x v="3"/>
    <x v="0"/>
    <x v="1"/>
    <x v="685"/>
    <n v="20.88"/>
    <n v="8"/>
    <n v="9.6"/>
  </r>
  <r>
    <s v="ORD0871"/>
    <d v="2021-08-09T00:00:00"/>
    <x v="7"/>
    <x v="0"/>
    <x v="342"/>
    <x v="22"/>
    <x v="2"/>
    <x v="6"/>
    <x v="686"/>
    <n v="1091.17"/>
    <n v="4"/>
    <n v="68.2"/>
  </r>
  <r>
    <s v="ORD0872"/>
    <d v="2021-08-09T00:00:00"/>
    <x v="7"/>
    <x v="0"/>
    <x v="342"/>
    <x v="22"/>
    <x v="2"/>
    <x v="6"/>
    <x v="687"/>
    <n v="219.17"/>
    <n v="2"/>
    <n v="-43.83"/>
  </r>
  <r>
    <s v="ORD0873"/>
    <d v="2021-08-09T00:00:00"/>
    <x v="7"/>
    <x v="0"/>
    <x v="343"/>
    <x v="22"/>
    <x v="0"/>
    <x v="3"/>
    <x v="688"/>
    <n v="2060.7399999999998"/>
    <n v="7"/>
    <n v="643.98"/>
  </r>
  <r>
    <s v="ORD0874"/>
    <d v="2021-08-09T00:00:00"/>
    <x v="7"/>
    <x v="0"/>
    <x v="344"/>
    <x v="3"/>
    <x v="0"/>
    <x v="0"/>
    <x v="689"/>
    <n v="5.98"/>
    <n v="1"/>
    <n v="2.69"/>
  </r>
  <r>
    <s v="ORD0875"/>
    <d v="2021-08-09T00:00:00"/>
    <x v="7"/>
    <x v="0"/>
    <x v="310"/>
    <x v="12"/>
    <x v="0"/>
    <x v="7"/>
    <x v="690"/>
    <n v="4.46"/>
    <n v="3"/>
    <n v="-0.95"/>
  </r>
  <r>
    <s v="ORD0876"/>
    <d v="2021-08-09T00:00:00"/>
    <x v="7"/>
    <x v="0"/>
    <x v="310"/>
    <x v="12"/>
    <x v="0"/>
    <x v="3"/>
    <x v="248"/>
    <n v="9.35"/>
    <n v="5"/>
    <n v="-6.54"/>
  </r>
  <r>
    <s v="ORD0877"/>
    <d v="2021-08-11T00:00:00"/>
    <x v="7"/>
    <x v="0"/>
    <x v="193"/>
    <x v="22"/>
    <x v="1"/>
    <x v="8"/>
    <x v="691"/>
    <n v="12.35"/>
    <n v="1"/>
    <n v="5.43"/>
  </r>
  <r>
    <s v="ORD0878"/>
    <d v="2021-08-11T00:00:00"/>
    <x v="7"/>
    <x v="0"/>
    <x v="193"/>
    <x v="22"/>
    <x v="0"/>
    <x v="4"/>
    <x v="692"/>
    <n v="40.97"/>
    <n v="1"/>
    <n v="10.65"/>
  </r>
  <r>
    <s v="ORD0879"/>
    <d v="2021-08-11T00:00:00"/>
    <x v="7"/>
    <x v="0"/>
    <x v="193"/>
    <x v="22"/>
    <x v="0"/>
    <x v="7"/>
    <x v="693"/>
    <n v="22.96"/>
    <n v="2"/>
    <n v="10.79"/>
  </r>
  <r>
    <s v="ORD0880"/>
    <d v="2021-08-11T00:00:00"/>
    <x v="7"/>
    <x v="0"/>
    <x v="318"/>
    <x v="20"/>
    <x v="0"/>
    <x v="2"/>
    <x v="694"/>
    <n v="375.34"/>
    <n v="1"/>
    <n v="18.77"/>
  </r>
  <r>
    <s v="ORD0881"/>
    <d v="2021-08-12T00:00:00"/>
    <x v="7"/>
    <x v="0"/>
    <x v="345"/>
    <x v="23"/>
    <x v="0"/>
    <x v="3"/>
    <x v="695"/>
    <n v="196.21"/>
    <n v="7"/>
    <n v="98.11"/>
  </r>
  <r>
    <s v="ORD0882"/>
    <d v="2021-08-12T00:00:00"/>
    <x v="7"/>
    <x v="0"/>
    <x v="346"/>
    <x v="3"/>
    <x v="2"/>
    <x v="6"/>
    <x v="696"/>
    <n v="806.34"/>
    <n v="8"/>
    <n v="50.4"/>
  </r>
  <r>
    <s v="ORD0883"/>
    <d v="2021-08-12T00:00:00"/>
    <x v="7"/>
    <x v="0"/>
    <x v="346"/>
    <x v="3"/>
    <x v="1"/>
    <x v="8"/>
    <x v="467"/>
    <n v="85.44"/>
    <n v="3"/>
    <n v="31.61"/>
  </r>
  <r>
    <s v="ORD0884"/>
    <d v="2021-08-12T00:00:00"/>
    <x v="7"/>
    <x v="0"/>
    <x v="347"/>
    <x v="16"/>
    <x v="0"/>
    <x v="0"/>
    <x v="697"/>
    <n v="31.1"/>
    <n v="6"/>
    <n v="10.89"/>
  </r>
  <r>
    <s v="ORD0885"/>
    <d v="2021-08-12T00:00:00"/>
    <x v="7"/>
    <x v="0"/>
    <x v="347"/>
    <x v="16"/>
    <x v="0"/>
    <x v="4"/>
    <x v="698"/>
    <n v="47.96"/>
    <n v="5"/>
    <n v="4.2"/>
  </r>
  <r>
    <s v="ORD0886"/>
    <d v="2021-08-12T00:00:00"/>
    <x v="7"/>
    <x v="0"/>
    <x v="347"/>
    <x v="16"/>
    <x v="2"/>
    <x v="9"/>
    <x v="662"/>
    <n v="158.93"/>
    <n v="7"/>
    <n v="41.72"/>
  </r>
  <r>
    <s v="ORD0887"/>
    <d v="2021-08-12T00:00:00"/>
    <x v="7"/>
    <x v="0"/>
    <x v="347"/>
    <x v="16"/>
    <x v="0"/>
    <x v="12"/>
    <x v="699"/>
    <n v="211.25"/>
    <n v="6"/>
    <n v="15.84"/>
  </r>
  <r>
    <s v="ORD0888"/>
    <d v="2021-08-12T00:00:00"/>
    <x v="7"/>
    <x v="0"/>
    <x v="347"/>
    <x v="16"/>
    <x v="0"/>
    <x v="14"/>
    <x v="700"/>
    <n v="5.55"/>
    <n v="2"/>
    <n v="-1.04"/>
  </r>
  <r>
    <s v="ORD0889"/>
    <d v="2021-08-12T00:00:00"/>
    <x v="7"/>
    <x v="0"/>
    <x v="347"/>
    <x v="16"/>
    <x v="0"/>
    <x v="1"/>
    <x v="198"/>
    <n v="2.95"/>
    <n v="1"/>
    <n v="1"/>
  </r>
  <r>
    <s v="ORD0890"/>
    <d v="2021-08-12T00:00:00"/>
    <x v="7"/>
    <x v="0"/>
    <x v="172"/>
    <x v="4"/>
    <x v="0"/>
    <x v="3"/>
    <x v="701"/>
    <n v="14.04"/>
    <n v="3"/>
    <n v="6.74"/>
  </r>
  <r>
    <s v="ORD0891"/>
    <d v="2021-08-12T00:00:00"/>
    <x v="7"/>
    <x v="0"/>
    <x v="172"/>
    <x v="4"/>
    <x v="2"/>
    <x v="9"/>
    <x v="606"/>
    <n v="272.61"/>
    <n v="13"/>
    <n v="98.14"/>
  </r>
  <r>
    <s v="ORD0892"/>
    <d v="2021-08-15T00:00:00"/>
    <x v="7"/>
    <x v="0"/>
    <x v="348"/>
    <x v="0"/>
    <x v="0"/>
    <x v="3"/>
    <x v="326"/>
    <n v="30.96"/>
    <n v="8"/>
    <n v="-52.63"/>
  </r>
  <r>
    <s v="ORD0893"/>
    <d v="2021-08-15T00:00:00"/>
    <x v="7"/>
    <x v="0"/>
    <x v="349"/>
    <x v="37"/>
    <x v="0"/>
    <x v="3"/>
    <x v="702"/>
    <n v="62.94"/>
    <n v="3"/>
    <n v="30.21"/>
  </r>
  <r>
    <s v="ORD0894"/>
    <d v="2021-08-15T00:00:00"/>
    <x v="7"/>
    <x v="0"/>
    <x v="349"/>
    <x v="16"/>
    <x v="0"/>
    <x v="0"/>
    <x v="703"/>
    <n v="91.36"/>
    <n v="5"/>
    <n v="29.69"/>
  </r>
  <r>
    <s v="ORD0895"/>
    <d v="2021-08-15T00:00:00"/>
    <x v="7"/>
    <x v="0"/>
    <x v="349"/>
    <x v="16"/>
    <x v="0"/>
    <x v="12"/>
    <x v="672"/>
    <n v="152.24"/>
    <n v="5"/>
    <n v="17.13"/>
  </r>
  <r>
    <s v="ORD0896"/>
    <d v="2021-08-15T00:00:00"/>
    <x v="7"/>
    <x v="0"/>
    <x v="12"/>
    <x v="3"/>
    <x v="0"/>
    <x v="12"/>
    <x v="704"/>
    <n v="152.91"/>
    <n v="3"/>
    <n v="42.81"/>
  </r>
  <r>
    <s v="ORD0897"/>
    <d v="2021-08-15T00:00:00"/>
    <x v="7"/>
    <x v="0"/>
    <x v="12"/>
    <x v="3"/>
    <x v="0"/>
    <x v="0"/>
    <x v="705"/>
    <n v="92.94"/>
    <n v="3"/>
    <n v="41.82"/>
  </r>
  <r>
    <s v="ORD0898"/>
    <d v="2021-08-15T00:00:00"/>
    <x v="7"/>
    <x v="0"/>
    <x v="12"/>
    <x v="3"/>
    <x v="0"/>
    <x v="3"/>
    <x v="706"/>
    <n v="17.86"/>
    <n v="4"/>
    <n v="6.25"/>
  </r>
  <r>
    <s v="ORD0899"/>
    <d v="2021-08-15T00:00:00"/>
    <x v="7"/>
    <x v="0"/>
    <x v="12"/>
    <x v="3"/>
    <x v="0"/>
    <x v="3"/>
    <x v="326"/>
    <n v="46.44"/>
    <n v="3"/>
    <n v="15.09"/>
  </r>
  <r>
    <s v="ORD0900"/>
    <d v="2021-08-15T00:00:00"/>
    <x v="7"/>
    <x v="0"/>
    <x v="12"/>
    <x v="3"/>
    <x v="1"/>
    <x v="5"/>
    <x v="707"/>
    <n v="195.14"/>
    <n v="4"/>
    <n v="-12.2"/>
  </r>
  <r>
    <s v="ORD0901"/>
    <d v="2021-08-16T00:00:00"/>
    <x v="7"/>
    <x v="0"/>
    <x v="350"/>
    <x v="2"/>
    <x v="1"/>
    <x v="13"/>
    <x v="444"/>
    <n v="853.09"/>
    <n v="6"/>
    <n v="-227.49"/>
  </r>
  <r>
    <s v="ORD0902"/>
    <d v="2021-08-17T00:00:00"/>
    <x v="7"/>
    <x v="0"/>
    <x v="127"/>
    <x v="0"/>
    <x v="0"/>
    <x v="0"/>
    <x v="708"/>
    <n v="15.55"/>
    <n v="3"/>
    <n v="5.44"/>
  </r>
  <r>
    <s v="ORD0903"/>
    <d v="2021-08-17T00:00:00"/>
    <x v="7"/>
    <x v="0"/>
    <x v="351"/>
    <x v="13"/>
    <x v="0"/>
    <x v="0"/>
    <x v="709"/>
    <n v="114.2"/>
    <n v="5"/>
    <n v="52.53"/>
  </r>
  <r>
    <s v="ORD0904"/>
    <d v="2021-08-17T00:00:00"/>
    <x v="7"/>
    <x v="0"/>
    <x v="351"/>
    <x v="13"/>
    <x v="0"/>
    <x v="3"/>
    <x v="263"/>
    <n v="17.96"/>
    <n v="4"/>
    <n v="8.26"/>
  </r>
  <r>
    <s v="ORD0905"/>
    <d v="2021-08-17T00:00:00"/>
    <x v="7"/>
    <x v="0"/>
    <x v="351"/>
    <x v="13"/>
    <x v="0"/>
    <x v="7"/>
    <x v="710"/>
    <n v="12.67"/>
    <n v="7"/>
    <n v="4.5599999999999996"/>
  </r>
  <r>
    <s v="ORD0906"/>
    <d v="2021-08-17T00:00:00"/>
    <x v="7"/>
    <x v="0"/>
    <x v="351"/>
    <x v="13"/>
    <x v="2"/>
    <x v="9"/>
    <x v="711"/>
    <n v="339.96"/>
    <n v="4"/>
    <n v="122.39"/>
  </r>
  <r>
    <s v="ORD0907"/>
    <d v="2021-08-19T00:00:00"/>
    <x v="7"/>
    <x v="0"/>
    <x v="232"/>
    <x v="10"/>
    <x v="0"/>
    <x v="4"/>
    <x v="712"/>
    <n v="10.72"/>
    <n v="2"/>
    <n v="1.74"/>
  </r>
  <r>
    <s v="ORD0908"/>
    <d v="2021-08-19T00:00:00"/>
    <x v="7"/>
    <x v="0"/>
    <x v="282"/>
    <x v="10"/>
    <x v="0"/>
    <x v="3"/>
    <x v="713"/>
    <n v="76.78"/>
    <n v="4"/>
    <n v="-58.86"/>
  </r>
  <r>
    <s v="ORD0909"/>
    <d v="2021-08-19T00:00:00"/>
    <x v="7"/>
    <x v="0"/>
    <x v="282"/>
    <x v="10"/>
    <x v="0"/>
    <x v="14"/>
    <x v="714"/>
    <n v="9.18"/>
    <n v="2"/>
    <n v="1.1499999999999999"/>
  </r>
  <r>
    <s v="ORD0910"/>
    <d v="2021-08-19T00:00:00"/>
    <x v="7"/>
    <x v="0"/>
    <x v="352"/>
    <x v="13"/>
    <x v="1"/>
    <x v="11"/>
    <x v="494"/>
    <n v="638.82000000000005"/>
    <n v="9"/>
    <n v="172.48"/>
  </r>
  <r>
    <s v="ORD0911"/>
    <d v="2021-08-19T00:00:00"/>
    <x v="7"/>
    <x v="0"/>
    <x v="17"/>
    <x v="3"/>
    <x v="1"/>
    <x v="8"/>
    <x v="392"/>
    <n v="289.24"/>
    <n v="7"/>
    <n v="26.03"/>
  </r>
  <r>
    <s v="ORD0912"/>
    <d v="2021-08-19T00:00:00"/>
    <x v="7"/>
    <x v="0"/>
    <x v="17"/>
    <x v="3"/>
    <x v="0"/>
    <x v="3"/>
    <x v="715"/>
    <n v="69.459999999999994"/>
    <n v="2"/>
    <n v="22.57"/>
  </r>
  <r>
    <s v="ORD0913"/>
    <d v="2021-08-19T00:00:00"/>
    <x v="7"/>
    <x v="0"/>
    <x v="183"/>
    <x v="4"/>
    <x v="0"/>
    <x v="2"/>
    <x v="75"/>
    <n v="344.91"/>
    <n v="3"/>
    <n v="10.35"/>
  </r>
  <r>
    <s v="ORD0914"/>
    <d v="2021-08-20T00:00:00"/>
    <x v="7"/>
    <x v="0"/>
    <x v="353"/>
    <x v="1"/>
    <x v="1"/>
    <x v="5"/>
    <x v="149"/>
    <n v="421.37"/>
    <n v="2"/>
    <n v="-6.02"/>
  </r>
  <r>
    <s v="ORD0915"/>
    <d v="2021-08-20T00:00:00"/>
    <x v="7"/>
    <x v="0"/>
    <x v="317"/>
    <x v="6"/>
    <x v="1"/>
    <x v="5"/>
    <x v="578"/>
    <n v="500.24"/>
    <n v="13"/>
    <n v="145.07"/>
  </r>
  <r>
    <s v="ORD0916"/>
    <d v="2021-08-20T00:00:00"/>
    <x v="7"/>
    <x v="0"/>
    <x v="317"/>
    <x v="6"/>
    <x v="0"/>
    <x v="0"/>
    <x v="716"/>
    <n v="20.12"/>
    <n v="2"/>
    <n v="9.26"/>
  </r>
  <r>
    <s v="ORD0917"/>
    <d v="2021-08-20T00:00:00"/>
    <x v="7"/>
    <x v="0"/>
    <x v="317"/>
    <x v="6"/>
    <x v="0"/>
    <x v="3"/>
    <x v="717"/>
    <n v="896.99"/>
    <n v="1"/>
    <n v="421.59"/>
  </r>
  <r>
    <s v="ORD0918"/>
    <d v="2021-08-22T00:00:00"/>
    <x v="7"/>
    <x v="0"/>
    <x v="354"/>
    <x v="10"/>
    <x v="0"/>
    <x v="4"/>
    <x v="718"/>
    <n v="3.91"/>
    <n v="1"/>
    <n v="1.03"/>
  </r>
  <r>
    <s v="ORD0919"/>
    <d v="2021-08-22T00:00:00"/>
    <x v="7"/>
    <x v="0"/>
    <x v="355"/>
    <x v="16"/>
    <x v="0"/>
    <x v="14"/>
    <x v="719"/>
    <n v="7.63"/>
    <n v="3"/>
    <n v="-1.81"/>
  </r>
  <r>
    <s v="ORD0920"/>
    <d v="2021-08-22T00:00:00"/>
    <x v="7"/>
    <x v="0"/>
    <x v="259"/>
    <x v="24"/>
    <x v="0"/>
    <x v="0"/>
    <x v="720"/>
    <n v="11.56"/>
    <n v="2"/>
    <n v="5.66"/>
  </r>
  <r>
    <s v="ORD0921"/>
    <d v="2021-08-23T00:00:00"/>
    <x v="7"/>
    <x v="0"/>
    <x v="356"/>
    <x v="20"/>
    <x v="0"/>
    <x v="0"/>
    <x v="721"/>
    <n v="25.92"/>
    <n v="4"/>
    <n v="12.44"/>
  </r>
  <r>
    <s v="ORD0922"/>
    <d v="2021-08-23T00:00:00"/>
    <x v="7"/>
    <x v="0"/>
    <x v="356"/>
    <x v="20"/>
    <x v="0"/>
    <x v="0"/>
    <x v="722"/>
    <n v="45.92"/>
    <n v="4"/>
    <n v="22.5"/>
  </r>
  <r>
    <s v="ORD0923"/>
    <d v="2021-08-23T00:00:00"/>
    <x v="7"/>
    <x v="0"/>
    <x v="357"/>
    <x v="3"/>
    <x v="0"/>
    <x v="3"/>
    <x v="36"/>
    <n v="49.57"/>
    <n v="2"/>
    <n v="17.350000000000001"/>
  </r>
  <r>
    <s v="ORD0924"/>
    <d v="2021-08-23T00:00:00"/>
    <x v="7"/>
    <x v="0"/>
    <x v="358"/>
    <x v="26"/>
    <x v="0"/>
    <x v="0"/>
    <x v="723"/>
    <n v="15.55"/>
    <n v="3"/>
    <n v="5.44"/>
  </r>
  <r>
    <s v="ORD0925"/>
    <d v="2021-08-23T00:00:00"/>
    <x v="7"/>
    <x v="0"/>
    <x v="358"/>
    <x v="26"/>
    <x v="0"/>
    <x v="14"/>
    <x v="724"/>
    <n v="6.8"/>
    <n v="1"/>
    <n v="0.51"/>
  </r>
  <r>
    <s v="ORD0926"/>
    <d v="2021-08-23T00:00:00"/>
    <x v="7"/>
    <x v="0"/>
    <x v="358"/>
    <x v="26"/>
    <x v="1"/>
    <x v="8"/>
    <x v="725"/>
    <n v="4.22"/>
    <n v="3"/>
    <n v="1.27"/>
  </r>
  <r>
    <s v="ORD0927"/>
    <d v="2021-08-23T00:00:00"/>
    <x v="7"/>
    <x v="0"/>
    <x v="358"/>
    <x v="26"/>
    <x v="2"/>
    <x v="6"/>
    <x v="726"/>
    <n v="143.63999999999999"/>
    <n v="9"/>
    <n v="10.77"/>
  </r>
  <r>
    <s v="ORD0928"/>
    <d v="2021-08-23T00:00:00"/>
    <x v="7"/>
    <x v="0"/>
    <x v="358"/>
    <x v="26"/>
    <x v="0"/>
    <x v="0"/>
    <x v="727"/>
    <n v="31.1"/>
    <n v="6"/>
    <n v="10.89"/>
  </r>
  <r>
    <s v="ORD0929"/>
    <d v="2021-08-23T00:00:00"/>
    <x v="7"/>
    <x v="0"/>
    <x v="358"/>
    <x v="26"/>
    <x v="0"/>
    <x v="0"/>
    <x v="728"/>
    <n v="223.06"/>
    <n v="9"/>
    <n v="69.709999999999994"/>
  </r>
  <r>
    <s v="ORD0930"/>
    <d v="2021-08-23T00:00:00"/>
    <x v="7"/>
    <x v="0"/>
    <x v="234"/>
    <x v="14"/>
    <x v="0"/>
    <x v="0"/>
    <x v="729"/>
    <n v="19.440000000000001"/>
    <n v="3"/>
    <n v="9.5299999999999994"/>
  </r>
  <r>
    <s v="ORD0931"/>
    <d v="2021-08-24T00:00:00"/>
    <x v="7"/>
    <x v="0"/>
    <x v="357"/>
    <x v="35"/>
    <x v="0"/>
    <x v="3"/>
    <x v="730"/>
    <n v="8.2899999999999991"/>
    <n v="2"/>
    <n v="2.69"/>
  </r>
  <r>
    <s v="ORD0932"/>
    <d v="2021-08-24T00:00:00"/>
    <x v="7"/>
    <x v="0"/>
    <x v="359"/>
    <x v="20"/>
    <x v="1"/>
    <x v="8"/>
    <x v="731"/>
    <n v="13.28"/>
    <n v="2"/>
    <n v="6.37"/>
  </r>
  <r>
    <s v="ORD0933"/>
    <d v="2021-08-24T00:00:00"/>
    <x v="7"/>
    <x v="0"/>
    <x v="359"/>
    <x v="20"/>
    <x v="0"/>
    <x v="3"/>
    <x v="515"/>
    <n v="12.67"/>
    <n v="3"/>
    <n v="4.4400000000000004"/>
  </r>
  <r>
    <s v="ORD0934"/>
    <d v="2021-08-24T00:00:00"/>
    <x v="7"/>
    <x v="0"/>
    <x v="360"/>
    <x v="5"/>
    <x v="0"/>
    <x v="14"/>
    <x v="724"/>
    <n v="25.5"/>
    <n v="3"/>
    <n v="6.63"/>
  </r>
  <r>
    <s v="ORD0935"/>
    <d v="2021-08-25T00:00:00"/>
    <x v="7"/>
    <x v="0"/>
    <x v="361"/>
    <x v="10"/>
    <x v="0"/>
    <x v="7"/>
    <x v="642"/>
    <n v="40.1"/>
    <n v="14"/>
    <n v="14.53"/>
  </r>
  <r>
    <s v="ORD0936"/>
    <d v="2021-08-25T00:00:00"/>
    <x v="7"/>
    <x v="0"/>
    <x v="361"/>
    <x v="10"/>
    <x v="0"/>
    <x v="10"/>
    <x v="732"/>
    <n v="4.72"/>
    <n v="2"/>
    <n v="1.65"/>
  </r>
  <r>
    <s v="ORD0937"/>
    <d v="2021-08-25T00:00:00"/>
    <x v="7"/>
    <x v="0"/>
    <x v="361"/>
    <x v="10"/>
    <x v="0"/>
    <x v="0"/>
    <x v="733"/>
    <n v="23.98"/>
    <n v="3"/>
    <n v="7.49"/>
  </r>
  <r>
    <s v="ORD0938"/>
    <d v="2021-08-25T00:00:00"/>
    <x v="7"/>
    <x v="0"/>
    <x v="361"/>
    <x v="10"/>
    <x v="0"/>
    <x v="10"/>
    <x v="41"/>
    <n v="130.46"/>
    <n v="6"/>
    <n v="44.03"/>
  </r>
  <r>
    <s v="ORD0939"/>
    <d v="2021-08-25T00:00:00"/>
    <x v="7"/>
    <x v="0"/>
    <x v="362"/>
    <x v="3"/>
    <x v="1"/>
    <x v="8"/>
    <x v="734"/>
    <n v="6.28"/>
    <n v="1"/>
    <n v="2.64"/>
  </r>
  <r>
    <s v="ORD0940"/>
    <d v="2021-08-25T00:00:00"/>
    <x v="7"/>
    <x v="0"/>
    <x v="362"/>
    <x v="3"/>
    <x v="2"/>
    <x v="9"/>
    <x v="735"/>
    <n v="95.1"/>
    <n v="5"/>
    <n v="30.43"/>
  </r>
  <r>
    <s v="ORD0941"/>
    <d v="2021-08-25T00:00:00"/>
    <x v="7"/>
    <x v="0"/>
    <x v="362"/>
    <x v="3"/>
    <x v="0"/>
    <x v="0"/>
    <x v="736"/>
    <n v="25.92"/>
    <n v="4"/>
    <n v="12.44"/>
  </r>
  <r>
    <s v="ORD0942"/>
    <d v="2021-08-25T00:00:00"/>
    <x v="7"/>
    <x v="0"/>
    <x v="362"/>
    <x v="3"/>
    <x v="0"/>
    <x v="2"/>
    <x v="737"/>
    <n v="48.84"/>
    <n v="4"/>
    <n v="13.19"/>
  </r>
  <r>
    <s v="ORD0943"/>
    <d v="2021-08-25T00:00:00"/>
    <x v="7"/>
    <x v="0"/>
    <x v="363"/>
    <x v="22"/>
    <x v="2"/>
    <x v="6"/>
    <x v="570"/>
    <n v="1007.94"/>
    <n v="7"/>
    <n v="75.599999999999994"/>
  </r>
  <r>
    <s v="ORD0944"/>
    <d v="2021-08-25T00:00:00"/>
    <x v="7"/>
    <x v="0"/>
    <x v="364"/>
    <x v="0"/>
    <x v="0"/>
    <x v="3"/>
    <x v="738"/>
    <n v="25.68"/>
    <n v="3"/>
    <n v="-39.799999999999997"/>
  </r>
  <r>
    <s v="ORD0945"/>
    <d v="2021-08-25T00:00:00"/>
    <x v="7"/>
    <x v="0"/>
    <x v="364"/>
    <x v="0"/>
    <x v="0"/>
    <x v="3"/>
    <x v="739"/>
    <n v="12.38"/>
    <n v="3"/>
    <n v="-19.809999999999999"/>
  </r>
  <r>
    <s v="ORD0946"/>
    <d v="2021-08-25T00:00:00"/>
    <x v="7"/>
    <x v="0"/>
    <x v="14"/>
    <x v="10"/>
    <x v="0"/>
    <x v="3"/>
    <x v="601"/>
    <n v="6.53"/>
    <n v="4"/>
    <n v="-4.57"/>
  </r>
  <r>
    <s v="ORD0947"/>
    <d v="2021-08-25T00:00:00"/>
    <x v="7"/>
    <x v="0"/>
    <x v="14"/>
    <x v="10"/>
    <x v="0"/>
    <x v="3"/>
    <x v="740"/>
    <n v="2.86"/>
    <n v="3"/>
    <n v="-2.29"/>
  </r>
  <r>
    <s v="ORD0948"/>
    <d v="2021-08-25T00:00:00"/>
    <x v="7"/>
    <x v="0"/>
    <x v="14"/>
    <x v="10"/>
    <x v="0"/>
    <x v="3"/>
    <x v="592"/>
    <n v="20.86"/>
    <n v="8"/>
    <n v="-16.68"/>
  </r>
  <r>
    <s v="ORD0949"/>
    <d v="2021-08-26T00:00:00"/>
    <x v="7"/>
    <x v="0"/>
    <x v="365"/>
    <x v="3"/>
    <x v="2"/>
    <x v="9"/>
    <x v="225"/>
    <n v="176.8"/>
    <n v="8"/>
    <n v="22.98"/>
  </r>
  <r>
    <s v="ORD0950"/>
    <d v="2021-08-26T00:00:00"/>
    <x v="7"/>
    <x v="0"/>
    <x v="366"/>
    <x v="7"/>
    <x v="1"/>
    <x v="8"/>
    <x v="533"/>
    <n v="10.68"/>
    <n v="4"/>
    <n v="4.0599999999999996"/>
  </r>
  <r>
    <s v="ORD0951"/>
    <d v="2021-08-26T00:00:00"/>
    <x v="7"/>
    <x v="0"/>
    <x v="366"/>
    <x v="7"/>
    <x v="0"/>
    <x v="0"/>
    <x v="741"/>
    <n v="17.34"/>
    <n v="3"/>
    <n v="8.5"/>
  </r>
  <r>
    <s v="ORD0952"/>
    <d v="2021-08-26T00:00:00"/>
    <x v="7"/>
    <x v="0"/>
    <x v="366"/>
    <x v="7"/>
    <x v="0"/>
    <x v="0"/>
    <x v="742"/>
    <n v="3.38"/>
    <n v="1"/>
    <n v="1.55"/>
  </r>
  <r>
    <s v="ORD0953"/>
    <d v="2021-08-26T00:00:00"/>
    <x v="7"/>
    <x v="0"/>
    <x v="367"/>
    <x v="7"/>
    <x v="0"/>
    <x v="4"/>
    <x v="743"/>
    <n v="8.64"/>
    <n v="3"/>
    <n v="2.5099999999999998"/>
  </r>
  <r>
    <s v="ORD0954"/>
    <d v="2021-08-26T00:00:00"/>
    <x v="7"/>
    <x v="0"/>
    <x v="367"/>
    <x v="7"/>
    <x v="2"/>
    <x v="9"/>
    <x v="399"/>
    <n v="149.97"/>
    <n v="3"/>
    <n v="52.49"/>
  </r>
  <r>
    <s v="ORD0955"/>
    <d v="2021-08-27T00:00:00"/>
    <x v="7"/>
    <x v="0"/>
    <x v="368"/>
    <x v="3"/>
    <x v="0"/>
    <x v="4"/>
    <x v="514"/>
    <n v="8.56"/>
    <n v="2"/>
    <n v="2.48"/>
  </r>
  <r>
    <s v="ORD0956"/>
    <d v="2021-08-27T00:00:00"/>
    <x v="7"/>
    <x v="0"/>
    <x v="368"/>
    <x v="3"/>
    <x v="2"/>
    <x v="6"/>
    <x v="744"/>
    <n v="213.48"/>
    <n v="3"/>
    <n v="16.010000000000002"/>
  </r>
  <r>
    <s v="ORD0957"/>
    <d v="2021-08-27T00:00:00"/>
    <x v="7"/>
    <x v="0"/>
    <x v="368"/>
    <x v="3"/>
    <x v="0"/>
    <x v="3"/>
    <x v="745"/>
    <n v="22.72"/>
    <n v="4"/>
    <n v="7.38"/>
  </r>
  <r>
    <s v="ORD0958"/>
    <d v="2021-08-27T00:00:00"/>
    <x v="7"/>
    <x v="0"/>
    <x v="369"/>
    <x v="6"/>
    <x v="2"/>
    <x v="6"/>
    <x v="746"/>
    <n v="579.95000000000005"/>
    <n v="5"/>
    <n v="168.19"/>
  </r>
  <r>
    <s v="ORD0959"/>
    <d v="2021-08-27T00:00:00"/>
    <x v="7"/>
    <x v="0"/>
    <x v="369"/>
    <x v="6"/>
    <x v="1"/>
    <x v="8"/>
    <x v="747"/>
    <n v="29.12"/>
    <n v="4"/>
    <n v="12.52"/>
  </r>
  <r>
    <s v="ORD0960"/>
    <d v="2021-08-27T00:00:00"/>
    <x v="7"/>
    <x v="0"/>
    <x v="369"/>
    <x v="6"/>
    <x v="1"/>
    <x v="13"/>
    <x v="748"/>
    <n v="1202.94"/>
    <n v="3"/>
    <n v="300.74"/>
  </r>
  <r>
    <s v="ORD0961"/>
    <d v="2021-08-27T00:00:00"/>
    <x v="7"/>
    <x v="0"/>
    <x v="13"/>
    <x v="6"/>
    <x v="0"/>
    <x v="0"/>
    <x v="257"/>
    <n v="13.36"/>
    <n v="2"/>
    <n v="6.41"/>
  </r>
  <r>
    <s v="ORD0962"/>
    <d v="2021-08-29T00:00:00"/>
    <x v="7"/>
    <x v="0"/>
    <x v="370"/>
    <x v="3"/>
    <x v="0"/>
    <x v="0"/>
    <x v="749"/>
    <n v="109.92"/>
    <n v="2"/>
    <n v="53.86"/>
  </r>
  <r>
    <s v="ORD0963"/>
    <d v="2021-08-29T00:00:00"/>
    <x v="7"/>
    <x v="0"/>
    <x v="370"/>
    <x v="3"/>
    <x v="0"/>
    <x v="0"/>
    <x v="750"/>
    <n v="13.36"/>
    <n v="2"/>
    <n v="6.41"/>
  </r>
  <r>
    <s v="ORD0964"/>
    <d v="2021-08-29T00:00:00"/>
    <x v="7"/>
    <x v="0"/>
    <x v="371"/>
    <x v="16"/>
    <x v="0"/>
    <x v="10"/>
    <x v="751"/>
    <n v="29.81"/>
    <n v="2"/>
    <n v="10.81"/>
  </r>
  <r>
    <s v="ORD0965"/>
    <d v="2021-08-29T00:00:00"/>
    <x v="7"/>
    <x v="0"/>
    <x v="371"/>
    <x v="16"/>
    <x v="0"/>
    <x v="3"/>
    <x v="243"/>
    <n v="505.18"/>
    <n v="4"/>
    <n v="-336.78"/>
  </r>
  <r>
    <s v="ORD0966"/>
    <d v="2021-08-29T00:00:00"/>
    <x v="7"/>
    <x v="0"/>
    <x v="371"/>
    <x v="16"/>
    <x v="1"/>
    <x v="13"/>
    <x v="752"/>
    <n v="174.06"/>
    <n v="3"/>
    <n v="-110.76"/>
  </r>
  <r>
    <s v="ORD0967"/>
    <d v="2021-08-30T00:00:00"/>
    <x v="7"/>
    <x v="0"/>
    <x v="372"/>
    <x v="37"/>
    <x v="0"/>
    <x v="3"/>
    <x v="753"/>
    <n v="25.3"/>
    <n v="5"/>
    <n v="11.89"/>
  </r>
  <r>
    <s v="ORD0968"/>
    <d v="2021-08-30T00:00:00"/>
    <x v="7"/>
    <x v="0"/>
    <x v="372"/>
    <x v="37"/>
    <x v="0"/>
    <x v="2"/>
    <x v="555"/>
    <n v="95.94"/>
    <n v="3"/>
    <n v="9.59"/>
  </r>
  <r>
    <s v="ORD0969"/>
    <d v="2021-08-31T00:00:00"/>
    <x v="7"/>
    <x v="0"/>
    <x v="373"/>
    <x v="31"/>
    <x v="2"/>
    <x v="9"/>
    <x v="754"/>
    <n v="92.52"/>
    <n v="9"/>
    <n v="18.5"/>
  </r>
  <r>
    <s v="ORD0970"/>
    <d v="2021-09-01T00:00:00"/>
    <x v="8"/>
    <x v="0"/>
    <x v="374"/>
    <x v="3"/>
    <x v="0"/>
    <x v="4"/>
    <x v="755"/>
    <n v="53.94"/>
    <n v="3"/>
    <n v="15.64"/>
  </r>
  <r>
    <s v="ORD0971"/>
    <d v="2021-09-01T00:00:00"/>
    <x v="8"/>
    <x v="0"/>
    <x v="304"/>
    <x v="0"/>
    <x v="0"/>
    <x v="3"/>
    <x v="756"/>
    <n v="3.65"/>
    <n v="3"/>
    <n v="-6.02"/>
  </r>
  <r>
    <s v="ORD0972"/>
    <d v="2021-09-01T00:00:00"/>
    <x v="8"/>
    <x v="0"/>
    <x v="304"/>
    <x v="0"/>
    <x v="0"/>
    <x v="0"/>
    <x v="757"/>
    <n v="31.1"/>
    <n v="6"/>
    <n v="10.89"/>
  </r>
  <r>
    <s v="ORD0973"/>
    <d v="2021-09-01T00:00:00"/>
    <x v="8"/>
    <x v="0"/>
    <x v="352"/>
    <x v="20"/>
    <x v="0"/>
    <x v="3"/>
    <x v="758"/>
    <n v="23.74"/>
    <n v="2"/>
    <n v="8.31"/>
  </r>
  <r>
    <s v="ORD0974"/>
    <d v="2021-09-01T00:00:00"/>
    <x v="8"/>
    <x v="0"/>
    <x v="352"/>
    <x v="20"/>
    <x v="2"/>
    <x v="9"/>
    <x v="640"/>
    <n v="357"/>
    <n v="3"/>
    <n v="57.12"/>
  </r>
  <r>
    <s v="ORD0975"/>
    <d v="2021-09-02T00:00:00"/>
    <x v="8"/>
    <x v="0"/>
    <x v="176"/>
    <x v="20"/>
    <x v="0"/>
    <x v="12"/>
    <x v="107"/>
    <n v="19.899999999999999"/>
    <n v="1"/>
    <n v="8.9600000000000009"/>
  </r>
  <r>
    <s v="ORD0976"/>
    <d v="2021-09-02T00:00:00"/>
    <x v="8"/>
    <x v="0"/>
    <x v="176"/>
    <x v="20"/>
    <x v="1"/>
    <x v="8"/>
    <x v="759"/>
    <n v="70.709999999999994"/>
    <n v="1"/>
    <n v="4.95"/>
  </r>
  <r>
    <s v="ORD0977"/>
    <d v="2021-09-02T00:00:00"/>
    <x v="8"/>
    <x v="0"/>
    <x v="68"/>
    <x v="20"/>
    <x v="0"/>
    <x v="4"/>
    <x v="760"/>
    <n v="21.24"/>
    <n v="3"/>
    <n v="8.07"/>
  </r>
  <r>
    <s v="ORD0978"/>
    <d v="2021-09-02T00:00:00"/>
    <x v="8"/>
    <x v="0"/>
    <x v="375"/>
    <x v="20"/>
    <x v="0"/>
    <x v="4"/>
    <x v="619"/>
    <n v="57.75"/>
    <n v="5"/>
    <n v="16.170000000000002"/>
  </r>
  <r>
    <s v="ORD0979"/>
    <d v="2021-09-02T00:00:00"/>
    <x v="8"/>
    <x v="0"/>
    <x v="375"/>
    <x v="20"/>
    <x v="0"/>
    <x v="0"/>
    <x v="371"/>
    <n v="14.94"/>
    <n v="3"/>
    <n v="7.02"/>
  </r>
  <r>
    <s v="ORD0980"/>
    <d v="2021-09-02T00:00:00"/>
    <x v="8"/>
    <x v="0"/>
    <x v="107"/>
    <x v="1"/>
    <x v="2"/>
    <x v="9"/>
    <x v="439"/>
    <n v="239.98"/>
    <n v="3"/>
    <n v="53.99"/>
  </r>
  <r>
    <s v="ORD0981"/>
    <d v="2021-09-02T00:00:00"/>
    <x v="8"/>
    <x v="0"/>
    <x v="340"/>
    <x v="0"/>
    <x v="2"/>
    <x v="15"/>
    <x v="761"/>
    <n v="559.71"/>
    <n v="3"/>
    <n v="-121.27"/>
  </r>
  <r>
    <s v="ORD0982"/>
    <d v="2021-09-02T00:00:00"/>
    <x v="8"/>
    <x v="0"/>
    <x v="42"/>
    <x v="13"/>
    <x v="0"/>
    <x v="3"/>
    <x v="717"/>
    <n v="1793.98"/>
    <n v="2"/>
    <n v="843.17"/>
  </r>
  <r>
    <s v="ORD0983"/>
    <d v="2021-09-02T00:00:00"/>
    <x v="8"/>
    <x v="0"/>
    <x v="240"/>
    <x v="1"/>
    <x v="2"/>
    <x v="9"/>
    <x v="711"/>
    <n v="475.94"/>
    <n v="7"/>
    <n v="95.19"/>
  </r>
  <r>
    <s v="ORD0984"/>
    <d v="2021-09-03T00:00:00"/>
    <x v="8"/>
    <x v="0"/>
    <x v="156"/>
    <x v="20"/>
    <x v="0"/>
    <x v="1"/>
    <x v="569"/>
    <n v="14.4"/>
    <n v="5"/>
    <n v="7.06"/>
  </r>
  <r>
    <s v="ORD0985"/>
    <d v="2021-09-03T00:00:00"/>
    <x v="8"/>
    <x v="0"/>
    <x v="376"/>
    <x v="0"/>
    <x v="0"/>
    <x v="3"/>
    <x v="762"/>
    <n v="7.68"/>
    <n v="5"/>
    <n v="-11.52"/>
  </r>
  <r>
    <s v="ORD0986"/>
    <d v="2021-09-05T00:00:00"/>
    <x v="8"/>
    <x v="0"/>
    <x v="377"/>
    <x v="10"/>
    <x v="0"/>
    <x v="2"/>
    <x v="216"/>
    <n v="264.32"/>
    <n v="2"/>
    <n v="19.82"/>
  </r>
  <r>
    <s v="ORD0987"/>
    <d v="2021-09-05T00:00:00"/>
    <x v="8"/>
    <x v="0"/>
    <x v="378"/>
    <x v="16"/>
    <x v="1"/>
    <x v="8"/>
    <x v="763"/>
    <n v="31.98"/>
    <n v="2"/>
    <n v="2"/>
  </r>
  <r>
    <s v="ORD0988"/>
    <d v="2021-09-06T00:00:00"/>
    <x v="8"/>
    <x v="0"/>
    <x v="379"/>
    <x v="3"/>
    <x v="1"/>
    <x v="8"/>
    <x v="480"/>
    <n v="41.88"/>
    <n v="6"/>
    <n v="12.15"/>
  </r>
  <r>
    <s v="ORD0989"/>
    <d v="2021-09-06T00:00:00"/>
    <x v="8"/>
    <x v="0"/>
    <x v="379"/>
    <x v="3"/>
    <x v="0"/>
    <x v="1"/>
    <x v="553"/>
    <n v="58.48"/>
    <n v="8"/>
    <n v="27.49"/>
  </r>
  <r>
    <s v="ORD0990"/>
    <d v="2021-09-07T00:00:00"/>
    <x v="8"/>
    <x v="0"/>
    <x v="191"/>
    <x v="2"/>
    <x v="0"/>
    <x v="2"/>
    <x v="144"/>
    <n v="64.78"/>
    <n v="1"/>
    <n v="-14.58"/>
  </r>
  <r>
    <s v="ORD0991"/>
    <d v="2021-09-07T00:00:00"/>
    <x v="8"/>
    <x v="0"/>
    <x v="191"/>
    <x v="2"/>
    <x v="2"/>
    <x v="6"/>
    <x v="764"/>
    <n v="32.380000000000003"/>
    <n v="3"/>
    <n v="4.32"/>
  </r>
  <r>
    <s v="ORD0992"/>
    <d v="2021-09-07T00:00:00"/>
    <x v="8"/>
    <x v="0"/>
    <x v="191"/>
    <x v="2"/>
    <x v="1"/>
    <x v="8"/>
    <x v="765"/>
    <n v="42.37"/>
    <n v="2"/>
    <n v="8.4700000000000006"/>
  </r>
  <r>
    <s v="ORD0993"/>
    <d v="2021-09-07T00:00:00"/>
    <x v="8"/>
    <x v="0"/>
    <x v="191"/>
    <x v="2"/>
    <x v="2"/>
    <x v="15"/>
    <x v="766"/>
    <n v="399.54"/>
    <n v="4"/>
    <n v="-559.36"/>
  </r>
  <r>
    <s v="ORD0994"/>
    <d v="2021-09-07T00:00:00"/>
    <x v="8"/>
    <x v="0"/>
    <x v="23"/>
    <x v="39"/>
    <x v="1"/>
    <x v="8"/>
    <x v="192"/>
    <n v="57.69"/>
    <n v="3"/>
    <n v="23.65"/>
  </r>
  <r>
    <s v="ORD0995"/>
    <d v="2021-09-07T00:00:00"/>
    <x v="8"/>
    <x v="0"/>
    <x v="23"/>
    <x v="39"/>
    <x v="0"/>
    <x v="3"/>
    <x v="767"/>
    <n v="42.81"/>
    <n v="3"/>
    <n v="20.12"/>
  </r>
  <r>
    <s v="ORD0996"/>
    <d v="2021-09-07T00:00:00"/>
    <x v="8"/>
    <x v="0"/>
    <x v="23"/>
    <x v="39"/>
    <x v="0"/>
    <x v="0"/>
    <x v="768"/>
    <n v="12.96"/>
    <n v="2"/>
    <n v="6.22"/>
  </r>
  <r>
    <s v="ORD0997"/>
    <d v="2021-09-07T00:00:00"/>
    <x v="8"/>
    <x v="0"/>
    <x v="23"/>
    <x v="39"/>
    <x v="1"/>
    <x v="8"/>
    <x v="769"/>
    <n v="821.88"/>
    <n v="6"/>
    <n v="213.69"/>
  </r>
  <r>
    <s v="ORD0998"/>
    <d v="2021-09-07T00:00:00"/>
    <x v="8"/>
    <x v="0"/>
    <x v="23"/>
    <x v="39"/>
    <x v="2"/>
    <x v="6"/>
    <x v="503"/>
    <n v="104.85"/>
    <n v="3"/>
    <n v="28.31"/>
  </r>
  <r>
    <s v="ORD0999"/>
    <d v="2021-09-07T00:00:00"/>
    <x v="8"/>
    <x v="0"/>
    <x v="380"/>
    <x v="20"/>
    <x v="2"/>
    <x v="6"/>
    <x v="770"/>
    <n v="377.97"/>
    <n v="3"/>
    <n v="109.61"/>
  </r>
  <r>
    <s v="ORD1000"/>
    <d v="2021-09-07T00:00:00"/>
    <x v="8"/>
    <x v="0"/>
    <x v="381"/>
    <x v="0"/>
    <x v="2"/>
    <x v="6"/>
    <x v="771"/>
    <n v="196.78"/>
    <n v="3"/>
    <n v="14.76"/>
  </r>
  <r>
    <s v="ORD1001"/>
    <d v="2021-09-07T00:00:00"/>
    <x v="8"/>
    <x v="0"/>
    <x v="381"/>
    <x v="0"/>
    <x v="0"/>
    <x v="3"/>
    <x v="772"/>
    <n v="2.92"/>
    <n v="2"/>
    <n v="-4.82"/>
  </r>
  <r>
    <s v="ORD1002"/>
    <d v="2021-09-07T00:00:00"/>
    <x v="8"/>
    <x v="0"/>
    <x v="381"/>
    <x v="0"/>
    <x v="1"/>
    <x v="13"/>
    <x v="773"/>
    <n v="200.8"/>
    <n v="1"/>
    <n v="-22.95"/>
  </r>
  <r>
    <s v="ORD1003"/>
    <d v="2021-09-07T00:00:00"/>
    <x v="8"/>
    <x v="0"/>
    <x v="381"/>
    <x v="0"/>
    <x v="2"/>
    <x v="9"/>
    <x v="774"/>
    <n v="46.69"/>
    <n v="4"/>
    <n v="-2.92"/>
  </r>
  <r>
    <s v="ORD1004"/>
    <d v="2021-09-07T00:00:00"/>
    <x v="8"/>
    <x v="0"/>
    <x v="381"/>
    <x v="0"/>
    <x v="0"/>
    <x v="4"/>
    <x v="72"/>
    <n v="21.86"/>
    <n v="3"/>
    <n v="3.55"/>
  </r>
  <r>
    <s v="ORD1005"/>
    <d v="2021-09-07T00:00:00"/>
    <x v="8"/>
    <x v="0"/>
    <x v="81"/>
    <x v="39"/>
    <x v="1"/>
    <x v="13"/>
    <x v="278"/>
    <n v="429.9"/>
    <n v="5"/>
    <n v="111.77"/>
  </r>
  <r>
    <s v="ORD1006"/>
    <d v="2021-09-07T00:00:00"/>
    <x v="8"/>
    <x v="0"/>
    <x v="81"/>
    <x v="39"/>
    <x v="0"/>
    <x v="3"/>
    <x v="775"/>
    <n v="32.06"/>
    <n v="2"/>
    <n v="15.39"/>
  </r>
  <r>
    <s v="ORD1007"/>
    <d v="2021-09-07T00:00:00"/>
    <x v="8"/>
    <x v="0"/>
    <x v="81"/>
    <x v="39"/>
    <x v="1"/>
    <x v="5"/>
    <x v="526"/>
    <n v="161.96"/>
    <n v="2"/>
    <n v="45.35"/>
  </r>
  <r>
    <s v="ORD1008"/>
    <d v="2021-09-07T00:00:00"/>
    <x v="8"/>
    <x v="0"/>
    <x v="81"/>
    <x v="39"/>
    <x v="0"/>
    <x v="2"/>
    <x v="776"/>
    <n v="19.86"/>
    <n v="2"/>
    <n v="5.76"/>
  </r>
  <r>
    <s v="ORD1009"/>
    <d v="2021-09-07T00:00:00"/>
    <x v="8"/>
    <x v="0"/>
    <x v="382"/>
    <x v="3"/>
    <x v="0"/>
    <x v="14"/>
    <x v="777"/>
    <n v="27.36"/>
    <n v="4"/>
    <n v="7.39"/>
  </r>
  <r>
    <s v="ORD1010"/>
    <d v="2021-09-07T00:00:00"/>
    <x v="8"/>
    <x v="0"/>
    <x v="382"/>
    <x v="3"/>
    <x v="0"/>
    <x v="0"/>
    <x v="0"/>
    <n v="20.56"/>
    <n v="2"/>
    <n v="9.66"/>
  </r>
  <r>
    <s v="ORD1011"/>
    <d v="2021-09-07T00:00:00"/>
    <x v="8"/>
    <x v="0"/>
    <x v="382"/>
    <x v="3"/>
    <x v="0"/>
    <x v="3"/>
    <x v="778"/>
    <n v="83.92"/>
    <n v="5"/>
    <n v="31.47"/>
  </r>
  <r>
    <s v="ORD1012"/>
    <d v="2021-09-07T00:00:00"/>
    <x v="8"/>
    <x v="0"/>
    <x v="228"/>
    <x v="1"/>
    <x v="0"/>
    <x v="7"/>
    <x v="779"/>
    <n v="13.16"/>
    <n v="5"/>
    <n v="4.1100000000000003"/>
  </r>
  <r>
    <s v="ORD1013"/>
    <d v="2021-09-07T00:00:00"/>
    <x v="8"/>
    <x v="0"/>
    <x v="228"/>
    <x v="1"/>
    <x v="0"/>
    <x v="3"/>
    <x v="405"/>
    <n v="3.83"/>
    <n v="3"/>
    <n v="-6.51"/>
  </r>
  <r>
    <s v="ORD1014"/>
    <d v="2021-09-07T00:00:00"/>
    <x v="8"/>
    <x v="0"/>
    <x v="228"/>
    <x v="1"/>
    <x v="0"/>
    <x v="3"/>
    <x v="8"/>
    <n v="304.99"/>
    <n v="5"/>
    <n v="-533.73"/>
  </r>
  <r>
    <s v="ORD1015"/>
    <d v="2021-09-08T00:00:00"/>
    <x v="8"/>
    <x v="0"/>
    <x v="383"/>
    <x v="0"/>
    <x v="0"/>
    <x v="4"/>
    <x v="780"/>
    <n v="9.94"/>
    <n v="3"/>
    <n v="2.73"/>
  </r>
  <r>
    <s v="ORD1016"/>
    <d v="2021-09-08T00:00:00"/>
    <x v="8"/>
    <x v="0"/>
    <x v="383"/>
    <x v="0"/>
    <x v="2"/>
    <x v="15"/>
    <x v="781"/>
    <n v="8159.95"/>
    <n v="8"/>
    <n v="-1359.99"/>
  </r>
  <r>
    <s v="ORD1017"/>
    <d v="2021-09-08T00:00:00"/>
    <x v="8"/>
    <x v="0"/>
    <x v="383"/>
    <x v="0"/>
    <x v="0"/>
    <x v="2"/>
    <x v="75"/>
    <n v="275.93"/>
    <n v="3"/>
    <n v="-58.63"/>
  </r>
  <r>
    <s v="ORD1018"/>
    <d v="2021-09-08T00:00:00"/>
    <x v="8"/>
    <x v="0"/>
    <x v="383"/>
    <x v="0"/>
    <x v="1"/>
    <x v="5"/>
    <x v="782"/>
    <n v="1740.06"/>
    <n v="9"/>
    <n v="-24.86"/>
  </r>
  <r>
    <s v="ORD1019"/>
    <d v="2021-09-08T00:00:00"/>
    <x v="8"/>
    <x v="0"/>
    <x v="383"/>
    <x v="0"/>
    <x v="0"/>
    <x v="4"/>
    <x v="470"/>
    <n v="32.06"/>
    <n v="6"/>
    <n v="6.81"/>
  </r>
  <r>
    <s v="ORD1020"/>
    <d v="2021-09-08T00:00:00"/>
    <x v="8"/>
    <x v="0"/>
    <x v="383"/>
    <x v="0"/>
    <x v="0"/>
    <x v="12"/>
    <x v="783"/>
    <n v="177.98"/>
    <n v="5"/>
    <n v="-453.85"/>
  </r>
  <r>
    <s v="ORD1021"/>
    <d v="2021-09-08T00:00:00"/>
    <x v="8"/>
    <x v="0"/>
    <x v="383"/>
    <x v="0"/>
    <x v="2"/>
    <x v="6"/>
    <x v="784"/>
    <n v="143.97999999999999"/>
    <n v="3"/>
    <n v="9"/>
  </r>
  <r>
    <s v="ORD1022"/>
    <d v="2021-09-08T00:00:00"/>
    <x v="8"/>
    <x v="0"/>
    <x v="333"/>
    <x v="3"/>
    <x v="2"/>
    <x v="9"/>
    <x v="785"/>
    <n v="49.98"/>
    <n v="2"/>
    <n v="8.5"/>
  </r>
  <r>
    <s v="ORD1023"/>
    <d v="2021-09-08T00:00:00"/>
    <x v="8"/>
    <x v="0"/>
    <x v="384"/>
    <x v="0"/>
    <x v="0"/>
    <x v="3"/>
    <x v="413"/>
    <n v="51.18"/>
    <n v="4"/>
    <n v="-79.34"/>
  </r>
  <r>
    <s v="ORD1024"/>
    <d v="2021-09-08T00:00:00"/>
    <x v="8"/>
    <x v="0"/>
    <x v="385"/>
    <x v="4"/>
    <x v="2"/>
    <x v="9"/>
    <x v="786"/>
    <n v="32.97"/>
    <n v="3"/>
    <n v="12.86"/>
  </r>
  <r>
    <s v="ORD1025"/>
    <d v="2021-09-08T00:00:00"/>
    <x v="8"/>
    <x v="0"/>
    <x v="385"/>
    <x v="4"/>
    <x v="2"/>
    <x v="9"/>
    <x v="606"/>
    <n v="83.88"/>
    <n v="4"/>
    <n v="30.2"/>
  </r>
  <r>
    <s v="ORD1026"/>
    <d v="2021-09-08T00:00:00"/>
    <x v="8"/>
    <x v="0"/>
    <x v="285"/>
    <x v="3"/>
    <x v="0"/>
    <x v="12"/>
    <x v="787"/>
    <n v="56.65"/>
    <n v="5"/>
    <n v="24.36"/>
  </r>
  <r>
    <s v="ORD1027"/>
    <d v="2021-09-08T00:00:00"/>
    <x v="8"/>
    <x v="0"/>
    <x v="285"/>
    <x v="3"/>
    <x v="0"/>
    <x v="2"/>
    <x v="788"/>
    <n v="14.97"/>
    <n v="1"/>
    <n v="4.1900000000000004"/>
  </r>
  <r>
    <s v="ORD1028"/>
    <d v="2021-09-08T00:00:00"/>
    <x v="8"/>
    <x v="0"/>
    <x v="285"/>
    <x v="3"/>
    <x v="0"/>
    <x v="7"/>
    <x v="789"/>
    <n v="4.0199999999999996"/>
    <n v="2"/>
    <n v="1.97"/>
  </r>
  <r>
    <s v="ORD1029"/>
    <d v="2021-09-08T00:00:00"/>
    <x v="8"/>
    <x v="0"/>
    <x v="207"/>
    <x v="6"/>
    <x v="0"/>
    <x v="7"/>
    <x v="790"/>
    <n v="45"/>
    <n v="9"/>
    <n v="21.6"/>
  </r>
  <r>
    <s v="ORD1030"/>
    <d v="2021-09-08T00:00:00"/>
    <x v="8"/>
    <x v="0"/>
    <x v="207"/>
    <x v="6"/>
    <x v="2"/>
    <x v="15"/>
    <x v="791"/>
    <n v="209.97"/>
    <n v="3"/>
    <n v="90.29"/>
  </r>
  <r>
    <s v="ORD1031"/>
    <d v="2021-09-08T00:00:00"/>
    <x v="8"/>
    <x v="0"/>
    <x v="386"/>
    <x v="20"/>
    <x v="0"/>
    <x v="12"/>
    <x v="792"/>
    <n v="16.78"/>
    <n v="2"/>
    <n v="4.2"/>
  </r>
  <r>
    <s v="ORD1032"/>
    <d v="2021-09-08T00:00:00"/>
    <x v="8"/>
    <x v="0"/>
    <x v="387"/>
    <x v="22"/>
    <x v="0"/>
    <x v="4"/>
    <x v="793"/>
    <n v="5.88"/>
    <n v="2"/>
    <n v="2.65"/>
  </r>
  <r>
    <s v="ORD1033"/>
    <d v="2021-09-08T00:00:00"/>
    <x v="8"/>
    <x v="0"/>
    <x v="387"/>
    <x v="22"/>
    <x v="1"/>
    <x v="5"/>
    <x v="528"/>
    <n v="975.92"/>
    <n v="5"/>
    <n v="121.99"/>
  </r>
  <r>
    <s v="ORD1034"/>
    <d v="2021-09-08T00:00:00"/>
    <x v="8"/>
    <x v="0"/>
    <x v="387"/>
    <x v="22"/>
    <x v="0"/>
    <x v="4"/>
    <x v="794"/>
    <n v="303.83999999999997"/>
    <n v="8"/>
    <n v="91.15"/>
  </r>
  <r>
    <s v="ORD1035"/>
    <d v="2021-09-08T00:00:00"/>
    <x v="8"/>
    <x v="0"/>
    <x v="387"/>
    <x v="22"/>
    <x v="0"/>
    <x v="2"/>
    <x v="161"/>
    <n v="485.88"/>
    <n v="6"/>
    <n v="19.440000000000001"/>
  </r>
  <r>
    <s v="ORD1036"/>
    <d v="2021-09-08T00:00:00"/>
    <x v="8"/>
    <x v="0"/>
    <x v="388"/>
    <x v="0"/>
    <x v="0"/>
    <x v="0"/>
    <x v="150"/>
    <n v="17.899999999999999"/>
    <n v="2"/>
    <n v="6.27"/>
  </r>
  <r>
    <s v="ORD1037"/>
    <d v="2021-09-08T00:00:00"/>
    <x v="8"/>
    <x v="0"/>
    <x v="388"/>
    <x v="0"/>
    <x v="1"/>
    <x v="5"/>
    <x v="782"/>
    <n v="966.7"/>
    <n v="5"/>
    <n v="-13.81"/>
  </r>
  <r>
    <s v="ORD1038"/>
    <d v="2021-09-08T00:00:00"/>
    <x v="8"/>
    <x v="0"/>
    <x v="388"/>
    <x v="0"/>
    <x v="0"/>
    <x v="0"/>
    <x v="795"/>
    <n v="182.11"/>
    <n v="6"/>
    <n v="61.46"/>
  </r>
  <r>
    <s v="ORD1039"/>
    <d v="2021-09-08T00:00:00"/>
    <x v="8"/>
    <x v="0"/>
    <x v="367"/>
    <x v="20"/>
    <x v="1"/>
    <x v="5"/>
    <x v="796"/>
    <n v="172.76"/>
    <n v="2"/>
    <n v="13.44"/>
  </r>
  <r>
    <s v="ORD1040"/>
    <d v="2021-09-08T00:00:00"/>
    <x v="8"/>
    <x v="0"/>
    <x v="367"/>
    <x v="20"/>
    <x v="0"/>
    <x v="4"/>
    <x v="510"/>
    <n v="3.52"/>
    <n v="2"/>
    <n v="1.69"/>
  </r>
  <r>
    <s v="ORD1041"/>
    <d v="2021-09-08T00:00:00"/>
    <x v="8"/>
    <x v="0"/>
    <x v="18"/>
    <x v="3"/>
    <x v="0"/>
    <x v="3"/>
    <x v="797"/>
    <n v="8.61"/>
    <n v="2"/>
    <n v="3.01"/>
  </r>
  <r>
    <s v="ORD1042"/>
    <d v="2021-09-09T00:00:00"/>
    <x v="8"/>
    <x v="0"/>
    <x v="389"/>
    <x v="14"/>
    <x v="0"/>
    <x v="1"/>
    <x v="798"/>
    <n v="103.6"/>
    <n v="7"/>
    <n v="51.8"/>
  </r>
  <r>
    <s v="ORD1043"/>
    <d v="2021-09-09T00:00:00"/>
    <x v="8"/>
    <x v="0"/>
    <x v="390"/>
    <x v="32"/>
    <x v="0"/>
    <x v="0"/>
    <x v="546"/>
    <n v="166.44"/>
    <n v="3"/>
    <n v="79.89"/>
  </r>
  <r>
    <s v="ORD1044"/>
    <d v="2021-09-09T00:00:00"/>
    <x v="8"/>
    <x v="0"/>
    <x v="390"/>
    <x v="32"/>
    <x v="1"/>
    <x v="5"/>
    <x v="799"/>
    <n v="785.88"/>
    <n v="6"/>
    <n v="212.19"/>
  </r>
  <r>
    <s v="ORD1045"/>
    <d v="2021-09-09T00:00:00"/>
    <x v="8"/>
    <x v="0"/>
    <x v="390"/>
    <x v="32"/>
    <x v="0"/>
    <x v="0"/>
    <x v="800"/>
    <n v="26.2"/>
    <n v="2"/>
    <n v="12.84"/>
  </r>
  <r>
    <s v="ORD1046"/>
    <d v="2021-09-09T00:00:00"/>
    <x v="8"/>
    <x v="0"/>
    <x v="390"/>
    <x v="32"/>
    <x v="0"/>
    <x v="2"/>
    <x v="27"/>
    <n v="1325.85"/>
    <n v="5"/>
    <n v="238.65"/>
  </r>
  <r>
    <s v="ORD1047"/>
    <d v="2021-09-09T00:00:00"/>
    <x v="8"/>
    <x v="0"/>
    <x v="391"/>
    <x v="2"/>
    <x v="0"/>
    <x v="0"/>
    <x v="801"/>
    <n v="15.55"/>
    <n v="3"/>
    <n v="5.44"/>
  </r>
  <r>
    <s v="ORD1048"/>
    <d v="2021-09-09T00:00:00"/>
    <x v="8"/>
    <x v="0"/>
    <x v="391"/>
    <x v="2"/>
    <x v="2"/>
    <x v="9"/>
    <x v="802"/>
    <n v="64.7"/>
    <n v="6"/>
    <n v="-4.8499999999999996"/>
  </r>
  <r>
    <s v="ORD1049"/>
    <d v="2021-09-09T00:00:00"/>
    <x v="8"/>
    <x v="0"/>
    <x v="391"/>
    <x v="2"/>
    <x v="1"/>
    <x v="8"/>
    <x v="747"/>
    <n v="17.47"/>
    <n v="3"/>
    <n v="5.0199999999999996"/>
  </r>
  <r>
    <s v="ORD1050"/>
    <d v="2021-09-09T00:00:00"/>
    <x v="8"/>
    <x v="0"/>
    <x v="391"/>
    <x v="2"/>
    <x v="2"/>
    <x v="6"/>
    <x v="803"/>
    <n v="135.52000000000001"/>
    <n v="1"/>
    <n v="-31.62"/>
  </r>
  <r>
    <s v="ORD1051"/>
    <d v="2021-09-09T00:00:00"/>
    <x v="8"/>
    <x v="0"/>
    <x v="392"/>
    <x v="25"/>
    <x v="2"/>
    <x v="15"/>
    <x v="804"/>
    <n v="1299.99"/>
    <n v="2"/>
    <n v="-572"/>
  </r>
  <r>
    <s v="ORD1052"/>
    <d v="2021-09-09T00:00:00"/>
    <x v="8"/>
    <x v="0"/>
    <x v="155"/>
    <x v="10"/>
    <x v="1"/>
    <x v="8"/>
    <x v="805"/>
    <n v="60.67"/>
    <n v="6"/>
    <n v="12.89"/>
  </r>
  <r>
    <s v="ORD1053"/>
    <d v="2021-09-09T00:00:00"/>
    <x v="8"/>
    <x v="0"/>
    <x v="155"/>
    <x v="10"/>
    <x v="0"/>
    <x v="4"/>
    <x v="806"/>
    <n v="30.82"/>
    <n v="9"/>
    <n v="2.7"/>
  </r>
  <r>
    <s v="ORD1054"/>
    <d v="2021-09-09T00:00:00"/>
    <x v="8"/>
    <x v="0"/>
    <x v="393"/>
    <x v="1"/>
    <x v="0"/>
    <x v="0"/>
    <x v="443"/>
    <n v="10.9"/>
    <n v="3"/>
    <n v="3.41"/>
  </r>
  <r>
    <s v="ORD1055"/>
    <d v="2021-09-10T00:00:00"/>
    <x v="8"/>
    <x v="0"/>
    <x v="163"/>
    <x v="6"/>
    <x v="0"/>
    <x v="3"/>
    <x v="575"/>
    <n v="9.64"/>
    <n v="2"/>
    <n v="4.72"/>
  </r>
  <r>
    <s v="ORD1056"/>
    <d v="2021-09-10T00:00:00"/>
    <x v="8"/>
    <x v="0"/>
    <x v="68"/>
    <x v="11"/>
    <x v="0"/>
    <x v="10"/>
    <x v="807"/>
    <n v="21.73"/>
    <n v="7"/>
    <n v="7.6"/>
  </r>
  <r>
    <s v="ORD1057"/>
    <d v="2021-09-10T00:00:00"/>
    <x v="8"/>
    <x v="0"/>
    <x v="68"/>
    <x v="11"/>
    <x v="1"/>
    <x v="5"/>
    <x v="341"/>
    <n v="1487.04"/>
    <n v="5"/>
    <n v="148.69999999999999"/>
  </r>
  <r>
    <s v="ORD1058"/>
    <d v="2021-09-10T00:00:00"/>
    <x v="8"/>
    <x v="0"/>
    <x v="394"/>
    <x v="23"/>
    <x v="0"/>
    <x v="12"/>
    <x v="808"/>
    <n v="81.92"/>
    <n v="4"/>
    <n v="22.12"/>
  </r>
  <r>
    <s v="ORD1059"/>
    <d v="2021-09-10T00:00:00"/>
    <x v="8"/>
    <x v="0"/>
    <x v="394"/>
    <x v="23"/>
    <x v="1"/>
    <x v="8"/>
    <x v="193"/>
    <n v="254.9"/>
    <n v="5"/>
    <n v="76.47"/>
  </r>
  <r>
    <s v="ORD1060"/>
    <d v="2021-09-11T00:00:00"/>
    <x v="8"/>
    <x v="0"/>
    <x v="395"/>
    <x v="3"/>
    <x v="1"/>
    <x v="8"/>
    <x v="809"/>
    <n v="127.95"/>
    <n v="3"/>
    <n v="21.75"/>
  </r>
  <r>
    <s v="ORD1061"/>
    <d v="2021-09-12T00:00:00"/>
    <x v="8"/>
    <x v="0"/>
    <x v="26"/>
    <x v="20"/>
    <x v="2"/>
    <x v="15"/>
    <x v="791"/>
    <n v="69.989999999999995"/>
    <n v="1"/>
    <n v="30.1"/>
  </r>
  <r>
    <s v="ORD1062"/>
    <d v="2021-09-12T00:00:00"/>
    <x v="8"/>
    <x v="0"/>
    <x v="396"/>
    <x v="25"/>
    <x v="0"/>
    <x v="0"/>
    <x v="114"/>
    <n v="10.37"/>
    <n v="2"/>
    <n v="3.63"/>
  </r>
  <r>
    <s v="ORD1063"/>
    <d v="2021-09-12T00:00:00"/>
    <x v="8"/>
    <x v="0"/>
    <x v="396"/>
    <x v="25"/>
    <x v="0"/>
    <x v="12"/>
    <x v="810"/>
    <n v="166.84"/>
    <n v="5"/>
    <n v="18.77"/>
  </r>
  <r>
    <s v="ORD1064"/>
    <d v="2021-09-12T00:00:00"/>
    <x v="8"/>
    <x v="0"/>
    <x v="396"/>
    <x v="25"/>
    <x v="2"/>
    <x v="9"/>
    <x v="735"/>
    <n v="15.22"/>
    <n v="1"/>
    <n v="2.2799999999999998"/>
  </r>
  <r>
    <s v="ORD1065"/>
    <d v="2021-09-12T00:00:00"/>
    <x v="8"/>
    <x v="0"/>
    <x v="397"/>
    <x v="0"/>
    <x v="0"/>
    <x v="3"/>
    <x v="811"/>
    <n v="5.18"/>
    <n v="5"/>
    <n v="-8.0299999999999994"/>
  </r>
  <r>
    <s v="ORD1066"/>
    <d v="2021-09-12T00:00:00"/>
    <x v="8"/>
    <x v="0"/>
    <x v="192"/>
    <x v="10"/>
    <x v="0"/>
    <x v="3"/>
    <x v="812"/>
    <n v="63.92"/>
    <n v="7"/>
    <n v="-46.88"/>
  </r>
  <r>
    <s v="ORD1067"/>
    <d v="2021-09-12T00:00:00"/>
    <x v="8"/>
    <x v="0"/>
    <x v="398"/>
    <x v="42"/>
    <x v="0"/>
    <x v="14"/>
    <x v="104"/>
    <n v="357.93"/>
    <n v="3"/>
    <n v="7.16"/>
  </r>
  <r>
    <s v="ORD1068"/>
    <d v="2021-09-12T00:00:00"/>
    <x v="8"/>
    <x v="0"/>
    <x v="398"/>
    <x v="42"/>
    <x v="2"/>
    <x v="9"/>
    <x v="813"/>
    <n v="57.4"/>
    <n v="5"/>
    <n v="10.91"/>
  </r>
  <r>
    <s v="ORD1069"/>
    <d v="2021-09-12T00:00:00"/>
    <x v="8"/>
    <x v="0"/>
    <x v="398"/>
    <x v="42"/>
    <x v="0"/>
    <x v="3"/>
    <x v="398"/>
    <n v="331.96"/>
    <n v="2"/>
    <n v="149.38"/>
  </r>
  <r>
    <s v="ORD1070"/>
    <d v="2021-09-12T00:00:00"/>
    <x v="8"/>
    <x v="0"/>
    <x v="398"/>
    <x v="42"/>
    <x v="1"/>
    <x v="8"/>
    <x v="814"/>
    <n v="40.56"/>
    <n v="2"/>
    <n v="12.98"/>
  </r>
  <r>
    <s v="ORD1071"/>
    <d v="2021-09-12T00:00:00"/>
    <x v="8"/>
    <x v="0"/>
    <x v="399"/>
    <x v="20"/>
    <x v="1"/>
    <x v="5"/>
    <x v="599"/>
    <n v="3785.29"/>
    <n v="6"/>
    <n v="420.59"/>
  </r>
  <r>
    <s v="ORD1072"/>
    <d v="2021-09-13T00:00:00"/>
    <x v="8"/>
    <x v="0"/>
    <x v="400"/>
    <x v="25"/>
    <x v="0"/>
    <x v="3"/>
    <x v="638"/>
    <n v="18.649999999999999"/>
    <n v="7"/>
    <n v="-12.43"/>
  </r>
  <r>
    <s v="ORD1073"/>
    <d v="2021-09-13T00:00:00"/>
    <x v="8"/>
    <x v="0"/>
    <x v="401"/>
    <x v="2"/>
    <x v="0"/>
    <x v="0"/>
    <x v="336"/>
    <n v="15.55"/>
    <n v="3"/>
    <n v="5.44"/>
  </r>
  <r>
    <s v="ORD1074"/>
    <d v="2021-09-13T00:00:00"/>
    <x v="8"/>
    <x v="0"/>
    <x v="401"/>
    <x v="2"/>
    <x v="2"/>
    <x v="9"/>
    <x v="128"/>
    <n v="252"/>
    <n v="5"/>
    <n v="53.55"/>
  </r>
  <r>
    <s v="ORD1075"/>
    <d v="2021-09-13T00:00:00"/>
    <x v="8"/>
    <x v="0"/>
    <x v="284"/>
    <x v="20"/>
    <x v="0"/>
    <x v="4"/>
    <x v="481"/>
    <n v="5.46"/>
    <n v="3"/>
    <n v="1.47"/>
  </r>
  <r>
    <s v="ORD1076"/>
    <d v="2021-09-13T00:00:00"/>
    <x v="8"/>
    <x v="0"/>
    <x v="402"/>
    <x v="12"/>
    <x v="0"/>
    <x v="2"/>
    <x v="815"/>
    <n v="79.400000000000006"/>
    <n v="5"/>
    <n v="5.96"/>
  </r>
  <r>
    <s v="ORD1077"/>
    <d v="2021-09-13T00:00:00"/>
    <x v="8"/>
    <x v="0"/>
    <x v="288"/>
    <x v="0"/>
    <x v="1"/>
    <x v="5"/>
    <x v="526"/>
    <n v="340.12"/>
    <n v="6"/>
    <n v="-9.7200000000000006"/>
  </r>
  <r>
    <s v="ORD1078"/>
    <d v="2021-09-13T00:00:00"/>
    <x v="8"/>
    <x v="0"/>
    <x v="352"/>
    <x v="10"/>
    <x v="0"/>
    <x v="3"/>
    <x v="816"/>
    <n v="2.5"/>
    <n v="3"/>
    <n v="-2"/>
  </r>
  <r>
    <s v="ORD1079"/>
    <d v="2021-09-13T00:00:00"/>
    <x v="8"/>
    <x v="0"/>
    <x v="218"/>
    <x v="22"/>
    <x v="0"/>
    <x v="7"/>
    <x v="364"/>
    <n v="5.7"/>
    <n v="5"/>
    <n v="2.68"/>
  </r>
  <r>
    <s v="ORD1080"/>
    <d v="2021-09-13T00:00:00"/>
    <x v="8"/>
    <x v="0"/>
    <x v="218"/>
    <x v="22"/>
    <x v="1"/>
    <x v="8"/>
    <x v="283"/>
    <n v="14.19"/>
    <n v="3"/>
    <n v="5.53"/>
  </r>
  <r>
    <s v="ORD1081"/>
    <d v="2021-09-13T00:00:00"/>
    <x v="8"/>
    <x v="0"/>
    <x v="218"/>
    <x v="22"/>
    <x v="0"/>
    <x v="14"/>
    <x v="817"/>
    <n v="7.3"/>
    <n v="2"/>
    <n v="2.19"/>
  </r>
  <r>
    <s v="ORD1082"/>
    <d v="2021-09-13T00:00:00"/>
    <x v="8"/>
    <x v="0"/>
    <x v="218"/>
    <x v="22"/>
    <x v="2"/>
    <x v="9"/>
    <x v="439"/>
    <n v="199.98"/>
    <n v="2"/>
    <n v="75.989999999999995"/>
  </r>
  <r>
    <s v="ORD1083"/>
    <d v="2021-09-13T00:00:00"/>
    <x v="8"/>
    <x v="0"/>
    <x v="218"/>
    <x v="22"/>
    <x v="2"/>
    <x v="9"/>
    <x v="306"/>
    <n v="144.96"/>
    <n v="4"/>
    <n v="60.88"/>
  </r>
  <r>
    <s v="ORD1084"/>
    <d v="2021-09-13T00:00:00"/>
    <x v="8"/>
    <x v="0"/>
    <x v="218"/>
    <x v="22"/>
    <x v="2"/>
    <x v="9"/>
    <x v="818"/>
    <n v="118"/>
    <n v="2"/>
    <n v="20.059999999999999"/>
  </r>
  <r>
    <s v="ORD1085"/>
    <d v="2021-09-13T00:00:00"/>
    <x v="8"/>
    <x v="0"/>
    <x v="218"/>
    <x v="22"/>
    <x v="0"/>
    <x v="0"/>
    <x v="819"/>
    <n v="48.94"/>
    <n v="1"/>
    <n v="24.47"/>
  </r>
  <r>
    <s v="ORD1086"/>
    <d v="2021-09-13T00:00:00"/>
    <x v="8"/>
    <x v="0"/>
    <x v="218"/>
    <x v="22"/>
    <x v="0"/>
    <x v="12"/>
    <x v="787"/>
    <n v="22.66"/>
    <n v="2"/>
    <n v="9.74"/>
  </r>
  <r>
    <s v="ORD1087"/>
    <d v="2021-09-14T00:00:00"/>
    <x v="8"/>
    <x v="0"/>
    <x v="403"/>
    <x v="1"/>
    <x v="0"/>
    <x v="12"/>
    <x v="820"/>
    <n v="52.45"/>
    <n v="2"/>
    <n v="-131.12"/>
  </r>
  <r>
    <s v="ORD1088"/>
    <d v="2021-09-14T00:00:00"/>
    <x v="8"/>
    <x v="0"/>
    <x v="403"/>
    <x v="1"/>
    <x v="0"/>
    <x v="1"/>
    <x v="821"/>
    <n v="20.16"/>
    <n v="4"/>
    <n v="6.55"/>
  </r>
  <r>
    <s v="ORD1089"/>
    <d v="2021-09-14T00:00:00"/>
    <x v="8"/>
    <x v="0"/>
    <x v="404"/>
    <x v="20"/>
    <x v="0"/>
    <x v="2"/>
    <x v="437"/>
    <n v="449.15"/>
    <n v="5"/>
    <n v="8.98"/>
  </r>
  <r>
    <s v="ORD1090"/>
    <d v="2021-09-14T00:00:00"/>
    <x v="8"/>
    <x v="0"/>
    <x v="404"/>
    <x v="20"/>
    <x v="0"/>
    <x v="10"/>
    <x v="822"/>
    <n v="11.07"/>
    <n v="3"/>
    <n v="5.09"/>
  </r>
  <r>
    <s v="ORD1091"/>
    <d v="2021-09-14T00:00:00"/>
    <x v="8"/>
    <x v="0"/>
    <x v="273"/>
    <x v="16"/>
    <x v="0"/>
    <x v="12"/>
    <x v="823"/>
    <n v="13"/>
    <n v="5"/>
    <n v="1.3"/>
  </r>
  <r>
    <s v="ORD1092"/>
    <d v="2021-09-14T00:00:00"/>
    <x v="8"/>
    <x v="0"/>
    <x v="273"/>
    <x v="16"/>
    <x v="1"/>
    <x v="8"/>
    <x v="261"/>
    <n v="13.13"/>
    <n v="3"/>
    <n v="3.77"/>
  </r>
  <r>
    <s v="ORD1093"/>
    <d v="2021-09-14T00:00:00"/>
    <x v="8"/>
    <x v="0"/>
    <x v="405"/>
    <x v="4"/>
    <x v="1"/>
    <x v="8"/>
    <x v="467"/>
    <n v="142.4"/>
    <n v="5"/>
    <n v="52.69"/>
  </r>
  <r>
    <s v="ORD1094"/>
    <d v="2021-09-14T00:00:00"/>
    <x v="8"/>
    <x v="0"/>
    <x v="405"/>
    <x v="4"/>
    <x v="0"/>
    <x v="3"/>
    <x v="824"/>
    <n v="7.16"/>
    <n v="2"/>
    <n v="3.44"/>
  </r>
  <r>
    <s v="ORD1095"/>
    <d v="2021-09-14T00:00:00"/>
    <x v="8"/>
    <x v="0"/>
    <x v="406"/>
    <x v="20"/>
    <x v="1"/>
    <x v="13"/>
    <x v="278"/>
    <n v="464.29"/>
    <n v="9"/>
    <n v="-108.33"/>
  </r>
  <r>
    <s v="ORD1096"/>
    <d v="2021-09-14T00:00:00"/>
    <x v="8"/>
    <x v="0"/>
    <x v="406"/>
    <x v="20"/>
    <x v="0"/>
    <x v="10"/>
    <x v="21"/>
    <n v="68.459999999999994"/>
    <n v="7"/>
    <n v="31.49"/>
  </r>
  <r>
    <s v="ORD1097"/>
    <d v="2021-09-14T00:00:00"/>
    <x v="8"/>
    <x v="0"/>
    <x v="406"/>
    <x v="20"/>
    <x v="2"/>
    <x v="15"/>
    <x v="825"/>
    <n v="2799.96"/>
    <n v="4"/>
    <n v="1371.98"/>
  </r>
  <r>
    <s v="ORD1098"/>
    <d v="2021-09-14T00:00:00"/>
    <x v="8"/>
    <x v="0"/>
    <x v="406"/>
    <x v="20"/>
    <x v="0"/>
    <x v="12"/>
    <x v="453"/>
    <n v="601.29999999999995"/>
    <n v="2"/>
    <n v="198.43"/>
  </r>
  <r>
    <s v="ORD1099"/>
    <d v="2021-09-14T00:00:00"/>
    <x v="8"/>
    <x v="0"/>
    <x v="406"/>
    <x v="20"/>
    <x v="2"/>
    <x v="6"/>
    <x v="826"/>
    <n v="16.989999999999998"/>
    <n v="1"/>
    <n v="4.42"/>
  </r>
  <r>
    <s v="ORD1100"/>
    <d v="2021-09-14T00:00:00"/>
    <x v="8"/>
    <x v="0"/>
    <x v="406"/>
    <x v="20"/>
    <x v="2"/>
    <x v="6"/>
    <x v="827"/>
    <n v="287.97000000000003"/>
    <n v="3"/>
    <n v="80.63"/>
  </r>
  <r>
    <s v="ORD1101"/>
    <d v="2021-09-14T00:00:00"/>
    <x v="8"/>
    <x v="0"/>
    <x v="406"/>
    <x v="20"/>
    <x v="0"/>
    <x v="0"/>
    <x v="157"/>
    <n v="44.82"/>
    <n v="9"/>
    <n v="21.07"/>
  </r>
  <r>
    <s v="ORD1102"/>
    <d v="2021-09-14T00:00:00"/>
    <x v="8"/>
    <x v="0"/>
    <x v="134"/>
    <x v="0"/>
    <x v="0"/>
    <x v="7"/>
    <x v="828"/>
    <n v="6.05"/>
    <n v="4"/>
    <n v="-1.36"/>
  </r>
  <r>
    <s v="ORD1103"/>
    <d v="2021-09-14T00:00:00"/>
    <x v="8"/>
    <x v="0"/>
    <x v="134"/>
    <x v="0"/>
    <x v="0"/>
    <x v="0"/>
    <x v="829"/>
    <n v="6.85"/>
    <n v="2"/>
    <n v="2.14"/>
  </r>
  <r>
    <s v="ORD1104"/>
    <d v="2021-09-14T00:00:00"/>
    <x v="8"/>
    <x v="0"/>
    <x v="134"/>
    <x v="0"/>
    <x v="1"/>
    <x v="8"/>
    <x v="517"/>
    <n v="9.9600000000000009"/>
    <n v="5"/>
    <n v="-6.72"/>
  </r>
  <r>
    <s v="ORD1105"/>
    <d v="2021-09-14T00:00:00"/>
    <x v="8"/>
    <x v="0"/>
    <x v="134"/>
    <x v="0"/>
    <x v="0"/>
    <x v="3"/>
    <x v="830"/>
    <n v="8.5500000000000007"/>
    <n v="2"/>
    <n v="-13.68"/>
  </r>
  <r>
    <s v="ORD1106"/>
    <d v="2021-09-15T00:00:00"/>
    <x v="8"/>
    <x v="0"/>
    <x v="407"/>
    <x v="2"/>
    <x v="1"/>
    <x v="8"/>
    <x v="831"/>
    <n v="103.94"/>
    <n v="4"/>
    <n v="16.89"/>
  </r>
  <r>
    <s v="ORD1107"/>
    <d v="2021-09-15T00:00:00"/>
    <x v="8"/>
    <x v="0"/>
    <x v="116"/>
    <x v="20"/>
    <x v="0"/>
    <x v="0"/>
    <x v="371"/>
    <n v="14.94"/>
    <n v="3"/>
    <n v="7.02"/>
  </r>
  <r>
    <s v="ORD1108"/>
    <d v="2021-09-15T00:00:00"/>
    <x v="8"/>
    <x v="0"/>
    <x v="116"/>
    <x v="20"/>
    <x v="1"/>
    <x v="8"/>
    <x v="747"/>
    <n v="14.56"/>
    <n v="2"/>
    <n v="6.26"/>
  </r>
  <r>
    <s v="ORD1109"/>
    <d v="2021-09-16T00:00:00"/>
    <x v="8"/>
    <x v="0"/>
    <x v="211"/>
    <x v="20"/>
    <x v="0"/>
    <x v="3"/>
    <x v="516"/>
    <n v="33.549999999999997"/>
    <n v="1"/>
    <n v="12.58"/>
  </r>
  <r>
    <s v="ORD1110"/>
    <d v="2021-09-17T00:00:00"/>
    <x v="8"/>
    <x v="0"/>
    <x v="408"/>
    <x v="2"/>
    <x v="0"/>
    <x v="3"/>
    <x v="832"/>
    <n v="5.89"/>
    <n v="4"/>
    <n v="-4.12"/>
  </r>
  <r>
    <s v="ORD1111"/>
    <d v="2021-09-17T00:00:00"/>
    <x v="8"/>
    <x v="0"/>
    <x v="388"/>
    <x v="25"/>
    <x v="2"/>
    <x v="9"/>
    <x v="833"/>
    <n v="47.98"/>
    <n v="2"/>
    <n v="13.2"/>
  </r>
  <r>
    <s v="ORD1112"/>
    <d v="2021-09-17T00:00:00"/>
    <x v="8"/>
    <x v="0"/>
    <x v="388"/>
    <x v="25"/>
    <x v="0"/>
    <x v="0"/>
    <x v="834"/>
    <n v="4.62"/>
    <n v="1"/>
    <n v="1.68"/>
  </r>
  <r>
    <s v="ORD1113"/>
    <d v="2021-09-17T00:00:00"/>
    <x v="8"/>
    <x v="0"/>
    <x v="84"/>
    <x v="22"/>
    <x v="0"/>
    <x v="2"/>
    <x v="835"/>
    <n v="30.28"/>
    <n v="2"/>
    <n v="1.21"/>
  </r>
  <r>
    <s v="ORD1114"/>
    <d v="2021-09-17T00:00:00"/>
    <x v="8"/>
    <x v="0"/>
    <x v="84"/>
    <x v="22"/>
    <x v="0"/>
    <x v="2"/>
    <x v="836"/>
    <n v="57.93"/>
    <n v="3"/>
    <n v="16.22"/>
  </r>
  <r>
    <s v="ORD1115"/>
    <d v="2021-09-17T00:00:00"/>
    <x v="8"/>
    <x v="0"/>
    <x v="84"/>
    <x v="22"/>
    <x v="1"/>
    <x v="8"/>
    <x v="837"/>
    <n v="35.340000000000003"/>
    <n v="2"/>
    <n v="13.43"/>
  </r>
  <r>
    <s v="ORD1116"/>
    <d v="2021-09-17T00:00:00"/>
    <x v="8"/>
    <x v="0"/>
    <x v="84"/>
    <x v="22"/>
    <x v="0"/>
    <x v="3"/>
    <x v="213"/>
    <n v="137.24"/>
    <n v="5"/>
    <n v="46.32"/>
  </r>
  <r>
    <s v="ORD1117"/>
    <d v="2021-09-17T00:00:00"/>
    <x v="8"/>
    <x v="0"/>
    <x v="245"/>
    <x v="3"/>
    <x v="0"/>
    <x v="10"/>
    <x v="838"/>
    <n v="182.94"/>
    <n v="3"/>
    <n v="85.98"/>
  </r>
  <r>
    <s v="ORD1118"/>
    <d v="2021-09-17T00:00:00"/>
    <x v="8"/>
    <x v="0"/>
    <x v="409"/>
    <x v="11"/>
    <x v="0"/>
    <x v="4"/>
    <x v="839"/>
    <n v="5.25"/>
    <n v="2"/>
    <n v="0.46"/>
  </r>
  <r>
    <s v="ORD1119"/>
    <d v="2021-09-17T00:00:00"/>
    <x v="8"/>
    <x v="0"/>
    <x v="409"/>
    <x v="11"/>
    <x v="0"/>
    <x v="4"/>
    <x v="840"/>
    <n v="38.26"/>
    <n v="3"/>
    <n v="4.78"/>
  </r>
  <r>
    <s v="ORD1120"/>
    <d v="2021-09-17T00:00:00"/>
    <x v="8"/>
    <x v="0"/>
    <x v="409"/>
    <x v="11"/>
    <x v="0"/>
    <x v="0"/>
    <x v="716"/>
    <n v="40.24"/>
    <n v="5"/>
    <n v="13.08"/>
  </r>
  <r>
    <s v="ORD1121"/>
    <d v="2021-09-17T00:00:00"/>
    <x v="8"/>
    <x v="0"/>
    <x v="409"/>
    <x v="11"/>
    <x v="2"/>
    <x v="15"/>
    <x v="841"/>
    <n v="29.93"/>
    <n v="5"/>
    <n v="-21.95"/>
  </r>
  <r>
    <s v="ORD1122"/>
    <d v="2021-09-17T00:00:00"/>
    <x v="8"/>
    <x v="0"/>
    <x v="409"/>
    <x v="11"/>
    <x v="0"/>
    <x v="0"/>
    <x v="842"/>
    <n v="148.69999999999999"/>
    <n v="6"/>
    <n v="46.47"/>
  </r>
  <r>
    <s v="ORD1123"/>
    <d v="2021-09-17T00:00:00"/>
    <x v="8"/>
    <x v="0"/>
    <x v="409"/>
    <x v="11"/>
    <x v="2"/>
    <x v="9"/>
    <x v="843"/>
    <n v="55.92"/>
    <n v="10"/>
    <n v="16.78"/>
  </r>
  <r>
    <s v="ORD1124"/>
    <d v="2021-09-19T00:00:00"/>
    <x v="8"/>
    <x v="0"/>
    <x v="191"/>
    <x v="0"/>
    <x v="2"/>
    <x v="15"/>
    <x v="781"/>
    <n v="3059.98"/>
    <n v="3"/>
    <n v="-510"/>
  </r>
  <r>
    <s v="ORD1125"/>
    <d v="2021-09-19T00:00:00"/>
    <x v="8"/>
    <x v="0"/>
    <x v="191"/>
    <x v="0"/>
    <x v="2"/>
    <x v="15"/>
    <x v="844"/>
    <n v="2519.96"/>
    <n v="7"/>
    <n v="-252"/>
  </r>
  <r>
    <s v="ORD1126"/>
    <d v="2021-09-19T00:00:00"/>
    <x v="8"/>
    <x v="0"/>
    <x v="410"/>
    <x v="3"/>
    <x v="0"/>
    <x v="7"/>
    <x v="500"/>
    <n v="7.16"/>
    <n v="2"/>
    <n v="3.58"/>
  </r>
  <r>
    <s v="ORD1127"/>
    <d v="2021-09-19T00:00:00"/>
    <x v="8"/>
    <x v="0"/>
    <x v="154"/>
    <x v="25"/>
    <x v="0"/>
    <x v="2"/>
    <x v="845"/>
    <n v="67.34"/>
    <n v="6"/>
    <n v="7.58"/>
  </r>
  <r>
    <s v="ORD1128"/>
    <d v="2021-09-19T00:00:00"/>
    <x v="8"/>
    <x v="0"/>
    <x v="154"/>
    <x v="25"/>
    <x v="2"/>
    <x v="15"/>
    <x v="846"/>
    <n v="2624.99"/>
    <n v="3"/>
    <n v="-944.99"/>
  </r>
  <r>
    <s v="ORD1129"/>
    <d v="2021-09-19T00:00:00"/>
    <x v="8"/>
    <x v="0"/>
    <x v="183"/>
    <x v="20"/>
    <x v="1"/>
    <x v="5"/>
    <x v="433"/>
    <n v="887.1"/>
    <n v="7"/>
    <n v="177.42"/>
  </r>
  <r>
    <s v="ORD1130"/>
    <d v="2021-09-19T00:00:00"/>
    <x v="8"/>
    <x v="0"/>
    <x v="411"/>
    <x v="22"/>
    <x v="0"/>
    <x v="2"/>
    <x v="847"/>
    <n v="92.52"/>
    <n v="6"/>
    <n v="24.98"/>
  </r>
  <r>
    <s v="ORD1131"/>
    <d v="2021-09-19T00:00:00"/>
    <x v="8"/>
    <x v="0"/>
    <x v="412"/>
    <x v="3"/>
    <x v="0"/>
    <x v="7"/>
    <x v="828"/>
    <n v="5.67"/>
    <n v="3"/>
    <n v="0.11"/>
  </r>
  <r>
    <s v="ORD1132"/>
    <d v="2021-09-19T00:00:00"/>
    <x v="8"/>
    <x v="0"/>
    <x v="37"/>
    <x v="12"/>
    <x v="1"/>
    <x v="13"/>
    <x v="848"/>
    <n v="73.92"/>
    <n v="1"/>
    <n v="-45.83"/>
  </r>
  <r>
    <s v="ORD1133"/>
    <d v="2021-09-20T00:00:00"/>
    <x v="8"/>
    <x v="0"/>
    <x v="413"/>
    <x v="1"/>
    <x v="1"/>
    <x v="13"/>
    <x v="490"/>
    <n v="617.70000000000005"/>
    <n v="6"/>
    <n v="-407.68"/>
  </r>
  <r>
    <s v="ORD1134"/>
    <d v="2021-09-20T00:00:00"/>
    <x v="8"/>
    <x v="0"/>
    <x v="414"/>
    <x v="3"/>
    <x v="0"/>
    <x v="1"/>
    <x v="849"/>
    <n v="9.9600000000000009"/>
    <n v="2"/>
    <n v="4.58"/>
  </r>
  <r>
    <s v="ORD1135"/>
    <d v="2021-09-20T00:00:00"/>
    <x v="8"/>
    <x v="0"/>
    <x v="414"/>
    <x v="3"/>
    <x v="0"/>
    <x v="0"/>
    <x v="850"/>
    <n v="21.72"/>
    <n v="4"/>
    <n v="10.64"/>
  </r>
  <r>
    <s v="ORD1136"/>
    <d v="2021-09-20T00:00:00"/>
    <x v="8"/>
    <x v="0"/>
    <x v="159"/>
    <x v="16"/>
    <x v="0"/>
    <x v="4"/>
    <x v="510"/>
    <n v="2.82"/>
    <n v="2"/>
    <n v="0.99"/>
  </r>
  <r>
    <s v="ORD1137"/>
    <d v="2021-09-20T00:00:00"/>
    <x v="8"/>
    <x v="0"/>
    <x v="415"/>
    <x v="3"/>
    <x v="0"/>
    <x v="12"/>
    <x v="394"/>
    <n v="43.92"/>
    <n v="4"/>
    <n v="11.86"/>
  </r>
  <r>
    <s v="ORD1138"/>
    <d v="2021-09-20T00:00:00"/>
    <x v="8"/>
    <x v="0"/>
    <x v="415"/>
    <x v="3"/>
    <x v="0"/>
    <x v="3"/>
    <x v="250"/>
    <n v="20.23"/>
    <n v="3"/>
    <n v="6.58"/>
  </r>
  <r>
    <s v="ORD1139"/>
    <d v="2021-09-20T00:00:00"/>
    <x v="8"/>
    <x v="0"/>
    <x v="416"/>
    <x v="36"/>
    <x v="1"/>
    <x v="8"/>
    <x v="851"/>
    <n v="164.22"/>
    <n v="3"/>
    <n v="50.91"/>
  </r>
  <r>
    <s v="ORD1140"/>
    <d v="2021-09-20T00:00:00"/>
    <x v="8"/>
    <x v="0"/>
    <x v="416"/>
    <x v="36"/>
    <x v="1"/>
    <x v="11"/>
    <x v="238"/>
    <n v="362.94"/>
    <n v="3"/>
    <n v="36.29"/>
  </r>
  <r>
    <s v="ORD1141"/>
    <d v="2021-09-20T00:00:00"/>
    <x v="8"/>
    <x v="0"/>
    <x v="416"/>
    <x v="36"/>
    <x v="2"/>
    <x v="9"/>
    <x v="33"/>
    <n v="59.98"/>
    <n v="2"/>
    <n v="26.39"/>
  </r>
  <r>
    <s v="ORD1142"/>
    <d v="2021-09-20T00:00:00"/>
    <x v="8"/>
    <x v="0"/>
    <x v="417"/>
    <x v="1"/>
    <x v="1"/>
    <x v="11"/>
    <x v="194"/>
    <n v="493.43"/>
    <n v="5"/>
    <n v="-70.489999999999995"/>
  </r>
  <r>
    <s v="ORD1143"/>
    <d v="2021-09-20T00:00:00"/>
    <x v="8"/>
    <x v="0"/>
    <x v="417"/>
    <x v="1"/>
    <x v="2"/>
    <x v="6"/>
    <x v="852"/>
    <n v="11.12"/>
    <n v="2"/>
    <n v="3.48"/>
  </r>
  <r>
    <s v="ORD1144"/>
    <d v="2021-09-20T00:00:00"/>
    <x v="8"/>
    <x v="0"/>
    <x v="418"/>
    <x v="3"/>
    <x v="0"/>
    <x v="0"/>
    <x v="829"/>
    <n v="8.56"/>
    <n v="2"/>
    <n v="3.85"/>
  </r>
  <r>
    <s v="ORD1145"/>
    <d v="2021-09-20T00:00:00"/>
    <x v="8"/>
    <x v="0"/>
    <x v="363"/>
    <x v="20"/>
    <x v="2"/>
    <x v="6"/>
    <x v="217"/>
    <n v="629.95000000000005"/>
    <n v="5"/>
    <n v="157.49"/>
  </r>
  <r>
    <s v="ORD1146"/>
    <d v="2021-09-20T00:00:00"/>
    <x v="8"/>
    <x v="0"/>
    <x v="363"/>
    <x v="20"/>
    <x v="1"/>
    <x v="5"/>
    <x v="354"/>
    <n v="631.78"/>
    <n v="2"/>
    <n v="140.4"/>
  </r>
  <r>
    <s v="ORD1147"/>
    <d v="2021-09-20T00:00:00"/>
    <x v="8"/>
    <x v="0"/>
    <x v="363"/>
    <x v="20"/>
    <x v="1"/>
    <x v="11"/>
    <x v="853"/>
    <n v="801.57"/>
    <n v="2"/>
    <n v="-10.02"/>
  </r>
  <r>
    <s v="ORD1148"/>
    <d v="2021-09-20T00:00:00"/>
    <x v="8"/>
    <x v="0"/>
    <x v="363"/>
    <x v="20"/>
    <x v="0"/>
    <x v="1"/>
    <x v="634"/>
    <n v="75.180000000000007"/>
    <n v="6"/>
    <n v="35.33"/>
  </r>
  <r>
    <s v="ORD1149"/>
    <d v="2021-09-20T00:00:00"/>
    <x v="8"/>
    <x v="0"/>
    <x v="363"/>
    <x v="20"/>
    <x v="0"/>
    <x v="12"/>
    <x v="256"/>
    <n v="30.98"/>
    <n v="1"/>
    <n v="8.0500000000000007"/>
  </r>
  <r>
    <s v="ORD1150"/>
    <d v="2021-09-20T00:00:00"/>
    <x v="8"/>
    <x v="0"/>
    <x v="363"/>
    <x v="20"/>
    <x v="2"/>
    <x v="6"/>
    <x v="854"/>
    <n v="1349.91"/>
    <n v="9"/>
    <n v="661.46"/>
  </r>
  <r>
    <s v="ORD1151"/>
    <d v="2021-09-21T00:00:00"/>
    <x v="8"/>
    <x v="0"/>
    <x v="419"/>
    <x v="22"/>
    <x v="2"/>
    <x v="6"/>
    <x v="855"/>
    <n v="246.38"/>
    <n v="2"/>
    <n v="27.72"/>
  </r>
  <r>
    <s v="ORD1152"/>
    <d v="2021-09-21T00:00:00"/>
    <x v="8"/>
    <x v="0"/>
    <x v="419"/>
    <x v="22"/>
    <x v="2"/>
    <x v="16"/>
    <x v="856"/>
    <n v="1799.97"/>
    <n v="3"/>
    <n v="701.99"/>
  </r>
  <r>
    <s v="ORD1153"/>
    <d v="2021-09-21T00:00:00"/>
    <x v="8"/>
    <x v="0"/>
    <x v="291"/>
    <x v="40"/>
    <x v="0"/>
    <x v="12"/>
    <x v="857"/>
    <n v="25.96"/>
    <n v="2"/>
    <n v="7.53"/>
  </r>
  <r>
    <s v="ORD1154"/>
    <d v="2021-09-21T00:00:00"/>
    <x v="8"/>
    <x v="0"/>
    <x v="291"/>
    <x v="40"/>
    <x v="0"/>
    <x v="12"/>
    <x v="639"/>
    <n v="36.270000000000003"/>
    <n v="3"/>
    <n v="10.88"/>
  </r>
  <r>
    <s v="ORD1155"/>
    <d v="2021-09-21T00:00:00"/>
    <x v="8"/>
    <x v="0"/>
    <x v="291"/>
    <x v="40"/>
    <x v="0"/>
    <x v="0"/>
    <x v="300"/>
    <n v="6.48"/>
    <n v="1"/>
    <n v="3.11"/>
  </r>
  <r>
    <s v="ORD1156"/>
    <d v="2021-09-21T00:00:00"/>
    <x v="8"/>
    <x v="0"/>
    <x v="221"/>
    <x v="3"/>
    <x v="0"/>
    <x v="10"/>
    <x v="21"/>
    <n v="15.56"/>
    <n v="2"/>
    <n v="7.31"/>
  </r>
  <r>
    <s v="ORD1157"/>
    <d v="2021-09-21T00:00:00"/>
    <x v="8"/>
    <x v="0"/>
    <x v="221"/>
    <x v="3"/>
    <x v="0"/>
    <x v="10"/>
    <x v="858"/>
    <n v="78.349999999999994"/>
    <n v="5"/>
    <n v="36.82"/>
  </r>
  <r>
    <s v="ORD1158"/>
    <d v="2021-09-21T00:00:00"/>
    <x v="8"/>
    <x v="0"/>
    <x v="221"/>
    <x v="3"/>
    <x v="0"/>
    <x v="4"/>
    <x v="859"/>
    <n v="59.52"/>
    <n v="3"/>
    <n v="15.48"/>
  </r>
  <r>
    <s v="ORD1159"/>
    <d v="2021-09-21T00:00:00"/>
    <x v="8"/>
    <x v="0"/>
    <x v="221"/>
    <x v="3"/>
    <x v="0"/>
    <x v="0"/>
    <x v="127"/>
    <n v="38.520000000000003"/>
    <n v="9"/>
    <n v="17.329999999999998"/>
  </r>
  <r>
    <s v="ORD1160"/>
    <d v="2021-09-21T00:00:00"/>
    <x v="8"/>
    <x v="0"/>
    <x v="221"/>
    <x v="3"/>
    <x v="2"/>
    <x v="6"/>
    <x v="860"/>
    <n v="239.98"/>
    <n v="2"/>
    <n v="24"/>
  </r>
  <r>
    <s v="ORD1161"/>
    <d v="2021-09-21T00:00:00"/>
    <x v="8"/>
    <x v="0"/>
    <x v="221"/>
    <x v="3"/>
    <x v="0"/>
    <x v="0"/>
    <x v="861"/>
    <n v="19.350000000000001"/>
    <n v="3"/>
    <n v="9.48"/>
  </r>
  <r>
    <s v="ORD1162"/>
    <d v="2021-09-21T00:00:00"/>
    <x v="8"/>
    <x v="0"/>
    <x v="338"/>
    <x v="2"/>
    <x v="0"/>
    <x v="0"/>
    <x v="862"/>
    <n v="11.35"/>
    <n v="3"/>
    <n v="4.12"/>
  </r>
  <r>
    <s v="ORD1163"/>
    <d v="2021-09-21T00:00:00"/>
    <x v="8"/>
    <x v="0"/>
    <x v="338"/>
    <x v="2"/>
    <x v="0"/>
    <x v="1"/>
    <x v="115"/>
    <n v="20.81"/>
    <n v="9"/>
    <n v="7.02"/>
  </r>
  <r>
    <s v="ORD1164"/>
    <d v="2021-09-21T00:00:00"/>
    <x v="8"/>
    <x v="0"/>
    <x v="179"/>
    <x v="0"/>
    <x v="1"/>
    <x v="8"/>
    <x v="863"/>
    <n v="8.5399999999999991"/>
    <n v="2"/>
    <n v="-7.48"/>
  </r>
  <r>
    <s v="ORD1165"/>
    <d v="2021-09-21T00:00:00"/>
    <x v="8"/>
    <x v="0"/>
    <x v="420"/>
    <x v="2"/>
    <x v="0"/>
    <x v="3"/>
    <x v="772"/>
    <n v="6.57"/>
    <n v="3"/>
    <n v="-5.04"/>
  </r>
  <r>
    <s v="ORD1166"/>
    <d v="2021-09-21T00:00:00"/>
    <x v="8"/>
    <x v="0"/>
    <x v="421"/>
    <x v="20"/>
    <x v="0"/>
    <x v="4"/>
    <x v="864"/>
    <n v="66.03"/>
    <n v="3"/>
    <n v="17.170000000000002"/>
  </r>
  <r>
    <s v="ORD1167"/>
    <d v="2021-09-22T00:00:00"/>
    <x v="8"/>
    <x v="0"/>
    <x v="389"/>
    <x v="16"/>
    <x v="0"/>
    <x v="1"/>
    <x v="349"/>
    <n v="4.6100000000000003"/>
    <n v="2"/>
    <n v="1.67"/>
  </r>
  <r>
    <s v="ORD1168"/>
    <d v="2021-09-22T00:00:00"/>
    <x v="8"/>
    <x v="0"/>
    <x v="422"/>
    <x v="1"/>
    <x v="0"/>
    <x v="2"/>
    <x v="332"/>
    <n v="331.54"/>
    <n v="3"/>
    <n v="-82.88"/>
  </r>
  <r>
    <s v="ORD1169"/>
    <d v="2021-09-22T00:00:00"/>
    <x v="8"/>
    <x v="0"/>
    <x v="145"/>
    <x v="3"/>
    <x v="0"/>
    <x v="2"/>
    <x v="865"/>
    <n v="169.45"/>
    <n v="5"/>
    <n v="42.36"/>
  </r>
  <r>
    <s v="ORD1170"/>
    <d v="2021-09-22T00:00:00"/>
    <x v="8"/>
    <x v="0"/>
    <x v="145"/>
    <x v="3"/>
    <x v="0"/>
    <x v="2"/>
    <x v="204"/>
    <n v="40.68"/>
    <n v="2"/>
    <n v="0.41"/>
  </r>
  <r>
    <s v="ORD1171"/>
    <d v="2021-09-22T00:00:00"/>
    <x v="8"/>
    <x v="0"/>
    <x v="423"/>
    <x v="20"/>
    <x v="1"/>
    <x v="8"/>
    <x v="866"/>
    <n v="97.44"/>
    <n v="3"/>
    <n v="35.08"/>
  </r>
  <r>
    <s v="ORD1172"/>
    <d v="2021-09-22T00:00:00"/>
    <x v="8"/>
    <x v="0"/>
    <x v="423"/>
    <x v="20"/>
    <x v="0"/>
    <x v="3"/>
    <x v="547"/>
    <n v="3.98"/>
    <n v="1"/>
    <n v="1.39"/>
  </r>
  <r>
    <s v="ORD1173"/>
    <d v="2021-09-22T00:00:00"/>
    <x v="8"/>
    <x v="0"/>
    <x v="423"/>
    <x v="20"/>
    <x v="0"/>
    <x v="4"/>
    <x v="867"/>
    <n v="13.04"/>
    <n v="4"/>
    <n v="5.74"/>
  </r>
  <r>
    <s v="ORD1174"/>
    <d v="2021-09-22T00:00:00"/>
    <x v="8"/>
    <x v="0"/>
    <x v="423"/>
    <x v="20"/>
    <x v="1"/>
    <x v="5"/>
    <x v="868"/>
    <n v="579.53"/>
    <n v="4"/>
    <n v="83.71"/>
  </r>
  <r>
    <s v="ORD1175"/>
    <d v="2021-09-23T00:00:00"/>
    <x v="8"/>
    <x v="0"/>
    <x v="291"/>
    <x v="3"/>
    <x v="1"/>
    <x v="11"/>
    <x v="644"/>
    <n v="436"/>
    <n v="3"/>
    <n v="20.52"/>
  </r>
  <r>
    <s v="ORD1176"/>
    <d v="2021-09-23T00:00:00"/>
    <x v="8"/>
    <x v="0"/>
    <x v="291"/>
    <x v="3"/>
    <x v="2"/>
    <x v="6"/>
    <x v="432"/>
    <n v="83.98"/>
    <n v="2"/>
    <n v="31.49"/>
  </r>
  <r>
    <s v="ORD1177"/>
    <d v="2021-09-23T00:00:00"/>
    <x v="8"/>
    <x v="0"/>
    <x v="43"/>
    <x v="20"/>
    <x v="0"/>
    <x v="3"/>
    <x v="396"/>
    <n v="139.44"/>
    <n v="3"/>
    <n v="47.06"/>
  </r>
  <r>
    <s v="ORD1178"/>
    <d v="2021-09-23T00:00:00"/>
    <x v="8"/>
    <x v="0"/>
    <x v="42"/>
    <x v="28"/>
    <x v="0"/>
    <x v="0"/>
    <x v="869"/>
    <n v="32.4"/>
    <n v="5"/>
    <n v="15.55"/>
  </r>
  <r>
    <s v="ORD1179"/>
    <d v="2021-09-23T00:00:00"/>
    <x v="8"/>
    <x v="0"/>
    <x v="42"/>
    <x v="28"/>
    <x v="0"/>
    <x v="2"/>
    <x v="161"/>
    <n v="404.9"/>
    <n v="5"/>
    <n v="16.2"/>
  </r>
  <r>
    <s v="ORD1180"/>
    <d v="2021-09-23T00:00:00"/>
    <x v="8"/>
    <x v="0"/>
    <x v="42"/>
    <x v="28"/>
    <x v="0"/>
    <x v="3"/>
    <x v="870"/>
    <n v="9449.9500000000007"/>
    <n v="5"/>
    <n v="4630.4799999999996"/>
  </r>
  <r>
    <s v="ORD1181"/>
    <d v="2021-09-23T00:00:00"/>
    <x v="8"/>
    <x v="0"/>
    <x v="42"/>
    <x v="28"/>
    <x v="0"/>
    <x v="3"/>
    <x v="871"/>
    <n v="12.94"/>
    <n v="2"/>
    <n v="6.47"/>
  </r>
  <r>
    <s v="ORD1182"/>
    <d v="2021-09-23T00:00:00"/>
    <x v="8"/>
    <x v="0"/>
    <x v="412"/>
    <x v="10"/>
    <x v="0"/>
    <x v="0"/>
    <x v="187"/>
    <n v="28.8"/>
    <n v="9"/>
    <n v="10.08"/>
  </r>
  <r>
    <s v="ORD1183"/>
    <d v="2021-09-23T00:00:00"/>
    <x v="8"/>
    <x v="0"/>
    <x v="424"/>
    <x v="7"/>
    <x v="0"/>
    <x v="3"/>
    <x v="334"/>
    <n v="11.12"/>
    <n v="4"/>
    <n v="5.45"/>
  </r>
  <r>
    <s v="ORD1184"/>
    <d v="2021-09-23T00:00:00"/>
    <x v="8"/>
    <x v="0"/>
    <x v="425"/>
    <x v="20"/>
    <x v="0"/>
    <x v="3"/>
    <x v="872"/>
    <n v="18.46"/>
    <n v="4"/>
    <n v="6.92"/>
  </r>
  <r>
    <s v="ORD1185"/>
    <d v="2021-09-23T00:00:00"/>
    <x v="8"/>
    <x v="0"/>
    <x v="426"/>
    <x v="7"/>
    <x v="0"/>
    <x v="4"/>
    <x v="44"/>
    <n v="9.84"/>
    <n v="3"/>
    <n v="2.85"/>
  </r>
  <r>
    <s v="ORD1186"/>
    <d v="2021-09-23T00:00:00"/>
    <x v="8"/>
    <x v="0"/>
    <x v="426"/>
    <x v="7"/>
    <x v="0"/>
    <x v="3"/>
    <x v="873"/>
    <n v="34.5"/>
    <n v="3"/>
    <n v="15.53"/>
  </r>
  <r>
    <s v="ORD1187"/>
    <d v="2021-09-24T00:00:00"/>
    <x v="8"/>
    <x v="0"/>
    <x v="427"/>
    <x v="3"/>
    <x v="0"/>
    <x v="2"/>
    <x v="874"/>
    <n v="211.96"/>
    <n v="4"/>
    <n v="8.48"/>
  </r>
  <r>
    <s v="ORD1188"/>
    <d v="2021-09-25T00:00:00"/>
    <x v="8"/>
    <x v="0"/>
    <x v="428"/>
    <x v="0"/>
    <x v="0"/>
    <x v="0"/>
    <x v="875"/>
    <n v="33.79"/>
    <n v="8"/>
    <n v="10.56"/>
  </r>
  <r>
    <s v="ORD1189"/>
    <d v="2021-09-25T00:00:00"/>
    <x v="8"/>
    <x v="0"/>
    <x v="428"/>
    <x v="0"/>
    <x v="1"/>
    <x v="11"/>
    <x v="469"/>
    <n v="300.52999999999997"/>
    <n v="2"/>
    <n v="-97.23"/>
  </r>
  <r>
    <s v="ORD1190"/>
    <d v="2021-09-25T00:00:00"/>
    <x v="8"/>
    <x v="0"/>
    <x v="428"/>
    <x v="0"/>
    <x v="0"/>
    <x v="3"/>
    <x v="876"/>
    <n v="2.72"/>
    <n v="2"/>
    <n v="-4.3600000000000003"/>
  </r>
  <r>
    <s v="ORD1191"/>
    <d v="2021-09-25T00:00:00"/>
    <x v="8"/>
    <x v="0"/>
    <x v="428"/>
    <x v="0"/>
    <x v="0"/>
    <x v="10"/>
    <x v="229"/>
    <n v="3.26"/>
    <n v="2"/>
    <n v="1.1000000000000001"/>
  </r>
  <r>
    <s v="ORD1192"/>
    <d v="2021-09-25T00:00:00"/>
    <x v="8"/>
    <x v="0"/>
    <x v="429"/>
    <x v="26"/>
    <x v="0"/>
    <x v="4"/>
    <x v="72"/>
    <n v="14.58"/>
    <n v="2"/>
    <n v="2.37"/>
  </r>
  <r>
    <s v="ORD1193"/>
    <d v="2021-09-26T00:00:00"/>
    <x v="8"/>
    <x v="0"/>
    <x v="388"/>
    <x v="3"/>
    <x v="1"/>
    <x v="5"/>
    <x v="877"/>
    <n v="145.57"/>
    <n v="2"/>
    <n v="0"/>
  </r>
  <r>
    <s v="ORD1194"/>
    <d v="2021-09-26T00:00:00"/>
    <x v="8"/>
    <x v="0"/>
    <x v="418"/>
    <x v="0"/>
    <x v="0"/>
    <x v="3"/>
    <x v="878"/>
    <n v="0.88"/>
    <n v="1"/>
    <n v="-1.4"/>
  </r>
  <r>
    <s v="ORD1195"/>
    <d v="2021-09-26T00:00:00"/>
    <x v="8"/>
    <x v="0"/>
    <x v="430"/>
    <x v="2"/>
    <x v="0"/>
    <x v="12"/>
    <x v="879"/>
    <n v="143.94999999999999"/>
    <n v="3"/>
    <n v="14.4"/>
  </r>
  <r>
    <s v="ORD1196"/>
    <d v="2021-09-26T00:00:00"/>
    <x v="8"/>
    <x v="0"/>
    <x v="431"/>
    <x v="22"/>
    <x v="0"/>
    <x v="2"/>
    <x v="880"/>
    <n v="310.12"/>
    <n v="2"/>
    <n v="80.63"/>
  </r>
  <r>
    <s v="ORD1197"/>
    <d v="2021-09-26T00:00:00"/>
    <x v="8"/>
    <x v="0"/>
    <x v="432"/>
    <x v="3"/>
    <x v="1"/>
    <x v="5"/>
    <x v="528"/>
    <n v="585.54999999999995"/>
    <n v="3"/>
    <n v="73.19"/>
  </r>
  <r>
    <s v="ORD1198"/>
    <d v="2021-09-26T00:00:00"/>
    <x v="8"/>
    <x v="0"/>
    <x v="432"/>
    <x v="3"/>
    <x v="0"/>
    <x v="0"/>
    <x v="869"/>
    <n v="19.440000000000001"/>
    <n v="3"/>
    <n v="9.33"/>
  </r>
  <r>
    <s v="ORD1199"/>
    <d v="2021-09-26T00:00:00"/>
    <x v="8"/>
    <x v="0"/>
    <x v="71"/>
    <x v="2"/>
    <x v="0"/>
    <x v="3"/>
    <x v="881"/>
    <n v="5.97"/>
    <n v="5"/>
    <n v="-4.58"/>
  </r>
  <r>
    <s v="ORD1200"/>
    <d v="2021-09-26T00:00:00"/>
    <x v="8"/>
    <x v="0"/>
    <x v="71"/>
    <x v="2"/>
    <x v="1"/>
    <x v="8"/>
    <x v="34"/>
    <n v="21.18"/>
    <n v="1"/>
    <n v="4.7699999999999996"/>
  </r>
  <r>
    <s v="ORD1201"/>
    <d v="2021-09-26T00:00:00"/>
    <x v="8"/>
    <x v="0"/>
    <x v="71"/>
    <x v="2"/>
    <x v="0"/>
    <x v="12"/>
    <x v="882"/>
    <n v="41.38"/>
    <n v="6"/>
    <n v="3.1"/>
  </r>
  <r>
    <s v="ORD1202"/>
    <d v="2021-09-26T00:00:00"/>
    <x v="8"/>
    <x v="0"/>
    <x v="163"/>
    <x v="10"/>
    <x v="0"/>
    <x v="12"/>
    <x v="883"/>
    <n v="16.7"/>
    <n v="6"/>
    <n v="1.25"/>
  </r>
  <r>
    <s v="ORD1203"/>
    <d v="2021-09-26T00:00:00"/>
    <x v="8"/>
    <x v="0"/>
    <x v="163"/>
    <x v="10"/>
    <x v="2"/>
    <x v="9"/>
    <x v="884"/>
    <n v="3.15"/>
    <n v="2"/>
    <n v="0.47"/>
  </r>
  <r>
    <s v="ORD1204"/>
    <d v="2021-09-26T00:00:00"/>
    <x v="8"/>
    <x v="0"/>
    <x v="163"/>
    <x v="10"/>
    <x v="0"/>
    <x v="0"/>
    <x v="0"/>
    <n v="32.9"/>
    <n v="4"/>
    <n v="11.1"/>
  </r>
  <r>
    <s v="ORD1205"/>
    <d v="2021-09-26T00:00:00"/>
    <x v="8"/>
    <x v="0"/>
    <x v="13"/>
    <x v="1"/>
    <x v="2"/>
    <x v="9"/>
    <x v="885"/>
    <n v="153.82"/>
    <n v="11"/>
    <n v="38.46"/>
  </r>
  <r>
    <s v="ORD1206"/>
    <d v="2021-09-27T00:00:00"/>
    <x v="8"/>
    <x v="0"/>
    <x v="93"/>
    <x v="23"/>
    <x v="1"/>
    <x v="8"/>
    <x v="886"/>
    <n v="87.54"/>
    <n v="3"/>
    <n v="37.64"/>
  </r>
  <r>
    <s v="ORD1207"/>
    <d v="2021-09-27T00:00:00"/>
    <x v="8"/>
    <x v="0"/>
    <x v="433"/>
    <x v="3"/>
    <x v="1"/>
    <x v="5"/>
    <x v="322"/>
    <n v="603.91999999999996"/>
    <n v="5"/>
    <n v="45.29"/>
  </r>
  <r>
    <s v="ORD1208"/>
    <d v="2021-09-27T00:00:00"/>
    <x v="8"/>
    <x v="0"/>
    <x v="433"/>
    <x v="3"/>
    <x v="0"/>
    <x v="0"/>
    <x v="207"/>
    <n v="81.98"/>
    <n v="2"/>
    <n v="40.17"/>
  </r>
  <r>
    <s v="ORD1209"/>
    <d v="2021-09-28T00:00:00"/>
    <x v="8"/>
    <x v="0"/>
    <x v="434"/>
    <x v="32"/>
    <x v="0"/>
    <x v="2"/>
    <x v="847"/>
    <n v="46.26"/>
    <n v="3"/>
    <n v="12.49"/>
  </r>
  <r>
    <s v="ORD1210"/>
    <d v="2021-09-28T00:00:00"/>
    <x v="8"/>
    <x v="0"/>
    <x v="435"/>
    <x v="25"/>
    <x v="0"/>
    <x v="0"/>
    <x v="887"/>
    <n v="96.26"/>
    <n v="8"/>
    <n v="31.28"/>
  </r>
  <r>
    <s v="ORD1211"/>
    <d v="2021-09-28T00:00:00"/>
    <x v="8"/>
    <x v="0"/>
    <x v="435"/>
    <x v="25"/>
    <x v="0"/>
    <x v="0"/>
    <x v="59"/>
    <n v="10.69"/>
    <n v="2"/>
    <n v="3.74"/>
  </r>
  <r>
    <s v="ORD1212"/>
    <d v="2021-09-28T00:00:00"/>
    <x v="8"/>
    <x v="0"/>
    <x v="21"/>
    <x v="16"/>
    <x v="1"/>
    <x v="8"/>
    <x v="888"/>
    <n v="337.09"/>
    <n v="4"/>
    <n v="16.850000000000001"/>
  </r>
  <r>
    <s v="ORD1213"/>
    <d v="2021-09-29T00:00:00"/>
    <x v="8"/>
    <x v="0"/>
    <x v="358"/>
    <x v="3"/>
    <x v="1"/>
    <x v="8"/>
    <x v="889"/>
    <n v="204.6"/>
    <n v="2"/>
    <n v="53.2"/>
  </r>
  <r>
    <s v="ORD1214"/>
    <d v="2021-09-29T00:00:00"/>
    <x v="8"/>
    <x v="0"/>
    <x v="358"/>
    <x v="3"/>
    <x v="0"/>
    <x v="7"/>
    <x v="153"/>
    <n v="8.7200000000000006"/>
    <n v="4"/>
    <n v="2.88"/>
  </r>
  <r>
    <s v="ORD1215"/>
    <d v="2021-09-29T00:00:00"/>
    <x v="8"/>
    <x v="0"/>
    <x v="358"/>
    <x v="3"/>
    <x v="0"/>
    <x v="0"/>
    <x v="890"/>
    <n v="6.48"/>
    <n v="1"/>
    <n v="3.11"/>
  </r>
  <r>
    <s v="ORD1216"/>
    <d v="2021-09-29T00:00:00"/>
    <x v="8"/>
    <x v="0"/>
    <x v="358"/>
    <x v="3"/>
    <x v="2"/>
    <x v="15"/>
    <x v="891"/>
    <n v="686.32"/>
    <n v="2"/>
    <n v="223.05"/>
  </r>
  <r>
    <s v="ORD1217"/>
    <d v="2021-09-29T00:00:00"/>
    <x v="8"/>
    <x v="0"/>
    <x v="358"/>
    <x v="3"/>
    <x v="0"/>
    <x v="2"/>
    <x v="892"/>
    <n v="62.18"/>
    <n v="1"/>
    <n v="16.79"/>
  </r>
  <r>
    <s v="ORD1218"/>
    <d v="2021-09-29T00:00:00"/>
    <x v="8"/>
    <x v="0"/>
    <x v="436"/>
    <x v="2"/>
    <x v="0"/>
    <x v="4"/>
    <x v="510"/>
    <n v="4.22"/>
    <n v="3"/>
    <n v="1.48"/>
  </r>
  <r>
    <s v="ORD1219"/>
    <d v="2021-09-29T00:00:00"/>
    <x v="8"/>
    <x v="0"/>
    <x v="436"/>
    <x v="2"/>
    <x v="1"/>
    <x v="13"/>
    <x v="179"/>
    <n v="409.27"/>
    <n v="2"/>
    <n v="-81.849999999999994"/>
  </r>
  <r>
    <s v="ORD1220"/>
    <d v="2021-09-29T00:00:00"/>
    <x v="8"/>
    <x v="0"/>
    <x v="436"/>
    <x v="2"/>
    <x v="0"/>
    <x v="1"/>
    <x v="893"/>
    <n v="55.44"/>
    <n v="11"/>
    <n v="18.02"/>
  </r>
  <r>
    <s v="ORD1221"/>
    <d v="2021-09-29T00:00:00"/>
    <x v="8"/>
    <x v="0"/>
    <x v="436"/>
    <x v="2"/>
    <x v="0"/>
    <x v="0"/>
    <x v="894"/>
    <n v="20.93"/>
    <n v="4"/>
    <n v="6.8"/>
  </r>
  <r>
    <s v="ORD1222"/>
    <d v="2021-09-29T00:00:00"/>
    <x v="8"/>
    <x v="0"/>
    <x v="436"/>
    <x v="2"/>
    <x v="0"/>
    <x v="2"/>
    <x v="694"/>
    <n v="1801.63"/>
    <n v="6"/>
    <n v="-337.81"/>
  </r>
  <r>
    <s v="ORD1223"/>
    <d v="2021-09-29T00:00:00"/>
    <x v="8"/>
    <x v="0"/>
    <x v="436"/>
    <x v="2"/>
    <x v="1"/>
    <x v="13"/>
    <x v="534"/>
    <n v="67.180000000000007"/>
    <n v="1"/>
    <n v="-20.149999999999999"/>
  </r>
  <r>
    <s v="ORD1224"/>
    <d v="2021-09-29T00:00:00"/>
    <x v="8"/>
    <x v="0"/>
    <x v="367"/>
    <x v="22"/>
    <x v="1"/>
    <x v="8"/>
    <x v="895"/>
    <n v="6.16"/>
    <n v="2"/>
    <n v="2.96"/>
  </r>
  <r>
    <s v="ORD1225"/>
    <d v="2021-09-29T00:00:00"/>
    <x v="8"/>
    <x v="0"/>
    <x v="367"/>
    <x v="22"/>
    <x v="1"/>
    <x v="13"/>
    <x v="134"/>
    <n v="2348.8200000000002"/>
    <n v="9"/>
    <n v="399.3"/>
  </r>
  <r>
    <s v="ORD1226"/>
    <d v="2021-09-29T00:00:00"/>
    <x v="8"/>
    <x v="0"/>
    <x v="437"/>
    <x v="20"/>
    <x v="0"/>
    <x v="2"/>
    <x v="880"/>
    <n v="1395.54"/>
    <n v="9"/>
    <n v="362.84"/>
  </r>
  <r>
    <s v="ORD1227"/>
    <d v="2021-09-29T00:00:00"/>
    <x v="8"/>
    <x v="0"/>
    <x v="437"/>
    <x v="20"/>
    <x v="1"/>
    <x v="8"/>
    <x v="896"/>
    <n v="117.36"/>
    <n v="4"/>
    <n v="36.380000000000003"/>
  </r>
  <r>
    <s v="ORD1228"/>
    <d v="2021-09-29T00:00:00"/>
    <x v="8"/>
    <x v="0"/>
    <x v="437"/>
    <x v="20"/>
    <x v="0"/>
    <x v="1"/>
    <x v="897"/>
    <n v="18.899999999999999"/>
    <n v="3"/>
    <n v="8.69"/>
  </r>
  <r>
    <s v="ORD1229"/>
    <d v="2021-09-29T00:00:00"/>
    <x v="8"/>
    <x v="0"/>
    <x v="437"/>
    <x v="20"/>
    <x v="0"/>
    <x v="0"/>
    <x v="655"/>
    <n v="77.52"/>
    <n v="2"/>
    <n v="37.979999999999997"/>
  </r>
  <r>
    <s v="ORD1230"/>
    <d v="2021-09-29T00:00:00"/>
    <x v="8"/>
    <x v="0"/>
    <x v="438"/>
    <x v="22"/>
    <x v="0"/>
    <x v="3"/>
    <x v="898"/>
    <n v="10.050000000000001"/>
    <n v="2"/>
    <n v="3.14"/>
  </r>
  <r>
    <s v="ORD1231"/>
    <d v="2021-09-29T00:00:00"/>
    <x v="8"/>
    <x v="0"/>
    <x v="438"/>
    <x v="22"/>
    <x v="0"/>
    <x v="2"/>
    <x v="899"/>
    <n v="807.75"/>
    <n v="5"/>
    <n v="153.47"/>
  </r>
  <r>
    <s v="ORD1232"/>
    <d v="2021-09-30T00:00:00"/>
    <x v="8"/>
    <x v="0"/>
    <x v="277"/>
    <x v="20"/>
    <x v="0"/>
    <x v="0"/>
    <x v="900"/>
    <n v="48.94"/>
    <n v="1"/>
    <n v="24.47"/>
  </r>
  <r>
    <s v="ORD1233"/>
    <d v="2021-09-30T00:00:00"/>
    <x v="8"/>
    <x v="0"/>
    <x v="346"/>
    <x v="16"/>
    <x v="0"/>
    <x v="0"/>
    <x v="869"/>
    <n v="15.55"/>
    <n v="3"/>
    <n v="5.44"/>
  </r>
  <r>
    <s v="ORD1234"/>
    <d v="2021-09-30T00:00:00"/>
    <x v="8"/>
    <x v="0"/>
    <x v="439"/>
    <x v="15"/>
    <x v="0"/>
    <x v="12"/>
    <x v="366"/>
    <n v="69.22"/>
    <n v="6"/>
    <n v="11.25"/>
  </r>
  <r>
    <s v="ORD1235"/>
    <d v="2021-09-30T00:00:00"/>
    <x v="8"/>
    <x v="0"/>
    <x v="440"/>
    <x v="22"/>
    <x v="0"/>
    <x v="3"/>
    <x v="483"/>
    <n v="43.18"/>
    <n v="7"/>
    <n v="13.49"/>
  </r>
  <r>
    <s v="ORD1236"/>
    <d v="2021-09-30T00:00:00"/>
    <x v="8"/>
    <x v="0"/>
    <x v="223"/>
    <x v="20"/>
    <x v="1"/>
    <x v="8"/>
    <x v="112"/>
    <n v="15.24"/>
    <n v="3"/>
    <n v="5.18"/>
  </r>
  <r>
    <s v="ORD1237"/>
    <d v="2021-09-30T00:00:00"/>
    <x v="8"/>
    <x v="0"/>
    <x v="441"/>
    <x v="10"/>
    <x v="0"/>
    <x v="12"/>
    <x v="901"/>
    <n v="795.41"/>
    <n v="6"/>
    <n v="59.66"/>
  </r>
  <r>
    <s v="ORD1238"/>
    <d v="2021-10-01T00:00:00"/>
    <x v="9"/>
    <x v="0"/>
    <x v="82"/>
    <x v="17"/>
    <x v="0"/>
    <x v="7"/>
    <x v="902"/>
    <n v="4.71"/>
    <n v="1"/>
    <n v="0"/>
  </r>
  <r>
    <s v="ORD1239"/>
    <d v="2021-10-02T00:00:00"/>
    <x v="9"/>
    <x v="0"/>
    <x v="442"/>
    <x v="12"/>
    <x v="0"/>
    <x v="0"/>
    <x v="903"/>
    <n v="9.41"/>
    <n v="2"/>
    <n v="3.41"/>
  </r>
  <r>
    <s v="ORD1240"/>
    <d v="2021-10-02T00:00:00"/>
    <x v="9"/>
    <x v="0"/>
    <x v="442"/>
    <x v="12"/>
    <x v="0"/>
    <x v="7"/>
    <x v="78"/>
    <n v="4.67"/>
    <n v="2"/>
    <n v="1.46"/>
  </r>
  <r>
    <s v="ORD1241"/>
    <d v="2021-10-02T00:00:00"/>
    <x v="9"/>
    <x v="0"/>
    <x v="442"/>
    <x v="12"/>
    <x v="2"/>
    <x v="6"/>
    <x v="904"/>
    <n v="318.39999999999998"/>
    <n v="2"/>
    <n v="107.46"/>
  </r>
  <r>
    <s v="ORD1242"/>
    <d v="2021-10-02T00:00:00"/>
    <x v="9"/>
    <x v="0"/>
    <x v="442"/>
    <x v="12"/>
    <x v="0"/>
    <x v="10"/>
    <x v="905"/>
    <n v="12.77"/>
    <n v="6"/>
    <n v="4.63"/>
  </r>
  <r>
    <s v="ORD1243"/>
    <d v="2021-10-02T00:00:00"/>
    <x v="9"/>
    <x v="0"/>
    <x v="442"/>
    <x v="12"/>
    <x v="0"/>
    <x v="14"/>
    <x v="906"/>
    <n v="15.36"/>
    <n v="2"/>
    <n v="-3.26"/>
  </r>
  <r>
    <s v="ORD1244"/>
    <d v="2021-10-02T00:00:00"/>
    <x v="9"/>
    <x v="0"/>
    <x v="442"/>
    <x v="12"/>
    <x v="2"/>
    <x v="6"/>
    <x v="307"/>
    <n v="230.38"/>
    <n v="3"/>
    <n v="20.16"/>
  </r>
  <r>
    <s v="ORD1245"/>
    <d v="2021-10-02T00:00:00"/>
    <x v="9"/>
    <x v="0"/>
    <x v="442"/>
    <x v="12"/>
    <x v="2"/>
    <x v="9"/>
    <x v="907"/>
    <n v="7.16"/>
    <n v="1"/>
    <n v="-0.09"/>
  </r>
  <r>
    <s v="ORD1246"/>
    <d v="2021-10-03T00:00:00"/>
    <x v="9"/>
    <x v="0"/>
    <x v="443"/>
    <x v="1"/>
    <x v="1"/>
    <x v="5"/>
    <x v="561"/>
    <n v="258.27999999999997"/>
    <n v="3"/>
    <n v="-70.099999999999994"/>
  </r>
  <r>
    <s v="ORD1247"/>
    <d v="2021-10-03T00:00:00"/>
    <x v="9"/>
    <x v="0"/>
    <x v="444"/>
    <x v="3"/>
    <x v="1"/>
    <x v="13"/>
    <x v="125"/>
    <n v="143.43"/>
    <n v="1"/>
    <n v="3.59"/>
  </r>
  <r>
    <s v="ORD1248"/>
    <d v="2021-10-03T00:00:00"/>
    <x v="9"/>
    <x v="0"/>
    <x v="444"/>
    <x v="3"/>
    <x v="1"/>
    <x v="5"/>
    <x v="908"/>
    <n v="122.35"/>
    <n v="3"/>
    <n v="13.76"/>
  </r>
  <r>
    <s v="ORD1249"/>
    <d v="2021-10-03T00:00:00"/>
    <x v="9"/>
    <x v="0"/>
    <x v="421"/>
    <x v="25"/>
    <x v="0"/>
    <x v="2"/>
    <x v="678"/>
    <n v="61.57"/>
    <n v="2"/>
    <n v="4.62"/>
  </r>
  <r>
    <s v="ORD1250"/>
    <d v="2021-10-03T00:00:00"/>
    <x v="9"/>
    <x v="0"/>
    <x v="421"/>
    <x v="25"/>
    <x v="0"/>
    <x v="4"/>
    <x v="491"/>
    <n v="6.19"/>
    <n v="3"/>
    <n v="0.46"/>
  </r>
  <r>
    <s v="ORD1251"/>
    <d v="2021-10-03T00:00:00"/>
    <x v="9"/>
    <x v="0"/>
    <x v="445"/>
    <x v="10"/>
    <x v="0"/>
    <x v="4"/>
    <x v="358"/>
    <n v="55.98"/>
    <n v="2"/>
    <n v="4.2"/>
  </r>
  <r>
    <s v="ORD1252"/>
    <d v="2021-10-03T00:00:00"/>
    <x v="9"/>
    <x v="0"/>
    <x v="445"/>
    <x v="10"/>
    <x v="0"/>
    <x v="10"/>
    <x v="909"/>
    <n v="14.48"/>
    <n v="5"/>
    <n v="4.8899999999999997"/>
  </r>
  <r>
    <s v="ORD1253"/>
    <d v="2021-10-03T00:00:00"/>
    <x v="9"/>
    <x v="0"/>
    <x v="445"/>
    <x v="10"/>
    <x v="2"/>
    <x v="9"/>
    <x v="910"/>
    <n v="142.49"/>
    <n v="3"/>
    <n v="-3.56"/>
  </r>
  <r>
    <s v="ORD1254"/>
    <d v="2021-10-03T00:00:00"/>
    <x v="9"/>
    <x v="0"/>
    <x v="446"/>
    <x v="0"/>
    <x v="0"/>
    <x v="7"/>
    <x v="710"/>
    <n v="4.34"/>
    <n v="3"/>
    <n v="0.87"/>
  </r>
  <r>
    <s v="ORD1255"/>
    <d v="2021-10-03T00:00:00"/>
    <x v="9"/>
    <x v="0"/>
    <x v="446"/>
    <x v="0"/>
    <x v="1"/>
    <x v="8"/>
    <x v="765"/>
    <n v="31.78"/>
    <n v="3"/>
    <n v="-19.07"/>
  </r>
  <r>
    <s v="ORD1256"/>
    <d v="2021-10-03T00:00:00"/>
    <x v="9"/>
    <x v="0"/>
    <x v="446"/>
    <x v="0"/>
    <x v="0"/>
    <x v="1"/>
    <x v="911"/>
    <n v="4.93"/>
    <n v="2"/>
    <n v="1.72"/>
  </r>
  <r>
    <s v="ORD1257"/>
    <d v="2021-10-03T00:00:00"/>
    <x v="9"/>
    <x v="0"/>
    <x v="446"/>
    <x v="0"/>
    <x v="0"/>
    <x v="3"/>
    <x v="566"/>
    <n v="1.79"/>
    <n v="3"/>
    <n v="-3.04"/>
  </r>
  <r>
    <s v="ORD1258"/>
    <d v="2021-10-03T00:00:00"/>
    <x v="9"/>
    <x v="0"/>
    <x v="446"/>
    <x v="0"/>
    <x v="0"/>
    <x v="7"/>
    <x v="902"/>
    <n v="15.07"/>
    <n v="4"/>
    <n v="-3.77"/>
  </r>
  <r>
    <s v="ORD1259"/>
    <d v="2021-10-04T00:00:00"/>
    <x v="9"/>
    <x v="0"/>
    <x v="447"/>
    <x v="3"/>
    <x v="0"/>
    <x v="1"/>
    <x v="912"/>
    <n v="14.45"/>
    <n v="5"/>
    <n v="6.79"/>
  </r>
  <r>
    <s v="ORD1260"/>
    <d v="2021-10-04T00:00:00"/>
    <x v="9"/>
    <x v="0"/>
    <x v="447"/>
    <x v="3"/>
    <x v="0"/>
    <x v="3"/>
    <x v="542"/>
    <n v="95.65"/>
    <n v="2"/>
    <n v="31.09"/>
  </r>
  <r>
    <s v="ORD1261"/>
    <d v="2021-10-04T00:00:00"/>
    <x v="9"/>
    <x v="0"/>
    <x v="448"/>
    <x v="22"/>
    <x v="0"/>
    <x v="1"/>
    <x v="913"/>
    <n v="29.24"/>
    <n v="4"/>
    <n v="13.74"/>
  </r>
  <r>
    <s v="ORD1262"/>
    <d v="2021-10-04T00:00:00"/>
    <x v="9"/>
    <x v="0"/>
    <x v="393"/>
    <x v="20"/>
    <x v="1"/>
    <x v="5"/>
    <x v="914"/>
    <n v="589.41"/>
    <n v="5"/>
    <n v="-6.55"/>
  </r>
  <r>
    <s v="ORD1263"/>
    <d v="2021-10-05T00:00:00"/>
    <x v="9"/>
    <x v="0"/>
    <x v="449"/>
    <x v="10"/>
    <x v="0"/>
    <x v="12"/>
    <x v="484"/>
    <n v="91.92"/>
    <n v="5"/>
    <n v="11.49"/>
  </r>
  <r>
    <s v="ORD1264"/>
    <d v="2021-10-05T00:00:00"/>
    <x v="9"/>
    <x v="0"/>
    <x v="348"/>
    <x v="3"/>
    <x v="2"/>
    <x v="9"/>
    <x v="399"/>
    <n v="99.98"/>
    <n v="2"/>
    <n v="34.99"/>
  </r>
  <r>
    <s v="ORD1265"/>
    <d v="2021-10-06T00:00:00"/>
    <x v="9"/>
    <x v="0"/>
    <x v="21"/>
    <x v="3"/>
    <x v="2"/>
    <x v="9"/>
    <x v="915"/>
    <n v="9.09"/>
    <n v="3"/>
    <n v="1.91"/>
  </r>
  <r>
    <s v="ORD1266"/>
    <d v="2021-10-06T00:00:00"/>
    <x v="9"/>
    <x v="0"/>
    <x v="450"/>
    <x v="40"/>
    <x v="0"/>
    <x v="3"/>
    <x v="762"/>
    <n v="15.36"/>
    <n v="2"/>
    <n v="7.68"/>
  </r>
  <r>
    <s v="ORD1267"/>
    <d v="2021-10-06T00:00:00"/>
    <x v="9"/>
    <x v="0"/>
    <x v="448"/>
    <x v="2"/>
    <x v="0"/>
    <x v="2"/>
    <x v="916"/>
    <n v="83.92"/>
    <n v="5"/>
    <n v="-13.64"/>
  </r>
  <r>
    <s v="ORD1268"/>
    <d v="2021-10-06T00:00:00"/>
    <x v="9"/>
    <x v="0"/>
    <x v="379"/>
    <x v="18"/>
    <x v="0"/>
    <x v="2"/>
    <x v="917"/>
    <n v="386.34"/>
    <n v="2"/>
    <n v="54.09"/>
  </r>
  <r>
    <s v="ORD1269"/>
    <d v="2021-10-07T00:00:00"/>
    <x v="9"/>
    <x v="0"/>
    <x v="376"/>
    <x v="2"/>
    <x v="1"/>
    <x v="8"/>
    <x v="831"/>
    <n v="129.91999999999999"/>
    <n v="5"/>
    <n v="21.11"/>
  </r>
  <r>
    <s v="ORD1270"/>
    <d v="2021-10-07T00:00:00"/>
    <x v="9"/>
    <x v="0"/>
    <x v="130"/>
    <x v="0"/>
    <x v="0"/>
    <x v="2"/>
    <x v="624"/>
    <n v="107.44"/>
    <n v="10"/>
    <n v="10.74"/>
  </r>
  <r>
    <s v="ORD1271"/>
    <d v="2021-10-08T00:00:00"/>
    <x v="9"/>
    <x v="0"/>
    <x v="419"/>
    <x v="25"/>
    <x v="2"/>
    <x v="9"/>
    <x v="918"/>
    <n v="23.47"/>
    <n v="3"/>
    <n v="4.99"/>
  </r>
  <r>
    <s v="ORD1272"/>
    <d v="2021-10-08T00:00:00"/>
    <x v="9"/>
    <x v="0"/>
    <x v="416"/>
    <x v="20"/>
    <x v="0"/>
    <x v="0"/>
    <x v="919"/>
    <n v="123.92"/>
    <n v="4"/>
    <n v="55.76"/>
  </r>
  <r>
    <s v="ORD1273"/>
    <d v="2021-10-09T00:00:00"/>
    <x v="9"/>
    <x v="0"/>
    <x v="244"/>
    <x v="25"/>
    <x v="0"/>
    <x v="0"/>
    <x v="267"/>
    <n v="88.77"/>
    <n v="2"/>
    <n v="31.07"/>
  </r>
  <r>
    <s v="ORD1274"/>
    <d v="2021-10-09T00:00:00"/>
    <x v="9"/>
    <x v="0"/>
    <x v="373"/>
    <x v="3"/>
    <x v="0"/>
    <x v="4"/>
    <x v="456"/>
    <n v="144.6"/>
    <n v="3"/>
    <n v="41.93"/>
  </r>
  <r>
    <s v="ORD1275"/>
    <d v="2021-10-09T00:00:00"/>
    <x v="9"/>
    <x v="0"/>
    <x v="373"/>
    <x v="3"/>
    <x v="2"/>
    <x v="6"/>
    <x v="585"/>
    <n v="15.99"/>
    <n v="1"/>
    <n v="-3"/>
  </r>
  <r>
    <s v="ORD1276"/>
    <d v="2021-10-10T00:00:00"/>
    <x v="9"/>
    <x v="0"/>
    <x v="451"/>
    <x v="3"/>
    <x v="1"/>
    <x v="5"/>
    <x v="908"/>
    <n v="122.35"/>
    <n v="3"/>
    <n v="13.76"/>
  </r>
  <r>
    <s v="ORD1277"/>
    <d v="2021-10-10T00:00:00"/>
    <x v="9"/>
    <x v="0"/>
    <x v="451"/>
    <x v="3"/>
    <x v="0"/>
    <x v="10"/>
    <x v="920"/>
    <n v="15.28"/>
    <n v="2"/>
    <n v="7.49"/>
  </r>
  <r>
    <s v="ORD1278"/>
    <d v="2021-10-10T00:00:00"/>
    <x v="9"/>
    <x v="0"/>
    <x v="26"/>
    <x v="12"/>
    <x v="1"/>
    <x v="8"/>
    <x v="598"/>
    <n v="46.87"/>
    <n v="7"/>
    <n v="3.52"/>
  </r>
  <r>
    <s v="ORD1279"/>
    <d v="2021-10-10T00:00:00"/>
    <x v="9"/>
    <x v="0"/>
    <x v="71"/>
    <x v="0"/>
    <x v="2"/>
    <x v="6"/>
    <x v="255"/>
    <n v="719.95"/>
    <n v="6"/>
    <n v="72"/>
  </r>
  <r>
    <s v="ORD1280"/>
    <d v="2021-10-10T00:00:00"/>
    <x v="9"/>
    <x v="0"/>
    <x v="71"/>
    <x v="0"/>
    <x v="2"/>
    <x v="6"/>
    <x v="197"/>
    <n v="755.94"/>
    <n v="7"/>
    <n v="66.150000000000006"/>
  </r>
  <r>
    <s v="ORD1281"/>
    <d v="2021-10-10T00:00:00"/>
    <x v="9"/>
    <x v="0"/>
    <x v="71"/>
    <x v="0"/>
    <x v="0"/>
    <x v="3"/>
    <x v="302"/>
    <n v="11.98"/>
    <n v="5"/>
    <n v="-19.170000000000002"/>
  </r>
  <r>
    <s v="ORD1282"/>
    <d v="2021-10-10T00:00:00"/>
    <x v="9"/>
    <x v="0"/>
    <x v="71"/>
    <x v="0"/>
    <x v="0"/>
    <x v="3"/>
    <x v="263"/>
    <n v="0.9"/>
    <n v="1"/>
    <n v="-1.57"/>
  </r>
  <r>
    <s v="ORD1283"/>
    <d v="2021-10-10T00:00:00"/>
    <x v="9"/>
    <x v="0"/>
    <x v="77"/>
    <x v="10"/>
    <x v="2"/>
    <x v="15"/>
    <x v="921"/>
    <n v="101.99"/>
    <n v="2"/>
    <n v="-71.400000000000006"/>
  </r>
  <r>
    <s v="ORD1284"/>
    <d v="2021-10-10T00:00:00"/>
    <x v="9"/>
    <x v="0"/>
    <x v="77"/>
    <x v="10"/>
    <x v="0"/>
    <x v="3"/>
    <x v="812"/>
    <n v="18.260000000000002"/>
    <n v="2"/>
    <n v="-13.39"/>
  </r>
  <r>
    <s v="ORD1285"/>
    <d v="2021-10-10T00:00:00"/>
    <x v="9"/>
    <x v="0"/>
    <x v="452"/>
    <x v="31"/>
    <x v="0"/>
    <x v="4"/>
    <x v="922"/>
    <n v="255.85"/>
    <n v="7"/>
    <n v="112.57"/>
  </r>
  <r>
    <s v="ORD1286"/>
    <d v="2021-10-11T00:00:00"/>
    <x v="9"/>
    <x v="0"/>
    <x v="453"/>
    <x v="2"/>
    <x v="0"/>
    <x v="2"/>
    <x v="923"/>
    <n v="281.89999999999998"/>
    <n v="2"/>
    <n v="10.57"/>
  </r>
  <r>
    <s v="ORD1287"/>
    <d v="2021-10-11T00:00:00"/>
    <x v="9"/>
    <x v="0"/>
    <x v="453"/>
    <x v="2"/>
    <x v="0"/>
    <x v="10"/>
    <x v="239"/>
    <n v="201.43"/>
    <n v="3"/>
    <n v="67.98"/>
  </r>
  <r>
    <s v="ORD1288"/>
    <d v="2021-10-11T00:00:00"/>
    <x v="9"/>
    <x v="0"/>
    <x v="222"/>
    <x v="22"/>
    <x v="1"/>
    <x v="8"/>
    <x v="924"/>
    <n v="63.47"/>
    <n v="11"/>
    <n v="19.04"/>
  </r>
  <r>
    <s v="ORD1289"/>
    <d v="2021-10-11T00:00:00"/>
    <x v="9"/>
    <x v="0"/>
    <x v="222"/>
    <x v="22"/>
    <x v="2"/>
    <x v="9"/>
    <x v="925"/>
    <n v="345"/>
    <n v="5"/>
    <n v="58.65"/>
  </r>
  <r>
    <s v="ORD1290"/>
    <d v="2021-10-11T00:00:00"/>
    <x v="9"/>
    <x v="0"/>
    <x v="454"/>
    <x v="3"/>
    <x v="0"/>
    <x v="2"/>
    <x v="926"/>
    <n v="31.92"/>
    <n v="4"/>
    <n v="8.3000000000000007"/>
  </r>
  <r>
    <s v="ORD1291"/>
    <d v="2021-10-11T00:00:00"/>
    <x v="9"/>
    <x v="0"/>
    <x v="454"/>
    <x v="3"/>
    <x v="1"/>
    <x v="5"/>
    <x v="927"/>
    <n v="433.57"/>
    <n v="2"/>
    <n v="-65.040000000000006"/>
  </r>
  <r>
    <s v="ORD1292"/>
    <d v="2021-10-11T00:00:00"/>
    <x v="9"/>
    <x v="0"/>
    <x v="159"/>
    <x v="13"/>
    <x v="0"/>
    <x v="1"/>
    <x v="645"/>
    <n v="7.31"/>
    <n v="1"/>
    <n v="3.44"/>
  </r>
  <r>
    <s v="ORD1293"/>
    <d v="2021-10-11T00:00:00"/>
    <x v="9"/>
    <x v="0"/>
    <x v="159"/>
    <x v="13"/>
    <x v="1"/>
    <x v="8"/>
    <x v="928"/>
    <n v="8.92"/>
    <n v="4"/>
    <n v="3.92"/>
  </r>
  <r>
    <s v="ORD1294"/>
    <d v="2021-10-11T00:00:00"/>
    <x v="9"/>
    <x v="0"/>
    <x v="83"/>
    <x v="3"/>
    <x v="0"/>
    <x v="10"/>
    <x v="920"/>
    <n v="7.64"/>
    <n v="1"/>
    <n v="3.74"/>
  </r>
  <r>
    <s v="ORD1295"/>
    <d v="2021-10-12T00:00:00"/>
    <x v="9"/>
    <x v="0"/>
    <x v="416"/>
    <x v="3"/>
    <x v="0"/>
    <x v="4"/>
    <x v="614"/>
    <n v="14.9"/>
    <n v="5"/>
    <n v="4.17"/>
  </r>
  <r>
    <s v="ORD1296"/>
    <d v="2021-10-12T00:00:00"/>
    <x v="9"/>
    <x v="0"/>
    <x v="416"/>
    <x v="3"/>
    <x v="0"/>
    <x v="2"/>
    <x v="929"/>
    <n v="21.39"/>
    <n v="1"/>
    <n v="6.2"/>
  </r>
  <r>
    <s v="ORD1297"/>
    <d v="2021-10-12T00:00:00"/>
    <x v="9"/>
    <x v="0"/>
    <x v="455"/>
    <x v="1"/>
    <x v="0"/>
    <x v="14"/>
    <x v="930"/>
    <n v="22.24"/>
    <n v="2"/>
    <n v="2.5"/>
  </r>
  <r>
    <s v="ORD1298"/>
    <d v="2021-10-13T00:00:00"/>
    <x v="9"/>
    <x v="0"/>
    <x v="456"/>
    <x v="22"/>
    <x v="0"/>
    <x v="4"/>
    <x v="616"/>
    <n v="11.52"/>
    <n v="4"/>
    <n v="3.23"/>
  </r>
  <r>
    <s v="ORD1299"/>
    <d v="2021-10-13T00:00:00"/>
    <x v="9"/>
    <x v="0"/>
    <x v="456"/>
    <x v="22"/>
    <x v="1"/>
    <x v="13"/>
    <x v="931"/>
    <n v="1298.55"/>
    <n v="5"/>
    <n v="311.64999999999998"/>
  </r>
  <r>
    <s v="ORD1300"/>
    <d v="2021-10-13T00:00:00"/>
    <x v="9"/>
    <x v="0"/>
    <x v="456"/>
    <x v="22"/>
    <x v="0"/>
    <x v="12"/>
    <x v="316"/>
    <n v="213.92"/>
    <n v="4"/>
    <n v="62.04"/>
  </r>
  <r>
    <s v="ORD1301"/>
    <d v="2021-10-13T00:00:00"/>
    <x v="9"/>
    <x v="0"/>
    <x v="456"/>
    <x v="22"/>
    <x v="2"/>
    <x v="9"/>
    <x v="932"/>
    <n v="25.78"/>
    <n v="2"/>
    <n v="2.58"/>
  </r>
  <r>
    <s v="ORD1302"/>
    <d v="2021-10-13T00:00:00"/>
    <x v="9"/>
    <x v="0"/>
    <x v="44"/>
    <x v="23"/>
    <x v="1"/>
    <x v="5"/>
    <x v="561"/>
    <n v="245.98"/>
    <n v="2"/>
    <n v="27.06"/>
  </r>
  <r>
    <s v="ORD1303"/>
    <d v="2021-10-13T00:00:00"/>
    <x v="9"/>
    <x v="0"/>
    <x v="44"/>
    <x v="23"/>
    <x v="0"/>
    <x v="3"/>
    <x v="933"/>
    <n v="18.940000000000001"/>
    <n v="1"/>
    <n v="9.4700000000000006"/>
  </r>
  <r>
    <s v="ORD1304"/>
    <d v="2021-10-13T00:00:00"/>
    <x v="9"/>
    <x v="0"/>
    <x v="457"/>
    <x v="20"/>
    <x v="0"/>
    <x v="3"/>
    <x v="309"/>
    <n v="7.75"/>
    <n v="3"/>
    <n v="2.81"/>
  </r>
  <r>
    <s v="ORD1305"/>
    <d v="2021-10-13T00:00:00"/>
    <x v="9"/>
    <x v="0"/>
    <x v="415"/>
    <x v="6"/>
    <x v="0"/>
    <x v="10"/>
    <x v="934"/>
    <n v="36.4"/>
    <n v="5"/>
    <n v="17.47"/>
  </r>
  <r>
    <s v="ORD1306"/>
    <d v="2021-10-13T00:00:00"/>
    <x v="9"/>
    <x v="0"/>
    <x v="415"/>
    <x v="6"/>
    <x v="2"/>
    <x v="9"/>
    <x v="813"/>
    <n v="22.96"/>
    <n v="2"/>
    <n v="4.3600000000000003"/>
  </r>
  <r>
    <s v="ORD1307"/>
    <d v="2021-10-13T00:00:00"/>
    <x v="9"/>
    <x v="0"/>
    <x v="415"/>
    <x v="6"/>
    <x v="0"/>
    <x v="2"/>
    <x v="935"/>
    <n v="315.2"/>
    <n v="4"/>
    <n v="6.3"/>
  </r>
  <r>
    <s v="ORD1308"/>
    <d v="2021-10-13T00:00:00"/>
    <x v="9"/>
    <x v="0"/>
    <x v="415"/>
    <x v="6"/>
    <x v="0"/>
    <x v="3"/>
    <x v="753"/>
    <n v="15.18"/>
    <n v="3"/>
    <n v="7.13"/>
  </r>
  <r>
    <s v="ORD1309"/>
    <d v="2021-10-14T00:00:00"/>
    <x v="9"/>
    <x v="0"/>
    <x v="458"/>
    <x v="38"/>
    <x v="0"/>
    <x v="3"/>
    <x v="31"/>
    <n v="22.92"/>
    <n v="4"/>
    <n v="11"/>
  </r>
  <r>
    <s v="ORD1310"/>
    <d v="2021-10-14T00:00:00"/>
    <x v="9"/>
    <x v="0"/>
    <x v="458"/>
    <x v="38"/>
    <x v="0"/>
    <x v="2"/>
    <x v="124"/>
    <n v="269.89999999999998"/>
    <n v="5"/>
    <n v="16.190000000000001"/>
  </r>
  <r>
    <s v="ORD1311"/>
    <d v="2021-10-14T00:00:00"/>
    <x v="9"/>
    <x v="0"/>
    <x v="459"/>
    <x v="0"/>
    <x v="0"/>
    <x v="12"/>
    <x v="936"/>
    <n v="3.16"/>
    <n v="4"/>
    <n v="-8.5299999999999994"/>
  </r>
  <r>
    <s v="ORD1312"/>
    <d v="2021-10-14T00:00:00"/>
    <x v="9"/>
    <x v="0"/>
    <x v="459"/>
    <x v="0"/>
    <x v="2"/>
    <x v="16"/>
    <x v="937"/>
    <n v="1999.96"/>
    <n v="5"/>
    <n v="624.99"/>
  </r>
  <r>
    <s v="ORD1313"/>
    <d v="2021-10-14T00:00:00"/>
    <x v="9"/>
    <x v="0"/>
    <x v="32"/>
    <x v="1"/>
    <x v="0"/>
    <x v="0"/>
    <x v="214"/>
    <n v="322.19"/>
    <n v="13"/>
    <n v="100.69"/>
  </r>
  <r>
    <s v="ORD1314"/>
    <d v="2021-10-14T00:00:00"/>
    <x v="9"/>
    <x v="0"/>
    <x v="32"/>
    <x v="1"/>
    <x v="0"/>
    <x v="3"/>
    <x v="73"/>
    <n v="2.95"/>
    <n v="3"/>
    <n v="-4.8600000000000003"/>
  </r>
  <r>
    <s v="ORD1315"/>
    <d v="2021-10-14T00:00:00"/>
    <x v="9"/>
    <x v="0"/>
    <x v="32"/>
    <x v="1"/>
    <x v="0"/>
    <x v="0"/>
    <x v="938"/>
    <n v="19.14"/>
    <n v="4"/>
    <n v="6.94"/>
  </r>
  <r>
    <s v="ORD1316"/>
    <d v="2021-10-14T00:00:00"/>
    <x v="9"/>
    <x v="0"/>
    <x v="460"/>
    <x v="32"/>
    <x v="2"/>
    <x v="9"/>
    <x v="818"/>
    <n v="177"/>
    <n v="3"/>
    <n v="30.09"/>
  </r>
  <r>
    <s v="ORD1317"/>
    <d v="2021-10-14T00:00:00"/>
    <x v="9"/>
    <x v="0"/>
    <x v="460"/>
    <x v="32"/>
    <x v="0"/>
    <x v="2"/>
    <x v="939"/>
    <n v="79.45"/>
    <n v="7"/>
    <n v="22.25"/>
  </r>
  <r>
    <s v="ORD1318"/>
    <d v="2021-10-14T00:00:00"/>
    <x v="9"/>
    <x v="0"/>
    <x v="460"/>
    <x v="32"/>
    <x v="1"/>
    <x v="5"/>
    <x v="940"/>
    <n v="1628.82"/>
    <n v="9"/>
    <n v="260.61"/>
  </r>
  <r>
    <s v="ORD1319"/>
    <d v="2021-10-15T00:00:00"/>
    <x v="9"/>
    <x v="0"/>
    <x v="275"/>
    <x v="16"/>
    <x v="1"/>
    <x v="8"/>
    <x v="192"/>
    <n v="15.38"/>
    <n v="1"/>
    <n v="4.04"/>
  </r>
  <r>
    <s v="ORD1320"/>
    <d v="2021-10-15T00:00:00"/>
    <x v="9"/>
    <x v="0"/>
    <x v="461"/>
    <x v="10"/>
    <x v="1"/>
    <x v="5"/>
    <x v="799"/>
    <n v="183.37"/>
    <n v="2"/>
    <n v="-7.86"/>
  </r>
  <r>
    <s v="ORD1321"/>
    <d v="2021-10-15T00:00:00"/>
    <x v="9"/>
    <x v="0"/>
    <x v="461"/>
    <x v="10"/>
    <x v="0"/>
    <x v="0"/>
    <x v="602"/>
    <n v="7.97"/>
    <n v="2"/>
    <n v="2.89"/>
  </r>
  <r>
    <s v="ORD1322"/>
    <d v="2021-10-16T00:00:00"/>
    <x v="9"/>
    <x v="0"/>
    <x v="462"/>
    <x v="3"/>
    <x v="0"/>
    <x v="3"/>
    <x v="176"/>
    <n v="14.35"/>
    <n v="3"/>
    <n v="5.0199999999999996"/>
  </r>
  <r>
    <s v="ORD1323"/>
    <d v="2021-10-16T00:00:00"/>
    <x v="9"/>
    <x v="0"/>
    <x v="462"/>
    <x v="3"/>
    <x v="2"/>
    <x v="9"/>
    <x v="941"/>
    <n v="179.97"/>
    <n v="3"/>
    <n v="86.39"/>
  </r>
  <r>
    <s v="ORD1324"/>
    <d v="2021-10-17T00:00:00"/>
    <x v="9"/>
    <x v="0"/>
    <x v="463"/>
    <x v="0"/>
    <x v="0"/>
    <x v="3"/>
    <x v="39"/>
    <n v="10.78"/>
    <n v="5"/>
    <n v="-17.25"/>
  </r>
  <r>
    <s v="ORD1325"/>
    <d v="2021-10-17T00:00:00"/>
    <x v="9"/>
    <x v="0"/>
    <x v="463"/>
    <x v="0"/>
    <x v="2"/>
    <x v="9"/>
    <x v="621"/>
    <n v="119.98"/>
    <n v="3"/>
    <n v="-18"/>
  </r>
  <r>
    <s v="ORD1326"/>
    <d v="2021-10-17T00:00:00"/>
    <x v="9"/>
    <x v="0"/>
    <x v="438"/>
    <x v="0"/>
    <x v="1"/>
    <x v="8"/>
    <x v="731"/>
    <n v="5.31"/>
    <n v="2"/>
    <n v="-1.59"/>
  </r>
  <r>
    <s v="ORD1327"/>
    <d v="2021-10-18T00:00:00"/>
    <x v="9"/>
    <x v="0"/>
    <x v="464"/>
    <x v="33"/>
    <x v="0"/>
    <x v="2"/>
    <x v="554"/>
    <n v="275.97000000000003"/>
    <n v="3"/>
    <n v="11.04"/>
  </r>
  <r>
    <s v="ORD1328"/>
    <d v="2021-10-18T00:00:00"/>
    <x v="9"/>
    <x v="0"/>
    <x v="464"/>
    <x v="33"/>
    <x v="2"/>
    <x v="6"/>
    <x v="942"/>
    <n v="1394.95"/>
    <n v="5"/>
    <n v="362.69"/>
  </r>
  <r>
    <s v="ORD1329"/>
    <d v="2021-10-18T00:00:00"/>
    <x v="9"/>
    <x v="0"/>
    <x v="464"/>
    <x v="33"/>
    <x v="1"/>
    <x v="5"/>
    <x v="943"/>
    <n v="545.88"/>
    <n v="6"/>
    <n v="70.959999999999994"/>
  </r>
  <r>
    <s v="ORD1330"/>
    <d v="2021-10-18T00:00:00"/>
    <x v="9"/>
    <x v="0"/>
    <x v="150"/>
    <x v="2"/>
    <x v="0"/>
    <x v="10"/>
    <x v="944"/>
    <n v="52.51"/>
    <n v="6"/>
    <n v="19.690000000000001"/>
  </r>
  <r>
    <s v="ORD1331"/>
    <d v="2021-10-18T00:00:00"/>
    <x v="9"/>
    <x v="0"/>
    <x v="150"/>
    <x v="2"/>
    <x v="0"/>
    <x v="2"/>
    <x v="945"/>
    <n v="186.91"/>
    <n v="6"/>
    <n v="-35.049999999999997"/>
  </r>
  <r>
    <s v="ORD1332"/>
    <d v="2021-10-18T00:00:00"/>
    <x v="9"/>
    <x v="0"/>
    <x v="150"/>
    <x v="2"/>
    <x v="0"/>
    <x v="0"/>
    <x v="367"/>
    <n v="10.050000000000001"/>
    <n v="4"/>
    <n v="3.14"/>
  </r>
  <r>
    <s v="ORD1333"/>
    <d v="2021-10-18T00:00:00"/>
    <x v="9"/>
    <x v="0"/>
    <x v="465"/>
    <x v="13"/>
    <x v="1"/>
    <x v="5"/>
    <x v="946"/>
    <n v="605.34"/>
    <n v="6"/>
    <n v="145.28"/>
  </r>
  <r>
    <s v="ORD1334"/>
    <d v="2021-10-18T00:00:00"/>
    <x v="9"/>
    <x v="0"/>
    <x v="466"/>
    <x v="22"/>
    <x v="0"/>
    <x v="0"/>
    <x v="705"/>
    <n v="61.96"/>
    <n v="2"/>
    <n v="27.88"/>
  </r>
  <r>
    <s v="ORD1335"/>
    <d v="2021-10-18T00:00:00"/>
    <x v="9"/>
    <x v="0"/>
    <x v="466"/>
    <x v="22"/>
    <x v="0"/>
    <x v="3"/>
    <x v="947"/>
    <n v="1.34"/>
    <n v="1"/>
    <n v="0.47"/>
  </r>
  <r>
    <s v="ORD1336"/>
    <d v="2021-10-19T00:00:00"/>
    <x v="9"/>
    <x v="0"/>
    <x v="467"/>
    <x v="3"/>
    <x v="0"/>
    <x v="0"/>
    <x v="948"/>
    <n v="13.44"/>
    <n v="3"/>
    <n v="6.59"/>
  </r>
  <r>
    <s v="ORD1337"/>
    <d v="2021-10-19T00:00:00"/>
    <x v="9"/>
    <x v="0"/>
    <x v="468"/>
    <x v="3"/>
    <x v="0"/>
    <x v="3"/>
    <x v="949"/>
    <n v="2.99"/>
    <n v="1"/>
    <n v="1.1200000000000001"/>
  </r>
  <r>
    <s v="ORD1338"/>
    <d v="2021-10-19T00:00:00"/>
    <x v="9"/>
    <x v="0"/>
    <x v="468"/>
    <x v="3"/>
    <x v="0"/>
    <x v="3"/>
    <x v="950"/>
    <n v="20.059999999999999"/>
    <n v="6"/>
    <n v="7.02"/>
  </r>
  <r>
    <s v="ORD1339"/>
    <d v="2021-10-19T00:00:00"/>
    <x v="9"/>
    <x v="0"/>
    <x v="468"/>
    <x v="3"/>
    <x v="0"/>
    <x v="0"/>
    <x v="951"/>
    <n v="146.72999999999999"/>
    <n v="3"/>
    <n v="68.959999999999994"/>
  </r>
  <r>
    <s v="ORD1340"/>
    <d v="2021-10-19T00:00:00"/>
    <x v="9"/>
    <x v="0"/>
    <x v="468"/>
    <x v="3"/>
    <x v="0"/>
    <x v="1"/>
    <x v="85"/>
    <n v="18.75"/>
    <n v="5"/>
    <n v="9"/>
  </r>
  <r>
    <s v="ORD1341"/>
    <d v="2021-10-19T00:00:00"/>
    <x v="9"/>
    <x v="0"/>
    <x v="468"/>
    <x v="3"/>
    <x v="2"/>
    <x v="6"/>
    <x v="952"/>
    <n v="117.58"/>
    <n v="3"/>
    <n v="11.76"/>
  </r>
  <r>
    <s v="ORD1342"/>
    <d v="2021-10-19T00:00:00"/>
    <x v="9"/>
    <x v="0"/>
    <x v="469"/>
    <x v="3"/>
    <x v="2"/>
    <x v="6"/>
    <x v="292"/>
    <n v="321.55"/>
    <n v="6"/>
    <n v="20.100000000000001"/>
  </r>
  <r>
    <s v="ORD1343"/>
    <d v="2021-10-20T00:00:00"/>
    <x v="9"/>
    <x v="0"/>
    <x v="99"/>
    <x v="14"/>
    <x v="0"/>
    <x v="2"/>
    <x v="874"/>
    <n v="211.96"/>
    <n v="4"/>
    <n v="8.48"/>
  </r>
  <r>
    <s v="ORD1344"/>
    <d v="2021-10-20T00:00:00"/>
    <x v="9"/>
    <x v="0"/>
    <x v="470"/>
    <x v="15"/>
    <x v="1"/>
    <x v="13"/>
    <x v="953"/>
    <n v="328.59"/>
    <n v="3"/>
    <n v="-147.87"/>
  </r>
  <r>
    <s v="ORD1345"/>
    <d v="2021-10-20T00:00:00"/>
    <x v="9"/>
    <x v="0"/>
    <x v="470"/>
    <x v="15"/>
    <x v="0"/>
    <x v="2"/>
    <x v="147"/>
    <n v="98.35"/>
    <n v="3"/>
    <n v="-24.59"/>
  </r>
  <r>
    <s v="ORD1346"/>
    <d v="2021-10-20T00:00:00"/>
    <x v="9"/>
    <x v="0"/>
    <x v="471"/>
    <x v="1"/>
    <x v="2"/>
    <x v="9"/>
    <x v="439"/>
    <n v="319.97000000000003"/>
    <n v="4"/>
    <n v="71.989999999999995"/>
  </r>
  <r>
    <s v="ORD1347"/>
    <d v="2021-10-20T00:00:00"/>
    <x v="9"/>
    <x v="0"/>
    <x v="471"/>
    <x v="1"/>
    <x v="0"/>
    <x v="2"/>
    <x v="954"/>
    <n v="505.32"/>
    <n v="3"/>
    <n v="31.58"/>
  </r>
  <r>
    <s v="ORD1348"/>
    <d v="2021-10-20T00:00:00"/>
    <x v="9"/>
    <x v="0"/>
    <x v="471"/>
    <x v="1"/>
    <x v="0"/>
    <x v="0"/>
    <x v="955"/>
    <n v="3.81"/>
    <n v="1"/>
    <n v="1.24"/>
  </r>
  <r>
    <s v="ORD1349"/>
    <d v="2021-10-20T00:00:00"/>
    <x v="9"/>
    <x v="0"/>
    <x v="471"/>
    <x v="1"/>
    <x v="0"/>
    <x v="3"/>
    <x v="715"/>
    <n v="8.68"/>
    <n v="1"/>
    <n v="-14.76"/>
  </r>
  <r>
    <s v="ORD1350"/>
    <d v="2021-10-20T00:00:00"/>
    <x v="9"/>
    <x v="0"/>
    <x v="471"/>
    <x v="1"/>
    <x v="0"/>
    <x v="1"/>
    <x v="956"/>
    <n v="24.42"/>
    <n v="1"/>
    <n v="7.94"/>
  </r>
  <r>
    <s v="ORD1351"/>
    <d v="2021-10-21T00:00:00"/>
    <x v="9"/>
    <x v="0"/>
    <x v="463"/>
    <x v="10"/>
    <x v="0"/>
    <x v="12"/>
    <x v="672"/>
    <n v="121.79"/>
    <n v="4"/>
    <n v="13.7"/>
  </r>
  <r>
    <s v="ORD1352"/>
    <d v="2021-10-21T00:00:00"/>
    <x v="9"/>
    <x v="0"/>
    <x v="463"/>
    <x v="10"/>
    <x v="1"/>
    <x v="13"/>
    <x v="957"/>
    <n v="409.59"/>
    <n v="3"/>
    <n v="-122.88"/>
  </r>
  <r>
    <s v="ORD1353"/>
    <d v="2021-10-21T00:00:00"/>
    <x v="9"/>
    <x v="0"/>
    <x v="472"/>
    <x v="3"/>
    <x v="0"/>
    <x v="3"/>
    <x v="958"/>
    <n v="36.36"/>
    <n v="3"/>
    <n v="12.27"/>
  </r>
  <r>
    <s v="ORD1354"/>
    <d v="2021-10-21T00:00:00"/>
    <x v="9"/>
    <x v="0"/>
    <x v="136"/>
    <x v="6"/>
    <x v="0"/>
    <x v="2"/>
    <x v="945"/>
    <n v="194.7"/>
    <n v="5"/>
    <n v="9.74"/>
  </r>
  <r>
    <s v="ORD1355"/>
    <d v="2021-10-21T00:00:00"/>
    <x v="9"/>
    <x v="0"/>
    <x v="136"/>
    <x v="6"/>
    <x v="1"/>
    <x v="13"/>
    <x v="848"/>
    <n v="591.32000000000005"/>
    <n v="4"/>
    <n v="112.35"/>
  </r>
  <r>
    <s v="ORD1356"/>
    <d v="2021-10-21T00:00:00"/>
    <x v="9"/>
    <x v="0"/>
    <x v="136"/>
    <x v="6"/>
    <x v="0"/>
    <x v="4"/>
    <x v="959"/>
    <n v="2.84"/>
    <n v="1"/>
    <n v="0.88"/>
  </r>
  <r>
    <s v="ORD1357"/>
    <d v="2021-10-22T00:00:00"/>
    <x v="9"/>
    <x v="0"/>
    <x v="473"/>
    <x v="10"/>
    <x v="1"/>
    <x v="8"/>
    <x v="896"/>
    <n v="93.89"/>
    <n v="4"/>
    <n v="12.91"/>
  </r>
  <r>
    <s v="ORD1358"/>
    <d v="2021-10-22T00:00:00"/>
    <x v="9"/>
    <x v="0"/>
    <x v="430"/>
    <x v="8"/>
    <x v="1"/>
    <x v="8"/>
    <x v="960"/>
    <n v="129.91999999999999"/>
    <n v="4"/>
    <n v="10.39"/>
  </r>
  <r>
    <s v="ORD1359"/>
    <d v="2021-10-24T00:00:00"/>
    <x v="9"/>
    <x v="0"/>
    <x v="474"/>
    <x v="16"/>
    <x v="0"/>
    <x v="0"/>
    <x v="801"/>
    <n v="10.37"/>
    <n v="2"/>
    <n v="3.63"/>
  </r>
  <r>
    <s v="ORD1360"/>
    <d v="2021-10-24T00:00:00"/>
    <x v="9"/>
    <x v="0"/>
    <x v="158"/>
    <x v="3"/>
    <x v="0"/>
    <x v="3"/>
    <x v="496"/>
    <n v="34.270000000000003"/>
    <n v="3"/>
    <n v="11.14"/>
  </r>
  <r>
    <s v="ORD1361"/>
    <d v="2021-10-24T00:00:00"/>
    <x v="9"/>
    <x v="0"/>
    <x v="358"/>
    <x v="9"/>
    <x v="0"/>
    <x v="7"/>
    <x v="961"/>
    <n v="11.85"/>
    <n v="3"/>
    <n v="3.79"/>
  </r>
  <r>
    <s v="ORD1362"/>
    <d v="2021-10-25T00:00:00"/>
    <x v="9"/>
    <x v="0"/>
    <x v="160"/>
    <x v="3"/>
    <x v="0"/>
    <x v="3"/>
    <x v="962"/>
    <n v="49.41"/>
    <n v="4"/>
    <n v="18.53"/>
  </r>
  <r>
    <s v="ORD1363"/>
    <d v="2021-10-25T00:00:00"/>
    <x v="9"/>
    <x v="0"/>
    <x v="216"/>
    <x v="2"/>
    <x v="2"/>
    <x v="9"/>
    <x v="963"/>
    <n v="40.78"/>
    <n v="3"/>
    <n v="0.51"/>
  </r>
  <r>
    <s v="ORD1364"/>
    <d v="2021-10-25T00:00:00"/>
    <x v="9"/>
    <x v="0"/>
    <x v="216"/>
    <x v="2"/>
    <x v="0"/>
    <x v="3"/>
    <x v="185"/>
    <n v="13.7"/>
    <n v="3"/>
    <n v="-9.59"/>
  </r>
  <r>
    <s v="ORD1365"/>
    <d v="2021-10-26T00:00:00"/>
    <x v="9"/>
    <x v="0"/>
    <x v="475"/>
    <x v="22"/>
    <x v="1"/>
    <x v="8"/>
    <x v="964"/>
    <n v="63.92"/>
    <n v="4"/>
    <n v="3.2"/>
  </r>
  <r>
    <s v="ORD1366"/>
    <d v="2021-10-26T00:00:00"/>
    <x v="9"/>
    <x v="0"/>
    <x v="475"/>
    <x v="22"/>
    <x v="2"/>
    <x v="6"/>
    <x v="827"/>
    <n v="383.96"/>
    <n v="5"/>
    <n v="38.4"/>
  </r>
  <r>
    <s v="ORD1367"/>
    <d v="2021-10-27T00:00:00"/>
    <x v="9"/>
    <x v="0"/>
    <x v="476"/>
    <x v="25"/>
    <x v="0"/>
    <x v="0"/>
    <x v="507"/>
    <n v="10.37"/>
    <n v="2"/>
    <n v="3.63"/>
  </r>
  <r>
    <s v="ORD1368"/>
    <d v="2021-10-27T00:00:00"/>
    <x v="9"/>
    <x v="0"/>
    <x v="476"/>
    <x v="25"/>
    <x v="0"/>
    <x v="0"/>
    <x v="371"/>
    <n v="11.95"/>
    <n v="3"/>
    <n v="4.03"/>
  </r>
  <r>
    <s v="ORD1369"/>
    <d v="2021-10-28T00:00:00"/>
    <x v="9"/>
    <x v="0"/>
    <x v="477"/>
    <x v="3"/>
    <x v="0"/>
    <x v="3"/>
    <x v="263"/>
    <n v="7.18"/>
    <n v="2"/>
    <n v="2.25"/>
  </r>
  <r>
    <s v="ORD1370"/>
    <d v="2021-10-28T00:00:00"/>
    <x v="9"/>
    <x v="0"/>
    <x v="477"/>
    <x v="3"/>
    <x v="0"/>
    <x v="14"/>
    <x v="965"/>
    <n v="6.28"/>
    <n v="2"/>
    <n v="0.06"/>
  </r>
  <r>
    <s v="ORD1371"/>
    <d v="2021-10-28T00:00:00"/>
    <x v="9"/>
    <x v="0"/>
    <x v="477"/>
    <x v="3"/>
    <x v="0"/>
    <x v="14"/>
    <x v="966"/>
    <n v="480.74"/>
    <n v="2"/>
    <n v="14.42"/>
  </r>
  <r>
    <s v="ORD1372"/>
    <d v="2021-10-28T00:00:00"/>
    <x v="9"/>
    <x v="0"/>
    <x v="477"/>
    <x v="3"/>
    <x v="1"/>
    <x v="11"/>
    <x v="238"/>
    <n v="617"/>
    <n v="6"/>
    <n v="-36.29"/>
  </r>
  <r>
    <s v="ORD1373"/>
    <d v="2021-10-28T00:00:00"/>
    <x v="9"/>
    <x v="0"/>
    <x v="477"/>
    <x v="3"/>
    <x v="0"/>
    <x v="2"/>
    <x v="370"/>
    <n v="141.4"/>
    <n v="5"/>
    <n v="38.18"/>
  </r>
  <r>
    <s v="ORD1374"/>
    <d v="2021-10-28T00:00:00"/>
    <x v="9"/>
    <x v="0"/>
    <x v="478"/>
    <x v="42"/>
    <x v="2"/>
    <x v="6"/>
    <x v="967"/>
    <n v="257.98"/>
    <n v="2"/>
    <n v="74.81"/>
  </r>
  <r>
    <s v="ORD1375"/>
    <d v="2021-10-29T00:00:00"/>
    <x v="9"/>
    <x v="0"/>
    <x v="52"/>
    <x v="1"/>
    <x v="2"/>
    <x v="6"/>
    <x v="628"/>
    <n v="2735.95"/>
    <n v="6"/>
    <n v="341.99"/>
  </r>
  <r>
    <s v="ORD1376"/>
    <d v="2021-10-29T00:00:00"/>
    <x v="9"/>
    <x v="0"/>
    <x v="479"/>
    <x v="18"/>
    <x v="2"/>
    <x v="9"/>
    <x v="968"/>
    <n v="1.98"/>
    <n v="2"/>
    <n v="0.89"/>
  </r>
  <r>
    <s v="ORD1377"/>
    <d v="2021-10-29T00:00:00"/>
    <x v="9"/>
    <x v="0"/>
    <x v="479"/>
    <x v="18"/>
    <x v="0"/>
    <x v="0"/>
    <x v="795"/>
    <n v="75.88"/>
    <n v="2"/>
    <n v="35.659999999999997"/>
  </r>
  <r>
    <s v="ORD1378"/>
    <d v="2021-10-31T00:00:00"/>
    <x v="9"/>
    <x v="0"/>
    <x v="480"/>
    <x v="3"/>
    <x v="0"/>
    <x v="7"/>
    <x v="78"/>
    <n v="11.34"/>
    <n v="3"/>
    <n v="5.22"/>
  </r>
  <r>
    <s v="ORD1379"/>
    <d v="2021-10-31T00:00:00"/>
    <x v="9"/>
    <x v="0"/>
    <x v="480"/>
    <x v="3"/>
    <x v="0"/>
    <x v="2"/>
    <x v="969"/>
    <n v="80.3"/>
    <n v="5"/>
    <n v="20.88"/>
  </r>
  <r>
    <s v="ORD1380"/>
    <d v="2021-10-31T00:00:00"/>
    <x v="9"/>
    <x v="0"/>
    <x v="480"/>
    <x v="3"/>
    <x v="0"/>
    <x v="3"/>
    <x v="970"/>
    <n v="15.97"/>
    <n v="2"/>
    <n v="5.39"/>
  </r>
  <r>
    <s v="ORD1381"/>
    <d v="2021-10-31T00:00:00"/>
    <x v="9"/>
    <x v="0"/>
    <x v="480"/>
    <x v="3"/>
    <x v="0"/>
    <x v="0"/>
    <x v="971"/>
    <n v="64.739999999999995"/>
    <n v="13"/>
    <n v="30.43"/>
  </r>
  <r>
    <s v="ORD1382"/>
    <d v="2021-10-31T00:00:00"/>
    <x v="9"/>
    <x v="0"/>
    <x v="480"/>
    <x v="3"/>
    <x v="0"/>
    <x v="3"/>
    <x v="274"/>
    <n v="19.3"/>
    <n v="3"/>
    <n v="6.03"/>
  </r>
  <r>
    <s v="ORD1383"/>
    <d v="2021-10-31T00:00:00"/>
    <x v="9"/>
    <x v="0"/>
    <x v="480"/>
    <x v="3"/>
    <x v="0"/>
    <x v="2"/>
    <x v="972"/>
    <n v="405.64"/>
    <n v="4"/>
    <n v="12.17"/>
  </r>
  <r>
    <s v="ORD1384"/>
    <d v="2021-10-31T00:00:00"/>
    <x v="9"/>
    <x v="0"/>
    <x v="480"/>
    <x v="3"/>
    <x v="1"/>
    <x v="5"/>
    <x v="707"/>
    <n v="146.35"/>
    <n v="3"/>
    <n v="-9.15"/>
  </r>
  <r>
    <s v="ORD1385"/>
    <d v="2021-10-31T00:00:00"/>
    <x v="9"/>
    <x v="0"/>
    <x v="480"/>
    <x v="3"/>
    <x v="2"/>
    <x v="9"/>
    <x v="973"/>
    <n v="251.91"/>
    <n v="9"/>
    <n v="47.86"/>
  </r>
  <r>
    <s v="ORD1386"/>
    <d v="2021-10-31T00:00:00"/>
    <x v="9"/>
    <x v="0"/>
    <x v="480"/>
    <x v="3"/>
    <x v="0"/>
    <x v="4"/>
    <x v="974"/>
    <n v="12.39"/>
    <n v="3"/>
    <n v="3.72"/>
  </r>
  <r>
    <s v="ORD1387"/>
    <d v="2021-10-31T00:00:00"/>
    <x v="9"/>
    <x v="0"/>
    <x v="481"/>
    <x v="43"/>
    <x v="0"/>
    <x v="4"/>
    <x v="975"/>
    <n v="49.25"/>
    <n v="5"/>
    <n v="18.72"/>
  </r>
  <r>
    <s v="ORD1388"/>
    <d v="2021-10-31T00:00:00"/>
    <x v="9"/>
    <x v="0"/>
    <x v="481"/>
    <x v="43"/>
    <x v="0"/>
    <x v="0"/>
    <x v="976"/>
    <n v="10.16"/>
    <n v="2"/>
    <n v="4.78"/>
  </r>
  <r>
    <s v="ORD1389"/>
    <d v="2021-10-31T00:00:00"/>
    <x v="9"/>
    <x v="0"/>
    <x v="481"/>
    <x v="43"/>
    <x v="1"/>
    <x v="8"/>
    <x v="977"/>
    <n v="14.76"/>
    <n v="2"/>
    <n v="4.28"/>
  </r>
  <r>
    <s v="ORD1390"/>
    <d v="2021-10-31T00:00:00"/>
    <x v="9"/>
    <x v="0"/>
    <x v="481"/>
    <x v="43"/>
    <x v="0"/>
    <x v="3"/>
    <x v="978"/>
    <n v="34.08"/>
    <n v="2"/>
    <n v="15.68"/>
  </r>
  <r>
    <s v="ORD1391"/>
    <d v="2021-10-31T00:00:00"/>
    <x v="9"/>
    <x v="0"/>
    <x v="481"/>
    <x v="43"/>
    <x v="1"/>
    <x v="8"/>
    <x v="152"/>
    <n v="17.670000000000002"/>
    <n v="3"/>
    <n v="7.77"/>
  </r>
  <r>
    <s v="ORD1392"/>
    <d v="2021-10-31T00:00:00"/>
    <x v="9"/>
    <x v="0"/>
    <x v="481"/>
    <x v="43"/>
    <x v="1"/>
    <x v="5"/>
    <x v="389"/>
    <n v="1604.9"/>
    <n v="5"/>
    <n v="481.47"/>
  </r>
  <r>
    <s v="ORD1393"/>
    <d v="2021-10-31T00:00:00"/>
    <x v="9"/>
    <x v="0"/>
    <x v="481"/>
    <x v="43"/>
    <x v="1"/>
    <x v="13"/>
    <x v="473"/>
    <n v="385.69"/>
    <n v="1"/>
    <n v="-60.61"/>
  </r>
  <r>
    <s v="ORD1394"/>
    <d v="2021-10-31T00:00:00"/>
    <x v="9"/>
    <x v="0"/>
    <x v="482"/>
    <x v="12"/>
    <x v="2"/>
    <x v="6"/>
    <x v="438"/>
    <n v="742.34"/>
    <n v="8"/>
    <n v="83.51"/>
  </r>
  <r>
    <s v="ORD1395"/>
    <d v="2021-10-31T00:00:00"/>
    <x v="9"/>
    <x v="0"/>
    <x v="8"/>
    <x v="10"/>
    <x v="1"/>
    <x v="13"/>
    <x v="230"/>
    <n v="1421.66"/>
    <n v="8"/>
    <n v="-734.53"/>
  </r>
  <r>
    <s v="ORD1396"/>
    <d v="2021-10-31T00:00:00"/>
    <x v="9"/>
    <x v="0"/>
    <x v="483"/>
    <x v="3"/>
    <x v="2"/>
    <x v="6"/>
    <x v="422"/>
    <n v="73.58"/>
    <n v="2"/>
    <n v="8.2799999999999994"/>
  </r>
  <r>
    <s v="ORD1397"/>
    <d v="2021-11-01T00:00:00"/>
    <x v="10"/>
    <x v="0"/>
    <x v="277"/>
    <x v="26"/>
    <x v="0"/>
    <x v="4"/>
    <x v="373"/>
    <n v="43.18"/>
    <n v="3"/>
    <n v="4.32"/>
  </r>
  <r>
    <s v="ORD1398"/>
    <d v="2021-11-01T00:00:00"/>
    <x v="10"/>
    <x v="0"/>
    <x v="277"/>
    <x v="26"/>
    <x v="2"/>
    <x v="6"/>
    <x v="979"/>
    <n v="1983.97"/>
    <n v="4"/>
    <n v="248"/>
  </r>
  <r>
    <s v="ORD1399"/>
    <d v="2021-11-01T00:00:00"/>
    <x v="10"/>
    <x v="0"/>
    <x v="11"/>
    <x v="11"/>
    <x v="0"/>
    <x v="2"/>
    <x v="351"/>
    <n v="443.92"/>
    <n v="5"/>
    <n v="-94.33"/>
  </r>
  <r>
    <s v="ORD1400"/>
    <d v="2021-11-01T00:00:00"/>
    <x v="10"/>
    <x v="0"/>
    <x v="11"/>
    <x v="11"/>
    <x v="2"/>
    <x v="6"/>
    <x v="980"/>
    <n v="155.97999999999999"/>
    <n v="3"/>
    <n v="54.59"/>
  </r>
  <r>
    <s v="ORD1401"/>
    <d v="2021-11-01T00:00:00"/>
    <x v="10"/>
    <x v="0"/>
    <x v="484"/>
    <x v="25"/>
    <x v="0"/>
    <x v="7"/>
    <x v="78"/>
    <n v="7.52"/>
    <n v="5"/>
    <n v="1.41"/>
  </r>
  <r>
    <s v="ORD1402"/>
    <d v="2021-11-01T00:00:00"/>
    <x v="10"/>
    <x v="0"/>
    <x v="484"/>
    <x v="25"/>
    <x v="0"/>
    <x v="4"/>
    <x v="806"/>
    <n v="10.27"/>
    <n v="3"/>
    <n v="0.9"/>
  </r>
  <r>
    <s v="ORD1403"/>
    <d v="2021-11-01T00:00:00"/>
    <x v="10"/>
    <x v="0"/>
    <x v="484"/>
    <x v="25"/>
    <x v="0"/>
    <x v="1"/>
    <x v="465"/>
    <n v="47.81"/>
    <n v="12"/>
    <n v="15.54"/>
  </r>
  <r>
    <s v="ORD1404"/>
    <d v="2021-11-01T00:00:00"/>
    <x v="10"/>
    <x v="0"/>
    <x v="484"/>
    <x v="25"/>
    <x v="2"/>
    <x v="6"/>
    <x v="981"/>
    <n v="978.84"/>
    <n v="9"/>
    <n v="110.12"/>
  </r>
  <r>
    <s v="ORD1405"/>
    <d v="2021-11-01T00:00:00"/>
    <x v="10"/>
    <x v="0"/>
    <x v="436"/>
    <x v="1"/>
    <x v="0"/>
    <x v="0"/>
    <x v="894"/>
    <n v="15.7"/>
    <n v="3"/>
    <n v="5.0999999999999996"/>
  </r>
  <r>
    <s v="ORD1406"/>
    <d v="2021-11-01T00:00:00"/>
    <x v="10"/>
    <x v="0"/>
    <x v="4"/>
    <x v="5"/>
    <x v="0"/>
    <x v="2"/>
    <x v="982"/>
    <n v="69.52"/>
    <n v="2"/>
    <n v="19.47"/>
  </r>
  <r>
    <s v="ORD1407"/>
    <d v="2021-11-01T00:00:00"/>
    <x v="10"/>
    <x v="0"/>
    <x v="4"/>
    <x v="5"/>
    <x v="0"/>
    <x v="4"/>
    <x v="513"/>
    <n v="5.64"/>
    <n v="3"/>
    <n v="1.64"/>
  </r>
  <r>
    <s v="ORD1408"/>
    <d v="2021-11-01T00:00:00"/>
    <x v="10"/>
    <x v="0"/>
    <x v="485"/>
    <x v="3"/>
    <x v="0"/>
    <x v="1"/>
    <x v="983"/>
    <n v="44.4"/>
    <n v="3"/>
    <n v="22.2"/>
  </r>
  <r>
    <s v="ORD1409"/>
    <d v="2021-11-01T00:00:00"/>
    <x v="10"/>
    <x v="0"/>
    <x v="485"/>
    <x v="3"/>
    <x v="0"/>
    <x v="0"/>
    <x v="371"/>
    <n v="21.4"/>
    <n v="5"/>
    <n v="9.6300000000000008"/>
  </r>
  <r>
    <s v="ORD1410"/>
    <d v="2021-11-01T00:00:00"/>
    <x v="10"/>
    <x v="0"/>
    <x v="392"/>
    <x v="20"/>
    <x v="0"/>
    <x v="12"/>
    <x v="783"/>
    <n v="533.94000000000005"/>
    <n v="3"/>
    <n v="154.84"/>
  </r>
  <r>
    <s v="ORD1411"/>
    <d v="2021-11-01T00:00:00"/>
    <x v="10"/>
    <x v="0"/>
    <x v="392"/>
    <x v="20"/>
    <x v="0"/>
    <x v="0"/>
    <x v="657"/>
    <n v="167.94"/>
    <n v="3"/>
    <n v="82.29"/>
  </r>
  <r>
    <s v="ORD1412"/>
    <d v="2021-11-01T00:00:00"/>
    <x v="10"/>
    <x v="0"/>
    <x v="392"/>
    <x v="20"/>
    <x v="1"/>
    <x v="8"/>
    <x v="984"/>
    <n v="31.68"/>
    <n v="6"/>
    <n v="9.82"/>
  </r>
  <r>
    <s v="ORD1413"/>
    <d v="2021-11-01T00:00:00"/>
    <x v="10"/>
    <x v="0"/>
    <x v="486"/>
    <x v="23"/>
    <x v="0"/>
    <x v="12"/>
    <x v="672"/>
    <n v="76.12"/>
    <n v="2"/>
    <n v="22.07"/>
  </r>
  <r>
    <s v="ORD1414"/>
    <d v="2021-11-01T00:00:00"/>
    <x v="10"/>
    <x v="0"/>
    <x v="400"/>
    <x v="10"/>
    <x v="1"/>
    <x v="8"/>
    <x v="985"/>
    <n v="68.7"/>
    <n v="2"/>
    <n v="16.32"/>
  </r>
  <r>
    <s v="ORD1415"/>
    <d v="2021-11-01T00:00:00"/>
    <x v="10"/>
    <x v="0"/>
    <x v="400"/>
    <x v="10"/>
    <x v="0"/>
    <x v="3"/>
    <x v="613"/>
    <n v="3.13"/>
    <n v="2"/>
    <n v="-2.61"/>
  </r>
  <r>
    <s v="ORD1416"/>
    <d v="2021-11-01T00:00:00"/>
    <x v="10"/>
    <x v="0"/>
    <x v="400"/>
    <x v="10"/>
    <x v="0"/>
    <x v="3"/>
    <x v="461"/>
    <n v="22.43"/>
    <n v="3"/>
    <n v="-17.940000000000001"/>
  </r>
  <r>
    <s v="ORD1417"/>
    <d v="2021-11-02T00:00:00"/>
    <x v="10"/>
    <x v="0"/>
    <x v="310"/>
    <x v="20"/>
    <x v="0"/>
    <x v="1"/>
    <x v="849"/>
    <n v="34.86"/>
    <n v="7"/>
    <n v="16.04"/>
  </r>
  <r>
    <s v="ORD1418"/>
    <d v="2021-11-02T00:00:00"/>
    <x v="10"/>
    <x v="0"/>
    <x v="310"/>
    <x v="20"/>
    <x v="1"/>
    <x v="8"/>
    <x v="630"/>
    <n v="89.34"/>
    <n v="6"/>
    <n v="24.12"/>
  </r>
  <r>
    <s v="ORD1419"/>
    <d v="2021-11-02T00:00:00"/>
    <x v="10"/>
    <x v="0"/>
    <x v="487"/>
    <x v="0"/>
    <x v="2"/>
    <x v="6"/>
    <x v="550"/>
    <n v="88.78"/>
    <n v="3"/>
    <n v="7.77"/>
  </r>
  <r>
    <s v="ORD1420"/>
    <d v="2021-11-02T00:00:00"/>
    <x v="10"/>
    <x v="0"/>
    <x v="31"/>
    <x v="10"/>
    <x v="2"/>
    <x v="6"/>
    <x v="860"/>
    <n v="539.96"/>
    <n v="6"/>
    <n v="-107.99"/>
  </r>
  <r>
    <s v="ORD1421"/>
    <d v="2021-11-02T00:00:00"/>
    <x v="10"/>
    <x v="0"/>
    <x v="31"/>
    <x v="10"/>
    <x v="2"/>
    <x v="6"/>
    <x v="441"/>
    <n v="50.23"/>
    <n v="7"/>
    <n v="-10.050000000000001"/>
  </r>
  <r>
    <s v="ORD1422"/>
    <d v="2021-11-02T00:00:00"/>
    <x v="10"/>
    <x v="0"/>
    <x v="31"/>
    <x v="10"/>
    <x v="0"/>
    <x v="3"/>
    <x v="583"/>
    <n v="19.239999999999998"/>
    <n v="3"/>
    <n v="-13.47"/>
  </r>
  <r>
    <s v="ORD1423"/>
    <d v="2021-11-02T00:00:00"/>
    <x v="10"/>
    <x v="0"/>
    <x v="488"/>
    <x v="16"/>
    <x v="2"/>
    <x v="9"/>
    <x v="288"/>
    <n v="799.92"/>
    <n v="10"/>
    <n v="239.98"/>
  </r>
  <r>
    <s v="ORD1424"/>
    <d v="2021-11-02T00:00:00"/>
    <x v="10"/>
    <x v="0"/>
    <x v="489"/>
    <x v="3"/>
    <x v="2"/>
    <x v="6"/>
    <x v="87"/>
    <n v="46.38"/>
    <n v="2"/>
    <n v="5.22"/>
  </r>
  <r>
    <s v="ORD1425"/>
    <d v="2021-11-02T00:00:00"/>
    <x v="10"/>
    <x v="0"/>
    <x v="489"/>
    <x v="3"/>
    <x v="0"/>
    <x v="2"/>
    <x v="986"/>
    <n v="362.92"/>
    <n v="2"/>
    <n v="105.25"/>
  </r>
  <r>
    <s v="ORD1426"/>
    <d v="2021-11-02T00:00:00"/>
    <x v="10"/>
    <x v="0"/>
    <x v="490"/>
    <x v="22"/>
    <x v="2"/>
    <x v="9"/>
    <x v="606"/>
    <n v="41.94"/>
    <n v="2"/>
    <n v="15.1"/>
  </r>
  <r>
    <s v="ORD1427"/>
    <d v="2021-11-02T00:00:00"/>
    <x v="10"/>
    <x v="0"/>
    <x v="490"/>
    <x v="22"/>
    <x v="2"/>
    <x v="6"/>
    <x v="987"/>
    <n v="52.79"/>
    <n v="1"/>
    <n v="4.62"/>
  </r>
  <r>
    <s v="ORD1428"/>
    <d v="2021-11-03T00:00:00"/>
    <x v="10"/>
    <x v="0"/>
    <x v="282"/>
    <x v="2"/>
    <x v="0"/>
    <x v="14"/>
    <x v="104"/>
    <n v="286.33999999999997"/>
    <n v="3"/>
    <n v="-64.430000000000007"/>
  </r>
  <r>
    <s v="ORD1429"/>
    <d v="2021-11-03T00:00:00"/>
    <x v="10"/>
    <x v="0"/>
    <x v="25"/>
    <x v="20"/>
    <x v="2"/>
    <x v="6"/>
    <x v="156"/>
    <n v="783.96"/>
    <n v="4"/>
    <n v="219.51"/>
  </r>
  <r>
    <s v="ORD1430"/>
    <d v="2021-11-03T00:00:00"/>
    <x v="10"/>
    <x v="0"/>
    <x v="25"/>
    <x v="20"/>
    <x v="0"/>
    <x v="3"/>
    <x v="79"/>
    <n v="48.9"/>
    <n v="2"/>
    <n v="18.34"/>
  </r>
  <r>
    <s v="ORD1431"/>
    <d v="2021-11-03T00:00:00"/>
    <x v="10"/>
    <x v="0"/>
    <x v="25"/>
    <x v="20"/>
    <x v="0"/>
    <x v="3"/>
    <x v="832"/>
    <n v="7.86"/>
    <n v="2"/>
    <n v="2.85"/>
  </r>
  <r>
    <s v="ORD1432"/>
    <d v="2021-11-03T00:00:00"/>
    <x v="10"/>
    <x v="0"/>
    <x v="218"/>
    <x v="37"/>
    <x v="0"/>
    <x v="14"/>
    <x v="532"/>
    <n v="11.64"/>
    <n v="3"/>
    <n v="3.38"/>
  </r>
  <r>
    <s v="ORD1433"/>
    <d v="2021-11-03T00:00:00"/>
    <x v="10"/>
    <x v="0"/>
    <x v="372"/>
    <x v="15"/>
    <x v="0"/>
    <x v="0"/>
    <x v="988"/>
    <n v="3.49"/>
    <n v="2"/>
    <n v="1.18"/>
  </r>
  <r>
    <s v="ORD1434"/>
    <d v="2021-11-03T00:00:00"/>
    <x v="10"/>
    <x v="0"/>
    <x v="372"/>
    <x v="15"/>
    <x v="0"/>
    <x v="0"/>
    <x v="653"/>
    <n v="143.86000000000001"/>
    <n v="9"/>
    <n v="48.55"/>
  </r>
  <r>
    <s v="ORD1435"/>
    <d v="2021-11-03T00:00:00"/>
    <x v="10"/>
    <x v="0"/>
    <x v="489"/>
    <x v="25"/>
    <x v="0"/>
    <x v="2"/>
    <x v="90"/>
    <n v="25.98"/>
    <n v="2"/>
    <n v="-1.62"/>
  </r>
  <r>
    <s v="ORD1436"/>
    <d v="2021-11-03T00:00:00"/>
    <x v="10"/>
    <x v="0"/>
    <x v="489"/>
    <x v="25"/>
    <x v="1"/>
    <x v="13"/>
    <x v="989"/>
    <n v="945.04"/>
    <n v="6"/>
    <n v="-299.26"/>
  </r>
  <r>
    <s v="ORD1437"/>
    <d v="2021-11-03T00:00:00"/>
    <x v="10"/>
    <x v="0"/>
    <x v="489"/>
    <x v="25"/>
    <x v="0"/>
    <x v="3"/>
    <x v="876"/>
    <n v="14.3"/>
    <n v="7"/>
    <n v="-10.49"/>
  </r>
  <r>
    <s v="ORD1438"/>
    <d v="2021-11-03T00:00:00"/>
    <x v="10"/>
    <x v="0"/>
    <x v="489"/>
    <x v="25"/>
    <x v="1"/>
    <x v="8"/>
    <x v="990"/>
    <n v="410.35"/>
    <n v="3"/>
    <n v="-51.29"/>
  </r>
  <r>
    <s v="ORD1439"/>
    <d v="2021-11-03T00:00:00"/>
    <x v="10"/>
    <x v="0"/>
    <x v="491"/>
    <x v="23"/>
    <x v="0"/>
    <x v="3"/>
    <x v="549"/>
    <n v="5.76"/>
    <n v="2"/>
    <n v="2.82"/>
  </r>
  <r>
    <s v="ORD1440"/>
    <d v="2021-11-03T00:00:00"/>
    <x v="10"/>
    <x v="0"/>
    <x v="153"/>
    <x v="40"/>
    <x v="2"/>
    <x v="9"/>
    <x v="991"/>
    <n v="89.97"/>
    <n v="3"/>
    <n v="18.89"/>
  </r>
  <r>
    <s v="ORD1441"/>
    <d v="2021-11-03T00:00:00"/>
    <x v="10"/>
    <x v="0"/>
    <x v="492"/>
    <x v="3"/>
    <x v="0"/>
    <x v="4"/>
    <x v="321"/>
    <n v="6.72"/>
    <n v="4"/>
    <n v="3.36"/>
  </r>
  <r>
    <s v="ORD1442"/>
    <d v="2021-11-04T00:00:00"/>
    <x v="10"/>
    <x v="0"/>
    <x v="39"/>
    <x v="20"/>
    <x v="1"/>
    <x v="5"/>
    <x v="322"/>
    <n v="135.88"/>
    <n v="1"/>
    <n v="24.16"/>
  </r>
  <r>
    <s v="ORD1443"/>
    <d v="2021-11-04T00:00:00"/>
    <x v="10"/>
    <x v="0"/>
    <x v="39"/>
    <x v="20"/>
    <x v="2"/>
    <x v="15"/>
    <x v="992"/>
    <n v="3991.98"/>
    <n v="2"/>
    <n v="1995.99"/>
  </r>
  <r>
    <s v="ORD1444"/>
    <d v="2021-11-04T00:00:00"/>
    <x v="10"/>
    <x v="0"/>
    <x v="39"/>
    <x v="20"/>
    <x v="2"/>
    <x v="6"/>
    <x v="527"/>
    <n v="275.94"/>
    <n v="6"/>
    <n v="80.02"/>
  </r>
  <r>
    <s v="ORD1445"/>
    <d v="2021-11-04T00:00:00"/>
    <x v="10"/>
    <x v="0"/>
    <x v="39"/>
    <x v="20"/>
    <x v="2"/>
    <x v="9"/>
    <x v="993"/>
    <n v="360"/>
    <n v="4"/>
    <n v="129.6"/>
  </r>
  <r>
    <s v="ORD1446"/>
    <d v="2021-11-04T00:00:00"/>
    <x v="10"/>
    <x v="0"/>
    <x v="39"/>
    <x v="20"/>
    <x v="0"/>
    <x v="2"/>
    <x v="994"/>
    <n v="43.57"/>
    <n v="1"/>
    <n v="13.07"/>
  </r>
  <r>
    <s v="ORD1447"/>
    <d v="2021-11-04T00:00:00"/>
    <x v="10"/>
    <x v="0"/>
    <x v="402"/>
    <x v="25"/>
    <x v="0"/>
    <x v="7"/>
    <x v="995"/>
    <n v="8.3800000000000008"/>
    <n v="3"/>
    <n v="2.72"/>
  </r>
  <r>
    <s v="ORD1448"/>
    <d v="2021-11-04T00:00:00"/>
    <x v="10"/>
    <x v="0"/>
    <x v="402"/>
    <x v="25"/>
    <x v="0"/>
    <x v="12"/>
    <x v="460"/>
    <n v="58.24"/>
    <n v="5"/>
    <n v="5.0999999999999996"/>
  </r>
  <r>
    <s v="ORD1449"/>
    <d v="2021-11-04T00:00:00"/>
    <x v="10"/>
    <x v="0"/>
    <x v="493"/>
    <x v="3"/>
    <x v="1"/>
    <x v="8"/>
    <x v="837"/>
    <n v="35.340000000000003"/>
    <n v="2"/>
    <n v="13.43"/>
  </r>
  <r>
    <s v="ORD1450"/>
    <d v="2021-11-04T00:00:00"/>
    <x v="10"/>
    <x v="0"/>
    <x v="494"/>
    <x v="3"/>
    <x v="2"/>
    <x v="6"/>
    <x v="996"/>
    <n v="666.34"/>
    <n v="7"/>
    <n v="66.63"/>
  </r>
  <r>
    <s v="ORD1451"/>
    <d v="2021-11-04T00:00:00"/>
    <x v="10"/>
    <x v="0"/>
    <x v="494"/>
    <x v="3"/>
    <x v="1"/>
    <x v="13"/>
    <x v="476"/>
    <n v="573.73"/>
    <n v="4"/>
    <n v="-64.540000000000006"/>
  </r>
  <r>
    <s v="ORD1452"/>
    <d v="2021-11-04T00:00:00"/>
    <x v="10"/>
    <x v="0"/>
    <x v="494"/>
    <x v="3"/>
    <x v="0"/>
    <x v="3"/>
    <x v="997"/>
    <n v="21.94"/>
    <n v="3"/>
    <n v="8.23"/>
  </r>
  <r>
    <s v="ORD1453"/>
    <d v="2021-11-04T00:00:00"/>
    <x v="10"/>
    <x v="0"/>
    <x v="494"/>
    <x v="3"/>
    <x v="0"/>
    <x v="0"/>
    <x v="768"/>
    <n v="19.440000000000001"/>
    <n v="3"/>
    <n v="9.33"/>
  </r>
  <r>
    <s v="ORD1454"/>
    <d v="2021-11-04T00:00:00"/>
    <x v="10"/>
    <x v="0"/>
    <x v="494"/>
    <x v="3"/>
    <x v="2"/>
    <x v="15"/>
    <x v="998"/>
    <n v="447.97"/>
    <n v="4"/>
    <n v="139.99"/>
  </r>
  <r>
    <s v="ORD1455"/>
    <d v="2021-11-04T00:00:00"/>
    <x v="10"/>
    <x v="0"/>
    <x v="381"/>
    <x v="20"/>
    <x v="0"/>
    <x v="3"/>
    <x v="999"/>
    <n v="52.06"/>
    <n v="4"/>
    <n v="18.87"/>
  </r>
  <r>
    <s v="ORD1456"/>
    <d v="2021-11-04T00:00:00"/>
    <x v="10"/>
    <x v="0"/>
    <x v="495"/>
    <x v="3"/>
    <x v="0"/>
    <x v="4"/>
    <x v="1000"/>
    <n v="2.94"/>
    <n v="1"/>
    <n v="0.79"/>
  </r>
  <r>
    <s v="ORD1457"/>
    <d v="2021-11-05T00:00:00"/>
    <x v="10"/>
    <x v="0"/>
    <x v="354"/>
    <x v="3"/>
    <x v="1"/>
    <x v="8"/>
    <x v="1001"/>
    <n v="20.04"/>
    <n v="6"/>
    <n v="8.82"/>
  </r>
  <r>
    <s v="ORD1458"/>
    <d v="2021-11-05T00:00:00"/>
    <x v="10"/>
    <x v="0"/>
    <x v="50"/>
    <x v="6"/>
    <x v="2"/>
    <x v="9"/>
    <x v="357"/>
    <n v="47.79"/>
    <n v="3"/>
    <n v="16.25"/>
  </r>
  <r>
    <s v="ORD1459"/>
    <d v="2021-11-05T00:00:00"/>
    <x v="10"/>
    <x v="0"/>
    <x v="496"/>
    <x v="2"/>
    <x v="1"/>
    <x v="8"/>
    <x v="990"/>
    <n v="273.57"/>
    <n v="2"/>
    <n v="-34.200000000000003"/>
  </r>
  <r>
    <s v="ORD1460"/>
    <d v="2021-11-05T00:00:00"/>
    <x v="10"/>
    <x v="0"/>
    <x v="496"/>
    <x v="2"/>
    <x v="0"/>
    <x v="3"/>
    <x v="372"/>
    <n v="13.19"/>
    <n v="2"/>
    <n v="-8.8000000000000007"/>
  </r>
  <r>
    <s v="ORD1461"/>
    <d v="2021-11-05T00:00:00"/>
    <x v="10"/>
    <x v="0"/>
    <x v="496"/>
    <x v="2"/>
    <x v="0"/>
    <x v="2"/>
    <x v="1002"/>
    <n v="1080.0999999999999"/>
    <n v="6"/>
    <n v="-94.51"/>
  </r>
  <r>
    <s v="ORD1462"/>
    <d v="2021-11-05T00:00:00"/>
    <x v="10"/>
    <x v="0"/>
    <x v="496"/>
    <x v="2"/>
    <x v="2"/>
    <x v="9"/>
    <x v="932"/>
    <n v="51.56"/>
    <n v="5"/>
    <n v="-6.45"/>
  </r>
  <r>
    <s v="ORD1463"/>
    <d v="2021-11-05T00:00:00"/>
    <x v="10"/>
    <x v="0"/>
    <x v="496"/>
    <x v="2"/>
    <x v="2"/>
    <x v="9"/>
    <x v="1003"/>
    <n v="58.42"/>
    <n v="2"/>
    <n v="16.79"/>
  </r>
  <r>
    <s v="ORD1464"/>
    <d v="2021-11-05T00:00:00"/>
    <x v="10"/>
    <x v="0"/>
    <x v="497"/>
    <x v="6"/>
    <x v="1"/>
    <x v="5"/>
    <x v="1004"/>
    <n v="149.9"/>
    <n v="5"/>
    <n v="40.47"/>
  </r>
  <r>
    <s v="ORD1465"/>
    <d v="2021-11-06T00:00:00"/>
    <x v="10"/>
    <x v="0"/>
    <x v="208"/>
    <x v="4"/>
    <x v="0"/>
    <x v="0"/>
    <x v="126"/>
    <n v="43.68"/>
    <n v="6"/>
    <n v="20.97"/>
  </r>
  <r>
    <s v="ORD1466"/>
    <d v="2021-11-07T00:00:00"/>
    <x v="10"/>
    <x v="0"/>
    <x v="498"/>
    <x v="0"/>
    <x v="0"/>
    <x v="3"/>
    <x v="715"/>
    <n v="26.05"/>
    <n v="3"/>
    <n v="-44.28"/>
  </r>
  <r>
    <s v="ORD1467"/>
    <d v="2021-11-07T00:00:00"/>
    <x v="10"/>
    <x v="0"/>
    <x v="498"/>
    <x v="0"/>
    <x v="0"/>
    <x v="10"/>
    <x v="21"/>
    <n v="74.349999999999994"/>
    <n v="3"/>
    <n v="26.95"/>
  </r>
  <r>
    <s v="ORD1468"/>
    <d v="2021-11-07T00:00:00"/>
    <x v="10"/>
    <x v="0"/>
    <x v="352"/>
    <x v="3"/>
    <x v="0"/>
    <x v="3"/>
    <x v="372"/>
    <n v="123.14"/>
    <n v="7"/>
    <n v="46.18"/>
  </r>
  <r>
    <s v="ORD1469"/>
    <d v="2021-11-07T00:00:00"/>
    <x v="10"/>
    <x v="0"/>
    <x v="236"/>
    <x v="0"/>
    <x v="1"/>
    <x v="5"/>
    <x v="477"/>
    <n v="683.14"/>
    <n v="4"/>
    <n v="0"/>
  </r>
  <r>
    <s v="ORD1470"/>
    <d v="2021-11-07T00:00:00"/>
    <x v="10"/>
    <x v="0"/>
    <x v="236"/>
    <x v="0"/>
    <x v="0"/>
    <x v="3"/>
    <x v="1005"/>
    <n v="1.48"/>
    <n v="3"/>
    <n v="-2.21"/>
  </r>
  <r>
    <s v="ORD1471"/>
    <d v="2021-11-07T00:00:00"/>
    <x v="10"/>
    <x v="0"/>
    <x v="236"/>
    <x v="0"/>
    <x v="0"/>
    <x v="14"/>
    <x v="1006"/>
    <n v="40.71"/>
    <n v="7"/>
    <n v="3.56"/>
  </r>
  <r>
    <s v="ORD1472"/>
    <d v="2021-11-07T00:00:00"/>
    <x v="10"/>
    <x v="0"/>
    <x v="389"/>
    <x v="21"/>
    <x v="0"/>
    <x v="12"/>
    <x v="103"/>
    <n v="245.88"/>
    <n v="6"/>
    <n v="68.849999999999994"/>
  </r>
  <r>
    <s v="ORD1473"/>
    <d v="2021-11-07T00:00:00"/>
    <x v="10"/>
    <x v="0"/>
    <x v="389"/>
    <x v="21"/>
    <x v="0"/>
    <x v="2"/>
    <x v="737"/>
    <n v="36.630000000000003"/>
    <n v="3"/>
    <n v="9.89"/>
  </r>
  <r>
    <s v="ORD1474"/>
    <d v="2021-11-07T00:00:00"/>
    <x v="10"/>
    <x v="0"/>
    <x v="389"/>
    <x v="21"/>
    <x v="0"/>
    <x v="2"/>
    <x v="350"/>
    <n v="22.58"/>
    <n v="2"/>
    <n v="5.87"/>
  </r>
  <r>
    <s v="ORD1475"/>
    <d v="2021-11-07T00:00:00"/>
    <x v="10"/>
    <x v="0"/>
    <x v="389"/>
    <x v="21"/>
    <x v="0"/>
    <x v="3"/>
    <x v="333"/>
    <n v="12.39"/>
    <n v="3"/>
    <n v="5.82"/>
  </r>
  <r>
    <s v="ORD1476"/>
    <d v="2021-11-07T00:00:00"/>
    <x v="10"/>
    <x v="0"/>
    <x v="244"/>
    <x v="20"/>
    <x v="0"/>
    <x v="7"/>
    <x v="293"/>
    <n v="5.92"/>
    <n v="4"/>
    <n v="2.84"/>
  </r>
  <r>
    <s v="ORD1477"/>
    <d v="2021-11-07T00:00:00"/>
    <x v="10"/>
    <x v="0"/>
    <x v="244"/>
    <x v="20"/>
    <x v="0"/>
    <x v="0"/>
    <x v="716"/>
    <n v="30.18"/>
    <n v="3"/>
    <n v="13.88"/>
  </r>
  <r>
    <s v="ORD1478"/>
    <d v="2021-11-07T00:00:00"/>
    <x v="10"/>
    <x v="0"/>
    <x v="47"/>
    <x v="11"/>
    <x v="0"/>
    <x v="0"/>
    <x v="537"/>
    <n v="25.92"/>
    <n v="5"/>
    <n v="9.07"/>
  </r>
  <r>
    <s v="ORD1479"/>
    <d v="2021-11-07T00:00:00"/>
    <x v="10"/>
    <x v="0"/>
    <x v="47"/>
    <x v="11"/>
    <x v="0"/>
    <x v="4"/>
    <x v="1007"/>
    <n v="120.77"/>
    <n v="4"/>
    <n v="9.06"/>
  </r>
  <r>
    <s v="ORD1480"/>
    <d v="2021-11-08T00:00:00"/>
    <x v="10"/>
    <x v="0"/>
    <x v="185"/>
    <x v="3"/>
    <x v="2"/>
    <x v="6"/>
    <x v="1008"/>
    <n v="333.58"/>
    <n v="3"/>
    <n v="25.02"/>
  </r>
  <r>
    <s v="ORD1481"/>
    <d v="2021-11-09T00:00:00"/>
    <x v="10"/>
    <x v="0"/>
    <x v="355"/>
    <x v="3"/>
    <x v="0"/>
    <x v="2"/>
    <x v="2"/>
    <n v="340.92"/>
    <n v="3"/>
    <n v="3.41"/>
  </r>
  <r>
    <s v="ORD1482"/>
    <d v="2021-11-09T00:00:00"/>
    <x v="10"/>
    <x v="0"/>
    <x v="355"/>
    <x v="3"/>
    <x v="1"/>
    <x v="11"/>
    <x v="1009"/>
    <n v="222.67"/>
    <n v="2"/>
    <n v="10.48"/>
  </r>
  <r>
    <s v="ORD1483"/>
    <d v="2021-11-09T00:00:00"/>
    <x v="10"/>
    <x v="0"/>
    <x v="355"/>
    <x v="3"/>
    <x v="2"/>
    <x v="6"/>
    <x v="449"/>
    <n v="703.97"/>
    <n v="4"/>
    <n v="88"/>
  </r>
  <r>
    <s v="ORD1484"/>
    <d v="2021-11-09T00:00:00"/>
    <x v="10"/>
    <x v="0"/>
    <x v="355"/>
    <x v="3"/>
    <x v="0"/>
    <x v="2"/>
    <x v="847"/>
    <n v="92.52"/>
    <n v="6"/>
    <n v="24.98"/>
  </r>
  <r>
    <s v="ORD1485"/>
    <d v="2021-11-09T00:00:00"/>
    <x v="10"/>
    <x v="0"/>
    <x v="355"/>
    <x v="3"/>
    <x v="0"/>
    <x v="0"/>
    <x v="1010"/>
    <n v="62.65"/>
    <n v="7"/>
    <n v="28.82"/>
  </r>
  <r>
    <s v="ORD1486"/>
    <d v="2021-11-09T00:00:00"/>
    <x v="10"/>
    <x v="0"/>
    <x v="355"/>
    <x v="3"/>
    <x v="0"/>
    <x v="0"/>
    <x v="1011"/>
    <n v="94.85"/>
    <n v="5"/>
    <n v="45.53"/>
  </r>
  <r>
    <s v="ORD1487"/>
    <d v="2021-11-09T00:00:00"/>
    <x v="10"/>
    <x v="0"/>
    <x v="499"/>
    <x v="20"/>
    <x v="1"/>
    <x v="8"/>
    <x v="1012"/>
    <n v="56.52"/>
    <n v="9"/>
    <n v="21.48"/>
  </r>
  <r>
    <s v="ORD1488"/>
    <d v="2021-11-10T00:00:00"/>
    <x v="10"/>
    <x v="0"/>
    <x v="131"/>
    <x v="3"/>
    <x v="2"/>
    <x v="6"/>
    <x v="67"/>
    <n v="601.54"/>
    <n v="8"/>
    <n v="60.15"/>
  </r>
  <r>
    <s v="ORD1489"/>
    <d v="2021-11-10T00:00:00"/>
    <x v="10"/>
    <x v="0"/>
    <x v="131"/>
    <x v="3"/>
    <x v="2"/>
    <x v="9"/>
    <x v="786"/>
    <n v="10.99"/>
    <n v="1"/>
    <n v="4.29"/>
  </r>
  <r>
    <s v="ORD1490"/>
    <d v="2021-11-10T00:00:00"/>
    <x v="10"/>
    <x v="0"/>
    <x v="131"/>
    <x v="3"/>
    <x v="1"/>
    <x v="8"/>
    <x v="1013"/>
    <n v="39.880000000000003"/>
    <n v="2"/>
    <n v="11.17"/>
  </r>
  <r>
    <s v="ORD1491"/>
    <d v="2021-11-10T00:00:00"/>
    <x v="10"/>
    <x v="0"/>
    <x v="131"/>
    <x v="3"/>
    <x v="0"/>
    <x v="0"/>
    <x v="154"/>
    <n v="62.24"/>
    <n v="8"/>
    <n v="28.01"/>
  </r>
  <r>
    <s v="ORD1492"/>
    <d v="2021-11-10T00:00:00"/>
    <x v="10"/>
    <x v="0"/>
    <x v="131"/>
    <x v="3"/>
    <x v="1"/>
    <x v="8"/>
    <x v="1014"/>
    <n v="53.2"/>
    <n v="5"/>
    <n v="14.9"/>
  </r>
  <r>
    <s v="ORD1493"/>
    <d v="2021-11-10T00:00:00"/>
    <x v="10"/>
    <x v="0"/>
    <x v="131"/>
    <x v="3"/>
    <x v="0"/>
    <x v="1"/>
    <x v="1015"/>
    <n v="39.840000000000003"/>
    <n v="8"/>
    <n v="18.329999999999998"/>
  </r>
  <r>
    <s v="ORD1494"/>
    <d v="2021-11-10T00:00:00"/>
    <x v="10"/>
    <x v="0"/>
    <x v="66"/>
    <x v="14"/>
    <x v="0"/>
    <x v="4"/>
    <x v="1016"/>
    <n v="3.9"/>
    <n v="2"/>
    <n v="1.52"/>
  </r>
  <r>
    <s v="ORD1495"/>
    <d v="2021-11-10T00:00:00"/>
    <x v="10"/>
    <x v="0"/>
    <x v="66"/>
    <x v="14"/>
    <x v="0"/>
    <x v="0"/>
    <x v="1017"/>
    <n v="12.84"/>
    <n v="3"/>
    <n v="5.78"/>
  </r>
  <r>
    <s v="ORD1496"/>
    <d v="2021-11-10T00:00:00"/>
    <x v="10"/>
    <x v="0"/>
    <x v="66"/>
    <x v="14"/>
    <x v="0"/>
    <x v="0"/>
    <x v="1018"/>
    <n v="15.84"/>
    <n v="3"/>
    <n v="7.13"/>
  </r>
  <r>
    <s v="ORD1497"/>
    <d v="2021-11-10T00:00:00"/>
    <x v="10"/>
    <x v="0"/>
    <x v="66"/>
    <x v="14"/>
    <x v="1"/>
    <x v="5"/>
    <x v="612"/>
    <n v="563.94000000000005"/>
    <n v="3"/>
    <n v="112.79"/>
  </r>
  <r>
    <s v="ORD1498"/>
    <d v="2021-11-10T00:00:00"/>
    <x v="10"/>
    <x v="0"/>
    <x v="66"/>
    <x v="14"/>
    <x v="0"/>
    <x v="2"/>
    <x v="1019"/>
    <n v="62.94"/>
    <n v="3"/>
    <n v="11.96"/>
  </r>
  <r>
    <s v="ORD1499"/>
    <d v="2021-11-10T00:00:00"/>
    <x v="10"/>
    <x v="0"/>
    <x v="66"/>
    <x v="14"/>
    <x v="0"/>
    <x v="2"/>
    <x v="168"/>
    <n v="535.41"/>
    <n v="3"/>
    <n v="160.62"/>
  </r>
  <r>
    <s v="ORD1500"/>
    <d v="2021-11-11T00:00:00"/>
    <x v="10"/>
    <x v="0"/>
    <x v="500"/>
    <x v="21"/>
    <x v="0"/>
    <x v="2"/>
    <x v="1020"/>
    <n v="665.88"/>
    <n v="6"/>
    <n v="13.32"/>
  </r>
  <r>
    <s v="ORD1501"/>
    <d v="2021-11-11T00:00:00"/>
    <x v="10"/>
    <x v="0"/>
    <x v="501"/>
    <x v="26"/>
    <x v="0"/>
    <x v="4"/>
    <x v="224"/>
    <n v="3.39"/>
    <n v="1"/>
    <n v="0.81"/>
  </r>
  <r>
    <s v="ORD1502"/>
    <d v="2021-11-11T00:00:00"/>
    <x v="10"/>
    <x v="0"/>
    <x v="501"/>
    <x v="26"/>
    <x v="2"/>
    <x v="6"/>
    <x v="1021"/>
    <n v="559.98"/>
    <n v="2"/>
    <n v="56"/>
  </r>
  <r>
    <s v="ORD1503"/>
    <d v="2021-11-11T00:00:00"/>
    <x v="10"/>
    <x v="0"/>
    <x v="501"/>
    <x v="26"/>
    <x v="1"/>
    <x v="5"/>
    <x v="1022"/>
    <n v="603.91999999999996"/>
    <n v="5"/>
    <n v="75.489999999999995"/>
  </r>
  <r>
    <s v="ORD1504"/>
    <d v="2021-11-11T00:00:00"/>
    <x v="10"/>
    <x v="0"/>
    <x v="502"/>
    <x v="0"/>
    <x v="0"/>
    <x v="3"/>
    <x v="717"/>
    <n v="896.99"/>
    <n v="5"/>
    <n v="-1480.03"/>
  </r>
  <r>
    <s v="ORD1505"/>
    <d v="2021-11-11T00:00:00"/>
    <x v="10"/>
    <x v="0"/>
    <x v="502"/>
    <x v="0"/>
    <x v="0"/>
    <x v="3"/>
    <x v="1023"/>
    <n v="1.23"/>
    <n v="1"/>
    <n v="-1.97"/>
  </r>
  <r>
    <s v="ORD1506"/>
    <d v="2021-11-11T00:00:00"/>
    <x v="10"/>
    <x v="0"/>
    <x v="502"/>
    <x v="0"/>
    <x v="0"/>
    <x v="4"/>
    <x v="1024"/>
    <n v="67.56"/>
    <n v="3"/>
    <n v="6.76"/>
  </r>
  <r>
    <s v="ORD1507"/>
    <d v="2021-11-11T00:00:00"/>
    <x v="10"/>
    <x v="0"/>
    <x v="502"/>
    <x v="0"/>
    <x v="0"/>
    <x v="0"/>
    <x v="850"/>
    <n v="21.72"/>
    <n v="5"/>
    <n v="7.87"/>
  </r>
  <r>
    <s v="ORD1508"/>
    <d v="2021-11-11T00:00:00"/>
    <x v="10"/>
    <x v="0"/>
    <x v="502"/>
    <x v="0"/>
    <x v="0"/>
    <x v="0"/>
    <x v="1025"/>
    <n v="262.33999999999997"/>
    <n v="8"/>
    <n v="95.1"/>
  </r>
  <r>
    <s v="ORD1509"/>
    <d v="2021-11-11T00:00:00"/>
    <x v="10"/>
    <x v="0"/>
    <x v="502"/>
    <x v="0"/>
    <x v="2"/>
    <x v="6"/>
    <x v="446"/>
    <n v="148.47999999999999"/>
    <n v="2"/>
    <n v="16.7"/>
  </r>
  <r>
    <s v="ORD1510"/>
    <d v="2021-11-11T00:00:00"/>
    <x v="10"/>
    <x v="0"/>
    <x v="502"/>
    <x v="0"/>
    <x v="2"/>
    <x v="6"/>
    <x v="1026"/>
    <n v="241.18"/>
    <n v="3"/>
    <n v="15.07"/>
  </r>
  <r>
    <s v="ORD1511"/>
    <d v="2021-11-11T00:00:00"/>
    <x v="10"/>
    <x v="0"/>
    <x v="358"/>
    <x v="3"/>
    <x v="0"/>
    <x v="4"/>
    <x v="1027"/>
    <n v="30.48"/>
    <n v="3"/>
    <n v="7.92"/>
  </r>
  <r>
    <s v="ORD1512"/>
    <d v="2021-11-11T00:00:00"/>
    <x v="10"/>
    <x v="0"/>
    <x v="358"/>
    <x v="3"/>
    <x v="1"/>
    <x v="5"/>
    <x v="433"/>
    <n v="112.65"/>
    <n v="1"/>
    <n v="11.26"/>
  </r>
  <r>
    <s v="ORD1513"/>
    <d v="2021-11-11T00:00:00"/>
    <x v="10"/>
    <x v="0"/>
    <x v="324"/>
    <x v="2"/>
    <x v="1"/>
    <x v="8"/>
    <x v="330"/>
    <n v="23.97"/>
    <n v="2"/>
    <n v="7.79"/>
  </r>
  <r>
    <s v="ORD1514"/>
    <d v="2021-11-11T00:00:00"/>
    <x v="10"/>
    <x v="0"/>
    <x v="324"/>
    <x v="2"/>
    <x v="1"/>
    <x v="11"/>
    <x v="1028"/>
    <n v="521.96"/>
    <n v="4"/>
    <n v="-250.54"/>
  </r>
  <r>
    <s v="ORD1515"/>
    <d v="2021-11-11T00:00:00"/>
    <x v="10"/>
    <x v="0"/>
    <x v="338"/>
    <x v="3"/>
    <x v="2"/>
    <x v="6"/>
    <x v="463"/>
    <n v="575.92999999999995"/>
    <n v="9"/>
    <n v="57.59"/>
  </r>
  <r>
    <s v="ORD1516"/>
    <d v="2021-11-11T00:00:00"/>
    <x v="10"/>
    <x v="0"/>
    <x v="338"/>
    <x v="3"/>
    <x v="0"/>
    <x v="12"/>
    <x v="468"/>
    <n v="7.78"/>
    <n v="2"/>
    <n v="2.02"/>
  </r>
  <r>
    <s v="ORD1517"/>
    <d v="2021-11-11T00:00:00"/>
    <x v="10"/>
    <x v="0"/>
    <x v="338"/>
    <x v="3"/>
    <x v="0"/>
    <x v="0"/>
    <x v="1029"/>
    <n v="123.92"/>
    <n v="4"/>
    <n v="55.76"/>
  </r>
  <r>
    <s v="ORD1518"/>
    <d v="2021-11-11T00:00:00"/>
    <x v="10"/>
    <x v="0"/>
    <x v="126"/>
    <x v="22"/>
    <x v="0"/>
    <x v="12"/>
    <x v="484"/>
    <n v="22.98"/>
    <n v="1"/>
    <n v="6.89"/>
  </r>
  <r>
    <s v="ORD1519"/>
    <d v="2021-11-11T00:00:00"/>
    <x v="10"/>
    <x v="0"/>
    <x v="126"/>
    <x v="22"/>
    <x v="2"/>
    <x v="9"/>
    <x v="774"/>
    <n v="102.13"/>
    <n v="7"/>
    <n v="15.32"/>
  </r>
  <r>
    <s v="ORD1520"/>
    <d v="2021-11-11T00:00:00"/>
    <x v="10"/>
    <x v="0"/>
    <x v="126"/>
    <x v="22"/>
    <x v="0"/>
    <x v="3"/>
    <x v="1030"/>
    <n v="2033.58"/>
    <n v="2"/>
    <n v="762.59"/>
  </r>
  <r>
    <s v="ORD1521"/>
    <d v="2021-11-11T00:00:00"/>
    <x v="10"/>
    <x v="0"/>
    <x v="248"/>
    <x v="1"/>
    <x v="1"/>
    <x v="8"/>
    <x v="1031"/>
    <n v="10.98"/>
    <n v="2"/>
    <n v="-7.96"/>
  </r>
  <r>
    <s v="ORD1522"/>
    <d v="2021-11-11T00:00:00"/>
    <x v="10"/>
    <x v="0"/>
    <x v="248"/>
    <x v="1"/>
    <x v="1"/>
    <x v="5"/>
    <x v="160"/>
    <n v="797.94"/>
    <n v="4"/>
    <n v="-57"/>
  </r>
  <r>
    <s v="ORD1523"/>
    <d v="2021-11-11T00:00:00"/>
    <x v="10"/>
    <x v="0"/>
    <x v="61"/>
    <x v="20"/>
    <x v="0"/>
    <x v="0"/>
    <x v="1032"/>
    <n v="46.35"/>
    <n v="5"/>
    <n v="21.78"/>
  </r>
  <r>
    <s v="ORD1524"/>
    <d v="2021-11-11T00:00:00"/>
    <x v="10"/>
    <x v="0"/>
    <x v="61"/>
    <x v="20"/>
    <x v="0"/>
    <x v="0"/>
    <x v="1033"/>
    <n v="223.92"/>
    <n v="4"/>
    <n v="109.72"/>
  </r>
  <r>
    <s v="ORD1525"/>
    <d v="2021-11-11T00:00:00"/>
    <x v="10"/>
    <x v="0"/>
    <x v="61"/>
    <x v="20"/>
    <x v="0"/>
    <x v="14"/>
    <x v="817"/>
    <n v="7.3"/>
    <n v="2"/>
    <n v="2.19"/>
  </r>
  <r>
    <s v="ORD1526"/>
    <d v="2021-11-12T00:00:00"/>
    <x v="10"/>
    <x v="0"/>
    <x v="503"/>
    <x v="0"/>
    <x v="0"/>
    <x v="2"/>
    <x v="1034"/>
    <n v="49.63"/>
    <n v="4"/>
    <n v="4.96"/>
  </r>
  <r>
    <s v="ORD1527"/>
    <d v="2021-11-12T00:00:00"/>
    <x v="10"/>
    <x v="0"/>
    <x v="409"/>
    <x v="3"/>
    <x v="0"/>
    <x v="0"/>
    <x v="1035"/>
    <n v="11.96"/>
    <n v="2"/>
    <n v="5.86"/>
  </r>
  <r>
    <s v="ORD1528"/>
    <d v="2021-11-12T00:00:00"/>
    <x v="10"/>
    <x v="0"/>
    <x v="409"/>
    <x v="3"/>
    <x v="1"/>
    <x v="13"/>
    <x v="1036"/>
    <n v="629.05999999999995"/>
    <n v="3"/>
    <n v="31.45"/>
  </r>
  <r>
    <s v="ORD1529"/>
    <d v="2021-11-12T00:00:00"/>
    <x v="10"/>
    <x v="0"/>
    <x v="491"/>
    <x v="25"/>
    <x v="0"/>
    <x v="4"/>
    <x v="368"/>
    <n v="7.87"/>
    <n v="3"/>
    <n v="0.89"/>
  </r>
  <r>
    <s v="ORD1530"/>
    <d v="2021-11-12T00:00:00"/>
    <x v="10"/>
    <x v="0"/>
    <x v="504"/>
    <x v="0"/>
    <x v="0"/>
    <x v="4"/>
    <x v="191"/>
    <n v="2.67"/>
    <n v="1"/>
    <n v="0.33"/>
  </r>
  <r>
    <s v="ORD1531"/>
    <d v="2021-11-12T00:00:00"/>
    <x v="10"/>
    <x v="0"/>
    <x v="504"/>
    <x v="0"/>
    <x v="0"/>
    <x v="14"/>
    <x v="700"/>
    <n v="16.66"/>
    <n v="6"/>
    <n v="-3.12"/>
  </r>
  <r>
    <s v="ORD1532"/>
    <d v="2021-11-12T00:00:00"/>
    <x v="10"/>
    <x v="0"/>
    <x v="504"/>
    <x v="0"/>
    <x v="2"/>
    <x v="9"/>
    <x v="1037"/>
    <n v="79.510000000000005"/>
    <n v="3"/>
    <n v="20.87"/>
  </r>
  <r>
    <s v="ORD1533"/>
    <d v="2021-11-12T00:00:00"/>
    <x v="10"/>
    <x v="0"/>
    <x v="504"/>
    <x v="0"/>
    <x v="0"/>
    <x v="0"/>
    <x v="757"/>
    <n v="36.29"/>
    <n v="7"/>
    <n v="12.7"/>
  </r>
  <r>
    <s v="ORD1534"/>
    <d v="2021-11-12T00:00:00"/>
    <x v="10"/>
    <x v="0"/>
    <x v="504"/>
    <x v="0"/>
    <x v="1"/>
    <x v="11"/>
    <x v="384"/>
    <n v="67.989999999999995"/>
    <n v="1"/>
    <n v="-13"/>
  </r>
  <r>
    <s v="ORD1535"/>
    <d v="2021-11-12T00:00:00"/>
    <x v="10"/>
    <x v="0"/>
    <x v="0"/>
    <x v="0"/>
    <x v="1"/>
    <x v="8"/>
    <x v="61"/>
    <n v="25.13"/>
    <n v="3"/>
    <n v="-6.91"/>
  </r>
  <r>
    <s v="ORD1536"/>
    <d v="2021-11-12T00:00:00"/>
    <x v="10"/>
    <x v="0"/>
    <x v="0"/>
    <x v="0"/>
    <x v="2"/>
    <x v="9"/>
    <x v="615"/>
    <n v="127.98"/>
    <n v="2"/>
    <n v="25.6"/>
  </r>
  <r>
    <s v="ORD1537"/>
    <d v="2021-11-14T00:00:00"/>
    <x v="10"/>
    <x v="0"/>
    <x v="505"/>
    <x v="37"/>
    <x v="2"/>
    <x v="6"/>
    <x v="996"/>
    <n v="832.93"/>
    <n v="7"/>
    <n v="233.22"/>
  </r>
  <r>
    <s v="ORD1538"/>
    <d v="2021-11-14T00:00:00"/>
    <x v="10"/>
    <x v="0"/>
    <x v="505"/>
    <x v="37"/>
    <x v="0"/>
    <x v="3"/>
    <x v="878"/>
    <n v="43.8"/>
    <n v="10"/>
    <n v="21.02"/>
  </r>
  <r>
    <s v="ORD1539"/>
    <d v="2021-11-14T00:00:00"/>
    <x v="10"/>
    <x v="0"/>
    <x v="506"/>
    <x v="14"/>
    <x v="0"/>
    <x v="3"/>
    <x v="505"/>
    <n v="12.72"/>
    <n v="3"/>
    <n v="6.36"/>
  </r>
  <r>
    <s v="ORD1540"/>
    <d v="2021-11-14T00:00:00"/>
    <x v="10"/>
    <x v="0"/>
    <x v="506"/>
    <x v="14"/>
    <x v="0"/>
    <x v="3"/>
    <x v="549"/>
    <n v="11.52"/>
    <n v="4"/>
    <n v="5.64"/>
  </r>
  <r>
    <s v="ORD1541"/>
    <d v="2021-11-14T00:00:00"/>
    <x v="10"/>
    <x v="0"/>
    <x v="507"/>
    <x v="0"/>
    <x v="0"/>
    <x v="0"/>
    <x v="1038"/>
    <n v="20.74"/>
    <n v="4"/>
    <n v="7.26"/>
  </r>
  <r>
    <s v="ORD1542"/>
    <d v="2021-11-14T00:00:00"/>
    <x v="10"/>
    <x v="0"/>
    <x v="508"/>
    <x v="20"/>
    <x v="0"/>
    <x v="0"/>
    <x v="1039"/>
    <n v="11.36"/>
    <n v="2"/>
    <n v="5.23"/>
  </r>
  <r>
    <s v="ORD1543"/>
    <d v="2021-11-14T00:00:00"/>
    <x v="10"/>
    <x v="0"/>
    <x v="508"/>
    <x v="20"/>
    <x v="1"/>
    <x v="5"/>
    <x v="578"/>
    <n v="69.260000000000005"/>
    <n v="2"/>
    <n v="14.62"/>
  </r>
  <r>
    <s v="ORD1544"/>
    <d v="2021-11-14T00:00:00"/>
    <x v="10"/>
    <x v="0"/>
    <x v="393"/>
    <x v="6"/>
    <x v="0"/>
    <x v="0"/>
    <x v="1040"/>
    <n v="32.4"/>
    <n v="5"/>
    <n v="15.55"/>
  </r>
  <r>
    <s v="ORD1545"/>
    <d v="2021-11-15T00:00:00"/>
    <x v="10"/>
    <x v="0"/>
    <x v="509"/>
    <x v="15"/>
    <x v="0"/>
    <x v="4"/>
    <x v="1041"/>
    <n v="4.22"/>
    <n v="3"/>
    <n v="0.48"/>
  </r>
  <r>
    <s v="ORD1546"/>
    <d v="2021-11-15T00:00:00"/>
    <x v="10"/>
    <x v="0"/>
    <x v="509"/>
    <x v="15"/>
    <x v="0"/>
    <x v="12"/>
    <x v="425"/>
    <n v="333.06"/>
    <n v="2"/>
    <n v="29.14"/>
  </r>
  <r>
    <s v="ORD1547"/>
    <d v="2021-11-15T00:00:00"/>
    <x v="10"/>
    <x v="0"/>
    <x v="509"/>
    <x v="15"/>
    <x v="0"/>
    <x v="0"/>
    <x v="154"/>
    <n v="24.9"/>
    <n v="4"/>
    <n v="7.78"/>
  </r>
  <r>
    <s v="ORD1548"/>
    <d v="2021-11-15T00:00:00"/>
    <x v="10"/>
    <x v="0"/>
    <x v="510"/>
    <x v="0"/>
    <x v="0"/>
    <x v="10"/>
    <x v="1042"/>
    <n v="604.66"/>
    <n v="9"/>
    <n v="204.07"/>
  </r>
  <r>
    <s v="ORD1549"/>
    <d v="2021-11-15T00:00:00"/>
    <x v="10"/>
    <x v="0"/>
    <x v="228"/>
    <x v="3"/>
    <x v="1"/>
    <x v="8"/>
    <x v="1043"/>
    <n v="10.11"/>
    <n v="3"/>
    <n v="3.24"/>
  </r>
  <r>
    <s v="ORD1550"/>
    <d v="2021-11-15T00:00:00"/>
    <x v="10"/>
    <x v="0"/>
    <x v="228"/>
    <x v="3"/>
    <x v="2"/>
    <x v="9"/>
    <x v="1044"/>
    <n v="772.47"/>
    <n v="3"/>
    <n v="146.77000000000001"/>
  </r>
  <r>
    <s v="ORD1551"/>
    <d v="2021-11-15T00:00:00"/>
    <x v="10"/>
    <x v="0"/>
    <x v="228"/>
    <x v="3"/>
    <x v="0"/>
    <x v="14"/>
    <x v="654"/>
    <n v="20.46"/>
    <n v="2"/>
    <n v="5.32"/>
  </r>
  <r>
    <s v="ORD1552"/>
    <d v="2021-11-15T00:00:00"/>
    <x v="10"/>
    <x v="0"/>
    <x v="134"/>
    <x v="3"/>
    <x v="0"/>
    <x v="14"/>
    <x v="817"/>
    <n v="10.95"/>
    <n v="3"/>
    <n v="3.29"/>
  </r>
  <r>
    <s v="ORD1553"/>
    <d v="2021-11-16T00:00:00"/>
    <x v="10"/>
    <x v="0"/>
    <x v="511"/>
    <x v="42"/>
    <x v="2"/>
    <x v="6"/>
    <x v="687"/>
    <n v="273.95999999999998"/>
    <n v="2"/>
    <n v="10.96"/>
  </r>
  <r>
    <s v="ORD1554"/>
    <d v="2021-11-16T00:00:00"/>
    <x v="10"/>
    <x v="0"/>
    <x v="50"/>
    <x v="18"/>
    <x v="0"/>
    <x v="10"/>
    <x v="858"/>
    <n v="78.349999999999994"/>
    <n v="5"/>
    <n v="36.82"/>
  </r>
  <r>
    <s v="ORD1555"/>
    <d v="2021-11-16T00:00:00"/>
    <x v="10"/>
    <x v="0"/>
    <x v="50"/>
    <x v="18"/>
    <x v="0"/>
    <x v="0"/>
    <x v="875"/>
    <n v="31.68"/>
    <n v="6"/>
    <n v="14.26"/>
  </r>
  <r>
    <s v="ORD1556"/>
    <d v="2021-11-16T00:00:00"/>
    <x v="10"/>
    <x v="0"/>
    <x v="50"/>
    <x v="18"/>
    <x v="0"/>
    <x v="3"/>
    <x v="1045"/>
    <n v="29.12"/>
    <n v="4"/>
    <n v="14.27"/>
  </r>
  <r>
    <s v="ORD1557"/>
    <d v="2021-11-16T00:00:00"/>
    <x v="10"/>
    <x v="0"/>
    <x v="50"/>
    <x v="18"/>
    <x v="0"/>
    <x v="2"/>
    <x v="865"/>
    <n v="169.45"/>
    <n v="5"/>
    <n v="42.36"/>
  </r>
  <r>
    <s v="ORD1558"/>
    <d v="2021-11-16T00:00:00"/>
    <x v="10"/>
    <x v="0"/>
    <x v="512"/>
    <x v="3"/>
    <x v="0"/>
    <x v="1"/>
    <x v="1046"/>
    <n v="5.22"/>
    <n v="2"/>
    <n v="2.4"/>
  </r>
  <r>
    <s v="ORD1559"/>
    <d v="2021-11-16T00:00:00"/>
    <x v="10"/>
    <x v="0"/>
    <x v="513"/>
    <x v="1"/>
    <x v="1"/>
    <x v="5"/>
    <x v="1047"/>
    <n v="37.299999999999997"/>
    <n v="2"/>
    <n v="-1.07"/>
  </r>
  <r>
    <s v="ORD1560"/>
    <d v="2021-11-16T00:00:00"/>
    <x v="10"/>
    <x v="0"/>
    <x v="514"/>
    <x v="3"/>
    <x v="2"/>
    <x v="6"/>
    <x v="1048"/>
    <n v="79.97"/>
    <n v="4"/>
    <n v="-17.989999999999998"/>
  </r>
  <r>
    <s v="ORD1561"/>
    <d v="2021-11-16T00:00:00"/>
    <x v="10"/>
    <x v="0"/>
    <x v="514"/>
    <x v="3"/>
    <x v="1"/>
    <x v="11"/>
    <x v="1049"/>
    <n v="305.97000000000003"/>
    <n v="3"/>
    <n v="25.2"/>
  </r>
  <r>
    <s v="ORD1562"/>
    <d v="2021-11-16T00:00:00"/>
    <x v="10"/>
    <x v="0"/>
    <x v="514"/>
    <x v="3"/>
    <x v="0"/>
    <x v="2"/>
    <x v="75"/>
    <n v="344.91"/>
    <n v="3"/>
    <n v="10.35"/>
  </r>
  <r>
    <s v="ORD1563"/>
    <d v="2021-11-17T00:00:00"/>
    <x v="10"/>
    <x v="0"/>
    <x v="114"/>
    <x v="28"/>
    <x v="1"/>
    <x v="5"/>
    <x v="796"/>
    <n v="479.9"/>
    <n v="5"/>
    <n v="81.58"/>
  </r>
  <r>
    <s v="ORD1564"/>
    <d v="2021-11-17T00:00:00"/>
    <x v="10"/>
    <x v="0"/>
    <x v="515"/>
    <x v="7"/>
    <x v="0"/>
    <x v="2"/>
    <x v="650"/>
    <n v="2934.33"/>
    <n v="7"/>
    <n v="792.27"/>
  </r>
  <r>
    <s v="ORD1565"/>
    <d v="2021-11-17T00:00:00"/>
    <x v="10"/>
    <x v="0"/>
    <x v="515"/>
    <x v="7"/>
    <x v="1"/>
    <x v="8"/>
    <x v="1050"/>
    <n v="124.41"/>
    <n v="3"/>
    <n v="14.93"/>
  </r>
  <r>
    <s v="ORD1566"/>
    <d v="2021-11-17T00:00:00"/>
    <x v="10"/>
    <x v="0"/>
    <x v="515"/>
    <x v="7"/>
    <x v="0"/>
    <x v="4"/>
    <x v="489"/>
    <n v="57.75"/>
    <n v="5"/>
    <n v="26.57"/>
  </r>
  <r>
    <s v="ORD1567"/>
    <d v="2021-11-17T00:00:00"/>
    <x v="10"/>
    <x v="0"/>
    <x v="93"/>
    <x v="3"/>
    <x v="2"/>
    <x v="9"/>
    <x v="621"/>
    <n v="99.98"/>
    <n v="2"/>
    <n v="8"/>
  </r>
  <r>
    <s v="ORD1568"/>
    <d v="2021-11-17T00:00:00"/>
    <x v="10"/>
    <x v="0"/>
    <x v="93"/>
    <x v="3"/>
    <x v="0"/>
    <x v="0"/>
    <x v="539"/>
    <n v="733.95"/>
    <n v="7"/>
    <n v="352.3"/>
  </r>
  <r>
    <s v="ORD1569"/>
    <d v="2021-11-17T00:00:00"/>
    <x v="10"/>
    <x v="0"/>
    <x v="93"/>
    <x v="3"/>
    <x v="0"/>
    <x v="12"/>
    <x v="1051"/>
    <n v="241.44"/>
    <n v="3"/>
    <n v="72.430000000000007"/>
  </r>
  <r>
    <s v="ORD1570"/>
    <d v="2021-11-17T00:00:00"/>
    <x v="10"/>
    <x v="0"/>
    <x v="516"/>
    <x v="2"/>
    <x v="0"/>
    <x v="0"/>
    <x v="154"/>
    <n v="12.45"/>
    <n v="2"/>
    <n v="3.89"/>
  </r>
  <r>
    <s v="ORD1571"/>
    <d v="2021-11-17T00:00:00"/>
    <x v="10"/>
    <x v="0"/>
    <x v="516"/>
    <x v="2"/>
    <x v="1"/>
    <x v="5"/>
    <x v="612"/>
    <n v="657.93"/>
    <n v="5"/>
    <n v="-93.99"/>
  </r>
  <r>
    <s v="ORD1572"/>
    <d v="2021-11-17T00:00:00"/>
    <x v="10"/>
    <x v="0"/>
    <x v="92"/>
    <x v="0"/>
    <x v="0"/>
    <x v="10"/>
    <x v="732"/>
    <n v="7.08"/>
    <n v="3"/>
    <n v="2.48"/>
  </r>
  <r>
    <s v="ORD1573"/>
    <d v="2021-11-17T00:00:00"/>
    <x v="10"/>
    <x v="0"/>
    <x v="217"/>
    <x v="20"/>
    <x v="0"/>
    <x v="3"/>
    <x v="717"/>
    <n v="2152.7800000000002"/>
    <n v="3"/>
    <n v="726.56"/>
  </r>
  <r>
    <s v="ORD1574"/>
    <d v="2021-11-17T00:00:00"/>
    <x v="10"/>
    <x v="0"/>
    <x v="217"/>
    <x v="20"/>
    <x v="1"/>
    <x v="11"/>
    <x v="853"/>
    <n v="4007.84"/>
    <n v="10"/>
    <n v="-50.1"/>
  </r>
  <r>
    <s v="ORD1575"/>
    <d v="2021-11-17T00:00:00"/>
    <x v="10"/>
    <x v="0"/>
    <x v="215"/>
    <x v="20"/>
    <x v="0"/>
    <x v="0"/>
    <x v="1052"/>
    <n v="34.44"/>
    <n v="3"/>
    <n v="17.22"/>
  </r>
  <r>
    <s v="ORD1576"/>
    <d v="2021-11-18T00:00:00"/>
    <x v="10"/>
    <x v="0"/>
    <x v="517"/>
    <x v="26"/>
    <x v="1"/>
    <x v="13"/>
    <x v="1053"/>
    <n v="145.97999999999999"/>
    <n v="2"/>
    <n v="-99.27"/>
  </r>
  <r>
    <s v="ORD1577"/>
    <d v="2021-11-18T00:00:00"/>
    <x v="10"/>
    <x v="0"/>
    <x v="517"/>
    <x v="26"/>
    <x v="0"/>
    <x v="0"/>
    <x v="150"/>
    <n v="35.81"/>
    <n v="4"/>
    <n v="12.53"/>
  </r>
  <r>
    <s v="ORD1578"/>
    <d v="2021-11-18T00:00:00"/>
    <x v="10"/>
    <x v="0"/>
    <x v="246"/>
    <x v="2"/>
    <x v="0"/>
    <x v="3"/>
    <x v="313"/>
    <n v="51"/>
    <n v="1"/>
    <n v="-40.799999999999997"/>
  </r>
  <r>
    <s v="ORD1579"/>
    <d v="2021-11-18T00:00:00"/>
    <x v="10"/>
    <x v="0"/>
    <x v="246"/>
    <x v="2"/>
    <x v="0"/>
    <x v="2"/>
    <x v="1054"/>
    <n v="76.790000000000006"/>
    <n v="1"/>
    <n v="-16.32"/>
  </r>
  <r>
    <s v="ORD1580"/>
    <d v="2021-11-18T00:00:00"/>
    <x v="10"/>
    <x v="0"/>
    <x v="246"/>
    <x v="2"/>
    <x v="2"/>
    <x v="6"/>
    <x v="255"/>
    <n v="539.96"/>
    <n v="6"/>
    <n v="-107.99"/>
  </r>
  <r>
    <s v="ORD1581"/>
    <d v="2021-11-18T00:00:00"/>
    <x v="10"/>
    <x v="0"/>
    <x v="246"/>
    <x v="2"/>
    <x v="1"/>
    <x v="8"/>
    <x v="1055"/>
    <n v="60.31"/>
    <n v="3"/>
    <n v="5.28"/>
  </r>
  <r>
    <s v="ORD1582"/>
    <d v="2021-11-18T00:00:00"/>
    <x v="10"/>
    <x v="0"/>
    <x v="246"/>
    <x v="2"/>
    <x v="0"/>
    <x v="3"/>
    <x v="1056"/>
    <n v="1.94"/>
    <n v="3"/>
    <n v="-1.43"/>
  </r>
  <r>
    <s v="ORD1583"/>
    <d v="2021-11-18T00:00:00"/>
    <x v="10"/>
    <x v="0"/>
    <x v="518"/>
    <x v="1"/>
    <x v="0"/>
    <x v="3"/>
    <x v="1057"/>
    <n v="14.48"/>
    <n v="5"/>
    <n v="-23.89"/>
  </r>
  <r>
    <s v="ORD1584"/>
    <d v="2021-11-18T00:00:00"/>
    <x v="10"/>
    <x v="0"/>
    <x v="493"/>
    <x v="10"/>
    <x v="0"/>
    <x v="3"/>
    <x v="1058"/>
    <n v="11.81"/>
    <n v="8"/>
    <n v="-8.66"/>
  </r>
  <r>
    <s v="ORD1585"/>
    <d v="2021-11-18T00:00:00"/>
    <x v="10"/>
    <x v="0"/>
    <x v="493"/>
    <x v="10"/>
    <x v="2"/>
    <x v="6"/>
    <x v="1059"/>
    <n v="9.59"/>
    <n v="2"/>
    <n v="-2.08"/>
  </r>
  <r>
    <s v="ORD1586"/>
    <d v="2021-11-18T00:00:00"/>
    <x v="10"/>
    <x v="0"/>
    <x v="130"/>
    <x v="27"/>
    <x v="0"/>
    <x v="0"/>
    <x v="367"/>
    <n v="21.98"/>
    <n v="7"/>
    <n v="9.89"/>
  </r>
  <r>
    <s v="ORD1587"/>
    <d v="2021-11-18T00:00:00"/>
    <x v="10"/>
    <x v="0"/>
    <x v="519"/>
    <x v="1"/>
    <x v="1"/>
    <x v="13"/>
    <x v="1060"/>
    <n v="292.10000000000002"/>
    <n v="4"/>
    <n v="-175.26"/>
  </r>
  <r>
    <s v="ORD1588"/>
    <d v="2021-11-18T00:00:00"/>
    <x v="10"/>
    <x v="0"/>
    <x v="519"/>
    <x v="1"/>
    <x v="1"/>
    <x v="8"/>
    <x v="863"/>
    <n v="8.5399999999999991"/>
    <n v="2"/>
    <n v="-7.48"/>
  </r>
  <r>
    <s v="ORD1589"/>
    <d v="2021-11-18T00:00:00"/>
    <x v="10"/>
    <x v="0"/>
    <x v="519"/>
    <x v="1"/>
    <x v="1"/>
    <x v="11"/>
    <x v="1061"/>
    <n v="424.12"/>
    <n v="6"/>
    <n v="-30.29"/>
  </r>
  <r>
    <s v="ORD1590"/>
    <d v="2021-11-18T00:00:00"/>
    <x v="10"/>
    <x v="0"/>
    <x v="519"/>
    <x v="1"/>
    <x v="0"/>
    <x v="3"/>
    <x v="96"/>
    <n v="2.89"/>
    <n v="3"/>
    <n v="-4.92"/>
  </r>
  <r>
    <s v="ORD1591"/>
    <d v="2021-11-18T00:00:00"/>
    <x v="10"/>
    <x v="0"/>
    <x v="519"/>
    <x v="1"/>
    <x v="0"/>
    <x v="2"/>
    <x v="25"/>
    <n v="381.72"/>
    <n v="5"/>
    <n v="-66.8"/>
  </r>
  <r>
    <s v="ORD1592"/>
    <d v="2021-11-18T00:00:00"/>
    <x v="10"/>
    <x v="0"/>
    <x v="520"/>
    <x v="28"/>
    <x v="0"/>
    <x v="2"/>
    <x v="1062"/>
    <n v="67.150000000000006"/>
    <n v="5"/>
    <n v="16.79"/>
  </r>
  <r>
    <s v="ORD1593"/>
    <d v="2021-11-18T00:00:00"/>
    <x v="10"/>
    <x v="0"/>
    <x v="521"/>
    <x v="21"/>
    <x v="1"/>
    <x v="5"/>
    <x v="215"/>
    <n v="392.94"/>
    <n v="3"/>
    <n v="43.22"/>
  </r>
  <r>
    <s v="ORD1594"/>
    <d v="2021-11-18T00:00:00"/>
    <x v="10"/>
    <x v="0"/>
    <x v="223"/>
    <x v="22"/>
    <x v="1"/>
    <x v="8"/>
    <x v="1063"/>
    <n v="137.54"/>
    <n v="2"/>
    <n v="55.02"/>
  </r>
  <r>
    <s v="ORD1595"/>
    <d v="2021-11-18T00:00:00"/>
    <x v="10"/>
    <x v="0"/>
    <x v="223"/>
    <x v="22"/>
    <x v="1"/>
    <x v="13"/>
    <x v="953"/>
    <n v="730.2"/>
    <n v="4"/>
    <n v="94.93"/>
  </r>
  <r>
    <s v="ORD1596"/>
    <d v="2021-11-19T00:00:00"/>
    <x v="10"/>
    <x v="0"/>
    <x v="508"/>
    <x v="8"/>
    <x v="2"/>
    <x v="6"/>
    <x v="231"/>
    <n v="503.96"/>
    <n v="4"/>
    <n v="131.03"/>
  </r>
  <r>
    <s v="ORD1597"/>
    <d v="2021-11-19T00:00:00"/>
    <x v="10"/>
    <x v="0"/>
    <x v="508"/>
    <x v="8"/>
    <x v="2"/>
    <x v="6"/>
    <x v="1064"/>
    <n v="149.94999999999999"/>
    <n v="5"/>
    <n v="41.99"/>
  </r>
  <r>
    <s v="ORD1598"/>
    <d v="2021-11-19T00:00:00"/>
    <x v="10"/>
    <x v="0"/>
    <x v="508"/>
    <x v="8"/>
    <x v="2"/>
    <x v="9"/>
    <x v="1065"/>
    <n v="29"/>
    <n v="2"/>
    <n v="7.25"/>
  </r>
  <r>
    <s v="ORD1599"/>
    <d v="2021-11-19T00:00:00"/>
    <x v="10"/>
    <x v="0"/>
    <x v="522"/>
    <x v="20"/>
    <x v="2"/>
    <x v="6"/>
    <x v="402"/>
    <n v="4548.8100000000004"/>
    <n v="7"/>
    <n v="1228.18"/>
  </r>
  <r>
    <s v="ORD1600"/>
    <d v="2021-11-19T00:00:00"/>
    <x v="10"/>
    <x v="0"/>
    <x v="523"/>
    <x v="7"/>
    <x v="0"/>
    <x v="1"/>
    <x v="85"/>
    <n v="22.5"/>
    <n v="6"/>
    <n v="10.8"/>
  </r>
  <r>
    <s v="ORD1601"/>
    <d v="2021-11-19T00:00:00"/>
    <x v="10"/>
    <x v="0"/>
    <x v="523"/>
    <x v="7"/>
    <x v="0"/>
    <x v="1"/>
    <x v="849"/>
    <n v="9.9600000000000009"/>
    <n v="2"/>
    <n v="4.58"/>
  </r>
  <r>
    <s v="ORD1602"/>
    <d v="2021-11-19T00:00:00"/>
    <x v="10"/>
    <x v="0"/>
    <x v="523"/>
    <x v="7"/>
    <x v="0"/>
    <x v="3"/>
    <x v="812"/>
    <n v="213.08"/>
    <n v="7"/>
    <n v="102.28"/>
  </r>
  <r>
    <s v="ORD1603"/>
    <d v="2021-11-19T00:00:00"/>
    <x v="10"/>
    <x v="0"/>
    <x v="523"/>
    <x v="7"/>
    <x v="1"/>
    <x v="11"/>
    <x v="430"/>
    <n v="1025.8800000000001"/>
    <n v="6"/>
    <n v="235.95"/>
  </r>
  <r>
    <s v="ORD1604"/>
    <d v="2021-11-19T00:00:00"/>
    <x v="10"/>
    <x v="0"/>
    <x v="524"/>
    <x v="27"/>
    <x v="0"/>
    <x v="0"/>
    <x v="1066"/>
    <n v="166.44"/>
    <n v="3"/>
    <n v="79.89"/>
  </r>
  <r>
    <s v="ORD1605"/>
    <d v="2021-11-19T00:00:00"/>
    <x v="10"/>
    <x v="0"/>
    <x v="131"/>
    <x v="2"/>
    <x v="2"/>
    <x v="9"/>
    <x v="910"/>
    <n v="47.5"/>
    <n v="1"/>
    <n v="-1.19"/>
  </r>
  <r>
    <s v="ORD1606"/>
    <d v="2021-11-19T00:00:00"/>
    <x v="10"/>
    <x v="0"/>
    <x v="363"/>
    <x v="28"/>
    <x v="0"/>
    <x v="2"/>
    <x v="346"/>
    <n v="221.16"/>
    <n v="4"/>
    <n v="57.5"/>
  </r>
  <r>
    <s v="ORD1607"/>
    <d v="2021-11-19T00:00:00"/>
    <x v="10"/>
    <x v="0"/>
    <x v="363"/>
    <x v="28"/>
    <x v="2"/>
    <x v="6"/>
    <x v="67"/>
    <n v="281.97000000000003"/>
    <n v="3"/>
    <n v="78.95"/>
  </r>
  <r>
    <s v="ORD1608"/>
    <d v="2021-11-19T00:00:00"/>
    <x v="10"/>
    <x v="0"/>
    <x v="525"/>
    <x v="2"/>
    <x v="0"/>
    <x v="0"/>
    <x v="1067"/>
    <n v="5.88"/>
    <n v="1"/>
    <n v="1.98"/>
  </r>
  <r>
    <s v="ORD1609"/>
    <d v="2021-11-20T00:00:00"/>
    <x v="10"/>
    <x v="0"/>
    <x v="121"/>
    <x v="20"/>
    <x v="0"/>
    <x v="10"/>
    <x v="1068"/>
    <n v="34.74"/>
    <n v="3"/>
    <n v="17.37"/>
  </r>
  <r>
    <s v="ORD1610"/>
    <d v="2021-11-20T00:00:00"/>
    <x v="10"/>
    <x v="0"/>
    <x v="121"/>
    <x v="20"/>
    <x v="2"/>
    <x v="6"/>
    <x v="1008"/>
    <n v="833.94"/>
    <n v="6"/>
    <n v="216.82"/>
  </r>
  <r>
    <s v="ORD1611"/>
    <d v="2021-11-20T00:00:00"/>
    <x v="10"/>
    <x v="0"/>
    <x v="121"/>
    <x v="20"/>
    <x v="0"/>
    <x v="3"/>
    <x v="1069"/>
    <n v="12.96"/>
    <n v="3"/>
    <n v="4.54"/>
  </r>
  <r>
    <s v="ORD1612"/>
    <d v="2021-11-20T00:00:00"/>
    <x v="10"/>
    <x v="0"/>
    <x v="121"/>
    <x v="20"/>
    <x v="0"/>
    <x v="0"/>
    <x v="768"/>
    <n v="25.92"/>
    <n v="4"/>
    <n v="12.44"/>
  </r>
  <r>
    <s v="ORD1613"/>
    <d v="2021-11-21T00:00:00"/>
    <x v="10"/>
    <x v="0"/>
    <x v="526"/>
    <x v="5"/>
    <x v="2"/>
    <x v="6"/>
    <x v="550"/>
    <n v="36.99"/>
    <n v="1"/>
    <n v="9.99"/>
  </r>
  <r>
    <s v="ORD1614"/>
    <d v="2021-11-21T00:00:00"/>
    <x v="10"/>
    <x v="0"/>
    <x v="526"/>
    <x v="5"/>
    <x v="0"/>
    <x v="0"/>
    <x v="1070"/>
    <n v="629.1"/>
    <n v="6"/>
    <n v="301.97000000000003"/>
  </r>
  <r>
    <s v="ORD1615"/>
    <d v="2021-11-21T00:00:00"/>
    <x v="10"/>
    <x v="0"/>
    <x v="526"/>
    <x v="5"/>
    <x v="0"/>
    <x v="2"/>
    <x v="242"/>
    <n v="193.95"/>
    <n v="3"/>
    <n v="9.6999999999999993"/>
  </r>
  <r>
    <s v="ORD1616"/>
    <d v="2021-11-21T00:00:00"/>
    <x v="10"/>
    <x v="0"/>
    <x v="526"/>
    <x v="5"/>
    <x v="0"/>
    <x v="4"/>
    <x v="481"/>
    <n v="5.46"/>
    <n v="3"/>
    <n v="1.47"/>
  </r>
  <r>
    <s v="ORD1617"/>
    <d v="2021-11-21T00:00:00"/>
    <x v="10"/>
    <x v="0"/>
    <x v="523"/>
    <x v="3"/>
    <x v="0"/>
    <x v="0"/>
    <x v="284"/>
    <n v="12.96"/>
    <n v="2"/>
    <n v="6.22"/>
  </r>
  <r>
    <s v="ORD1618"/>
    <d v="2021-11-21T00:00:00"/>
    <x v="10"/>
    <x v="0"/>
    <x v="527"/>
    <x v="0"/>
    <x v="0"/>
    <x v="10"/>
    <x v="229"/>
    <n v="1.63"/>
    <n v="1"/>
    <n v="0.55000000000000004"/>
  </r>
  <r>
    <s v="ORD1619"/>
    <d v="2021-11-21T00:00:00"/>
    <x v="10"/>
    <x v="0"/>
    <x v="527"/>
    <x v="0"/>
    <x v="2"/>
    <x v="6"/>
    <x v="292"/>
    <n v="267.95999999999998"/>
    <n v="5"/>
    <n v="16.75"/>
  </r>
  <r>
    <s v="ORD1620"/>
    <d v="2021-11-21T00:00:00"/>
    <x v="10"/>
    <x v="0"/>
    <x v="528"/>
    <x v="3"/>
    <x v="0"/>
    <x v="0"/>
    <x v="1071"/>
    <n v="6.58"/>
    <n v="2"/>
    <n v="3.03"/>
  </r>
  <r>
    <s v="ORD1621"/>
    <d v="2021-11-21T00:00:00"/>
    <x v="10"/>
    <x v="0"/>
    <x v="528"/>
    <x v="3"/>
    <x v="2"/>
    <x v="9"/>
    <x v="324"/>
    <n v="94.99"/>
    <n v="1"/>
    <n v="28.5"/>
  </r>
  <r>
    <s v="ORD1622"/>
    <d v="2021-11-22T00:00:00"/>
    <x v="10"/>
    <x v="0"/>
    <x v="141"/>
    <x v="4"/>
    <x v="0"/>
    <x v="10"/>
    <x v="1072"/>
    <n v="16.23"/>
    <n v="3"/>
    <n v="7.95"/>
  </r>
  <r>
    <s v="ORD1623"/>
    <d v="2021-11-22T00:00:00"/>
    <x v="10"/>
    <x v="0"/>
    <x v="141"/>
    <x v="4"/>
    <x v="0"/>
    <x v="3"/>
    <x v="413"/>
    <n v="319.89999999999998"/>
    <n v="5"/>
    <n v="156.75"/>
  </r>
  <r>
    <s v="ORD1624"/>
    <d v="2021-11-22T00:00:00"/>
    <x v="10"/>
    <x v="0"/>
    <x v="141"/>
    <x v="4"/>
    <x v="0"/>
    <x v="10"/>
    <x v="21"/>
    <n v="11.36"/>
    <n v="2"/>
    <n v="5.34"/>
  </r>
  <r>
    <s v="ORD1625"/>
    <d v="2021-11-22T00:00:00"/>
    <x v="10"/>
    <x v="0"/>
    <x v="141"/>
    <x v="4"/>
    <x v="0"/>
    <x v="12"/>
    <x v="1073"/>
    <n v="675.12"/>
    <n v="3"/>
    <n v="290.3"/>
  </r>
  <r>
    <s v="ORD1626"/>
    <d v="2021-11-22T00:00:00"/>
    <x v="10"/>
    <x v="0"/>
    <x v="216"/>
    <x v="0"/>
    <x v="0"/>
    <x v="3"/>
    <x v="459"/>
    <n v="6.93"/>
    <n v="1"/>
    <n v="-11.08"/>
  </r>
  <r>
    <s v="ORD1627"/>
    <d v="2021-11-22T00:00:00"/>
    <x v="10"/>
    <x v="0"/>
    <x v="529"/>
    <x v="1"/>
    <x v="0"/>
    <x v="3"/>
    <x v="970"/>
    <n v="9.98"/>
    <n v="5"/>
    <n v="-16.47"/>
  </r>
  <r>
    <s v="ORD1628"/>
    <d v="2021-11-22T00:00:00"/>
    <x v="10"/>
    <x v="0"/>
    <x v="530"/>
    <x v="3"/>
    <x v="0"/>
    <x v="0"/>
    <x v="563"/>
    <n v="53.82"/>
    <n v="9"/>
    <n v="24.22"/>
  </r>
  <r>
    <s v="ORD1629"/>
    <d v="2021-11-22T00:00:00"/>
    <x v="10"/>
    <x v="0"/>
    <x v="357"/>
    <x v="4"/>
    <x v="0"/>
    <x v="0"/>
    <x v="1074"/>
    <n v="9.9600000000000009"/>
    <n v="2"/>
    <n v="4.88"/>
  </r>
  <r>
    <s v="ORD1630"/>
    <d v="2021-11-23T00:00:00"/>
    <x v="10"/>
    <x v="0"/>
    <x v="42"/>
    <x v="3"/>
    <x v="1"/>
    <x v="5"/>
    <x v="120"/>
    <n v="603.91999999999996"/>
    <n v="5"/>
    <n v="-67.94"/>
  </r>
  <r>
    <s v="ORD1631"/>
    <d v="2021-11-23T00:00:00"/>
    <x v="10"/>
    <x v="0"/>
    <x v="42"/>
    <x v="3"/>
    <x v="0"/>
    <x v="10"/>
    <x v="934"/>
    <n v="21.84"/>
    <n v="3"/>
    <n v="10.48"/>
  </r>
  <r>
    <s v="ORD1632"/>
    <d v="2021-11-23T00:00:00"/>
    <x v="10"/>
    <x v="0"/>
    <x v="42"/>
    <x v="3"/>
    <x v="2"/>
    <x v="9"/>
    <x v="991"/>
    <n v="29.99"/>
    <n v="1"/>
    <n v="6.3"/>
  </r>
  <r>
    <s v="ORD1633"/>
    <d v="2021-11-23T00:00:00"/>
    <x v="10"/>
    <x v="0"/>
    <x v="42"/>
    <x v="3"/>
    <x v="1"/>
    <x v="5"/>
    <x v="1075"/>
    <n v="381.44"/>
    <n v="2"/>
    <n v="23.84"/>
  </r>
  <r>
    <s v="ORD1634"/>
    <d v="2021-11-23T00:00:00"/>
    <x v="10"/>
    <x v="0"/>
    <x v="341"/>
    <x v="0"/>
    <x v="0"/>
    <x v="1"/>
    <x v="798"/>
    <n v="23.68"/>
    <n v="2"/>
    <n v="8.8800000000000008"/>
  </r>
  <r>
    <s v="ORD1635"/>
    <d v="2021-11-23T00:00:00"/>
    <x v="10"/>
    <x v="0"/>
    <x v="531"/>
    <x v="0"/>
    <x v="1"/>
    <x v="8"/>
    <x v="626"/>
    <n v="6.37"/>
    <n v="2"/>
    <n v="-2.5499999999999998"/>
  </r>
  <r>
    <s v="ORD1636"/>
    <d v="2021-11-23T00:00:00"/>
    <x v="10"/>
    <x v="0"/>
    <x v="531"/>
    <x v="0"/>
    <x v="0"/>
    <x v="12"/>
    <x v="1076"/>
    <n v="34.18"/>
    <n v="3"/>
    <n v="-87.15"/>
  </r>
  <r>
    <s v="ORD1637"/>
    <d v="2021-11-23T00:00:00"/>
    <x v="10"/>
    <x v="0"/>
    <x v="531"/>
    <x v="0"/>
    <x v="2"/>
    <x v="9"/>
    <x v="589"/>
    <n v="5.54"/>
    <n v="7"/>
    <n v="1.66"/>
  </r>
  <r>
    <s v="ORD1638"/>
    <d v="2021-11-23T00:00:00"/>
    <x v="10"/>
    <x v="0"/>
    <x v="532"/>
    <x v="2"/>
    <x v="0"/>
    <x v="10"/>
    <x v="1077"/>
    <n v="62.81"/>
    <n v="3"/>
    <n v="21.2"/>
  </r>
  <r>
    <s v="ORD1639"/>
    <d v="2021-11-23T00:00:00"/>
    <x v="10"/>
    <x v="0"/>
    <x v="533"/>
    <x v="12"/>
    <x v="0"/>
    <x v="10"/>
    <x v="21"/>
    <n v="23.47"/>
    <n v="3"/>
    <n v="8.8000000000000007"/>
  </r>
  <r>
    <s v="ORD1640"/>
    <d v="2021-11-23T00:00:00"/>
    <x v="10"/>
    <x v="0"/>
    <x v="105"/>
    <x v="0"/>
    <x v="1"/>
    <x v="5"/>
    <x v="1078"/>
    <n v="155.37"/>
    <n v="2"/>
    <n v="-35.51"/>
  </r>
  <r>
    <s v="ORD1641"/>
    <d v="2021-11-23T00:00:00"/>
    <x v="10"/>
    <x v="0"/>
    <x v="239"/>
    <x v="14"/>
    <x v="0"/>
    <x v="3"/>
    <x v="1079"/>
    <n v="14.67"/>
    <n v="3"/>
    <n v="6.75"/>
  </r>
  <r>
    <s v="ORD1642"/>
    <d v="2021-11-24T00:00:00"/>
    <x v="10"/>
    <x v="0"/>
    <x v="534"/>
    <x v="10"/>
    <x v="0"/>
    <x v="4"/>
    <x v="268"/>
    <n v="2.62"/>
    <n v="1"/>
    <n v="0.43"/>
  </r>
  <r>
    <s v="ORD1643"/>
    <d v="2021-11-24T00:00:00"/>
    <x v="10"/>
    <x v="0"/>
    <x v="339"/>
    <x v="3"/>
    <x v="1"/>
    <x v="8"/>
    <x v="676"/>
    <n v="151.72"/>
    <n v="4"/>
    <n v="27.31"/>
  </r>
  <r>
    <s v="ORD1644"/>
    <d v="2021-11-24T00:00:00"/>
    <x v="10"/>
    <x v="0"/>
    <x v="535"/>
    <x v="22"/>
    <x v="0"/>
    <x v="3"/>
    <x v="1056"/>
    <n v="12.1"/>
    <n v="7"/>
    <n v="4.2300000000000004"/>
  </r>
  <r>
    <s v="ORD1645"/>
    <d v="2021-11-24T00:00:00"/>
    <x v="10"/>
    <x v="0"/>
    <x v="535"/>
    <x v="22"/>
    <x v="0"/>
    <x v="2"/>
    <x v="144"/>
    <n v="485.88"/>
    <n v="6"/>
    <n v="9.7200000000000006"/>
  </r>
  <r>
    <s v="ORD1646"/>
    <d v="2021-11-24T00:00:00"/>
    <x v="10"/>
    <x v="0"/>
    <x v="535"/>
    <x v="22"/>
    <x v="0"/>
    <x v="0"/>
    <x v="114"/>
    <n v="25.92"/>
    <n v="4"/>
    <n v="12.44"/>
  </r>
  <r>
    <s v="ORD1647"/>
    <d v="2021-11-24T00:00:00"/>
    <x v="10"/>
    <x v="0"/>
    <x v="535"/>
    <x v="22"/>
    <x v="0"/>
    <x v="2"/>
    <x v="1080"/>
    <n v="197.58"/>
    <n v="2"/>
    <n v="53.35"/>
  </r>
  <r>
    <s v="ORD1648"/>
    <d v="2021-11-24T00:00:00"/>
    <x v="10"/>
    <x v="0"/>
    <x v="77"/>
    <x v="24"/>
    <x v="2"/>
    <x v="9"/>
    <x v="1081"/>
    <n v="111.79"/>
    <n v="7"/>
    <n v="43.6"/>
  </r>
  <r>
    <s v="ORD1649"/>
    <d v="2021-11-24T00:00:00"/>
    <x v="10"/>
    <x v="0"/>
    <x v="15"/>
    <x v="3"/>
    <x v="1"/>
    <x v="5"/>
    <x v="1082"/>
    <n v="120.71"/>
    <n v="1"/>
    <n v="-18.11"/>
  </r>
  <r>
    <s v="ORD1650"/>
    <d v="2021-11-24T00:00:00"/>
    <x v="10"/>
    <x v="0"/>
    <x v="168"/>
    <x v="10"/>
    <x v="2"/>
    <x v="6"/>
    <x v="1021"/>
    <n v="1049.97"/>
    <n v="5"/>
    <n v="-209.99"/>
  </r>
  <r>
    <s v="ORD1651"/>
    <d v="2021-11-24T00:00:00"/>
    <x v="10"/>
    <x v="0"/>
    <x v="168"/>
    <x v="10"/>
    <x v="1"/>
    <x v="5"/>
    <x v="1083"/>
    <n v="611.05999999999995"/>
    <n v="3"/>
    <n v="-34.92"/>
  </r>
  <r>
    <s v="ORD1652"/>
    <d v="2021-11-24T00:00:00"/>
    <x v="10"/>
    <x v="0"/>
    <x v="536"/>
    <x v="1"/>
    <x v="0"/>
    <x v="2"/>
    <x v="899"/>
    <n v="646.20000000000005"/>
    <n v="5"/>
    <n v="-8.08"/>
  </r>
  <r>
    <s v="ORD1653"/>
    <d v="2021-11-24T00:00:00"/>
    <x v="10"/>
    <x v="0"/>
    <x v="433"/>
    <x v="10"/>
    <x v="1"/>
    <x v="8"/>
    <x v="1084"/>
    <n v="35.17"/>
    <n v="7"/>
    <n v="9.67"/>
  </r>
  <r>
    <s v="ORD1654"/>
    <d v="2021-11-24T00:00:00"/>
    <x v="10"/>
    <x v="0"/>
    <x v="433"/>
    <x v="10"/>
    <x v="2"/>
    <x v="6"/>
    <x v="1085"/>
    <n v="1502.38"/>
    <n v="4"/>
    <n v="-250.4"/>
  </r>
  <r>
    <s v="ORD1655"/>
    <d v="2021-11-24T00:00:00"/>
    <x v="10"/>
    <x v="0"/>
    <x v="537"/>
    <x v="14"/>
    <x v="0"/>
    <x v="4"/>
    <x v="794"/>
    <n v="151.91999999999999"/>
    <n v="4"/>
    <n v="45.58"/>
  </r>
  <r>
    <s v="ORD1656"/>
    <d v="2021-11-24T00:00:00"/>
    <x v="10"/>
    <x v="0"/>
    <x v="537"/>
    <x v="14"/>
    <x v="0"/>
    <x v="1"/>
    <x v="493"/>
    <n v="196.62"/>
    <n v="2"/>
    <n v="96.34"/>
  </r>
  <r>
    <s v="ORD1657"/>
    <d v="2021-11-24T00:00:00"/>
    <x v="10"/>
    <x v="0"/>
    <x v="537"/>
    <x v="14"/>
    <x v="0"/>
    <x v="0"/>
    <x v="1086"/>
    <n v="144.12"/>
    <n v="3"/>
    <n v="69.180000000000007"/>
  </r>
  <r>
    <s v="ORD1658"/>
    <d v="2021-11-24T00:00:00"/>
    <x v="10"/>
    <x v="0"/>
    <x v="537"/>
    <x v="14"/>
    <x v="0"/>
    <x v="0"/>
    <x v="452"/>
    <n v="15.96"/>
    <n v="2"/>
    <n v="7.98"/>
  </r>
  <r>
    <s v="ORD1659"/>
    <d v="2021-11-24T00:00:00"/>
    <x v="10"/>
    <x v="0"/>
    <x v="187"/>
    <x v="6"/>
    <x v="1"/>
    <x v="8"/>
    <x v="1087"/>
    <n v="111.15"/>
    <n v="5"/>
    <n v="48.91"/>
  </r>
  <r>
    <s v="ORD1660"/>
    <d v="2021-11-24T00:00:00"/>
    <x v="10"/>
    <x v="0"/>
    <x v="538"/>
    <x v="10"/>
    <x v="0"/>
    <x v="3"/>
    <x v="1088"/>
    <n v="5.74"/>
    <n v="3"/>
    <n v="-4.59"/>
  </r>
  <r>
    <s v="ORD1661"/>
    <d v="2021-11-25T00:00:00"/>
    <x v="10"/>
    <x v="0"/>
    <x v="230"/>
    <x v="3"/>
    <x v="0"/>
    <x v="12"/>
    <x v="316"/>
    <n v="320.88"/>
    <n v="6"/>
    <n v="93.06"/>
  </r>
  <r>
    <s v="ORD1662"/>
    <d v="2021-11-25T00:00:00"/>
    <x v="10"/>
    <x v="0"/>
    <x v="230"/>
    <x v="3"/>
    <x v="1"/>
    <x v="8"/>
    <x v="626"/>
    <n v="23.88"/>
    <n v="3"/>
    <n v="10.51"/>
  </r>
  <r>
    <s v="ORD1663"/>
    <d v="2021-11-25T00:00:00"/>
    <x v="10"/>
    <x v="0"/>
    <x v="230"/>
    <x v="3"/>
    <x v="0"/>
    <x v="0"/>
    <x v="1089"/>
    <n v="26.76"/>
    <n v="4"/>
    <n v="12.31"/>
  </r>
  <r>
    <s v="ORD1664"/>
    <d v="2021-11-25T00:00:00"/>
    <x v="10"/>
    <x v="0"/>
    <x v="212"/>
    <x v="0"/>
    <x v="2"/>
    <x v="9"/>
    <x v="754"/>
    <n v="24.67"/>
    <n v="3"/>
    <n v="0"/>
  </r>
  <r>
    <s v="ORD1665"/>
    <d v="2021-11-25T00:00:00"/>
    <x v="10"/>
    <x v="0"/>
    <x v="212"/>
    <x v="0"/>
    <x v="0"/>
    <x v="1"/>
    <x v="1090"/>
    <n v="2.52"/>
    <n v="1"/>
    <n v="0.88"/>
  </r>
  <r>
    <s v="ORD1666"/>
    <d v="2021-11-25T00:00:00"/>
    <x v="10"/>
    <x v="0"/>
    <x v="212"/>
    <x v="0"/>
    <x v="1"/>
    <x v="13"/>
    <x v="1091"/>
    <n v="1218.74"/>
    <n v="5"/>
    <n v="-121.87"/>
  </r>
  <r>
    <s v="ORD1667"/>
    <d v="2021-11-25T00:00:00"/>
    <x v="10"/>
    <x v="0"/>
    <x v="212"/>
    <x v="0"/>
    <x v="0"/>
    <x v="1"/>
    <x v="1092"/>
    <n v="5.9"/>
    <n v="2"/>
    <n v="1.99"/>
  </r>
  <r>
    <s v="ORD1668"/>
    <d v="2021-11-25T00:00:00"/>
    <x v="10"/>
    <x v="0"/>
    <x v="212"/>
    <x v="0"/>
    <x v="0"/>
    <x v="0"/>
    <x v="13"/>
    <n v="15.7"/>
    <n v="3"/>
    <n v="5.0999999999999996"/>
  </r>
  <r>
    <s v="ORD1669"/>
    <d v="2021-11-25T00:00:00"/>
    <x v="10"/>
    <x v="0"/>
    <x v="212"/>
    <x v="0"/>
    <x v="1"/>
    <x v="8"/>
    <x v="112"/>
    <n v="6.1"/>
    <n v="3"/>
    <n v="-3.96"/>
  </r>
  <r>
    <s v="ORD1670"/>
    <d v="2021-11-25T00:00:00"/>
    <x v="10"/>
    <x v="0"/>
    <x v="539"/>
    <x v="43"/>
    <x v="1"/>
    <x v="8"/>
    <x v="34"/>
    <n v="52.96"/>
    <n v="2"/>
    <n v="20.12"/>
  </r>
  <r>
    <s v="ORD1671"/>
    <d v="2021-11-25T00:00:00"/>
    <x v="10"/>
    <x v="0"/>
    <x v="109"/>
    <x v="20"/>
    <x v="0"/>
    <x v="2"/>
    <x v="479"/>
    <n v="1117.92"/>
    <n v="4"/>
    <n v="55.9"/>
  </r>
  <r>
    <s v="ORD1672"/>
    <d v="2021-11-25T00:00:00"/>
    <x v="10"/>
    <x v="0"/>
    <x v="109"/>
    <x v="20"/>
    <x v="1"/>
    <x v="11"/>
    <x v="1093"/>
    <n v="275.95"/>
    <n v="3"/>
    <n v="-37.94"/>
  </r>
  <r>
    <s v="ORD1673"/>
    <d v="2021-11-25T00:00:00"/>
    <x v="10"/>
    <x v="0"/>
    <x v="145"/>
    <x v="11"/>
    <x v="0"/>
    <x v="4"/>
    <x v="72"/>
    <n v="51.02"/>
    <n v="7"/>
    <n v="8.2899999999999991"/>
  </r>
  <r>
    <s v="ORD1674"/>
    <d v="2021-11-25T00:00:00"/>
    <x v="10"/>
    <x v="0"/>
    <x v="77"/>
    <x v="3"/>
    <x v="2"/>
    <x v="6"/>
    <x v="1094"/>
    <n v="539.91999999999996"/>
    <n v="5"/>
    <n v="47.24"/>
  </r>
  <r>
    <s v="ORD1675"/>
    <d v="2021-11-25T00:00:00"/>
    <x v="10"/>
    <x v="0"/>
    <x v="77"/>
    <x v="3"/>
    <x v="1"/>
    <x v="5"/>
    <x v="668"/>
    <n v="725.34"/>
    <n v="4"/>
    <n v="54.4"/>
  </r>
  <r>
    <s v="ORD1676"/>
    <d v="2021-11-25T00:00:00"/>
    <x v="10"/>
    <x v="0"/>
    <x v="77"/>
    <x v="3"/>
    <x v="0"/>
    <x v="4"/>
    <x v="108"/>
    <n v="7.44"/>
    <n v="3"/>
    <n v="2.6"/>
  </r>
  <r>
    <s v="ORD1677"/>
    <d v="2021-11-26T00:00:00"/>
    <x v="10"/>
    <x v="0"/>
    <x v="264"/>
    <x v="0"/>
    <x v="1"/>
    <x v="8"/>
    <x v="45"/>
    <n v="19.3"/>
    <n v="5"/>
    <n v="-14.48"/>
  </r>
  <r>
    <s v="ORD1678"/>
    <d v="2021-11-26T00:00:00"/>
    <x v="10"/>
    <x v="0"/>
    <x v="262"/>
    <x v="11"/>
    <x v="0"/>
    <x v="0"/>
    <x v="507"/>
    <n v="15.55"/>
    <n v="3"/>
    <n v="5.44"/>
  </r>
  <r>
    <s v="ORD1679"/>
    <d v="2021-11-26T00:00:00"/>
    <x v="10"/>
    <x v="0"/>
    <x v="262"/>
    <x v="11"/>
    <x v="0"/>
    <x v="2"/>
    <x v="525"/>
    <n v="669.08"/>
    <n v="5"/>
    <n v="-167.27"/>
  </r>
  <r>
    <s v="ORD1680"/>
    <d v="2021-11-26T00:00:00"/>
    <x v="10"/>
    <x v="0"/>
    <x v="262"/>
    <x v="11"/>
    <x v="2"/>
    <x v="6"/>
    <x v="687"/>
    <n v="438.34"/>
    <n v="4"/>
    <n v="-87.67"/>
  </r>
  <r>
    <s v="ORD1681"/>
    <d v="2021-11-26T00:00:00"/>
    <x v="10"/>
    <x v="0"/>
    <x v="471"/>
    <x v="3"/>
    <x v="0"/>
    <x v="0"/>
    <x v="1025"/>
    <n v="81.98"/>
    <n v="2"/>
    <n v="40.17"/>
  </r>
  <r>
    <s v="ORD1682"/>
    <d v="2021-11-26T00:00:00"/>
    <x v="10"/>
    <x v="0"/>
    <x v="462"/>
    <x v="20"/>
    <x v="2"/>
    <x v="6"/>
    <x v="1095"/>
    <n v="279.95999999999998"/>
    <n v="4"/>
    <n v="78.39"/>
  </r>
  <r>
    <s v="ORD1683"/>
    <d v="2021-11-26T00:00:00"/>
    <x v="10"/>
    <x v="0"/>
    <x v="462"/>
    <x v="20"/>
    <x v="0"/>
    <x v="3"/>
    <x v="374"/>
    <n v="12.91"/>
    <n v="3"/>
    <n v="4.68"/>
  </r>
  <r>
    <s v="ORD1684"/>
    <d v="2021-11-26T00:00:00"/>
    <x v="10"/>
    <x v="0"/>
    <x v="462"/>
    <x v="20"/>
    <x v="0"/>
    <x v="3"/>
    <x v="105"/>
    <n v="17.09"/>
    <n v="4"/>
    <n v="5.77"/>
  </r>
  <r>
    <s v="ORD1685"/>
    <d v="2021-11-26T00:00:00"/>
    <x v="10"/>
    <x v="0"/>
    <x v="462"/>
    <x v="20"/>
    <x v="0"/>
    <x v="1"/>
    <x v="1096"/>
    <n v="93.15"/>
    <n v="9"/>
    <n v="44.71"/>
  </r>
  <r>
    <s v="ORD1686"/>
    <d v="2021-11-26T00:00:00"/>
    <x v="10"/>
    <x v="0"/>
    <x v="462"/>
    <x v="20"/>
    <x v="0"/>
    <x v="1"/>
    <x v="349"/>
    <n v="11.52"/>
    <n v="4"/>
    <n v="5.64"/>
  </r>
  <r>
    <s v="ORD1687"/>
    <d v="2021-11-26T00:00:00"/>
    <x v="10"/>
    <x v="0"/>
    <x v="465"/>
    <x v="3"/>
    <x v="0"/>
    <x v="3"/>
    <x v="106"/>
    <n v="4.32"/>
    <n v="3"/>
    <n v="1.51"/>
  </r>
  <r>
    <s v="ORD1688"/>
    <d v="2021-11-26T00:00:00"/>
    <x v="10"/>
    <x v="0"/>
    <x v="465"/>
    <x v="3"/>
    <x v="0"/>
    <x v="0"/>
    <x v="1097"/>
    <n v="14.94"/>
    <n v="3"/>
    <n v="7.02"/>
  </r>
  <r>
    <s v="ORD1689"/>
    <d v="2021-11-26T00:00:00"/>
    <x v="10"/>
    <x v="0"/>
    <x v="465"/>
    <x v="3"/>
    <x v="0"/>
    <x v="12"/>
    <x v="38"/>
    <n v="40.54"/>
    <n v="2"/>
    <n v="11.35"/>
  </r>
  <r>
    <s v="ORD1690"/>
    <d v="2021-11-26T00:00:00"/>
    <x v="10"/>
    <x v="0"/>
    <x v="465"/>
    <x v="3"/>
    <x v="0"/>
    <x v="3"/>
    <x v="529"/>
    <n v="7.31"/>
    <n v="1"/>
    <n v="2.56"/>
  </r>
  <r>
    <s v="ORD1691"/>
    <d v="2021-11-27T00:00:00"/>
    <x v="10"/>
    <x v="0"/>
    <x v="282"/>
    <x v="20"/>
    <x v="0"/>
    <x v="7"/>
    <x v="78"/>
    <n v="3.76"/>
    <n v="2"/>
    <n v="1.32"/>
  </r>
  <r>
    <s v="ORD1692"/>
    <d v="2021-11-27T00:00:00"/>
    <x v="10"/>
    <x v="0"/>
    <x v="4"/>
    <x v="20"/>
    <x v="1"/>
    <x v="8"/>
    <x v="1098"/>
    <n v="199.9"/>
    <n v="5"/>
    <n v="39.979999999999997"/>
  </r>
  <r>
    <s v="ORD1693"/>
    <d v="2021-11-28T00:00:00"/>
    <x v="10"/>
    <x v="0"/>
    <x v="540"/>
    <x v="33"/>
    <x v="0"/>
    <x v="4"/>
    <x v="1099"/>
    <n v="14.67"/>
    <n v="3"/>
    <n v="3.96"/>
  </r>
  <r>
    <s v="ORD1694"/>
    <d v="2021-11-28T00:00:00"/>
    <x v="10"/>
    <x v="0"/>
    <x v="541"/>
    <x v="20"/>
    <x v="0"/>
    <x v="3"/>
    <x v="39"/>
    <n v="17.25"/>
    <n v="2"/>
    <n v="6.04"/>
  </r>
  <r>
    <s v="ORD1695"/>
    <d v="2021-11-28T00:00:00"/>
    <x v="10"/>
    <x v="0"/>
    <x v="10"/>
    <x v="9"/>
    <x v="1"/>
    <x v="8"/>
    <x v="1100"/>
    <n v="397.6"/>
    <n v="5"/>
    <n v="43.74"/>
  </r>
  <r>
    <s v="ORD1696"/>
    <d v="2021-11-28T00:00:00"/>
    <x v="10"/>
    <x v="0"/>
    <x v="10"/>
    <x v="9"/>
    <x v="0"/>
    <x v="0"/>
    <x v="369"/>
    <n v="85.96"/>
    <n v="7"/>
    <n v="40.4"/>
  </r>
  <r>
    <s v="ORD1697"/>
    <d v="2021-11-28T00:00:00"/>
    <x v="10"/>
    <x v="0"/>
    <x v="10"/>
    <x v="9"/>
    <x v="0"/>
    <x v="4"/>
    <x v="268"/>
    <n v="13.12"/>
    <n v="4"/>
    <n v="4.33"/>
  </r>
  <r>
    <s v="ORD1698"/>
    <d v="2021-11-28T00:00:00"/>
    <x v="10"/>
    <x v="0"/>
    <x v="10"/>
    <x v="9"/>
    <x v="0"/>
    <x v="3"/>
    <x v="185"/>
    <n v="45.66"/>
    <n v="3"/>
    <n v="22.37"/>
  </r>
  <r>
    <s v="ORD1699"/>
    <d v="2021-11-28T00:00:00"/>
    <x v="10"/>
    <x v="0"/>
    <x v="347"/>
    <x v="3"/>
    <x v="0"/>
    <x v="14"/>
    <x v="488"/>
    <n v="7.36"/>
    <n v="2"/>
    <n v="0.15"/>
  </r>
  <r>
    <s v="ORD1700"/>
    <d v="2021-11-28T00:00:00"/>
    <x v="10"/>
    <x v="0"/>
    <x v="347"/>
    <x v="3"/>
    <x v="0"/>
    <x v="1"/>
    <x v="1101"/>
    <n v="41.4"/>
    <n v="4"/>
    <n v="19.87"/>
  </r>
  <r>
    <s v="ORD1701"/>
    <d v="2021-11-28T00:00:00"/>
    <x v="10"/>
    <x v="0"/>
    <x v="347"/>
    <x v="3"/>
    <x v="1"/>
    <x v="11"/>
    <x v="1102"/>
    <n v="411.33"/>
    <n v="4"/>
    <n v="-4.84"/>
  </r>
  <r>
    <s v="ORD1702"/>
    <d v="2021-11-28T00:00:00"/>
    <x v="10"/>
    <x v="0"/>
    <x v="320"/>
    <x v="3"/>
    <x v="0"/>
    <x v="12"/>
    <x v="460"/>
    <n v="43.68"/>
    <n v="3"/>
    <n v="11.79"/>
  </r>
  <r>
    <s v="ORD1703"/>
    <d v="2021-11-28T00:00:00"/>
    <x v="10"/>
    <x v="0"/>
    <x v="320"/>
    <x v="3"/>
    <x v="2"/>
    <x v="9"/>
    <x v="1103"/>
    <n v="139.93"/>
    <n v="7"/>
    <n v="34.979999999999997"/>
  </r>
  <r>
    <s v="ORD1704"/>
    <d v="2021-11-28T00:00:00"/>
    <x v="10"/>
    <x v="0"/>
    <x v="542"/>
    <x v="0"/>
    <x v="2"/>
    <x v="15"/>
    <x v="766"/>
    <n v="998.85"/>
    <n v="5"/>
    <n v="-199.77"/>
  </r>
  <r>
    <s v="ORD1705"/>
    <d v="2021-11-28T00:00:00"/>
    <x v="10"/>
    <x v="0"/>
    <x v="543"/>
    <x v="18"/>
    <x v="0"/>
    <x v="10"/>
    <x v="1104"/>
    <n v="64.02"/>
    <n v="6"/>
    <n v="29.45"/>
  </r>
  <r>
    <s v="ORD1706"/>
    <d v="2021-11-29T00:00:00"/>
    <x v="10"/>
    <x v="0"/>
    <x v="261"/>
    <x v="2"/>
    <x v="0"/>
    <x v="1"/>
    <x v="348"/>
    <n v="5.04"/>
    <n v="2"/>
    <n v="1.76"/>
  </r>
  <r>
    <s v="ORD1707"/>
    <d v="2021-11-29T00:00:00"/>
    <x v="10"/>
    <x v="0"/>
    <x v="544"/>
    <x v="1"/>
    <x v="0"/>
    <x v="7"/>
    <x v="78"/>
    <n v="12.62"/>
    <n v="2"/>
    <n v="3.95"/>
  </r>
  <r>
    <s v="ORD1708"/>
    <d v="2021-11-29T00:00:00"/>
    <x v="10"/>
    <x v="0"/>
    <x v="545"/>
    <x v="3"/>
    <x v="2"/>
    <x v="6"/>
    <x v="548"/>
    <n v="575.91999999999996"/>
    <n v="2"/>
    <n v="71.989999999999995"/>
  </r>
  <r>
    <s v="ORD1709"/>
    <d v="2021-11-29T00:00:00"/>
    <x v="10"/>
    <x v="0"/>
    <x v="545"/>
    <x v="3"/>
    <x v="0"/>
    <x v="7"/>
    <x v="78"/>
    <n v="30.4"/>
    <n v="5"/>
    <n v="15.2"/>
  </r>
  <r>
    <s v="ORD1710"/>
    <d v="2021-11-29T00:00:00"/>
    <x v="10"/>
    <x v="0"/>
    <x v="300"/>
    <x v="20"/>
    <x v="0"/>
    <x v="1"/>
    <x v="634"/>
    <n v="25.06"/>
    <n v="2"/>
    <n v="11.78"/>
  </r>
  <r>
    <s v="ORD1711"/>
    <d v="2021-11-30T00:00:00"/>
    <x v="10"/>
    <x v="0"/>
    <x v="506"/>
    <x v="20"/>
    <x v="0"/>
    <x v="10"/>
    <x v="1105"/>
    <n v="62.28"/>
    <n v="4"/>
    <n v="29.27"/>
  </r>
  <r>
    <s v="ORD1712"/>
    <d v="2021-11-30T00:00:00"/>
    <x v="10"/>
    <x v="0"/>
    <x v="211"/>
    <x v="16"/>
    <x v="0"/>
    <x v="3"/>
    <x v="1005"/>
    <n v="6.64"/>
    <n v="9"/>
    <n v="-4.43"/>
  </r>
  <r>
    <s v="ORD1713"/>
    <d v="2021-11-30T00:00:00"/>
    <x v="10"/>
    <x v="0"/>
    <x v="300"/>
    <x v="12"/>
    <x v="0"/>
    <x v="14"/>
    <x v="472"/>
    <n v="47.99"/>
    <n v="7"/>
    <n v="3.6"/>
  </r>
  <r>
    <s v="ORD1714"/>
    <d v="2021-11-30T00:00:00"/>
    <x v="10"/>
    <x v="0"/>
    <x v="300"/>
    <x v="12"/>
    <x v="2"/>
    <x v="9"/>
    <x v="1106"/>
    <n v="102.24"/>
    <n v="4"/>
    <n v="-16.61"/>
  </r>
  <r>
    <s v="ORD1715"/>
    <d v="2021-12-01T00:00:00"/>
    <x v="11"/>
    <x v="0"/>
    <x v="218"/>
    <x v="21"/>
    <x v="1"/>
    <x v="5"/>
    <x v="1107"/>
    <n v="2807.84"/>
    <n v="8"/>
    <n v="673.88"/>
  </r>
  <r>
    <s v="ORD1716"/>
    <d v="2021-12-01T00:00:00"/>
    <x v="11"/>
    <x v="0"/>
    <x v="218"/>
    <x v="21"/>
    <x v="0"/>
    <x v="4"/>
    <x v="536"/>
    <n v="46.64"/>
    <n v="4"/>
    <n v="12.59"/>
  </r>
  <r>
    <s v="ORD1717"/>
    <d v="2021-12-01T00:00:00"/>
    <x v="11"/>
    <x v="0"/>
    <x v="546"/>
    <x v="3"/>
    <x v="1"/>
    <x v="8"/>
    <x v="1108"/>
    <n v="58.2"/>
    <n v="3"/>
    <n v="28.52"/>
  </r>
  <r>
    <s v="ORD1718"/>
    <d v="2021-12-01T00:00:00"/>
    <x v="11"/>
    <x v="0"/>
    <x v="263"/>
    <x v="25"/>
    <x v="2"/>
    <x v="6"/>
    <x v="1109"/>
    <n v="95.97"/>
    <n v="4"/>
    <n v="9.6"/>
  </r>
  <r>
    <s v="ORD1719"/>
    <d v="2021-12-01T00:00:00"/>
    <x v="11"/>
    <x v="0"/>
    <x v="519"/>
    <x v="10"/>
    <x v="2"/>
    <x v="16"/>
    <x v="679"/>
    <n v="659.99"/>
    <n v="2"/>
    <n v="110"/>
  </r>
  <r>
    <s v="ORD1720"/>
    <d v="2021-12-01T00:00:00"/>
    <x v="11"/>
    <x v="0"/>
    <x v="519"/>
    <x v="10"/>
    <x v="1"/>
    <x v="8"/>
    <x v="112"/>
    <n v="8.1300000000000008"/>
    <n v="2"/>
    <n v="1.42"/>
  </r>
  <r>
    <s v="ORD1721"/>
    <d v="2021-12-01T00:00:00"/>
    <x v="11"/>
    <x v="0"/>
    <x v="519"/>
    <x v="10"/>
    <x v="0"/>
    <x v="0"/>
    <x v="1110"/>
    <n v="36.29"/>
    <n v="7"/>
    <n v="12.7"/>
  </r>
  <r>
    <s v="ORD1722"/>
    <d v="2021-12-01T00:00:00"/>
    <x v="11"/>
    <x v="0"/>
    <x v="519"/>
    <x v="10"/>
    <x v="1"/>
    <x v="5"/>
    <x v="395"/>
    <n v="909.72"/>
    <n v="6"/>
    <n v="-51.98"/>
  </r>
  <r>
    <s v="ORD1723"/>
    <d v="2021-12-01T00:00:00"/>
    <x v="11"/>
    <x v="0"/>
    <x v="91"/>
    <x v="0"/>
    <x v="1"/>
    <x v="5"/>
    <x v="1111"/>
    <n v="674.06"/>
    <n v="3"/>
    <n v="-19.260000000000002"/>
  </r>
  <r>
    <s v="ORD1724"/>
    <d v="2021-12-01T00:00:00"/>
    <x v="11"/>
    <x v="0"/>
    <x v="266"/>
    <x v="32"/>
    <x v="2"/>
    <x v="6"/>
    <x v="981"/>
    <n v="271.89999999999998"/>
    <n v="2"/>
    <n v="78.849999999999994"/>
  </r>
  <r>
    <s v="ORD1725"/>
    <d v="2021-12-01T00:00:00"/>
    <x v="11"/>
    <x v="0"/>
    <x v="266"/>
    <x v="32"/>
    <x v="1"/>
    <x v="8"/>
    <x v="1112"/>
    <n v="45.84"/>
    <n v="3"/>
    <n v="15.59"/>
  </r>
  <r>
    <s v="ORD1726"/>
    <d v="2021-12-01T00:00:00"/>
    <x v="11"/>
    <x v="0"/>
    <x v="266"/>
    <x v="32"/>
    <x v="1"/>
    <x v="8"/>
    <x v="55"/>
    <n v="9.82"/>
    <n v="2"/>
    <n v="3.24"/>
  </r>
  <r>
    <s v="ORD1727"/>
    <d v="2021-12-02T00:00:00"/>
    <x v="11"/>
    <x v="0"/>
    <x v="547"/>
    <x v="20"/>
    <x v="2"/>
    <x v="9"/>
    <x v="33"/>
    <n v="119.96"/>
    <n v="4"/>
    <n v="52.78"/>
  </r>
  <r>
    <s v="ORD1728"/>
    <d v="2021-12-02T00:00:00"/>
    <x v="11"/>
    <x v="0"/>
    <x v="547"/>
    <x v="20"/>
    <x v="1"/>
    <x v="11"/>
    <x v="469"/>
    <n v="883.92"/>
    <n v="5"/>
    <n v="-110.49"/>
  </r>
  <r>
    <s v="ORD1729"/>
    <d v="2021-12-02T00:00:00"/>
    <x v="11"/>
    <x v="0"/>
    <x v="547"/>
    <x v="20"/>
    <x v="0"/>
    <x v="3"/>
    <x v="772"/>
    <n v="46.72"/>
    <n v="8"/>
    <n v="15.77"/>
  </r>
  <r>
    <s v="ORD1730"/>
    <d v="2021-12-02T00:00:00"/>
    <x v="11"/>
    <x v="0"/>
    <x v="548"/>
    <x v="0"/>
    <x v="1"/>
    <x v="8"/>
    <x v="886"/>
    <n v="58.36"/>
    <n v="5"/>
    <n v="-24.8"/>
  </r>
  <r>
    <s v="ORD1731"/>
    <d v="2021-12-02T00:00:00"/>
    <x v="11"/>
    <x v="0"/>
    <x v="548"/>
    <x v="0"/>
    <x v="0"/>
    <x v="4"/>
    <x v="1000"/>
    <n v="16.46"/>
    <n v="7"/>
    <n v="1.44"/>
  </r>
  <r>
    <s v="ORD1732"/>
    <d v="2021-12-02T00:00:00"/>
    <x v="11"/>
    <x v="0"/>
    <x v="548"/>
    <x v="0"/>
    <x v="1"/>
    <x v="8"/>
    <x v="1113"/>
    <n v="39.96"/>
    <n v="5"/>
    <n v="-23.98"/>
  </r>
  <r>
    <s v="ORD1733"/>
    <d v="2021-12-02T00:00:00"/>
    <x v="11"/>
    <x v="0"/>
    <x v="549"/>
    <x v="10"/>
    <x v="2"/>
    <x v="9"/>
    <x v="1114"/>
    <n v="119.8"/>
    <n v="5"/>
    <n v="29.95"/>
  </r>
  <r>
    <s v="ORD1734"/>
    <d v="2021-12-02T00:00:00"/>
    <x v="11"/>
    <x v="0"/>
    <x v="550"/>
    <x v="1"/>
    <x v="0"/>
    <x v="12"/>
    <x v="394"/>
    <n v="2.39"/>
    <n v="1"/>
    <n v="-6.34"/>
  </r>
  <r>
    <s v="ORD1735"/>
    <d v="2021-12-02T00:00:00"/>
    <x v="11"/>
    <x v="0"/>
    <x v="402"/>
    <x v="36"/>
    <x v="1"/>
    <x v="8"/>
    <x v="1115"/>
    <n v="60.72"/>
    <n v="3"/>
    <n v="23.68"/>
  </r>
  <r>
    <s v="ORD1736"/>
    <d v="2021-12-02T00:00:00"/>
    <x v="11"/>
    <x v="0"/>
    <x v="402"/>
    <x v="36"/>
    <x v="0"/>
    <x v="0"/>
    <x v="819"/>
    <n v="146.82"/>
    <n v="3"/>
    <n v="73.41"/>
  </r>
  <r>
    <s v="ORD1737"/>
    <d v="2021-12-02T00:00:00"/>
    <x v="11"/>
    <x v="0"/>
    <x v="402"/>
    <x v="36"/>
    <x v="1"/>
    <x v="5"/>
    <x v="1004"/>
    <n v="239.84"/>
    <n v="8"/>
    <n v="64.760000000000005"/>
  </r>
  <r>
    <s v="ORD1738"/>
    <d v="2021-12-02T00:00:00"/>
    <x v="11"/>
    <x v="0"/>
    <x v="402"/>
    <x v="36"/>
    <x v="0"/>
    <x v="1"/>
    <x v="1116"/>
    <n v="15.66"/>
    <n v="6"/>
    <n v="7.2"/>
  </r>
  <r>
    <s v="ORD1739"/>
    <d v="2021-12-02T00:00:00"/>
    <x v="11"/>
    <x v="0"/>
    <x v="551"/>
    <x v="4"/>
    <x v="2"/>
    <x v="9"/>
    <x v="1117"/>
    <n v="5.95"/>
    <n v="1"/>
    <n v="0.83"/>
  </r>
  <r>
    <s v="ORD1740"/>
    <d v="2021-12-02T00:00:00"/>
    <x v="11"/>
    <x v="0"/>
    <x v="551"/>
    <x v="4"/>
    <x v="0"/>
    <x v="0"/>
    <x v="976"/>
    <n v="15.24"/>
    <n v="3"/>
    <n v="7.16"/>
  </r>
  <r>
    <s v="ORD1741"/>
    <d v="2021-12-03T00:00:00"/>
    <x v="11"/>
    <x v="0"/>
    <x v="534"/>
    <x v="39"/>
    <x v="2"/>
    <x v="6"/>
    <x v="1118"/>
    <n v="479.96"/>
    <n v="4"/>
    <n v="134.38999999999999"/>
  </r>
  <r>
    <s v="ORD1742"/>
    <d v="2021-12-03T00:00:00"/>
    <x v="11"/>
    <x v="0"/>
    <x v="543"/>
    <x v="24"/>
    <x v="0"/>
    <x v="0"/>
    <x v="1110"/>
    <n v="25.92"/>
    <n v="4"/>
    <n v="12.44"/>
  </r>
  <r>
    <s v="ORD1743"/>
    <d v="2021-12-04T00:00:00"/>
    <x v="11"/>
    <x v="0"/>
    <x v="552"/>
    <x v="20"/>
    <x v="2"/>
    <x v="6"/>
    <x v="980"/>
    <n v="129.97999999999999"/>
    <n v="2"/>
    <n v="62.39"/>
  </r>
  <r>
    <s v="ORD1744"/>
    <d v="2021-12-05T00:00:00"/>
    <x v="11"/>
    <x v="0"/>
    <x v="14"/>
    <x v="12"/>
    <x v="0"/>
    <x v="4"/>
    <x v="1119"/>
    <n v="1113.02"/>
    <n v="8"/>
    <n v="111.3"/>
  </r>
  <r>
    <s v="ORD1745"/>
    <d v="2021-12-05T00:00:00"/>
    <x v="11"/>
    <x v="0"/>
    <x v="14"/>
    <x v="12"/>
    <x v="2"/>
    <x v="6"/>
    <x v="432"/>
    <n v="167.97"/>
    <n v="4"/>
    <n v="62.99"/>
  </r>
  <r>
    <s v="ORD1746"/>
    <d v="2021-12-05T00:00:00"/>
    <x v="11"/>
    <x v="0"/>
    <x v="553"/>
    <x v="1"/>
    <x v="0"/>
    <x v="2"/>
    <x v="271"/>
    <n v="24.82"/>
    <n v="2"/>
    <n v="1.86"/>
  </r>
  <r>
    <s v="ORD1747"/>
    <d v="2021-12-05T00:00:00"/>
    <x v="11"/>
    <x v="0"/>
    <x v="553"/>
    <x v="1"/>
    <x v="2"/>
    <x v="9"/>
    <x v="279"/>
    <n v="408.74"/>
    <n v="7"/>
    <n v="76.64"/>
  </r>
  <r>
    <s v="ORD1748"/>
    <d v="2021-12-05T00:00:00"/>
    <x v="11"/>
    <x v="0"/>
    <x v="554"/>
    <x v="6"/>
    <x v="0"/>
    <x v="2"/>
    <x v="512"/>
    <n v="24.56"/>
    <n v="2"/>
    <n v="6.88"/>
  </r>
  <r>
    <s v="ORD1749"/>
    <d v="2021-12-05T00:00:00"/>
    <x v="11"/>
    <x v="0"/>
    <x v="555"/>
    <x v="2"/>
    <x v="0"/>
    <x v="10"/>
    <x v="323"/>
    <n v="348.49"/>
    <n v="7"/>
    <n v="117.61"/>
  </r>
  <r>
    <s v="ORD1750"/>
    <d v="2021-12-05T00:00:00"/>
    <x v="11"/>
    <x v="0"/>
    <x v="555"/>
    <x v="2"/>
    <x v="0"/>
    <x v="2"/>
    <x v="124"/>
    <n v="172.74"/>
    <n v="4"/>
    <n v="-30.23"/>
  </r>
  <r>
    <s v="ORD1751"/>
    <d v="2021-12-05T00:00:00"/>
    <x v="11"/>
    <x v="0"/>
    <x v="400"/>
    <x v="10"/>
    <x v="0"/>
    <x v="0"/>
    <x v="1025"/>
    <n v="98.38"/>
    <n v="3"/>
    <n v="35.659999999999997"/>
  </r>
  <r>
    <s v="ORD1752"/>
    <d v="2021-12-05T00:00:00"/>
    <x v="11"/>
    <x v="0"/>
    <x v="400"/>
    <x v="10"/>
    <x v="0"/>
    <x v="3"/>
    <x v="276"/>
    <n v="29.94"/>
    <n v="4"/>
    <n v="-23.95"/>
  </r>
  <r>
    <s v="ORD1753"/>
    <d v="2021-12-05T00:00:00"/>
    <x v="11"/>
    <x v="0"/>
    <x v="400"/>
    <x v="10"/>
    <x v="0"/>
    <x v="0"/>
    <x v="121"/>
    <n v="17.47"/>
    <n v="3"/>
    <n v="5.68"/>
  </r>
  <r>
    <s v="ORD1754"/>
    <d v="2021-12-05T00:00:00"/>
    <x v="11"/>
    <x v="0"/>
    <x v="400"/>
    <x v="10"/>
    <x v="2"/>
    <x v="6"/>
    <x v="1120"/>
    <n v="36.74"/>
    <n v="1"/>
    <n v="-9.18"/>
  </r>
  <r>
    <s v="ORD1755"/>
    <d v="2021-12-05T00:00:00"/>
    <x v="11"/>
    <x v="0"/>
    <x v="400"/>
    <x v="10"/>
    <x v="2"/>
    <x v="6"/>
    <x v="1121"/>
    <n v="179.94"/>
    <n v="2"/>
    <n v="-44.99"/>
  </r>
  <r>
    <s v="ORD1756"/>
    <d v="2021-12-05T00:00:00"/>
    <x v="11"/>
    <x v="0"/>
    <x v="556"/>
    <x v="3"/>
    <x v="0"/>
    <x v="4"/>
    <x v="793"/>
    <n v="26.46"/>
    <n v="9"/>
    <n v="11.91"/>
  </r>
  <r>
    <s v="ORD1757"/>
    <d v="2021-12-05T00:00:00"/>
    <x v="11"/>
    <x v="0"/>
    <x v="556"/>
    <x v="3"/>
    <x v="0"/>
    <x v="0"/>
    <x v="369"/>
    <n v="49.12"/>
    <n v="4"/>
    <n v="23.09"/>
  </r>
  <r>
    <s v="ORD1758"/>
    <d v="2021-12-05T00:00:00"/>
    <x v="11"/>
    <x v="0"/>
    <x v="556"/>
    <x v="3"/>
    <x v="0"/>
    <x v="7"/>
    <x v="790"/>
    <n v="15"/>
    <n v="3"/>
    <n v="7.2"/>
  </r>
  <r>
    <s v="ORD1759"/>
    <d v="2021-12-05T00:00:00"/>
    <x v="11"/>
    <x v="0"/>
    <x v="557"/>
    <x v="3"/>
    <x v="0"/>
    <x v="12"/>
    <x v="810"/>
    <n v="250.26"/>
    <n v="6"/>
    <n v="72.58"/>
  </r>
  <r>
    <s v="ORD1760"/>
    <d v="2021-12-06T00:00:00"/>
    <x v="11"/>
    <x v="0"/>
    <x v="321"/>
    <x v="0"/>
    <x v="1"/>
    <x v="8"/>
    <x v="1113"/>
    <n v="23.98"/>
    <n v="3"/>
    <n v="-14.39"/>
  </r>
  <r>
    <s v="ORD1761"/>
    <d v="2021-12-06T00:00:00"/>
    <x v="11"/>
    <x v="0"/>
    <x v="361"/>
    <x v="11"/>
    <x v="0"/>
    <x v="2"/>
    <x v="1122"/>
    <n v="53.42"/>
    <n v="3"/>
    <n v="4.67"/>
  </r>
  <r>
    <s v="ORD1762"/>
    <d v="2021-12-06T00:00:00"/>
    <x v="11"/>
    <x v="0"/>
    <x v="361"/>
    <x v="11"/>
    <x v="1"/>
    <x v="13"/>
    <x v="473"/>
    <n v="275.49"/>
    <n v="1"/>
    <n v="-170.8"/>
  </r>
  <r>
    <s v="ORD1763"/>
    <d v="2021-12-06T00:00:00"/>
    <x v="11"/>
    <x v="0"/>
    <x v="328"/>
    <x v="1"/>
    <x v="0"/>
    <x v="12"/>
    <x v="1123"/>
    <n v="14.02"/>
    <n v="4"/>
    <n v="-31.54"/>
  </r>
  <r>
    <s v="ORD1764"/>
    <d v="2021-12-06T00:00:00"/>
    <x v="11"/>
    <x v="0"/>
    <x v="328"/>
    <x v="1"/>
    <x v="1"/>
    <x v="13"/>
    <x v="278"/>
    <n v="214.95"/>
    <n v="5"/>
    <n v="-120.37"/>
  </r>
  <r>
    <s v="ORD1765"/>
    <d v="2021-12-06T00:00:00"/>
    <x v="11"/>
    <x v="0"/>
    <x v="328"/>
    <x v="1"/>
    <x v="2"/>
    <x v="6"/>
    <x v="1124"/>
    <n v="35.04"/>
    <n v="4"/>
    <n v="-7.01"/>
  </r>
  <r>
    <s v="ORD1766"/>
    <d v="2021-12-06T00:00:00"/>
    <x v="11"/>
    <x v="0"/>
    <x v="328"/>
    <x v="1"/>
    <x v="1"/>
    <x v="8"/>
    <x v="682"/>
    <n v="10.78"/>
    <n v="3"/>
    <n v="-4.8499999999999996"/>
  </r>
  <r>
    <s v="ORD1767"/>
    <d v="2021-12-06T00:00:00"/>
    <x v="11"/>
    <x v="0"/>
    <x v="328"/>
    <x v="1"/>
    <x v="0"/>
    <x v="3"/>
    <x v="873"/>
    <n v="4.5999999999999996"/>
    <n v="2"/>
    <n v="-8.0500000000000007"/>
  </r>
  <r>
    <s v="ORD1768"/>
    <d v="2021-12-06T00:00:00"/>
    <x v="11"/>
    <x v="0"/>
    <x v="328"/>
    <x v="1"/>
    <x v="0"/>
    <x v="2"/>
    <x v="1125"/>
    <n v="35.17"/>
    <n v="2"/>
    <n v="-8.35"/>
  </r>
  <r>
    <s v="ORD1769"/>
    <d v="2021-12-06T00:00:00"/>
    <x v="11"/>
    <x v="0"/>
    <x v="138"/>
    <x v="3"/>
    <x v="0"/>
    <x v="2"/>
    <x v="1126"/>
    <n v="1261.33"/>
    <n v="7"/>
    <n v="327.95"/>
  </r>
  <r>
    <s v="ORD1770"/>
    <d v="2021-12-06T00:00:00"/>
    <x v="11"/>
    <x v="0"/>
    <x v="497"/>
    <x v="15"/>
    <x v="0"/>
    <x v="0"/>
    <x v="189"/>
    <n v="42.21"/>
    <n v="2"/>
    <n v="13.72"/>
  </r>
  <r>
    <s v="ORD1771"/>
    <d v="2021-12-07T00:00:00"/>
    <x v="11"/>
    <x v="0"/>
    <x v="487"/>
    <x v="6"/>
    <x v="0"/>
    <x v="0"/>
    <x v="189"/>
    <n v="105.52"/>
    <n v="4"/>
    <n v="48.54"/>
  </r>
  <r>
    <s v="ORD1772"/>
    <d v="2021-12-07T00:00:00"/>
    <x v="11"/>
    <x v="0"/>
    <x v="558"/>
    <x v="3"/>
    <x v="0"/>
    <x v="4"/>
    <x v="616"/>
    <n v="8.64"/>
    <n v="3"/>
    <n v="2.42"/>
  </r>
  <r>
    <s v="ORD1773"/>
    <d v="2021-12-07T00:00:00"/>
    <x v="11"/>
    <x v="0"/>
    <x v="326"/>
    <x v="22"/>
    <x v="0"/>
    <x v="2"/>
    <x v="678"/>
    <n v="269.36"/>
    <n v="7"/>
    <n v="70.03"/>
  </r>
  <r>
    <s v="ORD1774"/>
    <d v="2021-12-07T00:00:00"/>
    <x v="11"/>
    <x v="0"/>
    <x v="200"/>
    <x v="3"/>
    <x v="0"/>
    <x v="0"/>
    <x v="1127"/>
    <n v="164.88"/>
    <n v="3"/>
    <n v="80.790000000000006"/>
  </r>
  <r>
    <s v="ORD1775"/>
    <d v="2021-12-08T00:00:00"/>
    <x v="11"/>
    <x v="0"/>
    <x v="559"/>
    <x v="0"/>
    <x v="0"/>
    <x v="2"/>
    <x v="1128"/>
    <n v="60.42"/>
    <n v="2"/>
    <n v="6.04"/>
  </r>
  <r>
    <s v="ORD1776"/>
    <d v="2021-12-08T00:00:00"/>
    <x v="11"/>
    <x v="0"/>
    <x v="560"/>
    <x v="11"/>
    <x v="0"/>
    <x v="1"/>
    <x v="849"/>
    <n v="27.89"/>
    <n v="7"/>
    <n v="9.06"/>
  </r>
  <r>
    <s v="ORD1777"/>
    <d v="2021-12-08T00:00:00"/>
    <x v="11"/>
    <x v="0"/>
    <x v="560"/>
    <x v="11"/>
    <x v="0"/>
    <x v="3"/>
    <x v="1129"/>
    <n v="6.46"/>
    <n v="4"/>
    <n v="-4.5199999999999996"/>
  </r>
  <r>
    <s v="ORD1778"/>
    <d v="2021-12-08T00:00:00"/>
    <x v="11"/>
    <x v="0"/>
    <x v="560"/>
    <x v="11"/>
    <x v="2"/>
    <x v="6"/>
    <x v="1130"/>
    <n v="52.68"/>
    <n v="3"/>
    <n v="19.760000000000002"/>
  </r>
  <r>
    <s v="ORD1779"/>
    <d v="2021-12-08T00:00:00"/>
    <x v="11"/>
    <x v="0"/>
    <x v="560"/>
    <x v="11"/>
    <x v="0"/>
    <x v="14"/>
    <x v="700"/>
    <n v="13.88"/>
    <n v="5"/>
    <n v="-2.6"/>
  </r>
  <r>
    <s v="ORD1780"/>
    <d v="2021-12-08T00:00:00"/>
    <x v="11"/>
    <x v="0"/>
    <x v="560"/>
    <x v="11"/>
    <x v="2"/>
    <x v="9"/>
    <x v="410"/>
    <n v="103.92"/>
    <n v="10"/>
    <n v="-18.190000000000001"/>
  </r>
  <r>
    <s v="ORD1781"/>
    <d v="2021-12-08T00:00:00"/>
    <x v="11"/>
    <x v="0"/>
    <x v="560"/>
    <x v="11"/>
    <x v="0"/>
    <x v="1"/>
    <x v="206"/>
    <n v="11.52"/>
    <n v="5"/>
    <n v="3.74"/>
  </r>
  <r>
    <s v="ORD1782"/>
    <d v="2021-12-08T00:00:00"/>
    <x v="11"/>
    <x v="0"/>
    <x v="560"/>
    <x v="11"/>
    <x v="0"/>
    <x v="0"/>
    <x v="327"/>
    <n v="10.37"/>
    <n v="2"/>
    <n v="3.63"/>
  </r>
  <r>
    <s v="ORD1783"/>
    <d v="2021-12-08T00:00:00"/>
    <x v="11"/>
    <x v="0"/>
    <x v="560"/>
    <x v="11"/>
    <x v="0"/>
    <x v="2"/>
    <x v="272"/>
    <n v="39.07"/>
    <n v="3"/>
    <n v="2.93"/>
  </r>
  <r>
    <s v="ORD1784"/>
    <d v="2021-12-08T00:00:00"/>
    <x v="11"/>
    <x v="0"/>
    <x v="232"/>
    <x v="22"/>
    <x v="0"/>
    <x v="0"/>
    <x v="1131"/>
    <n v="45.68"/>
    <n v="2"/>
    <n v="21.01"/>
  </r>
  <r>
    <s v="ORD1785"/>
    <d v="2021-12-08T00:00:00"/>
    <x v="11"/>
    <x v="0"/>
    <x v="232"/>
    <x v="22"/>
    <x v="1"/>
    <x v="5"/>
    <x v="322"/>
    <n v="603.91999999999996"/>
    <n v="5"/>
    <n v="45.29"/>
  </r>
  <r>
    <s v="ORD1786"/>
    <d v="2021-12-08T00:00:00"/>
    <x v="11"/>
    <x v="0"/>
    <x v="561"/>
    <x v="3"/>
    <x v="1"/>
    <x v="8"/>
    <x v="1013"/>
    <n v="39.880000000000003"/>
    <n v="2"/>
    <n v="11.17"/>
  </r>
  <r>
    <s v="ORD1787"/>
    <d v="2021-12-08T00:00:00"/>
    <x v="11"/>
    <x v="0"/>
    <x v="561"/>
    <x v="3"/>
    <x v="1"/>
    <x v="8"/>
    <x v="765"/>
    <n v="79.44"/>
    <n v="3"/>
    <n v="28.6"/>
  </r>
  <r>
    <s v="ORD1788"/>
    <d v="2021-12-09T00:00:00"/>
    <x v="11"/>
    <x v="0"/>
    <x v="38"/>
    <x v="3"/>
    <x v="0"/>
    <x v="0"/>
    <x v="1132"/>
    <n v="34.68"/>
    <n v="6"/>
    <n v="16.989999999999998"/>
  </r>
  <r>
    <s v="ORD1789"/>
    <d v="2021-12-09T00:00:00"/>
    <x v="11"/>
    <x v="0"/>
    <x v="441"/>
    <x v="12"/>
    <x v="0"/>
    <x v="2"/>
    <x v="1019"/>
    <n v="100.7"/>
    <n v="6"/>
    <n v="-1.26"/>
  </r>
  <r>
    <s v="ORD1790"/>
    <d v="2021-12-09T00:00:00"/>
    <x v="11"/>
    <x v="0"/>
    <x v="379"/>
    <x v="0"/>
    <x v="0"/>
    <x v="0"/>
    <x v="59"/>
    <n v="10.69"/>
    <n v="2"/>
    <n v="3.74"/>
  </r>
  <r>
    <s v="ORD1791"/>
    <d v="2021-12-09T00:00:00"/>
    <x v="11"/>
    <x v="0"/>
    <x v="379"/>
    <x v="0"/>
    <x v="0"/>
    <x v="2"/>
    <x v="1080"/>
    <n v="237.1"/>
    <n v="3"/>
    <n v="20.75"/>
  </r>
  <r>
    <s v="ORD1792"/>
    <d v="2021-12-09T00:00:00"/>
    <x v="11"/>
    <x v="0"/>
    <x v="93"/>
    <x v="1"/>
    <x v="0"/>
    <x v="0"/>
    <x v="1133"/>
    <n v="8.4499999999999993"/>
    <n v="2"/>
    <n v="2.96"/>
  </r>
  <r>
    <s v="ORD1793"/>
    <d v="2021-12-09T00:00:00"/>
    <x v="11"/>
    <x v="0"/>
    <x v="93"/>
    <x v="1"/>
    <x v="0"/>
    <x v="12"/>
    <x v="704"/>
    <n v="20.39"/>
    <n v="2"/>
    <n v="-53.01"/>
  </r>
  <r>
    <s v="ORD1794"/>
    <d v="2021-12-09T00:00:00"/>
    <x v="11"/>
    <x v="0"/>
    <x v="558"/>
    <x v="2"/>
    <x v="0"/>
    <x v="10"/>
    <x v="681"/>
    <n v="30.67"/>
    <n v="3"/>
    <n v="9.59"/>
  </r>
  <r>
    <s v="ORD1795"/>
    <d v="2021-12-09T00:00:00"/>
    <x v="11"/>
    <x v="0"/>
    <x v="558"/>
    <x v="2"/>
    <x v="2"/>
    <x v="16"/>
    <x v="1134"/>
    <n v="1079.98"/>
    <n v="4"/>
    <n v="126"/>
  </r>
  <r>
    <s v="ORD1796"/>
    <d v="2021-12-10T00:00:00"/>
    <x v="11"/>
    <x v="0"/>
    <x v="533"/>
    <x v="20"/>
    <x v="0"/>
    <x v="0"/>
    <x v="1039"/>
    <n v="11.36"/>
    <n v="2"/>
    <n v="5.23"/>
  </r>
  <r>
    <s v="ORD1797"/>
    <d v="2021-12-10T00:00:00"/>
    <x v="11"/>
    <x v="0"/>
    <x v="533"/>
    <x v="20"/>
    <x v="0"/>
    <x v="3"/>
    <x v="1135"/>
    <n v="106.34"/>
    <n v="7"/>
    <n v="37.22"/>
  </r>
  <r>
    <s v="ORD1798"/>
    <d v="2021-12-10T00:00:00"/>
    <x v="11"/>
    <x v="0"/>
    <x v="562"/>
    <x v="34"/>
    <x v="1"/>
    <x v="5"/>
    <x v="1136"/>
    <n v="338.35"/>
    <n v="3"/>
    <n v="4.2300000000000004"/>
  </r>
  <r>
    <s v="ORD1799"/>
    <d v="2021-12-10T00:00:00"/>
    <x v="11"/>
    <x v="0"/>
    <x v="562"/>
    <x v="34"/>
    <x v="0"/>
    <x v="0"/>
    <x v="727"/>
    <n v="25.92"/>
    <n v="4"/>
    <n v="12.44"/>
  </r>
  <r>
    <s v="ORD1800"/>
    <d v="2021-12-10T00:00:00"/>
    <x v="11"/>
    <x v="0"/>
    <x v="562"/>
    <x v="34"/>
    <x v="0"/>
    <x v="0"/>
    <x v="1137"/>
    <n v="91.36"/>
    <n v="4"/>
    <n v="42.03"/>
  </r>
  <r>
    <s v="ORD1801"/>
    <d v="2021-12-12T00:00:00"/>
    <x v="11"/>
    <x v="0"/>
    <x v="377"/>
    <x v="3"/>
    <x v="1"/>
    <x v="13"/>
    <x v="1138"/>
    <n v="764.69"/>
    <n v="6"/>
    <n v="95.59"/>
  </r>
  <r>
    <s v="ORD1802"/>
    <d v="2021-12-12T00:00:00"/>
    <x v="11"/>
    <x v="0"/>
    <x v="377"/>
    <x v="3"/>
    <x v="1"/>
    <x v="13"/>
    <x v="177"/>
    <n v="3610.85"/>
    <n v="12"/>
    <n v="135.41"/>
  </r>
  <r>
    <s v="ORD1803"/>
    <d v="2021-12-12T00:00:00"/>
    <x v="11"/>
    <x v="0"/>
    <x v="377"/>
    <x v="3"/>
    <x v="1"/>
    <x v="11"/>
    <x v="384"/>
    <n v="254.97"/>
    <n v="3"/>
    <n v="12"/>
  </r>
  <r>
    <s v="ORD1804"/>
    <d v="2021-12-12T00:00:00"/>
    <x v="11"/>
    <x v="0"/>
    <x v="494"/>
    <x v="3"/>
    <x v="1"/>
    <x v="8"/>
    <x v="1139"/>
    <n v="43.31"/>
    <n v="1"/>
    <n v="4.33"/>
  </r>
  <r>
    <s v="ORD1805"/>
    <d v="2021-12-12T00:00:00"/>
    <x v="11"/>
    <x v="0"/>
    <x v="563"/>
    <x v="0"/>
    <x v="0"/>
    <x v="3"/>
    <x v="1140"/>
    <n v="210.39"/>
    <n v="2"/>
    <n v="-336.63"/>
  </r>
  <r>
    <s v="ORD1806"/>
    <d v="2021-12-12T00:00:00"/>
    <x v="11"/>
    <x v="0"/>
    <x v="564"/>
    <x v="3"/>
    <x v="1"/>
    <x v="8"/>
    <x v="1141"/>
    <n v="12.54"/>
    <n v="3"/>
    <n v="4.51"/>
  </r>
  <r>
    <s v="ORD1807"/>
    <d v="2021-12-12T00:00:00"/>
    <x v="11"/>
    <x v="0"/>
    <x v="564"/>
    <x v="3"/>
    <x v="0"/>
    <x v="2"/>
    <x v="1142"/>
    <n v="8.94"/>
    <n v="3"/>
    <n v="0.63"/>
  </r>
  <r>
    <s v="ORD1808"/>
    <d v="2021-12-12T00:00:00"/>
    <x v="11"/>
    <x v="0"/>
    <x v="564"/>
    <x v="3"/>
    <x v="1"/>
    <x v="8"/>
    <x v="895"/>
    <n v="9.24"/>
    <n v="3"/>
    <n v="4.4400000000000004"/>
  </r>
  <r>
    <s v="ORD1809"/>
    <d v="2021-12-12T00:00:00"/>
    <x v="11"/>
    <x v="0"/>
    <x v="300"/>
    <x v="16"/>
    <x v="0"/>
    <x v="10"/>
    <x v="21"/>
    <n v="23.47"/>
    <n v="3"/>
    <n v="7.63"/>
  </r>
  <r>
    <s v="ORD1810"/>
    <d v="2021-12-13T00:00:00"/>
    <x v="11"/>
    <x v="0"/>
    <x v="375"/>
    <x v="3"/>
    <x v="0"/>
    <x v="0"/>
    <x v="887"/>
    <n v="90.24"/>
    <n v="6"/>
    <n v="41.51"/>
  </r>
  <r>
    <s v="ORD1811"/>
    <d v="2021-12-13T00:00:00"/>
    <x v="11"/>
    <x v="0"/>
    <x v="565"/>
    <x v="0"/>
    <x v="0"/>
    <x v="14"/>
    <x v="817"/>
    <n v="2.92"/>
    <n v="1"/>
    <n v="0.37"/>
  </r>
  <r>
    <s v="ORD1812"/>
    <d v="2021-12-13T00:00:00"/>
    <x v="11"/>
    <x v="0"/>
    <x v="227"/>
    <x v="1"/>
    <x v="1"/>
    <x v="8"/>
    <x v="1143"/>
    <n v="94.43"/>
    <n v="3"/>
    <n v="-42.49"/>
  </r>
  <r>
    <s v="ORD1813"/>
    <d v="2021-12-13T00:00:00"/>
    <x v="11"/>
    <x v="0"/>
    <x v="211"/>
    <x v="12"/>
    <x v="1"/>
    <x v="8"/>
    <x v="428"/>
    <n v="87.96"/>
    <n v="3"/>
    <n v="7.7"/>
  </r>
  <r>
    <s v="ORD1814"/>
    <d v="2021-12-13T00:00:00"/>
    <x v="11"/>
    <x v="0"/>
    <x v="211"/>
    <x v="12"/>
    <x v="0"/>
    <x v="3"/>
    <x v="592"/>
    <n v="5.21"/>
    <n v="2"/>
    <n v="-4.17"/>
  </r>
  <r>
    <s v="ORD1815"/>
    <d v="2021-12-13T00:00:00"/>
    <x v="11"/>
    <x v="0"/>
    <x v="566"/>
    <x v="5"/>
    <x v="0"/>
    <x v="3"/>
    <x v="333"/>
    <n v="12.39"/>
    <n v="3"/>
    <n v="5.82"/>
  </r>
  <r>
    <s v="ORD1816"/>
    <d v="2021-12-14T00:00:00"/>
    <x v="11"/>
    <x v="0"/>
    <x v="448"/>
    <x v="1"/>
    <x v="0"/>
    <x v="3"/>
    <x v="405"/>
    <n v="5.0999999999999996"/>
    <n v="4"/>
    <n v="-8.68"/>
  </r>
  <r>
    <s v="ORD1817"/>
    <d v="2021-12-14T00:00:00"/>
    <x v="11"/>
    <x v="0"/>
    <x v="448"/>
    <x v="1"/>
    <x v="0"/>
    <x v="7"/>
    <x v="1144"/>
    <n v="2.9"/>
    <n v="2"/>
    <n v="0.47"/>
  </r>
  <r>
    <s v="ORD1818"/>
    <d v="2021-12-14T00:00:00"/>
    <x v="11"/>
    <x v="0"/>
    <x v="448"/>
    <x v="1"/>
    <x v="2"/>
    <x v="9"/>
    <x v="774"/>
    <n v="35.020000000000003"/>
    <n v="3"/>
    <n v="-2.19"/>
  </r>
  <r>
    <s v="ORD1819"/>
    <d v="2021-12-14T00:00:00"/>
    <x v="11"/>
    <x v="0"/>
    <x v="240"/>
    <x v="16"/>
    <x v="1"/>
    <x v="5"/>
    <x v="221"/>
    <n v="186.3"/>
    <n v="4"/>
    <n v="13.97"/>
  </r>
  <r>
    <s v="ORD1820"/>
    <d v="2021-12-14T00:00:00"/>
    <x v="11"/>
    <x v="0"/>
    <x v="567"/>
    <x v="10"/>
    <x v="0"/>
    <x v="4"/>
    <x v="175"/>
    <n v="2.62"/>
    <n v="1"/>
    <n v="0.3"/>
  </r>
  <r>
    <s v="ORD1821"/>
    <d v="2021-12-14T00:00:00"/>
    <x v="11"/>
    <x v="0"/>
    <x v="567"/>
    <x v="10"/>
    <x v="1"/>
    <x v="13"/>
    <x v="1145"/>
    <n v="136.53"/>
    <n v="1"/>
    <n v="-52.34"/>
  </r>
  <r>
    <s v="ORD1822"/>
    <d v="2021-12-14T00:00:00"/>
    <x v="11"/>
    <x v="0"/>
    <x v="567"/>
    <x v="10"/>
    <x v="2"/>
    <x v="9"/>
    <x v="1146"/>
    <n v="263.95999999999998"/>
    <n v="1"/>
    <n v="42.89"/>
  </r>
  <r>
    <s v="ORD1823"/>
    <d v="2021-12-14T00:00:00"/>
    <x v="11"/>
    <x v="0"/>
    <x v="23"/>
    <x v="20"/>
    <x v="2"/>
    <x v="15"/>
    <x v="846"/>
    <n v="6999.96"/>
    <n v="4"/>
    <n v="2239.9899999999998"/>
  </r>
  <r>
    <s v="ORD1824"/>
    <d v="2021-12-14T00:00:00"/>
    <x v="11"/>
    <x v="0"/>
    <x v="568"/>
    <x v="1"/>
    <x v="0"/>
    <x v="3"/>
    <x v="962"/>
    <n v="9.26"/>
    <n v="3"/>
    <n v="-13.9"/>
  </r>
  <r>
    <s v="ORD1825"/>
    <d v="2021-12-15T00:00:00"/>
    <x v="11"/>
    <x v="0"/>
    <x v="260"/>
    <x v="0"/>
    <x v="2"/>
    <x v="6"/>
    <x v="1147"/>
    <n v="40.68"/>
    <n v="3"/>
    <n v="-9.15"/>
  </r>
  <r>
    <s v="ORD1826"/>
    <d v="2021-12-15T00:00:00"/>
    <x v="11"/>
    <x v="0"/>
    <x v="260"/>
    <x v="0"/>
    <x v="1"/>
    <x v="5"/>
    <x v="376"/>
    <n v="763.28"/>
    <n v="5"/>
    <n v="-21.81"/>
  </r>
  <r>
    <s v="ORD1827"/>
    <d v="2021-12-15T00:00:00"/>
    <x v="11"/>
    <x v="0"/>
    <x v="117"/>
    <x v="3"/>
    <x v="1"/>
    <x v="8"/>
    <x v="1148"/>
    <n v="6.16"/>
    <n v="2"/>
    <n v="1.97"/>
  </r>
  <r>
    <s v="ORD1828"/>
    <d v="2021-12-15T00:00:00"/>
    <x v="11"/>
    <x v="0"/>
    <x v="569"/>
    <x v="1"/>
    <x v="1"/>
    <x v="8"/>
    <x v="863"/>
    <n v="8.5399999999999991"/>
    <n v="2"/>
    <n v="-7.48"/>
  </r>
  <r>
    <s v="ORD1829"/>
    <d v="2021-12-15T00:00:00"/>
    <x v="11"/>
    <x v="0"/>
    <x v="290"/>
    <x v="2"/>
    <x v="1"/>
    <x v="5"/>
    <x v="943"/>
    <n v="445.8"/>
    <n v="7"/>
    <n v="-108.27"/>
  </r>
  <r>
    <s v="ORD1830"/>
    <d v="2021-12-16T00:00:00"/>
    <x v="11"/>
    <x v="0"/>
    <x v="148"/>
    <x v="16"/>
    <x v="0"/>
    <x v="3"/>
    <x v="1149"/>
    <n v="1.17"/>
    <n v="1"/>
    <n v="-0.86"/>
  </r>
  <r>
    <s v="ORD1831"/>
    <d v="2021-12-16T00:00:00"/>
    <x v="11"/>
    <x v="0"/>
    <x v="570"/>
    <x v="3"/>
    <x v="1"/>
    <x v="8"/>
    <x v="1150"/>
    <n v="44.46"/>
    <n v="2"/>
    <n v="14.67"/>
  </r>
  <r>
    <s v="ORD1832"/>
    <d v="2021-12-16T00:00:00"/>
    <x v="11"/>
    <x v="0"/>
    <x v="570"/>
    <x v="3"/>
    <x v="1"/>
    <x v="5"/>
    <x v="322"/>
    <n v="241.57"/>
    <n v="2"/>
    <n v="18.12"/>
  </r>
  <r>
    <s v="ORD1833"/>
    <d v="2021-12-16T00:00:00"/>
    <x v="11"/>
    <x v="0"/>
    <x v="570"/>
    <x v="3"/>
    <x v="2"/>
    <x v="9"/>
    <x v="1151"/>
    <n v="395"/>
    <n v="5"/>
    <n v="39.5"/>
  </r>
  <r>
    <s v="ORD1834"/>
    <d v="2021-12-16T00:00:00"/>
    <x v="11"/>
    <x v="0"/>
    <x v="570"/>
    <x v="3"/>
    <x v="2"/>
    <x v="6"/>
    <x v="10"/>
    <n v="627.16999999999996"/>
    <n v="4"/>
    <n v="70.56"/>
  </r>
  <r>
    <s v="ORD1835"/>
    <d v="2021-12-16T00:00:00"/>
    <x v="11"/>
    <x v="0"/>
    <x v="127"/>
    <x v="16"/>
    <x v="1"/>
    <x v="5"/>
    <x v="433"/>
    <n v="1013.83"/>
    <n v="9"/>
    <n v="101.38"/>
  </r>
  <r>
    <s v="ORD1836"/>
    <d v="2021-12-16T00:00:00"/>
    <x v="11"/>
    <x v="0"/>
    <x v="127"/>
    <x v="16"/>
    <x v="0"/>
    <x v="7"/>
    <x v="1152"/>
    <n v="1.98"/>
    <n v="2"/>
    <n v="0.67"/>
  </r>
  <r>
    <s v="ORD1837"/>
    <d v="2021-12-16T00:00:00"/>
    <x v="11"/>
    <x v="0"/>
    <x v="28"/>
    <x v="0"/>
    <x v="0"/>
    <x v="0"/>
    <x v="300"/>
    <n v="36.29"/>
    <n v="7"/>
    <n v="12.7"/>
  </r>
  <r>
    <s v="ORD1838"/>
    <d v="2021-12-16T00:00:00"/>
    <x v="11"/>
    <x v="0"/>
    <x v="28"/>
    <x v="0"/>
    <x v="1"/>
    <x v="8"/>
    <x v="759"/>
    <n v="56.57"/>
    <n v="2"/>
    <n v="-74.95"/>
  </r>
  <r>
    <s v="ORD1839"/>
    <d v="2021-12-16T00:00:00"/>
    <x v="11"/>
    <x v="0"/>
    <x v="571"/>
    <x v="14"/>
    <x v="0"/>
    <x v="0"/>
    <x v="709"/>
    <n v="114.2"/>
    <n v="5"/>
    <n v="52.53"/>
  </r>
  <r>
    <s v="ORD1840"/>
    <d v="2021-12-16T00:00:00"/>
    <x v="11"/>
    <x v="0"/>
    <x v="572"/>
    <x v="3"/>
    <x v="1"/>
    <x v="5"/>
    <x v="1107"/>
    <n v="1403.92"/>
    <n v="5"/>
    <n v="70.2"/>
  </r>
  <r>
    <s v="ORD1841"/>
    <d v="2021-12-16T00:00:00"/>
    <x v="11"/>
    <x v="0"/>
    <x v="224"/>
    <x v="6"/>
    <x v="2"/>
    <x v="9"/>
    <x v="621"/>
    <n v="99.98"/>
    <n v="2"/>
    <n v="8"/>
  </r>
  <r>
    <s v="ORD1842"/>
    <d v="2021-12-16T00:00:00"/>
    <x v="11"/>
    <x v="0"/>
    <x v="224"/>
    <x v="6"/>
    <x v="1"/>
    <x v="8"/>
    <x v="55"/>
    <n v="29.46"/>
    <n v="6"/>
    <n v="9.7200000000000006"/>
  </r>
  <r>
    <s v="ORD1843"/>
    <d v="2021-12-16T00:00:00"/>
    <x v="11"/>
    <x v="0"/>
    <x v="573"/>
    <x v="0"/>
    <x v="2"/>
    <x v="9"/>
    <x v="288"/>
    <n v="319.97000000000003"/>
    <n v="4"/>
    <n v="95.99"/>
  </r>
  <r>
    <s v="ORD1844"/>
    <d v="2021-12-16T00:00:00"/>
    <x v="11"/>
    <x v="0"/>
    <x v="573"/>
    <x v="0"/>
    <x v="1"/>
    <x v="8"/>
    <x v="895"/>
    <n v="8.6199999999999992"/>
    <n v="7"/>
    <n v="-2.59"/>
  </r>
  <r>
    <s v="ORD1845"/>
    <d v="2021-12-17T00:00:00"/>
    <x v="11"/>
    <x v="0"/>
    <x v="503"/>
    <x v="4"/>
    <x v="0"/>
    <x v="4"/>
    <x v="273"/>
    <n v="40.049999999999997"/>
    <n v="3"/>
    <n v="11.21"/>
  </r>
  <r>
    <s v="ORD1846"/>
    <d v="2021-12-17T00:00:00"/>
    <x v="11"/>
    <x v="0"/>
    <x v="574"/>
    <x v="10"/>
    <x v="0"/>
    <x v="3"/>
    <x v="573"/>
    <n v="5.48"/>
    <n v="4"/>
    <n v="-4.0199999999999996"/>
  </r>
  <r>
    <s v="ORD1847"/>
    <d v="2021-12-19T00:00:00"/>
    <x v="11"/>
    <x v="0"/>
    <x v="575"/>
    <x v="16"/>
    <x v="0"/>
    <x v="3"/>
    <x v="170"/>
    <n v="4.8099999999999996"/>
    <n v="2"/>
    <n v="-3.69"/>
  </r>
  <r>
    <s v="ORD1848"/>
    <d v="2021-12-19T00:00:00"/>
    <x v="11"/>
    <x v="0"/>
    <x v="575"/>
    <x v="16"/>
    <x v="2"/>
    <x v="9"/>
    <x v="1153"/>
    <n v="247.8"/>
    <n v="5"/>
    <n v="-18.59"/>
  </r>
  <r>
    <s v="ORD1849"/>
    <d v="2021-12-19T00:00:00"/>
    <x v="11"/>
    <x v="0"/>
    <x v="576"/>
    <x v="33"/>
    <x v="0"/>
    <x v="3"/>
    <x v="1154"/>
    <n v="152.76"/>
    <n v="6"/>
    <n v="74.849999999999994"/>
  </r>
  <r>
    <s v="ORD1850"/>
    <d v="2021-12-19T00:00:00"/>
    <x v="11"/>
    <x v="0"/>
    <x v="576"/>
    <x v="33"/>
    <x v="0"/>
    <x v="14"/>
    <x v="1006"/>
    <n v="7.27"/>
    <n v="1"/>
    <n v="1.96"/>
  </r>
  <r>
    <s v="ORD1851"/>
    <d v="2021-12-19T00:00:00"/>
    <x v="11"/>
    <x v="0"/>
    <x v="576"/>
    <x v="33"/>
    <x v="1"/>
    <x v="5"/>
    <x v="1155"/>
    <n v="1819.86"/>
    <n v="14"/>
    <n v="163.79"/>
  </r>
  <r>
    <s v="ORD1852"/>
    <d v="2021-12-19T00:00:00"/>
    <x v="11"/>
    <x v="0"/>
    <x v="244"/>
    <x v="3"/>
    <x v="0"/>
    <x v="1"/>
    <x v="553"/>
    <n v="14.62"/>
    <n v="2"/>
    <n v="6.87"/>
  </r>
  <r>
    <s v="ORD1853"/>
    <d v="2021-12-19T00:00:00"/>
    <x v="11"/>
    <x v="0"/>
    <x v="244"/>
    <x v="3"/>
    <x v="0"/>
    <x v="7"/>
    <x v="1156"/>
    <n v="22.55"/>
    <n v="5"/>
    <n v="8.7899999999999991"/>
  </r>
  <r>
    <s v="ORD1854"/>
    <d v="2021-12-19T00:00:00"/>
    <x v="11"/>
    <x v="0"/>
    <x v="244"/>
    <x v="3"/>
    <x v="2"/>
    <x v="6"/>
    <x v="1157"/>
    <n v="583.79999999999995"/>
    <n v="5"/>
    <n v="72.98"/>
  </r>
  <r>
    <s v="ORD1855"/>
    <d v="2021-12-19T00:00:00"/>
    <x v="11"/>
    <x v="0"/>
    <x v="244"/>
    <x v="3"/>
    <x v="2"/>
    <x v="6"/>
    <x v="1158"/>
    <n v="211.17"/>
    <n v="4"/>
    <n v="15.84"/>
  </r>
  <r>
    <s v="ORD1856"/>
    <d v="2021-12-19T00:00:00"/>
    <x v="11"/>
    <x v="0"/>
    <x v="25"/>
    <x v="1"/>
    <x v="2"/>
    <x v="6"/>
    <x v="1159"/>
    <n v="323.98"/>
    <n v="3"/>
    <n v="36.450000000000003"/>
  </r>
  <r>
    <s v="ORD1857"/>
    <d v="2021-12-19T00:00:00"/>
    <x v="11"/>
    <x v="0"/>
    <x v="25"/>
    <x v="1"/>
    <x v="0"/>
    <x v="0"/>
    <x v="697"/>
    <n v="15.55"/>
    <n v="3"/>
    <n v="5.44"/>
  </r>
  <r>
    <s v="ORD1858"/>
    <d v="2021-12-19T00:00:00"/>
    <x v="11"/>
    <x v="0"/>
    <x v="25"/>
    <x v="1"/>
    <x v="0"/>
    <x v="2"/>
    <x v="1160"/>
    <n v="32.590000000000003"/>
    <n v="3"/>
    <n v="-7.74"/>
  </r>
  <r>
    <s v="ORD1859"/>
    <d v="2021-12-20T00:00:00"/>
    <x v="11"/>
    <x v="0"/>
    <x v="577"/>
    <x v="6"/>
    <x v="0"/>
    <x v="2"/>
    <x v="62"/>
    <n v="122.48"/>
    <n v="2"/>
    <n v="0"/>
  </r>
  <r>
    <s v="ORD1860"/>
    <d v="2021-12-20T00:00:00"/>
    <x v="11"/>
    <x v="0"/>
    <x v="577"/>
    <x v="6"/>
    <x v="1"/>
    <x v="13"/>
    <x v="1161"/>
    <n v="2244.48"/>
    <n v="7"/>
    <n v="493.79"/>
  </r>
  <r>
    <s v="ORD1861"/>
    <d v="2021-12-20T00:00:00"/>
    <x v="11"/>
    <x v="0"/>
    <x v="577"/>
    <x v="6"/>
    <x v="0"/>
    <x v="3"/>
    <x v="471"/>
    <n v="62.31"/>
    <n v="3"/>
    <n v="29.29"/>
  </r>
  <r>
    <s v="ORD1862"/>
    <d v="2021-12-20T00:00:00"/>
    <x v="11"/>
    <x v="0"/>
    <x v="577"/>
    <x v="6"/>
    <x v="1"/>
    <x v="13"/>
    <x v="957"/>
    <n v="455.1"/>
    <n v="2"/>
    <n v="100.12"/>
  </r>
  <r>
    <s v="ORD1863"/>
    <d v="2021-12-20T00:00:00"/>
    <x v="11"/>
    <x v="0"/>
    <x v="348"/>
    <x v="22"/>
    <x v="0"/>
    <x v="1"/>
    <x v="1101"/>
    <n v="31.05"/>
    <n v="3"/>
    <n v="14.9"/>
  </r>
  <r>
    <s v="ORD1864"/>
    <d v="2021-12-20T00:00:00"/>
    <x v="11"/>
    <x v="0"/>
    <x v="578"/>
    <x v="15"/>
    <x v="0"/>
    <x v="12"/>
    <x v="1162"/>
    <n v="43.51"/>
    <n v="7"/>
    <n v="3.81"/>
  </r>
  <r>
    <s v="ORD1865"/>
    <d v="2021-12-20T00:00:00"/>
    <x v="11"/>
    <x v="0"/>
    <x v="578"/>
    <x v="15"/>
    <x v="1"/>
    <x v="5"/>
    <x v="782"/>
    <n v="662.88"/>
    <n v="3"/>
    <n v="74.569999999999993"/>
  </r>
  <r>
    <s v="ORD1866"/>
    <d v="2021-12-20T00:00:00"/>
    <x v="11"/>
    <x v="0"/>
    <x v="578"/>
    <x v="15"/>
    <x v="0"/>
    <x v="0"/>
    <x v="381"/>
    <n v="25.92"/>
    <n v="5"/>
    <n v="9.07"/>
  </r>
  <r>
    <s v="ORD1867"/>
    <d v="2021-12-20T00:00:00"/>
    <x v="11"/>
    <x v="0"/>
    <x v="283"/>
    <x v="3"/>
    <x v="0"/>
    <x v="3"/>
    <x v="8"/>
    <n v="487.98"/>
    <n v="2"/>
    <n v="152.5"/>
  </r>
  <r>
    <s v="ORD1868"/>
    <d v="2021-12-20T00:00:00"/>
    <x v="11"/>
    <x v="0"/>
    <x v="283"/>
    <x v="3"/>
    <x v="0"/>
    <x v="4"/>
    <x v="286"/>
    <n v="47.3"/>
    <n v="2"/>
    <n v="12.3"/>
  </r>
  <r>
    <s v="ORD1869"/>
    <d v="2021-12-20T00:00:00"/>
    <x v="11"/>
    <x v="0"/>
    <x v="283"/>
    <x v="3"/>
    <x v="0"/>
    <x v="4"/>
    <x v="1163"/>
    <n v="4.13"/>
    <n v="1"/>
    <n v="1.1599999999999999"/>
  </r>
  <r>
    <s v="ORD1870"/>
    <d v="2021-12-20T00:00:00"/>
    <x v="11"/>
    <x v="0"/>
    <x v="283"/>
    <x v="3"/>
    <x v="0"/>
    <x v="3"/>
    <x v="164"/>
    <n v="155.12"/>
    <n v="5"/>
    <n v="50.41"/>
  </r>
  <r>
    <s v="ORD1871"/>
    <d v="2021-12-20T00:00:00"/>
    <x v="11"/>
    <x v="0"/>
    <x v="460"/>
    <x v="26"/>
    <x v="2"/>
    <x v="9"/>
    <x v="1164"/>
    <n v="447.94"/>
    <n v="7"/>
    <n v="89.59"/>
  </r>
  <r>
    <s v="ORD1872"/>
    <d v="2021-12-20T00:00:00"/>
    <x v="11"/>
    <x v="0"/>
    <x v="579"/>
    <x v="18"/>
    <x v="0"/>
    <x v="1"/>
    <x v="1165"/>
    <n v="3.69"/>
    <n v="1"/>
    <n v="1.73"/>
  </r>
  <r>
    <s v="ORD1873"/>
    <d v="2021-12-20T00:00:00"/>
    <x v="11"/>
    <x v="0"/>
    <x v="579"/>
    <x v="18"/>
    <x v="0"/>
    <x v="3"/>
    <x v="688"/>
    <n v="1103.97"/>
    <n v="3"/>
    <n v="496.79"/>
  </r>
  <r>
    <s v="ORD1874"/>
    <d v="2021-12-20T00:00:00"/>
    <x v="11"/>
    <x v="0"/>
    <x v="294"/>
    <x v="10"/>
    <x v="1"/>
    <x v="8"/>
    <x v="1100"/>
    <n v="190.85"/>
    <n v="3"/>
    <n v="-21.47"/>
  </r>
  <r>
    <s v="ORD1875"/>
    <d v="2021-12-20T00:00:00"/>
    <x v="11"/>
    <x v="0"/>
    <x v="189"/>
    <x v="12"/>
    <x v="1"/>
    <x v="8"/>
    <x v="866"/>
    <n v="51.97"/>
    <n v="2"/>
    <n v="10.39"/>
  </r>
  <r>
    <s v="ORD1876"/>
    <d v="2021-12-20T00:00:00"/>
    <x v="11"/>
    <x v="0"/>
    <x v="189"/>
    <x v="12"/>
    <x v="2"/>
    <x v="9"/>
    <x v="33"/>
    <n v="71.98"/>
    <n v="3"/>
    <n v="21.59"/>
  </r>
  <r>
    <s v="ORD1877"/>
    <d v="2021-12-20T00:00:00"/>
    <x v="11"/>
    <x v="0"/>
    <x v="189"/>
    <x v="12"/>
    <x v="1"/>
    <x v="5"/>
    <x v="1166"/>
    <n v="242.35"/>
    <n v="3"/>
    <n v="-42.41"/>
  </r>
  <r>
    <s v="ORD1878"/>
    <d v="2021-12-20T00:00:00"/>
    <x v="11"/>
    <x v="0"/>
    <x v="189"/>
    <x v="12"/>
    <x v="0"/>
    <x v="0"/>
    <x v="1066"/>
    <n v="221.92"/>
    <n v="5"/>
    <n v="77.67"/>
  </r>
  <r>
    <s v="ORD1879"/>
    <d v="2021-12-20T00:00:00"/>
    <x v="11"/>
    <x v="0"/>
    <x v="189"/>
    <x v="12"/>
    <x v="0"/>
    <x v="0"/>
    <x v="875"/>
    <n v="8.4499999999999993"/>
    <n v="2"/>
    <n v="2.64"/>
  </r>
  <r>
    <s v="ORD1880"/>
    <d v="2021-12-20T00:00:00"/>
    <x v="11"/>
    <x v="0"/>
    <x v="494"/>
    <x v="0"/>
    <x v="0"/>
    <x v="12"/>
    <x v="1167"/>
    <n v="19.43"/>
    <n v="2"/>
    <n v="-49.55"/>
  </r>
  <r>
    <s v="ORD1881"/>
    <d v="2021-12-20T00:00:00"/>
    <x v="11"/>
    <x v="0"/>
    <x v="494"/>
    <x v="0"/>
    <x v="2"/>
    <x v="9"/>
    <x v="665"/>
    <n v="65.44"/>
    <n v="5"/>
    <n v="-8.18"/>
  </r>
  <r>
    <s v="ORD1882"/>
    <d v="2021-12-20T00:00:00"/>
    <x v="11"/>
    <x v="0"/>
    <x v="436"/>
    <x v="20"/>
    <x v="1"/>
    <x v="5"/>
    <x v="1168"/>
    <n v="192.19"/>
    <n v="3"/>
    <n v="36.299999999999997"/>
  </r>
  <r>
    <s v="ORD1883"/>
    <d v="2021-12-21T00:00:00"/>
    <x v="11"/>
    <x v="0"/>
    <x v="95"/>
    <x v="3"/>
    <x v="1"/>
    <x v="5"/>
    <x v="782"/>
    <n v="1325.76"/>
    <n v="6"/>
    <n v="149.15"/>
  </r>
  <r>
    <s v="ORD1884"/>
    <d v="2021-12-21T00:00:00"/>
    <x v="11"/>
    <x v="0"/>
    <x v="95"/>
    <x v="3"/>
    <x v="1"/>
    <x v="5"/>
    <x v="1075"/>
    <n v="572.16"/>
    <n v="3"/>
    <n v="35.76"/>
  </r>
  <r>
    <s v="ORD1885"/>
    <d v="2021-12-21T00:00:00"/>
    <x v="11"/>
    <x v="0"/>
    <x v="285"/>
    <x v="15"/>
    <x v="0"/>
    <x v="3"/>
    <x v="417"/>
    <n v="18.239999999999998"/>
    <n v="2"/>
    <n v="-14.59"/>
  </r>
  <r>
    <s v="ORD1886"/>
    <d v="2021-12-21T00:00:00"/>
    <x v="11"/>
    <x v="0"/>
    <x v="405"/>
    <x v="7"/>
    <x v="0"/>
    <x v="1"/>
    <x v="206"/>
    <n v="17.28"/>
    <n v="6"/>
    <n v="7.95"/>
  </r>
  <r>
    <s v="ORD1887"/>
    <d v="2021-12-22T00:00:00"/>
    <x v="11"/>
    <x v="0"/>
    <x v="580"/>
    <x v="3"/>
    <x v="0"/>
    <x v="4"/>
    <x v="1169"/>
    <n v="11.76"/>
    <n v="4"/>
    <n v="3.18"/>
  </r>
  <r>
    <s v="ORD1888"/>
    <d v="2021-12-22T00:00:00"/>
    <x v="11"/>
    <x v="0"/>
    <x v="214"/>
    <x v="20"/>
    <x v="0"/>
    <x v="2"/>
    <x v="1170"/>
    <n v="216.4"/>
    <n v="4"/>
    <n v="56.26"/>
  </r>
  <r>
    <s v="ORD1889"/>
    <d v="2021-12-22T00:00:00"/>
    <x v="11"/>
    <x v="0"/>
    <x v="377"/>
    <x v="1"/>
    <x v="0"/>
    <x v="2"/>
    <x v="216"/>
    <n v="132.16"/>
    <n v="1"/>
    <n v="9.91"/>
  </r>
  <r>
    <s v="ORD1890"/>
    <d v="2021-12-22T00:00:00"/>
    <x v="11"/>
    <x v="0"/>
    <x v="377"/>
    <x v="1"/>
    <x v="0"/>
    <x v="3"/>
    <x v="1171"/>
    <n v="17.899999999999999"/>
    <n v="6"/>
    <n v="-31.33"/>
  </r>
  <r>
    <s v="ORD1891"/>
    <d v="2021-12-22T00:00:00"/>
    <x v="11"/>
    <x v="0"/>
    <x v="377"/>
    <x v="1"/>
    <x v="0"/>
    <x v="0"/>
    <x v="655"/>
    <n v="124.03"/>
    <n v="4"/>
    <n v="44.96"/>
  </r>
  <r>
    <s v="ORD1892"/>
    <d v="2021-12-22T00:00:00"/>
    <x v="11"/>
    <x v="0"/>
    <x v="581"/>
    <x v="20"/>
    <x v="0"/>
    <x v="3"/>
    <x v="1172"/>
    <n v="296.70999999999998"/>
    <n v="13"/>
    <n v="100.14"/>
  </r>
  <r>
    <s v="ORD1893"/>
    <d v="2021-12-23T00:00:00"/>
    <x v="11"/>
    <x v="0"/>
    <x v="582"/>
    <x v="18"/>
    <x v="0"/>
    <x v="12"/>
    <x v="1173"/>
    <n v="207.24"/>
    <n v="11"/>
    <n v="58.03"/>
  </r>
  <r>
    <s v="ORD1894"/>
    <d v="2021-12-23T00:00:00"/>
    <x v="11"/>
    <x v="0"/>
    <x v="495"/>
    <x v="20"/>
    <x v="1"/>
    <x v="13"/>
    <x v="1174"/>
    <n v="53.32"/>
    <n v="2"/>
    <n v="-19.55"/>
  </r>
  <r>
    <s v="ORD1895"/>
    <d v="2021-12-23T00:00:00"/>
    <x v="11"/>
    <x v="0"/>
    <x v="495"/>
    <x v="20"/>
    <x v="0"/>
    <x v="12"/>
    <x v="1173"/>
    <n v="56.52"/>
    <n v="3"/>
    <n v="15.83"/>
  </r>
  <r>
    <s v="ORD1896"/>
    <d v="2021-12-23T00:00:00"/>
    <x v="11"/>
    <x v="0"/>
    <x v="311"/>
    <x v="0"/>
    <x v="0"/>
    <x v="0"/>
    <x v="768"/>
    <n v="5.18"/>
    <n v="1"/>
    <n v="1.81"/>
  </r>
  <r>
    <s v="ORD1897"/>
    <d v="2021-12-23T00:00:00"/>
    <x v="11"/>
    <x v="0"/>
    <x v="583"/>
    <x v="16"/>
    <x v="0"/>
    <x v="0"/>
    <x v="1175"/>
    <n v="45.53"/>
    <n v="3"/>
    <n v="15.93"/>
  </r>
  <r>
    <s v="ORD1898"/>
    <d v="2021-12-23T00:00:00"/>
    <x v="11"/>
    <x v="0"/>
    <x v="583"/>
    <x v="16"/>
    <x v="1"/>
    <x v="5"/>
    <x v="526"/>
    <n v="64.78"/>
    <n v="1"/>
    <n v="6.48"/>
  </r>
  <r>
    <s v="ORD1899"/>
    <d v="2021-12-23T00:00:00"/>
    <x v="11"/>
    <x v="0"/>
    <x v="583"/>
    <x v="16"/>
    <x v="0"/>
    <x v="2"/>
    <x v="27"/>
    <n v="424.27"/>
    <n v="2"/>
    <n v="-10.61"/>
  </r>
  <r>
    <s v="ORD1900"/>
    <d v="2021-12-23T00:00:00"/>
    <x v="11"/>
    <x v="0"/>
    <x v="583"/>
    <x v="16"/>
    <x v="0"/>
    <x v="4"/>
    <x v="321"/>
    <n v="1.34"/>
    <n v="1"/>
    <n v="0.5"/>
  </r>
  <r>
    <s v="ORD1901"/>
    <d v="2021-12-23T00:00:00"/>
    <x v="11"/>
    <x v="0"/>
    <x v="583"/>
    <x v="16"/>
    <x v="0"/>
    <x v="2"/>
    <x v="1019"/>
    <n v="83.92"/>
    <n v="5"/>
    <n v="-1.05"/>
  </r>
  <r>
    <s v="ORD1902"/>
    <d v="2021-12-24T00:00:00"/>
    <x v="11"/>
    <x v="0"/>
    <x v="321"/>
    <x v="16"/>
    <x v="0"/>
    <x v="0"/>
    <x v="1035"/>
    <n v="9.57"/>
    <n v="2"/>
    <n v="3.47"/>
  </r>
  <r>
    <s v="ORD1903"/>
    <d v="2021-12-24T00:00:00"/>
    <x v="11"/>
    <x v="0"/>
    <x v="218"/>
    <x v="10"/>
    <x v="1"/>
    <x v="8"/>
    <x v="1176"/>
    <n v="30.36"/>
    <n v="5"/>
    <n v="8.73"/>
  </r>
  <r>
    <s v="ORD1904"/>
    <d v="2021-12-24T00:00:00"/>
    <x v="11"/>
    <x v="0"/>
    <x v="520"/>
    <x v="3"/>
    <x v="0"/>
    <x v="2"/>
    <x v="597"/>
    <n v="142.86000000000001"/>
    <n v="1"/>
    <n v="41.43"/>
  </r>
  <r>
    <s v="ORD1905"/>
    <d v="2021-12-24T00:00:00"/>
    <x v="11"/>
    <x v="0"/>
    <x v="520"/>
    <x v="3"/>
    <x v="1"/>
    <x v="5"/>
    <x v="94"/>
    <n v="292.27"/>
    <n v="6"/>
    <n v="18.27"/>
  </r>
  <r>
    <s v="ORD1906"/>
    <d v="2021-12-24T00:00:00"/>
    <x v="11"/>
    <x v="0"/>
    <x v="151"/>
    <x v="3"/>
    <x v="2"/>
    <x v="6"/>
    <x v="1177"/>
    <n v="173.66"/>
    <n v="7"/>
    <n v="17.37"/>
  </r>
  <r>
    <s v="ORD1907"/>
    <d v="2021-12-24T00:00:00"/>
    <x v="11"/>
    <x v="0"/>
    <x v="151"/>
    <x v="3"/>
    <x v="0"/>
    <x v="12"/>
    <x v="1178"/>
    <n v="361.96"/>
    <n v="2"/>
    <n v="101.35"/>
  </r>
  <r>
    <s v="ORD1908"/>
    <d v="2021-12-24T00:00:00"/>
    <x v="11"/>
    <x v="0"/>
    <x v="151"/>
    <x v="3"/>
    <x v="2"/>
    <x v="9"/>
    <x v="1179"/>
    <n v="62.85"/>
    <n v="3"/>
    <n v="13.2"/>
  </r>
  <r>
    <s v="ORD1909"/>
    <d v="2021-12-24T00:00:00"/>
    <x v="11"/>
    <x v="0"/>
    <x v="151"/>
    <x v="3"/>
    <x v="2"/>
    <x v="6"/>
    <x v="686"/>
    <n v="818.38"/>
    <n v="3"/>
    <n v="51.15"/>
  </r>
  <r>
    <s v="ORD1910"/>
    <d v="2021-12-24T00:00:00"/>
    <x v="11"/>
    <x v="0"/>
    <x v="151"/>
    <x v="3"/>
    <x v="0"/>
    <x v="2"/>
    <x v="204"/>
    <n v="20.34"/>
    <n v="1"/>
    <n v="0.2"/>
  </r>
  <r>
    <s v="ORD1911"/>
    <d v="2021-12-24T00:00:00"/>
    <x v="11"/>
    <x v="0"/>
    <x v="151"/>
    <x v="3"/>
    <x v="1"/>
    <x v="8"/>
    <x v="1180"/>
    <n v="23.99"/>
    <n v="1"/>
    <n v="5.52"/>
  </r>
  <r>
    <s v="ORD1912"/>
    <d v="2021-12-24T00:00:00"/>
    <x v="11"/>
    <x v="0"/>
    <x v="423"/>
    <x v="3"/>
    <x v="0"/>
    <x v="12"/>
    <x v="1181"/>
    <n v="13.97"/>
    <n v="1"/>
    <n v="3.63"/>
  </r>
  <r>
    <s v="ORD1913"/>
    <d v="2021-12-26T00:00:00"/>
    <x v="11"/>
    <x v="0"/>
    <x v="525"/>
    <x v="0"/>
    <x v="1"/>
    <x v="5"/>
    <x v="7"/>
    <n v="600.55999999999995"/>
    <n v="3"/>
    <n v="-8.58"/>
  </r>
  <r>
    <s v="ORD1914"/>
    <d v="2021-12-26T00:00:00"/>
    <x v="11"/>
    <x v="0"/>
    <x v="254"/>
    <x v="26"/>
    <x v="1"/>
    <x v="8"/>
    <x v="317"/>
    <n v="300.42"/>
    <n v="8"/>
    <n v="78.86"/>
  </r>
  <r>
    <s v="ORD1915"/>
    <d v="2021-12-26T00:00:00"/>
    <x v="11"/>
    <x v="0"/>
    <x v="254"/>
    <x v="26"/>
    <x v="1"/>
    <x v="5"/>
    <x v="1182"/>
    <n v="230.35"/>
    <n v="3"/>
    <n v="20.16"/>
  </r>
  <r>
    <s v="ORD1916"/>
    <d v="2021-12-26T00:00:00"/>
    <x v="11"/>
    <x v="0"/>
    <x v="254"/>
    <x v="26"/>
    <x v="1"/>
    <x v="8"/>
    <x v="50"/>
    <n v="218.35"/>
    <n v="3"/>
    <n v="-24.56"/>
  </r>
  <r>
    <s v="ORD1917"/>
    <d v="2021-12-26T00:00:00"/>
    <x v="11"/>
    <x v="0"/>
    <x v="254"/>
    <x v="26"/>
    <x v="0"/>
    <x v="3"/>
    <x v="81"/>
    <n v="78.599999999999994"/>
    <n v="5"/>
    <n v="-62.88"/>
  </r>
  <r>
    <s v="ORD1918"/>
    <d v="2021-12-26T00:00:00"/>
    <x v="11"/>
    <x v="0"/>
    <x v="254"/>
    <x v="26"/>
    <x v="0"/>
    <x v="7"/>
    <x v="693"/>
    <n v="27.55"/>
    <n v="3"/>
    <n v="9.3000000000000007"/>
  </r>
  <r>
    <s v="ORD1919"/>
    <d v="2021-12-26T00:00:00"/>
    <x v="11"/>
    <x v="0"/>
    <x v="103"/>
    <x v="1"/>
    <x v="0"/>
    <x v="3"/>
    <x v="592"/>
    <n v="8.69"/>
    <n v="5"/>
    <n v="-14.77"/>
  </r>
  <r>
    <s v="ORD1920"/>
    <d v="2021-12-26T00:00:00"/>
    <x v="11"/>
    <x v="0"/>
    <x v="584"/>
    <x v="3"/>
    <x v="0"/>
    <x v="14"/>
    <x v="1183"/>
    <n v="11.91"/>
    <n v="3"/>
    <n v="0.12"/>
  </r>
  <r>
    <s v="ORD1921"/>
    <d v="2021-12-26T00:00:00"/>
    <x v="11"/>
    <x v="0"/>
    <x v="584"/>
    <x v="3"/>
    <x v="1"/>
    <x v="8"/>
    <x v="365"/>
    <n v="3.48"/>
    <n v="2"/>
    <n v="1.1100000000000001"/>
  </r>
  <r>
    <s v="ORD1922"/>
    <d v="2021-12-26T00:00:00"/>
    <x v="11"/>
    <x v="0"/>
    <x v="585"/>
    <x v="2"/>
    <x v="0"/>
    <x v="0"/>
    <x v="605"/>
    <n v="18.260000000000002"/>
    <n v="3"/>
    <n v="6.16"/>
  </r>
  <r>
    <s v="ORD1923"/>
    <d v="2021-12-26T00:00:00"/>
    <x v="11"/>
    <x v="0"/>
    <x v="585"/>
    <x v="2"/>
    <x v="0"/>
    <x v="12"/>
    <x v="1184"/>
    <n v="34.659999999999997"/>
    <n v="2"/>
    <n v="5.63"/>
  </r>
  <r>
    <s v="ORD1924"/>
    <d v="2021-12-26T00:00:00"/>
    <x v="11"/>
    <x v="0"/>
    <x v="585"/>
    <x v="2"/>
    <x v="0"/>
    <x v="12"/>
    <x v="704"/>
    <n v="81.55"/>
    <n v="2"/>
    <n v="8.16"/>
  </r>
  <r>
    <s v="ORD1925"/>
    <d v="2021-12-26T00:00:00"/>
    <x v="11"/>
    <x v="0"/>
    <x v="585"/>
    <x v="2"/>
    <x v="0"/>
    <x v="2"/>
    <x v="135"/>
    <n v="227.14"/>
    <n v="4"/>
    <n v="-42.59"/>
  </r>
  <r>
    <s v="ORD1926"/>
    <d v="2021-12-26T00:00:00"/>
    <x v="11"/>
    <x v="0"/>
    <x v="463"/>
    <x v="20"/>
    <x v="0"/>
    <x v="2"/>
    <x v="555"/>
    <n v="191.88"/>
    <n v="6"/>
    <n v="19.190000000000001"/>
  </r>
  <r>
    <s v="ORD1927"/>
    <d v="2021-12-26T00:00:00"/>
    <x v="11"/>
    <x v="0"/>
    <x v="135"/>
    <x v="2"/>
    <x v="0"/>
    <x v="4"/>
    <x v="1185"/>
    <n v="8.02"/>
    <n v="3"/>
    <n v="1.1000000000000001"/>
  </r>
  <r>
    <s v="ORD1928"/>
    <d v="2021-12-27T00:00:00"/>
    <x v="11"/>
    <x v="0"/>
    <x v="538"/>
    <x v="3"/>
    <x v="0"/>
    <x v="1"/>
    <x v="115"/>
    <n v="11.56"/>
    <n v="4"/>
    <n v="5.43"/>
  </r>
  <r>
    <s v="ORD1929"/>
    <d v="2021-12-27T00:00:00"/>
    <x v="11"/>
    <x v="0"/>
    <x v="261"/>
    <x v="1"/>
    <x v="1"/>
    <x v="8"/>
    <x v="211"/>
    <n v="32.950000000000003"/>
    <n v="6"/>
    <n v="-19.77"/>
  </r>
  <r>
    <s v="ORD1930"/>
    <d v="2021-12-27T00:00:00"/>
    <x v="11"/>
    <x v="0"/>
    <x v="261"/>
    <x v="1"/>
    <x v="0"/>
    <x v="2"/>
    <x v="163"/>
    <n v="30.02"/>
    <n v="4"/>
    <n v="3"/>
  </r>
  <r>
    <s v="ORD1931"/>
    <d v="2021-12-27T00:00:00"/>
    <x v="11"/>
    <x v="0"/>
    <x v="467"/>
    <x v="3"/>
    <x v="1"/>
    <x v="5"/>
    <x v="342"/>
    <n v="230.28"/>
    <n v="3"/>
    <n v="23.03"/>
  </r>
  <r>
    <s v="ORD1932"/>
    <d v="2021-12-27T00:00:00"/>
    <x v="11"/>
    <x v="0"/>
    <x v="467"/>
    <x v="3"/>
    <x v="0"/>
    <x v="0"/>
    <x v="1186"/>
    <n v="12.84"/>
    <n v="3"/>
    <n v="5.78"/>
  </r>
  <r>
    <s v="ORD1933"/>
    <d v="2021-12-27T00:00:00"/>
    <x v="11"/>
    <x v="0"/>
    <x v="586"/>
    <x v="20"/>
    <x v="1"/>
    <x v="5"/>
    <x v="142"/>
    <n v="767.21"/>
    <n v="14"/>
    <n v="161.97"/>
  </r>
  <r>
    <s v="ORD1934"/>
    <d v="2021-12-27T00:00:00"/>
    <x v="11"/>
    <x v="0"/>
    <x v="33"/>
    <x v="3"/>
    <x v="0"/>
    <x v="12"/>
    <x v="394"/>
    <n v="10.98"/>
    <n v="1"/>
    <n v="2.96"/>
  </r>
  <r>
    <s v="ORD1935"/>
    <d v="2021-12-27T00:00:00"/>
    <x v="11"/>
    <x v="0"/>
    <x v="33"/>
    <x v="3"/>
    <x v="0"/>
    <x v="7"/>
    <x v="78"/>
    <n v="7.86"/>
    <n v="3"/>
    <n v="3.62"/>
  </r>
  <r>
    <s v="ORD1936"/>
    <d v="2021-12-27T00:00:00"/>
    <x v="11"/>
    <x v="0"/>
    <x v="33"/>
    <x v="3"/>
    <x v="0"/>
    <x v="2"/>
    <x v="1187"/>
    <n v="51.45"/>
    <n v="3"/>
    <n v="13.89"/>
  </r>
  <r>
    <s v="ORD1937"/>
    <d v="2021-12-27T00:00:00"/>
    <x v="11"/>
    <x v="0"/>
    <x v="33"/>
    <x v="3"/>
    <x v="0"/>
    <x v="3"/>
    <x v="962"/>
    <n v="37.06"/>
    <n v="3"/>
    <n v="13.9"/>
  </r>
  <r>
    <s v="ORD1938"/>
    <d v="2021-12-27T00:00:00"/>
    <x v="11"/>
    <x v="0"/>
    <x v="498"/>
    <x v="33"/>
    <x v="0"/>
    <x v="0"/>
    <x v="1188"/>
    <n v="23.92"/>
    <n v="4"/>
    <n v="11.72"/>
  </r>
  <r>
    <s v="ORD1939"/>
    <d v="2021-12-27T00:00:00"/>
    <x v="11"/>
    <x v="0"/>
    <x v="498"/>
    <x v="33"/>
    <x v="2"/>
    <x v="9"/>
    <x v="1189"/>
    <n v="498"/>
    <n v="5"/>
    <n v="184.26"/>
  </r>
  <r>
    <s v="ORD1940"/>
    <d v="2021-12-27T00:00:00"/>
    <x v="11"/>
    <x v="0"/>
    <x v="180"/>
    <x v="0"/>
    <x v="0"/>
    <x v="3"/>
    <x v="461"/>
    <n v="4.9800000000000004"/>
    <n v="1"/>
    <n v="-8.4700000000000006"/>
  </r>
  <r>
    <s v="ORD1941"/>
    <d v="2021-12-27T00:00:00"/>
    <x v="11"/>
    <x v="0"/>
    <x v="366"/>
    <x v="10"/>
    <x v="1"/>
    <x v="8"/>
    <x v="1190"/>
    <n v="182.35"/>
    <n v="3"/>
    <n v="-18.239999999999998"/>
  </r>
  <r>
    <s v="ORD1942"/>
    <d v="2021-12-27T00:00:00"/>
    <x v="11"/>
    <x v="0"/>
    <x v="366"/>
    <x v="10"/>
    <x v="0"/>
    <x v="2"/>
    <x v="1191"/>
    <n v="118.16"/>
    <n v="2"/>
    <n v="-25.11"/>
  </r>
  <r>
    <s v="ORD1943"/>
    <d v="2021-12-27T00:00:00"/>
    <x v="11"/>
    <x v="0"/>
    <x v="218"/>
    <x v="12"/>
    <x v="0"/>
    <x v="3"/>
    <x v="1140"/>
    <n v="946.76"/>
    <n v="6"/>
    <n v="-694.29"/>
  </r>
  <r>
    <s v="ORD1944"/>
    <d v="2021-12-28T00:00:00"/>
    <x v="11"/>
    <x v="0"/>
    <x v="569"/>
    <x v="2"/>
    <x v="0"/>
    <x v="4"/>
    <x v="1192"/>
    <n v="99.14"/>
    <n v="4"/>
    <n v="8.67"/>
  </r>
  <r>
    <s v="ORD1945"/>
    <d v="2021-12-28T00:00:00"/>
    <x v="11"/>
    <x v="0"/>
    <x v="8"/>
    <x v="32"/>
    <x v="0"/>
    <x v="12"/>
    <x v="1193"/>
    <n v="1737.18"/>
    <n v="6"/>
    <n v="503.78"/>
  </r>
  <r>
    <s v="ORD1946"/>
    <d v="2021-12-28T00:00:00"/>
    <x v="11"/>
    <x v="0"/>
    <x v="8"/>
    <x v="32"/>
    <x v="0"/>
    <x v="2"/>
    <x v="1194"/>
    <n v="704.25"/>
    <n v="5"/>
    <n v="84.51"/>
  </r>
  <r>
    <s v="ORD1947"/>
    <d v="2021-12-28T00:00:00"/>
    <x v="11"/>
    <x v="0"/>
    <x v="8"/>
    <x v="32"/>
    <x v="0"/>
    <x v="0"/>
    <x v="1195"/>
    <n v="141.76"/>
    <n v="4"/>
    <n v="66.63"/>
  </r>
  <r>
    <s v="ORD1948"/>
    <d v="2021-12-28T00:00:00"/>
    <x v="11"/>
    <x v="0"/>
    <x v="496"/>
    <x v="3"/>
    <x v="0"/>
    <x v="2"/>
    <x v="351"/>
    <n v="998.82"/>
    <n v="9"/>
    <n v="29.96"/>
  </r>
  <r>
    <s v="ORD1949"/>
    <d v="2021-12-28T00:00:00"/>
    <x v="11"/>
    <x v="0"/>
    <x v="496"/>
    <x v="3"/>
    <x v="0"/>
    <x v="14"/>
    <x v="654"/>
    <n v="51.15"/>
    <n v="5"/>
    <n v="13.3"/>
  </r>
  <r>
    <s v="ORD1950"/>
    <d v="2021-12-29T00:00:00"/>
    <x v="11"/>
    <x v="0"/>
    <x v="587"/>
    <x v="28"/>
    <x v="0"/>
    <x v="2"/>
    <x v="512"/>
    <n v="24.56"/>
    <n v="2"/>
    <n v="6.88"/>
  </r>
  <r>
    <s v="ORD1951"/>
    <d v="2021-12-29T00:00:00"/>
    <x v="11"/>
    <x v="0"/>
    <x v="587"/>
    <x v="28"/>
    <x v="2"/>
    <x v="9"/>
    <x v="1114"/>
    <n v="119.8"/>
    <n v="4"/>
    <n v="47.92"/>
  </r>
  <r>
    <s v="ORD1952"/>
    <d v="2021-12-29T00:00:00"/>
    <x v="11"/>
    <x v="0"/>
    <x v="202"/>
    <x v="3"/>
    <x v="1"/>
    <x v="8"/>
    <x v="517"/>
    <n v="24.9"/>
    <n v="5"/>
    <n v="8.2200000000000006"/>
  </r>
  <r>
    <s v="ORD1953"/>
    <d v="2021-12-29T00:00:00"/>
    <x v="11"/>
    <x v="0"/>
    <x v="202"/>
    <x v="3"/>
    <x v="0"/>
    <x v="0"/>
    <x v="1196"/>
    <n v="21.12"/>
    <n v="4"/>
    <n v="9.5"/>
  </r>
  <r>
    <s v="ORD1954"/>
    <d v="2021-12-29T00:00:00"/>
    <x v="11"/>
    <x v="0"/>
    <x v="202"/>
    <x v="3"/>
    <x v="2"/>
    <x v="15"/>
    <x v="1197"/>
    <n v="767.95"/>
    <n v="6"/>
    <n v="287.98"/>
  </r>
  <r>
    <s v="ORD1955"/>
    <d v="2021-12-29T00:00:00"/>
    <x v="11"/>
    <x v="0"/>
    <x v="202"/>
    <x v="3"/>
    <x v="0"/>
    <x v="3"/>
    <x v="1198"/>
    <n v="14.35"/>
    <n v="3"/>
    <n v="4.66"/>
  </r>
  <r>
    <s v="ORD1956"/>
    <d v="2021-12-29T00:00:00"/>
    <x v="11"/>
    <x v="0"/>
    <x v="202"/>
    <x v="3"/>
    <x v="2"/>
    <x v="6"/>
    <x v="463"/>
    <n v="191.98"/>
    <n v="3"/>
    <n v="19.2"/>
  </r>
  <r>
    <s v="ORD1957"/>
    <d v="2021-12-29T00:00:00"/>
    <x v="11"/>
    <x v="0"/>
    <x v="202"/>
    <x v="3"/>
    <x v="0"/>
    <x v="1"/>
    <x v="1199"/>
    <n v="274.77"/>
    <n v="9"/>
    <n v="126.39"/>
  </r>
  <r>
    <s v="ORD1958"/>
    <d v="2021-12-29T00:00:00"/>
    <x v="11"/>
    <x v="0"/>
    <x v="202"/>
    <x v="3"/>
    <x v="1"/>
    <x v="8"/>
    <x v="1200"/>
    <n v="70.56"/>
    <n v="6"/>
    <n v="23.99"/>
  </r>
  <r>
    <s v="ORD1959"/>
    <d v="2021-12-29T00:00:00"/>
    <x v="11"/>
    <x v="0"/>
    <x v="43"/>
    <x v="31"/>
    <x v="2"/>
    <x v="6"/>
    <x v="1201"/>
    <n v="23.98"/>
    <n v="3"/>
    <n v="-5.69"/>
  </r>
  <r>
    <s v="ORD1960"/>
    <d v="2021-12-29T00:00:00"/>
    <x v="11"/>
    <x v="0"/>
    <x v="43"/>
    <x v="31"/>
    <x v="0"/>
    <x v="2"/>
    <x v="53"/>
    <n v="33.29"/>
    <n v="1"/>
    <n v="7.99"/>
  </r>
  <r>
    <s v="ORD1961"/>
    <d v="2021-12-29T00:00:00"/>
    <x v="11"/>
    <x v="0"/>
    <x v="456"/>
    <x v="1"/>
    <x v="1"/>
    <x v="8"/>
    <x v="960"/>
    <n v="38.979999999999997"/>
    <n v="3"/>
    <n v="-50.67"/>
  </r>
  <r>
    <s v="ORD1962"/>
    <d v="2021-12-29T00:00:00"/>
    <x v="11"/>
    <x v="0"/>
    <x v="588"/>
    <x v="1"/>
    <x v="1"/>
    <x v="8"/>
    <x v="91"/>
    <n v="8.74"/>
    <n v="3"/>
    <n v="-4.8"/>
  </r>
  <r>
    <s v="ORD1963"/>
    <d v="2021-12-29T00:00:00"/>
    <x v="11"/>
    <x v="0"/>
    <x v="170"/>
    <x v="3"/>
    <x v="0"/>
    <x v="1"/>
    <x v="798"/>
    <n v="88.8"/>
    <n v="6"/>
    <n v="44.4"/>
  </r>
  <r>
    <s v="ORD1964"/>
    <d v="2021-12-29T00:00:00"/>
    <x v="11"/>
    <x v="0"/>
    <x v="170"/>
    <x v="3"/>
    <x v="2"/>
    <x v="6"/>
    <x v="1202"/>
    <n v="319.97000000000003"/>
    <n v="4"/>
    <n v="36"/>
  </r>
  <r>
    <s v="ORD1965"/>
    <d v="2021-12-29T00:00:00"/>
    <x v="11"/>
    <x v="0"/>
    <x v="589"/>
    <x v="10"/>
    <x v="0"/>
    <x v="12"/>
    <x v="639"/>
    <n v="48.36"/>
    <n v="5"/>
    <n v="6.05"/>
  </r>
  <r>
    <s v="ORD1966"/>
    <d v="2021-12-30T00:00:00"/>
    <x v="11"/>
    <x v="0"/>
    <x v="590"/>
    <x v="14"/>
    <x v="0"/>
    <x v="4"/>
    <x v="368"/>
    <n v="9.84"/>
    <n v="3"/>
    <n v="2.85"/>
  </r>
  <r>
    <s v="ORD1967"/>
    <d v="2021-12-30T00:00:00"/>
    <x v="11"/>
    <x v="0"/>
    <x v="386"/>
    <x v="0"/>
    <x v="0"/>
    <x v="10"/>
    <x v="1072"/>
    <n v="12.98"/>
    <n v="3"/>
    <n v="4.71"/>
  </r>
  <r>
    <s v="ORD1968"/>
    <d v="2021-12-30T00:00:00"/>
    <x v="11"/>
    <x v="0"/>
    <x v="386"/>
    <x v="0"/>
    <x v="2"/>
    <x v="6"/>
    <x v="669"/>
    <n v="217.58"/>
    <n v="2"/>
    <n v="19.04"/>
  </r>
  <r>
    <s v="ORD1969"/>
    <d v="2021-12-30T00:00:00"/>
    <x v="11"/>
    <x v="0"/>
    <x v="386"/>
    <x v="0"/>
    <x v="2"/>
    <x v="6"/>
    <x v="308"/>
    <n v="328.78"/>
    <n v="3"/>
    <n v="28.77"/>
  </r>
  <r>
    <s v="ORD1970"/>
    <d v="2021-12-30T00:00:00"/>
    <x v="11"/>
    <x v="0"/>
    <x v="386"/>
    <x v="0"/>
    <x v="0"/>
    <x v="3"/>
    <x v="595"/>
    <n v="2.29"/>
    <n v="3"/>
    <n v="-3.66"/>
  </r>
  <r>
    <s v="ORD1971"/>
    <d v="2021-12-30T00:00:00"/>
    <x v="11"/>
    <x v="0"/>
    <x v="386"/>
    <x v="0"/>
    <x v="2"/>
    <x v="9"/>
    <x v="33"/>
    <n v="47.98"/>
    <n v="2"/>
    <n v="14.4"/>
  </r>
  <r>
    <s v="ORD1972"/>
    <d v="2021-12-30T00:00:00"/>
    <x v="11"/>
    <x v="0"/>
    <x v="591"/>
    <x v="12"/>
    <x v="0"/>
    <x v="3"/>
    <x v="688"/>
    <n v="551.99"/>
    <n v="5"/>
    <n v="-459.99"/>
  </r>
  <r>
    <s v="ORD1973"/>
    <d v="2021-12-30T00:00:00"/>
    <x v="11"/>
    <x v="0"/>
    <x v="41"/>
    <x v="2"/>
    <x v="2"/>
    <x v="9"/>
    <x v="885"/>
    <n v="27.97"/>
    <n v="2"/>
    <n v="6.99"/>
  </r>
  <r>
    <s v="ORD1974"/>
    <d v="2021-12-30T00:00:00"/>
    <x v="11"/>
    <x v="0"/>
    <x v="592"/>
    <x v="2"/>
    <x v="2"/>
    <x v="6"/>
    <x v="1095"/>
    <n v="251.96"/>
    <n v="6"/>
    <n v="-50.39"/>
  </r>
  <r>
    <s v="ORD1975"/>
    <d v="2021-12-30T00:00:00"/>
    <x v="11"/>
    <x v="0"/>
    <x v="592"/>
    <x v="2"/>
    <x v="1"/>
    <x v="13"/>
    <x v="576"/>
    <n v="523.76"/>
    <n v="3"/>
    <n v="-192.05"/>
  </r>
  <r>
    <s v="ORD1976"/>
    <d v="2021-12-30T00:00:00"/>
    <x v="11"/>
    <x v="0"/>
    <x v="404"/>
    <x v="20"/>
    <x v="0"/>
    <x v="12"/>
    <x v="1203"/>
    <n v="122.94"/>
    <n v="3"/>
    <n v="30.74"/>
  </r>
  <r>
    <s v="ORD1977"/>
    <d v="2021-12-30T00:00:00"/>
    <x v="11"/>
    <x v="0"/>
    <x v="404"/>
    <x v="20"/>
    <x v="0"/>
    <x v="3"/>
    <x v="130"/>
    <n v="35.450000000000003"/>
    <n v="7"/>
    <n v="12.85"/>
  </r>
  <r>
    <s v="ORD1978"/>
    <d v="2021-12-30T00:00:00"/>
    <x v="11"/>
    <x v="0"/>
    <x v="118"/>
    <x v="15"/>
    <x v="0"/>
    <x v="2"/>
    <x v="1204"/>
    <n v="39.130000000000003"/>
    <n v="1"/>
    <n v="-8.8000000000000007"/>
  </r>
  <r>
    <s v="ORD1979"/>
    <d v="2021-12-31T00:00:00"/>
    <x v="11"/>
    <x v="0"/>
    <x v="593"/>
    <x v="20"/>
    <x v="1"/>
    <x v="11"/>
    <x v="1205"/>
    <n v="1573.49"/>
    <n v="7"/>
    <n v="196.69"/>
  </r>
  <r>
    <s v="ORD1980"/>
    <d v="2021-12-31T00:00:00"/>
    <x v="11"/>
    <x v="0"/>
    <x v="274"/>
    <x v="24"/>
    <x v="0"/>
    <x v="4"/>
    <x v="224"/>
    <n v="29.68"/>
    <n v="7"/>
    <n v="11.58"/>
  </r>
  <r>
    <s v="ORD1981"/>
    <d v="2021-12-31T00:00:00"/>
    <x v="11"/>
    <x v="0"/>
    <x v="274"/>
    <x v="24"/>
    <x v="2"/>
    <x v="9"/>
    <x v="1206"/>
    <n v="47.53"/>
    <n v="7"/>
    <n v="16.16"/>
  </r>
  <r>
    <s v="ORD1982"/>
    <d v="2021-12-31T00:00:00"/>
    <x v="11"/>
    <x v="0"/>
    <x v="146"/>
    <x v="32"/>
    <x v="1"/>
    <x v="8"/>
    <x v="805"/>
    <n v="63.2"/>
    <n v="5"/>
    <n v="23.38"/>
  </r>
  <r>
    <s v="ORD1983"/>
    <d v="2021-12-31T00:00:00"/>
    <x v="11"/>
    <x v="0"/>
    <x v="146"/>
    <x v="32"/>
    <x v="2"/>
    <x v="9"/>
    <x v="1207"/>
    <n v="113.97"/>
    <n v="3"/>
    <n v="27.35"/>
  </r>
  <r>
    <s v="ORD1984"/>
    <d v="2021-12-31T00:00:00"/>
    <x v="11"/>
    <x v="0"/>
    <x v="507"/>
    <x v="0"/>
    <x v="0"/>
    <x v="10"/>
    <x v="21"/>
    <n v="49.57"/>
    <n v="2"/>
    <n v="17.97"/>
  </r>
  <r>
    <s v="ORD1985"/>
    <d v="2021-12-31T00:00:00"/>
    <x v="11"/>
    <x v="0"/>
    <x v="307"/>
    <x v="43"/>
    <x v="0"/>
    <x v="0"/>
    <x v="951"/>
    <n v="195.64"/>
    <n v="4"/>
    <n v="91.95"/>
  </r>
  <r>
    <s v="ORD1986"/>
    <d v="2021-12-31T00:00:00"/>
    <x v="11"/>
    <x v="0"/>
    <x v="307"/>
    <x v="43"/>
    <x v="0"/>
    <x v="0"/>
    <x v="1097"/>
    <n v="14.94"/>
    <n v="3"/>
    <n v="7.02"/>
  </r>
  <r>
    <s v="ORD1987"/>
    <d v="2021-12-31T00:00:00"/>
    <x v="11"/>
    <x v="0"/>
    <x v="307"/>
    <x v="43"/>
    <x v="2"/>
    <x v="9"/>
    <x v="1208"/>
    <n v="1687.8"/>
    <n v="4"/>
    <n v="742.63"/>
  </r>
  <r>
    <s v="ORD1988"/>
    <d v="2021-12-31T00:00:00"/>
    <x v="11"/>
    <x v="0"/>
    <x v="307"/>
    <x v="43"/>
    <x v="1"/>
    <x v="11"/>
    <x v="430"/>
    <n v="341.96"/>
    <n v="2"/>
    <n v="78.650000000000006"/>
  </r>
  <r>
    <s v="ORD1989"/>
    <d v="2021-12-31T00:00:00"/>
    <x v="11"/>
    <x v="0"/>
    <x v="307"/>
    <x v="43"/>
    <x v="1"/>
    <x v="5"/>
    <x v="1209"/>
    <n v="605.88"/>
    <n v="6"/>
    <n v="151.47"/>
  </r>
  <r>
    <s v="ORD1990"/>
    <d v="2021-12-31T00:00:00"/>
    <x v="11"/>
    <x v="0"/>
    <x v="594"/>
    <x v="17"/>
    <x v="2"/>
    <x v="6"/>
    <x v="1210"/>
    <n v="475.94"/>
    <n v="7"/>
    <n v="59.49"/>
  </r>
  <r>
    <s v="ORD1991"/>
    <d v="2021-12-31T00:00:00"/>
    <x v="11"/>
    <x v="0"/>
    <x v="160"/>
    <x v="20"/>
    <x v="2"/>
    <x v="9"/>
    <x v="1211"/>
    <n v="34.770000000000003"/>
    <n v="3"/>
    <n v="11.47"/>
  </r>
  <r>
    <s v="ORD1992"/>
    <d v="2021-12-31T00:00:00"/>
    <x v="11"/>
    <x v="0"/>
    <x v="160"/>
    <x v="20"/>
    <x v="0"/>
    <x v="1"/>
    <x v="821"/>
    <n v="18.899999999999999"/>
    <n v="3"/>
    <n v="8.69"/>
  </r>
  <r>
    <s v="ORD1993"/>
    <d v="2022-01-02T00:00:00"/>
    <x v="0"/>
    <x v="1"/>
    <x v="197"/>
    <x v="10"/>
    <x v="0"/>
    <x v="1"/>
    <x v="210"/>
    <n v="23.68"/>
    <n v="2"/>
    <n v="8.8800000000000008"/>
  </r>
  <r>
    <s v="ORD1994"/>
    <d v="2022-01-02T00:00:00"/>
    <x v="0"/>
    <x v="1"/>
    <x v="197"/>
    <x v="10"/>
    <x v="1"/>
    <x v="11"/>
    <x v="1212"/>
    <n v="452.45"/>
    <n v="5"/>
    <n v="-244.32"/>
  </r>
  <r>
    <s v="ORD1995"/>
    <d v="2022-01-02T00:00:00"/>
    <x v="0"/>
    <x v="1"/>
    <x v="197"/>
    <x v="10"/>
    <x v="2"/>
    <x v="6"/>
    <x v="1213"/>
    <n v="62.98"/>
    <n v="3"/>
    <n v="-14.7"/>
  </r>
  <r>
    <s v="ORD1996"/>
    <d v="2022-01-02T00:00:00"/>
    <x v="0"/>
    <x v="1"/>
    <x v="197"/>
    <x v="10"/>
    <x v="2"/>
    <x v="15"/>
    <x v="1214"/>
    <n v="1188"/>
    <n v="9"/>
    <n v="-950.4"/>
  </r>
  <r>
    <s v="ORD1997"/>
    <d v="2022-01-02T00:00:00"/>
    <x v="0"/>
    <x v="1"/>
    <x v="197"/>
    <x v="10"/>
    <x v="2"/>
    <x v="9"/>
    <x v="378"/>
    <n v="89.58"/>
    <n v="2"/>
    <n v="4.4800000000000004"/>
  </r>
  <r>
    <s v="ORD1998"/>
    <d v="2022-01-02T00:00:00"/>
    <x v="0"/>
    <x v="1"/>
    <x v="595"/>
    <x v="7"/>
    <x v="0"/>
    <x v="2"/>
    <x v="434"/>
    <n v="85.52"/>
    <n v="2"/>
    <n v="22.24"/>
  </r>
  <r>
    <s v="ORD1999"/>
    <d v="2022-01-02T00:00:00"/>
    <x v="0"/>
    <x v="1"/>
    <x v="595"/>
    <x v="7"/>
    <x v="0"/>
    <x v="4"/>
    <x v="839"/>
    <n v="9.84"/>
    <n v="3"/>
    <n v="2.66"/>
  </r>
  <r>
    <s v="ORD2000"/>
    <d v="2022-01-02T00:00:00"/>
    <x v="0"/>
    <x v="1"/>
    <x v="595"/>
    <x v="7"/>
    <x v="0"/>
    <x v="0"/>
    <x v="1215"/>
    <n v="20.04"/>
    <n v="3"/>
    <n v="9.6199999999999992"/>
  </r>
  <r>
    <s v="ORD2001"/>
    <d v="2022-01-03T00:00:00"/>
    <x v="0"/>
    <x v="1"/>
    <x v="472"/>
    <x v="0"/>
    <x v="0"/>
    <x v="0"/>
    <x v="684"/>
    <n v="10.37"/>
    <n v="2"/>
    <n v="3.63"/>
  </r>
  <r>
    <s v="ORD2002"/>
    <d v="2022-01-03T00:00:00"/>
    <x v="0"/>
    <x v="1"/>
    <x v="596"/>
    <x v="0"/>
    <x v="2"/>
    <x v="9"/>
    <x v="1189"/>
    <n v="398.4"/>
    <n v="5"/>
    <n v="84.66"/>
  </r>
  <r>
    <s v="ORD2003"/>
    <d v="2022-01-03T00:00:00"/>
    <x v="0"/>
    <x v="1"/>
    <x v="596"/>
    <x v="0"/>
    <x v="0"/>
    <x v="4"/>
    <x v="421"/>
    <n v="7.06"/>
    <n v="3"/>
    <n v="0.79"/>
  </r>
  <r>
    <s v="ORD2004"/>
    <d v="2022-01-03T00:00:00"/>
    <x v="0"/>
    <x v="1"/>
    <x v="596"/>
    <x v="0"/>
    <x v="1"/>
    <x v="11"/>
    <x v="469"/>
    <n v="1352.4"/>
    <n v="9"/>
    <n v="-437.54"/>
  </r>
  <r>
    <s v="ORD2005"/>
    <d v="2022-01-04T00:00:00"/>
    <x v="0"/>
    <x v="1"/>
    <x v="10"/>
    <x v="28"/>
    <x v="0"/>
    <x v="3"/>
    <x v="39"/>
    <n v="32.340000000000003"/>
    <n v="3"/>
    <n v="15.52"/>
  </r>
  <r>
    <s v="ORD2006"/>
    <d v="2022-01-04T00:00:00"/>
    <x v="0"/>
    <x v="1"/>
    <x v="10"/>
    <x v="28"/>
    <x v="0"/>
    <x v="0"/>
    <x v="452"/>
    <n v="39.9"/>
    <n v="5"/>
    <n v="19.95"/>
  </r>
  <r>
    <s v="ORD2007"/>
    <d v="2022-01-04T00:00:00"/>
    <x v="0"/>
    <x v="1"/>
    <x v="597"/>
    <x v="6"/>
    <x v="1"/>
    <x v="8"/>
    <x v="211"/>
    <n v="192.22"/>
    <n v="14"/>
    <n v="69.2"/>
  </r>
  <r>
    <s v="ORD2008"/>
    <d v="2022-01-05T00:00:00"/>
    <x v="0"/>
    <x v="1"/>
    <x v="50"/>
    <x v="22"/>
    <x v="1"/>
    <x v="5"/>
    <x v="415"/>
    <n v="61.58"/>
    <n v="1"/>
    <n v="-6.93"/>
  </r>
  <r>
    <s v="ORD2009"/>
    <d v="2022-01-05T00:00:00"/>
    <x v="0"/>
    <x v="1"/>
    <x v="196"/>
    <x v="20"/>
    <x v="0"/>
    <x v="4"/>
    <x v="859"/>
    <n v="59.52"/>
    <n v="3"/>
    <n v="15.48"/>
  </r>
  <r>
    <s v="ORD2010"/>
    <d v="2022-01-05T00:00:00"/>
    <x v="0"/>
    <x v="1"/>
    <x v="196"/>
    <x v="20"/>
    <x v="0"/>
    <x v="10"/>
    <x v="474"/>
    <n v="17.48"/>
    <n v="2"/>
    <n v="8.2200000000000006"/>
  </r>
  <r>
    <s v="ORD2011"/>
    <d v="2022-01-05T00:00:00"/>
    <x v="0"/>
    <x v="1"/>
    <x v="196"/>
    <x v="20"/>
    <x v="0"/>
    <x v="3"/>
    <x v="647"/>
    <n v="13.17"/>
    <n v="2"/>
    <n v="4.6100000000000003"/>
  </r>
  <r>
    <s v="ORD2012"/>
    <d v="2022-01-05T00:00:00"/>
    <x v="0"/>
    <x v="1"/>
    <x v="594"/>
    <x v="3"/>
    <x v="0"/>
    <x v="12"/>
    <x v="460"/>
    <n v="87.36"/>
    <n v="6"/>
    <n v="23.59"/>
  </r>
  <r>
    <s v="ORD2013"/>
    <d v="2022-01-05T00:00:00"/>
    <x v="0"/>
    <x v="1"/>
    <x v="594"/>
    <x v="3"/>
    <x v="0"/>
    <x v="3"/>
    <x v="363"/>
    <n v="56.16"/>
    <n v="6"/>
    <n v="17.55"/>
  </r>
  <r>
    <s v="ORD2014"/>
    <d v="2022-01-06T00:00:00"/>
    <x v="0"/>
    <x v="1"/>
    <x v="386"/>
    <x v="26"/>
    <x v="0"/>
    <x v="0"/>
    <x v="1216"/>
    <n v="29.6"/>
    <n v="5"/>
    <n v="9.25"/>
  </r>
  <r>
    <s v="ORD2015"/>
    <d v="2022-01-06T00:00:00"/>
    <x v="0"/>
    <x v="1"/>
    <x v="386"/>
    <x v="26"/>
    <x v="0"/>
    <x v="3"/>
    <x v="309"/>
    <n v="1.94"/>
    <n v="2"/>
    <n v="-1.36"/>
  </r>
  <r>
    <s v="ORD2016"/>
    <d v="2022-01-09T00:00:00"/>
    <x v="0"/>
    <x v="1"/>
    <x v="96"/>
    <x v="5"/>
    <x v="0"/>
    <x v="0"/>
    <x v="371"/>
    <n v="106.32"/>
    <n v="3"/>
    <n v="49.97"/>
  </r>
  <r>
    <s v="ORD2017"/>
    <d v="2022-01-09T00:00:00"/>
    <x v="0"/>
    <x v="1"/>
    <x v="96"/>
    <x v="5"/>
    <x v="0"/>
    <x v="12"/>
    <x v="1217"/>
    <n v="163.44"/>
    <n v="3"/>
    <n v="45.76"/>
  </r>
  <r>
    <s v="ORD2018"/>
    <d v="2022-01-09T00:00:00"/>
    <x v="0"/>
    <x v="1"/>
    <x v="96"/>
    <x v="5"/>
    <x v="0"/>
    <x v="4"/>
    <x v="1218"/>
    <n v="42.76"/>
    <n v="2"/>
    <n v="11.12"/>
  </r>
  <r>
    <s v="ORD2019"/>
    <d v="2022-01-09T00:00:00"/>
    <x v="0"/>
    <x v="1"/>
    <x v="96"/>
    <x v="5"/>
    <x v="0"/>
    <x v="0"/>
    <x v="1219"/>
    <n v="51.55"/>
    <n v="5"/>
    <n v="24.23"/>
  </r>
  <r>
    <s v="ORD2020"/>
    <d v="2022-01-10T00:00:00"/>
    <x v="0"/>
    <x v="1"/>
    <x v="13"/>
    <x v="20"/>
    <x v="1"/>
    <x v="13"/>
    <x v="233"/>
    <n v="1018.1"/>
    <n v="4"/>
    <n v="-373.3"/>
  </r>
  <r>
    <s v="ORD2021"/>
    <d v="2022-01-12T00:00:00"/>
    <x v="0"/>
    <x v="1"/>
    <x v="598"/>
    <x v="7"/>
    <x v="0"/>
    <x v="2"/>
    <x v="880"/>
    <n v="465.18"/>
    <n v="3"/>
    <n v="120.95"/>
  </r>
  <r>
    <s v="ORD2022"/>
    <d v="2022-01-12T00:00:00"/>
    <x v="0"/>
    <x v="1"/>
    <x v="599"/>
    <x v="10"/>
    <x v="0"/>
    <x v="4"/>
    <x v="136"/>
    <n v="10.37"/>
    <n v="2"/>
    <n v="1.56"/>
  </r>
  <r>
    <s v="ORD2023"/>
    <d v="2022-01-12T00:00:00"/>
    <x v="0"/>
    <x v="1"/>
    <x v="599"/>
    <x v="10"/>
    <x v="2"/>
    <x v="6"/>
    <x v="10"/>
    <n v="235.19"/>
    <n v="2"/>
    <n v="-43.12"/>
  </r>
  <r>
    <s v="ORD2024"/>
    <d v="2022-01-12T00:00:00"/>
    <x v="0"/>
    <x v="1"/>
    <x v="599"/>
    <x v="10"/>
    <x v="2"/>
    <x v="6"/>
    <x v="1220"/>
    <n v="26.38"/>
    <n v="4"/>
    <n v="2.64"/>
  </r>
  <r>
    <s v="ORD2025"/>
    <d v="2022-01-12T00:00:00"/>
    <x v="0"/>
    <x v="1"/>
    <x v="599"/>
    <x v="10"/>
    <x v="2"/>
    <x v="9"/>
    <x v="1221"/>
    <n v="10.38"/>
    <n v="2"/>
    <n v="2.21"/>
  </r>
  <r>
    <s v="ORD2026"/>
    <d v="2022-01-12T00:00:00"/>
    <x v="0"/>
    <x v="1"/>
    <x v="599"/>
    <x v="10"/>
    <x v="2"/>
    <x v="6"/>
    <x v="1222"/>
    <n v="107.12"/>
    <n v="3"/>
    <n v="-21.42"/>
  </r>
  <r>
    <s v="ORD2027"/>
    <d v="2022-01-13T00:00:00"/>
    <x v="0"/>
    <x v="1"/>
    <x v="300"/>
    <x v="3"/>
    <x v="0"/>
    <x v="3"/>
    <x v="1223"/>
    <n v="70.010000000000005"/>
    <n v="3"/>
    <n v="24.5"/>
  </r>
  <r>
    <s v="ORD2028"/>
    <d v="2022-01-13T00:00:00"/>
    <x v="0"/>
    <x v="1"/>
    <x v="300"/>
    <x v="3"/>
    <x v="1"/>
    <x v="8"/>
    <x v="1108"/>
    <n v="77.599999999999994"/>
    <n v="4"/>
    <n v="38.020000000000003"/>
  </r>
  <r>
    <s v="ORD2029"/>
    <d v="2022-01-13T00:00:00"/>
    <x v="0"/>
    <x v="1"/>
    <x v="300"/>
    <x v="3"/>
    <x v="1"/>
    <x v="8"/>
    <x v="1224"/>
    <n v="464.85"/>
    <n v="9"/>
    <n v="92.97"/>
  </r>
  <r>
    <s v="ORD2030"/>
    <d v="2022-01-13T00:00:00"/>
    <x v="0"/>
    <x v="1"/>
    <x v="600"/>
    <x v="4"/>
    <x v="0"/>
    <x v="1"/>
    <x v="1"/>
    <n v="9.82"/>
    <n v="2"/>
    <n v="4.8099999999999996"/>
  </r>
  <r>
    <s v="ORD2031"/>
    <d v="2022-01-17T00:00:00"/>
    <x v="0"/>
    <x v="1"/>
    <x v="179"/>
    <x v="1"/>
    <x v="1"/>
    <x v="8"/>
    <x v="50"/>
    <n v="254.74"/>
    <n v="7"/>
    <n v="-312.06"/>
  </r>
  <r>
    <s v="ORD2032"/>
    <d v="2022-01-17T00:00:00"/>
    <x v="0"/>
    <x v="1"/>
    <x v="134"/>
    <x v="32"/>
    <x v="0"/>
    <x v="4"/>
    <x v="191"/>
    <n v="6.68"/>
    <n v="2"/>
    <n v="2"/>
  </r>
  <r>
    <s v="ORD2033"/>
    <d v="2022-01-17T00:00:00"/>
    <x v="0"/>
    <x v="1"/>
    <x v="596"/>
    <x v="15"/>
    <x v="0"/>
    <x v="14"/>
    <x v="930"/>
    <n v="88.96"/>
    <n v="8"/>
    <n v="10.01"/>
  </r>
  <r>
    <s v="ORD2034"/>
    <d v="2022-01-19T00:00:00"/>
    <x v="0"/>
    <x v="1"/>
    <x v="181"/>
    <x v="0"/>
    <x v="1"/>
    <x v="13"/>
    <x v="582"/>
    <n v="102.44"/>
    <n v="1"/>
    <n v="-13.17"/>
  </r>
  <r>
    <s v="ORD2035"/>
    <d v="2022-01-19T00:00:00"/>
    <x v="0"/>
    <x v="1"/>
    <x v="181"/>
    <x v="0"/>
    <x v="1"/>
    <x v="5"/>
    <x v="1168"/>
    <n v="199.3"/>
    <n v="4"/>
    <n v="-8.5399999999999991"/>
  </r>
  <r>
    <s v="ORD2036"/>
    <d v="2022-01-23T00:00:00"/>
    <x v="0"/>
    <x v="1"/>
    <x v="249"/>
    <x v="35"/>
    <x v="0"/>
    <x v="0"/>
    <x v="48"/>
    <n v="29.04"/>
    <n v="3"/>
    <n v="13.94"/>
  </r>
  <r>
    <s v="ORD2037"/>
    <d v="2022-01-23T00:00:00"/>
    <x v="0"/>
    <x v="1"/>
    <x v="249"/>
    <x v="35"/>
    <x v="0"/>
    <x v="1"/>
    <x v="1225"/>
    <n v="14.62"/>
    <n v="2"/>
    <n v="6.87"/>
  </r>
  <r>
    <s v="ORD2038"/>
    <d v="2022-01-24T00:00:00"/>
    <x v="0"/>
    <x v="1"/>
    <x v="601"/>
    <x v="16"/>
    <x v="0"/>
    <x v="4"/>
    <x v="268"/>
    <n v="13.12"/>
    <n v="5"/>
    <n v="2.13"/>
  </r>
  <r>
    <s v="ORD2039"/>
    <d v="2022-01-26T00:00:00"/>
    <x v="0"/>
    <x v="1"/>
    <x v="551"/>
    <x v="3"/>
    <x v="0"/>
    <x v="0"/>
    <x v="1226"/>
    <n v="182.72"/>
    <n v="8"/>
    <n v="84.05"/>
  </r>
  <r>
    <s v="ORD2040"/>
    <d v="2022-01-27T00:00:00"/>
    <x v="0"/>
    <x v="1"/>
    <x v="9"/>
    <x v="10"/>
    <x v="1"/>
    <x v="5"/>
    <x v="1155"/>
    <n v="181.99"/>
    <n v="2"/>
    <n v="-54.6"/>
  </r>
  <r>
    <s v="ORD2041"/>
    <d v="2022-01-27T00:00:00"/>
    <x v="0"/>
    <x v="1"/>
    <x v="9"/>
    <x v="10"/>
    <x v="2"/>
    <x v="6"/>
    <x v="570"/>
    <n v="431.98"/>
    <n v="4"/>
    <n v="-100.79"/>
  </r>
  <r>
    <s v="ORD2042"/>
    <d v="2022-01-27T00:00:00"/>
    <x v="0"/>
    <x v="1"/>
    <x v="9"/>
    <x v="10"/>
    <x v="2"/>
    <x v="6"/>
    <x v="1227"/>
    <n v="155.37"/>
    <n v="1"/>
    <n v="-36.25"/>
  </r>
  <r>
    <s v="ORD2043"/>
    <d v="2022-01-27T00:00:00"/>
    <x v="0"/>
    <x v="1"/>
    <x v="573"/>
    <x v="3"/>
    <x v="1"/>
    <x v="5"/>
    <x v="599"/>
    <n v="2803.92"/>
    <n v="5"/>
    <n v="0"/>
  </r>
  <r>
    <s v="ORD2044"/>
    <d v="2022-01-28T00:00:00"/>
    <x v="0"/>
    <x v="1"/>
    <x v="343"/>
    <x v="25"/>
    <x v="1"/>
    <x v="13"/>
    <x v="232"/>
    <n v="4297.6400000000003"/>
    <n v="13"/>
    <n v="-1862.31"/>
  </r>
  <r>
    <s v="ORD2045"/>
    <d v="2022-01-30T00:00:00"/>
    <x v="0"/>
    <x v="1"/>
    <x v="355"/>
    <x v="0"/>
    <x v="0"/>
    <x v="0"/>
    <x v="1228"/>
    <n v="14.3"/>
    <n v="6"/>
    <n v="5.01"/>
  </r>
  <r>
    <s v="ORD2046"/>
    <d v="2022-01-30T00:00:00"/>
    <x v="0"/>
    <x v="1"/>
    <x v="309"/>
    <x v="3"/>
    <x v="1"/>
    <x v="8"/>
    <x v="866"/>
    <n v="227.36"/>
    <n v="7"/>
    <n v="81.849999999999994"/>
  </r>
  <r>
    <s v="ORD2047"/>
    <d v="2022-01-30T00:00:00"/>
    <x v="0"/>
    <x v="1"/>
    <x v="309"/>
    <x v="3"/>
    <x v="2"/>
    <x v="15"/>
    <x v="1229"/>
    <n v="1919.98"/>
    <n v="3"/>
    <n v="216"/>
  </r>
  <r>
    <s v="ORD2048"/>
    <d v="2022-01-31T00:00:00"/>
    <x v="0"/>
    <x v="1"/>
    <x v="366"/>
    <x v="28"/>
    <x v="0"/>
    <x v="0"/>
    <x v="423"/>
    <n v="12.96"/>
    <n v="2"/>
    <n v="6.22"/>
  </r>
  <r>
    <s v="ORD2049"/>
    <d v="2022-01-31T00:00:00"/>
    <x v="0"/>
    <x v="1"/>
    <x v="366"/>
    <x v="28"/>
    <x v="1"/>
    <x v="8"/>
    <x v="1230"/>
    <n v="53.34"/>
    <n v="3"/>
    <n v="16.54"/>
  </r>
  <r>
    <s v="ORD2050"/>
    <d v="2022-01-31T00:00:00"/>
    <x v="0"/>
    <x v="1"/>
    <x v="366"/>
    <x v="28"/>
    <x v="0"/>
    <x v="3"/>
    <x v="275"/>
    <n v="32.96"/>
    <n v="2"/>
    <n v="16.149999999999999"/>
  </r>
  <r>
    <s v="ORD2051"/>
    <d v="2022-02-03T00:00:00"/>
    <x v="1"/>
    <x v="1"/>
    <x v="158"/>
    <x v="40"/>
    <x v="1"/>
    <x v="8"/>
    <x v="1231"/>
    <n v="28.4"/>
    <n v="2"/>
    <n v="11.08"/>
  </r>
  <r>
    <s v="ORD2052"/>
    <d v="2022-02-03T00:00:00"/>
    <x v="1"/>
    <x v="1"/>
    <x v="158"/>
    <x v="40"/>
    <x v="2"/>
    <x v="9"/>
    <x v="247"/>
    <n v="149.97"/>
    <n v="3"/>
    <n v="50.99"/>
  </r>
  <r>
    <s v="ORD2053"/>
    <d v="2022-02-03T00:00:00"/>
    <x v="1"/>
    <x v="1"/>
    <x v="602"/>
    <x v="3"/>
    <x v="1"/>
    <x v="8"/>
    <x v="1232"/>
    <n v="136.91999999999999"/>
    <n v="4"/>
    <n v="41.08"/>
  </r>
  <r>
    <s v="ORD2054"/>
    <d v="2022-02-03T00:00:00"/>
    <x v="1"/>
    <x v="1"/>
    <x v="484"/>
    <x v="27"/>
    <x v="0"/>
    <x v="3"/>
    <x v="753"/>
    <n v="12.14"/>
    <n v="3"/>
    <n v="4.0999999999999996"/>
  </r>
  <r>
    <s v="ORD2055"/>
    <d v="2022-02-03T00:00:00"/>
    <x v="1"/>
    <x v="1"/>
    <x v="251"/>
    <x v="4"/>
    <x v="0"/>
    <x v="10"/>
    <x v="21"/>
    <n v="74.52"/>
    <n v="9"/>
    <n v="35.020000000000003"/>
  </r>
  <r>
    <s v="ORD2056"/>
    <d v="2022-02-03T00:00:00"/>
    <x v="1"/>
    <x v="1"/>
    <x v="203"/>
    <x v="20"/>
    <x v="1"/>
    <x v="5"/>
    <x v="1209"/>
    <n v="90.88"/>
    <n v="1"/>
    <n v="15.15"/>
  </r>
  <r>
    <s v="ORD2057"/>
    <d v="2022-02-06T00:00:00"/>
    <x v="1"/>
    <x v="1"/>
    <x v="197"/>
    <x v="22"/>
    <x v="0"/>
    <x v="4"/>
    <x v="1041"/>
    <n v="5.28"/>
    <n v="3"/>
    <n v="1.53"/>
  </r>
  <r>
    <s v="ORD2058"/>
    <d v="2022-02-06T00:00:00"/>
    <x v="1"/>
    <x v="1"/>
    <x v="325"/>
    <x v="7"/>
    <x v="1"/>
    <x v="5"/>
    <x v="1136"/>
    <n v="1268.82"/>
    <n v="9"/>
    <n v="266.45"/>
  </r>
  <r>
    <s v="ORD2059"/>
    <d v="2022-02-06T00:00:00"/>
    <x v="1"/>
    <x v="1"/>
    <x v="325"/>
    <x v="7"/>
    <x v="1"/>
    <x v="11"/>
    <x v="1233"/>
    <n v="283.92"/>
    <n v="4"/>
    <n v="82.34"/>
  </r>
  <r>
    <s v="ORD2060"/>
    <d v="2022-02-06T00:00:00"/>
    <x v="1"/>
    <x v="1"/>
    <x v="325"/>
    <x v="7"/>
    <x v="0"/>
    <x v="4"/>
    <x v="959"/>
    <n v="5.68"/>
    <n v="2"/>
    <n v="1.76"/>
  </r>
  <r>
    <s v="ORD2061"/>
    <d v="2022-02-06T00:00:00"/>
    <x v="1"/>
    <x v="1"/>
    <x v="603"/>
    <x v="0"/>
    <x v="0"/>
    <x v="3"/>
    <x v="1079"/>
    <n v="2.93"/>
    <n v="3"/>
    <n v="-4.99"/>
  </r>
  <r>
    <s v="ORD2062"/>
    <d v="2022-02-06T00:00:00"/>
    <x v="1"/>
    <x v="1"/>
    <x v="603"/>
    <x v="0"/>
    <x v="2"/>
    <x v="9"/>
    <x v="1234"/>
    <n v="18.53"/>
    <n v="2"/>
    <n v="4.4000000000000004"/>
  </r>
  <r>
    <s v="ORD2063"/>
    <d v="2022-02-06T00:00:00"/>
    <x v="1"/>
    <x v="1"/>
    <x v="603"/>
    <x v="0"/>
    <x v="0"/>
    <x v="2"/>
    <x v="479"/>
    <n v="670.75"/>
    <n v="3"/>
    <n v="-125.77"/>
  </r>
  <r>
    <s v="ORD2064"/>
    <d v="2022-02-06T00:00:00"/>
    <x v="1"/>
    <x v="1"/>
    <x v="604"/>
    <x v="6"/>
    <x v="0"/>
    <x v="2"/>
    <x v="1204"/>
    <n v="146.72999999999999"/>
    <n v="3"/>
    <n v="2.93"/>
  </r>
  <r>
    <s v="ORD2065"/>
    <d v="2022-02-06T00:00:00"/>
    <x v="1"/>
    <x v="1"/>
    <x v="604"/>
    <x v="6"/>
    <x v="0"/>
    <x v="0"/>
    <x v="1235"/>
    <n v="29.9"/>
    <n v="5"/>
    <n v="13.46"/>
  </r>
  <r>
    <s v="ORD2066"/>
    <d v="2022-02-07T00:00:00"/>
    <x v="1"/>
    <x v="1"/>
    <x v="105"/>
    <x v="6"/>
    <x v="0"/>
    <x v="10"/>
    <x v="323"/>
    <n v="311.14999999999998"/>
    <n v="5"/>
    <n v="146.24"/>
  </r>
  <r>
    <s v="ORD2067"/>
    <d v="2022-02-07T00:00:00"/>
    <x v="1"/>
    <x v="1"/>
    <x v="105"/>
    <x v="6"/>
    <x v="0"/>
    <x v="0"/>
    <x v="186"/>
    <n v="12.96"/>
    <n v="2"/>
    <n v="6.35"/>
  </r>
  <r>
    <s v="ORD2068"/>
    <d v="2022-02-08T00:00:00"/>
    <x v="1"/>
    <x v="1"/>
    <x v="384"/>
    <x v="10"/>
    <x v="2"/>
    <x v="6"/>
    <x v="784"/>
    <n v="107.98"/>
    <n v="3"/>
    <n v="-27"/>
  </r>
  <r>
    <s v="ORD2069"/>
    <d v="2022-02-08T00:00:00"/>
    <x v="1"/>
    <x v="1"/>
    <x v="248"/>
    <x v="42"/>
    <x v="0"/>
    <x v="0"/>
    <x v="1236"/>
    <n v="9.5399999999999991"/>
    <n v="2"/>
    <n v="4.29"/>
  </r>
  <r>
    <s v="ORD2070"/>
    <d v="2022-02-08T00:00:00"/>
    <x v="1"/>
    <x v="1"/>
    <x v="248"/>
    <x v="42"/>
    <x v="0"/>
    <x v="7"/>
    <x v="320"/>
    <n v="5.81"/>
    <n v="1"/>
    <n v="1.8"/>
  </r>
  <r>
    <s v="ORD2071"/>
    <d v="2022-02-08T00:00:00"/>
    <x v="1"/>
    <x v="1"/>
    <x v="248"/>
    <x v="42"/>
    <x v="0"/>
    <x v="4"/>
    <x v="1237"/>
    <n v="5.76"/>
    <n v="2"/>
    <n v="1.73"/>
  </r>
  <r>
    <s v="ORD2072"/>
    <d v="2022-02-09T00:00:00"/>
    <x v="1"/>
    <x v="1"/>
    <x v="279"/>
    <x v="0"/>
    <x v="2"/>
    <x v="9"/>
    <x v="17"/>
    <n v="20.8"/>
    <n v="2"/>
    <n v="6.5"/>
  </r>
  <r>
    <s v="ORD2073"/>
    <d v="2022-02-09T00:00:00"/>
    <x v="1"/>
    <x v="1"/>
    <x v="410"/>
    <x v="0"/>
    <x v="0"/>
    <x v="1"/>
    <x v="37"/>
    <n v="40.1"/>
    <n v="4"/>
    <n v="13.53"/>
  </r>
  <r>
    <s v="ORD2074"/>
    <d v="2022-02-09T00:00:00"/>
    <x v="1"/>
    <x v="1"/>
    <x v="410"/>
    <x v="0"/>
    <x v="1"/>
    <x v="8"/>
    <x v="193"/>
    <n v="40.78"/>
    <n v="2"/>
    <n v="-30.59"/>
  </r>
  <r>
    <s v="ORD2075"/>
    <d v="2022-02-09T00:00:00"/>
    <x v="1"/>
    <x v="1"/>
    <x v="605"/>
    <x v="3"/>
    <x v="1"/>
    <x v="5"/>
    <x v="908"/>
    <n v="203.92"/>
    <n v="5"/>
    <n v="22.94"/>
  </r>
  <r>
    <s v="ORD2076"/>
    <d v="2022-02-09T00:00:00"/>
    <x v="1"/>
    <x v="1"/>
    <x v="453"/>
    <x v="1"/>
    <x v="2"/>
    <x v="9"/>
    <x v="297"/>
    <n v="479.95"/>
    <n v="6"/>
    <n v="89.99"/>
  </r>
  <r>
    <s v="ORD2077"/>
    <d v="2022-02-10T00:00:00"/>
    <x v="1"/>
    <x v="1"/>
    <x v="555"/>
    <x v="2"/>
    <x v="0"/>
    <x v="2"/>
    <x v="836"/>
    <n v="77.239999999999995"/>
    <n v="5"/>
    <n v="7.72"/>
  </r>
  <r>
    <s v="ORD2078"/>
    <d v="2022-02-14T00:00:00"/>
    <x v="1"/>
    <x v="1"/>
    <x v="366"/>
    <x v="10"/>
    <x v="0"/>
    <x v="3"/>
    <x v="461"/>
    <n v="14.95"/>
    <n v="2"/>
    <n v="-11.96"/>
  </r>
  <r>
    <s v="ORD2079"/>
    <d v="2022-02-14T00:00:00"/>
    <x v="1"/>
    <x v="1"/>
    <x v="366"/>
    <x v="10"/>
    <x v="2"/>
    <x v="6"/>
    <x v="1238"/>
    <n v="323.98"/>
    <n v="3"/>
    <n v="-81"/>
  </r>
  <r>
    <s v="ORD2080"/>
    <d v="2022-02-14T00:00:00"/>
    <x v="1"/>
    <x v="1"/>
    <x v="366"/>
    <x v="10"/>
    <x v="0"/>
    <x v="3"/>
    <x v="595"/>
    <n v="2.29"/>
    <n v="2"/>
    <n v="-1.68"/>
  </r>
  <r>
    <s v="ORD2081"/>
    <d v="2022-02-14T00:00:00"/>
    <x v="1"/>
    <x v="1"/>
    <x v="366"/>
    <x v="10"/>
    <x v="0"/>
    <x v="4"/>
    <x v="588"/>
    <n v="14.35"/>
    <n v="3"/>
    <n v="0.9"/>
  </r>
  <r>
    <s v="ORD2082"/>
    <d v="2022-02-14T00:00:00"/>
    <x v="1"/>
    <x v="1"/>
    <x v="366"/>
    <x v="10"/>
    <x v="2"/>
    <x v="9"/>
    <x v="991"/>
    <n v="71.98"/>
    <n v="3"/>
    <n v="0.9"/>
  </r>
  <r>
    <s v="ORD2083"/>
    <d v="2022-02-14T00:00:00"/>
    <x v="1"/>
    <x v="1"/>
    <x v="207"/>
    <x v="20"/>
    <x v="0"/>
    <x v="3"/>
    <x v="1239"/>
    <n v="26.42"/>
    <n v="9"/>
    <n v="9.58"/>
  </r>
  <r>
    <s v="ORD2084"/>
    <d v="2022-02-14T00:00:00"/>
    <x v="1"/>
    <x v="1"/>
    <x v="207"/>
    <x v="20"/>
    <x v="2"/>
    <x v="6"/>
    <x v="1085"/>
    <n v="625.99"/>
    <n v="1"/>
    <n v="187.8"/>
  </r>
  <r>
    <s v="ORD2085"/>
    <d v="2022-02-15T00:00:00"/>
    <x v="1"/>
    <x v="1"/>
    <x v="132"/>
    <x v="21"/>
    <x v="2"/>
    <x v="6"/>
    <x v="240"/>
    <n v="134.97"/>
    <n v="3"/>
    <n v="64.790000000000006"/>
  </r>
  <r>
    <s v="ORD2086"/>
    <d v="2022-02-15T00:00:00"/>
    <x v="1"/>
    <x v="1"/>
    <x v="132"/>
    <x v="21"/>
    <x v="2"/>
    <x v="6"/>
    <x v="1021"/>
    <n v="699.98"/>
    <n v="2"/>
    <n v="195.99"/>
  </r>
  <r>
    <s v="ORD2087"/>
    <d v="2022-02-15T00:00:00"/>
    <x v="1"/>
    <x v="1"/>
    <x v="132"/>
    <x v="21"/>
    <x v="2"/>
    <x v="9"/>
    <x v="973"/>
    <n v="139.94999999999999"/>
    <n v="5"/>
    <n v="26.59"/>
  </r>
  <r>
    <s v="ORD2088"/>
    <d v="2022-02-15T00:00:00"/>
    <x v="1"/>
    <x v="1"/>
    <x v="176"/>
    <x v="3"/>
    <x v="0"/>
    <x v="0"/>
    <x v="1215"/>
    <n v="13.36"/>
    <n v="2"/>
    <n v="6.41"/>
  </r>
  <r>
    <s v="ORD2089"/>
    <d v="2022-02-15T00:00:00"/>
    <x v="1"/>
    <x v="1"/>
    <x v="176"/>
    <x v="3"/>
    <x v="0"/>
    <x v="3"/>
    <x v="345"/>
    <n v="41.72"/>
    <n v="5"/>
    <n v="13.04"/>
  </r>
  <r>
    <s v="ORD2090"/>
    <d v="2022-02-15T00:00:00"/>
    <x v="1"/>
    <x v="1"/>
    <x v="176"/>
    <x v="3"/>
    <x v="0"/>
    <x v="3"/>
    <x v="549"/>
    <n v="11.52"/>
    <n v="5"/>
    <n v="4.18"/>
  </r>
  <r>
    <s v="ORD2091"/>
    <d v="2022-02-15T00:00:00"/>
    <x v="1"/>
    <x v="1"/>
    <x v="176"/>
    <x v="3"/>
    <x v="0"/>
    <x v="12"/>
    <x v="340"/>
    <n v="541.44000000000005"/>
    <n v="6"/>
    <n v="157.02000000000001"/>
  </r>
  <r>
    <s v="ORD2092"/>
    <d v="2022-02-15T00:00:00"/>
    <x v="1"/>
    <x v="1"/>
    <x v="176"/>
    <x v="3"/>
    <x v="0"/>
    <x v="0"/>
    <x v="1240"/>
    <n v="19.440000000000001"/>
    <n v="3"/>
    <n v="9.33"/>
  </r>
  <r>
    <s v="ORD2093"/>
    <d v="2022-02-16T00:00:00"/>
    <x v="1"/>
    <x v="1"/>
    <x v="569"/>
    <x v="38"/>
    <x v="0"/>
    <x v="0"/>
    <x v="1235"/>
    <n v="35.880000000000003"/>
    <n v="6"/>
    <n v="16.149999999999999"/>
  </r>
  <r>
    <s v="ORD2094"/>
    <d v="2022-02-16T00:00:00"/>
    <x v="1"/>
    <x v="1"/>
    <x v="122"/>
    <x v="3"/>
    <x v="0"/>
    <x v="0"/>
    <x v="572"/>
    <n v="36.840000000000003"/>
    <n v="3"/>
    <n v="17.309999999999999"/>
  </r>
  <r>
    <s v="ORD2095"/>
    <d v="2022-02-16T00:00:00"/>
    <x v="1"/>
    <x v="1"/>
    <x v="122"/>
    <x v="3"/>
    <x v="0"/>
    <x v="1"/>
    <x v="634"/>
    <n v="87.71"/>
    <n v="7"/>
    <n v="41.22"/>
  </r>
  <r>
    <s v="ORD2096"/>
    <d v="2022-02-18T00:00:00"/>
    <x v="1"/>
    <x v="1"/>
    <x v="518"/>
    <x v="3"/>
    <x v="0"/>
    <x v="1"/>
    <x v="911"/>
    <n v="9.24"/>
    <n v="3"/>
    <n v="4.4400000000000004"/>
  </r>
  <r>
    <s v="ORD2097"/>
    <d v="2022-02-18T00:00:00"/>
    <x v="1"/>
    <x v="1"/>
    <x v="606"/>
    <x v="3"/>
    <x v="0"/>
    <x v="1"/>
    <x v="956"/>
    <n v="61.06"/>
    <n v="2"/>
    <n v="28.09"/>
  </r>
  <r>
    <s v="ORD2098"/>
    <d v="2022-02-18T00:00:00"/>
    <x v="1"/>
    <x v="1"/>
    <x v="606"/>
    <x v="3"/>
    <x v="1"/>
    <x v="13"/>
    <x v="1174"/>
    <n v="35.54"/>
    <n v="1"/>
    <n v="-0.89"/>
  </r>
  <r>
    <s v="ORD2099"/>
    <d v="2022-02-20T00:00:00"/>
    <x v="1"/>
    <x v="1"/>
    <x v="272"/>
    <x v="13"/>
    <x v="2"/>
    <x v="9"/>
    <x v="1241"/>
    <n v="29.99"/>
    <n v="1"/>
    <n v="3"/>
  </r>
  <r>
    <s v="ORD2100"/>
    <d v="2022-02-20T00:00:00"/>
    <x v="1"/>
    <x v="1"/>
    <x v="75"/>
    <x v="23"/>
    <x v="0"/>
    <x v="4"/>
    <x v="692"/>
    <n v="286.79000000000002"/>
    <n v="7"/>
    <n v="74.569999999999993"/>
  </r>
  <r>
    <s v="ORD2101"/>
    <d v="2022-02-21T00:00:00"/>
    <x v="1"/>
    <x v="1"/>
    <x v="364"/>
    <x v="31"/>
    <x v="0"/>
    <x v="0"/>
    <x v="371"/>
    <n v="49.12"/>
    <n v="4"/>
    <n v="23.09"/>
  </r>
  <r>
    <s v="ORD2102"/>
    <d v="2022-02-21T00:00:00"/>
    <x v="1"/>
    <x v="1"/>
    <x v="517"/>
    <x v="36"/>
    <x v="0"/>
    <x v="3"/>
    <x v="1030"/>
    <n v="2541.98"/>
    <n v="2"/>
    <n v="1270.99"/>
  </r>
  <r>
    <s v="ORD2103"/>
    <d v="2022-02-22T00:00:00"/>
    <x v="1"/>
    <x v="1"/>
    <x v="577"/>
    <x v="14"/>
    <x v="0"/>
    <x v="4"/>
    <x v="859"/>
    <n v="79.36"/>
    <n v="4"/>
    <n v="20.63"/>
  </r>
  <r>
    <s v="ORD2104"/>
    <d v="2022-02-23T00:00:00"/>
    <x v="1"/>
    <x v="1"/>
    <x v="607"/>
    <x v="20"/>
    <x v="0"/>
    <x v="12"/>
    <x v="1242"/>
    <n v="26.88"/>
    <n v="6"/>
    <n v="6.72"/>
  </r>
  <r>
    <s v="ORD2105"/>
    <d v="2022-02-23T00:00:00"/>
    <x v="1"/>
    <x v="1"/>
    <x v="607"/>
    <x v="20"/>
    <x v="0"/>
    <x v="3"/>
    <x v="876"/>
    <n v="10.9"/>
    <n v="2"/>
    <n v="3.81"/>
  </r>
  <r>
    <s v="ORD2106"/>
    <d v="2022-02-25T00:00:00"/>
    <x v="1"/>
    <x v="1"/>
    <x v="567"/>
    <x v="32"/>
    <x v="0"/>
    <x v="1"/>
    <x v="260"/>
    <n v="3.15"/>
    <n v="1"/>
    <n v="1.51"/>
  </r>
  <r>
    <s v="ORD2107"/>
    <d v="2022-02-25T00:00:00"/>
    <x v="1"/>
    <x v="1"/>
    <x v="567"/>
    <x v="32"/>
    <x v="0"/>
    <x v="0"/>
    <x v="1243"/>
    <n v="22.72"/>
    <n v="4"/>
    <n v="10.220000000000001"/>
  </r>
  <r>
    <s v="ORD2108"/>
    <d v="2022-02-27T00:00:00"/>
    <x v="1"/>
    <x v="1"/>
    <x v="478"/>
    <x v="2"/>
    <x v="0"/>
    <x v="3"/>
    <x v="73"/>
    <n v="4.42"/>
    <n v="3"/>
    <n v="-3.39"/>
  </r>
  <r>
    <s v="ORD2109"/>
    <d v="2022-02-27T00:00:00"/>
    <x v="1"/>
    <x v="1"/>
    <x v="478"/>
    <x v="2"/>
    <x v="0"/>
    <x v="4"/>
    <x v="1185"/>
    <n v="16.03"/>
    <n v="6"/>
    <n v="2.2000000000000002"/>
  </r>
  <r>
    <s v="ORD2110"/>
    <d v="2022-02-27T00:00:00"/>
    <x v="1"/>
    <x v="1"/>
    <x v="442"/>
    <x v="43"/>
    <x v="2"/>
    <x v="6"/>
    <x v="1244"/>
    <n v="105.98"/>
    <n v="2"/>
    <n v="1.06"/>
  </r>
  <r>
    <s v="ORD2111"/>
    <d v="2022-02-27T00:00:00"/>
    <x v="1"/>
    <x v="1"/>
    <x v="442"/>
    <x v="43"/>
    <x v="1"/>
    <x v="13"/>
    <x v="593"/>
    <n v="493.92"/>
    <n v="7"/>
    <n v="-28.22"/>
  </r>
  <r>
    <s v="ORD2112"/>
    <d v="2022-02-27T00:00:00"/>
    <x v="1"/>
    <x v="1"/>
    <x v="608"/>
    <x v="22"/>
    <x v="2"/>
    <x v="9"/>
    <x v="620"/>
    <n v="538.91999999999996"/>
    <n v="9"/>
    <n v="80.84"/>
  </r>
  <r>
    <s v="ORD2113"/>
    <d v="2022-02-28T00:00:00"/>
    <x v="1"/>
    <x v="1"/>
    <x v="329"/>
    <x v="15"/>
    <x v="1"/>
    <x v="5"/>
    <x v="1166"/>
    <n v="161.57"/>
    <n v="2"/>
    <n v="-28.27"/>
  </r>
  <r>
    <s v="ORD2114"/>
    <d v="2022-02-28T00:00:00"/>
    <x v="1"/>
    <x v="1"/>
    <x v="329"/>
    <x v="15"/>
    <x v="1"/>
    <x v="5"/>
    <x v="142"/>
    <n v="389.7"/>
    <n v="8"/>
    <n v="43.84"/>
  </r>
  <r>
    <s v="ORD2115"/>
    <d v="2022-03-01T00:00:00"/>
    <x v="2"/>
    <x v="1"/>
    <x v="43"/>
    <x v="4"/>
    <x v="0"/>
    <x v="3"/>
    <x v="1245"/>
    <n v="58.72"/>
    <n v="4"/>
    <n v="27.01"/>
  </r>
  <r>
    <s v="ORD2116"/>
    <d v="2022-03-01T00:00:00"/>
    <x v="2"/>
    <x v="1"/>
    <x v="526"/>
    <x v="3"/>
    <x v="2"/>
    <x v="6"/>
    <x v="356"/>
    <n v="15.98"/>
    <n v="2"/>
    <n v="1.2"/>
  </r>
  <r>
    <s v="ORD2117"/>
    <d v="2022-03-01T00:00:00"/>
    <x v="2"/>
    <x v="1"/>
    <x v="526"/>
    <x v="3"/>
    <x v="1"/>
    <x v="5"/>
    <x v="415"/>
    <n v="184.75"/>
    <n v="3"/>
    <n v="-20.78"/>
  </r>
  <r>
    <s v="ORD2118"/>
    <d v="2022-03-01T00:00:00"/>
    <x v="2"/>
    <x v="1"/>
    <x v="218"/>
    <x v="2"/>
    <x v="0"/>
    <x v="12"/>
    <x v="1246"/>
    <n v="3.55"/>
    <n v="2"/>
    <n v="0.44"/>
  </r>
  <r>
    <s v="ORD2119"/>
    <d v="2022-03-01T00:00:00"/>
    <x v="2"/>
    <x v="1"/>
    <x v="71"/>
    <x v="0"/>
    <x v="0"/>
    <x v="4"/>
    <x v="1247"/>
    <n v="55.33"/>
    <n v="2"/>
    <n v="6.22"/>
  </r>
  <r>
    <s v="ORD2120"/>
    <d v="2022-03-01T00:00:00"/>
    <x v="2"/>
    <x v="1"/>
    <x v="71"/>
    <x v="0"/>
    <x v="1"/>
    <x v="11"/>
    <x v="1248"/>
    <n v="1228"/>
    <n v="6"/>
    <n v="-36.119999999999997"/>
  </r>
  <r>
    <s v="ORD2121"/>
    <d v="2022-03-01T00:00:00"/>
    <x v="2"/>
    <x v="1"/>
    <x v="609"/>
    <x v="0"/>
    <x v="2"/>
    <x v="6"/>
    <x v="1249"/>
    <n v="95.84"/>
    <n v="4"/>
    <n v="34.74"/>
  </r>
  <r>
    <s v="ORD2122"/>
    <d v="2022-03-02T00:00:00"/>
    <x v="2"/>
    <x v="1"/>
    <x v="610"/>
    <x v="22"/>
    <x v="1"/>
    <x v="13"/>
    <x v="989"/>
    <n v="787.53"/>
    <n v="3"/>
    <n v="165.38"/>
  </r>
  <r>
    <s v="ORD2123"/>
    <d v="2022-03-02T00:00:00"/>
    <x v="2"/>
    <x v="1"/>
    <x v="205"/>
    <x v="18"/>
    <x v="0"/>
    <x v="4"/>
    <x v="1027"/>
    <n v="10.16"/>
    <n v="1"/>
    <n v="2.64"/>
  </r>
  <r>
    <s v="ORD2124"/>
    <d v="2022-03-02T00:00:00"/>
    <x v="2"/>
    <x v="1"/>
    <x v="205"/>
    <x v="18"/>
    <x v="0"/>
    <x v="10"/>
    <x v="22"/>
    <n v="101.88"/>
    <n v="6"/>
    <n v="50.94"/>
  </r>
  <r>
    <s v="ORD2125"/>
    <d v="2022-03-05T00:00:00"/>
    <x v="2"/>
    <x v="1"/>
    <x v="321"/>
    <x v="20"/>
    <x v="0"/>
    <x v="10"/>
    <x v="21"/>
    <n v="29.34"/>
    <n v="3"/>
    <n v="14.67"/>
  </r>
  <r>
    <s v="ORD2126"/>
    <d v="2022-03-05T00:00:00"/>
    <x v="2"/>
    <x v="1"/>
    <x v="321"/>
    <x v="20"/>
    <x v="1"/>
    <x v="5"/>
    <x v="94"/>
    <n v="383.61"/>
    <n v="7"/>
    <n v="63.93"/>
  </r>
  <r>
    <s v="ORD2127"/>
    <d v="2022-03-05T00:00:00"/>
    <x v="2"/>
    <x v="1"/>
    <x v="321"/>
    <x v="20"/>
    <x v="0"/>
    <x v="2"/>
    <x v="1194"/>
    <n v="563.4"/>
    <n v="4"/>
    <n v="67.61"/>
  </r>
  <r>
    <s v="ORD2128"/>
    <d v="2022-03-05T00:00:00"/>
    <x v="2"/>
    <x v="1"/>
    <x v="582"/>
    <x v="18"/>
    <x v="2"/>
    <x v="6"/>
    <x v="441"/>
    <n v="23.92"/>
    <n v="2"/>
    <n v="6.7"/>
  </r>
  <r>
    <s v="ORD2129"/>
    <d v="2022-03-05T00:00:00"/>
    <x v="2"/>
    <x v="1"/>
    <x v="582"/>
    <x v="18"/>
    <x v="0"/>
    <x v="12"/>
    <x v="394"/>
    <n v="60.69"/>
    <n v="7"/>
    <n v="16.39"/>
  </r>
  <r>
    <s v="ORD2130"/>
    <d v="2022-03-05T00:00:00"/>
    <x v="2"/>
    <x v="1"/>
    <x v="549"/>
    <x v="2"/>
    <x v="2"/>
    <x v="6"/>
    <x v="1250"/>
    <n v="466.16"/>
    <n v="7"/>
    <n v="-93.23"/>
  </r>
  <r>
    <s v="ORD2131"/>
    <d v="2022-03-05T00:00:00"/>
    <x v="2"/>
    <x v="1"/>
    <x v="549"/>
    <x v="2"/>
    <x v="2"/>
    <x v="9"/>
    <x v="932"/>
    <n v="10.31"/>
    <n v="1"/>
    <n v="-1.29"/>
  </r>
  <r>
    <s v="ORD2132"/>
    <d v="2022-03-05T00:00:00"/>
    <x v="2"/>
    <x v="1"/>
    <x v="549"/>
    <x v="2"/>
    <x v="0"/>
    <x v="3"/>
    <x v="245"/>
    <n v="2.56"/>
    <n v="3"/>
    <n v="-1.79"/>
  </r>
  <r>
    <s v="ORD2133"/>
    <d v="2022-03-05T00:00:00"/>
    <x v="2"/>
    <x v="1"/>
    <x v="611"/>
    <x v="2"/>
    <x v="1"/>
    <x v="5"/>
    <x v="478"/>
    <n v="99.37"/>
    <n v="2"/>
    <n v="-7.1"/>
  </r>
  <r>
    <s v="ORD2134"/>
    <d v="2022-03-05T00:00:00"/>
    <x v="2"/>
    <x v="1"/>
    <x v="611"/>
    <x v="2"/>
    <x v="1"/>
    <x v="8"/>
    <x v="1251"/>
    <n v="33.57"/>
    <n v="2"/>
    <n v="-5.45"/>
  </r>
  <r>
    <s v="ORD2135"/>
    <d v="2022-03-05T00:00:00"/>
    <x v="2"/>
    <x v="1"/>
    <x v="30"/>
    <x v="0"/>
    <x v="2"/>
    <x v="6"/>
    <x v="726"/>
    <n v="31.92"/>
    <n v="2"/>
    <n v="2.39"/>
  </r>
  <r>
    <s v="ORD2136"/>
    <d v="2022-03-05T00:00:00"/>
    <x v="2"/>
    <x v="1"/>
    <x v="612"/>
    <x v="1"/>
    <x v="0"/>
    <x v="7"/>
    <x v="293"/>
    <n v="7.1"/>
    <n v="6"/>
    <n v="2.4900000000000002"/>
  </r>
  <r>
    <s v="ORD2137"/>
    <d v="2022-03-05T00:00:00"/>
    <x v="2"/>
    <x v="1"/>
    <x v="389"/>
    <x v="1"/>
    <x v="0"/>
    <x v="3"/>
    <x v="695"/>
    <n v="11.21"/>
    <n v="2"/>
    <n v="-16.82"/>
  </r>
  <r>
    <s v="ORD2138"/>
    <d v="2022-03-05T00:00:00"/>
    <x v="2"/>
    <x v="1"/>
    <x v="389"/>
    <x v="1"/>
    <x v="1"/>
    <x v="8"/>
    <x v="152"/>
    <n v="4.71"/>
    <n v="2"/>
    <n v="-1.88"/>
  </r>
  <r>
    <s v="ORD2139"/>
    <d v="2022-03-05T00:00:00"/>
    <x v="2"/>
    <x v="1"/>
    <x v="389"/>
    <x v="1"/>
    <x v="0"/>
    <x v="12"/>
    <x v="1178"/>
    <n v="180.98"/>
    <n v="5"/>
    <n v="-470.55"/>
  </r>
  <r>
    <s v="ORD2140"/>
    <d v="2022-03-05T00:00:00"/>
    <x v="2"/>
    <x v="1"/>
    <x v="389"/>
    <x v="1"/>
    <x v="0"/>
    <x v="2"/>
    <x v="1128"/>
    <n v="60.42"/>
    <n v="2"/>
    <n v="6.04"/>
  </r>
  <r>
    <s v="ORD2141"/>
    <d v="2022-03-06T00:00:00"/>
    <x v="2"/>
    <x v="1"/>
    <x v="315"/>
    <x v="3"/>
    <x v="1"/>
    <x v="8"/>
    <x v="403"/>
    <n v="435.26"/>
    <n v="7"/>
    <n v="95.76"/>
  </r>
  <r>
    <s v="ORD2142"/>
    <d v="2022-03-06T00:00:00"/>
    <x v="2"/>
    <x v="1"/>
    <x v="315"/>
    <x v="3"/>
    <x v="2"/>
    <x v="16"/>
    <x v="1252"/>
    <n v="1119.98"/>
    <n v="2"/>
    <n v="377.99"/>
  </r>
  <r>
    <s v="ORD2143"/>
    <d v="2022-03-07T00:00:00"/>
    <x v="2"/>
    <x v="1"/>
    <x v="306"/>
    <x v="7"/>
    <x v="2"/>
    <x v="9"/>
    <x v="1253"/>
    <n v="119.85"/>
    <n v="3"/>
    <n v="52.73"/>
  </r>
  <r>
    <s v="ORD2144"/>
    <d v="2022-03-07T00:00:00"/>
    <x v="2"/>
    <x v="1"/>
    <x v="306"/>
    <x v="7"/>
    <x v="0"/>
    <x v="3"/>
    <x v="185"/>
    <n v="30.44"/>
    <n v="2"/>
    <n v="14.92"/>
  </r>
  <r>
    <s v="ORD2145"/>
    <d v="2022-03-07T00:00:00"/>
    <x v="2"/>
    <x v="1"/>
    <x v="306"/>
    <x v="7"/>
    <x v="0"/>
    <x v="3"/>
    <x v="459"/>
    <n v="69.28"/>
    <n v="2"/>
    <n v="33.25"/>
  </r>
  <r>
    <s v="ORD2146"/>
    <d v="2022-03-07T00:00:00"/>
    <x v="2"/>
    <x v="1"/>
    <x v="306"/>
    <x v="7"/>
    <x v="2"/>
    <x v="6"/>
    <x v="1254"/>
    <n v="587.97"/>
    <n v="3"/>
    <n v="170.51"/>
  </r>
  <r>
    <s v="ORD2147"/>
    <d v="2022-03-08T00:00:00"/>
    <x v="2"/>
    <x v="1"/>
    <x v="613"/>
    <x v="21"/>
    <x v="1"/>
    <x v="11"/>
    <x v="644"/>
    <n v="512.94000000000005"/>
    <n v="3"/>
    <n v="97.46"/>
  </r>
  <r>
    <s v="ORD2148"/>
    <d v="2022-03-08T00:00:00"/>
    <x v="2"/>
    <x v="1"/>
    <x v="613"/>
    <x v="21"/>
    <x v="1"/>
    <x v="5"/>
    <x v="1255"/>
    <n v="860.93"/>
    <n v="7"/>
    <n v="189.4"/>
  </r>
  <r>
    <s v="ORD2149"/>
    <d v="2022-03-08T00:00:00"/>
    <x v="2"/>
    <x v="1"/>
    <x v="613"/>
    <x v="21"/>
    <x v="2"/>
    <x v="6"/>
    <x v="855"/>
    <n v="769.95"/>
    <n v="5"/>
    <n v="223.29"/>
  </r>
  <r>
    <s v="ORD2150"/>
    <d v="2022-03-08T00:00:00"/>
    <x v="2"/>
    <x v="1"/>
    <x v="613"/>
    <x v="21"/>
    <x v="0"/>
    <x v="4"/>
    <x v="1256"/>
    <n v="14.98"/>
    <n v="1"/>
    <n v="4.49"/>
  </r>
  <r>
    <s v="ORD2151"/>
    <d v="2022-03-08T00:00:00"/>
    <x v="2"/>
    <x v="1"/>
    <x v="613"/>
    <x v="21"/>
    <x v="1"/>
    <x v="8"/>
    <x v="403"/>
    <n v="373.08"/>
    <n v="6"/>
    <n v="82.08"/>
  </r>
  <r>
    <s v="ORD2152"/>
    <d v="2022-03-08T00:00:00"/>
    <x v="2"/>
    <x v="1"/>
    <x v="278"/>
    <x v="20"/>
    <x v="0"/>
    <x v="0"/>
    <x v="1257"/>
    <n v="19.440000000000001"/>
    <n v="3"/>
    <n v="9.33"/>
  </r>
  <r>
    <s v="ORD2153"/>
    <d v="2022-03-08T00:00:00"/>
    <x v="2"/>
    <x v="1"/>
    <x v="452"/>
    <x v="26"/>
    <x v="0"/>
    <x v="4"/>
    <x v="6"/>
    <n v="3.41"/>
    <n v="1"/>
    <n v="0.89"/>
  </r>
  <r>
    <s v="ORD2154"/>
    <d v="2022-03-08T00:00:00"/>
    <x v="2"/>
    <x v="1"/>
    <x v="251"/>
    <x v="1"/>
    <x v="0"/>
    <x v="3"/>
    <x v="496"/>
    <n v="8.57"/>
    <n v="3"/>
    <n v="-14.57"/>
  </r>
  <r>
    <s v="ORD2155"/>
    <d v="2022-03-09T00:00:00"/>
    <x v="2"/>
    <x v="1"/>
    <x v="270"/>
    <x v="0"/>
    <x v="2"/>
    <x v="9"/>
    <x v="662"/>
    <n v="113.52"/>
    <n v="5"/>
    <n v="29.8"/>
  </r>
  <r>
    <s v="ORD2156"/>
    <d v="2022-03-09T00:00:00"/>
    <x v="2"/>
    <x v="1"/>
    <x v="270"/>
    <x v="0"/>
    <x v="2"/>
    <x v="6"/>
    <x v="1121"/>
    <n v="359.88"/>
    <n v="3"/>
    <n v="22.49"/>
  </r>
  <r>
    <s v="ORD2157"/>
    <d v="2022-03-09T00:00:00"/>
    <x v="2"/>
    <x v="1"/>
    <x v="614"/>
    <x v="25"/>
    <x v="0"/>
    <x v="1"/>
    <x v="569"/>
    <n v="4.6100000000000003"/>
    <n v="2"/>
    <n v="1.67"/>
  </r>
  <r>
    <s v="ORD2158"/>
    <d v="2022-03-10T00:00:00"/>
    <x v="2"/>
    <x v="1"/>
    <x v="18"/>
    <x v="0"/>
    <x v="0"/>
    <x v="3"/>
    <x v="816"/>
    <n v="1.1100000000000001"/>
    <n v="2"/>
    <n v="-1.89"/>
  </r>
  <r>
    <s v="ORD2159"/>
    <d v="2022-03-10T00:00:00"/>
    <x v="2"/>
    <x v="1"/>
    <x v="127"/>
    <x v="36"/>
    <x v="0"/>
    <x v="2"/>
    <x v="788"/>
    <n v="89.82"/>
    <n v="6"/>
    <n v="25.15"/>
  </r>
  <r>
    <s v="ORD2160"/>
    <d v="2022-03-12T00:00:00"/>
    <x v="2"/>
    <x v="1"/>
    <x v="615"/>
    <x v="16"/>
    <x v="0"/>
    <x v="10"/>
    <x v="909"/>
    <n v="8.69"/>
    <n v="3"/>
    <n v="2.93"/>
  </r>
  <r>
    <s v="ORD2161"/>
    <d v="2022-03-12T00:00:00"/>
    <x v="2"/>
    <x v="1"/>
    <x v="615"/>
    <x v="16"/>
    <x v="1"/>
    <x v="8"/>
    <x v="45"/>
    <n v="30.88"/>
    <n v="4"/>
    <n v="3.86"/>
  </r>
  <r>
    <s v="ORD2162"/>
    <d v="2022-03-12T00:00:00"/>
    <x v="2"/>
    <x v="1"/>
    <x v="615"/>
    <x v="16"/>
    <x v="1"/>
    <x v="8"/>
    <x v="533"/>
    <n v="6.41"/>
    <n v="3"/>
    <n v="1.44"/>
  </r>
  <r>
    <s v="ORD2163"/>
    <d v="2022-03-12T00:00:00"/>
    <x v="2"/>
    <x v="1"/>
    <x v="438"/>
    <x v="25"/>
    <x v="0"/>
    <x v="1"/>
    <x v="260"/>
    <n v="5.04"/>
    <n v="2"/>
    <n v="1.76"/>
  </r>
  <r>
    <s v="ORD2164"/>
    <d v="2022-03-13T00:00:00"/>
    <x v="2"/>
    <x v="1"/>
    <x v="387"/>
    <x v="22"/>
    <x v="1"/>
    <x v="11"/>
    <x v="69"/>
    <n v="141.96"/>
    <n v="2"/>
    <n v="39.75"/>
  </r>
  <r>
    <s v="ORD2165"/>
    <d v="2022-03-13T00:00:00"/>
    <x v="2"/>
    <x v="1"/>
    <x v="155"/>
    <x v="3"/>
    <x v="1"/>
    <x v="5"/>
    <x v="7"/>
    <n v="915.14"/>
    <n v="4"/>
    <n v="102.95"/>
  </r>
  <r>
    <s v="ORD2166"/>
    <d v="2022-03-13T00:00:00"/>
    <x v="2"/>
    <x v="1"/>
    <x v="155"/>
    <x v="3"/>
    <x v="1"/>
    <x v="8"/>
    <x v="675"/>
    <n v="327.76"/>
    <n v="8"/>
    <n v="91.77"/>
  </r>
  <r>
    <s v="ORD2167"/>
    <d v="2022-03-14T00:00:00"/>
    <x v="2"/>
    <x v="1"/>
    <x v="287"/>
    <x v="38"/>
    <x v="0"/>
    <x v="1"/>
    <x v="218"/>
    <n v="16.52"/>
    <n v="4"/>
    <n v="7.6"/>
  </r>
  <r>
    <s v="ORD2168"/>
    <d v="2022-03-14T00:00:00"/>
    <x v="2"/>
    <x v="1"/>
    <x v="287"/>
    <x v="38"/>
    <x v="0"/>
    <x v="3"/>
    <x v="57"/>
    <n v="671.94"/>
    <n v="3"/>
    <n v="315.81"/>
  </r>
  <r>
    <s v="ORD2169"/>
    <d v="2022-03-14T00:00:00"/>
    <x v="2"/>
    <x v="1"/>
    <x v="170"/>
    <x v="3"/>
    <x v="0"/>
    <x v="0"/>
    <x v="890"/>
    <n v="19.440000000000001"/>
    <n v="3"/>
    <n v="9.33"/>
  </r>
  <r>
    <s v="ORD2170"/>
    <d v="2022-03-15T00:00:00"/>
    <x v="2"/>
    <x v="1"/>
    <x v="600"/>
    <x v="27"/>
    <x v="2"/>
    <x v="6"/>
    <x v="1258"/>
    <n v="16.78"/>
    <n v="3"/>
    <n v="1.68"/>
  </r>
  <r>
    <s v="ORD2171"/>
    <d v="2022-03-16T00:00:00"/>
    <x v="2"/>
    <x v="1"/>
    <x v="616"/>
    <x v="4"/>
    <x v="0"/>
    <x v="4"/>
    <x v="9"/>
    <n v="2.74"/>
    <n v="1"/>
    <n v="0.74"/>
  </r>
  <r>
    <s v="ORD2172"/>
    <d v="2022-03-16T00:00:00"/>
    <x v="2"/>
    <x v="1"/>
    <x v="616"/>
    <x v="4"/>
    <x v="0"/>
    <x v="4"/>
    <x v="1259"/>
    <n v="8.34"/>
    <n v="3"/>
    <n v="2.17"/>
  </r>
  <r>
    <s v="ORD2173"/>
    <d v="2022-03-16T00:00:00"/>
    <x v="2"/>
    <x v="1"/>
    <x v="616"/>
    <x v="4"/>
    <x v="0"/>
    <x v="2"/>
    <x v="1260"/>
    <n v="46.74"/>
    <n v="3"/>
    <n v="11.69"/>
  </r>
  <r>
    <s v="ORD2174"/>
    <d v="2022-03-16T00:00:00"/>
    <x v="2"/>
    <x v="1"/>
    <x v="616"/>
    <x v="4"/>
    <x v="0"/>
    <x v="3"/>
    <x v="1030"/>
    <n v="6354.95"/>
    <n v="5"/>
    <n v="3177.48"/>
  </r>
  <r>
    <s v="ORD2175"/>
    <d v="2022-03-16T00:00:00"/>
    <x v="2"/>
    <x v="1"/>
    <x v="617"/>
    <x v="22"/>
    <x v="1"/>
    <x v="13"/>
    <x v="278"/>
    <n v="171.96"/>
    <n v="2"/>
    <n v="44.71"/>
  </r>
  <r>
    <s v="ORD2176"/>
    <d v="2022-03-16T00:00:00"/>
    <x v="2"/>
    <x v="1"/>
    <x v="407"/>
    <x v="3"/>
    <x v="1"/>
    <x v="8"/>
    <x v="1261"/>
    <n v="43.13"/>
    <n v="1"/>
    <n v="18.11"/>
  </r>
  <r>
    <s v="ORD2177"/>
    <d v="2022-03-16T00:00:00"/>
    <x v="2"/>
    <x v="1"/>
    <x v="279"/>
    <x v="20"/>
    <x v="2"/>
    <x v="6"/>
    <x v="1262"/>
    <n v="85.9"/>
    <n v="2"/>
    <n v="2.58"/>
  </r>
  <r>
    <s v="ORD2178"/>
    <d v="2022-03-16T00:00:00"/>
    <x v="2"/>
    <x v="1"/>
    <x v="102"/>
    <x v="33"/>
    <x v="0"/>
    <x v="1"/>
    <x v="493"/>
    <n v="491.55"/>
    <n v="5"/>
    <n v="240.86"/>
  </r>
  <r>
    <s v="ORD2179"/>
    <d v="2022-03-16T00:00:00"/>
    <x v="2"/>
    <x v="1"/>
    <x v="102"/>
    <x v="33"/>
    <x v="0"/>
    <x v="10"/>
    <x v="822"/>
    <n v="7.38"/>
    <n v="2"/>
    <n v="3.39"/>
  </r>
  <r>
    <s v="ORD2180"/>
    <d v="2022-03-16T00:00:00"/>
    <x v="2"/>
    <x v="1"/>
    <x v="412"/>
    <x v="20"/>
    <x v="0"/>
    <x v="4"/>
    <x v="1263"/>
    <n v="17.52"/>
    <n v="3"/>
    <n v="6.31"/>
  </r>
  <r>
    <s v="ORD2181"/>
    <d v="2022-03-17T00:00:00"/>
    <x v="2"/>
    <x v="1"/>
    <x v="535"/>
    <x v="20"/>
    <x v="2"/>
    <x v="9"/>
    <x v="1264"/>
    <n v="15.02"/>
    <n v="1"/>
    <n v="2.7"/>
  </r>
  <r>
    <s v="ORD2182"/>
    <d v="2022-03-17T00:00:00"/>
    <x v="2"/>
    <x v="1"/>
    <x v="535"/>
    <x v="20"/>
    <x v="0"/>
    <x v="2"/>
    <x v="1265"/>
    <n v="33.82"/>
    <n v="2"/>
    <n v="9.1300000000000008"/>
  </r>
  <r>
    <s v="ORD2183"/>
    <d v="2022-03-19T00:00:00"/>
    <x v="2"/>
    <x v="1"/>
    <x v="618"/>
    <x v="22"/>
    <x v="2"/>
    <x v="6"/>
    <x v="11"/>
    <n v="453.58"/>
    <n v="3"/>
    <n v="39.69"/>
  </r>
  <r>
    <s v="ORD2184"/>
    <d v="2022-03-19T00:00:00"/>
    <x v="2"/>
    <x v="1"/>
    <x v="470"/>
    <x v="22"/>
    <x v="0"/>
    <x v="2"/>
    <x v="1266"/>
    <n v="1247.6400000000001"/>
    <n v="3"/>
    <n v="349.34"/>
  </r>
  <r>
    <s v="ORD2185"/>
    <d v="2022-03-19T00:00:00"/>
    <x v="2"/>
    <x v="1"/>
    <x v="470"/>
    <x v="22"/>
    <x v="2"/>
    <x v="16"/>
    <x v="1134"/>
    <n v="3149.93"/>
    <n v="7"/>
    <n v="1480.47"/>
  </r>
  <r>
    <s v="ORD2186"/>
    <d v="2022-03-19T00:00:00"/>
    <x v="2"/>
    <x v="1"/>
    <x v="470"/>
    <x v="22"/>
    <x v="0"/>
    <x v="0"/>
    <x v="1070"/>
    <n v="209.7"/>
    <n v="2"/>
    <n v="100.66"/>
  </r>
  <r>
    <s v="ORD2187"/>
    <d v="2022-03-19T00:00:00"/>
    <x v="2"/>
    <x v="1"/>
    <x v="328"/>
    <x v="3"/>
    <x v="0"/>
    <x v="3"/>
    <x v="1267"/>
    <n v="17.57"/>
    <n v="2"/>
    <n v="6.37"/>
  </r>
  <r>
    <s v="ORD2188"/>
    <d v="2022-03-19T00:00:00"/>
    <x v="2"/>
    <x v="1"/>
    <x v="328"/>
    <x v="3"/>
    <x v="0"/>
    <x v="1"/>
    <x v="645"/>
    <n v="14.62"/>
    <n v="2"/>
    <n v="6.87"/>
  </r>
  <r>
    <s v="ORD2189"/>
    <d v="2022-03-19T00:00:00"/>
    <x v="2"/>
    <x v="1"/>
    <x v="328"/>
    <x v="3"/>
    <x v="0"/>
    <x v="14"/>
    <x v="1268"/>
    <n v="33.36"/>
    <n v="4"/>
    <n v="8.67"/>
  </r>
  <r>
    <s v="ORD2190"/>
    <d v="2022-03-19T00:00:00"/>
    <x v="2"/>
    <x v="1"/>
    <x v="328"/>
    <x v="3"/>
    <x v="0"/>
    <x v="0"/>
    <x v="1269"/>
    <n v="40.14"/>
    <n v="6"/>
    <n v="19.670000000000002"/>
  </r>
  <r>
    <s v="ORD2191"/>
    <d v="2022-03-19T00:00:00"/>
    <x v="2"/>
    <x v="1"/>
    <x v="284"/>
    <x v="16"/>
    <x v="0"/>
    <x v="0"/>
    <x v="416"/>
    <n v="14.5"/>
    <n v="3"/>
    <n v="4.8899999999999997"/>
  </r>
  <r>
    <s v="ORD2192"/>
    <d v="2022-03-19T00:00:00"/>
    <x v="2"/>
    <x v="1"/>
    <x v="411"/>
    <x v="3"/>
    <x v="0"/>
    <x v="0"/>
    <x v="1035"/>
    <n v="11.96"/>
    <n v="2"/>
    <n v="5.86"/>
  </r>
  <r>
    <s v="ORD2193"/>
    <d v="2022-03-19T00:00:00"/>
    <x v="2"/>
    <x v="1"/>
    <x v="41"/>
    <x v="3"/>
    <x v="0"/>
    <x v="7"/>
    <x v="153"/>
    <n v="10.9"/>
    <n v="5"/>
    <n v="3.6"/>
  </r>
  <r>
    <s v="ORD2194"/>
    <d v="2022-03-19T00:00:00"/>
    <x v="2"/>
    <x v="1"/>
    <x v="619"/>
    <x v="0"/>
    <x v="0"/>
    <x v="0"/>
    <x v="207"/>
    <n v="65.58"/>
    <n v="2"/>
    <n v="23.77"/>
  </r>
  <r>
    <s v="ORD2195"/>
    <d v="2022-03-19T00:00:00"/>
    <x v="2"/>
    <x v="1"/>
    <x v="619"/>
    <x v="0"/>
    <x v="1"/>
    <x v="11"/>
    <x v="194"/>
    <n v="383.47"/>
    <n v="4"/>
    <n v="-67.67"/>
  </r>
  <r>
    <s v="ORD2196"/>
    <d v="2022-03-20T00:00:00"/>
    <x v="2"/>
    <x v="1"/>
    <x v="620"/>
    <x v="21"/>
    <x v="0"/>
    <x v="0"/>
    <x v="454"/>
    <n v="51.84"/>
    <n v="8"/>
    <n v="24.88"/>
  </r>
  <r>
    <s v="ORD2197"/>
    <d v="2022-03-20T00:00:00"/>
    <x v="2"/>
    <x v="1"/>
    <x v="519"/>
    <x v="0"/>
    <x v="0"/>
    <x v="3"/>
    <x v="898"/>
    <n v="2.5099999999999998"/>
    <n v="2"/>
    <n v="-4.4000000000000004"/>
  </r>
  <r>
    <s v="ORD2198"/>
    <d v="2022-03-20T00:00:00"/>
    <x v="2"/>
    <x v="1"/>
    <x v="519"/>
    <x v="0"/>
    <x v="0"/>
    <x v="7"/>
    <x v="78"/>
    <n v="18.86"/>
    <n v="9"/>
    <n v="6.13"/>
  </r>
  <r>
    <s v="ORD2199"/>
    <d v="2022-03-20T00:00:00"/>
    <x v="2"/>
    <x v="1"/>
    <x v="240"/>
    <x v="11"/>
    <x v="0"/>
    <x v="2"/>
    <x v="737"/>
    <n v="29.3"/>
    <n v="3"/>
    <n v="2.56"/>
  </r>
  <r>
    <s v="ORD2200"/>
    <d v="2022-03-20T00:00:00"/>
    <x v="2"/>
    <x v="1"/>
    <x v="526"/>
    <x v="20"/>
    <x v="0"/>
    <x v="3"/>
    <x v="471"/>
    <n v="49.85"/>
    <n v="3"/>
    <n v="16.82"/>
  </r>
  <r>
    <s v="ORD2201"/>
    <d v="2022-03-20T00:00:00"/>
    <x v="2"/>
    <x v="1"/>
    <x v="526"/>
    <x v="20"/>
    <x v="0"/>
    <x v="10"/>
    <x v="1270"/>
    <n v="23.99"/>
    <n v="1"/>
    <n v="12"/>
  </r>
  <r>
    <s v="ORD2202"/>
    <d v="2022-03-20T00:00:00"/>
    <x v="2"/>
    <x v="1"/>
    <x v="526"/>
    <x v="20"/>
    <x v="0"/>
    <x v="3"/>
    <x v="313"/>
    <n v="1087.94"/>
    <n v="8"/>
    <n v="353.58"/>
  </r>
  <r>
    <s v="ORD2203"/>
    <d v="2022-03-20T00:00:00"/>
    <x v="2"/>
    <x v="1"/>
    <x v="526"/>
    <x v="20"/>
    <x v="2"/>
    <x v="6"/>
    <x v="659"/>
    <n v="199.98"/>
    <n v="2"/>
    <n v="53.99"/>
  </r>
  <r>
    <s v="ORD2204"/>
    <d v="2022-03-20T00:00:00"/>
    <x v="2"/>
    <x v="1"/>
    <x v="526"/>
    <x v="20"/>
    <x v="0"/>
    <x v="2"/>
    <x v="1271"/>
    <n v="83.92"/>
    <n v="4"/>
    <n v="20.14"/>
  </r>
  <r>
    <s v="ORD2205"/>
    <d v="2022-03-21T00:00:00"/>
    <x v="2"/>
    <x v="1"/>
    <x v="621"/>
    <x v="25"/>
    <x v="0"/>
    <x v="12"/>
    <x v="453"/>
    <n v="962.08"/>
    <n v="4"/>
    <n v="156.34"/>
  </r>
  <r>
    <s v="ORD2206"/>
    <d v="2022-03-21T00:00:00"/>
    <x v="2"/>
    <x v="1"/>
    <x v="621"/>
    <x v="25"/>
    <x v="0"/>
    <x v="3"/>
    <x v="767"/>
    <n v="12.84"/>
    <n v="3"/>
    <n v="-9.85"/>
  </r>
  <r>
    <s v="ORD2207"/>
    <d v="2022-03-21T00:00:00"/>
    <x v="2"/>
    <x v="1"/>
    <x v="621"/>
    <x v="25"/>
    <x v="0"/>
    <x v="0"/>
    <x v="1272"/>
    <n v="295.45999999999998"/>
    <n v="14"/>
    <n v="96.02"/>
  </r>
  <r>
    <s v="ORD2208"/>
    <d v="2022-03-22T00:00:00"/>
    <x v="2"/>
    <x v="1"/>
    <x v="622"/>
    <x v="0"/>
    <x v="2"/>
    <x v="9"/>
    <x v="1273"/>
    <n v="18.39"/>
    <n v="1"/>
    <n v="5.29"/>
  </r>
  <r>
    <s v="ORD2209"/>
    <d v="2022-03-22T00:00:00"/>
    <x v="2"/>
    <x v="1"/>
    <x v="622"/>
    <x v="0"/>
    <x v="0"/>
    <x v="2"/>
    <x v="161"/>
    <n v="129.57"/>
    <n v="2"/>
    <n v="-25.91"/>
  </r>
  <r>
    <s v="ORD2210"/>
    <d v="2022-03-22T00:00:00"/>
    <x v="2"/>
    <x v="1"/>
    <x v="622"/>
    <x v="0"/>
    <x v="0"/>
    <x v="3"/>
    <x v="1274"/>
    <n v="14.11"/>
    <n v="9"/>
    <n v="-21.17"/>
  </r>
  <r>
    <s v="ORD2211"/>
    <d v="2022-03-22T00:00:00"/>
    <x v="2"/>
    <x v="1"/>
    <x v="131"/>
    <x v="3"/>
    <x v="2"/>
    <x v="6"/>
    <x v="356"/>
    <n v="15.98"/>
    <n v="2"/>
    <n v="1.2"/>
  </r>
  <r>
    <s v="ORD2212"/>
    <d v="2022-03-22T00:00:00"/>
    <x v="2"/>
    <x v="1"/>
    <x v="514"/>
    <x v="3"/>
    <x v="0"/>
    <x v="0"/>
    <x v="371"/>
    <n v="105.52"/>
    <n v="4"/>
    <n v="48.54"/>
  </r>
  <r>
    <s v="ORD2213"/>
    <d v="2022-03-22T00:00:00"/>
    <x v="2"/>
    <x v="1"/>
    <x v="514"/>
    <x v="3"/>
    <x v="1"/>
    <x v="8"/>
    <x v="282"/>
    <n v="91.96"/>
    <n v="2"/>
    <n v="15.63"/>
  </r>
  <r>
    <s v="ORD2214"/>
    <d v="2022-03-22T00:00:00"/>
    <x v="2"/>
    <x v="1"/>
    <x v="514"/>
    <x v="3"/>
    <x v="2"/>
    <x v="6"/>
    <x v="979"/>
    <n v="1487.98"/>
    <n v="3"/>
    <n v="186"/>
  </r>
  <r>
    <s v="ORD2215"/>
    <d v="2022-03-22T00:00:00"/>
    <x v="2"/>
    <x v="1"/>
    <x v="623"/>
    <x v="33"/>
    <x v="0"/>
    <x v="4"/>
    <x v="1275"/>
    <n v="19.559999999999999"/>
    <n v="4"/>
    <n v="5.48"/>
  </r>
  <r>
    <s v="ORD2216"/>
    <d v="2022-03-22T00:00:00"/>
    <x v="2"/>
    <x v="1"/>
    <x v="587"/>
    <x v="16"/>
    <x v="2"/>
    <x v="9"/>
    <x v="615"/>
    <n v="447.94"/>
    <n v="7"/>
    <n v="89.59"/>
  </r>
  <r>
    <s v="ORD2217"/>
    <d v="2022-03-22T00:00:00"/>
    <x v="2"/>
    <x v="1"/>
    <x v="587"/>
    <x v="16"/>
    <x v="0"/>
    <x v="2"/>
    <x v="1276"/>
    <n v="150.41"/>
    <n v="9"/>
    <n v="-33.840000000000003"/>
  </r>
  <r>
    <s v="ORD2218"/>
    <d v="2022-03-23T00:00:00"/>
    <x v="2"/>
    <x v="1"/>
    <x v="427"/>
    <x v="0"/>
    <x v="1"/>
    <x v="5"/>
    <x v="415"/>
    <n v="107.77"/>
    <n v="2"/>
    <n v="-29.25"/>
  </r>
  <r>
    <s v="ORD2219"/>
    <d v="2022-03-23T00:00:00"/>
    <x v="2"/>
    <x v="1"/>
    <x v="320"/>
    <x v="9"/>
    <x v="0"/>
    <x v="7"/>
    <x v="78"/>
    <n v="31.56"/>
    <n v="4"/>
    <n v="14.2"/>
  </r>
  <r>
    <s v="ORD2220"/>
    <d v="2022-03-23T00:00:00"/>
    <x v="2"/>
    <x v="1"/>
    <x v="320"/>
    <x v="9"/>
    <x v="0"/>
    <x v="2"/>
    <x v="132"/>
    <n v="27.92"/>
    <n v="4"/>
    <n v="0.56000000000000005"/>
  </r>
  <r>
    <s v="ORD2221"/>
    <d v="2022-03-23T00:00:00"/>
    <x v="2"/>
    <x v="1"/>
    <x v="244"/>
    <x v="3"/>
    <x v="0"/>
    <x v="0"/>
    <x v="64"/>
    <n v="33.36"/>
    <n v="4"/>
    <n v="16.68"/>
  </r>
  <r>
    <s v="ORD2222"/>
    <d v="2022-03-23T00:00:00"/>
    <x v="2"/>
    <x v="1"/>
    <x v="450"/>
    <x v="3"/>
    <x v="0"/>
    <x v="0"/>
    <x v="40"/>
    <n v="192.72"/>
    <n v="11"/>
    <n v="92.51"/>
  </r>
  <r>
    <s v="ORD2223"/>
    <d v="2022-03-23T00:00:00"/>
    <x v="2"/>
    <x v="1"/>
    <x v="450"/>
    <x v="3"/>
    <x v="2"/>
    <x v="9"/>
    <x v="102"/>
    <n v="239.97"/>
    <n v="3"/>
    <n v="86.39"/>
  </r>
  <r>
    <s v="ORD2224"/>
    <d v="2022-03-24T00:00:00"/>
    <x v="2"/>
    <x v="1"/>
    <x v="285"/>
    <x v="1"/>
    <x v="1"/>
    <x v="11"/>
    <x v="430"/>
    <n v="359.06"/>
    <n v="3"/>
    <n v="-35.909999999999997"/>
  </r>
  <r>
    <s v="ORD2225"/>
    <d v="2022-03-24T00:00:00"/>
    <x v="2"/>
    <x v="1"/>
    <x v="624"/>
    <x v="16"/>
    <x v="0"/>
    <x v="12"/>
    <x v="1277"/>
    <n v="6.99"/>
    <n v="2"/>
    <n v="0.52"/>
  </r>
  <r>
    <s v="ORD2226"/>
    <d v="2022-03-24T00:00:00"/>
    <x v="2"/>
    <x v="1"/>
    <x v="552"/>
    <x v="22"/>
    <x v="1"/>
    <x v="8"/>
    <x v="1278"/>
    <n v="46.9"/>
    <n v="5"/>
    <n v="13.13"/>
  </r>
  <r>
    <s v="ORD2227"/>
    <d v="2022-03-26T00:00:00"/>
    <x v="2"/>
    <x v="1"/>
    <x v="625"/>
    <x v="16"/>
    <x v="0"/>
    <x v="0"/>
    <x v="728"/>
    <n v="74.349999999999994"/>
    <n v="3"/>
    <n v="23.24"/>
  </r>
  <r>
    <s v="ORD2228"/>
    <d v="2022-03-26T00:00:00"/>
    <x v="2"/>
    <x v="1"/>
    <x v="344"/>
    <x v="2"/>
    <x v="0"/>
    <x v="0"/>
    <x v="1279"/>
    <n v="40.03"/>
    <n v="6"/>
    <n v="12.51"/>
  </r>
  <r>
    <s v="ORD2229"/>
    <d v="2022-03-26T00:00:00"/>
    <x v="2"/>
    <x v="1"/>
    <x v="344"/>
    <x v="2"/>
    <x v="2"/>
    <x v="9"/>
    <x v="843"/>
    <n v="16.78"/>
    <n v="3"/>
    <n v="5.03"/>
  </r>
  <r>
    <s v="ORD2230"/>
    <d v="2022-03-26T00:00:00"/>
    <x v="2"/>
    <x v="1"/>
    <x v="227"/>
    <x v="22"/>
    <x v="1"/>
    <x v="13"/>
    <x v="233"/>
    <n v="3393.68"/>
    <n v="8"/>
    <n v="610.86"/>
  </r>
  <r>
    <s v="ORD2231"/>
    <d v="2022-03-26T00:00:00"/>
    <x v="2"/>
    <x v="1"/>
    <x v="436"/>
    <x v="20"/>
    <x v="0"/>
    <x v="2"/>
    <x v="880"/>
    <n v="1085.42"/>
    <n v="7"/>
    <n v="282.20999999999998"/>
  </r>
  <r>
    <s v="ORD2232"/>
    <d v="2022-03-26T00:00:00"/>
    <x v="2"/>
    <x v="1"/>
    <x v="436"/>
    <x v="20"/>
    <x v="0"/>
    <x v="12"/>
    <x v="1280"/>
    <n v="13.11"/>
    <n v="3"/>
    <n v="3.41"/>
  </r>
  <r>
    <s v="ORD2233"/>
    <d v="2022-03-27T00:00:00"/>
    <x v="2"/>
    <x v="1"/>
    <x v="20"/>
    <x v="22"/>
    <x v="0"/>
    <x v="2"/>
    <x v="252"/>
    <n v="83.7"/>
    <n v="5"/>
    <n v="3.35"/>
  </r>
  <r>
    <s v="ORD2234"/>
    <d v="2022-03-28T00:00:00"/>
    <x v="2"/>
    <x v="1"/>
    <x v="513"/>
    <x v="3"/>
    <x v="2"/>
    <x v="9"/>
    <x v="1281"/>
    <n v="166.24"/>
    <n v="1"/>
    <n v="24.94"/>
  </r>
  <r>
    <s v="ORD2235"/>
    <d v="2022-03-28T00:00:00"/>
    <x v="2"/>
    <x v="1"/>
    <x v="513"/>
    <x v="3"/>
    <x v="0"/>
    <x v="0"/>
    <x v="1282"/>
    <n v="33.4"/>
    <n v="5"/>
    <n v="16.03"/>
  </r>
  <r>
    <s v="ORD2236"/>
    <d v="2022-03-28T00:00:00"/>
    <x v="2"/>
    <x v="1"/>
    <x v="74"/>
    <x v="2"/>
    <x v="0"/>
    <x v="0"/>
    <x v="423"/>
    <n v="15.55"/>
    <n v="3"/>
    <n v="5.44"/>
  </r>
  <r>
    <s v="ORD2237"/>
    <d v="2022-03-28T00:00:00"/>
    <x v="2"/>
    <x v="1"/>
    <x v="74"/>
    <x v="2"/>
    <x v="0"/>
    <x v="0"/>
    <x v="894"/>
    <n v="5.23"/>
    <n v="1"/>
    <n v="1.7"/>
  </r>
  <r>
    <s v="ORD2238"/>
    <d v="2022-03-28T00:00:00"/>
    <x v="2"/>
    <x v="1"/>
    <x v="209"/>
    <x v="20"/>
    <x v="0"/>
    <x v="10"/>
    <x v="464"/>
    <n v="22.92"/>
    <n v="3"/>
    <n v="11.23"/>
  </r>
  <r>
    <s v="ORD2239"/>
    <d v="2022-03-29T00:00:00"/>
    <x v="2"/>
    <x v="1"/>
    <x v="421"/>
    <x v="16"/>
    <x v="1"/>
    <x v="5"/>
    <x v="1283"/>
    <n v="1166.92"/>
    <n v="5"/>
    <n v="131.28"/>
  </r>
  <r>
    <s v="ORD2240"/>
    <d v="2022-03-29T00:00:00"/>
    <x v="2"/>
    <x v="1"/>
    <x v="445"/>
    <x v="22"/>
    <x v="0"/>
    <x v="12"/>
    <x v="1284"/>
    <n v="73.28"/>
    <n v="4"/>
    <n v="21.25"/>
  </r>
  <r>
    <s v="ORD2241"/>
    <d v="2022-03-29T00:00:00"/>
    <x v="2"/>
    <x v="1"/>
    <x v="77"/>
    <x v="3"/>
    <x v="0"/>
    <x v="0"/>
    <x v="1285"/>
    <n v="212.64"/>
    <n v="6"/>
    <n v="99.94"/>
  </r>
  <r>
    <s v="ORD2242"/>
    <d v="2022-03-29T00:00:00"/>
    <x v="2"/>
    <x v="1"/>
    <x v="77"/>
    <x v="3"/>
    <x v="0"/>
    <x v="0"/>
    <x v="1071"/>
    <n v="9.8699999999999992"/>
    <n v="3"/>
    <n v="4.54"/>
  </r>
  <r>
    <s v="ORD2243"/>
    <d v="2022-03-29T00:00:00"/>
    <x v="2"/>
    <x v="1"/>
    <x v="77"/>
    <x v="3"/>
    <x v="2"/>
    <x v="9"/>
    <x v="1286"/>
    <n v="53.25"/>
    <n v="3"/>
    <n v="20.77"/>
  </r>
  <r>
    <s v="ORD2244"/>
    <d v="2022-03-29T00:00:00"/>
    <x v="2"/>
    <x v="1"/>
    <x v="77"/>
    <x v="3"/>
    <x v="1"/>
    <x v="8"/>
    <x v="731"/>
    <n v="19.920000000000002"/>
    <n v="3"/>
    <n v="9.56"/>
  </r>
  <r>
    <s v="ORD2245"/>
    <d v="2022-03-29T00:00:00"/>
    <x v="2"/>
    <x v="1"/>
    <x v="83"/>
    <x v="6"/>
    <x v="0"/>
    <x v="4"/>
    <x v="182"/>
    <n v="5.56"/>
    <n v="2"/>
    <n v="1.45"/>
  </r>
  <r>
    <s v="ORD2246"/>
    <d v="2022-03-29T00:00:00"/>
    <x v="2"/>
    <x v="1"/>
    <x v="626"/>
    <x v="20"/>
    <x v="0"/>
    <x v="0"/>
    <x v="1287"/>
    <n v="17.64"/>
    <n v="4"/>
    <n v="8.11"/>
  </r>
  <r>
    <s v="ORD2247"/>
    <d v="2022-03-30T00:00:00"/>
    <x v="2"/>
    <x v="1"/>
    <x v="452"/>
    <x v="1"/>
    <x v="0"/>
    <x v="0"/>
    <x v="903"/>
    <n v="23.52"/>
    <n v="5"/>
    <n v="8.5299999999999994"/>
  </r>
  <r>
    <s v="ORD2248"/>
    <d v="2022-03-30T00:00:00"/>
    <x v="2"/>
    <x v="1"/>
    <x v="452"/>
    <x v="1"/>
    <x v="2"/>
    <x v="6"/>
    <x v="80"/>
    <n v="180.96"/>
    <n v="5"/>
    <n v="13.57"/>
  </r>
  <r>
    <s v="ORD2249"/>
    <d v="2022-03-30T00:00:00"/>
    <x v="2"/>
    <x v="1"/>
    <x v="108"/>
    <x v="1"/>
    <x v="1"/>
    <x v="5"/>
    <x v="914"/>
    <n v="366.74"/>
    <n v="4"/>
    <n v="-110.02"/>
  </r>
  <r>
    <s v="ORD2250"/>
    <d v="2022-03-31T00:00:00"/>
    <x v="2"/>
    <x v="1"/>
    <x v="134"/>
    <x v="16"/>
    <x v="2"/>
    <x v="6"/>
    <x v="1288"/>
    <n v="79.959999999999994"/>
    <n v="5"/>
    <n v="27.99"/>
  </r>
  <r>
    <s v="ORD2251"/>
    <d v="2022-03-31T00:00:00"/>
    <x v="2"/>
    <x v="1"/>
    <x v="290"/>
    <x v="0"/>
    <x v="0"/>
    <x v="0"/>
    <x v="1289"/>
    <n v="98.38"/>
    <n v="3"/>
    <n v="35.659999999999997"/>
  </r>
  <r>
    <s v="ORD2252"/>
    <d v="2022-03-31T00:00:00"/>
    <x v="2"/>
    <x v="1"/>
    <x v="290"/>
    <x v="0"/>
    <x v="1"/>
    <x v="8"/>
    <x v="1290"/>
    <n v="22.38"/>
    <n v="3"/>
    <n v="-7.83"/>
  </r>
  <r>
    <s v="ORD2253"/>
    <d v="2022-04-02T00:00:00"/>
    <x v="3"/>
    <x v="1"/>
    <x v="627"/>
    <x v="0"/>
    <x v="0"/>
    <x v="12"/>
    <x v="1051"/>
    <n v="32.19"/>
    <n v="2"/>
    <n v="-80.48"/>
  </r>
  <r>
    <s v="ORD2254"/>
    <d v="2022-04-02T00:00:00"/>
    <x v="3"/>
    <x v="1"/>
    <x v="627"/>
    <x v="0"/>
    <x v="2"/>
    <x v="9"/>
    <x v="907"/>
    <n v="50.12"/>
    <n v="7"/>
    <n v="-0.63"/>
  </r>
  <r>
    <s v="ORD2255"/>
    <d v="2022-04-02T00:00:00"/>
    <x v="3"/>
    <x v="1"/>
    <x v="627"/>
    <x v="0"/>
    <x v="2"/>
    <x v="9"/>
    <x v="1291"/>
    <n v="47.98"/>
    <n v="3"/>
    <n v="1.8"/>
  </r>
  <r>
    <s v="ORD2256"/>
    <d v="2022-04-02T00:00:00"/>
    <x v="3"/>
    <x v="1"/>
    <x v="568"/>
    <x v="0"/>
    <x v="0"/>
    <x v="3"/>
    <x v="1292"/>
    <n v="9.16"/>
    <n v="3"/>
    <n v="-13.73"/>
  </r>
  <r>
    <s v="ORD2257"/>
    <d v="2022-04-02T00:00:00"/>
    <x v="3"/>
    <x v="1"/>
    <x v="628"/>
    <x v="3"/>
    <x v="2"/>
    <x v="15"/>
    <x v="1293"/>
    <n v="71.98"/>
    <n v="3"/>
    <n v="24.29"/>
  </r>
  <r>
    <s v="ORD2258"/>
    <d v="2022-04-02T00:00:00"/>
    <x v="3"/>
    <x v="1"/>
    <x v="315"/>
    <x v="12"/>
    <x v="2"/>
    <x v="6"/>
    <x v="1130"/>
    <n v="87.8"/>
    <n v="5"/>
    <n v="32.93"/>
  </r>
  <r>
    <s v="ORD2259"/>
    <d v="2022-04-04T00:00:00"/>
    <x v="3"/>
    <x v="1"/>
    <x v="155"/>
    <x v="20"/>
    <x v="0"/>
    <x v="4"/>
    <x v="385"/>
    <n v="11.16"/>
    <n v="2"/>
    <n v="4.3499999999999996"/>
  </r>
  <r>
    <s v="ORD2260"/>
    <d v="2022-04-04T00:00:00"/>
    <x v="3"/>
    <x v="1"/>
    <x v="155"/>
    <x v="20"/>
    <x v="1"/>
    <x v="8"/>
    <x v="1294"/>
    <n v="108.4"/>
    <n v="2"/>
    <n v="22.76"/>
  </r>
  <r>
    <s v="ORD2261"/>
    <d v="2022-04-04T00:00:00"/>
    <x v="3"/>
    <x v="1"/>
    <x v="155"/>
    <x v="20"/>
    <x v="0"/>
    <x v="3"/>
    <x v="213"/>
    <n v="82.34"/>
    <n v="3"/>
    <n v="27.79"/>
  </r>
  <r>
    <s v="ORD2262"/>
    <d v="2022-04-04T00:00:00"/>
    <x v="3"/>
    <x v="1"/>
    <x v="155"/>
    <x v="20"/>
    <x v="0"/>
    <x v="3"/>
    <x v="245"/>
    <n v="9.09"/>
    <n v="4"/>
    <n v="3.29"/>
  </r>
  <r>
    <s v="ORD2263"/>
    <d v="2022-04-04T00:00:00"/>
    <x v="3"/>
    <x v="1"/>
    <x v="115"/>
    <x v="14"/>
    <x v="0"/>
    <x v="12"/>
    <x v="1295"/>
    <n v="644.08000000000004"/>
    <n v="2"/>
    <n v="107.35"/>
  </r>
  <r>
    <s v="ORD2264"/>
    <d v="2022-04-04T00:00:00"/>
    <x v="3"/>
    <x v="1"/>
    <x v="115"/>
    <x v="14"/>
    <x v="0"/>
    <x v="7"/>
    <x v="78"/>
    <n v="5.84"/>
    <n v="2"/>
    <n v="2.63"/>
  </r>
  <r>
    <s v="ORD2265"/>
    <d v="2022-04-04T00:00:00"/>
    <x v="3"/>
    <x v="1"/>
    <x v="115"/>
    <x v="14"/>
    <x v="0"/>
    <x v="3"/>
    <x v="1088"/>
    <n v="12.76"/>
    <n v="2"/>
    <n v="5.87"/>
  </r>
  <r>
    <s v="ORD2266"/>
    <d v="2022-04-04T00:00:00"/>
    <x v="3"/>
    <x v="1"/>
    <x v="115"/>
    <x v="14"/>
    <x v="2"/>
    <x v="6"/>
    <x v="1124"/>
    <n v="10.95"/>
    <n v="1"/>
    <n v="0.44"/>
  </r>
  <r>
    <s v="ORD2267"/>
    <d v="2022-04-04T00:00:00"/>
    <x v="3"/>
    <x v="1"/>
    <x v="115"/>
    <x v="14"/>
    <x v="2"/>
    <x v="16"/>
    <x v="359"/>
    <n v="599.98"/>
    <n v="2"/>
    <n v="209.99"/>
  </r>
  <r>
    <s v="ORD2268"/>
    <d v="2022-04-05T00:00:00"/>
    <x v="3"/>
    <x v="1"/>
    <x v="480"/>
    <x v="15"/>
    <x v="0"/>
    <x v="3"/>
    <x v="1140"/>
    <n v="157.79"/>
    <n v="1"/>
    <n v="-115.72"/>
  </r>
  <r>
    <s v="ORD2269"/>
    <d v="2022-04-05T00:00:00"/>
    <x v="3"/>
    <x v="1"/>
    <x v="243"/>
    <x v="2"/>
    <x v="0"/>
    <x v="12"/>
    <x v="1123"/>
    <n v="98.11"/>
    <n v="7"/>
    <n v="18.399999999999999"/>
  </r>
  <r>
    <s v="ORD2270"/>
    <d v="2022-04-05T00:00:00"/>
    <x v="3"/>
    <x v="1"/>
    <x v="243"/>
    <x v="2"/>
    <x v="0"/>
    <x v="2"/>
    <x v="923"/>
    <n v="563.80999999999995"/>
    <n v="4"/>
    <n v="21.14"/>
  </r>
  <r>
    <s v="ORD2271"/>
    <d v="2022-04-05T00:00:00"/>
    <x v="3"/>
    <x v="1"/>
    <x v="243"/>
    <x v="2"/>
    <x v="0"/>
    <x v="3"/>
    <x v="1296"/>
    <n v="10.43"/>
    <n v="4"/>
    <n v="-6.95"/>
  </r>
  <r>
    <s v="ORD2272"/>
    <d v="2022-04-05T00:00:00"/>
    <x v="3"/>
    <x v="1"/>
    <x v="243"/>
    <x v="2"/>
    <x v="1"/>
    <x v="8"/>
    <x v="990"/>
    <n v="547.14"/>
    <n v="4"/>
    <n v="-68.39"/>
  </r>
  <r>
    <s v="ORD2273"/>
    <d v="2022-04-05T00:00:00"/>
    <x v="3"/>
    <x v="1"/>
    <x v="243"/>
    <x v="2"/>
    <x v="2"/>
    <x v="6"/>
    <x v="1297"/>
    <n v="14.85"/>
    <n v="5"/>
    <n v="-3.22"/>
  </r>
  <r>
    <s v="ORD2274"/>
    <d v="2022-04-05T00:00:00"/>
    <x v="3"/>
    <x v="1"/>
    <x v="243"/>
    <x v="2"/>
    <x v="2"/>
    <x v="6"/>
    <x v="1213"/>
    <n v="41.99"/>
    <n v="2"/>
    <n v="-9.8000000000000007"/>
  </r>
  <r>
    <s v="ORD2275"/>
    <d v="2022-04-05T00:00:00"/>
    <x v="3"/>
    <x v="1"/>
    <x v="243"/>
    <x v="2"/>
    <x v="1"/>
    <x v="8"/>
    <x v="1298"/>
    <n v="7.58"/>
    <n v="1"/>
    <n v="2.37"/>
  </r>
  <r>
    <s v="ORD2276"/>
    <d v="2022-04-05T00:00:00"/>
    <x v="3"/>
    <x v="1"/>
    <x v="243"/>
    <x v="2"/>
    <x v="1"/>
    <x v="11"/>
    <x v="194"/>
    <n v="352.45"/>
    <n v="5"/>
    <n v="-211.47"/>
  </r>
  <r>
    <s v="ORD2277"/>
    <d v="2022-04-05T00:00:00"/>
    <x v="3"/>
    <x v="1"/>
    <x v="207"/>
    <x v="2"/>
    <x v="0"/>
    <x v="1"/>
    <x v="849"/>
    <n v="23.9"/>
    <n v="6"/>
    <n v="7.77"/>
  </r>
  <r>
    <s v="ORD2278"/>
    <d v="2022-04-05T00:00:00"/>
    <x v="3"/>
    <x v="1"/>
    <x v="27"/>
    <x v="3"/>
    <x v="1"/>
    <x v="5"/>
    <x v="341"/>
    <n v="892.22"/>
    <n v="3"/>
    <n v="89.22"/>
  </r>
  <r>
    <s v="ORD2279"/>
    <d v="2022-04-05T00:00:00"/>
    <x v="3"/>
    <x v="1"/>
    <x v="259"/>
    <x v="22"/>
    <x v="2"/>
    <x v="9"/>
    <x v="677"/>
    <n v="239.94"/>
    <n v="6"/>
    <n v="26.39"/>
  </r>
  <r>
    <s v="ORD2280"/>
    <d v="2022-04-05T00:00:00"/>
    <x v="3"/>
    <x v="1"/>
    <x v="259"/>
    <x v="22"/>
    <x v="0"/>
    <x v="4"/>
    <x v="1299"/>
    <n v="23.84"/>
    <n v="8"/>
    <n v="6.44"/>
  </r>
  <r>
    <s v="ORD2281"/>
    <d v="2022-04-06T00:00:00"/>
    <x v="3"/>
    <x v="1"/>
    <x v="426"/>
    <x v="0"/>
    <x v="0"/>
    <x v="4"/>
    <x v="16"/>
    <n v="42.05"/>
    <n v="9"/>
    <n v="5.26"/>
  </r>
  <r>
    <s v="ORD2282"/>
    <d v="2022-04-06T00:00:00"/>
    <x v="3"/>
    <x v="1"/>
    <x v="426"/>
    <x v="0"/>
    <x v="2"/>
    <x v="9"/>
    <x v="357"/>
    <n v="25.49"/>
    <n v="2"/>
    <n v="4.46"/>
  </r>
  <r>
    <s v="ORD2283"/>
    <d v="2022-04-06T00:00:00"/>
    <x v="3"/>
    <x v="1"/>
    <x v="426"/>
    <x v="0"/>
    <x v="0"/>
    <x v="3"/>
    <x v="873"/>
    <n v="6.9"/>
    <n v="3"/>
    <n v="-12.08"/>
  </r>
  <r>
    <s v="ORD2284"/>
    <d v="2022-04-06T00:00:00"/>
    <x v="3"/>
    <x v="1"/>
    <x v="426"/>
    <x v="0"/>
    <x v="0"/>
    <x v="3"/>
    <x v="274"/>
    <n v="9.65"/>
    <n v="6"/>
    <n v="-16.88"/>
  </r>
  <r>
    <s v="ORD2285"/>
    <d v="2022-04-06T00:00:00"/>
    <x v="3"/>
    <x v="1"/>
    <x v="426"/>
    <x v="0"/>
    <x v="0"/>
    <x v="0"/>
    <x v="404"/>
    <n v="7.97"/>
    <n v="2"/>
    <n v="2.89"/>
  </r>
  <r>
    <s v="ORD2286"/>
    <d v="2022-04-06T00:00:00"/>
    <x v="3"/>
    <x v="1"/>
    <x v="294"/>
    <x v="25"/>
    <x v="0"/>
    <x v="0"/>
    <x v="653"/>
    <n v="47.95"/>
    <n v="3"/>
    <n v="16.18"/>
  </r>
  <r>
    <s v="ORD2287"/>
    <d v="2022-04-07T00:00:00"/>
    <x v="3"/>
    <x v="1"/>
    <x v="184"/>
    <x v="0"/>
    <x v="0"/>
    <x v="12"/>
    <x v="1193"/>
    <n v="463.25"/>
    <n v="8"/>
    <n v="-1181.28"/>
  </r>
  <r>
    <s v="ORD2288"/>
    <d v="2022-04-07T00:00:00"/>
    <x v="3"/>
    <x v="1"/>
    <x v="184"/>
    <x v="0"/>
    <x v="2"/>
    <x v="9"/>
    <x v="1300"/>
    <n v="383.95"/>
    <n v="6"/>
    <n v="47.99"/>
  </r>
  <r>
    <s v="ORD2289"/>
    <d v="2022-04-07T00:00:00"/>
    <x v="3"/>
    <x v="1"/>
    <x v="365"/>
    <x v="2"/>
    <x v="0"/>
    <x v="4"/>
    <x v="1099"/>
    <n v="11.74"/>
    <n v="3"/>
    <n v="1.03"/>
  </r>
  <r>
    <s v="ORD2290"/>
    <d v="2022-04-07T00:00:00"/>
    <x v="3"/>
    <x v="1"/>
    <x v="218"/>
    <x v="20"/>
    <x v="0"/>
    <x v="0"/>
    <x v="1040"/>
    <n v="25.92"/>
    <n v="4"/>
    <n v="12.44"/>
  </r>
  <r>
    <s v="ORD2291"/>
    <d v="2022-04-07T00:00:00"/>
    <x v="3"/>
    <x v="1"/>
    <x v="218"/>
    <x v="20"/>
    <x v="0"/>
    <x v="2"/>
    <x v="350"/>
    <n v="22.58"/>
    <n v="2"/>
    <n v="5.87"/>
  </r>
  <r>
    <s v="ORD2292"/>
    <d v="2022-04-09T00:00:00"/>
    <x v="3"/>
    <x v="1"/>
    <x v="144"/>
    <x v="3"/>
    <x v="1"/>
    <x v="13"/>
    <x v="1301"/>
    <n v="369.91"/>
    <n v="3"/>
    <n v="-13.87"/>
  </r>
  <r>
    <s v="ORD2293"/>
    <d v="2022-04-09T00:00:00"/>
    <x v="3"/>
    <x v="1"/>
    <x v="260"/>
    <x v="20"/>
    <x v="0"/>
    <x v="2"/>
    <x v="565"/>
    <n v="17.940000000000001"/>
    <n v="3"/>
    <n v="3.05"/>
  </r>
  <r>
    <s v="ORD2294"/>
    <d v="2022-04-09T00:00:00"/>
    <x v="3"/>
    <x v="1"/>
    <x v="466"/>
    <x v="37"/>
    <x v="0"/>
    <x v="12"/>
    <x v="1302"/>
    <n v="370.14"/>
    <n v="3"/>
    <n v="144.35"/>
  </r>
  <r>
    <s v="ORD2295"/>
    <d v="2022-04-10T00:00:00"/>
    <x v="3"/>
    <x v="1"/>
    <x v="441"/>
    <x v="3"/>
    <x v="0"/>
    <x v="3"/>
    <x v="170"/>
    <n v="12.83"/>
    <n v="2"/>
    <n v="4.33"/>
  </r>
  <r>
    <s v="ORD2296"/>
    <d v="2022-04-10T00:00:00"/>
    <x v="3"/>
    <x v="1"/>
    <x v="469"/>
    <x v="20"/>
    <x v="0"/>
    <x v="2"/>
    <x v="1303"/>
    <n v="142.04"/>
    <n v="4"/>
    <n v="38.35"/>
  </r>
  <r>
    <s v="ORD2297"/>
    <d v="2022-04-10T00:00:00"/>
    <x v="3"/>
    <x v="1"/>
    <x v="469"/>
    <x v="20"/>
    <x v="0"/>
    <x v="4"/>
    <x v="718"/>
    <n v="14.67"/>
    <n v="3"/>
    <n v="6.01"/>
  </r>
  <r>
    <s v="ORD2298"/>
    <d v="2022-04-11T00:00:00"/>
    <x v="3"/>
    <x v="1"/>
    <x v="145"/>
    <x v="20"/>
    <x v="2"/>
    <x v="9"/>
    <x v="662"/>
    <n v="85.14"/>
    <n v="3"/>
    <n v="34.909999999999997"/>
  </r>
  <r>
    <s v="ORD2299"/>
    <d v="2022-04-11T00:00:00"/>
    <x v="3"/>
    <x v="1"/>
    <x v="145"/>
    <x v="20"/>
    <x v="2"/>
    <x v="6"/>
    <x v="1304"/>
    <n v="21.99"/>
    <n v="1"/>
    <n v="10.56"/>
  </r>
  <r>
    <s v="ORD2300"/>
    <d v="2022-04-11T00:00:00"/>
    <x v="3"/>
    <x v="1"/>
    <x v="145"/>
    <x v="20"/>
    <x v="0"/>
    <x v="12"/>
    <x v="1305"/>
    <n v="406.6"/>
    <n v="5"/>
    <n v="113.85"/>
  </r>
  <r>
    <s v="ORD2301"/>
    <d v="2022-04-11T00:00:00"/>
    <x v="3"/>
    <x v="1"/>
    <x v="378"/>
    <x v="16"/>
    <x v="1"/>
    <x v="8"/>
    <x v="1306"/>
    <n v="67.36"/>
    <n v="2"/>
    <n v="10.1"/>
  </r>
  <r>
    <s v="ORD2302"/>
    <d v="2022-04-11T00:00:00"/>
    <x v="3"/>
    <x v="1"/>
    <x v="378"/>
    <x v="16"/>
    <x v="1"/>
    <x v="8"/>
    <x v="1307"/>
    <n v="54.53"/>
    <n v="3"/>
    <n v="14.31"/>
  </r>
  <r>
    <s v="ORD2303"/>
    <d v="2022-04-11T00:00:00"/>
    <x v="3"/>
    <x v="1"/>
    <x v="539"/>
    <x v="3"/>
    <x v="2"/>
    <x v="16"/>
    <x v="1308"/>
    <n v="639.97"/>
    <n v="4"/>
    <n v="215.99"/>
  </r>
  <r>
    <s v="ORD2304"/>
    <d v="2022-04-11T00:00:00"/>
    <x v="3"/>
    <x v="1"/>
    <x v="539"/>
    <x v="3"/>
    <x v="0"/>
    <x v="0"/>
    <x v="371"/>
    <n v="52.76"/>
    <n v="2"/>
    <n v="24.27"/>
  </r>
  <r>
    <s v="ORD2305"/>
    <d v="2022-04-12T00:00:00"/>
    <x v="3"/>
    <x v="1"/>
    <x v="629"/>
    <x v="22"/>
    <x v="0"/>
    <x v="2"/>
    <x v="1160"/>
    <n v="40.74"/>
    <n v="3"/>
    <n v="0.41"/>
  </r>
  <r>
    <s v="ORD2306"/>
    <d v="2022-04-13T00:00:00"/>
    <x v="3"/>
    <x v="1"/>
    <x v="456"/>
    <x v="3"/>
    <x v="2"/>
    <x v="9"/>
    <x v="399"/>
    <n v="199.96"/>
    <n v="4"/>
    <n v="69.989999999999995"/>
  </r>
  <r>
    <s v="ORD2307"/>
    <d v="2022-04-13T00:00:00"/>
    <x v="3"/>
    <x v="1"/>
    <x v="456"/>
    <x v="3"/>
    <x v="1"/>
    <x v="13"/>
    <x v="230"/>
    <n v="710.83"/>
    <n v="3"/>
    <n v="-97.74"/>
  </r>
  <r>
    <s v="ORD2308"/>
    <d v="2022-04-13T00:00:00"/>
    <x v="3"/>
    <x v="1"/>
    <x v="630"/>
    <x v="31"/>
    <x v="0"/>
    <x v="14"/>
    <x v="277"/>
    <n v="12.88"/>
    <n v="1"/>
    <n v="0.39"/>
  </r>
  <r>
    <s v="ORD2309"/>
    <d v="2022-04-13T00:00:00"/>
    <x v="3"/>
    <x v="1"/>
    <x v="631"/>
    <x v="12"/>
    <x v="0"/>
    <x v="0"/>
    <x v="801"/>
    <n v="31.1"/>
    <n v="6"/>
    <n v="10.89"/>
  </r>
  <r>
    <s v="ORD2310"/>
    <d v="2022-04-13T00:00:00"/>
    <x v="3"/>
    <x v="1"/>
    <x v="631"/>
    <x v="12"/>
    <x v="0"/>
    <x v="0"/>
    <x v="1309"/>
    <n v="54.82"/>
    <n v="3"/>
    <n v="17.82"/>
  </r>
  <r>
    <s v="ORD2311"/>
    <d v="2022-04-13T00:00:00"/>
    <x v="3"/>
    <x v="1"/>
    <x v="478"/>
    <x v="3"/>
    <x v="1"/>
    <x v="8"/>
    <x v="1310"/>
    <n v="37.68"/>
    <n v="2"/>
    <n v="15.83"/>
  </r>
  <r>
    <s v="ORD2312"/>
    <d v="2022-04-13T00:00:00"/>
    <x v="3"/>
    <x v="1"/>
    <x v="478"/>
    <x v="3"/>
    <x v="2"/>
    <x v="6"/>
    <x v="86"/>
    <n v="258.58"/>
    <n v="2"/>
    <n v="19.39"/>
  </r>
  <r>
    <s v="ORD2313"/>
    <d v="2022-04-13T00:00:00"/>
    <x v="3"/>
    <x v="1"/>
    <x v="478"/>
    <x v="3"/>
    <x v="0"/>
    <x v="12"/>
    <x v="1311"/>
    <n v="75.84"/>
    <n v="2"/>
    <n v="29.58"/>
  </r>
  <r>
    <s v="ORD2314"/>
    <d v="2022-04-13T00:00:00"/>
    <x v="3"/>
    <x v="1"/>
    <x v="331"/>
    <x v="40"/>
    <x v="0"/>
    <x v="3"/>
    <x v="246"/>
    <n v="17.43"/>
    <n v="3"/>
    <n v="8.02"/>
  </r>
  <r>
    <s v="ORD2315"/>
    <d v="2022-04-13T00:00:00"/>
    <x v="3"/>
    <x v="1"/>
    <x v="632"/>
    <x v="3"/>
    <x v="1"/>
    <x v="13"/>
    <x v="1312"/>
    <n v="241.57"/>
    <n v="2"/>
    <n v="-15.1"/>
  </r>
  <r>
    <s v="ORD2316"/>
    <d v="2022-04-13T00:00:00"/>
    <x v="3"/>
    <x v="1"/>
    <x v="632"/>
    <x v="3"/>
    <x v="2"/>
    <x v="6"/>
    <x v="1313"/>
    <n v="479.92"/>
    <n v="2"/>
    <n v="41.99"/>
  </r>
  <r>
    <s v="ORD2317"/>
    <d v="2022-04-13T00:00:00"/>
    <x v="3"/>
    <x v="1"/>
    <x v="433"/>
    <x v="12"/>
    <x v="0"/>
    <x v="2"/>
    <x v="1314"/>
    <n v="10.74"/>
    <n v="1"/>
    <n v="0.81"/>
  </r>
  <r>
    <s v="ORD2318"/>
    <d v="2022-04-13T00:00:00"/>
    <x v="3"/>
    <x v="1"/>
    <x v="558"/>
    <x v="0"/>
    <x v="1"/>
    <x v="13"/>
    <x v="280"/>
    <n v="609.98"/>
    <n v="4"/>
    <n v="-113.28"/>
  </r>
  <r>
    <s v="ORD2319"/>
    <d v="2022-04-13T00:00:00"/>
    <x v="3"/>
    <x v="1"/>
    <x v="558"/>
    <x v="0"/>
    <x v="1"/>
    <x v="13"/>
    <x v="1312"/>
    <n v="211.37"/>
    <n v="2"/>
    <n v="-45.29"/>
  </r>
  <r>
    <s v="ORD2320"/>
    <d v="2022-04-13T00:00:00"/>
    <x v="3"/>
    <x v="1"/>
    <x v="558"/>
    <x v="0"/>
    <x v="2"/>
    <x v="6"/>
    <x v="43"/>
    <n v="239.98"/>
    <n v="3"/>
    <n v="18"/>
  </r>
  <r>
    <s v="ORD2321"/>
    <d v="2022-04-14T00:00:00"/>
    <x v="3"/>
    <x v="1"/>
    <x v="633"/>
    <x v="11"/>
    <x v="0"/>
    <x v="12"/>
    <x v="699"/>
    <n v="35.21"/>
    <n v="1"/>
    <n v="2.64"/>
  </r>
  <r>
    <s v="ORD2322"/>
    <d v="2022-04-16T00:00:00"/>
    <x v="3"/>
    <x v="1"/>
    <x v="161"/>
    <x v="10"/>
    <x v="0"/>
    <x v="12"/>
    <x v="1173"/>
    <n v="45.22"/>
    <n v="3"/>
    <n v="4.5199999999999996"/>
  </r>
  <r>
    <s v="ORD2323"/>
    <d v="2022-04-16T00:00:00"/>
    <x v="3"/>
    <x v="1"/>
    <x v="161"/>
    <x v="10"/>
    <x v="0"/>
    <x v="7"/>
    <x v="690"/>
    <n v="10.42"/>
    <n v="7"/>
    <n v="-2.21"/>
  </r>
  <r>
    <s v="ORD2324"/>
    <d v="2022-04-16T00:00:00"/>
    <x v="3"/>
    <x v="1"/>
    <x v="161"/>
    <x v="10"/>
    <x v="0"/>
    <x v="4"/>
    <x v="268"/>
    <n v="7.87"/>
    <n v="3"/>
    <n v="1.28"/>
  </r>
  <r>
    <s v="ORD2325"/>
    <d v="2022-04-16T00:00:00"/>
    <x v="3"/>
    <x v="1"/>
    <x v="161"/>
    <x v="10"/>
    <x v="2"/>
    <x v="6"/>
    <x v="535"/>
    <n v="118.78"/>
    <n v="3"/>
    <n v="-27.72"/>
  </r>
  <r>
    <s v="ORD2326"/>
    <d v="2022-04-16T00:00:00"/>
    <x v="3"/>
    <x v="1"/>
    <x v="161"/>
    <x v="10"/>
    <x v="0"/>
    <x v="7"/>
    <x v="1144"/>
    <n v="1.45"/>
    <n v="1"/>
    <n v="0.24"/>
  </r>
  <r>
    <s v="ORD2327"/>
    <d v="2022-04-16T00:00:00"/>
    <x v="3"/>
    <x v="1"/>
    <x v="161"/>
    <x v="10"/>
    <x v="0"/>
    <x v="3"/>
    <x v="1315"/>
    <n v="55.47"/>
    <n v="5"/>
    <n v="-46.23"/>
  </r>
  <r>
    <s v="ORD2328"/>
    <d v="2022-04-16T00:00:00"/>
    <x v="3"/>
    <x v="1"/>
    <x v="396"/>
    <x v="2"/>
    <x v="0"/>
    <x v="7"/>
    <x v="78"/>
    <n v="12.58"/>
    <n v="4"/>
    <n v="4.09"/>
  </r>
  <r>
    <s v="ORD2329"/>
    <d v="2022-04-16T00:00:00"/>
    <x v="3"/>
    <x v="1"/>
    <x v="417"/>
    <x v="1"/>
    <x v="2"/>
    <x v="16"/>
    <x v="1134"/>
    <n v="1439.97"/>
    <n v="4"/>
    <n v="485.99"/>
  </r>
  <r>
    <s v="ORD2330"/>
    <d v="2022-04-16T00:00:00"/>
    <x v="3"/>
    <x v="1"/>
    <x v="417"/>
    <x v="1"/>
    <x v="2"/>
    <x v="9"/>
    <x v="1316"/>
    <n v="43.56"/>
    <n v="3"/>
    <n v="-4.9000000000000004"/>
  </r>
  <r>
    <s v="ORD2331"/>
    <d v="2022-04-16T00:00:00"/>
    <x v="3"/>
    <x v="1"/>
    <x v="172"/>
    <x v="6"/>
    <x v="2"/>
    <x v="6"/>
    <x v="485"/>
    <n v="569.64"/>
    <n v="2"/>
    <n v="148.11000000000001"/>
  </r>
  <r>
    <s v="ORD2332"/>
    <d v="2022-04-16T00:00:00"/>
    <x v="3"/>
    <x v="1"/>
    <x v="172"/>
    <x v="6"/>
    <x v="0"/>
    <x v="3"/>
    <x v="997"/>
    <n v="9.14"/>
    <n v="1"/>
    <n v="4.57"/>
  </r>
  <r>
    <s v="ORD2333"/>
    <d v="2022-04-16T00:00:00"/>
    <x v="3"/>
    <x v="1"/>
    <x v="172"/>
    <x v="6"/>
    <x v="1"/>
    <x v="8"/>
    <x v="990"/>
    <n v="1196.8599999999999"/>
    <n v="7"/>
    <n v="119.69"/>
  </r>
  <r>
    <s v="ORD2334"/>
    <d v="2022-04-16T00:00:00"/>
    <x v="3"/>
    <x v="1"/>
    <x v="172"/>
    <x v="6"/>
    <x v="1"/>
    <x v="11"/>
    <x v="1317"/>
    <n v="523.26"/>
    <n v="9"/>
    <n v="125.58"/>
  </r>
  <r>
    <s v="ORD2335"/>
    <d v="2022-04-16T00:00:00"/>
    <x v="3"/>
    <x v="1"/>
    <x v="491"/>
    <x v="20"/>
    <x v="1"/>
    <x v="5"/>
    <x v="1318"/>
    <n v="127.76"/>
    <n v="2"/>
    <n v="2.84"/>
  </r>
  <r>
    <s v="ORD2336"/>
    <d v="2022-04-17T00:00:00"/>
    <x v="3"/>
    <x v="1"/>
    <x v="208"/>
    <x v="3"/>
    <x v="0"/>
    <x v="4"/>
    <x v="531"/>
    <n v="5.56"/>
    <n v="2"/>
    <n v="2.2200000000000002"/>
  </r>
  <r>
    <s v="ORD2337"/>
    <d v="2022-04-17T00:00:00"/>
    <x v="3"/>
    <x v="1"/>
    <x v="208"/>
    <x v="3"/>
    <x v="2"/>
    <x v="9"/>
    <x v="23"/>
    <n v="323.37"/>
    <n v="3"/>
    <n v="129.35"/>
  </r>
  <r>
    <s v="ORD2338"/>
    <d v="2022-04-17T00:00:00"/>
    <x v="3"/>
    <x v="1"/>
    <x v="208"/>
    <x v="3"/>
    <x v="2"/>
    <x v="6"/>
    <x v="1319"/>
    <n v="783.96"/>
    <n v="5"/>
    <n v="68.599999999999994"/>
  </r>
  <r>
    <s v="ORD2339"/>
    <d v="2022-04-17T00:00:00"/>
    <x v="3"/>
    <x v="1"/>
    <x v="208"/>
    <x v="3"/>
    <x v="0"/>
    <x v="12"/>
    <x v="1193"/>
    <n v="1447.65"/>
    <n v="5"/>
    <n v="419.82"/>
  </r>
  <r>
    <s v="ORD2340"/>
    <d v="2022-04-17T00:00:00"/>
    <x v="3"/>
    <x v="1"/>
    <x v="208"/>
    <x v="3"/>
    <x v="0"/>
    <x v="0"/>
    <x v="938"/>
    <n v="11.96"/>
    <n v="2"/>
    <n v="5.86"/>
  </r>
  <r>
    <s v="ORD2341"/>
    <d v="2022-04-17T00:00:00"/>
    <x v="3"/>
    <x v="1"/>
    <x v="401"/>
    <x v="20"/>
    <x v="2"/>
    <x v="9"/>
    <x v="1189"/>
    <n v="99.6"/>
    <n v="1"/>
    <n v="36.85"/>
  </r>
  <r>
    <s v="ORD2342"/>
    <d v="2022-04-17T00:00:00"/>
    <x v="3"/>
    <x v="1"/>
    <x v="401"/>
    <x v="20"/>
    <x v="0"/>
    <x v="3"/>
    <x v="1320"/>
    <n v="62.3"/>
    <n v="13"/>
    <n v="21.02"/>
  </r>
  <r>
    <s v="ORD2343"/>
    <d v="2022-04-17T00:00:00"/>
    <x v="3"/>
    <x v="1"/>
    <x v="401"/>
    <x v="20"/>
    <x v="0"/>
    <x v="4"/>
    <x v="1321"/>
    <n v="10.71"/>
    <n v="3"/>
    <n v="2.78"/>
  </r>
  <r>
    <s v="ORD2344"/>
    <d v="2022-04-18T00:00:00"/>
    <x v="3"/>
    <x v="1"/>
    <x v="0"/>
    <x v="18"/>
    <x v="0"/>
    <x v="3"/>
    <x v="212"/>
    <n v="38.22"/>
    <n v="6"/>
    <n v="17.96"/>
  </r>
  <r>
    <s v="ORD2345"/>
    <d v="2022-04-18T00:00:00"/>
    <x v="3"/>
    <x v="1"/>
    <x v="0"/>
    <x v="18"/>
    <x v="0"/>
    <x v="1"/>
    <x v="634"/>
    <n v="75.180000000000007"/>
    <n v="6"/>
    <n v="35.33"/>
  </r>
  <r>
    <s v="ORD2346"/>
    <d v="2022-04-18T00:00:00"/>
    <x v="3"/>
    <x v="1"/>
    <x v="0"/>
    <x v="18"/>
    <x v="1"/>
    <x v="8"/>
    <x v="895"/>
    <n v="6.16"/>
    <n v="2"/>
    <n v="2.96"/>
  </r>
  <r>
    <s v="ORD2347"/>
    <d v="2022-04-18T00:00:00"/>
    <x v="3"/>
    <x v="1"/>
    <x v="0"/>
    <x v="18"/>
    <x v="1"/>
    <x v="5"/>
    <x v="1322"/>
    <n v="89.99"/>
    <n v="1"/>
    <n v="17.100000000000001"/>
  </r>
  <r>
    <s v="ORD2348"/>
    <d v="2022-04-18T00:00:00"/>
    <x v="3"/>
    <x v="1"/>
    <x v="439"/>
    <x v="8"/>
    <x v="2"/>
    <x v="9"/>
    <x v="1286"/>
    <n v="106.5"/>
    <n v="6"/>
    <n v="41.54"/>
  </r>
  <r>
    <s v="ORD2349"/>
    <d v="2022-04-18T00:00:00"/>
    <x v="3"/>
    <x v="1"/>
    <x v="334"/>
    <x v="20"/>
    <x v="0"/>
    <x v="1"/>
    <x v="1323"/>
    <n v="21.93"/>
    <n v="3"/>
    <n v="10.31"/>
  </r>
  <r>
    <s v="ORD2350"/>
    <d v="2022-04-18T00:00:00"/>
    <x v="3"/>
    <x v="1"/>
    <x v="354"/>
    <x v="3"/>
    <x v="0"/>
    <x v="2"/>
    <x v="1324"/>
    <n v="947.17"/>
    <n v="7"/>
    <n v="9.4700000000000006"/>
  </r>
  <r>
    <s v="ORD2351"/>
    <d v="2022-04-18T00:00:00"/>
    <x v="3"/>
    <x v="1"/>
    <x v="354"/>
    <x v="3"/>
    <x v="0"/>
    <x v="0"/>
    <x v="1325"/>
    <n v="61.96"/>
    <n v="2"/>
    <n v="27.88"/>
  </r>
  <r>
    <s v="ORD2352"/>
    <d v="2022-04-18T00:00:00"/>
    <x v="3"/>
    <x v="1"/>
    <x v="180"/>
    <x v="3"/>
    <x v="0"/>
    <x v="2"/>
    <x v="678"/>
    <n v="115.44"/>
    <n v="3"/>
    <n v="30.01"/>
  </r>
  <r>
    <s v="ORD2353"/>
    <d v="2022-04-18T00:00:00"/>
    <x v="3"/>
    <x v="1"/>
    <x v="634"/>
    <x v="0"/>
    <x v="2"/>
    <x v="9"/>
    <x v="1326"/>
    <n v="41.42"/>
    <n v="2"/>
    <n v="8.2799999999999994"/>
  </r>
  <r>
    <s v="ORD2354"/>
    <d v="2022-04-18T00:00:00"/>
    <x v="3"/>
    <x v="1"/>
    <x v="634"/>
    <x v="0"/>
    <x v="2"/>
    <x v="6"/>
    <x v="1327"/>
    <n v="244.77"/>
    <n v="4"/>
    <n v="24.48"/>
  </r>
  <r>
    <s v="ORD2355"/>
    <d v="2022-04-18T00:00:00"/>
    <x v="3"/>
    <x v="1"/>
    <x v="634"/>
    <x v="0"/>
    <x v="0"/>
    <x v="4"/>
    <x v="1192"/>
    <n v="74.349999999999994"/>
    <n v="3"/>
    <n v="6.51"/>
  </r>
  <r>
    <s v="ORD2356"/>
    <d v="2022-04-18T00:00:00"/>
    <x v="3"/>
    <x v="1"/>
    <x v="634"/>
    <x v="0"/>
    <x v="0"/>
    <x v="3"/>
    <x v="39"/>
    <n v="4.3099999999999996"/>
    <n v="2"/>
    <n v="-6.9"/>
  </r>
  <r>
    <s v="ORD2357"/>
    <d v="2022-04-18T00:00:00"/>
    <x v="3"/>
    <x v="1"/>
    <x v="634"/>
    <x v="0"/>
    <x v="1"/>
    <x v="5"/>
    <x v="100"/>
    <n v="56.69"/>
    <n v="1"/>
    <n v="-20.25"/>
  </r>
  <r>
    <s v="ORD2358"/>
    <d v="2022-04-18T00:00:00"/>
    <x v="3"/>
    <x v="1"/>
    <x v="634"/>
    <x v="0"/>
    <x v="2"/>
    <x v="6"/>
    <x v="1120"/>
    <n v="97.97"/>
    <n v="2"/>
    <n v="6.12"/>
  </r>
  <r>
    <s v="ORD2359"/>
    <d v="2022-04-18T00:00:00"/>
    <x v="3"/>
    <x v="1"/>
    <x v="634"/>
    <x v="0"/>
    <x v="0"/>
    <x v="4"/>
    <x v="608"/>
    <n v="7.87"/>
    <n v="3"/>
    <n v="0.89"/>
  </r>
  <r>
    <s v="ORD2360"/>
    <d v="2022-04-18T00:00:00"/>
    <x v="3"/>
    <x v="1"/>
    <x v="634"/>
    <x v="0"/>
    <x v="0"/>
    <x v="0"/>
    <x v="721"/>
    <n v="15.55"/>
    <n v="3"/>
    <n v="5.44"/>
  </r>
  <r>
    <s v="ORD2361"/>
    <d v="2022-04-18T00:00:00"/>
    <x v="3"/>
    <x v="1"/>
    <x v="634"/>
    <x v="0"/>
    <x v="0"/>
    <x v="3"/>
    <x v="116"/>
    <n v="1.48"/>
    <n v="1"/>
    <n v="-2.29"/>
  </r>
  <r>
    <s v="ORD2362"/>
    <d v="2022-04-19T00:00:00"/>
    <x v="3"/>
    <x v="1"/>
    <x v="190"/>
    <x v="0"/>
    <x v="0"/>
    <x v="12"/>
    <x v="155"/>
    <n v="19.57"/>
    <n v="2"/>
    <n v="-52.83"/>
  </r>
  <r>
    <s v="ORD2363"/>
    <d v="2022-04-19T00:00:00"/>
    <x v="3"/>
    <x v="1"/>
    <x v="190"/>
    <x v="0"/>
    <x v="0"/>
    <x v="3"/>
    <x v="411"/>
    <n v="310.39"/>
    <n v="4"/>
    <n v="-512.15"/>
  </r>
  <r>
    <s v="ORD2364"/>
    <d v="2022-04-20T00:00:00"/>
    <x v="3"/>
    <x v="1"/>
    <x v="161"/>
    <x v="4"/>
    <x v="2"/>
    <x v="6"/>
    <x v="307"/>
    <n v="287.97000000000003"/>
    <n v="3"/>
    <n v="77.75"/>
  </r>
  <r>
    <s v="ORD2365"/>
    <d v="2022-04-20T00:00:00"/>
    <x v="3"/>
    <x v="1"/>
    <x v="161"/>
    <x v="4"/>
    <x v="1"/>
    <x v="8"/>
    <x v="1328"/>
    <n v="595.38"/>
    <n v="6"/>
    <n v="297.69"/>
  </r>
  <r>
    <s v="ORD2366"/>
    <d v="2022-04-20T00:00:00"/>
    <x v="3"/>
    <x v="1"/>
    <x v="161"/>
    <x v="4"/>
    <x v="0"/>
    <x v="0"/>
    <x v="507"/>
    <n v="12.96"/>
    <n v="2"/>
    <n v="6.22"/>
  </r>
  <r>
    <s v="ORD2367"/>
    <d v="2022-04-20T00:00:00"/>
    <x v="3"/>
    <x v="1"/>
    <x v="414"/>
    <x v="0"/>
    <x v="0"/>
    <x v="0"/>
    <x v="646"/>
    <n v="117.46"/>
    <n v="3"/>
    <n v="44.05"/>
  </r>
  <r>
    <s v="ORD2368"/>
    <d v="2022-04-20T00:00:00"/>
    <x v="3"/>
    <x v="1"/>
    <x v="635"/>
    <x v="14"/>
    <x v="0"/>
    <x v="10"/>
    <x v="1329"/>
    <n v="180.96"/>
    <n v="2"/>
    <n v="81.430000000000007"/>
  </r>
  <r>
    <s v="ORD2369"/>
    <d v="2022-04-21T00:00:00"/>
    <x v="3"/>
    <x v="1"/>
    <x v="636"/>
    <x v="5"/>
    <x v="1"/>
    <x v="5"/>
    <x v="1182"/>
    <n v="191.96"/>
    <n v="2"/>
    <n v="51.83"/>
  </r>
  <r>
    <s v="ORD2370"/>
    <d v="2022-04-21T00:00:00"/>
    <x v="3"/>
    <x v="1"/>
    <x v="636"/>
    <x v="5"/>
    <x v="0"/>
    <x v="3"/>
    <x v="745"/>
    <n v="21.3"/>
    <n v="3"/>
    <n v="9.8000000000000007"/>
  </r>
  <r>
    <s v="ORD2371"/>
    <d v="2022-04-21T00:00:00"/>
    <x v="3"/>
    <x v="1"/>
    <x v="636"/>
    <x v="5"/>
    <x v="2"/>
    <x v="6"/>
    <x v="67"/>
    <n v="469.95"/>
    <n v="5"/>
    <n v="131.59"/>
  </r>
  <r>
    <s v="ORD2372"/>
    <d v="2022-04-21T00:00:00"/>
    <x v="3"/>
    <x v="1"/>
    <x v="636"/>
    <x v="5"/>
    <x v="1"/>
    <x v="8"/>
    <x v="1330"/>
    <n v="209.88"/>
    <n v="3"/>
    <n v="35.68"/>
  </r>
  <r>
    <s v="ORD2373"/>
    <d v="2022-04-22T00:00:00"/>
    <x v="3"/>
    <x v="1"/>
    <x v="86"/>
    <x v="3"/>
    <x v="2"/>
    <x v="6"/>
    <x v="550"/>
    <n v="88.78"/>
    <n v="3"/>
    <n v="7.77"/>
  </r>
  <r>
    <s v="ORD2374"/>
    <d v="2022-04-22T00:00:00"/>
    <x v="3"/>
    <x v="1"/>
    <x v="86"/>
    <x v="3"/>
    <x v="0"/>
    <x v="4"/>
    <x v="1218"/>
    <n v="64.14"/>
    <n v="3"/>
    <n v="16.68"/>
  </r>
  <r>
    <s v="ORD2375"/>
    <d v="2022-04-24T00:00:00"/>
    <x v="3"/>
    <x v="1"/>
    <x v="35"/>
    <x v="20"/>
    <x v="0"/>
    <x v="4"/>
    <x v="151"/>
    <n v="25.99"/>
    <n v="1"/>
    <n v="7.54"/>
  </r>
  <r>
    <s v="ORD2376"/>
    <d v="2022-04-25T00:00:00"/>
    <x v="3"/>
    <x v="1"/>
    <x v="65"/>
    <x v="3"/>
    <x v="0"/>
    <x v="3"/>
    <x v="246"/>
    <n v="13.94"/>
    <n v="3"/>
    <n v="4.53"/>
  </r>
  <r>
    <s v="ORD2377"/>
    <d v="2022-04-25T00:00:00"/>
    <x v="3"/>
    <x v="1"/>
    <x v="315"/>
    <x v="20"/>
    <x v="0"/>
    <x v="12"/>
    <x v="52"/>
    <n v="206.43"/>
    <n v="3"/>
    <n v="90.83"/>
  </r>
  <r>
    <s v="ORD2378"/>
    <d v="2022-04-25T00:00:00"/>
    <x v="3"/>
    <x v="1"/>
    <x v="603"/>
    <x v="21"/>
    <x v="0"/>
    <x v="4"/>
    <x v="619"/>
    <n v="57.75"/>
    <n v="5"/>
    <n v="16.170000000000002"/>
  </r>
  <r>
    <s v="ORD2379"/>
    <d v="2022-04-25T00:00:00"/>
    <x v="3"/>
    <x v="1"/>
    <x v="603"/>
    <x v="21"/>
    <x v="0"/>
    <x v="12"/>
    <x v="1217"/>
    <n v="272.39999999999998"/>
    <n v="5"/>
    <n v="76.27"/>
  </r>
  <r>
    <s v="ORD2380"/>
    <d v="2022-04-25T00:00:00"/>
    <x v="3"/>
    <x v="1"/>
    <x v="456"/>
    <x v="1"/>
    <x v="0"/>
    <x v="2"/>
    <x v="332"/>
    <n v="221.02"/>
    <n v="2"/>
    <n v="-55.26"/>
  </r>
  <r>
    <s v="ORD2381"/>
    <d v="2022-04-25T00:00:00"/>
    <x v="3"/>
    <x v="1"/>
    <x v="456"/>
    <x v="1"/>
    <x v="1"/>
    <x v="5"/>
    <x v="1331"/>
    <n v="128.06"/>
    <n v="3"/>
    <n v="-23.78"/>
  </r>
  <r>
    <s v="ORD2382"/>
    <d v="2022-04-25T00:00:00"/>
    <x v="3"/>
    <x v="1"/>
    <x v="637"/>
    <x v="3"/>
    <x v="0"/>
    <x v="10"/>
    <x v="1104"/>
    <n v="21.34"/>
    <n v="2"/>
    <n v="9.82"/>
  </r>
  <r>
    <s v="ORD2383"/>
    <d v="2022-04-26T00:00:00"/>
    <x v="3"/>
    <x v="1"/>
    <x v="264"/>
    <x v="15"/>
    <x v="1"/>
    <x v="5"/>
    <x v="1155"/>
    <n v="831.94"/>
    <n v="8"/>
    <n v="-114.39"/>
  </r>
  <r>
    <s v="ORD2384"/>
    <d v="2022-04-26T00:00:00"/>
    <x v="3"/>
    <x v="1"/>
    <x v="264"/>
    <x v="15"/>
    <x v="1"/>
    <x v="8"/>
    <x v="339"/>
    <n v="97.04"/>
    <n v="2"/>
    <n v="1.21"/>
  </r>
  <r>
    <s v="ORD2385"/>
    <d v="2022-04-26T00:00:00"/>
    <x v="3"/>
    <x v="1"/>
    <x v="264"/>
    <x v="15"/>
    <x v="0"/>
    <x v="2"/>
    <x v="509"/>
    <n v="72.78"/>
    <n v="1"/>
    <n v="-18.2"/>
  </r>
  <r>
    <s v="ORD2386"/>
    <d v="2022-04-26T00:00:00"/>
    <x v="3"/>
    <x v="1"/>
    <x v="517"/>
    <x v="0"/>
    <x v="1"/>
    <x v="5"/>
    <x v="1283"/>
    <n v="408.42"/>
    <n v="2"/>
    <n v="-5.83"/>
  </r>
  <r>
    <s v="ORD2387"/>
    <d v="2022-04-26T00:00:00"/>
    <x v="3"/>
    <x v="1"/>
    <x v="620"/>
    <x v="3"/>
    <x v="1"/>
    <x v="5"/>
    <x v="1047"/>
    <n v="63.94"/>
    <n v="3"/>
    <n v="6.39"/>
  </r>
  <r>
    <s v="ORD2388"/>
    <d v="2022-04-26T00:00:00"/>
    <x v="3"/>
    <x v="1"/>
    <x v="620"/>
    <x v="3"/>
    <x v="0"/>
    <x v="4"/>
    <x v="137"/>
    <n v="59.52"/>
    <n v="3"/>
    <n v="15.48"/>
  </r>
  <r>
    <s v="ORD2389"/>
    <d v="2022-04-26T00:00:00"/>
    <x v="3"/>
    <x v="1"/>
    <x v="620"/>
    <x v="3"/>
    <x v="2"/>
    <x v="6"/>
    <x v="1332"/>
    <n v="311.98"/>
    <n v="3"/>
    <n v="39"/>
  </r>
  <r>
    <s v="ORD2390"/>
    <d v="2022-04-26T00:00:00"/>
    <x v="3"/>
    <x v="1"/>
    <x v="620"/>
    <x v="3"/>
    <x v="0"/>
    <x v="3"/>
    <x v="637"/>
    <n v="50.35"/>
    <n v="3"/>
    <n v="17.62"/>
  </r>
  <r>
    <s v="ORD2391"/>
    <d v="2022-04-26T00:00:00"/>
    <x v="3"/>
    <x v="1"/>
    <x v="52"/>
    <x v="16"/>
    <x v="1"/>
    <x v="13"/>
    <x v="1091"/>
    <n v="191.52"/>
    <n v="1"/>
    <n v="-76.61"/>
  </r>
  <r>
    <s v="ORD2392"/>
    <d v="2022-04-26T00:00:00"/>
    <x v="3"/>
    <x v="1"/>
    <x v="52"/>
    <x v="16"/>
    <x v="0"/>
    <x v="4"/>
    <x v="268"/>
    <n v="2.62"/>
    <n v="1"/>
    <n v="0.43"/>
  </r>
  <r>
    <s v="ORD2393"/>
    <d v="2022-04-27T00:00:00"/>
    <x v="3"/>
    <x v="1"/>
    <x v="217"/>
    <x v="44"/>
    <x v="0"/>
    <x v="4"/>
    <x v="108"/>
    <n v="22.74"/>
    <n v="3"/>
    <n v="8.8699999999999992"/>
  </r>
  <r>
    <s v="ORD2394"/>
    <d v="2022-04-27T00:00:00"/>
    <x v="3"/>
    <x v="1"/>
    <x v="217"/>
    <x v="44"/>
    <x v="1"/>
    <x v="5"/>
    <x v="1333"/>
    <n v="1267.53"/>
    <n v="3"/>
    <n v="316.88"/>
  </r>
  <r>
    <s v="ORD2395"/>
    <d v="2022-04-27T00:00:00"/>
    <x v="3"/>
    <x v="1"/>
    <x v="217"/>
    <x v="44"/>
    <x v="2"/>
    <x v="15"/>
    <x v="1334"/>
    <n v="1379.92"/>
    <n v="8"/>
    <n v="648.55999999999995"/>
  </r>
  <r>
    <s v="ORD2396"/>
    <d v="2022-04-27T00:00:00"/>
    <x v="3"/>
    <x v="1"/>
    <x v="529"/>
    <x v="26"/>
    <x v="0"/>
    <x v="12"/>
    <x v="188"/>
    <n v="43.56"/>
    <n v="5"/>
    <n v="3.27"/>
  </r>
  <r>
    <s v="ORD2397"/>
    <d v="2022-04-27T00:00:00"/>
    <x v="3"/>
    <x v="1"/>
    <x v="529"/>
    <x v="26"/>
    <x v="0"/>
    <x v="14"/>
    <x v="817"/>
    <n v="5.84"/>
    <n v="2"/>
    <n v="0.73"/>
  </r>
  <r>
    <s v="ORD2398"/>
    <d v="2022-04-28T00:00:00"/>
    <x v="3"/>
    <x v="1"/>
    <x v="277"/>
    <x v="0"/>
    <x v="0"/>
    <x v="12"/>
    <x v="366"/>
    <n v="8.65"/>
    <n v="3"/>
    <n v="-20.329999999999998"/>
  </r>
  <r>
    <s v="ORD2399"/>
    <d v="2022-04-28T00:00:00"/>
    <x v="3"/>
    <x v="1"/>
    <x v="277"/>
    <x v="0"/>
    <x v="0"/>
    <x v="2"/>
    <x v="776"/>
    <n v="23.83"/>
    <n v="3"/>
    <n v="2.68"/>
  </r>
  <r>
    <s v="ORD2400"/>
    <d v="2022-04-28T00:00:00"/>
    <x v="3"/>
    <x v="1"/>
    <x v="277"/>
    <x v="0"/>
    <x v="0"/>
    <x v="3"/>
    <x v="185"/>
    <n v="12.18"/>
    <n v="4"/>
    <n v="-18.87"/>
  </r>
  <r>
    <s v="ORD2401"/>
    <d v="2022-04-28T00:00:00"/>
    <x v="3"/>
    <x v="1"/>
    <x v="26"/>
    <x v="14"/>
    <x v="0"/>
    <x v="12"/>
    <x v="1335"/>
    <n v="186.73"/>
    <n v="1"/>
    <n v="41.5"/>
  </r>
  <r>
    <s v="ORD2402"/>
    <d v="2022-04-28T00:00:00"/>
    <x v="3"/>
    <x v="1"/>
    <x v="26"/>
    <x v="14"/>
    <x v="0"/>
    <x v="3"/>
    <x v="1030"/>
    <n v="3812.97"/>
    <n v="3"/>
    <n v="1906.49"/>
  </r>
  <r>
    <s v="ORD2403"/>
    <d v="2022-04-29T00:00:00"/>
    <x v="3"/>
    <x v="1"/>
    <x v="412"/>
    <x v="2"/>
    <x v="0"/>
    <x v="0"/>
    <x v="404"/>
    <n v="7.97"/>
    <n v="2"/>
    <n v="2.89"/>
  </r>
  <r>
    <s v="ORD2404"/>
    <d v="2022-04-30T00:00:00"/>
    <x v="3"/>
    <x v="1"/>
    <x v="152"/>
    <x v="1"/>
    <x v="1"/>
    <x v="5"/>
    <x v="94"/>
    <n v="213.12"/>
    <n v="5"/>
    <n v="-15.22"/>
  </r>
  <r>
    <s v="ORD2405"/>
    <d v="2022-04-30T00:00:00"/>
    <x v="3"/>
    <x v="1"/>
    <x v="157"/>
    <x v="10"/>
    <x v="2"/>
    <x v="6"/>
    <x v="686"/>
    <n v="1022.97"/>
    <n v="5"/>
    <n v="-255.74"/>
  </r>
  <r>
    <s v="ORD2406"/>
    <d v="2022-04-30T00:00:00"/>
    <x v="3"/>
    <x v="1"/>
    <x v="127"/>
    <x v="3"/>
    <x v="0"/>
    <x v="4"/>
    <x v="619"/>
    <n v="34.65"/>
    <n v="3"/>
    <n v="9.6999999999999993"/>
  </r>
  <r>
    <s v="ORD2407"/>
    <d v="2022-04-30T00:00:00"/>
    <x v="3"/>
    <x v="1"/>
    <x v="127"/>
    <x v="3"/>
    <x v="2"/>
    <x v="6"/>
    <x v="1297"/>
    <n v="19.8"/>
    <n v="5"/>
    <n v="1.73"/>
  </r>
  <r>
    <s v="ORD2408"/>
    <d v="2022-04-30T00:00:00"/>
    <x v="3"/>
    <x v="1"/>
    <x v="638"/>
    <x v="32"/>
    <x v="1"/>
    <x v="8"/>
    <x v="1084"/>
    <n v="31.4"/>
    <n v="5"/>
    <n v="13.19"/>
  </r>
  <r>
    <s v="ORD2409"/>
    <d v="2022-04-30T00:00:00"/>
    <x v="3"/>
    <x v="1"/>
    <x v="638"/>
    <x v="32"/>
    <x v="1"/>
    <x v="8"/>
    <x v="1336"/>
    <n v="9.48"/>
    <n v="1"/>
    <n v="3.79"/>
  </r>
  <r>
    <s v="ORD2410"/>
    <d v="2022-04-30T00:00:00"/>
    <x v="3"/>
    <x v="1"/>
    <x v="638"/>
    <x v="32"/>
    <x v="2"/>
    <x v="6"/>
    <x v="1337"/>
    <n v="209.5"/>
    <n v="10"/>
    <n v="58.66"/>
  </r>
  <r>
    <s v="ORD2411"/>
    <d v="2022-04-30T00:00:00"/>
    <x v="3"/>
    <x v="1"/>
    <x v="638"/>
    <x v="32"/>
    <x v="1"/>
    <x v="8"/>
    <x v="1338"/>
    <n v="24.3"/>
    <n v="5"/>
    <n v="10.45"/>
  </r>
  <r>
    <s v="ORD2412"/>
    <d v="2022-04-30T00:00:00"/>
    <x v="3"/>
    <x v="1"/>
    <x v="638"/>
    <x v="32"/>
    <x v="0"/>
    <x v="0"/>
    <x v="381"/>
    <n v="6.48"/>
    <n v="1"/>
    <n v="3.11"/>
  </r>
  <r>
    <s v="ORD2413"/>
    <d v="2022-05-01T00:00:00"/>
    <x v="4"/>
    <x v="1"/>
    <x v="403"/>
    <x v="3"/>
    <x v="2"/>
    <x v="6"/>
    <x v="1339"/>
    <n v="88.75"/>
    <n v="3"/>
    <n v="11.09"/>
  </r>
  <r>
    <s v="ORD2414"/>
    <d v="2022-05-01T00:00:00"/>
    <x v="4"/>
    <x v="1"/>
    <x v="639"/>
    <x v="16"/>
    <x v="1"/>
    <x v="8"/>
    <x v="34"/>
    <n v="63.55"/>
    <n v="3"/>
    <n v="14.3"/>
  </r>
  <r>
    <s v="ORD2415"/>
    <d v="2022-05-01T00:00:00"/>
    <x v="4"/>
    <x v="1"/>
    <x v="639"/>
    <x v="16"/>
    <x v="0"/>
    <x v="14"/>
    <x v="1340"/>
    <n v="41.38"/>
    <n v="3"/>
    <n v="4.6500000000000004"/>
  </r>
  <r>
    <s v="ORD2416"/>
    <d v="2022-05-01T00:00:00"/>
    <x v="4"/>
    <x v="1"/>
    <x v="639"/>
    <x v="16"/>
    <x v="0"/>
    <x v="4"/>
    <x v="1341"/>
    <n v="172.7"/>
    <n v="6"/>
    <n v="10.79"/>
  </r>
  <r>
    <s v="ORD2417"/>
    <d v="2022-05-01T00:00:00"/>
    <x v="4"/>
    <x v="1"/>
    <x v="487"/>
    <x v="3"/>
    <x v="0"/>
    <x v="3"/>
    <x v="185"/>
    <n v="12.18"/>
    <n v="1"/>
    <n v="4.41"/>
  </r>
  <r>
    <s v="ORD2418"/>
    <d v="2022-05-01T00:00:00"/>
    <x v="4"/>
    <x v="1"/>
    <x v="487"/>
    <x v="3"/>
    <x v="0"/>
    <x v="2"/>
    <x v="304"/>
    <n v="37.32"/>
    <n v="3"/>
    <n v="10.45"/>
  </r>
  <r>
    <s v="ORD2419"/>
    <d v="2022-05-01T00:00:00"/>
    <x v="4"/>
    <x v="1"/>
    <x v="487"/>
    <x v="3"/>
    <x v="0"/>
    <x v="14"/>
    <x v="1342"/>
    <n v="35.06"/>
    <n v="2"/>
    <n v="10.52"/>
  </r>
  <r>
    <s v="ORD2420"/>
    <d v="2022-05-02T00:00:00"/>
    <x v="4"/>
    <x v="1"/>
    <x v="479"/>
    <x v="0"/>
    <x v="0"/>
    <x v="1"/>
    <x v="198"/>
    <n v="8.86"/>
    <n v="3"/>
    <n v="2.99"/>
  </r>
  <r>
    <s v="ORD2421"/>
    <d v="2022-05-02T00:00:00"/>
    <x v="4"/>
    <x v="1"/>
    <x v="479"/>
    <x v="0"/>
    <x v="2"/>
    <x v="6"/>
    <x v="987"/>
    <n v="158.38"/>
    <n v="3"/>
    <n v="13.86"/>
  </r>
  <r>
    <s v="ORD2422"/>
    <d v="2022-05-03T00:00:00"/>
    <x v="4"/>
    <x v="1"/>
    <x v="640"/>
    <x v="3"/>
    <x v="1"/>
    <x v="8"/>
    <x v="97"/>
    <n v="665.88"/>
    <n v="6"/>
    <n v="106.54"/>
  </r>
  <r>
    <s v="ORD2423"/>
    <d v="2022-05-03T00:00:00"/>
    <x v="4"/>
    <x v="1"/>
    <x v="149"/>
    <x v="2"/>
    <x v="0"/>
    <x v="4"/>
    <x v="1343"/>
    <n v="59.9"/>
    <n v="2"/>
    <n v="14.23"/>
  </r>
  <r>
    <s v="ORD2424"/>
    <d v="2022-05-03T00:00:00"/>
    <x v="4"/>
    <x v="1"/>
    <x v="149"/>
    <x v="2"/>
    <x v="0"/>
    <x v="12"/>
    <x v="1344"/>
    <n v="23.7"/>
    <n v="2"/>
    <n v="6.52"/>
  </r>
  <r>
    <s v="ORD2425"/>
    <d v="2022-05-03T00:00:00"/>
    <x v="4"/>
    <x v="1"/>
    <x v="149"/>
    <x v="2"/>
    <x v="0"/>
    <x v="0"/>
    <x v="602"/>
    <n v="7.97"/>
    <n v="2"/>
    <n v="2.89"/>
  </r>
  <r>
    <s v="ORD2426"/>
    <d v="2022-05-03T00:00:00"/>
    <x v="4"/>
    <x v="1"/>
    <x v="149"/>
    <x v="2"/>
    <x v="0"/>
    <x v="12"/>
    <x v="652"/>
    <n v="18.2"/>
    <n v="7"/>
    <n v="2.0499999999999998"/>
  </r>
  <r>
    <s v="ORD2427"/>
    <d v="2022-05-03T00:00:00"/>
    <x v="4"/>
    <x v="1"/>
    <x v="149"/>
    <x v="2"/>
    <x v="2"/>
    <x v="9"/>
    <x v="813"/>
    <n v="27.55"/>
    <n v="3"/>
    <n v="-0.34"/>
  </r>
  <r>
    <s v="ORD2428"/>
    <d v="2022-05-03T00:00:00"/>
    <x v="4"/>
    <x v="1"/>
    <x v="149"/>
    <x v="2"/>
    <x v="1"/>
    <x v="5"/>
    <x v="249"/>
    <n v="844.12"/>
    <n v="6"/>
    <n v="-36.18"/>
  </r>
  <r>
    <s v="ORD2429"/>
    <d v="2022-05-03T00:00:00"/>
    <x v="4"/>
    <x v="1"/>
    <x v="149"/>
    <x v="2"/>
    <x v="0"/>
    <x v="2"/>
    <x v="555"/>
    <n v="76.75"/>
    <n v="3"/>
    <n v="-9.59"/>
  </r>
  <r>
    <s v="ORD2430"/>
    <d v="2022-05-03T00:00:00"/>
    <x v="4"/>
    <x v="1"/>
    <x v="641"/>
    <x v="3"/>
    <x v="0"/>
    <x v="4"/>
    <x v="421"/>
    <n v="8.82"/>
    <n v="3"/>
    <n v="2.56"/>
  </r>
  <r>
    <s v="ORD2431"/>
    <d v="2022-05-03T00:00:00"/>
    <x v="4"/>
    <x v="1"/>
    <x v="641"/>
    <x v="3"/>
    <x v="0"/>
    <x v="3"/>
    <x v="1345"/>
    <n v="62.5"/>
    <n v="2"/>
    <n v="21.87"/>
  </r>
  <r>
    <s v="ORD2432"/>
    <d v="2022-05-03T00:00:00"/>
    <x v="4"/>
    <x v="1"/>
    <x v="641"/>
    <x v="3"/>
    <x v="2"/>
    <x v="9"/>
    <x v="711"/>
    <n v="339.96"/>
    <n v="4"/>
    <n v="122.39"/>
  </r>
  <r>
    <s v="ORD2433"/>
    <d v="2022-05-03T00:00:00"/>
    <x v="4"/>
    <x v="1"/>
    <x v="641"/>
    <x v="3"/>
    <x v="0"/>
    <x v="3"/>
    <x v="36"/>
    <n v="49.57"/>
    <n v="2"/>
    <n v="17.350000000000001"/>
  </r>
  <r>
    <s v="ORD2434"/>
    <d v="2022-05-03T00:00:00"/>
    <x v="4"/>
    <x v="1"/>
    <x v="155"/>
    <x v="3"/>
    <x v="0"/>
    <x v="3"/>
    <x v="872"/>
    <n v="13.85"/>
    <n v="3"/>
    <n v="5.19"/>
  </r>
  <r>
    <s v="ORD2435"/>
    <d v="2022-05-04T00:00:00"/>
    <x v="4"/>
    <x v="1"/>
    <x v="464"/>
    <x v="20"/>
    <x v="1"/>
    <x v="8"/>
    <x v="1346"/>
    <n v="26.8"/>
    <n v="2"/>
    <n v="12.86"/>
  </r>
  <r>
    <s v="ORD2436"/>
    <d v="2022-05-04T00:00:00"/>
    <x v="4"/>
    <x v="1"/>
    <x v="174"/>
    <x v="1"/>
    <x v="1"/>
    <x v="8"/>
    <x v="626"/>
    <n v="22.29"/>
    <n v="7"/>
    <n v="-8.92"/>
  </r>
  <r>
    <s v="ORD2437"/>
    <d v="2022-05-04T00:00:00"/>
    <x v="4"/>
    <x v="1"/>
    <x v="123"/>
    <x v="0"/>
    <x v="2"/>
    <x v="6"/>
    <x v="1347"/>
    <n v="946.34"/>
    <n v="7"/>
    <n v="118.29"/>
  </r>
  <r>
    <s v="ORD2438"/>
    <d v="2022-05-04T00:00:00"/>
    <x v="4"/>
    <x v="1"/>
    <x v="642"/>
    <x v="18"/>
    <x v="0"/>
    <x v="4"/>
    <x v="373"/>
    <n v="125.93"/>
    <n v="7"/>
    <n v="35.26"/>
  </r>
  <r>
    <s v="ORD2439"/>
    <d v="2022-05-07T00:00:00"/>
    <x v="4"/>
    <x v="1"/>
    <x v="643"/>
    <x v="0"/>
    <x v="1"/>
    <x v="13"/>
    <x v="1348"/>
    <n v="244.01"/>
    <n v="2"/>
    <n v="-31.37"/>
  </r>
  <r>
    <s v="ORD2440"/>
    <d v="2022-05-07T00:00:00"/>
    <x v="4"/>
    <x v="1"/>
    <x v="643"/>
    <x v="0"/>
    <x v="0"/>
    <x v="0"/>
    <x v="157"/>
    <n v="15.94"/>
    <n v="4"/>
    <n v="5.38"/>
  </r>
  <r>
    <s v="ORD2441"/>
    <d v="2022-05-07T00:00:00"/>
    <x v="4"/>
    <x v="1"/>
    <x v="393"/>
    <x v="5"/>
    <x v="0"/>
    <x v="0"/>
    <x v="497"/>
    <n v="45.68"/>
    <n v="2"/>
    <n v="21.01"/>
  </r>
  <r>
    <s v="ORD2442"/>
    <d v="2022-05-08T00:00:00"/>
    <x v="4"/>
    <x v="1"/>
    <x v="595"/>
    <x v="10"/>
    <x v="1"/>
    <x v="8"/>
    <x v="365"/>
    <n v="8.35"/>
    <n v="6"/>
    <n v="1.25"/>
  </r>
  <r>
    <s v="ORD2443"/>
    <d v="2022-05-08T00:00:00"/>
    <x v="4"/>
    <x v="1"/>
    <x v="158"/>
    <x v="11"/>
    <x v="0"/>
    <x v="4"/>
    <x v="269"/>
    <n v="5.25"/>
    <n v="2"/>
    <n v="0.59"/>
  </r>
  <r>
    <s v="ORD2444"/>
    <d v="2022-05-08T00:00:00"/>
    <x v="4"/>
    <x v="1"/>
    <x v="392"/>
    <x v="28"/>
    <x v="0"/>
    <x v="3"/>
    <x v="372"/>
    <n v="43.98"/>
    <n v="2"/>
    <n v="21.99"/>
  </r>
  <r>
    <s v="ORD2445"/>
    <d v="2022-05-08T00:00:00"/>
    <x v="4"/>
    <x v="1"/>
    <x v="392"/>
    <x v="28"/>
    <x v="2"/>
    <x v="6"/>
    <x v="431"/>
    <n v="377.97"/>
    <n v="3"/>
    <n v="105.83"/>
  </r>
  <r>
    <s v="ORD2446"/>
    <d v="2022-05-08T00:00:00"/>
    <x v="4"/>
    <x v="1"/>
    <x v="392"/>
    <x v="28"/>
    <x v="1"/>
    <x v="8"/>
    <x v="392"/>
    <n v="123.96"/>
    <n v="3"/>
    <n v="11.16"/>
  </r>
  <r>
    <s v="ORD2447"/>
    <d v="2022-05-08T00:00:00"/>
    <x v="4"/>
    <x v="1"/>
    <x v="314"/>
    <x v="20"/>
    <x v="0"/>
    <x v="0"/>
    <x v="1011"/>
    <n v="37.94"/>
    <n v="2"/>
    <n v="18.21"/>
  </r>
  <r>
    <s v="ORD2448"/>
    <d v="2022-05-08T00:00:00"/>
    <x v="4"/>
    <x v="1"/>
    <x v="262"/>
    <x v="20"/>
    <x v="1"/>
    <x v="8"/>
    <x v="34"/>
    <n v="79.44"/>
    <n v="3"/>
    <n v="30.19"/>
  </r>
  <r>
    <s v="ORD2449"/>
    <d v="2022-05-08T00:00:00"/>
    <x v="4"/>
    <x v="1"/>
    <x v="262"/>
    <x v="20"/>
    <x v="0"/>
    <x v="14"/>
    <x v="104"/>
    <n v="357.93"/>
    <n v="3"/>
    <n v="7.16"/>
  </r>
  <r>
    <s v="ORD2450"/>
    <d v="2022-05-08T00:00:00"/>
    <x v="4"/>
    <x v="1"/>
    <x v="262"/>
    <x v="20"/>
    <x v="1"/>
    <x v="5"/>
    <x v="478"/>
    <n v="127.76"/>
    <n v="2"/>
    <n v="21.29"/>
  </r>
  <r>
    <s v="ORD2451"/>
    <d v="2022-05-08T00:00:00"/>
    <x v="4"/>
    <x v="1"/>
    <x v="262"/>
    <x v="20"/>
    <x v="2"/>
    <x v="16"/>
    <x v="673"/>
    <n v="2799.94"/>
    <n v="7"/>
    <n v="1014.98"/>
  </r>
  <r>
    <s v="ORD2452"/>
    <d v="2022-05-08T00:00:00"/>
    <x v="4"/>
    <x v="1"/>
    <x v="262"/>
    <x v="20"/>
    <x v="0"/>
    <x v="0"/>
    <x v="113"/>
    <n v="19.440000000000001"/>
    <n v="3"/>
    <n v="9.33"/>
  </r>
  <r>
    <s v="ORD2453"/>
    <d v="2022-05-09T00:00:00"/>
    <x v="4"/>
    <x v="1"/>
    <x v="297"/>
    <x v="5"/>
    <x v="0"/>
    <x v="3"/>
    <x v="999"/>
    <n v="48.81"/>
    <n v="3"/>
    <n v="23.92"/>
  </r>
  <r>
    <s v="ORD2454"/>
    <d v="2022-05-10T00:00:00"/>
    <x v="4"/>
    <x v="1"/>
    <x v="285"/>
    <x v="1"/>
    <x v="0"/>
    <x v="12"/>
    <x v="1349"/>
    <n v="70.97"/>
    <n v="5"/>
    <n v="-191.62"/>
  </r>
  <r>
    <s v="ORD2455"/>
    <d v="2022-05-10T00:00:00"/>
    <x v="4"/>
    <x v="1"/>
    <x v="285"/>
    <x v="1"/>
    <x v="0"/>
    <x v="4"/>
    <x v="666"/>
    <n v="36.78"/>
    <n v="2"/>
    <n v="3.68"/>
  </r>
  <r>
    <s v="ORD2456"/>
    <d v="2022-05-10T00:00:00"/>
    <x v="4"/>
    <x v="1"/>
    <x v="513"/>
    <x v="26"/>
    <x v="2"/>
    <x v="9"/>
    <x v="774"/>
    <n v="46.69"/>
    <n v="4"/>
    <n v="-2.92"/>
  </r>
  <r>
    <s v="ORD2457"/>
    <d v="2022-05-11T00:00:00"/>
    <x v="4"/>
    <x v="1"/>
    <x v="152"/>
    <x v="12"/>
    <x v="1"/>
    <x v="5"/>
    <x v="1350"/>
    <n v="191.97"/>
    <n v="7"/>
    <n v="16.8"/>
  </r>
  <r>
    <s v="ORD2458"/>
    <d v="2022-05-12T00:00:00"/>
    <x v="4"/>
    <x v="1"/>
    <x v="106"/>
    <x v="3"/>
    <x v="0"/>
    <x v="0"/>
    <x v="1351"/>
    <n v="12.84"/>
    <n v="3"/>
    <n v="5.78"/>
  </r>
  <r>
    <s v="ORD2459"/>
    <d v="2022-05-12T00:00:00"/>
    <x v="4"/>
    <x v="1"/>
    <x v="106"/>
    <x v="3"/>
    <x v="0"/>
    <x v="0"/>
    <x v="1352"/>
    <n v="25.68"/>
    <n v="6"/>
    <n v="11.56"/>
  </r>
  <r>
    <s v="ORD2460"/>
    <d v="2022-05-12T00:00:00"/>
    <x v="4"/>
    <x v="1"/>
    <x v="374"/>
    <x v="26"/>
    <x v="2"/>
    <x v="6"/>
    <x v="431"/>
    <n v="201.58"/>
    <n v="2"/>
    <n v="20.16"/>
  </r>
  <r>
    <s v="ORD2461"/>
    <d v="2022-05-12T00:00:00"/>
    <x v="4"/>
    <x v="1"/>
    <x v="86"/>
    <x v="20"/>
    <x v="0"/>
    <x v="2"/>
    <x v="737"/>
    <n v="36.630000000000003"/>
    <n v="3"/>
    <n v="9.89"/>
  </r>
  <r>
    <s v="ORD2462"/>
    <d v="2022-05-12T00:00:00"/>
    <x v="4"/>
    <x v="1"/>
    <x v="644"/>
    <x v="22"/>
    <x v="0"/>
    <x v="3"/>
    <x v="756"/>
    <n v="14.59"/>
    <n v="3"/>
    <n v="4.92"/>
  </r>
  <r>
    <s v="ORD2463"/>
    <d v="2022-05-12T00:00:00"/>
    <x v="4"/>
    <x v="1"/>
    <x v="229"/>
    <x v="0"/>
    <x v="1"/>
    <x v="8"/>
    <x v="1031"/>
    <n v="21.97"/>
    <n v="4"/>
    <n v="-15.93"/>
  </r>
  <r>
    <s v="ORD2464"/>
    <d v="2022-05-12T00:00:00"/>
    <x v="4"/>
    <x v="1"/>
    <x v="229"/>
    <x v="0"/>
    <x v="2"/>
    <x v="6"/>
    <x v="967"/>
    <n v="619.15"/>
    <n v="6"/>
    <n v="69.650000000000006"/>
  </r>
  <r>
    <s v="ORD2465"/>
    <d v="2022-05-12T00:00:00"/>
    <x v="4"/>
    <x v="1"/>
    <x v="229"/>
    <x v="0"/>
    <x v="0"/>
    <x v="0"/>
    <x v="1131"/>
    <n v="127.9"/>
    <n v="7"/>
    <n v="41.57"/>
  </r>
  <r>
    <s v="ORD2466"/>
    <d v="2022-05-13T00:00:00"/>
    <x v="4"/>
    <x v="1"/>
    <x v="151"/>
    <x v="1"/>
    <x v="2"/>
    <x v="6"/>
    <x v="1008"/>
    <n v="222.38"/>
    <n v="2"/>
    <n v="16.68"/>
  </r>
  <r>
    <s v="ORD2467"/>
    <d v="2022-05-13T00:00:00"/>
    <x v="4"/>
    <x v="1"/>
    <x v="151"/>
    <x v="1"/>
    <x v="0"/>
    <x v="7"/>
    <x v="790"/>
    <n v="16"/>
    <n v="4"/>
    <n v="5.6"/>
  </r>
  <r>
    <s v="ORD2468"/>
    <d v="2022-05-14T00:00:00"/>
    <x v="4"/>
    <x v="1"/>
    <x v="618"/>
    <x v="2"/>
    <x v="0"/>
    <x v="4"/>
    <x v="1192"/>
    <n v="198.27"/>
    <n v="8"/>
    <n v="17.350000000000001"/>
  </r>
  <r>
    <s v="ORD2469"/>
    <d v="2022-05-14T00:00:00"/>
    <x v="4"/>
    <x v="1"/>
    <x v="618"/>
    <x v="2"/>
    <x v="0"/>
    <x v="1"/>
    <x v="236"/>
    <n v="47.36"/>
    <n v="4"/>
    <n v="17.760000000000002"/>
  </r>
  <r>
    <s v="ORD2470"/>
    <d v="2022-05-14T00:00:00"/>
    <x v="4"/>
    <x v="1"/>
    <x v="618"/>
    <x v="2"/>
    <x v="0"/>
    <x v="10"/>
    <x v="1353"/>
    <n v="200.98"/>
    <n v="7"/>
    <n v="62.81"/>
  </r>
  <r>
    <s v="ORD2471"/>
    <d v="2022-05-14T00:00:00"/>
    <x v="4"/>
    <x v="1"/>
    <x v="618"/>
    <x v="2"/>
    <x v="0"/>
    <x v="1"/>
    <x v="956"/>
    <n v="97.7"/>
    <n v="4"/>
    <n v="31.75"/>
  </r>
  <r>
    <s v="ORD2472"/>
    <d v="2022-05-14T00:00:00"/>
    <x v="4"/>
    <x v="1"/>
    <x v="618"/>
    <x v="2"/>
    <x v="0"/>
    <x v="4"/>
    <x v="1354"/>
    <n v="2.7"/>
    <n v="1"/>
    <n v="0.81"/>
  </r>
  <r>
    <s v="ORD2473"/>
    <d v="2022-05-14T00:00:00"/>
    <x v="4"/>
    <x v="1"/>
    <x v="618"/>
    <x v="2"/>
    <x v="0"/>
    <x v="3"/>
    <x v="36"/>
    <n v="18.59"/>
    <n v="2"/>
    <n v="-13.63"/>
  </r>
  <r>
    <s v="ORD2474"/>
    <d v="2022-05-14T00:00:00"/>
    <x v="4"/>
    <x v="1"/>
    <x v="618"/>
    <x v="2"/>
    <x v="0"/>
    <x v="3"/>
    <x v="601"/>
    <n v="4.9000000000000004"/>
    <n v="3"/>
    <n v="-3.43"/>
  </r>
  <r>
    <s v="ORD2475"/>
    <d v="2022-05-14T00:00:00"/>
    <x v="4"/>
    <x v="1"/>
    <x v="459"/>
    <x v="3"/>
    <x v="0"/>
    <x v="2"/>
    <x v="479"/>
    <n v="1117.92"/>
    <n v="4"/>
    <n v="55.9"/>
  </r>
  <r>
    <s v="ORD2476"/>
    <d v="2022-05-14T00:00:00"/>
    <x v="4"/>
    <x v="1"/>
    <x v="595"/>
    <x v="3"/>
    <x v="1"/>
    <x v="11"/>
    <x v="1049"/>
    <n v="509.96"/>
    <n v="5"/>
    <n v="42"/>
  </r>
  <r>
    <s v="ORD2477"/>
    <d v="2022-05-14T00:00:00"/>
    <x v="4"/>
    <x v="1"/>
    <x v="595"/>
    <x v="3"/>
    <x v="1"/>
    <x v="8"/>
    <x v="675"/>
    <n v="122.91"/>
    <n v="3"/>
    <n v="34.409999999999997"/>
  </r>
  <r>
    <s v="ORD2478"/>
    <d v="2022-05-14T00:00:00"/>
    <x v="4"/>
    <x v="1"/>
    <x v="595"/>
    <x v="3"/>
    <x v="1"/>
    <x v="5"/>
    <x v="707"/>
    <n v="97.57"/>
    <n v="2"/>
    <n v="-6.1"/>
  </r>
  <r>
    <s v="ORD2479"/>
    <d v="2022-05-14T00:00:00"/>
    <x v="4"/>
    <x v="1"/>
    <x v="595"/>
    <x v="3"/>
    <x v="1"/>
    <x v="5"/>
    <x v="149"/>
    <n v="722.35"/>
    <n v="3"/>
    <n v="81.260000000000005"/>
  </r>
  <r>
    <s v="ORD2480"/>
    <d v="2022-05-15T00:00:00"/>
    <x v="4"/>
    <x v="1"/>
    <x v="123"/>
    <x v="4"/>
    <x v="0"/>
    <x v="10"/>
    <x v="1355"/>
    <n v="17.940000000000001"/>
    <n v="3"/>
    <n v="8.7899999999999991"/>
  </r>
  <r>
    <s v="ORD2481"/>
    <d v="2022-05-15T00:00:00"/>
    <x v="4"/>
    <x v="1"/>
    <x v="452"/>
    <x v="2"/>
    <x v="0"/>
    <x v="2"/>
    <x v="99"/>
    <n v="51.97"/>
    <n v="2"/>
    <n v="-10.39"/>
  </r>
  <r>
    <s v="ORD2482"/>
    <d v="2022-05-16T00:00:00"/>
    <x v="4"/>
    <x v="1"/>
    <x v="128"/>
    <x v="16"/>
    <x v="2"/>
    <x v="9"/>
    <x v="1300"/>
    <n v="255.97"/>
    <n v="4"/>
    <n v="32"/>
  </r>
  <r>
    <s v="ORD2483"/>
    <d v="2022-05-17T00:00:00"/>
    <x v="4"/>
    <x v="1"/>
    <x v="402"/>
    <x v="0"/>
    <x v="0"/>
    <x v="3"/>
    <x v="1356"/>
    <n v="33.28"/>
    <n v="5"/>
    <n v="-49.92"/>
  </r>
  <r>
    <s v="ORD2484"/>
    <d v="2022-05-17T00:00:00"/>
    <x v="4"/>
    <x v="1"/>
    <x v="402"/>
    <x v="0"/>
    <x v="0"/>
    <x v="0"/>
    <x v="1357"/>
    <n v="14.09"/>
    <n v="3"/>
    <n v="4.93"/>
  </r>
  <r>
    <s v="ORD2485"/>
    <d v="2022-05-17T00:00:00"/>
    <x v="4"/>
    <x v="1"/>
    <x v="265"/>
    <x v="20"/>
    <x v="0"/>
    <x v="1"/>
    <x v="1358"/>
    <n v="31.5"/>
    <n v="10"/>
    <n v="15.12"/>
  </r>
  <r>
    <s v="ORD2486"/>
    <d v="2022-05-17T00:00:00"/>
    <x v="4"/>
    <x v="1"/>
    <x v="265"/>
    <x v="20"/>
    <x v="0"/>
    <x v="14"/>
    <x v="930"/>
    <n v="55.6"/>
    <n v="4"/>
    <n v="16.12"/>
  </r>
  <r>
    <s v="ORD2487"/>
    <d v="2022-05-18T00:00:00"/>
    <x v="4"/>
    <x v="1"/>
    <x v="8"/>
    <x v="3"/>
    <x v="0"/>
    <x v="0"/>
    <x v="850"/>
    <n v="10.86"/>
    <n v="2"/>
    <n v="5.32"/>
  </r>
  <r>
    <s v="ORD2488"/>
    <d v="2022-05-20T00:00:00"/>
    <x v="4"/>
    <x v="1"/>
    <x v="320"/>
    <x v="25"/>
    <x v="1"/>
    <x v="8"/>
    <x v="193"/>
    <n v="163.13999999999999"/>
    <n v="4"/>
    <n v="20.39"/>
  </r>
  <r>
    <s v="ORD2489"/>
    <d v="2022-05-20T00:00:00"/>
    <x v="4"/>
    <x v="1"/>
    <x v="320"/>
    <x v="25"/>
    <x v="0"/>
    <x v="3"/>
    <x v="105"/>
    <n v="6.41"/>
    <n v="4"/>
    <n v="-4.91"/>
  </r>
  <r>
    <s v="ORD2490"/>
    <d v="2022-05-21T00:00:00"/>
    <x v="4"/>
    <x v="1"/>
    <x v="264"/>
    <x v="1"/>
    <x v="0"/>
    <x v="12"/>
    <x v="857"/>
    <n v="20.77"/>
    <n v="8"/>
    <n v="-52.96"/>
  </r>
  <r>
    <s v="ORD2491"/>
    <d v="2022-05-21T00:00:00"/>
    <x v="4"/>
    <x v="1"/>
    <x v="311"/>
    <x v="22"/>
    <x v="0"/>
    <x v="3"/>
    <x v="250"/>
    <n v="26.98"/>
    <n v="4"/>
    <n v="8.77"/>
  </r>
  <r>
    <s v="ORD2492"/>
    <d v="2022-05-21T00:00:00"/>
    <x v="4"/>
    <x v="1"/>
    <x v="418"/>
    <x v="2"/>
    <x v="0"/>
    <x v="3"/>
    <x v="209"/>
    <n v="24.59"/>
    <n v="2"/>
    <n v="-18.03"/>
  </r>
  <r>
    <s v="ORD2493"/>
    <d v="2022-05-22T00:00:00"/>
    <x v="4"/>
    <x v="1"/>
    <x v="417"/>
    <x v="3"/>
    <x v="0"/>
    <x v="1"/>
    <x v="218"/>
    <n v="8.26"/>
    <n v="2"/>
    <n v="3.8"/>
  </r>
  <r>
    <s v="ORD2494"/>
    <d v="2022-05-22T00:00:00"/>
    <x v="4"/>
    <x v="1"/>
    <x v="417"/>
    <x v="3"/>
    <x v="2"/>
    <x v="15"/>
    <x v="1359"/>
    <n v="2973.32"/>
    <n v="7"/>
    <n v="334.5"/>
  </r>
  <r>
    <s v="ORD2495"/>
    <d v="2022-05-22T00:00:00"/>
    <x v="4"/>
    <x v="1"/>
    <x v="417"/>
    <x v="3"/>
    <x v="0"/>
    <x v="2"/>
    <x v="788"/>
    <n v="104.79"/>
    <n v="7"/>
    <n v="29.34"/>
  </r>
  <r>
    <s v="ORD2496"/>
    <d v="2022-05-22T00:00:00"/>
    <x v="4"/>
    <x v="1"/>
    <x v="417"/>
    <x v="3"/>
    <x v="2"/>
    <x v="6"/>
    <x v="86"/>
    <n v="775.73"/>
    <n v="6"/>
    <n v="58.18"/>
  </r>
  <r>
    <s v="ORD2497"/>
    <d v="2022-05-23T00:00:00"/>
    <x v="4"/>
    <x v="1"/>
    <x v="400"/>
    <x v="9"/>
    <x v="0"/>
    <x v="10"/>
    <x v="323"/>
    <n v="186.69"/>
    <n v="3"/>
    <n v="87.74"/>
  </r>
  <r>
    <s v="ORD2498"/>
    <d v="2022-05-23T00:00:00"/>
    <x v="4"/>
    <x v="1"/>
    <x v="185"/>
    <x v="12"/>
    <x v="0"/>
    <x v="3"/>
    <x v="997"/>
    <n v="19.190000000000001"/>
    <n v="7"/>
    <n v="-12.8"/>
  </r>
  <r>
    <s v="ORD2499"/>
    <d v="2022-05-23T00:00:00"/>
    <x v="4"/>
    <x v="1"/>
    <x v="185"/>
    <x v="12"/>
    <x v="0"/>
    <x v="12"/>
    <x v="672"/>
    <n v="121.79"/>
    <n v="4"/>
    <n v="13.7"/>
  </r>
  <r>
    <s v="ORD2500"/>
    <d v="2022-05-23T00:00:00"/>
    <x v="4"/>
    <x v="1"/>
    <x v="94"/>
    <x v="43"/>
    <x v="0"/>
    <x v="2"/>
    <x v="1187"/>
    <n v="51.45"/>
    <n v="3"/>
    <n v="13.89"/>
  </r>
  <r>
    <s v="ORD2501"/>
    <d v="2022-05-23T00:00:00"/>
    <x v="4"/>
    <x v="1"/>
    <x v="39"/>
    <x v="14"/>
    <x v="0"/>
    <x v="12"/>
    <x v="427"/>
    <n v="850.5"/>
    <n v="5"/>
    <n v="245.7"/>
  </r>
  <r>
    <s v="ORD2502"/>
    <d v="2022-05-23T00:00:00"/>
    <x v="4"/>
    <x v="1"/>
    <x v="39"/>
    <x v="14"/>
    <x v="1"/>
    <x v="8"/>
    <x v="598"/>
    <n v="75.33"/>
    <n v="9"/>
    <n v="19.59"/>
  </r>
  <r>
    <s v="ORD2503"/>
    <d v="2022-05-24T00:00:00"/>
    <x v="4"/>
    <x v="1"/>
    <x v="6"/>
    <x v="1"/>
    <x v="1"/>
    <x v="5"/>
    <x v="561"/>
    <n v="602.65"/>
    <n v="7"/>
    <n v="-163.58000000000001"/>
  </r>
  <r>
    <s v="ORD2504"/>
    <d v="2022-05-24T00:00:00"/>
    <x v="4"/>
    <x v="1"/>
    <x v="6"/>
    <x v="1"/>
    <x v="0"/>
    <x v="3"/>
    <x v="405"/>
    <n v="7.66"/>
    <n v="6"/>
    <n v="-13.02"/>
  </r>
  <r>
    <s v="ORD2505"/>
    <d v="2022-05-25T00:00:00"/>
    <x v="4"/>
    <x v="1"/>
    <x v="645"/>
    <x v="26"/>
    <x v="0"/>
    <x v="12"/>
    <x v="1305"/>
    <n v="845.73"/>
    <n v="13"/>
    <n v="84.57"/>
  </r>
  <r>
    <s v="ORD2506"/>
    <d v="2022-05-25T00:00:00"/>
    <x v="4"/>
    <x v="1"/>
    <x v="70"/>
    <x v="3"/>
    <x v="1"/>
    <x v="8"/>
    <x v="55"/>
    <n v="14.73"/>
    <n v="3"/>
    <n v="4.8600000000000003"/>
  </r>
  <r>
    <s v="ORD2507"/>
    <d v="2022-05-25T00:00:00"/>
    <x v="4"/>
    <x v="1"/>
    <x v="39"/>
    <x v="42"/>
    <x v="0"/>
    <x v="4"/>
    <x v="760"/>
    <n v="21.24"/>
    <n v="3"/>
    <n v="8.07"/>
  </r>
  <r>
    <s v="ORD2508"/>
    <d v="2022-05-25T00:00:00"/>
    <x v="4"/>
    <x v="1"/>
    <x v="39"/>
    <x v="42"/>
    <x v="0"/>
    <x v="3"/>
    <x v="713"/>
    <n v="127.96"/>
    <n v="2"/>
    <n v="60.14"/>
  </r>
  <r>
    <s v="ORD2509"/>
    <d v="2022-05-25T00:00:00"/>
    <x v="4"/>
    <x v="1"/>
    <x v="563"/>
    <x v="15"/>
    <x v="2"/>
    <x v="6"/>
    <x v="1157"/>
    <n v="467.04"/>
    <n v="4"/>
    <n v="58.38"/>
  </r>
  <r>
    <s v="ORD2510"/>
    <d v="2022-05-25T00:00:00"/>
    <x v="4"/>
    <x v="1"/>
    <x v="22"/>
    <x v="0"/>
    <x v="0"/>
    <x v="14"/>
    <x v="1360"/>
    <n v="22.37"/>
    <n v="2"/>
    <n v="1.68"/>
  </r>
  <r>
    <s v="ORD2511"/>
    <d v="2022-05-25T00:00:00"/>
    <x v="4"/>
    <x v="1"/>
    <x v="22"/>
    <x v="0"/>
    <x v="0"/>
    <x v="0"/>
    <x v="741"/>
    <n v="32.369999999999997"/>
    <n v="7"/>
    <n v="11.73"/>
  </r>
  <r>
    <s v="ORD2512"/>
    <d v="2022-05-25T00:00:00"/>
    <x v="4"/>
    <x v="1"/>
    <x v="22"/>
    <x v="0"/>
    <x v="2"/>
    <x v="9"/>
    <x v="1361"/>
    <n v="207.98"/>
    <n v="2"/>
    <n v="36.4"/>
  </r>
  <r>
    <s v="ORD2513"/>
    <d v="2022-05-26T00:00:00"/>
    <x v="4"/>
    <x v="1"/>
    <x v="151"/>
    <x v="25"/>
    <x v="0"/>
    <x v="0"/>
    <x v="1226"/>
    <n v="18.27"/>
    <n v="1"/>
    <n v="5.94"/>
  </r>
  <r>
    <s v="ORD2514"/>
    <d v="2022-05-26T00:00:00"/>
    <x v="4"/>
    <x v="1"/>
    <x v="151"/>
    <x v="25"/>
    <x v="0"/>
    <x v="0"/>
    <x v="1362"/>
    <n v="153.72999999999999"/>
    <n v="4"/>
    <n v="53.8"/>
  </r>
  <r>
    <s v="ORD2515"/>
    <d v="2022-05-26T00:00:00"/>
    <x v="4"/>
    <x v="1"/>
    <x v="151"/>
    <x v="25"/>
    <x v="0"/>
    <x v="10"/>
    <x v="464"/>
    <n v="12.22"/>
    <n v="2"/>
    <n v="4.43"/>
  </r>
  <r>
    <s v="ORD2516"/>
    <d v="2022-05-26T00:00:00"/>
    <x v="4"/>
    <x v="1"/>
    <x v="151"/>
    <x v="25"/>
    <x v="2"/>
    <x v="9"/>
    <x v="33"/>
    <n v="167.94"/>
    <n v="7"/>
    <n v="50.38"/>
  </r>
  <r>
    <s v="ORD2517"/>
    <d v="2022-05-26T00:00:00"/>
    <x v="4"/>
    <x v="1"/>
    <x v="131"/>
    <x v="22"/>
    <x v="1"/>
    <x v="8"/>
    <x v="1115"/>
    <n v="20.239999999999998"/>
    <n v="1"/>
    <n v="7.89"/>
  </r>
  <r>
    <s v="ORD2518"/>
    <d v="2022-05-26T00:00:00"/>
    <x v="4"/>
    <x v="1"/>
    <x v="255"/>
    <x v="0"/>
    <x v="1"/>
    <x v="5"/>
    <x v="120"/>
    <n v="105.69"/>
    <n v="1"/>
    <n v="-28.69"/>
  </r>
  <r>
    <s v="ORD2519"/>
    <d v="2022-05-26T00:00:00"/>
    <x v="4"/>
    <x v="1"/>
    <x v="255"/>
    <x v="0"/>
    <x v="2"/>
    <x v="15"/>
    <x v="766"/>
    <n v="399.54"/>
    <n v="2"/>
    <n v="-79.91"/>
  </r>
  <r>
    <s v="ORD2520"/>
    <d v="2022-05-26T00:00:00"/>
    <x v="4"/>
    <x v="1"/>
    <x v="255"/>
    <x v="0"/>
    <x v="1"/>
    <x v="5"/>
    <x v="1004"/>
    <n v="104.93"/>
    <n v="5"/>
    <n v="-4.5"/>
  </r>
  <r>
    <s v="ORD2521"/>
    <d v="2022-05-28T00:00:00"/>
    <x v="4"/>
    <x v="1"/>
    <x v="646"/>
    <x v="22"/>
    <x v="0"/>
    <x v="4"/>
    <x v="1363"/>
    <n v="6.63"/>
    <n v="3"/>
    <n v="1.79"/>
  </r>
  <r>
    <s v="ORD2522"/>
    <d v="2022-05-28T00:00:00"/>
    <x v="4"/>
    <x v="1"/>
    <x v="366"/>
    <x v="20"/>
    <x v="0"/>
    <x v="4"/>
    <x v="840"/>
    <n v="47.82"/>
    <n v="3"/>
    <n v="14.35"/>
  </r>
  <r>
    <s v="ORD2523"/>
    <d v="2022-05-28T00:00:00"/>
    <x v="4"/>
    <x v="1"/>
    <x v="366"/>
    <x v="20"/>
    <x v="0"/>
    <x v="1"/>
    <x v="685"/>
    <n v="13.05"/>
    <n v="5"/>
    <n v="6"/>
  </r>
  <r>
    <s v="ORD2524"/>
    <d v="2022-05-28T00:00:00"/>
    <x v="4"/>
    <x v="1"/>
    <x v="282"/>
    <x v="20"/>
    <x v="2"/>
    <x v="6"/>
    <x v="527"/>
    <n v="45.99"/>
    <n v="1"/>
    <n v="13.34"/>
  </r>
  <r>
    <s v="ORD2525"/>
    <d v="2022-05-28T00:00:00"/>
    <x v="4"/>
    <x v="1"/>
    <x v="282"/>
    <x v="20"/>
    <x v="0"/>
    <x v="2"/>
    <x v="168"/>
    <n v="535.41"/>
    <n v="3"/>
    <n v="160.62"/>
  </r>
  <r>
    <s v="ORD2526"/>
    <d v="2022-05-28T00:00:00"/>
    <x v="4"/>
    <x v="1"/>
    <x v="282"/>
    <x v="20"/>
    <x v="0"/>
    <x v="3"/>
    <x v="51"/>
    <n v="6.1"/>
    <n v="2"/>
    <n v="2.06"/>
  </r>
  <r>
    <s v="ORD2527"/>
    <d v="2022-05-28T00:00:00"/>
    <x v="4"/>
    <x v="1"/>
    <x v="282"/>
    <x v="20"/>
    <x v="0"/>
    <x v="0"/>
    <x v="1364"/>
    <n v="45.36"/>
    <n v="7"/>
    <n v="21.77"/>
  </r>
  <r>
    <s v="ORD2528"/>
    <d v="2022-05-28T00:00:00"/>
    <x v="4"/>
    <x v="1"/>
    <x v="335"/>
    <x v="37"/>
    <x v="0"/>
    <x v="2"/>
    <x v="90"/>
    <n v="16.239999999999998"/>
    <n v="1"/>
    <n v="2.44"/>
  </r>
  <r>
    <s v="ORD2529"/>
    <d v="2022-05-28T00:00:00"/>
    <x v="4"/>
    <x v="1"/>
    <x v="335"/>
    <x v="37"/>
    <x v="0"/>
    <x v="2"/>
    <x v="1034"/>
    <n v="77.55"/>
    <n v="5"/>
    <n v="21.71"/>
  </r>
  <r>
    <s v="ORD2530"/>
    <d v="2022-05-29T00:00:00"/>
    <x v="4"/>
    <x v="1"/>
    <x v="315"/>
    <x v="22"/>
    <x v="0"/>
    <x v="0"/>
    <x v="1365"/>
    <n v="32.4"/>
    <n v="5"/>
    <n v="15.55"/>
  </r>
  <r>
    <s v="ORD2531"/>
    <d v="2022-05-29T00:00:00"/>
    <x v="4"/>
    <x v="1"/>
    <x v="315"/>
    <x v="22"/>
    <x v="0"/>
    <x v="2"/>
    <x v="1126"/>
    <n v="540.57000000000005"/>
    <n v="3"/>
    <n v="140.55000000000001"/>
  </r>
  <r>
    <s v="ORD2532"/>
    <d v="2022-05-29T00:00:00"/>
    <x v="4"/>
    <x v="1"/>
    <x v="315"/>
    <x v="22"/>
    <x v="0"/>
    <x v="3"/>
    <x v="516"/>
    <n v="167.76"/>
    <n v="5"/>
    <n v="62.91"/>
  </r>
  <r>
    <s v="ORD2533"/>
    <d v="2022-05-29T00:00:00"/>
    <x v="4"/>
    <x v="1"/>
    <x v="379"/>
    <x v="10"/>
    <x v="1"/>
    <x v="8"/>
    <x v="1366"/>
    <n v="41.57"/>
    <n v="4"/>
    <n v="-4.16"/>
  </r>
  <r>
    <s v="ORD2534"/>
    <d v="2022-05-29T00:00:00"/>
    <x v="4"/>
    <x v="1"/>
    <x v="379"/>
    <x v="10"/>
    <x v="1"/>
    <x v="5"/>
    <x v="120"/>
    <n v="317.06"/>
    <n v="3"/>
    <n v="-86.06"/>
  </r>
  <r>
    <s v="ORD2535"/>
    <d v="2022-05-29T00:00:00"/>
    <x v="4"/>
    <x v="1"/>
    <x v="379"/>
    <x v="10"/>
    <x v="0"/>
    <x v="7"/>
    <x v="789"/>
    <n v="8.0399999999999991"/>
    <n v="5"/>
    <n v="2.91"/>
  </r>
  <r>
    <s v="ORD2536"/>
    <d v="2022-05-29T00:00:00"/>
    <x v="4"/>
    <x v="1"/>
    <x v="366"/>
    <x v="18"/>
    <x v="0"/>
    <x v="1"/>
    <x v="218"/>
    <n v="12.39"/>
    <n v="3"/>
    <n v="5.7"/>
  </r>
  <r>
    <s v="ORD2537"/>
    <d v="2022-05-29T00:00:00"/>
    <x v="4"/>
    <x v="1"/>
    <x v="570"/>
    <x v="10"/>
    <x v="0"/>
    <x v="0"/>
    <x v="371"/>
    <n v="85.06"/>
    <n v="3"/>
    <n v="28.71"/>
  </r>
  <r>
    <s v="ORD2538"/>
    <d v="2022-05-30T00:00:00"/>
    <x v="4"/>
    <x v="1"/>
    <x v="647"/>
    <x v="20"/>
    <x v="2"/>
    <x v="6"/>
    <x v="1367"/>
    <n v="239.97"/>
    <n v="3"/>
    <n v="2.4"/>
  </r>
  <r>
    <s v="ORD2539"/>
    <d v="2022-05-30T00:00:00"/>
    <x v="4"/>
    <x v="1"/>
    <x v="647"/>
    <x v="20"/>
    <x v="0"/>
    <x v="12"/>
    <x v="1368"/>
    <n v="160.32"/>
    <n v="2"/>
    <n v="44.89"/>
  </r>
  <r>
    <s v="ORD2540"/>
    <d v="2022-05-30T00:00:00"/>
    <x v="4"/>
    <x v="1"/>
    <x v="647"/>
    <x v="20"/>
    <x v="2"/>
    <x v="6"/>
    <x v="1262"/>
    <n v="128.85"/>
    <n v="3"/>
    <n v="3.87"/>
  </r>
  <r>
    <s v="ORD2541"/>
    <d v="2022-05-30T00:00:00"/>
    <x v="4"/>
    <x v="1"/>
    <x v="648"/>
    <x v="6"/>
    <x v="2"/>
    <x v="9"/>
    <x v="1207"/>
    <n v="151.96"/>
    <n v="4"/>
    <n v="36.47"/>
  </r>
  <r>
    <s v="ORD2542"/>
    <d v="2022-05-31T00:00:00"/>
    <x v="4"/>
    <x v="1"/>
    <x v="153"/>
    <x v="3"/>
    <x v="0"/>
    <x v="0"/>
    <x v="1279"/>
    <n v="58.38"/>
    <n v="7"/>
    <n v="26.27"/>
  </r>
  <r>
    <s v="ORD2543"/>
    <d v="2022-05-31T00:00:00"/>
    <x v="4"/>
    <x v="1"/>
    <x v="153"/>
    <x v="3"/>
    <x v="0"/>
    <x v="0"/>
    <x v="1272"/>
    <n v="105.52"/>
    <n v="4"/>
    <n v="48.54"/>
  </r>
  <r>
    <s v="ORD2544"/>
    <d v="2022-05-31T00:00:00"/>
    <x v="4"/>
    <x v="1"/>
    <x v="153"/>
    <x v="3"/>
    <x v="0"/>
    <x v="2"/>
    <x v="1369"/>
    <n v="80.88"/>
    <n v="6"/>
    <n v="21.03"/>
  </r>
  <r>
    <s v="ORD2545"/>
    <d v="2022-05-31T00:00:00"/>
    <x v="4"/>
    <x v="1"/>
    <x v="90"/>
    <x v="37"/>
    <x v="1"/>
    <x v="8"/>
    <x v="457"/>
    <n v="22.2"/>
    <n v="6"/>
    <n v="9.1"/>
  </r>
  <r>
    <s v="ORD2546"/>
    <d v="2022-05-31T00:00:00"/>
    <x v="4"/>
    <x v="1"/>
    <x v="51"/>
    <x v="27"/>
    <x v="1"/>
    <x v="11"/>
    <x v="1370"/>
    <n v="1406.86"/>
    <n v="7"/>
    <n v="140.69"/>
  </r>
  <r>
    <s v="ORD2547"/>
    <d v="2022-05-31T00:00:00"/>
    <x v="4"/>
    <x v="1"/>
    <x v="51"/>
    <x v="27"/>
    <x v="0"/>
    <x v="1"/>
    <x v="1358"/>
    <n v="15.75"/>
    <n v="5"/>
    <n v="7.56"/>
  </r>
  <r>
    <s v="ORD2548"/>
    <d v="2022-05-31T00:00:00"/>
    <x v="4"/>
    <x v="1"/>
    <x v="51"/>
    <x v="27"/>
    <x v="0"/>
    <x v="2"/>
    <x v="899"/>
    <n v="323.10000000000002"/>
    <n v="2"/>
    <n v="61.39"/>
  </r>
  <r>
    <s v="ORD2549"/>
    <d v="2022-05-31T00:00:00"/>
    <x v="4"/>
    <x v="1"/>
    <x v="649"/>
    <x v="28"/>
    <x v="1"/>
    <x v="5"/>
    <x v="389"/>
    <n v="2567.84"/>
    <n v="8"/>
    <n v="770.35"/>
  </r>
  <r>
    <s v="ORD2550"/>
    <d v="2022-05-31T00:00:00"/>
    <x v="4"/>
    <x v="1"/>
    <x v="650"/>
    <x v="25"/>
    <x v="0"/>
    <x v="4"/>
    <x v="344"/>
    <n v="10.27"/>
    <n v="3"/>
    <n v="1.1599999999999999"/>
  </r>
  <r>
    <s v="ORD2551"/>
    <d v="2022-05-31T00:00:00"/>
    <x v="4"/>
    <x v="1"/>
    <x v="249"/>
    <x v="20"/>
    <x v="0"/>
    <x v="7"/>
    <x v="1371"/>
    <n v="7.56"/>
    <n v="6"/>
    <n v="0.3"/>
  </r>
  <r>
    <s v="ORD2552"/>
    <d v="2022-05-31T00:00:00"/>
    <x v="4"/>
    <x v="1"/>
    <x v="362"/>
    <x v="1"/>
    <x v="0"/>
    <x v="1"/>
    <x v="198"/>
    <n v="5.9"/>
    <n v="2"/>
    <n v="1.99"/>
  </r>
  <r>
    <s v="ORD2553"/>
    <d v="2022-05-31T00:00:00"/>
    <x v="4"/>
    <x v="1"/>
    <x v="362"/>
    <x v="1"/>
    <x v="0"/>
    <x v="0"/>
    <x v="728"/>
    <n v="173.49"/>
    <n v="7"/>
    <n v="54.22"/>
  </r>
  <r>
    <s v="ORD2554"/>
    <d v="2022-05-31T00:00:00"/>
    <x v="4"/>
    <x v="1"/>
    <x v="362"/>
    <x v="1"/>
    <x v="1"/>
    <x v="8"/>
    <x v="1372"/>
    <n v="51.56"/>
    <n v="2"/>
    <n v="-61.87"/>
  </r>
  <r>
    <s v="ORD2555"/>
    <d v="2022-05-31T00:00:00"/>
    <x v="4"/>
    <x v="1"/>
    <x v="362"/>
    <x v="1"/>
    <x v="0"/>
    <x v="3"/>
    <x v="56"/>
    <n v="3.56"/>
    <n v="3"/>
    <n v="-6.24"/>
  </r>
  <r>
    <s v="ORD2556"/>
    <d v="2022-05-31T00:00:00"/>
    <x v="4"/>
    <x v="1"/>
    <x v="551"/>
    <x v="23"/>
    <x v="0"/>
    <x v="0"/>
    <x v="172"/>
    <n v="274.8"/>
    <n v="5"/>
    <n v="134.65"/>
  </r>
  <r>
    <s v="ORD2557"/>
    <d v="2022-05-31T00:00:00"/>
    <x v="4"/>
    <x v="1"/>
    <x v="551"/>
    <x v="23"/>
    <x v="0"/>
    <x v="2"/>
    <x v="892"/>
    <n v="62.18"/>
    <n v="1"/>
    <n v="16.79"/>
  </r>
  <r>
    <s v="ORD2558"/>
    <d v="2022-05-31T00:00:00"/>
    <x v="4"/>
    <x v="1"/>
    <x v="551"/>
    <x v="23"/>
    <x v="1"/>
    <x v="8"/>
    <x v="66"/>
    <n v="8.2799999999999994"/>
    <n v="2"/>
    <n v="2.98"/>
  </r>
  <r>
    <s v="ORD2559"/>
    <d v="2022-06-01T00:00:00"/>
    <x v="5"/>
    <x v="1"/>
    <x v="124"/>
    <x v="0"/>
    <x v="0"/>
    <x v="3"/>
    <x v="824"/>
    <n v="5.73"/>
    <n v="8"/>
    <n v="-9.16"/>
  </r>
  <r>
    <s v="ORD2560"/>
    <d v="2022-06-01T00:00:00"/>
    <x v="5"/>
    <x v="1"/>
    <x v="124"/>
    <x v="0"/>
    <x v="0"/>
    <x v="0"/>
    <x v="1373"/>
    <n v="42.24"/>
    <n v="10"/>
    <n v="13.2"/>
  </r>
  <r>
    <s v="ORD2561"/>
    <d v="2022-06-01T00:00:00"/>
    <x v="5"/>
    <x v="1"/>
    <x v="63"/>
    <x v="14"/>
    <x v="2"/>
    <x v="6"/>
    <x v="860"/>
    <n v="299.98"/>
    <n v="2"/>
    <n v="83.99"/>
  </r>
  <r>
    <s v="ORD2562"/>
    <d v="2022-06-01T00:00:00"/>
    <x v="5"/>
    <x v="1"/>
    <x v="63"/>
    <x v="14"/>
    <x v="0"/>
    <x v="3"/>
    <x v="145"/>
    <n v="403.68"/>
    <n v="6"/>
    <n v="181.66"/>
  </r>
  <r>
    <s v="ORD2563"/>
    <d v="2022-06-01T00:00:00"/>
    <x v="5"/>
    <x v="1"/>
    <x v="63"/>
    <x v="14"/>
    <x v="2"/>
    <x v="6"/>
    <x v="1337"/>
    <n v="41.9"/>
    <n v="2"/>
    <n v="11.73"/>
  </r>
  <r>
    <s v="ORD2564"/>
    <d v="2022-06-01T00:00:00"/>
    <x v="5"/>
    <x v="1"/>
    <x v="63"/>
    <x v="14"/>
    <x v="0"/>
    <x v="1"/>
    <x v="1374"/>
    <n v="28.91"/>
    <n v="7"/>
    <n v="13.3"/>
  </r>
  <r>
    <s v="ORD2565"/>
    <d v="2022-06-01T00:00:00"/>
    <x v="5"/>
    <x v="1"/>
    <x v="651"/>
    <x v="3"/>
    <x v="0"/>
    <x v="0"/>
    <x v="903"/>
    <n v="11.76"/>
    <n v="2"/>
    <n v="5.76"/>
  </r>
  <r>
    <s v="ORD2566"/>
    <d v="2022-06-04T00:00:00"/>
    <x v="5"/>
    <x v="1"/>
    <x v="172"/>
    <x v="22"/>
    <x v="0"/>
    <x v="1"/>
    <x v="198"/>
    <n v="7.38"/>
    <n v="2"/>
    <n v="3.47"/>
  </r>
  <r>
    <s v="ORD2567"/>
    <d v="2022-06-04T00:00:00"/>
    <x v="5"/>
    <x v="1"/>
    <x v="172"/>
    <x v="22"/>
    <x v="0"/>
    <x v="4"/>
    <x v="202"/>
    <n v="9.26"/>
    <n v="2"/>
    <n v="3.06"/>
  </r>
  <r>
    <s v="ORD2568"/>
    <d v="2022-06-04T00:00:00"/>
    <x v="5"/>
    <x v="1"/>
    <x v="492"/>
    <x v="20"/>
    <x v="0"/>
    <x v="0"/>
    <x v="605"/>
    <n v="30.44"/>
    <n v="4"/>
    <n v="14.31"/>
  </r>
  <r>
    <s v="ORD2569"/>
    <d v="2022-06-04T00:00:00"/>
    <x v="5"/>
    <x v="1"/>
    <x v="492"/>
    <x v="20"/>
    <x v="1"/>
    <x v="8"/>
    <x v="1200"/>
    <n v="35.28"/>
    <n v="3"/>
    <n v="12"/>
  </r>
  <r>
    <s v="ORD2570"/>
    <d v="2022-06-04T00:00:00"/>
    <x v="5"/>
    <x v="1"/>
    <x v="652"/>
    <x v="3"/>
    <x v="2"/>
    <x v="9"/>
    <x v="301"/>
    <n v="119.98"/>
    <n v="2"/>
    <n v="35.99"/>
  </r>
  <r>
    <s v="ORD2571"/>
    <d v="2022-06-04T00:00:00"/>
    <x v="5"/>
    <x v="1"/>
    <x v="652"/>
    <x v="3"/>
    <x v="2"/>
    <x v="9"/>
    <x v="1375"/>
    <n v="989.97"/>
    <n v="3"/>
    <n v="395.99"/>
  </r>
  <r>
    <s v="ORD2572"/>
    <d v="2022-06-05T00:00:00"/>
    <x v="5"/>
    <x v="1"/>
    <x v="615"/>
    <x v="20"/>
    <x v="1"/>
    <x v="5"/>
    <x v="612"/>
    <n v="1522.64"/>
    <n v="9"/>
    <n v="169.18"/>
  </r>
  <r>
    <s v="ORD2573"/>
    <d v="2022-06-05T00:00:00"/>
    <x v="5"/>
    <x v="1"/>
    <x v="653"/>
    <x v="24"/>
    <x v="0"/>
    <x v="0"/>
    <x v="1196"/>
    <n v="10.56"/>
    <n v="2"/>
    <n v="4.75"/>
  </r>
  <r>
    <s v="ORD2574"/>
    <d v="2022-06-07T00:00:00"/>
    <x v="5"/>
    <x v="1"/>
    <x v="654"/>
    <x v="3"/>
    <x v="0"/>
    <x v="3"/>
    <x v="24"/>
    <n v="7.52"/>
    <n v="5"/>
    <n v="2.63"/>
  </r>
  <r>
    <s v="ORD2575"/>
    <d v="2022-06-07T00:00:00"/>
    <x v="5"/>
    <x v="1"/>
    <x v="198"/>
    <x v="2"/>
    <x v="0"/>
    <x v="3"/>
    <x v="1292"/>
    <n v="18.309999999999999"/>
    <n v="4"/>
    <n v="-12.21"/>
  </r>
  <r>
    <s v="ORD2576"/>
    <d v="2022-06-07T00:00:00"/>
    <x v="5"/>
    <x v="1"/>
    <x v="198"/>
    <x v="2"/>
    <x v="0"/>
    <x v="0"/>
    <x v="571"/>
    <n v="25.92"/>
    <n v="5"/>
    <n v="9.07"/>
  </r>
  <r>
    <s v="ORD2577"/>
    <d v="2022-06-07T00:00:00"/>
    <x v="5"/>
    <x v="1"/>
    <x v="198"/>
    <x v="2"/>
    <x v="0"/>
    <x v="4"/>
    <x v="191"/>
    <n v="8.02"/>
    <n v="3"/>
    <n v="1"/>
  </r>
  <r>
    <s v="ORD2578"/>
    <d v="2022-06-08T00:00:00"/>
    <x v="5"/>
    <x v="1"/>
    <x v="585"/>
    <x v="1"/>
    <x v="2"/>
    <x v="9"/>
    <x v="968"/>
    <n v="2.38"/>
    <n v="3"/>
    <n v="0.74"/>
  </r>
  <r>
    <s v="ORD2579"/>
    <d v="2022-06-08T00:00:00"/>
    <x v="5"/>
    <x v="1"/>
    <x v="585"/>
    <x v="1"/>
    <x v="0"/>
    <x v="12"/>
    <x v="1295"/>
    <n v="143.13"/>
    <n v="2"/>
    <n v="-393.6"/>
  </r>
  <r>
    <s v="ORD2580"/>
    <d v="2022-06-08T00:00:00"/>
    <x v="5"/>
    <x v="1"/>
    <x v="597"/>
    <x v="16"/>
    <x v="0"/>
    <x v="0"/>
    <x v="214"/>
    <n v="173.49"/>
    <n v="7"/>
    <n v="54.22"/>
  </r>
  <r>
    <s v="ORD2581"/>
    <d v="2022-06-08T00:00:00"/>
    <x v="5"/>
    <x v="1"/>
    <x v="597"/>
    <x v="16"/>
    <x v="0"/>
    <x v="2"/>
    <x v="899"/>
    <n v="516.96"/>
    <n v="4"/>
    <n v="-6.46"/>
  </r>
  <r>
    <s v="ORD2582"/>
    <d v="2022-06-08T00:00:00"/>
    <x v="5"/>
    <x v="1"/>
    <x v="597"/>
    <x v="16"/>
    <x v="1"/>
    <x v="8"/>
    <x v="1376"/>
    <n v="173.21"/>
    <n v="7"/>
    <n v="45.47"/>
  </r>
  <r>
    <s v="ORD2583"/>
    <d v="2022-06-08T00:00:00"/>
    <x v="5"/>
    <x v="1"/>
    <x v="597"/>
    <x v="16"/>
    <x v="0"/>
    <x v="4"/>
    <x v="1259"/>
    <n v="4.45"/>
    <n v="2"/>
    <n v="0.33"/>
  </r>
  <r>
    <s v="ORD2584"/>
    <d v="2022-06-08T00:00:00"/>
    <x v="5"/>
    <x v="1"/>
    <x v="597"/>
    <x v="16"/>
    <x v="0"/>
    <x v="1"/>
    <x v="228"/>
    <n v="9"/>
    <n v="3"/>
    <n v="3.15"/>
  </r>
  <r>
    <s v="ORD2585"/>
    <d v="2022-06-08T00:00:00"/>
    <x v="5"/>
    <x v="1"/>
    <x v="597"/>
    <x v="16"/>
    <x v="0"/>
    <x v="0"/>
    <x v="166"/>
    <n v="42.24"/>
    <n v="10"/>
    <n v="13.2"/>
  </r>
  <r>
    <s v="ORD2586"/>
    <d v="2022-06-08T00:00:00"/>
    <x v="5"/>
    <x v="1"/>
    <x v="597"/>
    <x v="16"/>
    <x v="0"/>
    <x v="3"/>
    <x v="812"/>
    <n v="18.260000000000002"/>
    <n v="2"/>
    <n v="-13.39"/>
  </r>
  <r>
    <s v="ORD2587"/>
    <d v="2022-06-09T00:00:00"/>
    <x v="5"/>
    <x v="1"/>
    <x v="408"/>
    <x v="6"/>
    <x v="0"/>
    <x v="3"/>
    <x v="556"/>
    <n v="113.1"/>
    <n v="3"/>
    <n v="56.55"/>
  </r>
  <r>
    <s v="ORD2588"/>
    <d v="2022-06-09T00:00:00"/>
    <x v="5"/>
    <x v="1"/>
    <x v="180"/>
    <x v="14"/>
    <x v="0"/>
    <x v="0"/>
    <x v="537"/>
    <n v="12.96"/>
    <n v="2"/>
    <n v="6.22"/>
  </r>
  <r>
    <s v="ORD2589"/>
    <d v="2022-06-09T00:00:00"/>
    <x v="5"/>
    <x v="1"/>
    <x v="120"/>
    <x v="34"/>
    <x v="1"/>
    <x v="8"/>
    <x v="259"/>
    <n v="355.36"/>
    <n v="4"/>
    <n v="92.39"/>
  </r>
  <r>
    <s v="ORD2590"/>
    <d v="2022-06-09T00:00:00"/>
    <x v="5"/>
    <x v="1"/>
    <x v="120"/>
    <x v="34"/>
    <x v="2"/>
    <x v="6"/>
    <x v="1377"/>
    <n v="140.38"/>
    <n v="3"/>
    <n v="8.77"/>
  </r>
  <r>
    <s v="ORD2591"/>
    <d v="2022-06-09T00:00:00"/>
    <x v="5"/>
    <x v="1"/>
    <x v="655"/>
    <x v="16"/>
    <x v="0"/>
    <x v="3"/>
    <x v="442"/>
    <n v="64.2"/>
    <n v="5"/>
    <n v="-42.8"/>
  </r>
  <r>
    <s v="ORD2592"/>
    <d v="2022-06-09T00:00:00"/>
    <x v="5"/>
    <x v="1"/>
    <x v="655"/>
    <x v="16"/>
    <x v="0"/>
    <x v="3"/>
    <x v="738"/>
    <n v="38.520000000000003"/>
    <n v="3"/>
    <n v="-26.96"/>
  </r>
  <r>
    <s v="ORD2593"/>
    <d v="2022-06-09T00:00:00"/>
    <x v="5"/>
    <x v="1"/>
    <x v="655"/>
    <x v="16"/>
    <x v="2"/>
    <x v="9"/>
    <x v="1316"/>
    <n v="72.599999999999994"/>
    <n v="5"/>
    <n v="-8.17"/>
  </r>
  <r>
    <s v="ORD2594"/>
    <d v="2022-06-11T00:00:00"/>
    <x v="5"/>
    <x v="1"/>
    <x v="12"/>
    <x v="8"/>
    <x v="2"/>
    <x v="9"/>
    <x v="907"/>
    <n v="53.7"/>
    <n v="6"/>
    <n v="10.199999999999999"/>
  </r>
  <r>
    <s v="ORD2595"/>
    <d v="2022-06-11T00:00:00"/>
    <x v="5"/>
    <x v="1"/>
    <x v="12"/>
    <x v="8"/>
    <x v="0"/>
    <x v="3"/>
    <x v="730"/>
    <n v="36.26"/>
    <n v="7"/>
    <n v="16.68"/>
  </r>
  <r>
    <s v="ORD2596"/>
    <d v="2022-06-11T00:00:00"/>
    <x v="5"/>
    <x v="1"/>
    <x v="12"/>
    <x v="8"/>
    <x v="0"/>
    <x v="4"/>
    <x v="1024"/>
    <n v="56.3"/>
    <n v="2"/>
    <n v="15.76"/>
  </r>
  <r>
    <s v="ORD2597"/>
    <d v="2022-06-11T00:00:00"/>
    <x v="5"/>
    <x v="1"/>
    <x v="12"/>
    <x v="8"/>
    <x v="0"/>
    <x v="0"/>
    <x v="1378"/>
    <n v="32.4"/>
    <n v="5"/>
    <n v="15.55"/>
  </r>
  <r>
    <s v="ORD2598"/>
    <d v="2022-06-11T00:00:00"/>
    <x v="5"/>
    <x v="1"/>
    <x v="12"/>
    <x v="8"/>
    <x v="1"/>
    <x v="8"/>
    <x v="636"/>
    <n v="29.16"/>
    <n v="2"/>
    <n v="10.79"/>
  </r>
  <r>
    <s v="ORD2599"/>
    <d v="2022-06-11T00:00:00"/>
    <x v="5"/>
    <x v="1"/>
    <x v="458"/>
    <x v="16"/>
    <x v="1"/>
    <x v="5"/>
    <x v="629"/>
    <n v="1123.92"/>
    <n v="5"/>
    <n v="-182.64"/>
  </r>
  <r>
    <s v="ORD2600"/>
    <d v="2022-06-11T00:00:00"/>
    <x v="5"/>
    <x v="1"/>
    <x v="458"/>
    <x v="16"/>
    <x v="2"/>
    <x v="6"/>
    <x v="1379"/>
    <n v="249.58"/>
    <n v="2"/>
    <n v="31.2"/>
  </r>
  <r>
    <s v="ORD2601"/>
    <d v="2022-06-11T00:00:00"/>
    <x v="5"/>
    <x v="1"/>
    <x v="458"/>
    <x v="16"/>
    <x v="1"/>
    <x v="8"/>
    <x v="814"/>
    <n v="48.67"/>
    <n v="3"/>
    <n v="7.3"/>
  </r>
  <r>
    <s v="ORD2602"/>
    <d v="2022-06-11T00:00:00"/>
    <x v="5"/>
    <x v="1"/>
    <x v="458"/>
    <x v="16"/>
    <x v="0"/>
    <x v="4"/>
    <x v="794"/>
    <n v="60.77"/>
    <n v="2"/>
    <n v="7.6"/>
  </r>
  <r>
    <s v="ORD2603"/>
    <d v="2022-06-11T00:00:00"/>
    <x v="5"/>
    <x v="1"/>
    <x v="458"/>
    <x v="16"/>
    <x v="0"/>
    <x v="3"/>
    <x v="81"/>
    <n v="78.599999999999994"/>
    <n v="5"/>
    <n v="-62.88"/>
  </r>
  <r>
    <s v="ORD2604"/>
    <d v="2022-06-11T00:00:00"/>
    <x v="5"/>
    <x v="1"/>
    <x v="458"/>
    <x v="16"/>
    <x v="0"/>
    <x v="3"/>
    <x v="898"/>
    <n v="3.77"/>
    <n v="2"/>
    <n v="-3.14"/>
  </r>
  <r>
    <s v="ORD2605"/>
    <d v="2022-06-11T00:00:00"/>
    <x v="5"/>
    <x v="1"/>
    <x v="458"/>
    <x v="16"/>
    <x v="0"/>
    <x v="2"/>
    <x v="1380"/>
    <n v="1036.6199999999999"/>
    <n v="2"/>
    <n v="51.83"/>
  </r>
  <r>
    <s v="ORD2606"/>
    <d v="2022-06-11T00:00:00"/>
    <x v="5"/>
    <x v="1"/>
    <x v="458"/>
    <x v="16"/>
    <x v="0"/>
    <x v="2"/>
    <x v="923"/>
    <n v="563.80999999999995"/>
    <n v="4"/>
    <n v="21.14"/>
  </r>
  <r>
    <s v="ORD2607"/>
    <d v="2022-06-12T00:00:00"/>
    <x v="5"/>
    <x v="1"/>
    <x v="656"/>
    <x v="2"/>
    <x v="0"/>
    <x v="0"/>
    <x v="1257"/>
    <n v="20.74"/>
    <n v="4"/>
    <n v="7.26"/>
  </r>
  <r>
    <s v="ORD2608"/>
    <d v="2022-06-12T00:00:00"/>
    <x v="5"/>
    <x v="1"/>
    <x v="656"/>
    <x v="2"/>
    <x v="1"/>
    <x v="8"/>
    <x v="643"/>
    <n v="43.3"/>
    <n v="2"/>
    <n v="4.33"/>
  </r>
  <r>
    <s v="ORD2609"/>
    <d v="2022-06-12T00:00:00"/>
    <x v="5"/>
    <x v="1"/>
    <x v="224"/>
    <x v="7"/>
    <x v="0"/>
    <x v="2"/>
    <x v="565"/>
    <n v="29.9"/>
    <n v="5"/>
    <n v="5.08"/>
  </r>
  <r>
    <s v="ORD2610"/>
    <d v="2022-06-12T00:00:00"/>
    <x v="5"/>
    <x v="1"/>
    <x v="657"/>
    <x v="16"/>
    <x v="2"/>
    <x v="6"/>
    <x v="1213"/>
    <n v="55.98"/>
    <n v="2"/>
    <n v="4.2"/>
  </r>
  <r>
    <s v="ORD2611"/>
    <d v="2022-06-12T00:00:00"/>
    <x v="5"/>
    <x v="1"/>
    <x v="381"/>
    <x v="18"/>
    <x v="0"/>
    <x v="2"/>
    <x v="512"/>
    <n v="24.56"/>
    <n v="2"/>
    <n v="6.88"/>
  </r>
  <r>
    <s v="ORD2612"/>
    <d v="2022-06-13T00:00:00"/>
    <x v="5"/>
    <x v="1"/>
    <x v="612"/>
    <x v="3"/>
    <x v="0"/>
    <x v="3"/>
    <x v="1292"/>
    <n v="36.619999999999997"/>
    <n v="3"/>
    <n v="13.73"/>
  </r>
  <r>
    <s v="ORD2613"/>
    <d v="2022-06-13T00:00:00"/>
    <x v="5"/>
    <x v="1"/>
    <x v="526"/>
    <x v="33"/>
    <x v="0"/>
    <x v="4"/>
    <x v="1163"/>
    <n v="24.78"/>
    <n v="6"/>
    <n v="6.94"/>
  </r>
  <r>
    <s v="ORD2614"/>
    <d v="2022-06-13T00:00:00"/>
    <x v="5"/>
    <x v="1"/>
    <x v="526"/>
    <x v="33"/>
    <x v="0"/>
    <x v="3"/>
    <x v="405"/>
    <n v="19.14"/>
    <n v="3"/>
    <n v="8.8000000000000007"/>
  </r>
  <r>
    <s v="ORD2615"/>
    <d v="2022-06-13T00:00:00"/>
    <x v="5"/>
    <x v="1"/>
    <x v="526"/>
    <x v="33"/>
    <x v="2"/>
    <x v="16"/>
    <x v="359"/>
    <n v="899.97"/>
    <n v="3"/>
    <n v="314.99"/>
  </r>
  <r>
    <s v="ORD2616"/>
    <d v="2022-06-13T00:00:00"/>
    <x v="5"/>
    <x v="1"/>
    <x v="526"/>
    <x v="33"/>
    <x v="0"/>
    <x v="0"/>
    <x v="113"/>
    <n v="32.4"/>
    <n v="5"/>
    <n v="15.55"/>
  </r>
  <r>
    <s v="ORD2617"/>
    <d v="2022-06-13T00:00:00"/>
    <x v="5"/>
    <x v="1"/>
    <x v="577"/>
    <x v="41"/>
    <x v="0"/>
    <x v="3"/>
    <x v="333"/>
    <n v="8.26"/>
    <n v="2"/>
    <n v="3.88"/>
  </r>
  <r>
    <s v="ORD2618"/>
    <d v="2022-06-13T00:00:00"/>
    <x v="5"/>
    <x v="1"/>
    <x v="577"/>
    <x v="41"/>
    <x v="0"/>
    <x v="3"/>
    <x v="1171"/>
    <n v="29.84"/>
    <n v="2"/>
    <n v="13.43"/>
  </r>
  <r>
    <s v="ORD2619"/>
    <d v="2022-06-13T00:00:00"/>
    <x v="5"/>
    <x v="1"/>
    <x v="577"/>
    <x v="41"/>
    <x v="2"/>
    <x v="9"/>
    <x v="1381"/>
    <n v="67.98"/>
    <n v="2"/>
    <n v="14.96"/>
  </r>
  <r>
    <s v="ORD2620"/>
    <d v="2022-06-13T00:00:00"/>
    <x v="5"/>
    <x v="1"/>
    <x v="302"/>
    <x v="4"/>
    <x v="0"/>
    <x v="0"/>
    <x v="1382"/>
    <n v="6.48"/>
    <n v="1"/>
    <n v="3.11"/>
  </r>
  <r>
    <s v="ORD2621"/>
    <d v="2022-06-13T00:00:00"/>
    <x v="5"/>
    <x v="1"/>
    <x v="658"/>
    <x v="10"/>
    <x v="0"/>
    <x v="4"/>
    <x v="806"/>
    <n v="3.42"/>
    <n v="1"/>
    <n v="0.3"/>
  </r>
  <r>
    <s v="ORD2622"/>
    <d v="2022-06-14T00:00:00"/>
    <x v="5"/>
    <x v="1"/>
    <x v="525"/>
    <x v="2"/>
    <x v="1"/>
    <x v="8"/>
    <x v="1014"/>
    <n v="51.07"/>
    <n v="6"/>
    <n v="5.1100000000000003"/>
  </r>
  <r>
    <s v="ORD2623"/>
    <d v="2022-06-15T00:00:00"/>
    <x v="5"/>
    <x v="1"/>
    <x v="184"/>
    <x v="12"/>
    <x v="0"/>
    <x v="0"/>
    <x v="563"/>
    <n v="9.57"/>
    <n v="2"/>
    <n v="2.99"/>
  </r>
  <r>
    <s v="ORD2624"/>
    <d v="2022-06-15T00:00:00"/>
    <x v="5"/>
    <x v="1"/>
    <x v="184"/>
    <x v="12"/>
    <x v="0"/>
    <x v="2"/>
    <x v="627"/>
    <n v="82.37"/>
    <n v="2"/>
    <n v="-19.559999999999999"/>
  </r>
  <r>
    <s v="ORD2625"/>
    <d v="2022-06-15T00:00:00"/>
    <x v="5"/>
    <x v="1"/>
    <x v="184"/>
    <x v="12"/>
    <x v="1"/>
    <x v="8"/>
    <x v="1190"/>
    <n v="364.7"/>
    <n v="6"/>
    <n v="-36.47"/>
  </r>
  <r>
    <s v="ORD2626"/>
    <d v="2022-06-15T00:00:00"/>
    <x v="5"/>
    <x v="1"/>
    <x v="184"/>
    <x v="12"/>
    <x v="1"/>
    <x v="8"/>
    <x v="109"/>
    <n v="40.26"/>
    <n v="4"/>
    <n v="11.07"/>
  </r>
  <r>
    <s v="ORD2627"/>
    <d v="2022-06-15T00:00:00"/>
    <x v="5"/>
    <x v="1"/>
    <x v="482"/>
    <x v="16"/>
    <x v="2"/>
    <x v="9"/>
    <x v="774"/>
    <n v="11.67"/>
    <n v="1"/>
    <n v="-0.73"/>
  </r>
  <r>
    <s v="ORD2628"/>
    <d v="2022-06-15T00:00:00"/>
    <x v="5"/>
    <x v="1"/>
    <x v="271"/>
    <x v="3"/>
    <x v="2"/>
    <x v="6"/>
    <x v="67"/>
    <n v="225.58"/>
    <n v="3"/>
    <n v="22.56"/>
  </r>
  <r>
    <s v="ORD2629"/>
    <d v="2022-06-16T00:00:00"/>
    <x v="5"/>
    <x v="1"/>
    <x v="300"/>
    <x v="2"/>
    <x v="0"/>
    <x v="10"/>
    <x v="807"/>
    <n v="6.21"/>
    <n v="2"/>
    <n v="2.17"/>
  </r>
  <r>
    <s v="ORD2630"/>
    <d v="2022-06-16T00:00:00"/>
    <x v="5"/>
    <x v="1"/>
    <x v="3"/>
    <x v="0"/>
    <x v="0"/>
    <x v="10"/>
    <x v="21"/>
    <n v="28.75"/>
    <n v="3"/>
    <n v="9.34"/>
  </r>
  <r>
    <s v="ORD2631"/>
    <d v="2022-06-16T00:00:00"/>
    <x v="5"/>
    <x v="1"/>
    <x v="3"/>
    <x v="0"/>
    <x v="0"/>
    <x v="0"/>
    <x v="1383"/>
    <n v="27.22"/>
    <n v="3"/>
    <n v="9.8699999999999992"/>
  </r>
  <r>
    <s v="ORD2632"/>
    <d v="2022-06-16T00:00:00"/>
    <x v="5"/>
    <x v="1"/>
    <x v="3"/>
    <x v="0"/>
    <x v="1"/>
    <x v="5"/>
    <x v="1136"/>
    <n v="197.37"/>
    <n v="2"/>
    <n v="-25.38"/>
  </r>
  <r>
    <s v="ORD2633"/>
    <d v="2022-06-16T00:00:00"/>
    <x v="5"/>
    <x v="1"/>
    <x v="164"/>
    <x v="20"/>
    <x v="0"/>
    <x v="3"/>
    <x v="1030"/>
    <n v="3050.38"/>
    <n v="3"/>
    <n v="1143.8900000000001"/>
  </r>
  <r>
    <s v="ORD2634"/>
    <d v="2022-06-16T00:00:00"/>
    <x v="5"/>
    <x v="1"/>
    <x v="164"/>
    <x v="20"/>
    <x v="2"/>
    <x v="6"/>
    <x v="292"/>
    <n v="133.97999999999999"/>
    <n v="2"/>
    <n v="33.5"/>
  </r>
  <r>
    <s v="ORD2635"/>
    <d v="2022-06-18T00:00:00"/>
    <x v="5"/>
    <x v="1"/>
    <x v="659"/>
    <x v="12"/>
    <x v="0"/>
    <x v="0"/>
    <x v="1384"/>
    <n v="11.95"/>
    <n v="3"/>
    <n v="4.33"/>
  </r>
  <r>
    <s v="ORD2636"/>
    <d v="2022-06-18T00:00:00"/>
    <x v="5"/>
    <x v="1"/>
    <x v="659"/>
    <x v="12"/>
    <x v="0"/>
    <x v="3"/>
    <x v="1056"/>
    <n v="4.54"/>
    <n v="7"/>
    <n v="-3.33"/>
  </r>
  <r>
    <s v="ORD2637"/>
    <d v="2022-06-18T00:00:00"/>
    <x v="5"/>
    <x v="1"/>
    <x v="659"/>
    <x v="12"/>
    <x v="0"/>
    <x v="3"/>
    <x v="1292"/>
    <n v="9.16"/>
    <n v="2"/>
    <n v="-6.1"/>
  </r>
  <r>
    <s v="ORD2638"/>
    <d v="2022-06-18T00:00:00"/>
    <x v="5"/>
    <x v="1"/>
    <x v="659"/>
    <x v="12"/>
    <x v="1"/>
    <x v="8"/>
    <x v="1310"/>
    <n v="75.36"/>
    <n v="5"/>
    <n v="20.72"/>
  </r>
  <r>
    <s v="ORD2639"/>
    <d v="2022-06-18T00:00:00"/>
    <x v="5"/>
    <x v="1"/>
    <x v="100"/>
    <x v="3"/>
    <x v="0"/>
    <x v="4"/>
    <x v="151"/>
    <n v="51.98"/>
    <n v="2"/>
    <n v="15.07"/>
  </r>
  <r>
    <s v="ORD2640"/>
    <d v="2022-06-18T00:00:00"/>
    <x v="5"/>
    <x v="1"/>
    <x v="535"/>
    <x v="16"/>
    <x v="0"/>
    <x v="4"/>
    <x v="6"/>
    <n v="13.63"/>
    <n v="4"/>
    <n v="3.58"/>
  </r>
  <r>
    <s v="ORD2641"/>
    <d v="2022-06-18T00:00:00"/>
    <x v="5"/>
    <x v="1"/>
    <x v="625"/>
    <x v="15"/>
    <x v="0"/>
    <x v="3"/>
    <x v="876"/>
    <n v="6.13"/>
    <n v="3"/>
    <n v="-4.49"/>
  </r>
  <r>
    <s v="ORD2642"/>
    <d v="2022-06-18T00:00:00"/>
    <x v="5"/>
    <x v="1"/>
    <x v="625"/>
    <x v="15"/>
    <x v="1"/>
    <x v="5"/>
    <x v="249"/>
    <n v="643.14"/>
    <n v="4"/>
    <n v="56.27"/>
  </r>
  <r>
    <s v="ORD2643"/>
    <d v="2022-06-18T00:00:00"/>
    <x v="5"/>
    <x v="1"/>
    <x v="625"/>
    <x v="15"/>
    <x v="0"/>
    <x v="0"/>
    <x v="684"/>
    <n v="20.74"/>
    <n v="4"/>
    <n v="7.26"/>
  </r>
  <r>
    <s v="ORD2644"/>
    <d v="2022-06-18T00:00:00"/>
    <x v="5"/>
    <x v="1"/>
    <x v="348"/>
    <x v="6"/>
    <x v="1"/>
    <x v="8"/>
    <x v="814"/>
    <n v="60.84"/>
    <n v="3"/>
    <n v="19.47"/>
  </r>
  <r>
    <s v="ORD2645"/>
    <d v="2022-06-18T00:00:00"/>
    <x v="5"/>
    <x v="1"/>
    <x v="348"/>
    <x v="6"/>
    <x v="0"/>
    <x v="2"/>
    <x v="1002"/>
    <n v="450.04"/>
    <n v="2"/>
    <n v="58.51"/>
  </r>
  <r>
    <s v="ORD2646"/>
    <d v="2022-06-18T00:00:00"/>
    <x v="5"/>
    <x v="1"/>
    <x v="348"/>
    <x v="6"/>
    <x v="0"/>
    <x v="3"/>
    <x v="1385"/>
    <n v="34.6"/>
    <n v="2"/>
    <n v="16.61"/>
  </r>
  <r>
    <s v="ORD2647"/>
    <d v="2022-06-18T00:00:00"/>
    <x v="5"/>
    <x v="1"/>
    <x v="348"/>
    <x v="6"/>
    <x v="2"/>
    <x v="6"/>
    <x v="1379"/>
    <n v="467.97"/>
    <n v="3"/>
    <n v="140.38999999999999"/>
  </r>
  <r>
    <s v="ORD2648"/>
    <d v="2022-06-18T00:00:00"/>
    <x v="5"/>
    <x v="1"/>
    <x v="348"/>
    <x v="6"/>
    <x v="0"/>
    <x v="3"/>
    <x v="1386"/>
    <n v="33.020000000000003"/>
    <n v="2"/>
    <n v="15.85"/>
  </r>
  <r>
    <s v="ORD2649"/>
    <d v="2022-06-19T00:00:00"/>
    <x v="5"/>
    <x v="1"/>
    <x v="564"/>
    <x v="3"/>
    <x v="1"/>
    <x v="8"/>
    <x v="1387"/>
    <n v="12.56"/>
    <n v="2"/>
    <n v="4.0199999999999996"/>
  </r>
  <r>
    <s v="ORD2650"/>
    <d v="2022-06-19T00:00:00"/>
    <x v="5"/>
    <x v="1"/>
    <x v="564"/>
    <x v="3"/>
    <x v="0"/>
    <x v="0"/>
    <x v="1388"/>
    <n v="6.48"/>
    <n v="1"/>
    <n v="3.11"/>
  </r>
  <r>
    <s v="ORD2651"/>
    <d v="2022-06-19T00:00:00"/>
    <x v="5"/>
    <x v="1"/>
    <x v="564"/>
    <x v="3"/>
    <x v="0"/>
    <x v="10"/>
    <x v="323"/>
    <n v="186.69"/>
    <n v="3"/>
    <n v="87.74"/>
  </r>
  <r>
    <s v="ORD2652"/>
    <d v="2022-06-19T00:00:00"/>
    <x v="5"/>
    <x v="1"/>
    <x v="5"/>
    <x v="0"/>
    <x v="0"/>
    <x v="3"/>
    <x v="1057"/>
    <n v="5.79"/>
    <n v="2"/>
    <n v="-9.56"/>
  </r>
  <r>
    <s v="ORD2653"/>
    <d v="2022-06-19T00:00:00"/>
    <x v="5"/>
    <x v="1"/>
    <x v="307"/>
    <x v="0"/>
    <x v="0"/>
    <x v="2"/>
    <x v="70"/>
    <n v="228.92"/>
    <n v="5"/>
    <n v="14.31"/>
  </r>
  <r>
    <s v="ORD2654"/>
    <d v="2022-06-19T00:00:00"/>
    <x v="5"/>
    <x v="1"/>
    <x v="367"/>
    <x v="2"/>
    <x v="0"/>
    <x v="1"/>
    <x v="1389"/>
    <n v="5.9"/>
    <n v="2"/>
    <n v="1.99"/>
  </r>
  <r>
    <s v="ORD2655"/>
    <d v="2022-06-20T00:00:00"/>
    <x v="5"/>
    <x v="1"/>
    <x v="660"/>
    <x v="3"/>
    <x v="1"/>
    <x v="8"/>
    <x v="985"/>
    <n v="257.64"/>
    <n v="6"/>
    <n v="100.48"/>
  </r>
  <r>
    <s v="ORD2656"/>
    <d v="2022-06-20T00:00:00"/>
    <x v="5"/>
    <x v="1"/>
    <x v="660"/>
    <x v="3"/>
    <x v="2"/>
    <x v="6"/>
    <x v="432"/>
    <n v="125.98"/>
    <n v="3"/>
    <n v="47.24"/>
  </r>
  <r>
    <s v="ORD2657"/>
    <d v="2022-06-20T00:00:00"/>
    <x v="5"/>
    <x v="1"/>
    <x v="176"/>
    <x v="26"/>
    <x v="2"/>
    <x v="6"/>
    <x v="584"/>
    <n v="125.94"/>
    <n v="7"/>
    <n v="15.74"/>
  </r>
  <r>
    <s v="ORD2658"/>
    <d v="2022-06-20T00:00:00"/>
    <x v="5"/>
    <x v="1"/>
    <x v="288"/>
    <x v="2"/>
    <x v="2"/>
    <x v="9"/>
    <x v="1390"/>
    <n v="319.98"/>
    <n v="2"/>
    <n v="92"/>
  </r>
  <r>
    <s v="ORD2659"/>
    <d v="2022-06-21T00:00:00"/>
    <x v="5"/>
    <x v="1"/>
    <x v="287"/>
    <x v="16"/>
    <x v="2"/>
    <x v="6"/>
    <x v="240"/>
    <n v="107.98"/>
    <n v="3"/>
    <n v="37.79"/>
  </r>
  <r>
    <s v="ORD2660"/>
    <d v="2022-06-22T00:00:00"/>
    <x v="5"/>
    <x v="1"/>
    <x v="318"/>
    <x v="27"/>
    <x v="0"/>
    <x v="7"/>
    <x v="1152"/>
    <n v="4.96"/>
    <n v="4"/>
    <n v="2.33"/>
  </r>
  <r>
    <s v="ORD2661"/>
    <d v="2022-06-22T00:00:00"/>
    <x v="5"/>
    <x v="1"/>
    <x v="53"/>
    <x v="1"/>
    <x v="1"/>
    <x v="13"/>
    <x v="1145"/>
    <n v="796.43"/>
    <n v="7"/>
    <n v="-525.64"/>
  </r>
  <r>
    <s v="ORD2662"/>
    <d v="2022-06-22T00:00:00"/>
    <x v="5"/>
    <x v="1"/>
    <x v="661"/>
    <x v="20"/>
    <x v="0"/>
    <x v="3"/>
    <x v="1391"/>
    <n v="1217.57"/>
    <n v="2"/>
    <n v="456.59"/>
  </r>
  <r>
    <s v="ORD2663"/>
    <d v="2022-06-23T00:00:00"/>
    <x v="5"/>
    <x v="1"/>
    <x v="247"/>
    <x v="22"/>
    <x v="2"/>
    <x v="6"/>
    <x v="1392"/>
    <n v="201.57"/>
    <n v="4"/>
    <n v="22.68"/>
  </r>
  <r>
    <s v="ORD2664"/>
    <d v="2022-06-23T00:00:00"/>
    <x v="5"/>
    <x v="1"/>
    <x v="349"/>
    <x v="3"/>
    <x v="2"/>
    <x v="6"/>
    <x v="669"/>
    <n v="217.58"/>
    <n v="2"/>
    <n v="19.04"/>
  </r>
  <r>
    <s v="ORD2665"/>
    <d v="2022-06-23T00:00:00"/>
    <x v="5"/>
    <x v="1"/>
    <x v="349"/>
    <x v="3"/>
    <x v="0"/>
    <x v="7"/>
    <x v="1144"/>
    <n v="5.43"/>
    <n v="3"/>
    <n v="1.79"/>
  </r>
  <r>
    <s v="ORD2666"/>
    <d v="2022-06-23T00:00:00"/>
    <x v="5"/>
    <x v="1"/>
    <x v="349"/>
    <x v="3"/>
    <x v="2"/>
    <x v="6"/>
    <x v="784"/>
    <n v="143.97999999999999"/>
    <n v="3"/>
    <n v="9"/>
  </r>
  <r>
    <s v="ORD2667"/>
    <d v="2022-06-23T00:00:00"/>
    <x v="5"/>
    <x v="1"/>
    <x v="211"/>
    <x v="4"/>
    <x v="1"/>
    <x v="8"/>
    <x v="1393"/>
    <n v="27.42"/>
    <n v="3"/>
    <n v="9.32"/>
  </r>
  <r>
    <s v="ORD2668"/>
    <d v="2022-06-23T00:00:00"/>
    <x v="5"/>
    <x v="1"/>
    <x v="211"/>
    <x v="4"/>
    <x v="0"/>
    <x v="3"/>
    <x v="398"/>
    <n v="165.98"/>
    <n v="1"/>
    <n v="74.69"/>
  </r>
  <r>
    <s v="ORD2669"/>
    <d v="2022-06-23T00:00:00"/>
    <x v="5"/>
    <x v="1"/>
    <x v="211"/>
    <x v="4"/>
    <x v="2"/>
    <x v="9"/>
    <x v="1394"/>
    <n v="75"/>
    <n v="3"/>
    <n v="18"/>
  </r>
  <r>
    <s v="ORD2670"/>
    <d v="2022-06-25T00:00:00"/>
    <x v="5"/>
    <x v="1"/>
    <x v="662"/>
    <x v="2"/>
    <x v="0"/>
    <x v="0"/>
    <x v="284"/>
    <n v="31.1"/>
    <n v="6"/>
    <n v="10.89"/>
  </r>
  <r>
    <s v="ORD2671"/>
    <d v="2022-06-25T00:00:00"/>
    <x v="5"/>
    <x v="1"/>
    <x v="662"/>
    <x v="2"/>
    <x v="0"/>
    <x v="2"/>
    <x v="1204"/>
    <n v="78.260000000000005"/>
    <n v="2"/>
    <n v="-17.61"/>
  </r>
  <r>
    <s v="ORD2672"/>
    <d v="2022-06-25T00:00:00"/>
    <x v="5"/>
    <x v="1"/>
    <x v="453"/>
    <x v="3"/>
    <x v="1"/>
    <x v="8"/>
    <x v="675"/>
    <n v="204.85"/>
    <n v="5"/>
    <n v="57.36"/>
  </r>
  <r>
    <s v="ORD2673"/>
    <d v="2022-06-25T00:00:00"/>
    <x v="5"/>
    <x v="1"/>
    <x v="513"/>
    <x v="3"/>
    <x v="0"/>
    <x v="4"/>
    <x v="108"/>
    <n v="20.96"/>
    <n v="2"/>
    <n v="5.24"/>
  </r>
  <r>
    <s v="ORD2674"/>
    <d v="2022-06-25T00:00:00"/>
    <x v="5"/>
    <x v="1"/>
    <x v="513"/>
    <x v="3"/>
    <x v="0"/>
    <x v="3"/>
    <x v="1315"/>
    <n v="88.75"/>
    <n v="3"/>
    <n v="27.74"/>
  </r>
  <r>
    <s v="ORD2675"/>
    <d v="2022-06-25T00:00:00"/>
    <x v="5"/>
    <x v="1"/>
    <x v="513"/>
    <x v="3"/>
    <x v="0"/>
    <x v="2"/>
    <x v="972"/>
    <n v="304.23"/>
    <n v="3"/>
    <n v="9.1300000000000008"/>
  </r>
  <r>
    <s v="ORD2676"/>
    <d v="2022-06-25T00:00:00"/>
    <x v="5"/>
    <x v="1"/>
    <x v="20"/>
    <x v="0"/>
    <x v="0"/>
    <x v="0"/>
    <x v="653"/>
    <n v="47.95"/>
    <n v="3"/>
    <n v="16.18"/>
  </r>
  <r>
    <s v="ORD2677"/>
    <d v="2022-06-25T00:00:00"/>
    <x v="5"/>
    <x v="1"/>
    <x v="20"/>
    <x v="0"/>
    <x v="0"/>
    <x v="3"/>
    <x v="1005"/>
    <n v="0.98"/>
    <n v="2"/>
    <n v="-1.48"/>
  </r>
  <r>
    <s v="ORD2678"/>
    <d v="2022-06-25T00:00:00"/>
    <x v="5"/>
    <x v="1"/>
    <x v="20"/>
    <x v="0"/>
    <x v="1"/>
    <x v="8"/>
    <x v="61"/>
    <n v="75.38"/>
    <n v="9"/>
    <n v="-20.73"/>
  </r>
  <r>
    <s v="ORD2679"/>
    <d v="2022-06-25T00:00:00"/>
    <x v="5"/>
    <x v="1"/>
    <x v="20"/>
    <x v="0"/>
    <x v="0"/>
    <x v="1"/>
    <x v="349"/>
    <n v="4.6100000000000003"/>
    <n v="2"/>
    <n v="1.67"/>
  </r>
  <r>
    <s v="ORD2680"/>
    <d v="2022-06-26T00:00:00"/>
    <x v="5"/>
    <x v="1"/>
    <x v="174"/>
    <x v="14"/>
    <x v="2"/>
    <x v="9"/>
    <x v="1179"/>
    <n v="41.9"/>
    <n v="2"/>
    <n v="8.8000000000000007"/>
  </r>
  <r>
    <s v="ORD2681"/>
    <d v="2022-06-26T00:00:00"/>
    <x v="5"/>
    <x v="1"/>
    <x v="52"/>
    <x v="6"/>
    <x v="0"/>
    <x v="3"/>
    <x v="171"/>
    <n v="143.96"/>
    <n v="4"/>
    <n v="69.099999999999994"/>
  </r>
  <r>
    <s v="ORD2682"/>
    <d v="2022-06-26T00:00:00"/>
    <x v="5"/>
    <x v="1"/>
    <x v="52"/>
    <x v="6"/>
    <x v="0"/>
    <x v="2"/>
    <x v="847"/>
    <n v="15.42"/>
    <n v="1"/>
    <n v="4.16"/>
  </r>
  <r>
    <s v="ORD2683"/>
    <d v="2022-06-26T00:00:00"/>
    <x v="5"/>
    <x v="1"/>
    <x v="52"/>
    <x v="6"/>
    <x v="0"/>
    <x v="3"/>
    <x v="1129"/>
    <n v="43.04"/>
    <n v="8"/>
    <n v="21.09"/>
  </r>
  <r>
    <s v="ORD2684"/>
    <d v="2022-06-26T00:00:00"/>
    <x v="5"/>
    <x v="1"/>
    <x v="52"/>
    <x v="6"/>
    <x v="1"/>
    <x v="5"/>
    <x v="1395"/>
    <n v="332.94"/>
    <n v="3"/>
    <n v="79.91"/>
  </r>
  <r>
    <s v="ORD2685"/>
    <d v="2022-06-26T00:00:00"/>
    <x v="5"/>
    <x v="1"/>
    <x v="329"/>
    <x v="0"/>
    <x v="2"/>
    <x v="6"/>
    <x v="523"/>
    <n v="971.88"/>
    <n v="3"/>
    <n v="109.34"/>
  </r>
  <r>
    <s v="ORD2686"/>
    <d v="2022-06-26T00:00:00"/>
    <x v="5"/>
    <x v="1"/>
    <x v="524"/>
    <x v="10"/>
    <x v="0"/>
    <x v="0"/>
    <x v="1396"/>
    <n v="43.06"/>
    <n v="9"/>
    <n v="15.61"/>
  </r>
  <r>
    <s v="ORD2687"/>
    <d v="2022-06-28T00:00:00"/>
    <x v="5"/>
    <x v="1"/>
    <x v="563"/>
    <x v="12"/>
    <x v="0"/>
    <x v="1"/>
    <x v="198"/>
    <n v="5.9"/>
    <n v="2"/>
    <n v="1.99"/>
  </r>
  <r>
    <s v="ORD2688"/>
    <d v="2022-06-28T00:00:00"/>
    <x v="5"/>
    <x v="1"/>
    <x v="563"/>
    <x v="12"/>
    <x v="1"/>
    <x v="8"/>
    <x v="400"/>
    <n v="621.76"/>
    <n v="4"/>
    <n v="46.63"/>
  </r>
  <r>
    <s v="ORD2689"/>
    <d v="2022-06-28T00:00:00"/>
    <x v="5"/>
    <x v="1"/>
    <x v="360"/>
    <x v="10"/>
    <x v="0"/>
    <x v="0"/>
    <x v="423"/>
    <n v="15.55"/>
    <n v="3"/>
    <n v="5.44"/>
  </r>
  <r>
    <s v="ORD2690"/>
    <d v="2022-06-28T00:00:00"/>
    <x v="5"/>
    <x v="1"/>
    <x v="360"/>
    <x v="10"/>
    <x v="1"/>
    <x v="11"/>
    <x v="1397"/>
    <n v="482.94"/>
    <n v="6"/>
    <n v="-376.69"/>
  </r>
  <r>
    <s v="ORD2691"/>
    <d v="2022-06-28T00:00:00"/>
    <x v="5"/>
    <x v="1"/>
    <x v="114"/>
    <x v="4"/>
    <x v="0"/>
    <x v="3"/>
    <x v="542"/>
    <n v="119.56"/>
    <n v="2"/>
    <n v="55"/>
  </r>
  <r>
    <s v="ORD2692"/>
    <d v="2022-06-28T00:00:00"/>
    <x v="5"/>
    <x v="1"/>
    <x v="114"/>
    <x v="4"/>
    <x v="0"/>
    <x v="4"/>
    <x v="1398"/>
    <n v="140.75"/>
    <n v="5"/>
    <n v="42.23"/>
  </r>
  <r>
    <s v="ORD2693"/>
    <d v="2022-06-29T00:00:00"/>
    <x v="5"/>
    <x v="1"/>
    <x v="236"/>
    <x v="2"/>
    <x v="1"/>
    <x v="8"/>
    <x v="1055"/>
    <n v="20.100000000000001"/>
    <n v="1"/>
    <n v="1.76"/>
  </r>
  <r>
    <s v="ORD2694"/>
    <d v="2022-06-29T00:00:00"/>
    <x v="5"/>
    <x v="1"/>
    <x v="147"/>
    <x v="20"/>
    <x v="0"/>
    <x v="0"/>
    <x v="1399"/>
    <n v="24.96"/>
    <n v="4"/>
    <n v="11.23"/>
  </r>
  <r>
    <s v="ORD2695"/>
    <d v="2022-06-29T00:00:00"/>
    <x v="5"/>
    <x v="1"/>
    <x v="320"/>
    <x v="20"/>
    <x v="1"/>
    <x v="5"/>
    <x v="215"/>
    <n v="117.88"/>
    <n v="1"/>
    <n v="1.31"/>
  </r>
  <r>
    <s v="ORD2696"/>
    <d v="2022-06-29T00:00:00"/>
    <x v="5"/>
    <x v="1"/>
    <x v="82"/>
    <x v="40"/>
    <x v="2"/>
    <x v="6"/>
    <x v="197"/>
    <n v="269.98"/>
    <n v="2"/>
    <n v="72.89"/>
  </r>
  <r>
    <s v="ORD2697"/>
    <d v="2022-07-02T00:00:00"/>
    <x v="6"/>
    <x v="1"/>
    <x v="77"/>
    <x v="0"/>
    <x v="0"/>
    <x v="12"/>
    <x v="103"/>
    <n v="32.78"/>
    <n v="4"/>
    <n v="-85.24"/>
  </r>
  <r>
    <s v="ORD2698"/>
    <d v="2022-07-02T00:00:00"/>
    <x v="6"/>
    <x v="1"/>
    <x v="663"/>
    <x v="1"/>
    <x v="1"/>
    <x v="5"/>
    <x v="1283"/>
    <n v="408.42"/>
    <n v="2"/>
    <n v="-5.83"/>
  </r>
  <r>
    <s v="ORD2699"/>
    <d v="2022-07-02T00:00:00"/>
    <x v="6"/>
    <x v="1"/>
    <x v="663"/>
    <x v="1"/>
    <x v="1"/>
    <x v="5"/>
    <x v="943"/>
    <n v="382.12"/>
    <n v="6"/>
    <n v="-92.8"/>
  </r>
  <r>
    <s v="ORD2700"/>
    <d v="2022-07-02T00:00:00"/>
    <x v="6"/>
    <x v="1"/>
    <x v="663"/>
    <x v="1"/>
    <x v="0"/>
    <x v="2"/>
    <x v="1187"/>
    <n v="68.599999999999994"/>
    <n v="5"/>
    <n v="6"/>
  </r>
  <r>
    <s v="ORD2701"/>
    <d v="2022-07-02T00:00:00"/>
    <x v="6"/>
    <x v="1"/>
    <x v="663"/>
    <x v="1"/>
    <x v="0"/>
    <x v="2"/>
    <x v="986"/>
    <n v="435.5"/>
    <n v="3"/>
    <n v="48.99"/>
  </r>
  <r>
    <s v="ORD2702"/>
    <d v="2022-07-02T00:00:00"/>
    <x v="6"/>
    <x v="1"/>
    <x v="663"/>
    <x v="1"/>
    <x v="0"/>
    <x v="0"/>
    <x v="663"/>
    <n v="11.17"/>
    <n v="2"/>
    <n v="3.77"/>
  </r>
  <r>
    <s v="ORD2703"/>
    <d v="2022-07-02T00:00:00"/>
    <x v="6"/>
    <x v="1"/>
    <x v="366"/>
    <x v="16"/>
    <x v="0"/>
    <x v="0"/>
    <x v="371"/>
    <n v="11.95"/>
    <n v="3"/>
    <n v="4.03"/>
  </r>
  <r>
    <s v="ORD2704"/>
    <d v="2022-07-02T00:00:00"/>
    <x v="6"/>
    <x v="1"/>
    <x v="366"/>
    <x v="16"/>
    <x v="0"/>
    <x v="0"/>
    <x v="186"/>
    <n v="15.55"/>
    <n v="3"/>
    <n v="5.64"/>
  </r>
  <r>
    <s v="ORD2705"/>
    <d v="2022-07-02T00:00:00"/>
    <x v="6"/>
    <x v="1"/>
    <x v="50"/>
    <x v="20"/>
    <x v="0"/>
    <x v="0"/>
    <x v="266"/>
    <n v="19.440000000000001"/>
    <n v="3"/>
    <n v="9.33"/>
  </r>
  <r>
    <s v="ORD2706"/>
    <d v="2022-07-02T00:00:00"/>
    <x v="6"/>
    <x v="1"/>
    <x v="410"/>
    <x v="25"/>
    <x v="2"/>
    <x v="6"/>
    <x v="446"/>
    <n v="74.239999999999995"/>
    <n v="1"/>
    <n v="8.35"/>
  </r>
  <r>
    <s v="ORD2707"/>
    <d v="2022-07-02T00:00:00"/>
    <x v="6"/>
    <x v="1"/>
    <x v="410"/>
    <x v="25"/>
    <x v="1"/>
    <x v="8"/>
    <x v="408"/>
    <n v="159.84"/>
    <n v="10"/>
    <n v="45.95"/>
  </r>
  <r>
    <s v="ORD2708"/>
    <d v="2022-07-02T00:00:00"/>
    <x v="6"/>
    <x v="1"/>
    <x v="410"/>
    <x v="25"/>
    <x v="0"/>
    <x v="3"/>
    <x v="96"/>
    <n v="2.89"/>
    <n v="2"/>
    <n v="-2.31"/>
  </r>
  <r>
    <s v="ORD2709"/>
    <d v="2022-07-02T00:00:00"/>
    <x v="6"/>
    <x v="1"/>
    <x v="410"/>
    <x v="25"/>
    <x v="0"/>
    <x v="0"/>
    <x v="1357"/>
    <n v="9.39"/>
    <n v="2"/>
    <n v="3.29"/>
  </r>
  <r>
    <s v="ORD2710"/>
    <d v="2022-07-03T00:00:00"/>
    <x v="6"/>
    <x v="1"/>
    <x v="664"/>
    <x v="5"/>
    <x v="1"/>
    <x v="5"/>
    <x v="1400"/>
    <n v="70.98"/>
    <n v="1"/>
    <n v="4.97"/>
  </r>
  <r>
    <s v="ORD2711"/>
    <d v="2022-07-03T00:00:00"/>
    <x v="6"/>
    <x v="1"/>
    <x v="664"/>
    <x v="5"/>
    <x v="0"/>
    <x v="1"/>
    <x v="493"/>
    <n v="294.93"/>
    <n v="3"/>
    <n v="144.52000000000001"/>
  </r>
  <r>
    <s v="ORD2712"/>
    <d v="2022-07-03T00:00:00"/>
    <x v="6"/>
    <x v="1"/>
    <x v="486"/>
    <x v="2"/>
    <x v="1"/>
    <x v="8"/>
    <x v="1401"/>
    <n v="168.46"/>
    <n v="2"/>
    <n v="-29.48"/>
  </r>
  <r>
    <s v="ORD2713"/>
    <d v="2022-07-03T00:00:00"/>
    <x v="6"/>
    <x v="1"/>
    <x v="486"/>
    <x v="2"/>
    <x v="0"/>
    <x v="0"/>
    <x v="1402"/>
    <n v="6.72"/>
    <n v="2"/>
    <n v="2.44"/>
  </r>
  <r>
    <s v="ORD2714"/>
    <d v="2022-07-03T00:00:00"/>
    <x v="6"/>
    <x v="1"/>
    <x v="486"/>
    <x v="2"/>
    <x v="1"/>
    <x v="8"/>
    <x v="1403"/>
    <n v="282.89"/>
    <n v="9"/>
    <n v="56.58"/>
  </r>
  <r>
    <s v="ORD2715"/>
    <d v="2022-07-04T00:00:00"/>
    <x v="6"/>
    <x v="1"/>
    <x v="576"/>
    <x v="21"/>
    <x v="2"/>
    <x v="6"/>
    <x v="1404"/>
    <n v="1099.96"/>
    <n v="4"/>
    <n v="285.99"/>
  </r>
  <r>
    <s v="ORD2716"/>
    <d v="2022-07-04T00:00:00"/>
    <x v="6"/>
    <x v="1"/>
    <x v="525"/>
    <x v="20"/>
    <x v="0"/>
    <x v="4"/>
    <x v="1405"/>
    <n v="15.48"/>
    <n v="3"/>
    <n v="4.49"/>
  </r>
  <r>
    <s v="ORD2717"/>
    <d v="2022-07-04T00:00:00"/>
    <x v="6"/>
    <x v="1"/>
    <x v="425"/>
    <x v="3"/>
    <x v="0"/>
    <x v="3"/>
    <x v="496"/>
    <n v="22.85"/>
    <n v="2"/>
    <n v="7.43"/>
  </r>
  <r>
    <s v="ORD2718"/>
    <d v="2022-07-05T00:00:00"/>
    <x v="6"/>
    <x v="1"/>
    <x v="302"/>
    <x v="25"/>
    <x v="1"/>
    <x v="8"/>
    <x v="1148"/>
    <n v="4.93"/>
    <n v="2"/>
    <n v="0.74"/>
  </r>
  <r>
    <s v="ORD2719"/>
    <d v="2022-07-05T00:00:00"/>
    <x v="6"/>
    <x v="1"/>
    <x v="302"/>
    <x v="25"/>
    <x v="0"/>
    <x v="3"/>
    <x v="96"/>
    <n v="7.23"/>
    <n v="5"/>
    <n v="-5.78"/>
  </r>
  <r>
    <s v="ORD2720"/>
    <d v="2022-07-05T00:00:00"/>
    <x v="6"/>
    <x v="1"/>
    <x v="665"/>
    <x v="14"/>
    <x v="0"/>
    <x v="3"/>
    <x v="1406"/>
    <n v="19"/>
    <n v="5"/>
    <n v="8.93"/>
  </r>
  <r>
    <s v="ORD2721"/>
    <d v="2022-07-05T00:00:00"/>
    <x v="6"/>
    <x v="1"/>
    <x v="363"/>
    <x v="2"/>
    <x v="2"/>
    <x v="9"/>
    <x v="1065"/>
    <n v="34.799999999999997"/>
    <n v="3"/>
    <n v="2.1800000000000002"/>
  </r>
  <r>
    <s v="ORD2722"/>
    <d v="2022-07-05T00:00:00"/>
    <x v="6"/>
    <x v="1"/>
    <x v="363"/>
    <x v="2"/>
    <x v="0"/>
    <x v="2"/>
    <x v="90"/>
    <n v="38.979999999999997"/>
    <n v="3"/>
    <n v="-2.44"/>
  </r>
  <r>
    <s v="ORD2723"/>
    <d v="2022-07-05T00:00:00"/>
    <x v="6"/>
    <x v="1"/>
    <x v="138"/>
    <x v="25"/>
    <x v="1"/>
    <x v="8"/>
    <x v="1148"/>
    <n v="4.93"/>
    <n v="2"/>
    <n v="0.74"/>
  </r>
  <r>
    <s v="ORD2724"/>
    <d v="2022-07-05T00:00:00"/>
    <x v="6"/>
    <x v="1"/>
    <x v="138"/>
    <x v="25"/>
    <x v="0"/>
    <x v="1"/>
    <x v="1"/>
    <n v="11.78"/>
    <n v="3"/>
    <n v="4.2699999999999996"/>
  </r>
  <r>
    <s v="ORD2725"/>
    <d v="2022-07-06T00:00:00"/>
    <x v="6"/>
    <x v="1"/>
    <x v="666"/>
    <x v="20"/>
    <x v="1"/>
    <x v="8"/>
    <x v="335"/>
    <n v="13.96"/>
    <n v="2"/>
    <n v="6.7"/>
  </r>
  <r>
    <s v="ORD2726"/>
    <d v="2022-07-06T00:00:00"/>
    <x v="6"/>
    <x v="1"/>
    <x v="666"/>
    <x v="20"/>
    <x v="1"/>
    <x v="8"/>
    <x v="19"/>
    <n v="155.82"/>
    <n v="3"/>
    <n v="63.89"/>
  </r>
  <r>
    <s v="ORD2727"/>
    <d v="2022-07-06T00:00:00"/>
    <x v="6"/>
    <x v="1"/>
    <x v="666"/>
    <x v="20"/>
    <x v="2"/>
    <x v="6"/>
    <x v="1048"/>
    <n v="124.95"/>
    <n v="5"/>
    <n v="2.5"/>
  </r>
  <r>
    <s v="ORD2728"/>
    <d v="2022-07-06T00:00:00"/>
    <x v="6"/>
    <x v="1"/>
    <x v="666"/>
    <x v="20"/>
    <x v="0"/>
    <x v="2"/>
    <x v="1407"/>
    <n v="601.65"/>
    <n v="5"/>
    <n v="156.43"/>
  </r>
  <r>
    <s v="ORD2729"/>
    <d v="2022-07-06T00:00:00"/>
    <x v="6"/>
    <x v="1"/>
    <x v="367"/>
    <x v="32"/>
    <x v="1"/>
    <x v="11"/>
    <x v="1408"/>
    <n v="301.95999999999998"/>
    <n v="2"/>
    <n v="60.39"/>
  </r>
  <r>
    <s v="ORD2730"/>
    <d v="2022-07-06T00:00:00"/>
    <x v="6"/>
    <x v="1"/>
    <x v="605"/>
    <x v="3"/>
    <x v="1"/>
    <x v="5"/>
    <x v="1318"/>
    <n v="170.35"/>
    <n v="3"/>
    <n v="-17.04"/>
  </r>
  <r>
    <s v="ORD2731"/>
    <d v="2022-07-06T00:00:00"/>
    <x v="6"/>
    <x v="1"/>
    <x v="302"/>
    <x v="23"/>
    <x v="0"/>
    <x v="4"/>
    <x v="182"/>
    <n v="11.12"/>
    <n v="4"/>
    <n v="2.89"/>
  </r>
  <r>
    <s v="ORD2732"/>
    <d v="2022-07-08T00:00:00"/>
    <x v="6"/>
    <x v="1"/>
    <x v="406"/>
    <x v="0"/>
    <x v="0"/>
    <x v="0"/>
    <x v="254"/>
    <n v="21.12"/>
    <n v="5"/>
    <n v="6.6"/>
  </r>
  <r>
    <s v="ORD2733"/>
    <d v="2022-07-09T00:00:00"/>
    <x v="6"/>
    <x v="1"/>
    <x v="595"/>
    <x v="32"/>
    <x v="0"/>
    <x v="0"/>
    <x v="1071"/>
    <n v="6.58"/>
    <n v="2"/>
    <n v="3.03"/>
  </r>
  <r>
    <s v="ORD2734"/>
    <d v="2022-07-09T00:00:00"/>
    <x v="6"/>
    <x v="1"/>
    <x v="595"/>
    <x v="32"/>
    <x v="0"/>
    <x v="3"/>
    <x v="209"/>
    <n v="122.94"/>
    <n v="3"/>
    <n v="59.01"/>
  </r>
  <r>
    <s v="ORD2735"/>
    <d v="2022-07-09T00:00:00"/>
    <x v="6"/>
    <x v="1"/>
    <x v="185"/>
    <x v="15"/>
    <x v="0"/>
    <x v="4"/>
    <x v="319"/>
    <n v="5.16"/>
    <n v="3"/>
    <n v="0.84"/>
  </r>
  <r>
    <s v="ORD2736"/>
    <d v="2022-07-09T00:00:00"/>
    <x v="6"/>
    <x v="1"/>
    <x v="542"/>
    <x v="36"/>
    <x v="0"/>
    <x v="7"/>
    <x v="961"/>
    <n v="15.8"/>
    <n v="4"/>
    <n v="5.0599999999999996"/>
  </r>
  <r>
    <s v="ORD2737"/>
    <d v="2022-07-09T00:00:00"/>
    <x v="6"/>
    <x v="1"/>
    <x v="542"/>
    <x v="36"/>
    <x v="2"/>
    <x v="15"/>
    <x v="1409"/>
    <n v="464.97"/>
    <n v="3"/>
    <n v="209.24"/>
  </r>
  <r>
    <s v="ORD2738"/>
    <d v="2022-07-09T00:00:00"/>
    <x v="6"/>
    <x v="1"/>
    <x v="542"/>
    <x v="36"/>
    <x v="1"/>
    <x v="8"/>
    <x v="50"/>
    <n v="181.96"/>
    <n v="2"/>
    <n v="20.02"/>
  </r>
  <r>
    <s v="ORD2739"/>
    <d v="2022-07-09T00:00:00"/>
    <x v="6"/>
    <x v="1"/>
    <x v="542"/>
    <x v="36"/>
    <x v="0"/>
    <x v="1"/>
    <x v="1410"/>
    <n v="12.39"/>
    <n v="3"/>
    <n v="5.7"/>
  </r>
  <r>
    <s v="ORD2740"/>
    <d v="2022-07-09T00:00:00"/>
    <x v="6"/>
    <x v="1"/>
    <x v="542"/>
    <x v="36"/>
    <x v="0"/>
    <x v="3"/>
    <x v="695"/>
    <n v="84.09"/>
    <n v="3"/>
    <n v="42.05"/>
  </r>
  <r>
    <s v="ORD2741"/>
    <d v="2022-07-09T00:00:00"/>
    <x v="6"/>
    <x v="1"/>
    <x v="542"/>
    <x v="36"/>
    <x v="0"/>
    <x v="4"/>
    <x v="311"/>
    <n v="79.36"/>
    <n v="4"/>
    <n v="32.54"/>
  </r>
  <r>
    <s v="ORD2742"/>
    <d v="2022-07-09T00:00:00"/>
    <x v="6"/>
    <x v="1"/>
    <x v="542"/>
    <x v="36"/>
    <x v="0"/>
    <x v="3"/>
    <x v="978"/>
    <n v="153.36000000000001"/>
    <n v="9"/>
    <n v="70.55"/>
  </r>
  <r>
    <s v="ORD2743"/>
    <d v="2022-07-09T00:00:00"/>
    <x v="6"/>
    <x v="1"/>
    <x v="542"/>
    <x v="36"/>
    <x v="0"/>
    <x v="3"/>
    <x v="1045"/>
    <n v="43.68"/>
    <n v="6"/>
    <n v="21.4"/>
  </r>
  <r>
    <s v="ORD2744"/>
    <d v="2022-07-09T00:00:00"/>
    <x v="6"/>
    <x v="1"/>
    <x v="542"/>
    <x v="36"/>
    <x v="0"/>
    <x v="2"/>
    <x v="845"/>
    <n v="98.21"/>
    <n v="7"/>
    <n v="28.48"/>
  </r>
  <r>
    <s v="ORD2745"/>
    <d v="2022-07-09T00:00:00"/>
    <x v="6"/>
    <x v="1"/>
    <x v="550"/>
    <x v="2"/>
    <x v="2"/>
    <x v="6"/>
    <x v="854"/>
    <n v="269.98"/>
    <n v="3"/>
    <n v="40.5"/>
  </r>
  <r>
    <s v="ORD2746"/>
    <d v="2022-07-09T00:00:00"/>
    <x v="6"/>
    <x v="1"/>
    <x v="148"/>
    <x v="0"/>
    <x v="0"/>
    <x v="12"/>
    <x v="1411"/>
    <n v="48.63"/>
    <n v="2"/>
    <n v="-121.58"/>
  </r>
  <r>
    <s v="ORD2747"/>
    <d v="2022-07-10T00:00:00"/>
    <x v="6"/>
    <x v="1"/>
    <x v="281"/>
    <x v="12"/>
    <x v="0"/>
    <x v="3"/>
    <x v="949"/>
    <n v="3.37"/>
    <n v="3"/>
    <n v="-2.2400000000000002"/>
  </r>
  <r>
    <s v="ORD2748"/>
    <d v="2022-07-10T00:00:00"/>
    <x v="6"/>
    <x v="1"/>
    <x v="30"/>
    <x v="3"/>
    <x v="0"/>
    <x v="3"/>
    <x v="276"/>
    <n v="39.92"/>
    <n v="2"/>
    <n v="12.97"/>
  </r>
  <r>
    <s v="ORD2749"/>
    <d v="2022-07-11T00:00:00"/>
    <x v="6"/>
    <x v="1"/>
    <x v="584"/>
    <x v="2"/>
    <x v="1"/>
    <x v="8"/>
    <x v="1412"/>
    <n v="289.8"/>
    <n v="7"/>
    <n v="36.229999999999997"/>
  </r>
  <r>
    <s v="ORD2750"/>
    <d v="2022-07-11T00:00:00"/>
    <x v="6"/>
    <x v="1"/>
    <x v="584"/>
    <x v="2"/>
    <x v="0"/>
    <x v="3"/>
    <x v="816"/>
    <n v="2.5"/>
    <n v="3"/>
    <n v="-2"/>
  </r>
  <r>
    <s v="ORD2751"/>
    <d v="2022-07-11T00:00:00"/>
    <x v="6"/>
    <x v="1"/>
    <x v="584"/>
    <x v="2"/>
    <x v="0"/>
    <x v="3"/>
    <x v="1069"/>
    <n v="6.48"/>
    <n v="4"/>
    <n v="-4.75"/>
  </r>
  <r>
    <s v="ORD2752"/>
    <d v="2022-07-11T00:00:00"/>
    <x v="6"/>
    <x v="1"/>
    <x v="584"/>
    <x v="2"/>
    <x v="1"/>
    <x v="5"/>
    <x v="707"/>
    <n v="341.49"/>
    <n v="8"/>
    <n v="-73.180000000000007"/>
  </r>
  <r>
    <s v="ORD2753"/>
    <d v="2022-07-11T00:00:00"/>
    <x v="6"/>
    <x v="1"/>
    <x v="584"/>
    <x v="2"/>
    <x v="0"/>
    <x v="4"/>
    <x v="182"/>
    <n v="11.12"/>
    <n v="5"/>
    <n v="0.83"/>
  </r>
  <r>
    <s v="ORD2754"/>
    <d v="2022-07-11T00:00:00"/>
    <x v="6"/>
    <x v="1"/>
    <x v="584"/>
    <x v="2"/>
    <x v="1"/>
    <x v="8"/>
    <x v="984"/>
    <n v="25.34"/>
    <n v="6"/>
    <n v="3.48"/>
  </r>
  <r>
    <s v="ORD2755"/>
    <d v="2022-07-11T00:00:00"/>
    <x v="6"/>
    <x v="1"/>
    <x v="59"/>
    <x v="22"/>
    <x v="0"/>
    <x v="0"/>
    <x v="1413"/>
    <n v="29.97"/>
    <n v="3"/>
    <n v="13.49"/>
  </r>
  <r>
    <s v="ORD2756"/>
    <d v="2022-07-11T00:00:00"/>
    <x v="6"/>
    <x v="1"/>
    <x v="59"/>
    <x v="22"/>
    <x v="0"/>
    <x v="3"/>
    <x v="209"/>
    <n v="98.35"/>
    <n v="3"/>
    <n v="34.42"/>
  </r>
  <r>
    <s v="ORD2757"/>
    <d v="2022-07-11T00:00:00"/>
    <x v="6"/>
    <x v="1"/>
    <x v="477"/>
    <x v="7"/>
    <x v="1"/>
    <x v="13"/>
    <x v="495"/>
    <n v="199.84"/>
    <n v="4"/>
    <n v="-37.11"/>
  </r>
  <r>
    <s v="ORD2758"/>
    <d v="2022-07-11T00:00:00"/>
    <x v="6"/>
    <x v="1"/>
    <x v="477"/>
    <x v="7"/>
    <x v="2"/>
    <x v="6"/>
    <x v="387"/>
    <n v="716"/>
    <n v="2"/>
    <n v="193.32"/>
  </r>
  <r>
    <s v="ORD2759"/>
    <d v="2022-07-11T00:00:00"/>
    <x v="6"/>
    <x v="1"/>
    <x v="477"/>
    <x v="7"/>
    <x v="0"/>
    <x v="3"/>
    <x v="1414"/>
    <n v="221.06"/>
    <n v="7"/>
    <n v="103.9"/>
  </r>
  <r>
    <s v="ORD2760"/>
    <d v="2022-07-12T00:00:00"/>
    <x v="6"/>
    <x v="1"/>
    <x v="556"/>
    <x v="1"/>
    <x v="1"/>
    <x v="5"/>
    <x v="142"/>
    <n v="383.61"/>
    <n v="9"/>
    <n v="-5.48"/>
  </r>
  <r>
    <s v="ORD2761"/>
    <d v="2022-07-12T00:00:00"/>
    <x v="6"/>
    <x v="1"/>
    <x v="556"/>
    <x v="1"/>
    <x v="2"/>
    <x v="6"/>
    <x v="446"/>
    <n v="148.47999999999999"/>
    <n v="2"/>
    <n v="16.7"/>
  </r>
  <r>
    <s v="ORD2762"/>
    <d v="2022-07-12T00:00:00"/>
    <x v="6"/>
    <x v="1"/>
    <x v="556"/>
    <x v="1"/>
    <x v="2"/>
    <x v="6"/>
    <x v="827"/>
    <n v="537.54"/>
    <n v="7"/>
    <n v="53.75"/>
  </r>
  <r>
    <s v="ORD2763"/>
    <d v="2022-07-12T00:00:00"/>
    <x v="6"/>
    <x v="1"/>
    <x v="556"/>
    <x v="1"/>
    <x v="0"/>
    <x v="3"/>
    <x v="575"/>
    <n v="1.93"/>
    <n v="2"/>
    <n v="-2.99"/>
  </r>
  <r>
    <s v="ORD2764"/>
    <d v="2022-07-12T00:00:00"/>
    <x v="6"/>
    <x v="1"/>
    <x v="556"/>
    <x v="1"/>
    <x v="0"/>
    <x v="4"/>
    <x v="616"/>
    <n v="6.91"/>
    <n v="3"/>
    <n v="0.69"/>
  </r>
  <r>
    <s v="ORD2765"/>
    <d v="2022-07-12T00:00:00"/>
    <x v="6"/>
    <x v="1"/>
    <x v="556"/>
    <x v="1"/>
    <x v="1"/>
    <x v="8"/>
    <x v="1108"/>
    <n v="7.76"/>
    <n v="1"/>
    <n v="-2.13"/>
  </r>
  <r>
    <s v="ORD2766"/>
    <d v="2022-07-12T00:00:00"/>
    <x v="6"/>
    <x v="1"/>
    <x v="556"/>
    <x v="1"/>
    <x v="2"/>
    <x v="6"/>
    <x v="522"/>
    <n v="659.17"/>
    <n v="4"/>
    <n v="49.44"/>
  </r>
  <r>
    <s v="ORD2767"/>
    <d v="2022-07-12T00:00:00"/>
    <x v="6"/>
    <x v="1"/>
    <x v="667"/>
    <x v="0"/>
    <x v="2"/>
    <x v="6"/>
    <x v="827"/>
    <n v="307.17"/>
    <n v="4"/>
    <n v="30.72"/>
  </r>
  <r>
    <s v="ORD2768"/>
    <d v="2022-07-13T00:00:00"/>
    <x v="6"/>
    <x v="1"/>
    <x v="11"/>
    <x v="20"/>
    <x v="0"/>
    <x v="3"/>
    <x v="116"/>
    <n v="11.81"/>
    <n v="2"/>
    <n v="4.28"/>
  </r>
  <r>
    <s v="ORD2769"/>
    <d v="2022-07-13T00:00:00"/>
    <x v="6"/>
    <x v="1"/>
    <x v="11"/>
    <x v="20"/>
    <x v="1"/>
    <x v="5"/>
    <x v="1075"/>
    <n v="1931.04"/>
    <n v="9"/>
    <n v="321.83999999999997"/>
  </r>
  <r>
    <s v="ORD2770"/>
    <d v="2022-07-13T00:00:00"/>
    <x v="6"/>
    <x v="1"/>
    <x v="11"/>
    <x v="20"/>
    <x v="0"/>
    <x v="0"/>
    <x v="371"/>
    <n v="9.9600000000000009"/>
    <n v="2"/>
    <n v="4.68"/>
  </r>
  <r>
    <s v="ORD2771"/>
    <d v="2022-07-13T00:00:00"/>
    <x v="6"/>
    <x v="1"/>
    <x v="421"/>
    <x v="0"/>
    <x v="0"/>
    <x v="3"/>
    <x v="459"/>
    <n v="41.57"/>
    <n v="6"/>
    <n v="-66.510000000000005"/>
  </r>
  <r>
    <s v="ORD2772"/>
    <d v="2022-07-13T00:00:00"/>
    <x v="6"/>
    <x v="1"/>
    <x v="37"/>
    <x v="4"/>
    <x v="0"/>
    <x v="0"/>
    <x v="727"/>
    <n v="38.880000000000003"/>
    <n v="6"/>
    <n v="18.66"/>
  </r>
  <r>
    <s v="ORD2773"/>
    <d v="2022-07-14T00:00:00"/>
    <x v="6"/>
    <x v="1"/>
    <x v="614"/>
    <x v="12"/>
    <x v="0"/>
    <x v="2"/>
    <x v="2"/>
    <n v="272.74"/>
    <n v="3"/>
    <n v="-64.77"/>
  </r>
  <r>
    <s v="ORD2774"/>
    <d v="2022-07-14T00:00:00"/>
    <x v="6"/>
    <x v="1"/>
    <x v="614"/>
    <x v="12"/>
    <x v="0"/>
    <x v="0"/>
    <x v="720"/>
    <n v="18.5"/>
    <n v="4"/>
    <n v="6.7"/>
  </r>
  <r>
    <s v="ORD2775"/>
    <d v="2022-07-14T00:00:00"/>
    <x v="6"/>
    <x v="1"/>
    <x v="614"/>
    <x v="12"/>
    <x v="1"/>
    <x v="5"/>
    <x v="782"/>
    <n v="441.92"/>
    <n v="2"/>
    <n v="49.72"/>
  </r>
  <r>
    <s v="ORD2776"/>
    <d v="2022-07-14T00:00:00"/>
    <x v="6"/>
    <x v="1"/>
    <x v="614"/>
    <x v="12"/>
    <x v="1"/>
    <x v="11"/>
    <x v="506"/>
    <n v="127.76"/>
    <n v="6"/>
    <n v="-191.65"/>
  </r>
  <r>
    <s v="ORD2777"/>
    <d v="2022-07-16T00:00:00"/>
    <x v="6"/>
    <x v="1"/>
    <x v="654"/>
    <x v="3"/>
    <x v="1"/>
    <x v="5"/>
    <x v="629"/>
    <n v="1348.7"/>
    <n v="6"/>
    <n v="-219.16"/>
  </r>
  <r>
    <s v="ORD2778"/>
    <d v="2022-07-16T00:00:00"/>
    <x v="6"/>
    <x v="1"/>
    <x v="654"/>
    <x v="3"/>
    <x v="1"/>
    <x v="5"/>
    <x v="1283"/>
    <n v="700.15"/>
    <n v="3"/>
    <n v="78.77"/>
  </r>
  <r>
    <s v="ORD2779"/>
    <d v="2022-07-16T00:00:00"/>
    <x v="6"/>
    <x v="1"/>
    <x v="124"/>
    <x v="20"/>
    <x v="0"/>
    <x v="0"/>
    <x v="1415"/>
    <n v="80.88"/>
    <n v="3"/>
    <n v="39.630000000000003"/>
  </r>
  <r>
    <s v="ORD2780"/>
    <d v="2022-07-16T00:00:00"/>
    <x v="6"/>
    <x v="1"/>
    <x v="124"/>
    <x v="20"/>
    <x v="2"/>
    <x v="9"/>
    <x v="1416"/>
    <n v="599.9"/>
    <n v="10"/>
    <n v="191.97"/>
  </r>
  <r>
    <s v="ORD2781"/>
    <d v="2022-07-16T00:00:00"/>
    <x v="6"/>
    <x v="1"/>
    <x v="588"/>
    <x v="36"/>
    <x v="1"/>
    <x v="5"/>
    <x v="1417"/>
    <n v="150.97999999999999"/>
    <n v="1"/>
    <n v="43.78"/>
  </r>
  <r>
    <s v="ORD2782"/>
    <d v="2022-07-16T00:00:00"/>
    <x v="6"/>
    <x v="1"/>
    <x v="588"/>
    <x v="36"/>
    <x v="0"/>
    <x v="10"/>
    <x v="1418"/>
    <n v="137.25"/>
    <n v="9"/>
    <n v="63.14"/>
  </r>
  <r>
    <s v="ORD2783"/>
    <d v="2022-07-16T00:00:00"/>
    <x v="6"/>
    <x v="1"/>
    <x v="588"/>
    <x v="36"/>
    <x v="0"/>
    <x v="7"/>
    <x v="299"/>
    <n v="11.52"/>
    <n v="4"/>
    <n v="5.41"/>
  </r>
  <r>
    <s v="ORD2784"/>
    <d v="2022-07-17T00:00:00"/>
    <x v="6"/>
    <x v="1"/>
    <x v="401"/>
    <x v="3"/>
    <x v="1"/>
    <x v="11"/>
    <x v="1093"/>
    <n v="195.47"/>
    <n v="2"/>
    <n v="-13.8"/>
  </r>
  <r>
    <s v="ORD2785"/>
    <d v="2022-07-17T00:00:00"/>
    <x v="6"/>
    <x v="1"/>
    <x v="634"/>
    <x v="16"/>
    <x v="1"/>
    <x v="11"/>
    <x v="1419"/>
    <n v="231.92"/>
    <n v="5"/>
    <n v="5.8"/>
  </r>
  <r>
    <s v="ORD2786"/>
    <d v="2022-07-17T00:00:00"/>
    <x v="6"/>
    <x v="1"/>
    <x v="668"/>
    <x v="0"/>
    <x v="0"/>
    <x v="1"/>
    <x v="315"/>
    <n v="6.26"/>
    <n v="3"/>
    <n v="2.04"/>
  </r>
  <r>
    <s v="ORD2787"/>
    <d v="2022-07-17T00:00:00"/>
    <x v="6"/>
    <x v="1"/>
    <x v="668"/>
    <x v="0"/>
    <x v="0"/>
    <x v="7"/>
    <x v="1156"/>
    <n v="14.43"/>
    <n v="4"/>
    <n v="3.43"/>
  </r>
  <r>
    <s v="ORD2788"/>
    <d v="2022-07-18T00:00:00"/>
    <x v="6"/>
    <x v="1"/>
    <x v="334"/>
    <x v="3"/>
    <x v="2"/>
    <x v="9"/>
    <x v="1361"/>
    <n v="519.96"/>
    <n v="4"/>
    <n v="176.79"/>
  </r>
  <r>
    <s v="ORD2789"/>
    <d v="2022-07-18T00:00:00"/>
    <x v="6"/>
    <x v="1"/>
    <x v="385"/>
    <x v="20"/>
    <x v="0"/>
    <x v="4"/>
    <x v="616"/>
    <n v="5.76"/>
    <n v="2"/>
    <n v="1.61"/>
  </r>
  <r>
    <s v="ORD2790"/>
    <d v="2022-07-18T00:00:00"/>
    <x v="6"/>
    <x v="1"/>
    <x v="137"/>
    <x v="20"/>
    <x v="0"/>
    <x v="3"/>
    <x v="1420"/>
    <n v="3.33"/>
    <n v="2"/>
    <n v="1.21"/>
  </r>
  <r>
    <s v="ORD2791"/>
    <d v="2022-07-18T00:00:00"/>
    <x v="6"/>
    <x v="1"/>
    <x v="137"/>
    <x v="20"/>
    <x v="2"/>
    <x v="6"/>
    <x v="669"/>
    <n v="135.99"/>
    <n v="1"/>
    <n v="36.72"/>
  </r>
  <r>
    <s v="ORD2792"/>
    <d v="2022-07-18T00:00:00"/>
    <x v="6"/>
    <x v="1"/>
    <x v="137"/>
    <x v="20"/>
    <x v="1"/>
    <x v="8"/>
    <x v="977"/>
    <n v="7.38"/>
    <n v="1"/>
    <n v="2.14"/>
  </r>
  <r>
    <s v="ORD2793"/>
    <d v="2022-07-19T00:00:00"/>
    <x v="6"/>
    <x v="1"/>
    <x v="669"/>
    <x v="12"/>
    <x v="0"/>
    <x v="3"/>
    <x v="1421"/>
    <n v="2.0299999999999998"/>
    <n v="1"/>
    <n v="-1.35"/>
  </r>
  <r>
    <s v="ORD2794"/>
    <d v="2022-07-20T00:00:00"/>
    <x v="6"/>
    <x v="1"/>
    <x v="670"/>
    <x v="18"/>
    <x v="0"/>
    <x v="2"/>
    <x v="982"/>
    <n v="34.76"/>
    <n v="1"/>
    <n v="9.73"/>
  </r>
  <r>
    <s v="ORD2795"/>
    <d v="2022-07-20T00:00:00"/>
    <x v="6"/>
    <x v="1"/>
    <x v="670"/>
    <x v="18"/>
    <x v="2"/>
    <x v="9"/>
    <x v="1281"/>
    <n v="831.2"/>
    <n v="5"/>
    <n v="124.68"/>
  </r>
  <r>
    <s v="ORD2796"/>
    <d v="2022-07-20T00:00:00"/>
    <x v="6"/>
    <x v="1"/>
    <x v="670"/>
    <x v="18"/>
    <x v="0"/>
    <x v="0"/>
    <x v="1196"/>
    <n v="26.4"/>
    <n v="5"/>
    <n v="11.88"/>
  </r>
  <r>
    <s v="ORD2797"/>
    <d v="2022-07-20T00:00:00"/>
    <x v="6"/>
    <x v="1"/>
    <x v="670"/>
    <x v="18"/>
    <x v="0"/>
    <x v="10"/>
    <x v="1418"/>
    <n v="106.75"/>
    <n v="7"/>
    <n v="49.11"/>
  </r>
  <r>
    <s v="ORD2798"/>
    <d v="2022-07-20T00:00:00"/>
    <x v="6"/>
    <x v="1"/>
    <x v="670"/>
    <x v="18"/>
    <x v="0"/>
    <x v="0"/>
    <x v="1422"/>
    <n v="97.82"/>
    <n v="2"/>
    <n v="45.98"/>
  </r>
  <r>
    <s v="ORD2799"/>
    <d v="2022-07-20T00:00:00"/>
    <x v="6"/>
    <x v="1"/>
    <x v="670"/>
    <x v="18"/>
    <x v="0"/>
    <x v="2"/>
    <x v="370"/>
    <n v="141.4"/>
    <n v="5"/>
    <n v="38.18"/>
  </r>
  <r>
    <s v="ORD2800"/>
    <d v="2022-07-20T00:00:00"/>
    <x v="6"/>
    <x v="1"/>
    <x v="277"/>
    <x v="1"/>
    <x v="0"/>
    <x v="3"/>
    <x v="549"/>
    <n v="2.88"/>
    <n v="5"/>
    <n v="-4.46"/>
  </r>
  <r>
    <s v="ORD2801"/>
    <d v="2022-07-20T00:00:00"/>
    <x v="6"/>
    <x v="1"/>
    <x v="277"/>
    <x v="1"/>
    <x v="1"/>
    <x v="11"/>
    <x v="1423"/>
    <n v="384.94"/>
    <n v="4"/>
    <n v="-126.48"/>
  </r>
  <r>
    <s v="ORD2802"/>
    <d v="2022-07-20T00:00:00"/>
    <x v="6"/>
    <x v="1"/>
    <x v="277"/>
    <x v="1"/>
    <x v="2"/>
    <x v="6"/>
    <x v="307"/>
    <n v="153.58000000000001"/>
    <n v="2"/>
    <n v="13.44"/>
  </r>
  <r>
    <s v="ORD2803"/>
    <d v="2022-07-20T00:00:00"/>
    <x v="6"/>
    <x v="1"/>
    <x v="277"/>
    <x v="1"/>
    <x v="1"/>
    <x v="11"/>
    <x v="1028"/>
    <n v="913.43"/>
    <n v="5"/>
    <n v="-52.2"/>
  </r>
  <r>
    <s v="ORD2804"/>
    <d v="2022-07-23T00:00:00"/>
    <x v="6"/>
    <x v="1"/>
    <x v="128"/>
    <x v="20"/>
    <x v="0"/>
    <x v="12"/>
    <x v="484"/>
    <n v="68.94"/>
    <n v="3"/>
    <n v="20.68"/>
  </r>
  <r>
    <s v="ORD2805"/>
    <d v="2022-07-23T00:00:00"/>
    <x v="6"/>
    <x v="1"/>
    <x v="128"/>
    <x v="20"/>
    <x v="1"/>
    <x v="8"/>
    <x v="985"/>
    <n v="128.82"/>
    <n v="3"/>
    <n v="50.24"/>
  </r>
  <r>
    <s v="ORD2806"/>
    <d v="2022-07-23T00:00:00"/>
    <x v="6"/>
    <x v="1"/>
    <x v="7"/>
    <x v="20"/>
    <x v="0"/>
    <x v="3"/>
    <x v="878"/>
    <n v="10.51"/>
    <n v="3"/>
    <n v="3.68"/>
  </r>
  <r>
    <s v="ORD2807"/>
    <d v="2022-07-24T00:00:00"/>
    <x v="6"/>
    <x v="1"/>
    <x v="301"/>
    <x v="5"/>
    <x v="1"/>
    <x v="8"/>
    <x v="480"/>
    <n v="20.94"/>
    <n v="3"/>
    <n v="6.07"/>
  </r>
  <r>
    <s v="ORD2808"/>
    <d v="2022-07-24T00:00:00"/>
    <x v="6"/>
    <x v="1"/>
    <x v="301"/>
    <x v="5"/>
    <x v="0"/>
    <x v="3"/>
    <x v="520"/>
    <n v="135.09"/>
    <n v="9"/>
    <n v="62.14"/>
  </r>
  <r>
    <s v="ORD2809"/>
    <d v="2022-07-24T00:00:00"/>
    <x v="6"/>
    <x v="1"/>
    <x v="301"/>
    <x v="5"/>
    <x v="2"/>
    <x v="9"/>
    <x v="1291"/>
    <n v="279.86"/>
    <n v="14"/>
    <n v="64.37"/>
  </r>
  <r>
    <s v="ORD2810"/>
    <d v="2022-07-24T00:00:00"/>
    <x v="6"/>
    <x v="1"/>
    <x v="301"/>
    <x v="5"/>
    <x v="0"/>
    <x v="3"/>
    <x v="520"/>
    <n v="90.06"/>
    <n v="6"/>
    <n v="41.43"/>
  </r>
  <r>
    <s v="ORD2811"/>
    <d v="2022-07-25T00:00:00"/>
    <x v="6"/>
    <x v="1"/>
    <x v="237"/>
    <x v="2"/>
    <x v="0"/>
    <x v="3"/>
    <x v="637"/>
    <n v="25.18"/>
    <n v="4"/>
    <n v="-18.46"/>
  </r>
  <r>
    <s v="ORD2812"/>
    <d v="2022-07-25T00:00:00"/>
    <x v="6"/>
    <x v="1"/>
    <x v="289"/>
    <x v="22"/>
    <x v="0"/>
    <x v="7"/>
    <x v="122"/>
    <n v="9.42"/>
    <n v="2"/>
    <n v="0.47"/>
  </r>
  <r>
    <s v="ORD2813"/>
    <d v="2022-07-25T00:00:00"/>
    <x v="6"/>
    <x v="1"/>
    <x v="289"/>
    <x v="22"/>
    <x v="0"/>
    <x v="0"/>
    <x v="1424"/>
    <n v="12.96"/>
    <n v="2"/>
    <n v="6.22"/>
  </r>
  <r>
    <s v="ORD2814"/>
    <d v="2022-07-25T00:00:00"/>
    <x v="6"/>
    <x v="1"/>
    <x v="289"/>
    <x v="22"/>
    <x v="1"/>
    <x v="11"/>
    <x v="1425"/>
    <n v="704.9"/>
    <n v="5"/>
    <n v="56.39"/>
  </r>
  <r>
    <s v="ORD2815"/>
    <d v="2022-07-25T00:00:00"/>
    <x v="6"/>
    <x v="1"/>
    <x v="289"/>
    <x v="22"/>
    <x v="1"/>
    <x v="5"/>
    <x v="1107"/>
    <n v="561.57000000000005"/>
    <n v="2"/>
    <n v="28.08"/>
  </r>
  <r>
    <s v="ORD2816"/>
    <d v="2022-07-25T00:00:00"/>
    <x v="6"/>
    <x v="1"/>
    <x v="598"/>
    <x v="33"/>
    <x v="0"/>
    <x v="10"/>
    <x v="944"/>
    <n v="98.46"/>
    <n v="9"/>
    <n v="49.23"/>
  </r>
  <r>
    <s v="ORD2817"/>
    <d v="2022-07-25T00:00:00"/>
    <x v="6"/>
    <x v="1"/>
    <x v="598"/>
    <x v="33"/>
    <x v="1"/>
    <x v="13"/>
    <x v="476"/>
    <n v="358.58"/>
    <n v="2"/>
    <n v="39.44"/>
  </r>
  <r>
    <s v="ORD2818"/>
    <d v="2022-07-25T00:00:00"/>
    <x v="6"/>
    <x v="1"/>
    <x v="446"/>
    <x v="3"/>
    <x v="2"/>
    <x v="6"/>
    <x v="1426"/>
    <n v="623.96"/>
    <n v="5"/>
    <n v="39"/>
  </r>
  <r>
    <s v="ORD2819"/>
    <d v="2022-07-26T00:00:00"/>
    <x v="6"/>
    <x v="1"/>
    <x v="273"/>
    <x v="12"/>
    <x v="1"/>
    <x v="13"/>
    <x v="1036"/>
    <n v="393.17"/>
    <n v="3"/>
    <n v="-204.45"/>
  </r>
  <r>
    <s v="ORD2820"/>
    <d v="2022-07-26T00:00:00"/>
    <x v="6"/>
    <x v="1"/>
    <x v="454"/>
    <x v="3"/>
    <x v="0"/>
    <x v="10"/>
    <x v="239"/>
    <n v="167.86"/>
    <n v="2"/>
    <n v="78.89"/>
  </r>
  <r>
    <s v="ORD2821"/>
    <d v="2022-07-26T00:00:00"/>
    <x v="6"/>
    <x v="1"/>
    <x v="244"/>
    <x v="3"/>
    <x v="0"/>
    <x v="3"/>
    <x v="51"/>
    <n v="9.14"/>
    <n v="3"/>
    <n v="3.09"/>
  </r>
  <r>
    <s v="ORD2822"/>
    <d v="2022-07-26T00:00:00"/>
    <x v="6"/>
    <x v="1"/>
    <x v="244"/>
    <x v="3"/>
    <x v="0"/>
    <x v="3"/>
    <x v="575"/>
    <n v="23.14"/>
    <n v="6"/>
    <n v="8.39"/>
  </r>
  <r>
    <s v="ORD2823"/>
    <d v="2022-07-26T00:00:00"/>
    <x v="6"/>
    <x v="1"/>
    <x v="244"/>
    <x v="3"/>
    <x v="0"/>
    <x v="4"/>
    <x v="609"/>
    <n v="99.2"/>
    <n v="5"/>
    <n v="25.79"/>
  </r>
  <r>
    <s v="ORD2824"/>
    <d v="2022-07-26T00:00:00"/>
    <x v="6"/>
    <x v="1"/>
    <x v="38"/>
    <x v="12"/>
    <x v="1"/>
    <x v="5"/>
    <x v="1395"/>
    <n v="266.35000000000002"/>
    <n v="3"/>
    <n v="13.32"/>
  </r>
  <r>
    <s v="ORD2825"/>
    <d v="2022-07-26T00:00:00"/>
    <x v="6"/>
    <x v="1"/>
    <x v="83"/>
    <x v="2"/>
    <x v="0"/>
    <x v="0"/>
    <x v="63"/>
    <n v="10.37"/>
    <n v="2"/>
    <n v="3.63"/>
  </r>
  <r>
    <s v="ORD2826"/>
    <d v="2022-07-27T00:00:00"/>
    <x v="6"/>
    <x v="1"/>
    <x v="190"/>
    <x v="5"/>
    <x v="2"/>
    <x v="6"/>
    <x v="1201"/>
    <n v="29.97"/>
    <n v="3"/>
    <n v="0.3"/>
  </r>
  <r>
    <s v="ORD2827"/>
    <d v="2022-07-30T00:00:00"/>
    <x v="6"/>
    <x v="1"/>
    <x v="454"/>
    <x v="3"/>
    <x v="2"/>
    <x v="9"/>
    <x v="33"/>
    <n v="209.93"/>
    <n v="7"/>
    <n v="92.37"/>
  </r>
  <r>
    <s v="ORD2828"/>
    <d v="2022-07-30T00:00:00"/>
    <x v="6"/>
    <x v="1"/>
    <x v="454"/>
    <x v="3"/>
    <x v="1"/>
    <x v="8"/>
    <x v="725"/>
    <n v="5.28"/>
    <n v="3"/>
    <n v="2.3199999999999998"/>
  </r>
  <r>
    <s v="ORD2829"/>
    <d v="2022-07-30T00:00:00"/>
    <x v="6"/>
    <x v="1"/>
    <x v="454"/>
    <x v="3"/>
    <x v="0"/>
    <x v="3"/>
    <x v="475"/>
    <n v="10.92"/>
    <n v="3"/>
    <n v="4.0999999999999996"/>
  </r>
  <r>
    <s v="ORD2830"/>
    <d v="2022-07-30T00:00:00"/>
    <x v="6"/>
    <x v="1"/>
    <x v="369"/>
    <x v="0"/>
    <x v="0"/>
    <x v="2"/>
    <x v="836"/>
    <n v="61.79"/>
    <n v="4"/>
    <n v="6.18"/>
  </r>
  <r>
    <s v="ORD2831"/>
    <d v="2022-07-30T00:00:00"/>
    <x v="6"/>
    <x v="1"/>
    <x v="292"/>
    <x v="28"/>
    <x v="1"/>
    <x v="5"/>
    <x v="241"/>
    <n v="155.88"/>
    <n v="6"/>
    <n v="38.97"/>
  </r>
  <r>
    <s v="ORD2832"/>
    <d v="2022-07-31T00:00:00"/>
    <x v="6"/>
    <x v="1"/>
    <x v="356"/>
    <x v="20"/>
    <x v="2"/>
    <x v="9"/>
    <x v="1146"/>
    <n v="2309.65"/>
    <n v="7"/>
    <n v="762.18"/>
  </r>
  <r>
    <s v="ORD2833"/>
    <d v="2022-07-31T00:00:00"/>
    <x v="6"/>
    <x v="1"/>
    <x v="356"/>
    <x v="20"/>
    <x v="1"/>
    <x v="13"/>
    <x v="931"/>
    <n v="1090.78"/>
    <n v="7"/>
    <n v="-290.88"/>
  </r>
  <r>
    <s v="ORD2834"/>
    <d v="2022-07-31T00:00:00"/>
    <x v="6"/>
    <x v="1"/>
    <x v="356"/>
    <x v="20"/>
    <x v="0"/>
    <x v="0"/>
    <x v="1427"/>
    <n v="19.440000000000001"/>
    <n v="3"/>
    <n v="9.33"/>
  </r>
  <r>
    <s v="ORD2835"/>
    <d v="2022-07-31T00:00:00"/>
    <x v="6"/>
    <x v="1"/>
    <x v="444"/>
    <x v="29"/>
    <x v="2"/>
    <x v="9"/>
    <x v="1253"/>
    <n v="239.7"/>
    <n v="6"/>
    <n v="105.47"/>
  </r>
  <r>
    <s v="ORD2836"/>
    <d v="2022-07-31T00:00:00"/>
    <x v="6"/>
    <x v="1"/>
    <x v="571"/>
    <x v="24"/>
    <x v="0"/>
    <x v="14"/>
    <x v="1342"/>
    <n v="52.59"/>
    <n v="3"/>
    <n v="15.78"/>
  </r>
  <r>
    <s v="ORD2837"/>
    <d v="2022-08-01T00:00:00"/>
    <x v="7"/>
    <x v="1"/>
    <x v="142"/>
    <x v="3"/>
    <x v="0"/>
    <x v="4"/>
    <x v="321"/>
    <n v="6.72"/>
    <n v="4"/>
    <n v="3.36"/>
  </r>
  <r>
    <s v="ORD2838"/>
    <d v="2022-08-01T00:00:00"/>
    <x v="7"/>
    <x v="1"/>
    <x v="142"/>
    <x v="3"/>
    <x v="1"/>
    <x v="13"/>
    <x v="92"/>
    <n v="1004.98"/>
    <n v="6"/>
    <n v="-175.87"/>
  </r>
  <r>
    <s v="ORD2839"/>
    <d v="2022-08-02T00:00:00"/>
    <x v="7"/>
    <x v="1"/>
    <x v="261"/>
    <x v="22"/>
    <x v="0"/>
    <x v="3"/>
    <x v="1428"/>
    <n v="6.37"/>
    <n v="2"/>
    <n v="2.15"/>
  </r>
  <r>
    <s v="ORD2840"/>
    <d v="2022-08-02T00:00:00"/>
    <x v="7"/>
    <x v="1"/>
    <x v="261"/>
    <x v="22"/>
    <x v="2"/>
    <x v="15"/>
    <x v="508"/>
    <n v="558.4"/>
    <n v="2"/>
    <n v="41.88"/>
  </r>
  <r>
    <s v="ORD2841"/>
    <d v="2022-08-02T00:00:00"/>
    <x v="7"/>
    <x v="1"/>
    <x v="671"/>
    <x v="43"/>
    <x v="2"/>
    <x v="6"/>
    <x v="1262"/>
    <n v="128.85"/>
    <n v="3"/>
    <n v="3.87"/>
  </r>
  <r>
    <s v="ORD2842"/>
    <d v="2022-08-02T00:00:00"/>
    <x v="7"/>
    <x v="1"/>
    <x v="671"/>
    <x v="43"/>
    <x v="0"/>
    <x v="0"/>
    <x v="1402"/>
    <n v="8.4"/>
    <n v="2"/>
    <n v="4.12"/>
  </r>
  <r>
    <s v="ORD2843"/>
    <d v="2022-08-02T00:00:00"/>
    <x v="7"/>
    <x v="1"/>
    <x v="671"/>
    <x v="43"/>
    <x v="2"/>
    <x v="9"/>
    <x v="671"/>
    <n v="199.98"/>
    <n v="2"/>
    <n v="83.99"/>
  </r>
  <r>
    <s v="ORD2844"/>
    <d v="2022-08-02T00:00:00"/>
    <x v="7"/>
    <x v="1"/>
    <x v="671"/>
    <x v="43"/>
    <x v="1"/>
    <x v="5"/>
    <x v="1078"/>
    <n v="110.98"/>
    <n v="1"/>
    <n v="15.54"/>
  </r>
  <r>
    <s v="ORD2845"/>
    <d v="2022-08-02T00:00:00"/>
    <x v="7"/>
    <x v="1"/>
    <x v="536"/>
    <x v="11"/>
    <x v="1"/>
    <x v="13"/>
    <x v="71"/>
    <n v="277.5"/>
    <n v="4"/>
    <n v="-188.7"/>
  </r>
  <r>
    <s v="ORD2846"/>
    <d v="2022-08-05T00:00:00"/>
    <x v="7"/>
    <x v="1"/>
    <x v="123"/>
    <x v="0"/>
    <x v="0"/>
    <x v="2"/>
    <x v="565"/>
    <n v="33.49"/>
    <n v="7"/>
    <n v="-1.26"/>
  </r>
  <r>
    <s v="ORD2847"/>
    <d v="2022-08-05T00:00:00"/>
    <x v="7"/>
    <x v="1"/>
    <x v="123"/>
    <x v="0"/>
    <x v="0"/>
    <x v="14"/>
    <x v="906"/>
    <n v="23.04"/>
    <n v="3"/>
    <n v="-4.9000000000000004"/>
  </r>
  <r>
    <s v="ORD2848"/>
    <d v="2022-08-05T00:00:00"/>
    <x v="7"/>
    <x v="1"/>
    <x v="123"/>
    <x v="0"/>
    <x v="0"/>
    <x v="3"/>
    <x v="876"/>
    <n v="1.36"/>
    <n v="1"/>
    <n v="-2.1800000000000002"/>
  </r>
  <r>
    <s v="ORD2849"/>
    <d v="2022-08-05T00:00:00"/>
    <x v="7"/>
    <x v="1"/>
    <x v="123"/>
    <x v="0"/>
    <x v="1"/>
    <x v="8"/>
    <x v="977"/>
    <n v="14.76"/>
    <n v="5"/>
    <n v="-11.44"/>
  </r>
  <r>
    <s v="ORD2850"/>
    <d v="2022-08-06T00:00:00"/>
    <x v="7"/>
    <x v="1"/>
    <x v="279"/>
    <x v="0"/>
    <x v="0"/>
    <x v="0"/>
    <x v="1383"/>
    <n v="27.22"/>
    <n v="3"/>
    <n v="9.8699999999999992"/>
  </r>
  <r>
    <s v="ORD2851"/>
    <d v="2022-08-06T00:00:00"/>
    <x v="7"/>
    <x v="1"/>
    <x v="468"/>
    <x v="0"/>
    <x v="0"/>
    <x v="1"/>
    <x v="210"/>
    <n v="35.520000000000003"/>
    <n v="3"/>
    <n v="13.32"/>
  </r>
  <r>
    <s v="ORD2852"/>
    <d v="2022-08-06T00:00:00"/>
    <x v="7"/>
    <x v="1"/>
    <x v="468"/>
    <x v="0"/>
    <x v="0"/>
    <x v="3"/>
    <x v="248"/>
    <n v="6.23"/>
    <n v="5"/>
    <n v="-9.66"/>
  </r>
  <r>
    <s v="ORD2853"/>
    <d v="2022-08-06T00:00:00"/>
    <x v="7"/>
    <x v="1"/>
    <x v="468"/>
    <x v="0"/>
    <x v="0"/>
    <x v="0"/>
    <x v="1195"/>
    <n v="56.7"/>
    <n v="2"/>
    <n v="19.14"/>
  </r>
  <r>
    <s v="ORD2854"/>
    <d v="2022-08-06T00:00:00"/>
    <x v="7"/>
    <x v="1"/>
    <x v="468"/>
    <x v="0"/>
    <x v="1"/>
    <x v="11"/>
    <x v="1429"/>
    <n v="369.2"/>
    <n v="3"/>
    <n v="-114.02"/>
  </r>
  <r>
    <s v="ORD2855"/>
    <d v="2022-08-07T00:00:00"/>
    <x v="7"/>
    <x v="1"/>
    <x v="270"/>
    <x v="34"/>
    <x v="0"/>
    <x v="3"/>
    <x v="333"/>
    <n v="3.3"/>
    <n v="1"/>
    <n v="1.1200000000000001"/>
  </r>
  <r>
    <s v="ORD2856"/>
    <d v="2022-08-07T00:00:00"/>
    <x v="7"/>
    <x v="1"/>
    <x v="672"/>
    <x v="3"/>
    <x v="0"/>
    <x v="3"/>
    <x v="1430"/>
    <n v="19.149999999999999"/>
    <n v="3"/>
    <n v="6.46"/>
  </r>
  <r>
    <s v="ORD2857"/>
    <d v="2022-08-07T00:00:00"/>
    <x v="7"/>
    <x v="1"/>
    <x v="439"/>
    <x v="24"/>
    <x v="0"/>
    <x v="3"/>
    <x v="745"/>
    <n v="28.4"/>
    <n v="4"/>
    <n v="13.06"/>
  </r>
  <r>
    <s v="ORD2858"/>
    <d v="2022-08-07T00:00:00"/>
    <x v="7"/>
    <x v="1"/>
    <x v="439"/>
    <x v="24"/>
    <x v="1"/>
    <x v="8"/>
    <x v="1431"/>
    <n v="212.94"/>
    <n v="3"/>
    <n v="34.07"/>
  </r>
  <r>
    <s v="ORD2859"/>
    <d v="2022-08-07T00:00:00"/>
    <x v="7"/>
    <x v="1"/>
    <x v="232"/>
    <x v="2"/>
    <x v="0"/>
    <x v="4"/>
    <x v="273"/>
    <n v="106.8"/>
    <n v="10"/>
    <n v="10.68"/>
  </r>
  <r>
    <s v="ORD2860"/>
    <d v="2022-08-07T00:00:00"/>
    <x v="7"/>
    <x v="1"/>
    <x v="270"/>
    <x v="36"/>
    <x v="0"/>
    <x v="12"/>
    <x v="882"/>
    <n v="77.58"/>
    <n v="9"/>
    <n v="20.170000000000002"/>
  </r>
  <r>
    <s v="ORD2861"/>
    <d v="2022-08-07T00:00:00"/>
    <x v="7"/>
    <x v="1"/>
    <x v="673"/>
    <x v="6"/>
    <x v="2"/>
    <x v="6"/>
    <x v="1432"/>
    <n v="494.97"/>
    <n v="3"/>
    <n v="148.49"/>
  </r>
  <r>
    <s v="ORD2862"/>
    <d v="2022-08-07T00:00:00"/>
    <x v="7"/>
    <x v="1"/>
    <x v="673"/>
    <x v="6"/>
    <x v="0"/>
    <x v="1"/>
    <x v="1433"/>
    <n v="25.06"/>
    <n v="2"/>
    <n v="11.78"/>
  </r>
  <r>
    <s v="ORD2863"/>
    <d v="2022-08-08T00:00:00"/>
    <x v="7"/>
    <x v="1"/>
    <x v="426"/>
    <x v="3"/>
    <x v="0"/>
    <x v="3"/>
    <x v="333"/>
    <n v="6.61"/>
    <n v="2"/>
    <n v="2.23"/>
  </r>
  <r>
    <s v="ORD2864"/>
    <d v="2022-08-08T00:00:00"/>
    <x v="7"/>
    <x v="1"/>
    <x v="426"/>
    <x v="3"/>
    <x v="0"/>
    <x v="3"/>
    <x v="475"/>
    <n v="7.28"/>
    <n v="2"/>
    <n v="2.73"/>
  </r>
  <r>
    <s v="ORD2865"/>
    <d v="2022-08-08T00:00:00"/>
    <x v="7"/>
    <x v="1"/>
    <x v="426"/>
    <x v="3"/>
    <x v="1"/>
    <x v="5"/>
    <x v="1434"/>
    <n v="144.78"/>
    <n v="1"/>
    <n v="10.86"/>
  </r>
  <r>
    <s v="ORD2866"/>
    <d v="2022-08-08T00:00:00"/>
    <x v="7"/>
    <x v="1"/>
    <x v="674"/>
    <x v="32"/>
    <x v="0"/>
    <x v="4"/>
    <x v="1435"/>
    <n v="39.659999999999997"/>
    <n v="2"/>
    <n v="11.9"/>
  </r>
  <r>
    <s v="ORD2867"/>
    <d v="2022-08-08T00:00:00"/>
    <x v="7"/>
    <x v="1"/>
    <x v="674"/>
    <x v="32"/>
    <x v="0"/>
    <x v="12"/>
    <x v="1076"/>
    <n v="113.92"/>
    <n v="2"/>
    <n v="33.04"/>
  </r>
  <r>
    <s v="ORD2868"/>
    <d v="2022-08-08T00:00:00"/>
    <x v="7"/>
    <x v="1"/>
    <x v="674"/>
    <x v="32"/>
    <x v="0"/>
    <x v="3"/>
    <x v="713"/>
    <n v="447.86"/>
    <n v="7"/>
    <n v="210.49"/>
  </r>
  <r>
    <s v="ORD2869"/>
    <d v="2022-08-08T00:00:00"/>
    <x v="7"/>
    <x v="1"/>
    <x v="122"/>
    <x v="20"/>
    <x v="2"/>
    <x v="9"/>
    <x v="102"/>
    <n v="79.989999999999995"/>
    <n v="1"/>
    <n v="28.8"/>
  </r>
  <r>
    <s v="ORD2870"/>
    <d v="2022-08-09T00:00:00"/>
    <x v="7"/>
    <x v="1"/>
    <x v="171"/>
    <x v="14"/>
    <x v="0"/>
    <x v="4"/>
    <x v="545"/>
    <n v="2.2000000000000002"/>
    <n v="1"/>
    <n v="0.97"/>
  </r>
  <r>
    <s v="ORD2871"/>
    <d v="2022-08-09T00:00:00"/>
    <x v="7"/>
    <x v="1"/>
    <x v="171"/>
    <x v="14"/>
    <x v="1"/>
    <x v="13"/>
    <x v="296"/>
    <n v="622.45000000000005"/>
    <n v="5"/>
    <n v="136.94"/>
  </r>
  <r>
    <s v="ORD2872"/>
    <d v="2022-08-09T00:00:00"/>
    <x v="7"/>
    <x v="1"/>
    <x v="171"/>
    <x v="14"/>
    <x v="0"/>
    <x v="2"/>
    <x v="1125"/>
    <n v="21.98"/>
    <n v="1"/>
    <n v="0.22"/>
  </r>
  <r>
    <s v="ORD2873"/>
    <d v="2022-08-09T00:00:00"/>
    <x v="7"/>
    <x v="1"/>
    <x v="201"/>
    <x v="20"/>
    <x v="2"/>
    <x v="6"/>
    <x v="855"/>
    <n v="307.98"/>
    <n v="2"/>
    <n v="89.31"/>
  </r>
  <r>
    <s v="ORD2874"/>
    <d v="2022-08-09T00:00:00"/>
    <x v="7"/>
    <x v="1"/>
    <x v="201"/>
    <x v="20"/>
    <x v="1"/>
    <x v="13"/>
    <x v="436"/>
    <n v="382.81"/>
    <n v="9"/>
    <n v="-153.12"/>
  </r>
  <r>
    <s v="ORD2875"/>
    <d v="2022-08-09T00:00:00"/>
    <x v="7"/>
    <x v="1"/>
    <x v="201"/>
    <x v="20"/>
    <x v="0"/>
    <x v="2"/>
    <x v="916"/>
    <n v="41.96"/>
    <n v="2"/>
    <n v="2.94"/>
  </r>
  <r>
    <s v="ORD2876"/>
    <d v="2022-08-09T00:00:00"/>
    <x v="7"/>
    <x v="1"/>
    <x v="201"/>
    <x v="20"/>
    <x v="0"/>
    <x v="3"/>
    <x v="1391"/>
    <n v="1217.57"/>
    <n v="2"/>
    <n v="456.59"/>
  </r>
  <r>
    <s v="ORD2877"/>
    <d v="2022-08-09T00:00:00"/>
    <x v="7"/>
    <x v="1"/>
    <x v="201"/>
    <x v="20"/>
    <x v="1"/>
    <x v="8"/>
    <x v="1436"/>
    <n v="47.04"/>
    <n v="3"/>
    <n v="18.350000000000001"/>
  </r>
  <r>
    <s v="ORD2878"/>
    <d v="2022-08-09T00:00:00"/>
    <x v="7"/>
    <x v="1"/>
    <x v="201"/>
    <x v="20"/>
    <x v="1"/>
    <x v="8"/>
    <x v="895"/>
    <n v="6.16"/>
    <n v="2"/>
    <n v="2.96"/>
  </r>
  <r>
    <s v="ORD2879"/>
    <d v="2022-08-09T00:00:00"/>
    <x v="7"/>
    <x v="1"/>
    <x v="201"/>
    <x v="20"/>
    <x v="2"/>
    <x v="6"/>
    <x v="156"/>
    <n v="979.95"/>
    <n v="5"/>
    <n v="274.39"/>
  </r>
  <r>
    <s v="ORD2880"/>
    <d v="2022-08-09T00:00:00"/>
    <x v="7"/>
    <x v="1"/>
    <x v="201"/>
    <x v="20"/>
    <x v="0"/>
    <x v="0"/>
    <x v="1437"/>
    <n v="143.69999999999999"/>
    <n v="3"/>
    <n v="68.98"/>
  </r>
  <r>
    <s v="ORD2881"/>
    <d v="2022-08-09T00:00:00"/>
    <x v="7"/>
    <x v="1"/>
    <x v="201"/>
    <x v="20"/>
    <x v="0"/>
    <x v="7"/>
    <x v="648"/>
    <n v="10.65"/>
    <n v="3"/>
    <n v="5.01"/>
  </r>
  <r>
    <s v="ORD2882"/>
    <d v="2022-08-09T00:00:00"/>
    <x v="7"/>
    <x v="1"/>
    <x v="201"/>
    <x v="20"/>
    <x v="2"/>
    <x v="9"/>
    <x v="1153"/>
    <n v="247.8"/>
    <n v="4"/>
    <n v="34.69"/>
  </r>
  <r>
    <s v="ORD2883"/>
    <d v="2022-08-09T00:00:00"/>
    <x v="7"/>
    <x v="1"/>
    <x v="141"/>
    <x v="16"/>
    <x v="0"/>
    <x v="1"/>
    <x v="349"/>
    <n v="4.6100000000000003"/>
    <n v="2"/>
    <n v="1.67"/>
  </r>
  <r>
    <s v="ORD2884"/>
    <d v="2022-08-09T00:00:00"/>
    <x v="7"/>
    <x v="1"/>
    <x v="57"/>
    <x v="21"/>
    <x v="1"/>
    <x v="11"/>
    <x v="1423"/>
    <n v="687.4"/>
    <n v="5"/>
    <n v="48.12"/>
  </r>
  <r>
    <s v="ORD2885"/>
    <d v="2022-08-09T00:00:00"/>
    <x v="7"/>
    <x v="1"/>
    <x v="407"/>
    <x v="20"/>
    <x v="1"/>
    <x v="8"/>
    <x v="1001"/>
    <n v="10.02"/>
    <n v="3"/>
    <n v="4.41"/>
  </r>
  <r>
    <s v="ORD2886"/>
    <d v="2022-08-09T00:00:00"/>
    <x v="7"/>
    <x v="1"/>
    <x v="407"/>
    <x v="20"/>
    <x v="0"/>
    <x v="0"/>
    <x v="1086"/>
    <n v="144.12"/>
    <n v="3"/>
    <n v="69.180000000000007"/>
  </r>
  <r>
    <s v="ORD2887"/>
    <d v="2022-08-10T00:00:00"/>
    <x v="7"/>
    <x v="1"/>
    <x v="488"/>
    <x v="28"/>
    <x v="0"/>
    <x v="1"/>
    <x v="85"/>
    <n v="3.75"/>
    <n v="1"/>
    <n v="1.8"/>
  </r>
  <r>
    <s v="ORD2888"/>
    <d v="2022-08-10T00:00:00"/>
    <x v="7"/>
    <x v="1"/>
    <x v="488"/>
    <x v="28"/>
    <x v="0"/>
    <x v="1"/>
    <x v="1101"/>
    <n v="41.4"/>
    <n v="4"/>
    <n v="19.87"/>
  </r>
  <r>
    <s v="ORD2889"/>
    <d v="2022-08-10T00:00:00"/>
    <x v="7"/>
    <x v="1"/>
    <x v="488"/>
    <x v="28"/>
    <x v="0"/>
    <x v="4"/>
    <x v="234"/>
    <n v="29.79"/>
    <n v="3"/>
    <n v="12.51"/>
  </r>
  <r>
    <s v="ORD2890"/>
    <d v="2022-08-10T00:00:00"/>
    <x v="7"/>
    <x v="1"/>
    <x v="494"/>
    <x v="11"/>
    <x v="2"/>
    <x v="6"/>
    <x v="308"/>
    <n v="438.37"/>
    <n v="4"/>
    <n v="38.36"/>
  </r>
  <r>
    <s v="ORD2891"/>
    <d v="2022-08-10T00:00:00"/>
    <x v="7"/>
    <x v="1"/>
    <x v="494"/>
    <x v="11"/>
    <x v="2"/>
    <x v="6"/>
    <x v="1048"/>
    <n v="139.94"/>
    <n v="7"/>
    <n v="-31.49"/>
  </r>
  <r>
    <s v="ORD2892"/>
    <d v="2022-08-10T00:00:00"/>
    <x v="7"/>
    <x v="1"/>
    <x v="494"/>
    <x v="11"/>
    <x v="0"/>
    <x v="12"/>
    <x v="810"/>
    <n v="133.47"/>
    <n v="4"/>
    <n v="15.02"/>
  </r>
  <r>
    <s v="ORD2893"/>
    <d v="2022-08-10T00:00:00"/>
    <x v="7"/>
    <x v="1"/>
    <x v="649"/>
    <x v="14"/>
    <x v="0"/>
    <x v="3"/>
    <x v="1438"/>
    <n v="64.75"/>
    <n v="5"/>
    <n v="29.14"/>
  </r>
  <r>
    <s v="ORD2894"/>
    <d v="2022-08-11T00:00:00"/>
    <x v="7"/>
    <x v="1"/>
    <x v="220"/>
    <x v="25"/>
    <x v="1"/>
    <x v="8"/>
    <x v="192"/>
    <n v="46.15"/>
    <n v="3"/>
    <n v="12.11"/>
  </r>
  <r>
    <s v="ORD2895"/>
    <d v="2022-08-11T00:00:00"/>
    <x v="7"/>
    <x v="1"/>
    <x v="675"/>
    <x v="20"/>
    <x v="0"/>
    <x v="4"/>
    <x v="143"/>
    <n v="11.96"/>
    <n v="2"/>
    <n v="3.11"/>
  </r>
  <r>
    <s v="ORD2896"/>
    <d v="2022-08-11T00:00:00"/>
    <x v="7"/>
    <x v="1"/>
    <x v="675"/>
    <x v="20"/>
    <x v="2"/>
    <x v="6"/>
    <x v="35"/>
    <n v="138"/>
    <n v="2"/>
    <n v="34.5"/>
  </r>
  <r>
    <s v="ORD2897"/>
    <d v="2022-08-13T00:00:00"/>
    <x v="7"/>
    <x v="1"/>
    <x v="402"/>
    <x v="3"/>
    <x v="0"/>
    <x v="4"/>
    <x v="1027"/>
    <n v="50.8"/>
    <n v="5"/>
    <n v="13.21"/>
  </r>
  <r>
    <s v="ORD2898"/>
    <d v="2022-08-13T00:00:00"/>
    <x v="7"/>
    <x v="1"/>
    <x v="584"/>
    <x v="4"/>
    <x v="0"/>
    <x v="3"/>
    <x v="24"/>
    <n v="5.64"/>
    <n v="3"/>
    <n v="2.71"/>
  </r>
  <r>
    <s v="ORD2899"/>
    <d v="2022-08-13T00:00:00"/>
    <x v="7"/>
    <x v="1"/>
    <x v="565"/>
    <x v="18"/>
    <x v="0"/>
    <x v="3"/>
    <x v="245"/>
    <n v="11.36"/>
    <n v="4"/>
    <n v="5.57"/>
  </r>
  <r>
    <s v="ORD2900"/>
    <d v="2022-08-13T00:00:00"/>
    <x v="7"/>
    <x v="1"/>
    <x v="28"/>
    <x v="2"/>
    <x v="0"/>
    <x v="2"/>
    <x v="923"/>
    <n v="422.86"/>
    <n v="3"/>
    <n v="15.86"/>
  </r>
  <r>
    <s v="ORD2901"/>
    <d v="2022-08-13T00:00:00"/>
    <x v="7"/>
    <x v="1"/>
    <x v="394"/>
    <x v="3"/>
    <x v="1"/>
    <x v="8"/>
    <x v="58"/>
    <n v="31.56"/>
    <n v="3"/>
    <n v="10.41"/>
  </r>
  <r>
    <s v="ORD2902"/>
    <d v="2022-08-13T00:00:00"/>
    <x v="7"/>
    <x v="1"/>
    <x v="271"/>
    <x v="25"/>
    <x v="0"/>
    <x v="4"/>
    <x v="1439"/>
    <n v="64.680000000000007"/>
    <n v="7"/>
    <n v="8.09"/>
  </r>
  <r>
    <s v="ORD2903"/>
    <d v="2022-08-15T00:00:00"/>
    <x v="7"/>
    <x v="1"/>
    <x v="676"/>
    <x v="3"/>
    <x v="0"/>
    <x v="2"/>
    <x v="899"/>
    <n v="323.10000000000002"/>
    <n v="2"/>
    <n v="61.39"/>
  </r>
  <r>
    <s v="ORD2904"/>
    <d v="2022-08-15T00:00:00"/>
    <x v="7"/>
    <x v="1"/>
    <x v="238"/>
    <x v="3"/>
    <x v="1"/>
    <x v="8"/>
    <x v="630"/>
    <n v="104.23"/>
    <n v="7"/>
    <n v="28.14"/>
  </r>
  <r>
    <s v="ORD2905"/>
    <d v="2022-08-15T00:00:00"/>
    <x v="7"/>
    <x v="1"/>
    <x v="238"/>
    <x v="3"/>
    <x v="0"/>
    <x v="2"/>
    <x v="1440"/>
    <n v="70.260000000000005"/>
    <n v="3"/>
    <n v="18.97"/>
  </r>
  <r>
    <s v="ORD2906"/>
    <d v="2022-08-16T00:00:00"/>
    <x v="7"/>
    <x v="1"/>
    <x v="522"/>
    <x v="12"/>
    <x v="0"/>
    <x v="4"/>
    <x v="1441"/>
    <n v="2.2999999999999998"/>
    <n v="1"/>
    <n v="0.26"/>
  </r>
  <r>
    <s v="ORD2907"/>
    <d v="2022-08-16T00:00:00"/>
    <x v="7"/>
    <x v="1"/>
    <x v="522"/>
    <x v="12"/>
    <x v="2"/>
    <x v="6"/>
    <x v="1442"/>
    <n v="1879.96"/>
    <n v="5"/>
    <n v="211.5"/>
  </r>
  <r>
    <s v="ORD2908"/>
    <d v="2022-08-16T00:00:00"/>
    <x v="7"/>
    <x v="1"/>
    <x v="522"/>
    <x v="12"/>
    <x v="0"/>
    <x v="0"/>
    <x v="141"/>
    <n v="313.02"/>
    <n v="8"/>
    <n v="105.65"/>
  </r>
  <r>
    <s v="ORD2909"/>
    <d v="2022-08-16T00:00:00"/>
    <x v="7"/>
    <x v="1"/>
    <x v="522"/>
    <x v="12"/>
    <x v="0"/>
    <x v="1"/>
    <x v="348"/>
    <n v="5.04"/>
    <n v="2"/>
    <n v="1.76"/>
  </r>
  <r>
    <s v="ORD2910"/>
    <d v="2022-08-16T00:00:00"/>
    <x v="7"/>
    <x v="1"/>
    <x v="569"/>
    <x v="2"/>
    <x v="2"/>
    <x v="6"/>
    <x v="1443"/>
    <n v="519.79"/>
    <n v="4"/>
    <n v="-112.62"/>
  </r>
  <r>
    <s v="ORD2911"/>
    <d v="2022-08-16T00:00:00"/>
    <x v="7"/>
    <x v="1"/>
    <x v="569"/>
    <x v="2"/>
    <x v="2"/>
    <x v="9"/>
    <x v="410"/>
    <n v="31.18"/>
    <n v="3"/>
    <n v="-5.46"/>
  </r>
  <r>
    <s v="ORD2912"/>
    <d v="2022-08-16T00:00:00"/>
    <x v="7"/>
    <x v="1"/>
    <x v="569"/>
    <x v="2"/>
    <x v="0"/>
    <x v="0"/>
    <x v="1444"/>
    <n v="10.37"/>
    <n v="2"/>
    <n v="3.63"/>
  </r>
  <r>
    <s v="ORD2913"/>
    <d v="2022-08-16T00:00:00"/>
    <x v="7"/>
    <x v="1"/>
    <x v="569"/>
    <x v="2"/>
    <x v="0"/>
    <x v="3"/>
    <x v="362"/>
    <n v="2.72"/>
    <n v="2"/>
    <n v="-1.91"/>
  </r>
  <r>
    <s v="ORD2914"/>
    <d v="2022-08-16T00:00:00"/>
    <x v="7"/>
    <x v="1"/>
    <x v="569"/>
    <x v="2"/>
    <x v="1"/>
    <x v="8"/>
    <x v="1445"/>
    <n v="254.35"/>
    <n v="3"/>
    <n v="0"/>
  </r>
  <r>
    <s v="ORD2915"/>
    <d v="2022-08-16T00:00:00"/>
    <x v="7"/>
    <x v="1"/>
    <x v="569"/>
    <x v="2"/>
    <x v="0"/>
    <x v="3"/>
    <x v="950"/>
    <n v="3.76"/>
    <n v="3"/>
    <n v="-2.76"/>
  </r>
  <r>
    <s v="ORD2916"/>
    <d v="2022-08-16T00:00:00"/>
    <x v="7"/>
    <x v="1"/>
    <x v="569"/>
    <x v="2"/>
    <x v="0"/>
    <x v="0"/>
    <x v="1017"/>
    <n v="10.27"/>
    <n v="3"/>
    <n v="3.21"/>
  </r>
  <r>
    <s v="ORD2917"/>
    <d v="2022-08-16T00:00:00"/>
    <x v="7"/>
    <x v="1"/>
    <x v="677"/>
    <x v="2"/>
    <x v="0"/>
    <x v="2"/>
    <x v="926"/>
    <n v="44.69"/>
    <n v="7"/>
    <n v="3.35"/>
  </r>
  <r>
    <s v="ORD2918"/>
    <d v="2022-08-16T00:00:00"/>
    <x v="7"/>
    <x v="1"/>
    <x v="677"/>
    <x v="2"/>
    <x v="1"/>
    <x v="11"/>
    <x v="1446"/>
    <n v="301.47000000000003"/>
    <n v="3"/>
    <n v="-205"/>
  </r>
  <r>
    <s v="ORD2919"/>
    <d v="2022-08-17T00:00:00"/>
    <x v="7"/>
    <x v="1"/>
    <x v="678"/>
    <x v="32"/>
    <x v="0"/>
    <x v="3"/>
    <x v="1447"/>
    <n v="52.2"/>
    <n v="9"/>
    <n v="23.49"/>
  </r>
  <r>
    <s v="ORD2920"/>
    <d v="2022-08-17T00:00:00"/>
    <x v="7"/>
    <x v="1"/>
    <x v="236"/>
    <x v="12"/>
    <x v="2"/>
    <x v="9"/>
    <x v="401"/>
    <n v="30.08"/>
    <n v="2"/>
    <n v="-5.26"/>
  </r>
  <r>
    <s v="ORD2921"/>
    <d v="2022-08-17T00:00:00"/>
    <x v="7"/>
    <x v="1"/>
    <x v="236"/>
    <x v="12"/>
    <x v="0"/>
    <x v="0"/>
    <x v="684"/>
    <n v="36.29"/>
    <n v="7"/>
    <n v="12.7"/>
  </r>
  <r>
    <s v="ORD2922"/>
    <d v="2022-08-17T00:00:00"/>
    <x v="7"/>
    <x v="1"/>
    <x v="236"/>
    <x v="12"/>
    <x v="0"/>
    <x v="4"/>
    <x v="1448"/>
    <n v="10.27"/>
    <n v="3"/>
    <n v="1.1599999999999999"/>
  </r>
  <r>
    <s v="ORD2923"/>
    <d v="2022-08-17T00:00:00"/>
    <x v="7"/>
    <x v="1"/>
    <x v="236"/>
    <x v="12"/>
    <x v="2"/>
    <x v="9"/>
    <x v="1151"/>
    <n v="252.8"/>
    <n v="4"/>
    <n v="-31.6"/>
  </r>
  <r>
    <s v="ORD2924"/>
    <d v="2022-08-21T00:00:00"/>
    <x v="7"/>
    <x v="1"/>
    <x v="327"/>
    <x v="3"/>
    <x v="1"/>
    <x v="5"/>
    <x v="668"/>
    <n v="544.01"/>
    <n v="3"/>
    <n v="40.799999999999997"/>
  </r>
  <r>
    <s v="ORD2925"/>
    <d v="2022-08-21T00:00:00"/>
    <x v="7"/>
    <x v="1"/>
    <x v="327"/>
    <x v="3"/>
    <x v="0"/>
    <x v="0"/>
    <x v="1449"/>
    <n v="59.94"/>
    <n v="3"/>
    <n v="28.17"/>
  </r>
  <r>
    <s v="ORD2926"/>
    <d v="2022-08-21T00:00:00"/>
    <x v="7"/>
    <x v="1"/>
    <x v="327"/>
    <x v="3"/>
    <x v="0"/>
    <x v="0"/>
    <x v="1035"/>
    <n v="23.92"/>
    <n v="4"/>
    <n v="11.72"/>
  </r>
  <r>
    <s v="ORD2927"/>
    <d v="2022-08-21T00:00:00"/>
    <x v="7"/>
    <x v="1"/>
    <x v="327"/>
    <x v="3"/>
    <x v="0"/>
    <x v="0"/>
    <x v="1186"/>
    <n v="4.28"/>
    <n v="1"/>
    <n v="1.93"/>
  </r>
  <r>
    <s v="ORD2928"/>
    <d v="2022-08-21T00:00:00"/>
    <x v="7"/>
    <x v="1"/>
    <x v="171"/>
    <x v="3"/>
    <x v="1"/>
    <x v="11"/>
    <x v="1450"/>
    <n v="586.4"/>
    <n v="6"/>
    <n v="34.49"/>
  </r>
  <r>
    <s v="ORD2929"/>
    <d v="2022-08-21T00:00:00"/>
    <x v="7"/>
    <x v="1"/>
    <x v="171"/>
    <x v="3"/>
    <x v="0"/>
    <x v="2"/>
    <x v="161"/>
    <n v="80.98"/>
    <n v="1"/>
    <n v="3.24"/>
  </r>
  <r>
    <s v="ORD2930"/>
    <d v="2022-08-21T00:00:00"/>
    <x v="7"/>
    <x v="1"/>
    <x v="549"/>
    <x v="10"/>
    <x v="0"/>
    <x v="3"/>
    <x v="583"/>
    <n v="12.83"/>
    <n v="2"/>
    <n v="-8.98"/>
  </r>
  <r>
    <s v="ORD2931"/>
    <d v="2022-08-21T00:00:00"/>
    <x v="7"/>
    <x v="1"/>
    <x v="549"/>
    <x v="10"/>
    <x v="1"/>
    <x v="5"/>
    <x v="160"/>
    <n v="598.46"/>
    <n v="3"/>
    <n v="-42.75"/>
  </r>
  <r>
    <s v="ORD2932"/>
    <d v="2022-08-21T00:00:00"/>
    <x v="7"/>
    <x v="1"/>
    <x v="549"/>
    <x v="10"/>
    <x v="1"/>
    <x v="8"/>
    <x v="960"/>
    <n v="25.98"/>
    <n v="1"/>
    <n v="-3.9"/>
  </r>
  <r>
    <s v="ORD2933"/>
    <d v="2022-08-21T00:00:00"/>
    <x v="7"/>
    <x v="1"/>
    <x v="418"/>
    <x v="5"/>
    <x v="0"/>
    <x v="4"/>
    <x v="1451"/>
    <n v="17.52"/>
    <n v="3"/>
    <n v="8.23"/>
  </r>
  <r>
    <s v="ORD2934"/>
    <d v="2022-08-21T00:00:00"/>
    <x v="7"/>
    <x v="1"/>
    <x v="418"/>
    <x v="5"/>
    <x v="0"/>
    <x v="4"/>
    <x v="614"/>
    <n v="35.76"/>
    <n v="12"/>
    <n v="10.01"/>
  </r>
  <r>
    <s v="ORD2935"/>
    <d v="2022-08-21T00:00:00"/>
    <x v="7"/>
    <x v="1"/>
    <x v="88"/>
    <x v="2"/>
    <x v="0"/>
    <x v="14"/>
    <x v="488"/>
    <n v="3.49"/>
    <n v="2"/>
    <n v="-0.7"/>
  </r>
  <r>
    <s v="ORD2936"/>
    <d v="2022-08-21T00:00:00"/>
    <x v="7"/>
    <x v="1"/>
    <x v="88"/>
    <x v="2"/>
    <x v="2"/>
    <x v="9"/>
    <x v="1206"/>
    <n v="21.73"/>
    <n v="4"/>
    <n v="3.8"/>
  </r>
  <r>
    <s v="ORD2937"/>
    <d v="2022-08-21T00:00:00"/>
    <x v="7"/>
    <x v="1"/>
    <x v="88"/>
    <x v="2"/>
    <x v="0"/>
    <x v="2"/>
    <x v="332"/>
    <n v="663.07"/>
    <n v="6"/>
    <n v="-165.77"/>
  </r>
  <r>
    <s v="ORD2938"/>
    <d v="2022-08-21T00:00:00"/>
    <x v="7"/>
    <x v="1"/>
    <x v="88"/>
    <x v="2"/>
    <x v="0"/>
    <x v="3"/>
    <x v="398"/>
    <n v="99.59"/>
    <n v="2"/>
    <n v="-82.99"/>
  </r>
  <r>
    <s v="ORD2939"/>
    <d v="2022-08-21T00:00:00"/>
    <x v="7"/>
    <x v="1"/>
    <x v="88"/>
    <x v="2"/>
    <x v="0"/>
    <x v="0"/>
    <x v="1029"/>
    <n v="49.57"/>
    <n v="2"/>
    <n v="15.49"/>
  </r>
  <r>
    <s v="ORD2940"/>
    <d v="2022-08-22T00:00:00"/>
    <x v="7"/>
    <x v="1"/>
    <x v="679"/>
    <x v="20"/>
    <x v="0"/>
    <x v="3"/>
    <x v="594"/>
    <n v="50.11"/>
    <n v="6"/>
    <n v="16.29"/>
  </r>
  <r>
    <s v="ORD2941"/>
    <d v="2022-08-22T00:00:00"/>
    <x v="7"/>
    <x v="1"/>
    <x v="680"/>
    <x v="20"/>
    <x v="0"/>
    <x v="4"/>
    <x v="146"/>
    <n v="16.52"/>
    <n v="4"/>
    <n v="7.6"/>
  </r>
  <r>
    <s v="ORD2942"/>
    <d v="2022-08-23T00:00:00"/>
    <x v="7"/>
    <x v="1"/>
    <x v="210"/>
    <x v="1"/>
    <x v="0"/>
    <x v="14"/>
    <x v="1452"/>
    <n v="31.68"/>
    <n v="4"/>
    <n v="2.77"/>
  </r>
  <r>
    <s v="ORD2943"/>
    <d v="2022-08-23T00:00:00"/>
    <x v="7"/>
    <x v="1"/>
    <x v="210"/>
    <x v="1"/>
    <x v="0"/>
    <x v="0"/>
    <x v="1453"/>
    <n v="10.37"/>
    <n v="2"/>
    <n v="3.63"/>
  </r>
  <r>
    <s v="ORD2944"/>
    <d v="2022-08-23T00:00:00"/>
    <x v="7"/>
    <x v="1"/>
    <x v="210"/>
    <x v="1"/>
    <x v="0"/>
    <x v="7"/>
    <x v="78"/>
    <n v="12.03"/>
    <n v="8"/>
    <n v="2.2599999999999998"/>
  </r>
  <r>
    <s v="ORD2945"/>
    <d v="2022-08-23T00:00:00"/>
    <x v="7"/>
    <x v="1"/>
    <x v="210"/>
    <x v="1"/>
    <x v="0"/>
    <x v="12"/>
    <x v="366"/>
    <n v="5.77"/>
    <n v="2"/>
    <n v="-13.55"/>
  </r>
  <r>
    <s v="ORD2946"/>
    <d v="2022-08-23T00:00:00"/>
    <x v="7"/>
    <x v="1"/>
    <x v="681"/>
    <x v="4"/>
    <x v="0"/>
    <x v="12"/>
    <x v="1178"/>
    <n v="542.94000000000005"/>
    <n v="3"/>
    <n v="152.02000000000001"/>
  </r>
  <r>
    <s v="ORD2947"/>
    <d v="2022-08-23T00:00:00"/>
    <x v="7"/>
    <x v="1"/>
    <x v="681"/>
    <x v="4"/>
    <x v="0"/>
    <x v="1"/>
    <x v="1454"/>
    <n v="8.64"/>
    <n v="3"/>
    <n v="4.2300000000000004"/>
  </r>
  <r>
    <s v="ORD2948"/>
    <d v="2022-08-23T00:00:00"/>
    <x v="7"/>
    <x v="1"/>
    <x v="681"/>
    <x v="4"/>
    <x v="0"/>
    <x v="0"/>
    <x v="426"/>
    <n v="193.8"/>
    <n v="5"/>
    <n v="94.96"/>
  </r>
  <r>
    <s v="ORD2949"/>
    <d v="2022-08-23T00:00:00"/>
    <x v="7"/>
    <x v="1"/>
    <x v="681"/>
    <x v="4"/>
    <x v="0"/>
    <x v="0"/>
    <x v="1351"/>
    <n v="21.4"/>
    <n v="5"/>
    <n v="9.6300000000000008"/>
  </r>
  <r>
    <s v="ORD2950"/>
    <d v="2022-08-23T00:00:00"/>
    <x v="7"/>
    <x v="1"/>
    <x v="681"/>
    <x v="4"/>
    <x v="0"/>
    <x v="0"/>
    <x v="1455"/>
    <n v="97.88"/>
    <n v="2"/>
    <n v="48.94"/>
  </r>
  <r>
    <s v="ORD2951"/>
    <d v="2022-08-23T00:00:00"/>
    <x v="7"/>
    <x v="1"/>
    <x v="681"/>
    <x v="4"/>
    <x v="2"/>
    <x v="9"/>
    <x v="973"/>
    <n v="251.91"/>
    <n v="9"/>
    <n v="47.86"/>
  </r>
  <r>
    <s v="ORD2952"/>
    <d v="2022-08-23T00:00:00"/>
    <x v="7"/>
    <x v="1"/>
    <x v="681"/>
    <x v="4"/>
    <x v="0"/>
    <x v="12"/>
    <x v="882"/>
    <n v="25.86"/>
    <n v="3"/>
    <n v="6.72"/>
  </r>
  <r>
    <s v="ORD2953"/>
    <d v="2022-08-24T00:00:00"/>
    <x v="7"/>
    <x v="1"/>
    <x v="92"/>
    <x v="0"/>
    <x v="0"/>
    <x v="2"/>
    <x v="168"/>
    <n v="999.43"/>
    <n v="7"/>
    <n v="124.93"/>
  </r>
  <r>
    <s v="ORD2954"/>
    <d v="2022-08-24T00:00:00"/>
    <x v="7"/>
    <x v="1"/>
    <x v="92"/>
    <x v="0"/>
    <x v="0"/>
    <x v="2"/>
    <x v="242"/>
    <n v="724.08"/>
    <n v="14"/>
    <n v="-135.77000000000001"/>
  </r>
  <r>
    <s v="ORD2955"/>
    <d v="2022-08-24T00:00:00"/>
    <x v="7"/>
    <x v="1"/>
    <x v="92"/>
    <x v="0"/>
    <x v="1"/>
    <x v="13"/>
    <x v="989"/>
    <n v="918.79"/>
    <n v="5"/>
    <n v="-118.13"/>
  </r>
  <r>
    <s v="ORD2956"/>
    <d v="2022-08-24T00:00:00"/>
    <x v="7"/>
    <x v="1"/>
    <x v="92"/>
    <x v="0"/>
    <x v="0"/>
    <x v="3"/>
    <x v="362"/>
    <n v="2.72"/>
    <n v="3"/>
    <n v="-4.22"/>
  </r>
  <r>
    <s v="ORD2957"/>
    <d v="2022-08-24T00:00:00"/>
    <x v="7"/>
    <x v="1"/>
    <x v="654"/>
    <x v="20"/>
    <x v="1"/>
    <x v="13"/>
    <x v="444"/>
    <n v="284.36"/>
    <n v="2"/>
    <n v="-75.83"/>
  </r>
  <r>
    <s v="ORD2958"/>
    <d v="2022-08-24T00:00:00"/>
    <x v="7"/>
    <x v="1"/>
    <x v="654"/>
    <x v="20"/>
    <x v="2"/>
    <x v="9"/>
    <x v="17"/>
    <n v="26"/>
    <n v="2"/>
    <n v="11.7"/>
  </r>
  <r>
    <s v="ORD2959"/>
    <d v="2022-08-24T00:00:00"/>
    <x v="7"/>
    <x v="1"/>
    <x v="682"/>
    <x v="5"/>
    <x v="2"/>
    <x v="15"/>
    <x v="1214"/>
    <n v="3080"/>
    <n v="7"/>
    <n v="1416.8"/>
  </r>
  <r>
    <s v="ORD2960"/>
    <d v="2022-08-24T00:00:00"/>
    <x v="7"/>
    <x v="1"/>
    <x v="682"/>
    <x v="5"/>
    <x v="2"/>
    <x v="9"/>
    <x v="1291"/>
    <n v="79.959999999999994"/>
    <n v="4"/>
    <n v="18.39"/>
  </r>
  <r>
    <s v="ORD2961"/>
    <d v="2022-08-24T00:00:00"/>
    <x v="7"/>
    <x v="1"/>
    <x v="682"/>
    <x v="5"/>
    <x v="2"/>
    <x v="6"/>
    <x v="1254"/>
    <n v="587.97"/>
    <n v="3"/>
    <n v="170.51"/>
  </r>
  <r>
    <s v="ORD2962"/>
    <d v="2022-08-24T00:00:00"/>
    <x v="7"/>
    <x v="1"/>
    <x v="59"/>
    <x v="20"/>
    <x v="1"/>
    <x v="8"/>
    <x v="20"/>
    <n v="14.91"/>
    <n v="3"/>
    <n v="4.62"/>
  </r>
  <r>
    <s v="ORD2963"/>
    <d v="2022-08-24T00:00:00"/>
    <x v="7"/>
    <x v="1"/>
    <x v="445"/>
    <x v="11"/>
    <x v="0"/>
    <x v="4"/>
    <x v="614"/>
    <n v="7.15"/>
    <n v="3"/>
    <n v="0.72"/>
  </r>
  <r>
    <s v="ORD2964"/>
    <d v="2022-08-24T00:00:00"/>
    <x v="7"/>
    <x v="1"/>
    <x v="102"/>
    <x v="10"/>
    <x v="2"/>
    <x v="6"/>
    <x v="1456"/>
    <n v="26.98"/>
    <n v="3"/>
    <n v="4.05"/>
  </r>
  <r>
    <s v="ORD2965"/>
    <d v="2022-08-24T00:00:00"/>
    <x v="7"/>
    <x v="1"/>
    <x v="102"/>
    <x v="10"/>
    <x v="0"/>
    <x v="1"/>
    <x v="1454"/>
    <n v="6.91"/>
    <n v="3"/>
    <n v="2.5099999999999998"/>
  </r>
  <r>
    <s v="ORD2966"/>
    <d v="2022-08-24T00:00:00"/>
    <x v="7"/>
    <x v="1"/>
    <x v="102"/>
    <x v="10"/>
    <x v="0"/>
    <x v="2"/>
    <x v="986"/>
    <n v="435.5"/>
    <n v="3"/>
    <n v="48.99"/>
  </r>
  <r>
    <s v="ORD2967"/>
    <d v="2022-08-25T00:00:00"/>
    <x v="7"/>
    <x v="1"/>
    <x v="483"/>
    <x v="3"/>
    <x v="1"/>
    <x v="5"/>
    <x v="908"/>
    <n v="40.78"/>
    <n v="1"/>
    <n v="4.59"/>
  </r>
  <r>
    <s v="ORD2968"/>
    <d v="2022-08-25T00:00:00"/>
    <x v="7"/>
    <x v="1"/>
    <x v="483"/>
    <x v="3"/>
    <x v="0"/>
    <x v="12"/>
    <x v="244"/>
    <n v="105.96"/>
    <n v="4"/>
    <n v="29.67"/>
  </r>
  <r>
    <s v="ORD2969"/>
    <d v="2022-08-25T00:00:00"/>
    <x v="7"/>
    <x v="1"/>
    <x v="260"/>
    <x v="0"/>
    <x v="1"/>
    <x v="8"/>
    <x v="1055"/>
    <n v="20.100000000000001"/>
    <n v="2"/>
    <n v="-16.59"/>
  </r>
  <r>
    <s v="ORD2970"/>
    <d v="2022-08-25T00:00:00"/>
    <x v="7"/>
    <x v="1"/>
    <x v="260"/>
    <x v="0"/>
    <x v="0"/>
    <x v="3"/>
    <x v="1135"/>
    <n v="3.8"/>
    <n v="1"/>
    <n v="-6.08"/>
  </r>
  <r>
    <s v="ORD2971"/>
    <d v="2022-08-25T00:00:00"/>
    <x v="7"/>
    <x v="1"/>
    <x v="260"/>
    <x v="0"/>
    <x v="1"/>
    <x v="8"/>
    <x v="1457"/>
    <n v="7.88"/>
    <n v="5"/>
    <n v="-3.94"/>
  </r>
  <r>
    <s v="ORD2972"/>
    <d v="2022-08-27T00:00:00"/>
    <x v="7"/>
    <x v="1"/>
    <x v="371"/>
    <x v="3"/>
    <x v="0"/>
    <x v="2"/>
    <x v="899"/>
    <n v="484.65"/>
    <n v="3"/>
    <n v="92.08"/>
  </r>
  <r>
    <s v="ORD2973"/>
    <d v="2022-08-27T00:00:00"/>
    <x v="7"/>
    <x v="1"/>
    <x v="413"/>
    <x v="3"/>
    <x v="0"/>
    <x v="14"/>
    <x v="1458"/>
    <n v="32.94"/>
    <n v="3"/>
    <n v="9.2200000000000006"/>
  </r>
  <r>
    <s v="ORD2974"/>
    <d v="2022-08-27T00:00:00"/>
    <x v="7"/>
    <x v="1"/>
    <x v="413"/>
    <x v="3"/>
    <x v="0"/>
    <x v="0"/>
    <x v="1309"/>
    <n v="114.2"/>
    <n v="5"/>
    <n v="52.53"/>
  </r>
  <r>
    <s v="ORD2975"/>
    <d v="2022-08-27T00:00:00"/>
    <x v="7"/>
    <x v="1"/>
    <x v="413"/>
    <x v="3"/>
    <x v="0"/>
    <x v="1"/>
    <x v="1459"/>
    <n v="3.08"/>
    <n v="1"/>
    <n v="1.48"/>
  </r>
  <r>
    <s v="ORD2976"/>
    <d v="2022-08-27T00:00:00"/>
    <x v="7"/>
    <x v="1"/>
    <x v="570"/>
    <x v="3"/>
    <x v="0"/>
    <x v="3"/>
    <x v="405"/>
    <n v="5.0999999999999996"/>
    <n v="1"/>
    <n v="1.66"/>
  </r>
  <r>
    <s v="ORD2977"/>
    <d v="2022-08-28T00:00:00"/>
    <x v="7"/>
    <x v="1"/>
    <x v="477"/>
    <x v="1"/>
    <x v="2"/>
    <x v="16"/>
    <x v="559"/>
    <n v="2799.96"/>
    <n v="5"/>
    <n v="874.99"/>
  </r>
  <r>
    <s v="ORD2978"/>
    <d v="2022-08-28T00:00:00"/>
    <x v="7"/>
    <x v="1"/>
    <x v="92"/>
    <x v="3"/>
    <x v="0"/>
    <x v="2"/>
    <x v="168"/>
    <n v="892.35"/>
    <n v="5"/>
    <n v="267.70999999999998"/>
  </r>
  <r>
    <s v="ORD2979"/>
    <d v="2022-08-28T00:00:00"/>
    <x v="7"/>
    <x v="1"/>
    <x v="92"/>
    <x v="3"/>
    <x v="1"/>
    <x v="11"/>
    <x v="1212"/>
    <n v="307.67"/>
    <n v="2"/>
    <n v="28.96"/>
  </r>
  <r>
    <s v="ORD2980"/>
    <d v="2022-08-28T00:00:00"/>
    <x v="7"/>
    <x v="1"/>
    <x v="92"/>
    <x v="3"/>
    <x v="0"/>
    <x v="2"/>
    <x v="161"/>
    <n v="728.82"/>
    <n v="9"/>
    <n v="29.15"/>
  </r>
  <r>
    <s v="ORD2981"/>
    <d v="2022-08-28T00:00:00"/>
    <x v="7"/>
    <x v="1"/>
    <x v="92"/>
    <x v="3"/>
    <x v="0"/>
    <x v="3"/>
    <x v="140"/>
    <n v="41.36"/>
    <n v="5"/>
    <n v="13.96"/>
  </r>
  <r>
    <s v="ORD2982"/>
    <d v="2022-08-28T00:00:00"/>
    <x v="7"/>
    <x v="1"/>
    <x v="92"/>
    <x v="3"/>
    <x v="2"/>
    <x v="6"/>
    <x v="764"/>
    <n v="43.18"/>
    <n v="3"/>
    <n v="15.11"/>
  </r>
  <r>
    <s v="ORD2983"/>
    <d v="2022-08-28T00:00:00"/>
    <x v="7"/>
    <x v="1"/>
    <x v="92"/>
    <x v="3"/>
    <x v="1"/>
    <x v="8"/>
    <x v="152"/>
    <n v="4.16"/>
    <n v="2"/>
    <n v="1.75"/>
  </r>
  <r>
    <s v="ORD2984"/>
    <d v="2022-08-28T00:00:00"/>
    <x v="7"/>
    <x v="1"/>
    <x v="624"/>
    <x v="0"/>
    <x v="2"/>
    <x v="6"/>
    <x v="1404"/>
    <n v="1099.96"/>
    <n v="5"/>
    <n v="82.5"/>
  </r>
  <r>
    <s v="ORD2985"/>
    <d v="2022-08-28T00:00:00"/>
    <x v="7"/>
    <x v="1"/>
    <x v="624"/>
    <x v="0"/>
    <x v="1"/>
    <x v="13"/>
    <x v="848"/>
    <n v="103.48"/>
    <n v="1"/>
    <n v="-16.260000000000002"/>
  </r>
  <r>
    <s v="ORD2986"/>
    <d v="2022-08-28T00:00:00"/>
    <x v="7"/>
    <x v="1"/>
    <x v="436"/>
    <x v="37"/>
    <x v="0"/>
    <x v="2"/>
    <x v="434"/>
    <n v="470.36"/>
    <n v="11"/>
    <n v="122.29"/>
  </r>
  <r>
    <s v="ORD2987"/>
    <d v="2022-08-29T00:00:00"/>
    <x v="7"/>
    <x v="1"/>
    <x v="570"/>
    <x v="14"/>
    <x v="2"/>
    <x v="6"/>
    <x v="987"/>
    <n v="131.97999999999999"/>
    <n v="2"/>
    <n v="35.630000000000003"/>
  </r>
  <r>
    <s v="ORD2988"/>
    <d v="2022-08-29T00:00:00"/>
    <x v="7"/>
    <x v="1"/>
    <x v="570"/>
    <x v="14"/>
    <x v="2"/>
    <x v="9"/>
    <x v="665"/>
    <n v="114.52"/>
    <n v="7"/>
    <n v="11.45"/>
  </r>
  <r>
    <s v="ORD2989"/>
    <d v="2022-08-31T00:00:00"/>
    <x v="7"/>
    <x v="1"/>
    <x v="177"/>
    <x v="3"/>
    <x v="0"/>
    <x v="0"/>
    <x v="291"/>
    <n v="58.32"/>
    <n v="9"/>
    <n v="27.99"/>
  </r>
  <r>
    <s v="ORD2990"/>
    <d v="2022-08-31T00:00:00"/>
    <x v="7"/>
    <x v="1"/>
    <x v="134"/>
    <x v="3"/>
    <x v="1"/>
    <x v="11"/>
    <x v="1028"/>
    <n v="1552.83"/>
    <n v="7"/>
    <n v="200.95"/>
  </r>
  <r>
    <s v="ORD2991"/>
    <d v="2022-08-31T00:00:00"/>
    <x v="7"/>
    <x v="1"/>
    <x v="134"/>
    <x v="3"/>
    <x v="0"/>
    <x v="3"/>
    <x v="213"/>
    <n v="137.24"/>
    <n v="5"/>
    <n v="46.32"/>
  </r>
  <r>
    <s v="ORD2992"/>
    <d v="2022-08-31T00:00:00"/>
    <x v="7"/>
    <x v="1"/>
    <x v="134"/>
    <x v="3"/>
    <x v="2"/>
    <x v="9"/>
    <x v="1003"/>
    <n v="36.51"/>
    <n v="1"/>
    <n v="15.7"/>
  </r>
  <r>
    <s v="ORD2993"/>
    <d v="2022-08-31T00:00:00"/>
    <x v="7"/>
    <x v="1"/>
    <x v="134"/>
    <x v="3"/>
    <x v="2"/>
    <x v="15"/>
    <x v="1460"/>
    <n v="239.98"/>
    <n v="3"/>
    <n v="80.989999999999995"/>
  </r>
  <r>
    <s v="ORD2994"/>
    <d v="2022-08-31T00:00:00"/>
    <x v="7"/>
    <x v="1"/>
    <x v="26"/>
    <x v="0"/>
    <x v="0"/>
    <x v="0"/>
    <x v="521"/>
    <n v="20.96"/>
    <n v="4"/>
    <n v="6.81"/>
  </r>
  <r>
    <s v="ORD2995"/>
    <d v="2022-08-31T00:00:00"/>
    <x v="7"/>
    <x v="1"/>
    <x v="511"/>
    <x v="3"/>
    <x v="2"/>
    <x v="6"/>
    <x v="1008"/>
    <n v="555.96"/>
    <n v="5"/>
    <n v="41.7"/>
  </r>
  <r>
    <s v="ORD2996"/>
    <d v="2022-09-01T00:00:00"/>
    <x v="8"/>
    <x v="1"/>
    <x v="440"/>
    <x v="3"/>
    <x v="0"/>
    <x v="3"/>
    <x v="56"/>
    <n v="4.75"/>
    <n v="1"/>
    <n v="1.6"/>
  </r>
  <r>
    <s v="ORD2997"/>
    <d v="2022-09-01T00:00:00"/>
    <x v="8"/>
    <x v="1"/>
    <x v="440"/>
    <x v="3"/>
    <x v="2"/>
    <x v="16"/>
    <x v="377"/>
    <n v="959.98"/>
    <n v="2"/>
    <n v="335.99"/>
  </r>
  <r>
    <s v="ORD2998"/>
    <d v="2022-09-01T00:00:00"/>
    <x v="8"/>
    <x v="1"/>
    <x v="440"/>
    <x v="3"/>
    <x v="0"/>
    <x v="3"/>
    <x v="263"/>
    <n v="14.37"/>
    <n v="4"/>
    <n v="4.49"/>
  </r>
  <r>
    <s v="ORD2999"/>
    <d v="2022-09-01T00:00:00"/>
    <x v="8"/>
    <x v="1"/>
    <x v="108"/>
    <x v="32"/>
    <x v="0"/>
    <x v="3"/>
    <x v="1461"/>
    <n v="114.6"/>
    <n v="5"/>
    <n v="51.57"/>
  </r>
  <r>
    <s v="ORD3000"/>
    <d v="2022-09-01T00:00:00"/>
    <x v="8"/>
    <x v="1"/>
    <x v="108"/>
    <x v="32"/>
    <x v="1"/>
    <x v="5"/>
    <x v="664"/>
    <n v="60.74"/>
    <n v="1"/>
    <n v="15.19"/>
  </r>
  <r>
    <s v="ORD3001"/>
    <d v="2022-09-01T00:00:00"/>
    <x v="8"/>
    <x v="1"/>
    <x v="108"/>
    <x v="32"/>
    <x v="1"/>
    <x v="8"/>
    <x v="403"/>
    <n v="124.36"/>
    <n v="2"/>
    <n v="27.36"/>
  </r>
  <r>
    <s v="ORD3002"/>
    <d v="2022-09-01T00:00:00"/>
    <x v="8"/>
    <x v="1"/>
    <x v="108"/>
    <x v="32"/>
    <x v="0"/>
    <x v="2"/>
    <x v="986"/>
    <n v="1088.76"/>
    <n v="6"/>
    <n v="315.74"/>
  </r>
  <r>
    <s v="ORD3003"/>
    <d v="2022-09-03T00:00:00"/>
    <x v="8"/>
    <x v="1"/>
    <x v="520"/>
    <x v="25"/>
    <x v="0"/>
    <x v="10"/>
    <x v="1353"/>
    <n v="200.98"/>
    <n v="7"/>
    <n v="62.81"/>
  </r>
  <r>
    <s v="ORD3004"/>
    <d v="2022-09-03T00:00:00"/>
    <x v="8"/>
    <x v="1"/>
    <x v="110"/>
    <x v="2"/>
    <x v="0"/>
    <x v="2"/>
    <x v="835"/>
    <n v="36.340000000000003"/>
    <n v="3"/>
    <n v="-7.27"/>
  </r>
  <r>
    <s v="ORD3005"/>
    <d v="2022-09-03T00:00:00"/>
    <x v="8"/>
    <x v="1"/>
    <x v="110"/>
    <x v="2"/>
    <x v="0"/>
    <x v="14"/>
    <x v="270"/>
    <n v="666.25"/>
    <n v="1"/>
    <n v="-149.91"/>
  </r>
  <r>
    <s v="ORD3006"/>
    <d v="2022-09-03T00:00:00"/>
    <x v="8"/>
    <x v="1"/>
    <x v="110"/>
    <x v="2"/>
    <x v="0"/>
    <x v="10"/>
    <x v="944"/>
    <n v="52.51"/>
    <n v="6"/>
    <n v="19.690000000000001"/>
  </r>
  <r>
    <s v="ORD3007"/>
    <d v="2022-09-03T00:00:00"/>
    <x v="8"/>
    <x v="1"/>
    <x v="639"/>
    <x v="3"/>
    <x v="0"/>
    <x v="2"/>
    <x v="1462"/>
    <n v="31.44"/>
    <n v="3"/>
    <n v="8.49"/>
  </r>
  <r>
    <s v="ORD3008"/>
    <d v="2022-09-03T00:00:00"/>
    <x v="8"/>
    <x v="1"/>
    <x v="639"/>
    <x v="3"/>
    <x v="2"/>
    <x v="9"/>
    <x v="907"/>
    <n v="17.899999999999999"/>
    <n v="2"/>
    <n v="3.4"/>
  </r>
  <r>
    <s v="ORD3009"/>
    <d v="2022-09-03T00:00:00"/>
    <x v="8"/>
    <x v="1"/>
    <x v="639"/>
    <x v="3"/>
    <x v="2"/>
    <x v="9"/>
    <x v="1326"/>
    <n v="129.44999999999999"/>
    <n v="5"/>
    <n v="46.6"/>
  </r>
  <r>
    <s v="ORD3010"/>
    <d v="2022-09-03T00:00:00"/>
    <x v="8"/>
    <x v="1"/>
    <x v="403"/>
    <x v="37"/>
    <x v="0"/>
    <x v="12"/>
    <x v="52"/>
    <n v="137.62"/>
    <n v="2"/>
    <n v="60.55"/>
  </r>
  <r>
    <s v="ORD3011"/>
    <d v="2022-09-03T00:00:00"/>
    <x v="8"/>
    <x v="1"/>
    <x v="403"/>
    <x v="37"/>
    <x v="2"/>
    <x v="6"/>
    <x v="1026"/>
    <n v="100.49"/>
    <n v="1"/>
    <n v="25.12"/>
  </r>
  <r>
    <s v="ORD3012"/>
    <d v="2022-09-03T00:00:00"/>
    <x v="8"/>
    <x v="1"/>
    <x v="403"/>
    <x v="20"/>
    <x v="0"/>
    <x v="2"/>
    <x v="1407"/>
    <n v="120.33"/>
    <n v="1"/>
    <n v="31.29"/>
  </r>
  <r>
    <s v="ORD3013"/>
    <d v="2022-09-03T00:00:00"/>
    <x v="8"/>
    <x v="1"/>
    <x v="326"/>
    <x v="3"/>
    <x v="1"/>
    <x v="5"/>
    <x v="591"/>
    <n v="129.57"/>
    <n v="2"/>
    <n v="-12.96"/>
  </r>
  <r>
    <s v="ORD3014"/>
    <d v="2022-09-03T00:00:00"/>
    <x v="8"/>
    <x v="1"/>
    <x v="326"/>
    <x v="3"/>
    <x v="0"/>
    <x v="3"/>
    <x v="881"/>
    <n v="6.37"/>
    <n v="2"/>
    <n v="2.15"/>
  </r>
  <r>
    <s v="ORD3015"/>
    <d v="2022-09-03T00:00:00"/>
    <x v="8"/>
    <x v="1"/>
    <x v="552"/>
    <x v="12"/>
    <x v="1"/>
    <x v="8"/>
    <x v="1328"/>
    <n v="238.15"/>
    <n v="3"/>
    <n v="89.31"/>
  </r>
  <r>
    <s v="ORD3016"/>
    <d v="2022-09-03T00:00:00"/>
    <x v="8"/>
    <x v="1"/>
    <x v="209"/>
    <x v="14"/>
    <x v="0"/>
    <x v="1"/>
    <x v="228"/>
    <n v="7.5"/>
    <n v="2"/>
    <n v="3.6"/>
  </r>
  <r>
    <s v="ORD3017"/>
    <d v="2022-09-04T00:00:00"/>
    <x v="8"/>
    <x v="1"/>
    <x v="349"/>
    <x v="4"/>
    <x v="0"/>
    <x v="0"/>
    <x v="1463"/>
    <n v="279.89999999999998"/>
    <n v="5"/>
    <n v="137.15"/>
  </r>
  <r>
    <s v="ORD3018"/>
    <d v="2022-09-04T00:00:00"/>
    <x v="8"/>
    <x v="1"/>
    <x v="349"/>
    <x v="4"/>
    <x v="2"/>
    <x v="9"/>
    <x v="1464"/>
    <n v="619.95000000000005"/>
    <n v="5"/>
    <n v="111.59"/>
  </r>
  <r>
    <s v="ORD3019"/>
    <d v="2022-09-04T00:00:00"/>
    <x v="8"/>
    <x v="1"/>
    <x v="349"/>
    <x v="4"/>
    <x v="0"/>
    <x v="0"/>
    <x v="988"/>
    <n v="4.3600000000000003"/>
    <n v="2"/>
    <n v="2.0499999999999998"/>
  </r>
  <r>
    <s v="ORD3020"/>
    <d v="2022-09-04T00:00:00"/>
    <x v="8"/>
    <x v="1"/>
    <x v="349"/>
    <x v="4"/>
    <x v="0"/>
    <x v="10"/>
    <x v="464"/>
    <n v="15.28"/>
    <n v="2"/>
    <n v="7.49"/>
  </r>
  <r>
    <s v="ORD3021"/>
    <d v="2022-09-04T00:00:00"/>
    <x v="8"/>
    <x v="1"/>
    <x v="127"/>
    <x v="11"/>
    <x v="0"/>
    <x v="3"/>
    <x v="999"/>
    <n v="9.76"/>
    <n v="2"/>
    <n v="-6.83"/>
  </r>
  <r>
    <s v="ORD3022"/>
    <d v="2022-09-04T00:00:00"/>
    <x v="8"/>
    <x v="1"/>
    <x v="171"/>
    <x v="0"/>
    <x v="2"/>
    <x v="9"/>
    <x v="378"/>
    <n v="134.38"/>
    <n v="3"/>
    <n v="6.72"/>
  </r>
  <r>
    <s v="ORD3023"/>
    <d v="2022-09-04T00:00:00"/>
    <x v="8"/>
    <x v="1"/>
    <x v="678"/>
    <x v="2"/>
    <x v="0"/>
    <x v="3"/>
    <x v="405"/>
    <n v="7.66"/>
    <n v="4"/>
    <n v="-6.12"/>
  </r>
  <r>
    <s v="ORD3024"/>
    <d v="2022-09-05T00:00:00"/>
    <x v="8"/>
    <x v="1"/>
    <x v="316"/>
    <x v="3"/>
    <x v="1"/>
    <x v="11"/>
    <x v="1102"/>
    <n v="411.33"/>
    <n v="4"/>
    <n v="-4.84"/>
  </r>
  <r>
    <s v="ORD3025"/>
    <d v="2022-09-05T00:00:00"/>
    <x v="8"/>
    <x v="1"/>
    <x v="316"/>
    <x v="3"/>
    <x v="0"/>
    <x v="3"/>
    <x v="1320"/>
    <n v="28.75"/>
    <n v="6"/>
    <n v="9.6999999999999993"/>
  </r>
  <r>
    <s v="ORD3026"/>
    <d v="2022-09-05T00:00:00"/>
    <x v="8"/>
    <x v="1"/>
    <x v="316"/>
    <x v="3"/>
    <x v="1"/>
    <x v="11"/>
    <x v="1093"/>
    <n v="293.2"/>
    <n v="3"/>
    <n v="-20.7"/>
  </r>
  <r>
    <s v="ORD3027"/>
    <d v="2022-09-05T00:00:00"/>
    <x v="8"/>
    <x v="1"/>
    <x v="683"/>
    <x v="0"/>
    <x v="0"/>
    <x v="3"/>
    <x v="999"/>
    <n v="16.27"/>
    <n v="5"/>
    <n v="-25.22"/>
  </r>
  <r>
    <s v="ORD3028"/>
    <d v="2022-09-05T00:00:00"/>
    <x v="8"/>
    <x v="1"/>
    <x v="683"/>
    <x v="0"/>
    <x v="0"/>
    <x v="14"/>
    <x v="906"/>
    <n v="69.12"/>
    <n v="9"/>
    <n v="-14.69"/>
  </r>
  <r>
    <s v="ORD3029"/>
    <d v="2022-09-05T00:00:00"/>
    <x v="8"/>
    <x v="1"/>
    <x v="683"/>
    <x v="0"/>
    <x v="0"/>
    <x v="3"/>
    <x v="15"/>
    <n v="4.47"/>
    <n v="3"/>
    <n v="-7.82"/>
  </r>
  <r>
    <s v="ORD3030"/>
    <d v="2022-09-05T00:00:00"/>
    <x v="8"/>
    <x v="1"/>
    <x v="569"/>
    <x v="28"/>
    <x v="1"/>
    <x v="8"/>
    <x v="895"/>
    <n v="6.16"/>
    <n v="2"/>
    <n v="2.96"/>
  </r>
  <r>
    <s v="ORD3031"/>
    <d v="2022-09-05T00:00:00"/>
    <x v="8"/>
    <x v="1"/>
    <x v="569"/>
    <x v="28"/>
    <x v="0"/>
    <x v="0"/>
    <x v="572"/>
    <n v="36.840000000000003"/>
    <n v="3"/>
    <n v="17.309999999999999"/>
  </r>
  <r>
    <s v="ORD3032"/>
    <d v="2022-09-05T00:00:00"/>
    <x v="8"/>
    <x v="1"/>
    <x v="581"/>
    <x v="6"/>
    <x v="1"/>
    <x v="8"/>
    <x v="1465"/>
    <n v="67.959999999999994"/>
    <n v="4"/>
    <n v="12.23"/>
  </r>
  <r>
    <s v="ORD3033"/>
    <d v="2022-09-06T00:00:00"/>
    <x v="8"/>
    <x v="1"/>
    <x v="165"/>
    <x v="22"/>
    <x v="0"/>
    <x v="3"/>
    <x v="595"/>
    <n v="6.1"/>
    <n v="2"/>
    <n v="2.13"/>
  </r>
  <r>
    <s v="ORD3034"/>
    <d v="2022-09-06T00:00:00"/>
    <x v="8"/>
    <x v="1"/>
    <x v="165"/>
    <x v="22"/>
    <x v="1"/>
    <x v="8"/>
    <x v="1466"/>
    <n v="191.82"/>
    <n v="3"/>
    <n v="74.81"/>
  </r>
  <r>
    <s v="ORD3035"/>
    <d v="2022-09-06T00:00:00"/>
    <x v="8"/>
    <x v="1"/>
    <x v="604"/>
    <x v="3"/>
    <x v="2"/>
    <x v="9"/>
    <x v="1234"/>
    <n v="46.32"/>
    <n v="4"/>
    <n v="18.059999999999999"/>
  </r>
  <r>
    <s v="ORD3036"/>
    <d v="2022-09-06T00:00:00"/>
    <x v="8"/>
    <x v="1"/>
    <x v="684"/>
    <x v="20"/>
    <x v="1"/>
    <x v="5"/>
    <x v="1022"/>
    <n v="271.76"/>
    <n v="2"/>
    <n v="60.39"/>
  </r>
  <r>
    <s v="ORD3037"/>
    <d v="2022-09-06T00:00:00"/>
    <x v="8"/>
    <x v="1"/>
    <x v="38"/>
    <x v="15"/>
    <x v="0"/>
    <x v="7"/>
    <x v="1144"/>
    <n v="7.24"/>
    <n v="5"/>
    <n v="1.18"/>
  </r>
  <r>
    <s v="ORD3038"/>
    <d v="2022-09-06T00:00:00"/>
    <x v="8"/>
    <x v="1"/>
    <x v="538"/>
    <x v="16"/>
    <x v="0"/>
    <x v="3"/>
    <x v="1467"/>
    <n v="3.44"/>
    <n v="1"/>
    <n v="-2.5299999999999998"/>
  </r>
  <r>
    <s v="ORD3039"/>
    <d v="2022-09-06T00:00:00"/>
    <x v="8"/>
    <x v="1"/>
    <x v="14"/>
    <x v="20"/>
    <x v="0"/>
    <x v="12"/>
    <x v="792"/>
    <n v="8.39"/>
    <n v="1"/>
    <n v="2.1"/>
  </r>
  <r>
    <s v="ORD3040"/>
    <d v="2022-09-06T00:00:00"/>
    <x v="8"/>
    <x v="1"/>
    <x v="14"/>
    <x v="20"/>
    <x v="2"/>
    <x v="6"/>
    <x v="1347"/>
    <n v="337.98"/>
    <n v="2"/>
    <n v="101.39"/>
  </r>
  <r>
    <s v="ORD3041"/>
    <d v="2022-09-06T00:00:00"/>
    <x v="8"/>
    <x v="1"/>
    <x v="340"/>
    <x v="6"/>
    <x v="0"/>
    <x v="3"/>
    <x v="730"/>
    <n v="46.62"/>
    <n v="9"/>
    <n v="21.45"/>
  </r>
  <r>
    <s v="ORD3042"/>
    <d v="2022-09-06T00:00:00"/>
    <x v="8"/>
    <x v="1"/>
    <x v="661"/>
    <x v="8"/>
    <x v="1"/>
    <x v="13"/>
    <x v="278"/>
    <n v="85.98"/>
    <n v="1"/>
    <n v="22.35"/>
  </r>
  <r>
    <s v="ORD3043"/>
    <d v="2022-09-07T00:00:00"/>
    <x v="8"/>
    <x v="1"/>
    <x v="454"/>
    <x v="3"/>
    <x v="0"/>
    <x v="2"/>
    <x v="1054"/>
    <n v="671.93"/>
    <n v="7"/>
    <n v="20.16"/>
  </r>
  <r>
    <s v="ORD3044"/>
    <d v="2022-09-07T00:00:00"/>
    <x v="8"/>
    <x v="1"/>
    <x v="309"/>
    <x v="0"/>
    <x v="1"/>
    <x v="5"/>
    <x v="633"/>
    <n v="47.52"/>
    <n v="2"/>
    <n v="-2.04"/>
  </r>
  <r>
    <s v="ORD3045"/>
    <d v="2022-09-07T00:00:00"/>
    <x v="8"/>
    <x v="1"/>
    <x v="387"/>
    <x v="20"/>
    <x v="0"/>
    <x v="2"/>
    <x v="132"/>
    <n v="13.96"/>
    <n v="2"/>
    <n v="0.28000000000000003"/>
  </r>
  <r>
    <s v="ORD3046"/>
    <d v="2022-09-07T00:00:00"/>
    <x v="8"/>
    <x v="1"/>
    <x v="387"/>
    <x v="20"/>
    <x v="1"/>
    <x v="13"/>
    <x v="1468"/>
    <n v="27.41"/>
    <n v="3"/>
    <n v="-14.16"/>
  </r>
  <r>
    <s v="ORD3047"/>
    <d v="2022-09-07T00:00:00"/>
    <x v="8"/>
    <x v="1"/>
    <x v="382"/>
    <x v="2"/>
    <x v="0"/>
    <x v="3"/>
    <x v="1469"/>
    <n v="9.52"/>
    <n v="1"/>
    <n v="-6.98"/>
  </r>
  <r>
    <s v="ORD3048"/>
    <d v="2022-09-07T00:00:00"/>
    <x v="8"/>
    <x v="1"/>
    <x v="382"/>
    <x v="2"/>
    <x v="2"/>
    <x v="6"/>
    <x v="449"/>
    <n v="791.96"/>
    <n v="6"/>
    <n v="-131.99"/>
  </r>
  <r>
    <s v="ORD3049"/>
    <d v="2022-09-07T00:00:00"/>
    <x v="8"/>
    <x v="1"/>
    <x v="382"/>
    <x v="2"/>
    <x v="0"/>
    <x v="3"/>
    <x v="420"/>
    <n v="4.92"/>
    <n v="3"/>
    <n v="-3.94"/>
  </r>
  <r>
    <s v="ORD3050"/>
    <d v="2022-09-07T00:00:00"/>
    <x v="8"/>
    <x v="1"/>
    <x v="369"/>
    <x v="25"/>
    <x v="0"/>
    <x v="4"/>
    <x v="487"/>
    <n v="140.74"/>
    <n v="4"/>
    <n v="12.31"/>
  </r>
  <r>
    <s v="ORD3051"/>
    <d v="2022-09-07T00:00:00"/>
    <x v="8"/>
    <x v="1"/>
    <x v="451"/>
    <x v="20"/>
    <x v="2"/>
    <x v="9"/>
    <x v="1300"/>
    <n v="559.92999999999995"/>
    <n v="7"/>
    <n v="167.98"/>
  </r>
  <r>
    <s v="ORD3052"/>
    <d v="2022-09-07T00:00:00"/>
    <x v="8"/>
    <x v="1"/>
    <x v="340"/>
    <x v="20"/>
    <x v="0"/>
    <x v="2"/>
    <x v="1440"/>
    <n v="70.260000000000005"/>
    <n v="3"/>
    <n v="18.97"/>
  </r>
  <r>
    <s v="ORD3053"/>
    <d v="2022-09-07T00:00:00"/>
    <x v="8"/>
    <x v="1"/>
    <x v="340"/>
    <x v="20"/>
    <x v="2"/>
    <x v="9"/>
    <x v="1470"/>
    <n v="90"/>
    <n v="5"/>
    <n v="16.2"/>
  </r>
  <r>
    <s v="ORD3054"/>
    <d v="2022-09-07T00:00:00"/>
    <x v="8"/>
    <x v="1"/>
    <x v="340"/>
    <x v="20"/>
    <x v="0"/>
    <x v="3"/>
    <x v="51"/>
    <n v="6.1"/>
    <n v="2"/>
    <n v="2.06"/>
  </r>
  <r>
    <s v="ORD3055"/>
    <d v="2022-09-07T00:00:00"/>
    <x v="8"/>
    <x v="1"/>
    <x v="340"/>
    <x v="20"/>
    <x v="1"/>
    <x v="13"/>
    <x v="748"/>
    <n v="481.18"/>
    <n v="2"/>
    <n v="-120.29"/>
  </r>
  <r>
    <s v="ORD3056"/>
    <d v="2022-09-07T00:00:00"/>
    <x v="8"/>
    <x v="1"/>
    <x v="340"/>
    <x v="20"/>
    <x v="0"/>
    <x v="7"/>
    <x v="1144"/>
    <n v="7.24"/>
    <n v="4"/>
    <n v="2.39"/>
  </r>
  <r>
    <s v="ORD3057"/>
    <d v="2022-09-08T00:00:00"/>
    <x v="8"/>
    <x v="1"/>
    <x v="685"/>
    <x v="3"/>
    <x v="0"/>
    <x v="0"/>
    <x v="1373"/>
    <n v="26.4"/>
    <n v="5"/>
    <n v="11.88"/>
  </r>
  <r>
    <s v="ORD3058"/>
    <d v="2022-09-08T00:00:00"/>
    <x v="8"/>
    <x v="1"/>
    <x v="685"/>
    <x v="3"/>
    <x v="0"/>
    <x v="2"/>
    <x v="132"/>
    <n v="41.88"/>
    <n v="6"/>
    <n v="0.84"/>
  </r>
  <r>
    <s v="ORD3059"/>
    <d v="2022-09-08T00:00:00"/>
    <x v="8"/>
    <x v="1"/>
    <x v="197"/>
    <x v="33"/>
    <x v="1"/>
    <x v="8"/>
    <x v="533"/>
    <n v="21.36"/>
    <n v="8"/>
    <n v="8.1199999999999992"/>
  </r>
  <r>
    <s v="ORD3060"/>
    <d v="2022-09-10T00:00:00"/>
    <x v="8"/>
    <x v="1"/>
    <x v="309"/>
    <x v="3"/>
    <x v="0"/>
    <x v="14"/>
    <x v="277"/>
    <n v="51.52"/>
    <n v="4"/>
    <n v="1.55"/>
  </r>
  <r>
    <s v="ORD3061"/>
    <d v="2022-09-10T00:00:00"/>
    <x v="8"/>
    <x v="1"/>
    <x v="69"/>
    <x v="39"/>
    <x v="0"/>
    <x v="0"/>
    <x v="971"/>
    <n v="14.94"/>
    <n v="3"/>
    <n v="7.02"/>
  </r>
  <r>
    <s v="ORD3062"/>
    <d v="2022-09-10T00:00:00"/>
    <x v="8"/>
    <x v="1"/>
    <x v="150"/>
    <x v="32"/>
    <x v="0"/>
    <x v="12"/>
    <x v="256"/>
    <n v="61.96"/>
    <n v="2"/>
    <n v="16.11"/>
  </r>
  <r>
    <s v="ORD3063"/>
    <d v="2022-09-10T00:00:00"/>
    <x v="8"/>
    <x v="1"/>
    <x v="150"/>
    <x v="32"/>
    <x v="1"/>
    <x v="11"/>
    <x v="1212"/>
    <n v="361.96"/>
    <n v="2"/>
    <n v="83.25"/>
  </r>
  <r>
    <s v="ORD3064"/>
    <d v="2022-09-10T00:00:00"/>
    <x v="8"/>
    <x v="1"/>
    <x v="150"/>
    <x v="32"/>
    <x v="0"/>
    <x v="0"/>
    <x v="842"/>
    <n v="278.82"/>
    <n v="9"/>
    <n v="125.47"/>
  </r>
  <r>
    <s v="ORD3065"/>
    <d v="2022-09-10T00:00:00"/>
    <x v="8"/>
    <x v="1"/>
    <x v="550"/>
    <x v="22"/>
    <x v="0"/>
    <x v="2"/>
    <x v="1471"/>
    <n v="353.88"/>
    <n v="6"/>
    <n v="17.690000000000001"/>
  </r>
  <r>
    <s v="ORD3066"/>
    <d v="2022-09-10T00:00:00"/>
    <x v="8"/>
    <x v="1"/>
    <x v="686"/>
    <x v="20"/>
    <x v="0"/>
    <x v="4"/>
    <x v="1472"/>
    <n v="6.08"/>
    <n v="2"/>
    <n v="2.0699999999999998"/>
  </r>
  <r>
    <s v="ORD3067"/>
    <d v="2022-09-10T00:00:00"/>
    <x v="8"/>
    <x v="1"/>
    <x v="410"/>
    <x v="3"/>
    <x v="1"/>
    <x v="8"/>
    <x v="1230"/>
    <n v="106.68"/>
    <n v="6"/>
    <n v="33.07"/>
  </r>
  <r>
    <s v="ORD3068"/>
    <d v="2022-09-10T00:00:00"/>
    <x v="8"/>
    <x v="1"/>
    <x v="592"/>
    <x v="0"/>
    <x v="1"/>
    <x v="5"/>
    <x v="435"/>
    <n v="179.89"/>
    <n v="1"/>
    <n v="-2.57"/>
  </r>
  <r>
    <s v="ORD3069"/>
    <d v="2022-09-11T00:00:00"/>
    <x v="8"/>
    <x v="1"/>
    <x v="236"/>
    <x v="3"/>
    <x v="0"/>
    <x v="4"/>
    <x v="1473"/>
    <n v="181.35"/>
    <n v="9"/>
    <n v="48.96"/>
  </r>
  <r>
    <s v="ORD3070"/>
    <d v="2022-09-11T00:00:00"/>
    <x v="8"/>
    <x v="1"/>
    <x v="236"/>
    <x v="3"/>
    <x v="0"/>
    <x v="1"/>
    <x v="1454"/>
    <n v="8.64"/>
    <n v="3"/>
    <n v="4.2300000000000004"/>
  </r>
  <r>
    <s v="ORD3071"/>
    <d v="2022-09-11T00:00:00"/>
    <x v="8"/>
    <x v="1"/>
    <x v="191"/>
    <x v="3"/>
    <x v="0"/>
    <x v="4"/>
    <x v="794"/>
    <n v="265.86"/>
    <n v="7"/>
    <n v="79.760000000000005"/>
  </r>
  <r>
    <s v="ORD3072"/>
    <d v="2022-09-11T00:00:00"/>
    <x v="8"/>
    <x v="1"/>
    <x v="286"/>
    <x v="20"/>
    <x v="1"/>
    <x v="8"/>
    <x v="888"/>
    <n v="210.68"/>
    <n v="2"/>
    <n v="50.56"/>
  </r>
  <r>
    <s v="ORD3073"/>
    <d v="2022-09-11T00:00:00"/>
    <x v="8"/>
    <x v="1"/>
    <x v="286"/>
    <x v="20"/>
    <x v="0"/>
    <x v="2"/>
    <x v="935"/>
    <n v="78.8"/>
    <n v="1"/>
    <n v="1.58"/>
  </r>
  <r>
    <s v="ORD3074"/>
    <d v="2022-09-11T00:00:00"/>
    <x v="8"/>
    <x v="1"/>
    <x v="286"/>
    <x v="20"/>
    <x v="2"/>
    <x v="9"/>
    <x v="1474"/>
    <n v="19.989999999999998"/>
    <n v="1"/>
    <n v="6.8"/>
  </r>
  <r>
    <s v="ORD3075"/>
    <d v="2022-09-11T00:00:00"/>
    <x v="8"/>
    <x v="1"/>
    <x v="286"/>
    <x v="20"/>
    <x v="0"/>
    <x v="2"/>
    <x v="917"/>
    <n v="772.68"/>
    <n v="4"/>
    <n v="108.18"/>
  </r>
  <r>
    <s v="ORD3076"/>
    <d v="2022-09-11T00:00:00"/>
    <x v="8"/>
    <x v="1"/>
    <x v="169"/>
    <x v="26"/>
    <x v="1"/>
    <x v="8"/>
    <x v="1475"/>
    <n v="24.64"/>
    <n v="4"/>
    <n v="4"/>
  </r>
  <r>
    <s v="ORD3077"/>
    <d v="2022-09-11T00:00:00"/>
    <x v="8"/>
    <x v="1"/>
    <x v="659"/>
    <x v="23"/>
    <x v="0"/>
    <x v="1"/>
    <x v="1476"/>
    <n v="31.05"/>
    <n v="3"/>
    <n v="14.9"/>
  </r>
  <r>
    <s v="ORD3078"/>
    <d v="2022-09-11T00:00:00"/>
    <x v="8"/>
    <x v="1"/>
    <x v="659"/>
    <x v="23"/>
    <x v="1"/>
    <x v="8"/>
    <x v="928"/>
    <n v="8.92"/>
    <n v="4"/>
    <n v="3.92"/>
  </r>
  <r>
    <s v="ORD3079"/>
    <d v="2022-09-11T00:00:00"/>
    <x v="8"/>
    <x v="1"/>
    <x v="659"/>
    <x v="23"/>
    <x v="0"/>
    <x v="3"/>
    <x v="81"/>
    <n v="209.6"/>
    <n v="4"/>
    <n v="96.42"/>
  </r>
  <r>
    <s v="ORD3080"/>
    <d v="2022-09-11T00:00:00"/>
    <x v="8"/>
    <x v="1"/>
    <x v="659"/>
    <x v="23"/>
    <x v="0"/>
    <x v="12"/>
    <x v="519"/>
    <n v="111.04"/>
    <n v="4"/>
    <n v="29.98"/>
  </r>
  <r>
    <s v="ORD3081"/>
    <d v="2022-09-11T00:00:00"/>
    <x v="8"/>
    <x v="1"/>
    <x v="659"/>
    <x v="23"/>
    <x v="0"/>
    <x v="0"/>
    <x v="1477"/>
    <n v="38.880000000000003"/>
    <n v="6"/>
    <n v="18.66"/>
  </r>
  <r>
    <s v="ORD3082"/>
    <d v="2022-09-12T00:00:00"/>
    <x v="8"/>
    <x v="1"/>
    <x v="194"/>
    <x v="20"/>
    <x v="2"/>
    <x v="16"/>
    <x v="1478"/>
    <n v="479.98"/>
    <n v="2"/>
    <n v="60"/>
  </r>
  <r>
    <s v="ORD3083"/>
    <d v="2022-09-12T00:00:00"/>
    <x v="8"/>
    <x v="1"/>
    <x v="194"/>
    <x v="20"/>
    <x v="0"/>
    <x v="1"/>
    <x v="1090"/>
    <n v="12.6"/>
    <n v="4"/>
    <n v="6.05"/>
  </r>
  <r>
    <s v="ORD3084"/>
    <d v="2022-09-12T00:00:00"/>
    <x v="8"/>
    <x v="1"/>
    <x v="51"/>
    <x v="20"/>
    <x v="0"/>
    <x v="4"/>
    <x v="202"/>
    <n v="9.26"/>
    <n v="2"/>
    <n v="3.06"/>
  </r>
  <r>
    <s v="ORD3085"/>
    <d v="2022-09-12T00:00:00"/>
    <x v="8"/>
    <x v="1"/>
    <x v="51"/>
    <x v="20"/>
    <x v="0"/>
    <x v="2"/>
    <x v="874"/>
    <n v="105.98"/>
    <n v="2"/>
    <n v="4.24"/>
  </r>
  <r>
    <s v="ORD3086"/>
    <d v="2022-09-12T00:00:00"/>
    <x v="8"/>
    <x v="1"/>
    <x v="51"/>
    <x v="20"/>
    <x v="0"/>
    <x v="7"/>
    <x v="1152"/>
    <n v="1.24"/>
    <n v="1"/>
    <n v="0.57999999999999996"/>
  </r>
  <r>
    <s v="ORD3087"/>
    <d v="2022-09-12T00:00:00"/>
    <x v="8"/>
    <x v="1"/>
    <x v="51"/>
    <x v="20"/>
    <x v="0"/>
    <x v="1"/>
    <x v="1101"/>
    <n v="20.7"/>
    <n v="2"/>
    <n v="9.94"/>
  </r>
  <r>
    <s v="ORD3088"/>
    <d v="2022-09-12T00:00:00"/>
    <x v="8"/>
    <x v="1"/>
    <x v="51"/>
    <x v="20"/>
    <x v="0"/>
    <x v="0"/>
    <x v="1479"/>
    <n v="28.9"/>
    <n v="5"/>
    <n v="14.16"/>
  </r>
  <r>
    <s v="ORD3089"/>
    <d v="2022-09-12T00:00:00"/>
    <x v="8"/>
    <x v="1"/>
    <x v="51"/>
    <x v="20"/>
    <x v="0"/>
    <x v="10"/>
    <x v="41"/>
    <n v="27.18"/>
    <n v="1"/>
    <n v="12.77"/>
  </r>
  <r>
    <s v="ORD3090"/>
    <d v="2022-09-12T00:00:00"/>
    <x v="8"/>
    <x v="1"/>
    <x v="583"/>
    <x v="22"/>
    <x v="2"/>
    <x v="9"/>
    <x v="786"/>
    <n v="21.98"/>
    <n v="2"/>
    <n v="8.57"/>
  </r>
  <r>
    <s v="ORD3091"/>
    <d v="2022-09-13T00:00:00"/>
    <x v="8"/>
    <x v="1"/>
    <x v="456"/>
    <x v="18"/>
    <x v="2"/>
    <x v="9"/>
    <x v="621"/>
    <n v="199.96"/>
    <n v="4"/>
    <n v="16"/>
  </r>
  <r>
    <s v="ORD3092"/>
    <d v="2022-09-13T00:00:00"/>
    <x v="8"/>
    <x v="1"/>
    <x v="456"/>
    <x v="18"/>
    <x v="1"/>
    <x v="5"/>
    <x v="395"/>
    <n v="1516.2"/>
    <n v="7"/>
    <n v="394.21"/>
  </r>
  <r>
    <s v="ORD3093"/>
    <d v="2022-09-13T00:00:00"/>
    <x v="8"/>
    <x v="1"/>
    <x v="173"/>
    <x v="2"/>
    <x v="0"/>
    <x v="3"/>
    <x v="274"/>
    <n v="2.41"/>
    <n v="1"/>
    <n v="-2.0099999999999998"/>
  </r>
  <r>
    <s v="ORD3094"/>
    <d v="2022-09-13T00:00:00"/>
    <x v="8"/>
    <x v="1"/>
    <x v="657"/>
    <x v="4"/>
    <x v="1"/>
    <x v="8"/>
    <x v="1139"/>
    <n v="129.93"/>
    <n v="3"/>
    <n v="12.99"/>
  </r>
  <r>
    <s v="ORD3095"/>
    <d v="2022-09-13T00:00:00"/>
    <x v="8"/>
    <x v="1"/>
    <x v="657"/>
    <x v="4"/>
    <x v="0"/>
    <x v="0"/>
    <x v="448"/>
    <n v="69.930000000000007"/>
    <n v="7"/>
    <n v="31.47"/>
  </r>
  <r>
    <s v="ORD3096"/>
    <d v="2022-09-13T00:00:00"/>
    <x v="8"/>
    <x v="1"/>
    <x v="316"/>
    <x v="1"/>
    <x v="0"/>
    <x v="10"/>
    <x v="21"/>
    <n v="7.82"/>
    <n v="1"/>
    <n v="2.93"/>
  </r>
  <r>
    <s v="ORD3097"/>
    <d v="2022-09-13T00:00:00"/>
    <x v="8"/>
    <x v="1"/>
    <x v="316"/>
    <x v="1"/>
    <x v="1"/>
    <x v="5"/>
    <x v="664"/>
    <n v="170.07"/>
    <n v="4"/>
    <n v="-12.15"/>
  </r>
  <r>
    <s v="ORD3098"/>
    <d v="2022-09-13T00:00:00"/>
    <x v="8"/>
    <x v="1"/>
    <x v="481"/>
    <x v="25"/>
    <x v="0"/>
    <x v="3"/>
    <x v="1480"/>
    <n v="13.09"/>
    <n v="4"/>
    <n v="-10.039999999999999"/>
  </r>
  <r>
    <s v="ORD3099"/>
    <d v="2022-09-13T00:00:00"/>
    <x v="8"/>
    <x v="1"/>
    <x v="687"/>
    <x v="3"/>
    <x v="1"/>
    <x v="8"/>
    <x v="1310"/>
    <n v="131.88"/>
    <n v="7"/>
    <n v="55.39"/>
  </r>
  <r>
    <s v="ORD3100"/>
    <d v="2022-09-13T00:00:00"/>
    <x v="8"/>
    <x v="1"/>
    <x v="687"/>
    <x v="3"/>
    <x v="0"/>
    <x v="3"/>
    <x v="345"/>
    <n v="25.03"/>
    <n v="3"/>
    <n v="7.82"/>
  </r>
  <r>
    <s v="ORD3101"/>
    <d v="2022-09-13T00:00:00"/>
    <x v="8"/>
    <x v="1"/>
    <x v="687"/>
    <x v="3"/>
    <x v="1"/>
    <x v="5"/>
    <x v="560"/>
    <n v="717.72"/>
    <n v="3"/>
    <n v="71.77"/>
  </r>
  <r>
    <s v="ORD3102"/>
    <d v="2022-09-13T00:00:00"/>
    <x v="8"/>
    <x v="1"/>
    <x v="687"/>
    <x v="3"/>
    <x v="1"/>
    <x v="8"/>
    <x v="1050"/>
    <n v="207.35"/>
    <n v="5"/>
    <n v="24.88"/>
  </r>
  <r>
    <s v="ORD3103"/>
    <d v="2022-09-13T00:00:00"/>
    <x v="8"/>
    <x v="1"/>
    <x v="687"/>
    <x v="3"/>
    <x v="1"/>
    <x v="8"/>
    <x v="630"/>
    <n v="44.67"/>
    <n v="3"/>
    <n v="12.06"/>
  </r>
  <r>
    <s v="ORD3104"/>
    <d v="2022-09-13T00:00:00"/>
    <x v="8"/>
    <x v="1"/>
    <x v="687"/>
    <x v="3"/>
    <x v="0"/>
    <x v="0"/>
    <x v="1481"/>
    <n v="209.7"/>
    <n v="2"/>
    <n v="100.66"/>
  </r>
  <r>
    <s v="ORD3105"/>
    <d v="2022-09-14T00:00:00"/>
    <x v="8"/>
    <x v="1"/>
    <x v="103"/>
    <x v="27"/>
    <x v="1"/>
    <x v="13"/>
    <x v="953"/>
    <n v="912.75"/>
    <n v="5"/>
    <n v="118.66"/>
  </r>
  <r>
    <s v="ORD3106"/>
    <d v="2022-09-14T00:00:00"/>
    <x v="8"/>
    <x v="1"/>
    <x v="386"/>
    <x v="3"/>
    <x v="1"/>
    <x v="13"/>
    <x v="436"/>
    <n v="170.14"/>
    <n v="3"/>
    <n v="-8.51"/>
  </r>
  <r>
    <s v="ORD3107"/>
    <d v="2022-09-14T00:00:00"/>
    <x v="8"/>
    <x v="1"/>
    <x v="616"/>
    <x v="9"/>
    <x v="0"/>
    <x v="2"/>
    <x v="437"/>
    <n v="269.49"/>
    <n v="3"/>
    <n v="5.39"/>
  </r>
  <r>
    <s v="ORD3108"/>
    <d v="2022-09-14T00:00:00"/>
    <x v="8"/>
    <x v="1"/>
    <x v="96"/>
    <x v="20"/>
    <x v="0"/>
    <x v="2"/>
    <x v="216"/>
    <n v="991.2"/>
    <n v="6"/>
    <n v="257.70999999999998"/>
  </r>
  <r>
    <s v="ORD3109"/>
    <d v="2022-09-14T00:00:00"/>
    <x v="8"/>
    <x v="1"/>
    <x v="96"/>
    <x v="20"/>
    <x v="2"/>
    <x v="16"/>
    <x v="679"/>
    <n v="879.98"/>
    <n v="2"/>
    <n v="329.99"/>
  </r>
  <r>
    <s v="ORD3110"/>
    <d v="2022-09-14T00:00:00"/>
    <x v="8"/>
    <x v="1"/>
    <x v="96"/>
    <x v="20"/>
    <x v="0"/>
    <x v="3"/>
    <x v="106"/>
    <n v="12.96"/>
    <n v="9"/>
    <n v="4.54"/>
  </r>
  <r>
    <s v="ORD3111"/>
    <d v="2022-09-14T00:00:00"/>
    <x v="8"/>
    <x v="1"/>
    <x v="671"/>
    <x v="30"/>
    <x v="0"/>
    <x v="3"/>
    <x v="811"/>
    <n v="25.9"/>
    <n v="5"/>
    <n v="12.69"/>
  </r>
  <r>
    <s v="ORD3112"/>
    <d v="2022-09-15T00:00:00"/>
    <x v="8"/>
    <x v="1"/>
    <x v="537"/>
    <x v="16"/>
    <x v="0"/>
    <x v="0"/>
    <x v="684"/>
    <n v="15.55"/>
    <n v="3"/>
    <n v="5.44"/>
  </r>
  <r>
    <s v="ORD3113"/>
    <d v="2022-09-15T00:00:00"/>
    <x v="8"/>
    <x v="1"/>
    <x v="537"/>
    <x v="16"/>
    <x v="1"/>
    <x v="8"/>
    <x v="55"/>
    <n v="15.71"/>
    <n v="4"/>
    <n v="2.5499999999999998"/>
  </r>
  <r>
    <s v="ORD3114"/>
    <d v="2022-09-15T00:00:00"/>
    <x v="8"/>
    <x v="1"/>
    <x v="537"/>
    <x v="16"/>
    <x v="0"/>
    <x v="2"/>
    <x v="847"/>
    <n v="24.67"/>
    <n v="2"/>
    <n v="2.16"/>
  </r>
  <r>
    <s v="ORD3115"/>
    <d v="2022-09-15T00:00:00"/>
    <x v="8"/>
    <x v="1"/>
    <x v="537"/>
    <x v="16"/>
    <x v="1"/>
    <x v="8"/>
    <x v="1330"/>
    <n v="55.97"/>
    <n v="1"/>
    <n v="-2.1"/>
  </r>
  <r>
    <s v="ORD3116"/>
    <d v="2022-09-15T00:00:00"/>
    <x v="8"/>
    <x v="1"/>
    <x v="189"/>
    <x v="18"/>
    <x v="0"/>
    <x v="2"/>
    <x v="25"/>
    <n v="190.86"/>
    <n v="2"/>
    <n v="11.45"/>
  </r>
  <r>
    <s v="ORD3117"/>
    <d v="2022-09-15T00:00:00"/>
    <x v="8"/>
    <x v="1"/>
    <x v="189"/>
    <x v="18"/>
    <x v="0"/>
    <x v="4"/>
    <x v="1472"/>
    <n v="24.32"/>
    <n v="8"/>
    <n v="8.27"/>
  </r>
  <r>
    <s v="ORD3118"/>
    <d v="2022-09-15T00:00:00"/>
    <x v="8"/>
    <x v="1"/>
    <x v="688"/>
    <x v="20"/>
    <x v="0"/>
    <x v="3"/>
    <x v="1356"/>
    <n v="79.87"/>
    <n v="3"/>
    <n v="29.95"/>
  </r>
  <r>
    <s v="ORD3119"/>
    <d v="2022-09-15T00:00:00"/>
    <x v="8"/>
    <x v="1"/>
    <x v="688"/>
    <x v="20"/>
    <x v="1"/>
    <x v="11"/>
    <x v="1419"/>
    <n v="46.38"/>
    <n v="1"/>
    <n v="1.1599999999999999"/>
  </r>
  <r>
    <s v="ORD3120"/>
    <d v="2022-09-15T00:00:00"/>
    <x v="8"/>
    <x v="1"/>
    <x v="688"/>
    <x v="20"/>
    <x v="0"/>
    <x v="0"/>
    <x v="184"/>
    <n v="12.96"/>
    <n v="2"/>
    <n v="6.22"/>
  </r>
  <r>
    <s v="ORD3121"/>
    <d v="2022-09-15T00:00:00"/>
    <x v="8"/>
    <x v="1"/>
    <x v="262"/>
    <x v="33"/>
    <x v="1"/>
    <x v="13"/>
    <x v="748"/>
    <n v="801.96"/>
    <n v="2"/>
    <n v="200.49"/>
  </r>
  <r>
    <s v="ORD3122"/>
    <d v="2022-09-15T00:00:00"/>
    <x v="8"/>
    <x v="1"/>
    <x v="262"/>
    <x v="33"/>
    <x v="2"/>
    <x v="6"/>
    <x v="1482"/>
    <n v="59.97"/>
    <n v="3"/>
    <n v="0"/>
  </r>
  <r>
    <s v="ORD3123"/>
    <d v="2022-09-15T00:00:00"/>
    <x v="8"/>
    <x v="1"/>
    <x v="262"/>
    <x v="33"/>
    <x v="1"/>
    <x v="5"/>
    <x v="1417"/>
    <n v="1056.8599999999999"/>
    <n v="7"/>
    <n v="306.49"/>
  </r>
  <r>
    <s v="ORD3124"/>
    <d v="2022-09-15T00:00:00"/>
    <x v="8"/>
    <x v="1"/>
    <x v="689"/>
    <x v="2"/>
    <x v="0"/>
    <x v="3"/>
    <x v="566"/>
    <n v="3.58"/>
    <n v="4"/>
    <n v="-2.86"/>
  </r>
  <r>
    <s v="ORD3125"/>
    <d v="2022-09-15T00:00:00"/>
    <x v="8"/>
    <x v="1"/>
    <x v="689"/>
    <x v="2"/>
    <x v="0"/>
    <x v="2"/>
    <x v="554"/>
    <n v="147.18"/>
    <n v="2"/>
    <n v="-29.44"/>
  </r>
  <r>
    <s v="ORD3126"/>
    <d v="2022-09-16T00:00:00"/>
    <x v="8"/>
    <x v="1"/>
    <x v="32"/>
    <x v="6"/>
    <x v="0"/>
    <x v="10"/>
    <x v="21"/>
    <n v="31.12"/>
    <n v="4"/>
    <n v="14.63"/>
  </r>
  <r>
    <s v="ORD3127"/>
    <d v="2022-09-17T00:00:00"/>
    <x v="8"/>
    <x v="1"/>
    <x v="463"/>
    <x v="2"/>
    <x v="1"/>
    <x v="11"/>
    <x v="1483"/>
    <n v="3083.43"/>
    <n v="7"/>
    <n v="-1665.05"/>
  </r>
  <r>
    <s v="ORD3128"/>
    <d v="2022-09-17T00:00:00"/>
    <x v="8"/>
    <x v="1"/>
    <x v="463"/>
    <x v="2"/>
    <x v="0"/>
    <x v="3"/>
    <x v="775"/>
    <n v="9.6199999999999992"/>
    <n v="2"/>
    <n v="-7.05"/>
  </r>
  <r>
    <s v="ORD3129"/>
    <d v="2022-09-17T00:00:00"/>
    <x v="8"/>
    <x v="1"/>
    <x v="463"/>
    <x v="2"/>
    <x v="1"/>
    <x v="8"/>
    <x v="1412"/>
    <n v="124.2"/>
    <n v="3"/>
    <n v="15.53"/>
  </r>
  <r>
    <s v="ORD3130"/>
    <d v="2022-09-17T00:00:00"/>
    <x v="8"/>
    <x v="1"/>
    <x v="463"/>
    <x v="2"/>
    <x v="0"/>
    <x v="10"/>
    <x v="229"/>
    <n v="3.26"/>
    <n v="2"/>
    <n v="1.1000000000000001"/>
  </r>
  <r>
    <s v="ORD3131"/>
    <d v="2022-09-17T00:00:00"/>
    <x v="8"/>
    <x v="1"/>
    <x v="463"/>
    <x v="2"/>
    <x v="0"/>
    <x v="4"/>
    <x v="755"/>
    <n v="86.3"/>
    <n v="6"/>
    <n v="9.7100000000000009"/>
  </r>
  <r>
    <s v="ORD3132"/>
    <d v="2022-09-17T00:00:00"/>
    <x v="8"/>
    <x v="1"/>
    <x v="463"/>
    <x v="2"/>
    <x v="0"/>
    <x v="3"/>
    <x v="343"/>
    <n v="6.86"/>
    <n v="6"/>
    <n v="-5.72"/>
  </r>
  <r>
    <s v="ORD3133"/>
    <d v="2022-09-17T00:00:00"/>
    <x v="8"/>
    <x v="1"/>
    <x v="463"/>
    <x v="2"/>
    <x v="0"/>
    <x v="4"/>
    <x v="975"/>
    <n v="15.76"/>
    <n v="2"/>
    <n v="3.55"/>
  </r>
  <r>
    <s v="ORD3134"/>
    <d v="2022-09-17T00:00:00"/>
    <x v="8"/>
    <x v="1"/>
    <x v="690"/>
    <x v="3"/>
    <x v="0"/>
    <x v="0"/>
    <x v="757"/>
    <n v="32.4"/>
    <n v="5"/>
    <n v="15.55"/>
  </r>
  <r>
    <s v="ORD3135"/>
    <d v="2022-09-17T00:00:00"/>
    <x v="8"/>
    <x v="1"/>
    <x v="472"/>
    <x v="0"/>
    <x v="1"/>
    <x v="8"/>
    <x v="1484"/>
    <n v="21.94"/>
    <n v="2"/>
    <n v="-10.42"/>
  </r>
  <r>
    <s v="ORD3136"/>
    <d v="2022-09-17T00:00:00"/>
    <x v="8"/>
    <x v="1"/>
    <x v="472"/>
    <x v="0"/>
    <x v="0"/>
    <x v="3"/>
    <x v="1267"/>
    <n v="6.59"/>
    <n v="3"/>
    <n v="-10.210000000000001"/>
  </r>
  <r>
    <s v="ORD3137"/>
    <d v="2022-09-17T00:00:00"/>
    <x v="8"/>
    <x v="1"/>
    <x v="471"/>
    <x v="20"/>
    <x v="1"/>
    <x v="13"/>
    <x v="773"/>
    <n v="344.22"/>
    <n v="2"/>
    <n v="-103.27"/>
  </r>
  <r>
    <s v="ORD3138"/>
    <d v="2022-09-17T00:00:00"/>
    <x v="8"/>
    <x v="1"/>
    <x v="674"/>
    <x v="16"/>
    <x v="2"/>
    <x v="9"/>
    <x v="390"/>
    <n v="87.17"/>
    <n v="3"/>
    <n v="10.9"/>
  </r>
  <r>
    <s v="ORD3139"/>
    <d v="2022-09-17T00:00:00"/>
    <x v="8"/>
    <x v="1"/>
    <x v="568"/>
    <x v="22"/>
    <x v="0"/>
    <x v="3"/>
    <x v="345"/>
    <n v="25.03"/>
    <n v="3"/>
    <n v="7.82"/>
  </r>
  <r>
    <s v="ORD3140"/>
    <d v="2022-09-17T00:00:00"/>
    <x v="8"/>
    <x v="1"/>
    <x v="184"/>
    <x v="20"/>
    <x v="0"/>
    <x v="2"/>
    <x v="1142"/>
    <n v="14.9"/>
    <n v="5"/>
    <n v="1.04"/>
  </r>
  <r>
    <s v="ORD3141"/>
    <d v="2022-09-17T00:00:00"/>
    <x v="8"/>
    <x v="1"/>
    <x v="184"/>
    <x v="20"/>
    <x v="0"/>
    <x v="1"/>
    <x v="634"/>
    <n v="87.71"/>
    <n v="7"/>
    <n v="41.22"/>
  </r>
  <r>
    <s v="ORD3142"/>
    <d v="2022-09-17T00:00:00"/>
    <x v="8"/>
    <x v="1"/>
    <x v="184"/>
    <x v="20"/>
    <x v="1"/>
    <x v="5"/>
    <x v="1078"/>
    <n v="199.76"/>
    <n v="2"/>
    <n v="8.8800000000000008"/>
  </r>
  <r>
    <s v="ORD3143"/>
    <d v="2022-09-17T00:00:00"/>
    <x v="8"/>
    <x v="1"/>
    <x v="184"/>
    <x v="20"/>
    <x v="0"/>
    <x v="2"/>
    <x v="617"/>
    <n v="94.6"/>
    <n v="4"/>
    <n v="27.43"/>
  </r>
  <r>
    <s v="ORD3144"/>
    <d v="2022-09-17T00:00:00"/>
    <x v="8"/>
    <x v="1"/>
    <x v="184"/>
    <x v="20"/>
    <x v="1"/>
    <x v="11"/>
    <x v="1483"/>
    <n v="4228.7"/>
    <n v="6"/>
    <n v="158.58000000000001"/>
  </r>
  <r>
    <s v="ORD3145"/>
    <d v="2022-09-17T00:00:00"/>
    <x v="8"/>
    <x v="1"/>
    <x v="184"/>
    <x v="20"/>
    <x v="1"/>
    <x v="11"/>
    <x v="853"/>
    <n v="2003.92"/>
    <n v="5"/>
    <n v="-25.05"/>
  </r>
  <r>
    <s v="ORD3146"/>
    <d v="2022-09-17T00:00:00"/>
    <x v="8"/>
    <x v="1"/>
    <x v="184"/>
    <x v="20"/>
    <x v="2"/>
    <x v="6"/>
    <x v="1095"/>
    <n v="209.97"/>
    <n v="3"/>
    <n v="58.79"/>
  </r>
  <r>
    <s v="ORD3147"/>
    <d v="2022-09-17T00:00:00"/>
    <x v="8"/>
    <x v="1"/>
    <x v="184"/>
    <x v="20"/>
    <x v="2"/>
    <x v="9"/>
    <x v="1146"/>
    <n v="659.9"/>
    <n v="2"/>
    <n v="217.77"/>
  </r>
  <r>
    <s v="ORD3148"/>
    <d v="2022-09-17T00:00:00"/>
    <x v="8"/>
    <x v="1"/>
    <x v="184"/>
    <x v="20"/>
    <x v="0"/>
    <x v="0"/>
    <x v="267"/>
    <n v="110.96"/>
    <n v="2"/>
    <n v="53.26"/>
  </r>
  <r>
    <s v="ORD3149"/>
    <d v="2022-09-17T00:00:00"/>
    <x v="8"/>
    <x v="1"/>
    <x v="184"/>
    <x v="20"/>
    <x v="2"/>
    <x v="6"/>
    <x v="1147"/>
    <n v="67.8"/>
    <n v="4"/>
    <n v="1.36"/>
  </r>
  <r>
    <s v="ORD3150"/>
    <d v="2022-09-18T00:00:00"/>
    <x v="8"/>
    <x v="1"/>
    <x v="120"/>
    <x v="3"/>
    <x v="0"/>
    <x v="0"/>
    <x v="722"/>
    <n v="160.72"/>
    <n v="14"/>
    <n v="78.75"/>
  </r>
  <r>
    <s v="ORD3151"/>
    <d v="2022-09-18T00:00:00"/>
    <x v="8"/>
    <x v="1"/>
    <x v="120"/>
    <x v="3"/>
    <x v="0"/>
    <x v="0"/>
    <x v="1485"/>
    <n v="19.920000000000002"/>
    <n v="4"/>
    <n v="9.76"/>
  </r>
  <r>
    <s v="ORD3152"/>
    <d v="2022-09-18T00:00:00"/>
    <x v="8"/>
    <x v="1"/>
    <x v="120"/>
    <x v="3"/>
    <x v="0"/>
    <x v="14"/>
    <x v="817"/>
    <n v="7.3"/>
    <n v="2"/>
    <n v="2.19"/>
  </r>
  <r>
    <s v="ORD3153"/>
    <d v="2022-09-18T00:00:00"/>
    <x v="8"/>
    <x v="1"/>
    <x v="484"/>
    <x v="36"/>
    <x v="0"/>
    <x v="2"/>
    <x v="1019"/>
    <n v="41.96"/>
    <n v="2"/>
    <n v="7.97"/>
  </r>
  <r>
    <s v="ORD3154"/>
    <d v="2022-09-18T00:00:00"/>
    <x v="8"/>
    <x v="1"/>
    <x v="484"/>
    <x v="36"/>
    <x v="0"/>
    <x v="2"/>
    <x v="509"/>
    <n v="636.86"/>
    <n v="7"/>
    <n v="0"/>
  </r>
  <r>
    <s v="ORD3155"/>
    <d v="2022-09-18T00:00:00"/>
    <x v="8"/>
    <x v="1"/>
    <x v="484"/>
    <x v="36"/>
    <x v="2"/>
    <x v="6"/>
    <x v="205"/>
    <n v="499.99"/>
    <n v="1"/>
    <n v="130"/>
  </r>
  <r>
    <s v="ORD3156"/>
    <d v="2022-09-18T00:00:00"/>
    <x v="8"/>
    <x v="1"/>
    <x v="484"/>
    <x v="36"/>
    <x v="2"/>
    <x v="6"/>
    <x v="570"/>
    <n v="1259.93"/>
    <n v="7"/>
    <n v="327.58"/>
  </r>
  <r>
    <s v="ORD3157"/>
    <d v="2022-09-18T00:00:00"/>
    <x v="8"/>
    <x v="1"/>
    <x v="484"/>
    <x v="36"/>
    <x v="0"/>
    <x v="3"/>
    <x v="999"/>
    <n v="65.08"/>
    <n v="4"/>
    <n v="31.89"/>
  </r>
  <r>
    <s v="ORD3158"/>
    <d v="2022-09-18T00:00:00"/>
    <x v="8"/>
    <x v="1"/>
    <x v="169"/>
    <x v="3"/>
    <x v="0"/>
    <x v="4"/>
    <x v="1451"/>
    <n v="11.68"/>
    <n v="2"/>
    <n v="5.49"/>
  </r>
  <r>
    <s v="ORD3159"/>
    <d v="2022-09-18T00:00:00"/>
    <x v="8"/>
    <x v="1"/>
    <x v="169"/>
    <x v="3"/>
    <x v="0"/>
    <x v="14"/>
    <x v="1486"/>
    <n v="16.899999999999999"/>
    <n v="2"/>
    <n v="5.07"/>
  </r>
  <r>
    <s v="ORD3160"/>
    <d v="2022-09-18T00:00:00"/>
    <x v="8"/>
    <x v="1"/>
    <x v="169"/>
    <x v="3"/>
    <x v="1"/>
    <x v="8"/>
    <x v="557"/>
    <n v="24.4"/>
    <n v="2"/>
    <n v="10.25"/>
  </r>
  <r>
    <s v="ORD3161"/>
    <d v="2022-09-18T00:00:00"/>
    <x v="8"/>
    <x v="1"/>
    <x v="691"/>
    <x v="16"/>
    <x v="2"/>
    <x v="9"/>
    <x v="1189"/>
    <n v="717.12"/>
    <n v="9"/>
    <n v="152.38999999999999"/>
  </r>
  <r>
    <s v="ORD3162"/>
    <d v="2022-09-18T00:00:00"/>
    <x v="8"/>
    <x v="1"/>
    <x v="692"/>
    <x v="22"/>
    <x v="0"/>
    <x v="0"/>
    <x v="1032"/>
    <n v="18.54"/>
    <n v="2"/>
    <n v="8.7100000000000009"/>
  </r>
  <r>
    <s v="ORD3163"/>
    <d v="2022-09-18T00:00:00"/>
    <x v="8"/>
    <x v="1"/>
    <x v="693"/>
    <x v="3"/>
    <x v="0"/>
    <x v="2"/>
    <x v="1020"/>
    <n v="443.92"/>
    <n v="4"/>
    <n v="8.8800000000000008"/>
  </r>
  <r>
    <s v="ORD3164"/>
    <d v="2022-09-19T00:00:00"/>
    <x v="8"/>
    <x v="1"/>
    <x v="492"/>
    <x v="6"/>
    <x v="1"/>
    <x v="11"/>
    <x v="32"/>
    <n v="61.96"/>
    <n v="2"/>
    <n v="4.34"/>
  </r>
  <r>
    <s v="ORD3165"/>
    <d v="2022-09-19T00:00:00"/>
    <x v="8"/>
    <x v="1"/>
    <x v="62"/>
    <x v="4"/>
    <x v="2"/>
    <x v="9"/>
    <x v="1487"/>
    <n v="66.36"/>
    <n v="4"/>
    <n v="23.23"/>
  </r>
  <r>
    <s v="ORD3166"/>
    <d v="2022-09-19T00:00:00"/>
    <x v="8"/>
    <x v="1"/>
    <x v="602"/>
    <x v="3"/>
    <x v="0"/>
    <x v="0"/>
    <x v="722"/>
    <n v="22.96"/>
    <n v="2"/>
    <n v="11.25"/>
  </r>
  <r>
    <s v="ORD3167"/>
    <d v="2022-09-19T00:00:00"/>
    <x v="8"/>
    <x v="1"/>
    <x v="60"/>
    <x v="20"/>
    <x v="2"/>
    <x v="6"/>
    <x v="1288"/>
    <n v="279.86"/>
    <n v="14"/>
    <n v="134.33000000000001"/>
  </r>
  <r>
    <s v="ORD3168"/>
    <d v="2022-09-19T00:00:00"/>
    <x v="8"/>
    <x v="1"/>
    <x v="167"/>
    <x v="31"/>
    <x v="0"/>
    <x v="4"/>
    <x v="1488"/>
    <n v="8.4"/>
    <n v="5"/>
    <n v="2.1800000000000002"/>
  </r>
  <r>
    <s v="ORD3169"/>
    <d v="2022-09-19T00:00:00"/>
    <x v="8"/>
    <x v="1"/>
    <x v="658"/>
    <x v="3"/>
    <x v="1"/>
    <x v="8"/>
    <x v="814"/>
    <n v="60.84"/>
    <n v="3"/>
    <n v="19.47"/>
  </r>
  <r>
    <s v="ORD3170"/>
    <d v="2022-09-20T00:00:00"/>
    <x v="8"/>
    <x v="1"/>
    <x v="199"/>
    <x v="32"/>
    <x v="0"/>
    <x v="3"/>
    <x v="898"/>
    <n v="37.68"/>
    <n v="6"/>
    <n v="16.96"/>
  </r>
  <r>
    <s v="ORD3171"/>
    <d v="2022-09-20T00:00:00"/>
    <x v="8"/>
    <x v="1"/>
    <x v="498"/>
    <x v="20"/>
    <x v="0"/>
    <x v="0"/>
    <x v="572"/>
    <n v="61.4"/>
    <n v="5"/>
    <n v="28.86"/>
  </r>
  <r>
    <s v="ORD3172"/>
    <d v="2022-09-20T00:00:00"/>
    <x v="8"/>
    <x v="1"/>
    <x v="498"/>
    <x v="20"/>
    <x v="0"/>
    <x v="3"/>
    <x v="1489"/>
    <n v="24.45"/>
    <n v="2"/>
    <n v="8.86"/>
  </r>
  <r>
    <s v="ORD3173"/>
    <d v="2022-09-20T00:00:00"/>
    <x v="8"/>
    <x v="1"/>
    <x v="497"/>
    <x v="15"/>
    <x v="0"/>
    <x v="3"/>
    <x v="1391"/>
    <n v="1369.76"/>
    <n v="6"/>
    <n v="-913.18"/>
  </r>
  <r>
    <s v="ORD3174"/>
    <d v="2022-09-20T00:00:00"/>
    <x v="8"/>
    <x v="1"/>
    <x v="497"/>
    <x v="15"/>
    <x v="0"/>
    <x v="2"/>
    <x v="554"/>
    <n v="294.37"/>
    <n v="4"/>
    <n v="-58.87"/>
  </r>
  <r>
    <s v="ORD3175"/>
    <d v="2022-09-20T00:00:00"/>
    <x v="8"/>
    <x v="1"/>
    <x v="481"/>
    <x v="17"/>
    <x v="0"/>
    <x v="3"/>
    <x v="811"/>
    <n v="45.58"/>
    <n v="11"/>
    <n v="16.52"/>
  </r>
  <r>
    <s v="ORD3176"/>
    <d v="2022-09-20T00:00:00"/>
    <x v="8"/>
    <x v="1"/>
    <x v="633"/>
    <x v="1"/>
    <x v="0"/>
    <x v="3"/>
    <x v="701"/>
    <n v="2.81"/>
    <n v="3"/>
    <n v="-4.49"/>
  </r>
  <r>
    <s v="ORD3177"/>
    <d v="2022-09-21T00:00:00"/>
    <x v="8"/>
    <x v="1"/>
    <x v="642"/>
    <x v="0"/>
    <x v="2"/>
    <x v="6"/>
    <x v="1347"/>
    <n v="946.34"/>
    <n v="7"/>
    <n v="118.29"/>
  </r>
  <r>
    <s v="ORD3178"/>
    <d v="2022-09-21T00:00:00"/>
    <x v="8"/>
    <x v="1"/>
    <x v="642"/>
    <x v="0"/>
    <x v="2"/>
    <x v="9"/>
    <x v="128"/>
    <n v="151.19999999999999"/>
    <n v="3"/>
    <n v="32.130000000000003"/>
  </r>
  <r>
    <s v="ORD3179"/>
    <d v="2022-09-21T00:00:00"/>
    <x v="8"/>
    <x v="1"/>
    <x v="642"/>
    <x v="0"/>
    <x v="1"/>
    <x v="8"/>
    <x v="895"/>
    <n v="4.93"/>
    <n v="4"/>
    <n v="-1.48"/>
  </r>
  <r>
    <s v="ORD3180"/>
    <d v="2022-09-21T00:00:00"/>
    <x v="8"/>
    <x v="1"/>
    <x v="330"/>
    <x v="22"/>
    <x v="0"/>
    <x v="2"/>
    <x v="53"/>
    <n v="199.74"/>
    <n v="6"/>
    <n v="47.94"/>
  </r>
  <r>
    <s v="ORD3181"/>
    <d v="2022-09-21T00:00:00"/>
    <x v="8"/>
    <x v="1"/>
    <x v="33"/>
    <x v="3"/>
    <x v="1"/>
    <x v="5"/>
    <x v="612"/>
    <n v="601.54"/>
    <n v="4"/>
    <n v="0"/>
  </r>
  <r>
    <s v="ORD3182"/>
    <d v="2022-09-21T00:00:00"/>
    <x v="8"/>
    <x v="1"/>
    <x v="33"/>
    <x v="3"/>
    <x v="0"/>
    <x v="7"/>
    <x v="961"/>
    <n v="7.9"/>
    <n v="2"/>
    <n v="2.5299999999999998"/>
  </r>
  <r>
    <s v="ORD3183"/>
    <d v="2022-09-21T00:00:00"/>
    <x v="8"/>
    <x v="1"/>
    <x v="441"/>
    <x v="14"/>
    <x v="1"/>
    <x v="11"/>
    <x v="683"/>
    <n v="194.32"/>
    <n v="4"/>
    <n v="31.09"/>
  </r>
  <r>
    <s v="ORD3184"/>
    <d v="2022-09-21T00:00:00"/>
    <x v="8"/>
    <x v="1"/>
    <x v="441"/>
    <x v="14"/>
    <x v="0"/>
    <x v="4"/>
    <x v="151"/>
    <n v="25.99"/>
    <n v="1"/>
    <n v="7.54"/>
  </r>
  <r>
    <s v="ORD3185"/>
    <d v="2022-09-21T00:00:00"/>
    <x v="8"/>
    <x v="1"/>
    <x v="347"/>
    <x v="32"/>
    <x v="1"/>
    <x v="8"/>
    <x v="809"/>
    <n v="85.3"/>
    <n v="2"/>
    <n v="14.5"/>
  </r>
  <r>
    <s v="ORD3186"/>
    <d v="2022-09-21T00:00:00"/>
    <x v="8"/>
    <x v="1"/>
    <x v="128"/>
    <x v="32"/>
    <x v="2"/>
    <x v="6"/>
    <x v="173"/>
    <n v="589.9"/>
    <n v="2"/>
    <n v="147.47999999999999"/>
  </r>
  <r>
    <s v="ORD3187"/>
    <d v="2022-09-21T00:00:00"/>
    <x v="8"/>
    <x v="1"/>
    <x v="128"/>
    <x v="32"/>
    <x v="1"/>
    <x v="5"/>
    <x v="1434"/>
    <n v="542.94000000000005"/>
    <n v="3"/>
    <n v="141.16"/>
  </r>
  <r>
    <s v="ORD3188"/>
    <d v="2022-09-21T00:00:00"/>
    <x v="8"/>
    <x v="1"/>
    <x v="656"/>
    <x v="9"/>
    <x v="1"/>
    <x v="5"/>
    <x v="1333"/>
    <n v="1690.04"/>
    <n v="4"/>
    <n v="422.51"/>
  </r>
  <r>
    <s v="ORD3189"/>
    <d v="2022-09-21T00:00:00"/>
    <x v="8"/>
    <x v="1"/>
    <x v="656"/>
    <x v="9"/>
    <x v="0"/>
    <x v="2"/>
    <x v="512"/>
    <n v="85.96"/>
    <n v="7"/>
    <n v="24.07"/>
  </r>
  <r>
    <s v="ORD3190"/>
    <d v="2022-09-21T00:00:00"/>
    <x v="8"/>
    <x v="1"/>
    <x v="656"/>
    <x v="9"/>
    <x v="0"/>
    <x v="10"/>
    <x v="838"/>
    <n v="121.96"/>
    <n v="2"/>
    <n v="57.32"/>
  </r>
  <r>
    <s v="ORD3191"/>
    <d v="2022-09-21T00:00:00"/>
    <x v="8"/>
    <x v="1"/>
    <x v="656"/>
    <x v="9"/>
    <x v="0"/>
    <x v="0"/>
    <x v="1490"/>
    <n v="23.92"/>
    <n v="4"/>
    <n v="11.72"/>
  </r>
  <r>
    <s v="ORD3192"/>
    <d v="2022-09-21T00:00:00"/>
    <x v="8"/>
    <x v="1"/>
    <x v="656"/>
    <x v="9"/>
    <x v="0"/>
    <x v="2"/>
    <x v="555"/>
    <n v="63.96"/>
    <n v="2"/>
    <n v="6.4"/>
  </r>
  <r>
    <s v="ORD3193"/>
    <d v="2022-09-21T00:00:00"/>
    <x v="8"/>
    <x v="1"/>
    <x v="656"/>
    <x v="9"/>
    <x v="2"/>
    <x v="6"/>
    <x v="504"/>
    <n v="629.95000000000005"/>
    <n v="5"/>
    <n v="176.39"/>
  </r>
  <r>
    <s v="ORD3194"/>
    <d v="2022-09-21T00:00:00"/>
    <x v="8"/>
    <x v="1"/>
    <x v="656"/>
    <x v="9"/>
    <x v="2"/>
    <x v="6"/>
    <x v="450"/>
    <n v="113.73"/>
    <n v="3"/>
    <n v="32.979999999999997"/>
  </r>
  <r>
    <s v="ORD3195"/>
    <d v="2022-09-21T00:00:00"/>
    <x v="8"/>
    <x v="1"/>
    <x v="656"/>
    <x v="9"/>
    <x v="0"/>
    <x v="3"/>
    <x v="772"/>
    <n v="14.6"/>
    <n v="2"/>
    <n v="6.86"/>
  </r>
  <r>
    <s v="ORD3196"/>
    <d v="2022-09-21T00:00:00"/>
    <x v="8"/>
    <x v="1"/>
    <x v="656"/>
    <x v="9"/>
    <x v="0"/>
    <x v="2"/>
    <x v="1020"/>
    <n v="887.84"/>
    <n v="8"/>
    <n v="17.760000000000002"/>
  </r>
  <r>
    <s v="ORD3197"/>
    <d v="2022-09-22T00:00:00"/>
    <x v="8"/>
    <x v="1"/>
    <x v="392"/>
    <x v="3"/>
    <x v="1"/>
    <x v="8"/>
    <x v="889"/>
    <n v="204.6"/>
    <n v="2"/>
    <n v="53.2"/>
  </r>
  <r>
    <s v="ORD3198"/>
    <d v="2022-09-22T00:00:00"/>
    <x v="8"/>
    <x v="1"/>
    <x v="53"/>
    <x v="6"/>
    <x v="0"/>
    <x v="0"/>
    <x v="1110"/>
    <n v="32.4"/>
    <n v="5"/>
    <n v="15.55"/>
  </r>
  <r>
    <s v="ORD3199"/>
    <d v="2022-09-22T00:00:00"/>
    <x v="8"/>
    <x v="1"/>
    <x v="53"/>
    <x v="6"/>
    <x v="1"/>
    <x v="8"/>
    <x v="1180"/>
    <n v="47.98"/>
    <n v="2"/>
    <n v="11.04"/>
  </r>
  <r>
    <s v="ORD3200"/>
    <d v="2022-09-22T00:00:00"/>
    <x v="8"/>
    <x v="1"/>
    <x v="694"/>
    <x v="15"/>
    <x v="0"/>
    <x v="1"/>
    <x v="1491"/>
    <n v="12"/>
    <n v="4"/>
    <n v="4.2"/>
  </r>
  <r>
    <s v="ORD3201"/>
    <d v="2022-09-22T00:00:00"/>
    <x v="8"/>
    <x v="1"/>
    <x v="694"/>
    <x v="15"/>
    <x v="0"/>
    <x v="2"/>
    <x v="1002"/>
    <n v="720.06"/>
    <n v="4"/>
    <n v="-63.01"/>
  </r>
  <r>
    <s v="ORD3202"/>
    <d v="2022-09-22T00:00:00"/>
    <x v="8"/>
    <x v="1"/>
    <x v="694"/>
    <x v="15"/>
    <x v="0"/>
    <x v="2"/>
    <x v="660"/>
    <n v="25.42"/>
    <n v="1"/>
    <n v="-4.7699999999999996"/>
  </r>
  <r>
    <s v="ORD3203"/>
    <d v="2022-09-22T00:00:00"/>
    <x v="8"/>
    <x v="1"/>
    <x v="694"/>
    <x v="15"/>
    <x v="0"/>
    <x v="4"/>
    <x v="1041"/>
    <n v="2.82"/>
    <n v="2"/>
    <n v="0.32"/>
  </r>
  <r>
    <s v="ORD3204"/>
    <d v="2022-09-22T00:00:00"/>
    <x v="8"/>
    <x v="1"/>
    <x v="694"/>
    <x v="15"/>
    <x v="0"/>
    <x v="3"/>
    <x v="251"/>
    <n v="3.2"/>
    <n v="2"/>
    <n v="-2.56"/>
  </r>
  <r>
    <s v="ORD3205"/>
    <d v="2022-09-22T00:00:00"/>
    <x v="8"/>
    <x v="1"/>
    <x v="251"/>
    <x v="2"/>
    <x v="0"/>
    <x v="14"/>
    <x v="930"/>
    <n v="55.6"/>
    <n v="5"/>
    <n v="6.26"/>
  </r>
  <r>
    <s v="ORD3206"/>
    <d v="2022-09-22T00:00:00"/>
    <x v="8"/>
    <x v="1"/>
    <x v="251"/>
    <x v="2"/>
    <x v="2"/>
    <x v="9"/>
    <x v="1044"/>
    <n v="617.98"/>
    <n v="3"/>
    <n v="-7.72"/>
  </r>
  <r>
    <s v="ORD3207"/>
    <d v="2022-09-22T00:00:00"/>
    <x v="8"/>
    <x v="1"/>
    <x v="22"/>
    <x v="3"/>
    <x v="0"/>
    <x v="12"/>
    <x v="808"/>
    <n v="61.44"/>
    <n v="3"/>
    <n v="16.59"/>
  </r>
  <r>
    <s v="ORD3208"/>
    <d v="2022-09-24T00:00:00"/>
    <x v="8"/>
    <x v="1"/>
    <x v="402"/>
    <x v="2"/>
    <x v="0"/>
    <x v="4"/>
    <x v="806"/>
    <n v="6.85"/>
    <n v="2"/>
    <n v="0.6"/>
  </r>
  <r>
    <s v="ORD3209"/>
    <d v="2022-09-24T00:00:00"/>
    <x v="8"/>
    <x v="1"/>
    <x v="387"/>
    <x v="8"/>
    <x v="1"/>
    <x v="5"/>
    <x v="123"/>
    <n v="517.5"/>
    <n v="6"/>
    <n v="155.25"/>
  </r>
  <r>
    <s v="ORD3210"/>
    <d v="2022-09-24T00:00:00"/>
    <x v="8"/>
    <x v="1"/>
    <x v="354"/>
    <x v="30"/>
    <x v="0"/>
    <x v="3"/>
    <x v="343"/>
    <n v="15.24"/>
    <n v="4"/>
    <n v="6.86"/>
  </r>
  <r>
    <s v="ORD3211"/>
    <d v="2022-09-24T00:00:00"/>
    <x v="8"/>
    <x v="1"/>
    <x v="354"/>
    <x v="30"/>
    <x v="1"/>
    <x v="5"/>
    <x v="433"/>
    <n v="1408.1"/>
    <n v="10"/>
    <n v="394.27"/>
  </r>
  <r>
    <s v="ORD3212"/>
    <d v="2022-09-24T00:00:00"/>
    <x v="8"/>
    <x v="1"/>
    <x v="528"/>
    <x v="39"/>
    <x v="2"/>
    <x v="6"/>
    <x v="1492"/>
    <n v="821.94"/>
    <n v="6"/>
    <n v="213.7"/>
  </r>
  <r>
    <s v="ORD3213"/>
    <d v="2022-09-24T00:00:00"/>
    <x v="8"/>
    <x v="1"/>
    <x v="297"/>
    <x v="22"/>
    <x v="0"/>
    <x v="4"/>
    <x v="755"/>
    <n v="35.96"/>
    <n v="2"/>
    <n v="10.43"/>
  </r>
  <r>
    <s v="ORD3214"/>
    <d v="2022-09-24T00:00:00"/>
    <x v="8"/>
    <x v="1"/>
    <x v="297"/>
    <x v="22"/>
    <x v="0"/>
    <x v="3"/>
    <x v="248"/>
    <n v="14.95"/>
    <n v="3"/>
    <n v="5.42"/>
  </r>
  <r>
    <s v="ORD3215"/>
    <d v="2022-09-24T00:00:00"/>
    <x v="8"/>
    <x v="1"/>
    <x v="678"/>
    <x v="3"/>
    <x v="1"/>
    <x v="8"/>
    <x v="20"/>
    <n v="14.91"/>
    <n v="3"/>
    <n v="4.62"/>
  </r>
  <r>
    <s v="ORD3216"/>
    <d v="2022-09-24T00:00:00"/>
    <x v="8"/>
    <x v="1"/>
    <x v="678"/>
    <x v="3"/>
    <x v="0"/>
    <x v="12"/>
    <x v="1193"/>
    <n v="1158.1199999999999"/>
    <n v="4"/>
    <n v="335.85"/>
  </r>
  <r>
    <s v="ORD3217"/>
    <d v="2022-09-24T00:00:00"/>
    <x v="8"/>
    <x v="1"/>
    <x v="695"/>
    <x v="12"/>
    <x v="2"/>
    <x v="6"/>
    <x v="1130"/>
    <n v="35.119999999999997"/>
    <n v="2"/>
    <n v="13.17"/>
  </r>
  <r>
    <s v="ORD3218"/>
    <d v="2022-09-24T00:00:00"/>
    <x v="8"/>
    <x v="1"/>
    <x v="111"/>
    <x v="12"/>
    <x v="0"/>
    <x v="4"/>
    <x v="72"/>
    <n v="14.58"/>
    <n v="2"/>
    <n v="2.37"/>
  </r>
  <r>
    <s v="ORD3219"/>
    <d v="2022-09-24T00:00:00"/>
    <x v="8"/>
    <x v="1"/>
    <x v="111"/>
    <x v="12"/>
    <x v="2"/>
    <x v="9"/>
    <x v="1065"/>
    <n v="23.2"/>
    <n v="2"/>
    <n v="1.45"/>
  </r>
  <r>
    <s v="ORD3220"/>
    <d v="2022-09-24T00:00:00"/>
    <x v="8"/>
    <x v="1"/>
    <x v="111"/>
    <x v="12"/>
    <x v="0"/>
    <x v="4"/>
    <x v="421"/>
    <n v="16.46"/>
    <n v="7"/>
    <n v="1.85"/>
  </r>
  <r>
    <s v="ORD3221"/>
    <d v="2022-09-24T00:00:00"/>
    <x v="8"/>
    <x v="1"/>
    <x v="337"/>
    <x v="10"/>
    <x v="0"/>
    <x v="3"/>
    <x v="949"/>
    <n v="6.73"/>
    <n v="6"/>
    <n v="-4.49"/>
  </r>
  <r>
    <s v="ORD3222"/>
    <d v="2022-09-24T00:00:00"/>
    <x v="8"/>
    <x v="1"/>
    <x v="337"/>
    <x v="10"/>
    <x v="0"/>
    <x v="2"/>
    <x v="1271"/>
    <n v="33.57"/>
    <n v="2"/>
    <n v="1.68"/>
  </r>
  <r>
    <s v="ORD3223"/>
    <d v="2022-09-24T00:00:00"/>
    <x v="8"/>
    <x v="1"/>
    <x v="337"/>
    <x v="10"/>
    <x v="0"/>
    <x v="10"/>
    <x v="1493"/>
    <n v="15.84"/>
    <n v="2"/>
    <n v="5.54"/>
  </r>
  <r>
    <s v="ORD3224"/>
    <d v="2022-09-24T00:00:00"/>
    <x v="8"/>
    <x v="1"/>
    <x v="337"/>
    <x v="10"/>
    <x v="0"/>
    <x v="1"/>
    <x v="956"/>
    <n v="24.42"/>
    <n v="1"/>
    <n v="7.94"/>
  </r>
  <r>
    <s v="ORD3225"/>
    <d v="2022-09-24T00:00:00"/>
    <x v="8"/>
    <x v="1"/>
    <x v="337"/>
    <x v="10"/>
    <x v="0"/>
    <x v="4"/>
    <x v="344"/>
    <n v="17.12"/>
    <n v="5"/>
    <n v="1.93"/>
  </r>
  <r>
    <s v="ORD3226"/>
    <d v="2022-09-24T00:00:00"/>
    <x v="8"/>
    <x v="1"/>
    <x v="509"/>
    <x v="20"/>
    <x v="0"/>
    <x v="10"/>
    <x v="1494"/>
    <n v="39.979999999999997"/>
    <n v="1"/>
    <n v="17.989999999999998"/>
  </r>
  <r>
    <s v="ORD3227"/>
    <d v="2022-09-25T00:00:00"/>
    <x v="8"/>
    <x v="1"/>
    <x v="185"/>
    <x v="27"/>
    <x v="1"/>
    <x v="13"/>
    <x v="1091"/>
    <n v="1044.6300000000001"/>
    <n v="3"/>
    <n v="240.26"/>
  </r>
  <r>
    <s v="ORD3228"/>
    <d v="2022-09-25T00:00:00"/>
    <x v="8"/>
    <x v="1"/>
    <x v="1"/>
    <x v="23"/>
    <x v="2"/>
    <x v="9"/>
    <x v="632"/>
    <n v="63.96"/>
    <n v="4"/>
    <n v="19.829999999999998"/>
  </r>
  <r>
    <s v="ORD3229"/>
    <d v="2022-09-25T00:00:00"/>
    <x v="8"/>
    <x v="1"/>
    <x v="1"/>
    <x v="23"/>
    <x v="0"/>
    <x v="3"/>
    <x v="575"/>
    <n v="14.46"/>
    <n v="3"/>
    <n v="7.09"/>
  </r>
  <r>
    <s v="ORD3230"/>
    <d v="2022-09-25T00:00:00"/>
    <x v="8"/>
    <x v="1"/>
    <x v="1"/>
    <x v="23"/>
    <x v="2"/>
    <x v="6"/>
    <x v="432"/>
    <n v="104.98"/>
    <n v="2"/>
    <n v="52.49"/>
  </r>
  <r>
    <s v="ORD3231"/>
    <d v="2022-09-25T00:00:00"/>
    <x v="8"/>
    <x v="1"/>
    <x v="481"/>
    <x v="3"/>
    <x v="0"/>
    <x v="10"/>
    <x v="474"/>
    <n v="17.48"/>
    <n v="2"/>
    <n v="8.2200000000000006"/>
  </r>
  <r>
    <s v="ORD3232"/>
    <d v="2022-09-25T00:00:00"/>
    <x v="8"/>
    <x v="1"/>
    <x v="417"/>
    <x v="38"/>
    <x v="0"/>
    <x v="3"/>
    <x v="213"/>
    <n v="68.62"/>
    <n v="2"/>
    <n v="32.25"/>
  </r>
  <r>
    <s v="ORD3233"/>
    <d v="2022-09-25T00:00:00"/>
    <x v="8"/>
    <x v="1"/>
    <x v="696"/>
    <x v="20"/>
    <x v="2"/>
    <x v="9"/>
    <x v="288"/>
    <n v="899.91"/>
    <n v="9"/>
    <n v="395.96"/>
  </r>
  <r>
    <s v="ORD3234"/>
    <d v="2022-09-25T00:00:00"/>
    <x v="8"/>
    <x v="1"/>
    <x v="15"/>
    <x v="37"/>
    <x v="0"/>
    <x v="3"/>
    <x v="797"/>
    <n v="10.76"/>
    <n v="2"/>
    <n v="5.16"/>
  </r>
  <r>
    <s v="ORD3235"/>
    <d v="2022-09-25T00:00:00"/>
    <x v="8"/>
    <x v="1"/>
    <x v="15"/>
    <x v="37"/>
    <x v="0"/>
    <x v="0"/>
    <x v="1137"/>
    <n v="45.68"/>
    <n v="2"/>
    <n v="21.01"/>
  </r>
  <r>
    <s v="ORD3236"/>
    <d v="2022-09-25T00:00:00"/>
    <x v="8"/>
    <x v="1"/>
    <x v="15"/>
    <x v="37"/>
    <x v="0"/>
    <x v="4"/>
    <x v="712"/>
    <n v="6.7"/>
    <n v="1"/>
    <n v="2.21"/>
  </r>
  <r>
    <s v="ORD3237"/>
    <d v="2022-09-25T00:00:00"/>
    <x v="8"/>
    <x v="1"/>
    <x v="613"/>
    <x v="1"/>
    <x v="0"/>
    <x v="4"/>
    <x v="666"/>
    <n v="128.74"/>
    <n v="7"/>
    <n v="12.87"/>
  </r>
  <r>
    <s v="ORD3238"/>
    <d v="2022-09-25T00:00:00"/>
    <x v="8"/>
    <x v="1"/>
    <x v="562"/>
    <x v="22"/>
    <x v="1"/>
    <x v="5"/>
    <x v="796"/>
    <n v="307.14"/>
    <n v="4"/>
    <n v="-11.52"/>
  </r>
  <r>
    <s v="ORD3239"/>
    <d v="2022-09-25T00:00:00"/>
    <x v="8"/>
    <x v="1"/>
    <x v="562"/>
    <x v="22"/>
    <x v="0"/>
    <x v="1"/>
    <x v="893"/>
    <n v="12.6"/>
    <n v="2"/>
    <n v="5.8"/>
  </r>
  <r>
    <s v="ORD3240"/>
    <d v="2022-09-25T00:00:00"/>
    <x v="8"/>
    <x v="1"/>
    <x v="562"/>
    <x v="22"/>
    <x v="2"/>
    <x v="9"/>
    <x v="615"/>
    <n v="159.97999999999999"/>
    <n v="2"/>
    <n v="57.59"/>
  </r>
  <r>
    <s v="ORD3241"/>
    <d v="2022-09-25T00:00:00"/>
    <x v="8"/>
    <x v="1"/>
    <x v="44"/>
    <x v="15"/>
    <x v="0"/>
    <x v="3"/>
    <x v="515"/>
    <n v="6.34"/>
    <n v="4"/>
    <n v="-4.6500000000000004"/>
  </r>
  <r>
    <s v="ORD3242"/>
    <d v="2022-09-25T00:00:00"/>
    <x v="8"/>
    <x v="1"/>
    <x v="44"/>
    <x v="15"/>
    <x v="0"/>
    <x v="0"/>
    <x v="800"/>
    <n v="10.48"/>
    <n v="1"/>
    <n v="3.8"/>
  </r>
  <r>
    <s v="ORD3243"/>
    <d v="2022-09-25T00:00:00"/>
    <x v="8"/>
    <x v="1"/>
    <x v="44"/>
    <x v="15"/>
    <x v="0"/>
    <x v="3"/>
    <x v="647"/>
    <n v="2.4700000000000002"/>
    <n v="1"/>
    <n v="-1.81"/>
  </r>
  <r>
    <s v="ORD3244"/>
    <d v="2022-09-25T00:00:00"/>
    <x v="8"/>
    <x v="1"/>
    <x v="44"/>
    <x v="15"/>
    <x v="0"/>
    <x v="3"/>
    <x v="601"/>
    <n v="3.26"/>
    <n v="2"/>
    <n v="-2.2799999999999998"/>
  </r>
  <r>
    <s v="ORD3245"/>
    <d v="2022-09-25T00:00:00"/>
    <x v="8"/>
    <x v="1"/>
    <x v="246"/>
    <x v="20"/>
    <x v="1"/>
    <x v="5"/>
    <x v="1495"/>
    <n v="102.58"/>
    <n v="1"/>
    <n v="6.84"/>
  </r>
  <r>
    <s v="ORD3246"/>
    <d v="2022-09-25T00:00:00"/>
    <x v="8"/>
    <x v="1"/>
    <x v="246"/>
    <x v="20"/>
    <x v="0"/>
    <x v="0"/>
    <x v="30"/>
    <n v="20.04"/>
    <n v="3"/>
    <n v="9.6199999999999992"/>
  </r>
  <r>
    <s v="ORD3247"/>
    <d v="2022-09-25T00:00:00"/>
    <x v="8"/>
    <x v="1"/>
    <x v="240"/>
    <x v="2"/>
    <x v="0"/>
    <x v="3"/>
    <x v="832"/>
    <n v="2.95"/>
    <n v="2"/>
    <n v="-2.06"/>
  </r>
  <r>
    <s v="ORD3248"/>
    <d v="2022-09-26T00:00:00"/>
    <x v="8"/>
    <x v="1"/>
    <x v="236"/>
    <x v="0"/>
    <x v="0"/>
    <x v="3"/>
    <x v="1496"/>
    <n v="2.08"/>
    <n v="5"/>
    <n v="-3.43"/>
  </r>
  <r>
    <s v="ORD3249"/>
    <d v="2022-09-26T00:00:00"/>
    <x v="8"/>
    <x v="1"/>
    <x v="236"/>
    <x v="0"/>
    <x v="2"/>
    <x v="6"/>
    <x v="904"/>
    <n v="1114.4000000000001"/>
    <n v="7"/>
    <n v="376.11"/>
  </r>
  <r>
    <s v="ORD3250"/>
    <d v="2022-09-26T00:00:00"/>
    <x v="8"/>
    <x v="1"/>
    <x v="463"/>
    <x v="11"/>
    <x v="0"/>
    <x v="0"/>
    <x v="371"/>
    <n v="141.76"/>
    <n v="5"/>
    <n v="47.84"/>
  </r>
  <r>
    <s v="ORD3251"/>
    <d v="2022-09-26T00:00:00"/>
    <x v="8"/>
    <x v="1"/>
    <x v="463"/>
    <x v="11"/>
    <x v="2"/>
    <x v="9"/>
    <x v="1497"/>
    <n v="239.8"/>
    <n v="5"/>
    <n v="47.96"/>
  </r>
  <r>
    <s v="ORD3252"/>
    <d v="2022-09-26T00:00:00"/>
    <x v="8"/>
    <x v="1"/>
    <x v="463"/>
    <x v="11"/>
    <x v="0"/>
    <x v="0"/>
    <x v="757"/>
    <n v="31.1"/>
    <n v="6"/>
    <n v="10.89"/>
  </r>
  <r>
    <s v="ORD3253"/>
    <d v="2022-09-26T00:00:00"/>
    <x v="8"/>
    <x v="1"/>
    <x v="602"/>
    <x v="12"/>
    <x v="0"/>
    <x v="0"/>
    <x v="1415"/>
    <n v="86.27"/>
    <n v="4"/>
    <n v="31.27"/>
  </r>
  <r>
    <s v="ORD3254"/>
    <d v="2022-09-26T00:00:00"/>
    <x v="8"/>
    <x v="1"/>
    <x v="602"/>
    <x v="12"/>
    <x v="0"/>
    <x v="3"/>
    <x v="1498"/>
    <n v="72.59"/>
    <n v="2"/>
    <n v="-48.39"/>
  </r>
  <r>
    <s v="ORD3255"/>
    <d v="2022-09-26T00:00:00"/>
    <x v="8"/>
    <x v="1"/>
    <x v="602"/>
    <x v="12"/>
    <x v="0"/>
    <x v="12"/>
    <x v="1311"/>
    <n v="60.67"/>
    <n v="2"/>
    <n v="14.41"/>
  </r>
  <r>
    <s v="ORD3256"/>
    <d v="2022-09-26T00:00:00"/>
    <x v="8"/>
    <x v="1"/>
    <x v="602"/>
    <x v="12"/>
    <x v="0"/>
    <x v="3"/>
    <x v="1172"/>
    <n v="77.03"/>
    <n v="9"/>
    <n v="-59.06"/>
  </r>
  <r>
    <s v="ORD3257"/>
    <d v="2022-09-26T00:00:00"/>
    <x v="8"/>
    <x v="1"/>
    <x v="602"/>
    <x v="12"/>
    <x v="0"/>
    <x v="2"/>
    <x v="355"/>
    <n v="119.9"/>
    <n v="6"/>
    <n v="-1.5"/>
  </r>
  <r>
    <s v="ORD3258"/>
    <d v="2022-09-26T00:00:00"/>
    <x v="8"/>
    <x v="1"/>
    <x v="602"/>
    <x v="12"/>
    <x v="2"/>
    <x v="6"/>
    <x v="987"/>
    <n v="263.95999999999998"/>
    <n v="5"/>
    <n v="23.1"/>
  </r>
  <r>
    <s v="ORD3259"/>
    <d v="2022-09-26T00:00:00"/>
    <x v="8"/>
    <x v="1"/>
    <x v="602"/>
    <x v="12"/>
    <x v="0"/>
    <x v="2"/>
    <x v="2"/>
    <n v="363.65"/>
    <n v="4"/>
    <n v="-86.37"/>
  </r>
  <r>
    <s v="ORD3260"/>
    <d v="2022-09-26T00:00:00"/>
    <x v="8"/>
    <x v="1"/>
    <x v="582"/>
    <x v="2"/>
    <x v="0"/>
    <x v="3"/>
    <x v="145"/>
    <n v="121.1"/>
    <n v="6"/>
    <n v="-100.92"/>
  </r>
  <r>
    <s v="ORD3261"/>
    <d v="2022-09-26T00:00:00"/>
    <x v="8"/>
    <x v="1"/>
    <x v="582"/>
    <x v="2"/>
    <x v="2"/>
    <x v="6"/>
    <x v="1327"/>
    <n v="45.89"/>
    <n v="1"/>
    <n v="-9.18"/>
  </r>
  <r>
    <s v="ORD3262"/>
    <d v="2022-09-26T00:00:00"/>
    <x v="8"/>
    <x v="1"/>
    <x v="697"/>
    <x v="3"/>
    <x v="0"/>
    <x v="2"/>
    <x v="929"/>
    <n v="64.17"/>
    <n v="3"/>
    <n v="18.61"/>
  </r>
  <r>
    <s v="ORD3263"/>
    <d v="2022-09-26T00:00:00"/>
    <x v="8"/>
    <x v="1"/>
    <x v="697"/>
    <x v="3"/>
    <x v="0"/>
    <x v="10"/>
    <x v="323"/>
    <n v="124.46"/>
    <n v="2"/>
    <n v="58.5"/>
  </r>
  <r>
    <s v="ORD3264"/>
    <d v="2022-09-26T00:00:00"/>
    <x v="8"/>
    <x v="1"/>
    <x v="413"/>
    <x v="20"/>
    <x v="2"/>
    <x v="9"/>
    <x v="1394"/>
    <n v="50"/>
    <n v="2"/>
    <n v="12"/>
  </r>
  <r>
    <s v="ORD3265"/>
    <d v="2022-09-26T00:00:00"/>
    <x v="8"/>
    <x v="1"/>
    <x v="344"/>
    <x v="20"/>
    <x v="0"/>
    <x v="7"/>
    <x v="693"/>
    <n v="34.44"/>
    <n v="3"/>
    <n v="16.190000000000001"/>
  </r>
  <r>
    <s v="ORD3266"/>
    <d v="2022-09-26T00:00:00"/>
    <x v="8"/>
    <x v="1"/>
    <x v="344"/>
    <x v="20"/>
    <x v="2"/>
    <x v="15"/>
    <x v="318"/>
    <n v="629.92999999999995"/>
    <n v="7"/>
    <n v="296.07"/>
  </r>
  <r>
    <s v="ORD3267"/>
    <d v="2022-09-26T00:00:00"/>
    <x v="8"/>
    <x v="1"/>
    <x v="344"/>
    <x v="20"/>
    <x v="0"/>
    <x v="3"/>
    <x v="1267"/>
    <n v="79.06"/>
    <n v="9"/>
    <n v="28.66"/>
  </r>
  <r>
    <s v="ORD3268"/>
    <d v="2022-09-27T00:00:00"/>
    <x v="8"/>
    <x v="1"/>
    <x v="685"/>
    <x v="1"/>
    <x v="0"/>
    <x v="3"/>
    <x v="556"/>
    <n v="15.08"/>
    <n v="2"/>
    <n v="-22.62"/>
  </r>
  <r>
    <s v="ORD3269"/>
    <d v="2022-09-27T00:00:00"/>
    <x v="8"/>
    <x v="1"/>
    <x v="685"/>
    <x v="1"/>
    <x v="1"/>
    <x v="8"/>
    <x v="1115"/>
    <n v="24.29"/>
    <n v="3"/>
    <n v="-12.75"/>
  </r>
  <r>
    <s v="ORD3270"/>
    <d v="2022-09-27T00:00:00"/>
    <x v="8"/>
    <x v="1"/>
    <x v="511"/>
    <x v="3"/>
    <x v="0"/>
    <x v="2"/>
    <x v="1034"/>
    <n v="15.51"/>
    <n v="1"/>
    <n v="4.34"/>
  </r>
  <r>
    <s v="ORD3271"/>
    <d v="2022-09-27T00:00:00"/>
    <x v="8"/>
    <x v="1"/>
    <x v="511"/>
    <x v="3"/>
    <x v="0"/>
    <x v="0"/>
    <x v="646"/>
    <n v="146.82"/>
    <n v="3"/>
    <n v="73.41"/>
  </r>
  <r>
    <s v="ORD3272"/>
    <d v="2022-09-27T00:00:00"/>
    <x v="8"/>
    <x v="1"/>
    <x v="511"/>
    <x v="3"/>
    <x v="0"/>
    <x v="0"/>
    <x v="291"/>
    <n v="12.96"/>
    <n v="2"/>
    <n v="6.22"/>
  </r>
  <r>
    <s v="ORD3273"/>
    <d v="2022-09-27T00:00:00"/>
    <x v="8"/>
    <x v="1"/>
    <x v="698"/>
    <x v="14"/>
    <x v="0"/>
    <x v="4"/>
    <x v="269"/>
    <n v="16.399999999999999"/>
    <n v="5"/>
    <n v="4.76"/>
  </r>
  <r>
    <s v="ORD3274"/>
    <d v="2022-09-27T00:00:00"/>
    <x v="8"/>
    <x v="1"/>
    <x v="698"/>
    <x v="14"/>
    <x v="0"/>
    <x v="0"/>
    <x v="1499"/>
    <n v="25.92"/>
    <n v="4"/>
    <n v="12.44"/>
  </r>
  <r>
    <s v="ORD3275"/>
    <d v="2022-09-27T00:00:00"/>
    <x v="8"/>
    <x v="1"/>
    <x v="295"/>
    <x v="6"/>
    <x v="0"/>
    <x v="0"/>
    <x v="728"/>
    <n v="154.9"/>
    <n v="5"/>
    <n v="69.709999999999994"/>
  </r>
  <r>
    <s v="ORD3276"/>
    <d v="2022-09-27T00:00:00"/>
    <x v="8"/>
    <x v="1"/>
    <x v="295"/>
    <x v="6"/>
    <x v="2"/>
    <x v="6"/>
    <x v="1379"/>
    <n v="1871.88"/>
    <n v="12"/>
    <n v="561.55999999999995"/>
  </r>
  <r>
    <s v="ORD3277"/>
    <d v="2022-09-27T00:00:00"/>
    <x v="8"/>
    <x v="1"/>
    <x v="531"/>
    <x v="22"/>
    <x v="0"/>
    <x v="4"/>
    <x v="609"/>
    <n v="99.2"/>
    <n v="5"/>
    <n v="25.79"/>
  </r>
  <r>
    <s v="ORD3278"/>
    <d v="2022-09-28T00:00:00"/>
    <x v="8"/>
    <x v="1"/>
    <x v="418"/>
    <x v="3"/>
    <x v="0"/>
    <x v="12"/>
    <x v="366"/>
    <n v="43.26"/>
    <n v="3"/>
    <n v="14.28"/>
  </r>
  <r>
    <s v="ORD3279"/>
    <d v="2022-09-28T00:00:00"/>
    <x v="8"/>
    <x v="1"/>
    <x v="418"/>
    <x v="3"/>
    <x v="0"/>
    <x v="12"/>
    <x v="1500"/>
    <n v="43.56"/>
    <n v="2"/>
    <n v="15.25"/>
  </r>
  <r>
    <s v="ORD3280"/>
    <d v="2022-09-28T00:00:00"/>
    <x v="8"/>
    <x v="1"/>
    <x v="456"/>
    <x v="26"/>
    <x v="0"/>
    <x v="10"/>
    <x v="858"/>
    <n v="12.54"/>
    <n v="1"/>
    <n v="4.2300000000000004"/>
  </r>
  <r>
    <s v="ORD3281"/>
    <d v="2022-09-28T00:00:00"/>
    <x v="8"/>
    <x v="1"/>
    <x v="456"/>
    <x v="26"/>
    <x v="0"/>
    <x v="3"/>
    <x v="106"/>
    <n v="1.08"/>
    <n v="2"/>
    <n v="-0.79"/>
  </r>
  <r>
    <s v="ORD3282"/>
    <d v="2022-09-28T00:00:00"/>
    <x v="8"/>
    <x v="1"/>
    <x v="456"/>
    <x v="26"/>
    <x v="0"/>
    <x v="7"/>
    <x v="78"/>
    <n v="4.51"/>
    <n v="3"/>
    <n v="0.85"/>
  </r>
  <r>
    <s v="ORD3283"/>
    <d v="2022-09-28T00:00:00"/>
    <x v="8"/>
    <x v="1"/>
    <x v="612"/>
    <x v="20"/>
    <x v="0"/>
    <x v="12"/>
    <x v="155"/>
    <n v="293.52"/>
    <n v="6"/>
    <n v="76.319999999999993"/>
  </r>
  <r>
    <s v="ORD3284"/>
    <d v="2022-09-28T00:00:00"/>
    <x v="8"/>
    <x v="1"/>
    <x v="612"/>
    <x v="20"/>
    <x v="2"/>
    <x v="6"/>
    <x v="855"/>
    <n v="307.98"/>
    <n v="2"/>
    <n v="89.31"/>
  </r>
  <r>
    <s v="ORD3285"/>
    <d v="2022-09-28T00:00:00"/>
    <x v="8"/>
    <x v="1"/>
    <x v="132"/>
    <x v="3"/>
    <x v="0"/>
    <x v="12"/>
    <x v="680"/>
    <n v="186.15"/>
    <n v="3"/>
    <n v="55.85"/>
  </r>
  <r>
    <s v="ORD3286"/>
    <d v="2022-09-28T00:00:00"/>
    <x v="8"/>
    <x v="1"/>
    <x v="132"/>
    <x v="3"/>
    <x v="0"/>
    <x v="3"/>
    <x v="978"/>
    <n v="81.790000000000006"/>
    <n v="6"/>
    <n v="26.58"/>
  </r>
  <r>
    <s v="ORD3287"/>
    <d v="2022-09-28T00:00:00"/>
    <x v="8"/>
    <x v="1"/>
    <x v="132"/>
    <x v="3"/>
    <x v="0"/>
    <x v="14"/>
    <x v="1501"/>
    <n v="47.19"/>
    <n v="3"/>
    <n v="13.69"/>
  </r>
  <r>
    <s v="ORD3288"/>
    <d v="2022-09-28T00:00:00"/>
    <x v="8"/>
    <x v="1"/>
    <x v="132"/>
    <x v="3"/>
    <x v="2"/>
    <x v="6"/>
    <x v="1502"/>
    <n v="36.78"/>
    <n v="2"/>
    <n v="-8.2799999999999994"/>
  </r>
  <r>
    <s v="ORD3289"/>
    <d v="2022-10-01T00:00:00"/>
    <x v="9"/>
    <x v="1"/>
    <x v="678"/>
    <x v="26"/>
    <x v="0"/>
    <x v="2"/>
    <x v="994"/>
    <n v="139.41999999999999"/>
    <n v="4"/>
    <n v="17.43"/>
  </r>
  <r>
    <s v="ORD3290"/>
    <d v="2022-10-01T00:00:00"/>
    <x v="9"/>
    <x v="1"/>
    <x v="508"/>
    <x v="32"/>
    <x v="2"/>
    <x v="6"/>
    <x v="1379"/>
    <n v="311.98"/>
    <n v="2"/>
    <n v="93.59"/>
  </r>
  <r>
    <s v="ORD3291"/>
    <d v="2022-10-01T00:00:00"/>
    <x v="9"/>
    <x v="1"/>
    <x v="508"/>
    <x v="32"/>
    <x v="0"/>
    <x v="3"/>
    <x v="263"/>
    <n v="22.45"/>
    <n v="5"/>
    <n v="10.33"/>
  </r>
  <r>
    <s v="ORD3292"/>
    <d v="2022-10-01T00:00:00"/>
    <x v="9"/>
    <x v="1"/>
    <x v="699"/>
    <x v="1"/>
    <x v="0"/>
    <x v="3"/>
    <x v="949"/>
    <n v="2.99"/>
    <n v="4"/>
    <n v="-4.49"/>
  </r>
  <r>
    <s v="ORD3293"/>
    <d v="2022-10-01T00:00:00"/>
    <x v="9"/>
    <x v="1"/>
    <x v="699"/>
    <x v="1"/>
    <x v="2"/>
    <x v="9"/>
    <x v="1381"/>
    <n v="108.77"/>
    <n v="4"/>
    <n v="2.72"/>
  </r>
  <r>
    <s v="ORD3294"/>
    <d v="2022-10-01T00:00:00"/>
    <x v="9"/>
    <x v="1"/>
    <x v="699"/>
    <x v="11"/>
    <x v="2"/>
    <x v="6"/>
    <x v="387"/>
    <n v="572.79999999999995"/>
    <n v="2"/>
    <n v="50.12"/>
  </r>
  <r>
    <s v="ORD3295"/>
    <d v="2022-10-02T00:00:00"/>
    <x v="9"/>
    <x v="1"/>
    <x v="290"/>
    <x v="3"/>
    <x v="0"/>
    <x v="3"/>
    <x v="302"/>
    <n v="57.5"/>
    <n v="6"/>
    <n v="20.13"/>
  </r>
  <r>
    <s v="ORD3296"/>
    <d v="2022-10-02T00:00:00"/>
    <x v="9"/>
    <x v="1"/>
    <x v="359"/>
    <x v="23"/>
    <x v="0"/>
    <x v="0"/>
    <x v="1175"/>
    <n v="94.85"/>
    <n v="5"/>
    <n v="45.53"/>
  </r>
  <r>
    <s v="ORD3297"/>
    <d v="2022-10-02T00:00:00"/>
    <x v="9"/>
    <x v="1"/>
    <x v="359"/>
    <x v="23"/>
    <x v="0"/>
    <x v="10"/>
    <x v="681"/>
    <n v="51.12"/>
    <n v="4"/>
    <n v="23"/>
  </r>
  <r>
    <s v="ORD3298"/>
    <d v="2022-10-02T00:00:00"/>
    <x v="9"/>
    <x v="1"/>
    <x v="359"/>
    <x v="23"/>
    <x v="2"/>
    <x v="9"/>
    <x v="993"/>
    <n v="90"/>
    <n v="1"/>
    <n v="32.4"/>
  </r>
  <r>
    <s v="ORD3299"/>
    <d v="2022-10-02T00:00:00"/>
    <x v="9"/>
    <x v="1"/>
    <x v="431"/>
    <x v="3"/>
    <x v="0"/>
    <x v="2"/>
    <x v="836"/>
    <n v="270.33999999999997"/>
    <n v="14"/>
    <n v="75.7"/>
  </r>
  <r>
    <s v="ORD3300"/>
    <d v="2022-10-02T00:00:00"/>
    <x v="9"/>
    <x v="1"/>
    <x v="70"/>
    <x v="25"/>
    <x v="0"/>
    <x v="3"/>
    <x v="1058"/>
    <n v="7.38"/>
    <n v="5"/>
    <n v="-5.41"/>
  </r>
  <r>
    <s v="ORD3301"/>
    <d v="2022-10-02T00:00:00"/>
    <x v="9"/>
    <x v="1"/>
    <x v="700"/>
    <x v="3"/>
    <x v="0"/>
    <x v="3"/>
    <x v="1058"/>
    <n v="11.81"/>
    <n v="3"/>
    <n v="4.13"/>
  </r>
  <r>
    <s v="ORD3302"/>
    <d v="2022-10-02T00:00:00"/>
    <x v="9"/>
    <x v="1"/>
    <x v="700"/>
    <x v="3"/>
    <x v="0"/>
    <x v="3"/>
    <x v="361"/>
    <n v="53.57"/>
    <n v="4"/>
    <n v="19.420000000000002"/>
  </r>
  <r>
    <s v="ORD3303"/>
    <d v="2022-10-02T00:00:00"/>
    <x v="9"/>
    <x v="1"/>
    <x v="700"/>
    <x v="3"/>
    <x v="2"/>
    <x v="6"/>
    <x v="504"/>
    <n v="503.96"/>
    <n v="5"/>
    <n v="50.4"/>
  </r>
  <r>
    <s v="ORD3304"/>
    <d v="2022-10-02T00:00:00"/>
    <x v="9"/>
    <x v="1"/>
    <x v="634"/>
    <x v="37"/>
    <x v="0"/>
    <x v="3"/>
    <x v="374"/>
    <n v="26.9"/>
    <n v="5"/>
    <n v="13.18"/>
  </r>
  <r>
    <s v="ORD3305"/>
    <d v="2022-10-02T00:00:00"/>
    <x v="9"/>
    <x v="1"/>
    <x v="320"/>
    <x v="36"/>
    <x v="0"/>
    <x v="0"/>
    <x v="1382"/>
    <n v="19.440000000000001"/>
    <n v="3"/>
    <n v="9.33"/>
  </r>
  <r>
    <s v="ORD3306"/>
    <d v="2022-10-02T00:00:00"/>
    <x v="9"/>
    <x v="1"/>
    <x v="320"/>
    <x v="36"/>
    <x v="0"/>
    <x v="3"/>
    <x v="116"/>
    <n v="7.38"/>
    <n v="1"/>
    <n v="3.62"/>
  </r>
  <r>
    <s v="ORD3307"/>
    <d v="2022-10-02T00:00:00"/>
    <x v="9"/>
    <x v="1"/>
    <x v="218"/>
    <x v="26"/>
    <x v="0"/>
    <x v="14"/>
    <x v="777"/>
    <n v="10.94"/>
    <n v="2"/>
    <n v="0.96"/>
  </r>
  <r>
    <s v="ORD3308"/>
    <d v="2022-10-02T00:00:00"/>
    <x v="9"/>
    <x v="1"/>
    <x v="74"/>
    <x v="11"/>
    <x v="1"/>
    <x v="8"/>
    <x v="568"/>
    <n v="11.03"/>
    <n v="1"/>
    <n v="3.03"/>
  </r>
  <r>
    <s v="ORD3309"/>
    <d v="2022-10-02T00:00:00"/>
    <x v="9"/>
    <x v="1"/>
    <x v="74"/>
    <x v="11"/>
    <x v="2"/>
    <x v="9"/>
    <x v="225"/>
    <n v="53.04"/>
    <n v="3"/>
    <n v="-4.6399999999999997"/>
  </r>
  <r>
    <s v="ORD3310"/>
    <d v="2022-10-03T00:00:00"/>
    <x v="9"/>
    <x v="1"/>
    <x v="240"/>
    <x v="10"/>
    <x v="0"/>
    <x v="3"/>
    <x v="583"/>
    <n v="32.07"/>
    <n v="5"/>
    <n v="-22.45"/>
  </r>
  <r>
    <s v="ORD3311"/>
    <d v="2022-10-03T00:00:00"/>
    <x v="9"/>
    <x v="1"/>
    <x v="240"/>
    <x v="10"/>
    <x v="2"/>
    <x v="9"/>
    <x v="623"/>
    <n v="24"/>
    <n v="2"/>
    <n v="-2.7"/>
  </r>
  <r>
    <s v="ORD3312"/>
    <d v="2022-10-03T00:00:00"/>
    <x v="9"/>
    <x v="1"/>
    <x v="240"/>
    <x v="10"/>
    <x v="1"/>
    <x v="11"/>
    <x v="69"/>
    <n v="35.49"/>
    <n v="1"/>
    <n v="-15.62"/>
  </r>
  <r>
    <s v="ORD3313"/>
    <d v="2022-10-03T00:00:00"/>
    <x v="9"/>
    <x v="1"/>
    <x v="240"/>
    <x v="10"/>
    <x v="2"/>
    <x v="9"/>
    <x v="1503"/>
    <n v="47.98"/>
    <n v="2"/>
    <n v="0.6"/>
  </r>
  <r>
    <s v="ORD3314"/>
    <d v="2022-10-03T00:00:00"/>
    <x v="9"/>
    <x v="1"/>
    <x v="126"/>
    <x v="2"/>
    <x v="0"/>
    <x v="2"/>
    <x v="163"/>
    <n v="15.01"/>
    <n v="2"/>
    <n v="1.5"/>
  </r>
  <r>
    <s v="ORD3315"/>
    <d v="2022-10-03T00:00:00"/>
    <x v="9"/>
    <x v="1"/>
    <x v="206"/>
    <x v="3"/>
    <x v="1"/>
    <x v="11"/>
    <x v="69"/>
    <n v="120.67"/>
    <n v="2"/>
    <n v="18.45"/>
  </r>
  <r>
    <s v="ORD3316"/>
    <d v="2022-10-04T00:00:00"/>
    <x v="9"/>
    <x v="1"/>
    <x v="561"/>
    <x v="4"/>
    <x v="1"/>
    <x v="5"/>
    <x v="215"/>
    <n v="392.94"/>
    <n v="3"/>
    <n v="43.22"/>
  </r>
  <r>
    <s v="ORD3317"/>
    <d v="2022-10-04T00:00:00"/>
    <x v="9"/>
    <x v="1"/>
    <x v="116"/>
    <x v="3"/>
    <x v="0"/>
    <x v="2"/>
    <x v="1369"/>
    <n v="26.96"/>
    <n v="2"/>
    <n v="7.01"/>
  </r>
  <r>
    <s v="ORD3318"/>
    <d v="2022-10-04T00:00:00"/>
    <x v="9"/>
    <x v="1"/>
    <x v="488"/>
    <x v="2"/>
    <x v="1"/>
    <x v="8"/>
    <x v="643"/>
    <n v="64.94"/>
    <n v="3"/>
    <n v="6.49"/>
  </r>
  <r>
    <s v="ORD3319"/>
    <d v="2022-10-04T00:00:00"/>
    <x v="9"/>
    <x v="1"/>
    <x v="488"/>
    <x v="2"/>
    <x v="0"/>
    <x v="0"/>
    <x v="1504"/>
    <n v="20.74"/>
    <n v="4"/>
    <n v="7.26"/>
  </r>
  <r>
    <s v="ORD3320"/>
    <d v="2022-10-05T00:00:00"/>
    <x v="9"/>
    <x v="1"/>
    <x v="701"/>
    <x v="6"/>
    <x v="0"/>
    <x v="4"/>
    <x v="619"/>
    <n v="46.2"/>
    <n v="4"/>
    <n v="12.94"/>
  </r>
  <r>
    <s v="ORD3321"/>
    <d v="2022-10-05T00:00:00"/>
    <x v="9"/>
    <x v="1"/>
    <x v="701"/>
    <x v="6"/>
    <x v="0"/>
    <x v="12"/>
    <x v="366"/>
    <n v="28.84"/>
    <n v="2"/>
    <n v="9.52"/>
  </r>
  <r>
    <s v="ORD3322"/>
    <d v="2022-10-05T00:00:00"/>
    <x v="9"/>
    <x v="1"/>
    <x v="472"/>
    <x v="7"/>
    <x v="0"/>
    <x v="2"/>
    <x v="1034"/>
    <n v="77.55"/>
    <n v="5"/>
    <n v="21.71"/>
  </r>
  <r>
    <s v="ORD3323"/>
    <d v="2022-10-05T00:00:00"/>
    <x v="9"/>
    <x v="1"/>
    <x v="337"/>
    <x v="10"/>
    <x v="2"/>
    <x v="9"/>
    <x v="225"/>
    <n v="53.04"/>
    <n v="3"/>
    <n v="-4.6399999999999997"/>
  </r>
  <r>
    <s v="ORD3324"/>
    <d v="2022-10-05T00:00:00"/>
    <x v="9"/>
    <x v="1"/>
    <x v="467"/>
    <x v="11"/>
    <x v="1"/>
    <x v="11"/>
    <x v="1505"/>
    <n v="66.290000000000006"/>
    <n v="1"/>
    <n v="-103.86"/>
  </r>
  <r>
    <s v="ORD3325"/>
    <d v="2022-10-05T00:00:00"/>
    <x v="9"/>
    <x v="1"/>
    <x v="467"/>
    <x v="11"/>
    <x v="1"/>
    <x v="5"/>
    <x v="26"/>
    <n v="291.17"/>
    <n v="4"/>
    <n v="-14.56"/>
  </r>
  <r>
    <s v="ORD3326"/>
    <d v="2022-10-05T00:00:00"/>
    <x v="9"/>
    <x v="1"/>
    <x v="325"/>
    <x v="10"/>
    <x v="2"/>
    <x v="9"/>
    <x v="993"/>
    <n v="288"/>
    <n v="4"/>
    <n v="57.6"/>
  </r>
  <r>
    <s v="ORD3327"/>
    <d v="2022-10-08T00:00:00"/>
    <x v="9"/>
    <x v="1"/>
    <x v="337"/>
    <x v="3"/>
    <x v="1"/>
    <x v="8"/>
    <x v="886"/>
    <n v="145.9"/>
    <n v="5"/>
    <n v="62.74"/>
  </r>
  <r>
    <s v="ORD3328"/>
    <d v="2022-10-08T00:00:00"/>
    <x v="9"/>
    <x v="1"/>
    <x v="542"/>
    <x v="0"/>
    <x v="0"/>
    <x v="4"/>
    <x v="319"/>
    <n v="3.44"/>
    <n v="2"/>
    <n v="0.56000000000000005"/>
  </r>
  <r>
    <s v="ORD3329"/>
    <d v="2022-10-08T00:00:00"/>
    <x v="9"/>
    <x v="1"/>
    <x v="702"/>
    <x v="0"/>
    <x v="1"/>
    <x v="8"/>
    <x v="339"/>
    <n v="72.78"/>
    <n v="3"/>
    <n v="-70.959999999999994"/>
  </r>
  <r>
    <s v="ORD3330"/>
    <d v="2022-10-09T00:00:00"/>
    <x v="9"/>
    <x v="1"/>
    <x v="610"/>
    <x v="6"/>
    <x v="0"/>
    <x v="2"/>
    <x v="847"/>
    <n v="30.84"/>
    <n v="2"/>
    <n v="8.33"/>
  </r>
  <r>
    <s v="ORD3331"/>
    <d v="2022-10-09T00:00:00"/>
    <x v="9"/>
    <x v="1"/>
    <x v="560"/>
    <x v="20"/>
    <x v="2"/>
    <x v="6"/>
    <x v="303"/>
    <n v="631.96"/>
    <n v="4"/>
    <n v="303.33999999999997"/>
  </r>
  <r>
    <s v="ORD3332"/>
    <d v="2022-10-09T00:00:00"/>
    <x v="9"/>
    <x v="1"/>
    <x v="560"/>
    <x v="20"/>
    <x v="0"/>
    <x v="0"/>
    <x v="563"/>
    <n v="23.92"/>
    <n v="4"/>
    <n v="10.76"/>
  </r>
  <r>
    <s v="ORD3333"/>
    <d v="2022-10-09T00:00:00"/>
    <x v="9"/>
    <x v="1"/>
    <x v="291"/>
    <x v="14"/>
    <x v="2"/>
    <x v="9"/>
    <x v="1464"/>
    <n v="619.95000000000005"/>
    <n v="5"/>
    <n v="111.59"/>
  </r>
  <r>
    <s v="ORD3334"/>
    <d v="2022-10-09T00:00:00"/>
    <x v="9"/>
    <x v="1"/>
    <x v="291"/>
    <x v="14"/>
    <x v="2"/>
    <x v="6"/>
    <x v="1506"/>
    <n v="29.16"/>
    <n v="3"/>
    <n v="8.4600000000000009"/>
  </r>
  <r>
    <s v="ORD3335"/>
    <d v="2022-10-09T00:00:00"/>
    <x v="9"/>
    <x v="1"/>
    <x v="291"/>
    <x v="14"/>
    <x v="0"/>
    <x v="10"/>
    <x v="21"/>
    <n v="57.96"/>
    <n v="7"/>
    <n v="27.24"/>
  </r>
  <r>
    <s v="ORD3336"/>
    <d v="2022-10-09T00:00:00"/>
    <x v="9"/>
    <x v="1"/>
    <x v="291"/>
    <x v="14"/>
    <x v="0"/>
    <x v="12"/>
    <x v="188"/>
    <n v="29.4"/>
    <n v="3"/>
    <n v="5.23"/>
  </r>
  <r>
    <s v="ORD3337"/>
    <d v="2022-10-09T00:00:00"/>
    <x v="9"/>
    <x v="1"/>
    <x v="256"/>
    <x v="16"/>
    <x v="0"/>
    <x v="3"/>
    <x v="253"/>
    <n v="1.87"/>
    <n v="2"/>
    <n v="-1.31"/>
  </r>
  <r>
    <s v="ORD3338"/>
    <d v="2022-10-09T00:00:00"/>
    <x v="9"/>
    <x v="1"/>
    <x v="256"/>
    <x v="16"/>
    <x v="0"/>
    <x v="3"/>
    <x v="604"/>
    <n v="11.21"/>
    <n v="2"/>
    <n v="-8.6"/>
  </r>
  <r>
    <s v="ORD3339"/>
    <d v="2022-10-09T00:00:00"/>
    <x v="9"/>
    <x v="1"/>
    <x v="256"/>
    <x v="16"/>
    <x v="0"/>
    <x v="4"/>
    <x v="1263"/>
    <n v="37.380000000000003"/>
    <n v="8"/>
    <n v="7.48"/>
  </r>
  <r>
    <s v="ORD3340"/>
    <d v="2022-10-09T00:00:00"/>
    <x v="9"/>
    <x v="1"/>
    <x v="667"/>
    <x v="14"/>
    <x v="1"/>
    <x v="5"/>
    <x v="1155"/>
    <n v="389.97"/>
    <n v="3"/>
    <n v="35.1"/>
  </r>
  <r>
    <s v="ORD3341"/>
    <d v="2022-10-09T00:00:00"/>
    <x v="9"/>
    <x v="1"/>
    <x v="667"/>
    <x v="14"/>
    <x v="0"/>
    <x v="12"/>
    <x v="879"/>
    <n v="269.91000000000003"/>
    <n v="5"/>
    <n v="53.98"/>
  </r>
  <r>
    <s v="ORD3342"/>
    <d v="2022-10-10T00:00:00"/>
    <x v="9"/>
    <x v="1"/>
    <x v="561"/>
    <x v="3"/>
    <x v="0"/>
    <x v="0"/>
    <x v="1365"/>
    <n v="45.36"/>
    <n v="7"/>
    <n v="21.77"/>
  </r>
  <r>
    <s v="ORD3343"/>
    <d v="2022-10-10T00:00:00"/>
    <x v="9"/>
    <x v="1"/>
    <x v="628"/>
    <x v="16"/>
    <x v="0"/>
    <x v="2"/>
    <x v="694"/>
    <n v="1801.63"/>
    <n v="6"/>
    <n v="-337.81"/>
  </r>
  <r>
    <s v="ORD3344"/>
    <d v="2022-10-10T00:00:00"/>
    <x v="9"/>
    <x v="1"/>
    <x v="547"/>
    <x v="1"/>
    <x v="0"/>
    <x v="4"/>
    <x v="191"/>
    <n v="8.02"/>
    <n v="3"/>
    <n v="1"/>
  </r>
  <r>
    <s v="ORD3345"/>
    <d v="2022-10-10T00:00:00"/>
    <x v="9"/>
    <x v="1"/>
    <x v="549"/>
    <x v="3"/>
    <x v="1"/>
    <x v="5"/>
    <x v="1082"/>
    <n v="362.14"/>
    <n v="3"/>
    <n v="-54.32"/>
  </r>
  <r>
    <s v="ORD3346"/>
    <d v="2022-10-10T00:00:00"/>
    <x v="9"/>
    <x v="1"/>
    <x v="549"/>
    <x v="3"/>
    <x v="0"/>
    <x v="1"/>
    <x v="1476"/>
    <n v="31.05"/>
    <n v="3"/>
    <n v="14.9"/>
  </r>
  <r>
    <s v="ORD3347"/>
    <d v="2022-10-11T00:00:00"/>
    <x v="9"/>
    <x v="1"/>
    <x v="703"/>
    <x v="16"/>
    <x v="1"/>
    <x v="13"/>
    <x v="1091"/>
    <n v="957.58"/>
    <n v="5"/>
    <n v="-383.03"/>
  </r>
  <r>
    <s v="ORD3348"/>
    <d v="2022-10-11T00:00:00"/>
    <x v="9"/>
    <x v="1"/>
    <x v="703"/>
    <x v="16"/>
    <x v="0"/>
    <x v="2"/>
    <x v="49"/>
    <n v="22.37"/>
    <n v="2"/>
    <n v="2.52"/>
  </r>
  <r>
    <s v="ORD3349"/>
    <d v="2022-10-11T00:00:00"/>
    <x v="9"/>
    <x v="1"/>
    <x v="489"/>
    <x v="20"/>
    <x v="2"/>
    <x v="9"/>
    <x v="1106"/>
    <n v="31.95"/>
    <n v="1"/>
    <n v="2.2400000000000002"/>
  </r>
  <r>
    <s v="ORD3350"/>
    <d v="2022-10-12T00:00:00"/>
    <x v="9"/>
    <x v="1"/>
    <x v="114"/>
    <x v="20"/>
    <x v="1"/>
    <x v="11"/>
    <x v="1205"/>
    <n v="899.14"/>
    <n v="4"/>
    <n v="112.39"/>
  </r>
  <r>
    <s v="ORD3351"/>
    <d v="2022-10-12T00:00:00"/>
    <x v="9"/>
    <x v="1"/>
    <x v="114"/>
    <x v="20"/>
    <x v="2"/>
    <x v="6"/>
    <x v="441"/>
    <n v="71.760000000000005"/>
    <n v="6"/>
    <n v="20.09"/>
  </r>
  <r>
    <s v="ORD3352"/>
    <d v="2022-10-12T00:00:00"/>
    <x v="9"/>
    <x v="1"/>
    <x v="114"/>
    <x v="20"/>
    <x v="0"/>
    <x v="0"/>
    <x v="454"/>
    <n v="51.84"/>
    <n v="8"/>
    <n v="24.88"/>
  </r>
  <r>
    <s v="ORD3353"/>
    <d v="2022-10-12T00:00:00"/>
    <x v="9"/>
    <x v="1"/>
    <x v="114"/>
    <x v="20"/>
    <x v="1"/>
    <x v="11"/>
    <x v="1028"/>
    <n v="626.35"/>
    <n v="3"/>
    <n v="46.98"/>
  </r>
  <r>
    <s v="ORD3354"/>
    <d v="2022-10-12T00:00:00"/>
    <x v="9"/>
    <x v="1"/>
    <x v="114"/>
    <x v="20"/>
    <x v="0"/>
    <x v="4"/>
    <x v="29"/>
    <n v="19.899999999999999"/>
    <n v="5"/>
    <n v="6.57"/>
  </r>
  <r>
    <s v="ORD3355"/>
    <d v="2022-10-12T00:00:00"/>
    <x v="9"/>
    <x v="1"/>
    <x v="670"/>
    <x v="20"/>
    <x v="1"/>
    <x v="13"/>
    <x v="670"/>
    <n v="209.67"/>
    <n v="1"/>
    <n v="-13.98"/>
  </r>
  <r>
    <s v="ORD3356"/>
    <d v="2022-10-12T00:00:00"/>
    <x v="9"/>
    <x v="1"/>
    <x v="392"/>
    <x v="18"/>
    <x v="2"/>
    <x v="6"/>
    <x v="80"/>
    <n v="135.72"/>
    <n v="3"/>
    <n v="35.29"/>
  </r>
  <r>
    <s v="ORD3357"/>
    <d v="2022-10-12T00:00:00"/>
    <x v="9"/>
    <x v="1"/>
    <x v="392"/>
    <x v="18"/>
    <x v="0"/>
    <x v="3"/>
    <x v="898"/>
    <n v="12.56"/>
    <n v="2"/>
    <n v="5.65"/>
  </r>
  <r>
    <s v="ORD3358"/>
    <d v="2022-10-12T00:00:00"/>
    <x v="9"/>
    <x v="1"/>
    <x v="392"/>
    <x v="18"/>
    <x v="2"/>
    <x v="6"/>
    <x v="987"/>
    <n v="263.95999999999998"/>
    <n v="4"/>
    <n v="71.27"/>
  </r>
  <r>
    <s v="ORD3359"/>
    <d v="2022-10-12T00:00:00"/>
    <x v="9"/>
    <x v="1"/>
    <x v="75"/>
    <x v="22"/>
    <x v="2"/>
    <x v="9"/>
    <x v="907"/>
    <n v="17.899999999999999"/>
    <n v="2"/>
    <n v="3.4"/>
  </r>
  <r>
    <s v="ORD3360"/>
    <d v="2022-10-12T00:00:00"/>
    <x v="9"/>
    <x v="1"/>
    <x v="75"/>
    <x v="22"/>
    <x v="0"/>
    <x v="2"/>
    <x v="147"/>
    <n v="81.96"/>
    <n v="2"/>
    <n v="0"/>
  </r>
  <r>
    <s v="ORD3361"/>
    <d v="2022-10-13T00:00:00"/>
    <x v="9"/>
    <x v="1"/>
    <x v="192"/>
    <x v="5"/>
    <x v="2"/>
    <x v="6"/>
    <x v="441"/>
    <n v="83.72"/>
    <n v="7"/>
    <n v="23.44"/>
  </r>
  <r>
    <s v="ORD3362"/>
    <d v="2022-10-13T00:00:00"/>
    <x v="9"/>
    <x v="1"/>
    <x v="192"/>
    <x v="5"/>
    <x v="1"/>
    <x v="5"/>
    <x v="1182"/>
    <n v="287.94"/>
    <n v="3"/>
    <n v="77.739999999999995"/>
  </r>
  <r>
    <s v="ORD3363"/>
    <d v="2022-10-15T00:00:00"/>
    <x v="9"/>
    <x v="1"/>
    <x v="205"/>
    <x v="1"/>
    <x v="2"/>
    <x v="9"/>
    <x v="711"/>
    <n v="339.96"/>
    <n v="5"/>
    <n v="67.989999999999995"/>
  </r>
  <r>
    <s v="ORD3364"/>
    <d v="2022-10-15T00:00:00"/>
    <x v="9"/>
    <x v="1"/>
    <x v="264"/>
    <x v="0"/>
    <x v="2"/>
    <x v="9"/>
    <x v="1507"/>
    <n v="263.88"/>
    <n v="3"/>
    <n v="42.88"/>
  </r>
  <r>
    <s v="ORD3365"/>
    <d v="2022-10-15T00:00:00"/>
    <x v="9"/>
    <x v="1"/>
    <x v="264"/>
    <x v="0"/>
    <x v="1"/>
    <x v="5"/>
    <x v="599"/>
    <n v="2453.4299999999998"/>
    <n v="5"/>
    <n v="-350.49"/>
  </r>
  <r>
    <s v="ORD3366"/>
    <d v="2022-10-15T00:00:00"/>
    <x v="9"/>
    <x v="1"/>
    <x v="41"/>
    <x v="14"/>
    <x v="1"/>
    <x v="8"/>
    <x v="635"/>
    <n v="17.14"/>
    <n v="2"/>
    <n v="6.17"/>
  </r>
  <r>
    <s v="ORD3367"/>
    <d v="2022-10-15T00:00:00"/>
    <x v="9"/>
    <x v="1"/>
    <x v="704"/>
    <x v="0"/>
    <x v="1"/>
    <x v="8"/>
    <x v="851"/>
    <n v="131.38"/>
    <n v="6"/>
    <n v="-95.25"/>
  </r>
  <r>
    <s v="ORD3368"/>
    <d v="2022-10-15T00:00:00"/>
    <x v="9"/>
    <x v="1"/>
    <x v="704"/>
    <x v="0"/>
    <x v="0"/>
    <x v="0"/>
    <x v="750"/>
    <n v="5.34"/>
    <n v="1"/>
    <n v="1.87"/>
  </r>
  <r>
    <s v="ORD3369"/>
    <d v="2022-10-15T00:00:00"/>
    <x v="9"/>
    <x v="1"/>
    <x v="471"/>
    <x v="0"/>
    <x v="0"/>
    <x v="10"/>
    <x v="21"/>
    <n v="4.46"/>
    <n v="1"/>
    <n v="1.67"/>
  </r>
  <r>
    <s v="ORD3370"/>
    <d v="2022-10-15T00:00:00"/>
    <x v="9"/>
    <x v="1"/>
    <x v="471"/>
    <x v="0"/>
    <x v="0"/>
    <x v="3"/>
    <x v="1508"/>
    <n v="3.96"/>
    <n v="10"/>
    <n v="-6.93"/>
  </r>
  <r>
    <s v="ORD3371"/>
    <d v="2022-10-16T00:00:00"/>
    <x v="9"/>
    <x v="1"/>
    <x v="634"/>
    <x v="20"/>
    <x v="2"/>
    <x v="6"/>
    <x v="1404"/>
    <n v="824.97"/>
    <n v="3"/>
    <n v="214.49"/>
  </r>
  <r>
    <s v="ORD3372"/>
    <d v="2022-10-17T00:00:00"/>
    <x v="9"/>
    <x v="1"/>
    <x v="693"/>
    <x v="3"/>
    <x v="0"/>
    <x v="2"/>
    <x v="945"/>
    <n v="77.88"/>
    <n v="2"/>
    <n v="3.89"/>
  </r>
  <r>
    <s v="ORD3373"/>
    <d v="2022-10-18T00:00:00"/>
    <x v="9"/>
    <x v="1"/>
    <x v="61"/>
    <x v="0"/>
    <x v="2"/>
    <x v="9"/>
    <x v="1509"/>
    <n v="27.7"/>
    <n v="3"/>
    <n v="3.46"/>
  </r>
  <r>
    <s v="ORD3374"/>
    <d v="2022-10-18T00:00:00"/>
    <x v="9"/>
    <x v="1"/>
    <x v="61"/>
    <x v="0"/>
    <x v="0"/>
    <x v="12"/>
    <x v="1510"/>
    <n v="73.16"/>
    <n v="6"/>
    <n v="-186.57"/>
  </r>
  <r>
    <s v="ORD3375"/>
    <d v="2022-10-18T00:00:00"/>
    <x v="9"/>
    <x v="1"/>
    <x v="405"/>
    <x v="22"/>
    <x v="2"/>
    <x v="6"/>
    <x v="1426"/>
    <n v="249.58"/>
    <n v="2"/>
    <n v="15.6"/>
  </r>
  <r>
    <s v="ORD3376"/>
    <d v="2022-10-18T00:00:00"/>
    <x v="9"/>
    <x v="1"/>
    <x v="405"/>
    <x v="22"/>
    <x v="0"/>
    <x v="0"/>
    <x v="938"/>
    <n v="17.940000000000001"/>
    <n v="3"/>
    <n v="8.7899999999999991"/>
  </r>
  <r>
    <s v="ORD3377"/>
    <d v="2022-10-18T00:00:00"/>
    <x v="9"/>
    <x v="1"/>
    <x v="405"/>
    <x v="22"/>
    <x v="1"/>
    <x v="8"/>
    <x v="1043"/>
    <n v="10.11"/>
    <n v="3"/>
    <n v="3.24"/>
  </r>
  <r>
    <s v="ORD3378"/>
    <d v="2022-10-19T00:00:00"/>
    <x v="9"/>
    <x v="1"/>
    <x v="463"/>
    <x v="38"/>
    <x v="0"/>
    <x v="0"/>
    <x v="1052"/>
    <n v="34.44"/>
    <n v="3"/>
    <n v="17.22"/>
  </r>
  <r>
    <s v="ORD3379"/>
    <d v="2022-10-19T00:00:00"/>
    <x v="9"/>
    <x v="1"/>
    <x v="62"/>
    <x v="14"/>
    <x v="0"/>
    <x v="3"/>
    <x v="405"/>
    <n v="38.28"/>
    <n v="6"/>
    <n v="17.61"/>
  </r>
  <r>
    <s v="ORD3380"/>
    <d v="2022-10-19T00:00:00"/>
    <x v="9"/>
    <x v="1"/>
    <x v="62"/>
    <x v="14"/>
    <x v="2"/>
    <x v="6"/>
    <x v="1511"/>
    <n v="149.94999999999999"/>
    <n v="5"/>
    <n v="44.99"/>
  </r>
  <r>
    <s v="ORD3381"/>
    <d v="2022-10-19T00:00:00"/>
    <x v="9"/>
    <x v="1"/>
    <x v="508"/>
    <x v="3"/>
    <x v="0"/>
    <x v="12"/>
    <x v="1512"/>
    <n v="1640.7"/>
    <n v="5"/>
    <n v="459.4"/>
  </r>
  <r>
    <s v="ORD3382"/>
    <d v="2022-10-19T00:00:00"/>
    <x v="9"/>
    <x v="1"/>
    <x v="508"/>
    <x v="3"/>
    <x v="2"/>
    <x v="9"/>
    <x v="993"/>
    <n v="270"/>
    <n v="3"/>
    <n v="97.2"/>
  </r>
  <r>
    <s v="ORD3383"/>
    <d v="2022-10-19T00:00:00"/>
    <x v="9"/>
    <x v="1"/>
    <x v="178"/>
    <x v="0"/>
    <x v="0"/>
    <x v="3"/>
    <x v="1513"/>
    <n v="1.72"/>
    <n v="1"/>
    <n v="-2.84"/>
  </r>
  <r>
    <s v="ORD3384"/>
    <d v="2022-10-20T00:00:00"/>
    <x v="9"/>
    <x v="1"/>
    <x v="270"/>
    <x v="3"/>
    <x v="2"/>
    <x v="9"/>
    <x v="615"/>
    <n v="239.97"/>
    <n v="3"/>
    <n v="86.39"/>
  </r>
  <r>
    <s v="ORD3385"/>
    <d v="2022-10-20T00:00:00"/>
    <x v="9"/>
    <x v="1"/>
    <x v="270"/>
    <x v="3"/>
    <x v="1"/>
    <x v="8"/>
    <x v="533"/>
    <n v="16.02"/>
    <n v="6"/>
    <n v="6.09"/>
  </r>
  <r>
    <s v="ORD3386"/>
    <d v="2022-10-20T00:00:00"/>
    <x v="9"/>
    <x v="1"/>
    <x v="282"/>
    <x v="20"/>
    <x v="0"/>
    <x v="0"/>
    <x v="371"/>
    <n v="24.56"/>
    <n v="2"/>
    <n v="11.54"/>
  </r>
  <r>
    <s v="ORD3387"/>
    <d v="2022-10-20T00:00:00"/>
    <x v="9"/>
    <x v="1"/>
    <x v="149"/>
    <x v="3"/>
    <x v="1"/>
    <x v="8"/>
    <x v="1514"/>
    <n v="74.760000000000005"/>
    <n v="7"/>
    <n v="23.92"/>
  </r>
  <r>
    <s v="ORD3388"/>
    <d v="2022-10-20T00:00:00"/>
    <x v="9"/>
    <x v="1"/>
    <x v="149"/>
    <x v="3"/>
    <x v="1"/>
    <x v="13"/>
    <x v="295"/>
    <n v="364.78"/>
    <n v="3"/>
    <n v="27.36"/>
  </r>
  <r>
    <s v="ORD3389"/>
    <d v="2022-10-22T00:00:00"/>
    <x v="9"/>
    <x v="1"/>
    <x v="235"/>
    <x v="1"/>
    <x v="0"/>
    <x v="3"/>
    <x v="871"/>
    <n v="5.18"/>
    <n v="4"/>
    <n v="-7.76"/>
  </r>
  <r>
    <s v="ORD3390"/>
    <d v="2022-10-22T00:00:00"/>
    <x v="9"/>
    <x v="1"/>
    <x v="344"/>
    <x v="16"/>
    <x v="0"/>
    <x v="2"/>
    <x v="304"/>
    <n v="9.9499999999999993"/>
    <n v="1"/>
    <n v="1"/>
  </r>
  <r>
    <s v="ORD3391"/>
    <d v="2022-10-23T00:00:00"/>
    <x v="9"/>
    <x v="1"/>
    <x v="705"/>
    <x v="3"/>
    <x v="2"/>
    <x v="9"/>
    <x v="89"/>
    <n v="148.32"/>
    <n v="9"/>
    <n v="63.78"/>
  </r>
  <r>
    <s v="ORD3392"/>
    <d v="2022-10-23T00:00:00"/>
    <x v="9"/>
    <x v="1"/>
    <x v="705"/>
    <x v="3"/>
    <x v="1"/>
    <x v="5"/>
    <x v="149"/>
    <n v="240.78"/>
    <n v="1"/>
    <n v="27.09"/>
  </r>
  <r>
    <s v="ORD3393"/>
    <d v="2022-10-23T00:00:00"/>
    <x v="9"/>
    <x v="1"/>
    <x v="705"/>
    <x v="3"/>
    <x v="1"/>
    <x v="5"/>
    <x v="1350"/>
    <n v="191.97"/>
    <n v="7"/>
    <n v="16.8"/>
  </r>
  <r>
    <s v="ORD3394"/>
    <d v="2022-10-23T00:00:00"/>
    <x v="9"/>
    <x v="1"/>
    <x v="705"/>
    <x v="3"/>
    <x v="0"/>
    <x v="0"/>
    <x v="1515"/>
    <n v="11.56"/>
    <n v="2"/>
    <n v="5.66"/>
  </r>
  <r>
    <s v="ORD3395"/>
    <d v="2022-10-23T00:00:00"/>
    <x v="9"/>
    <x v="1"/>
    <x v="705"/>
    <x v="3"/>
    <x v="0"/>
    <x v="10"/>
    <x v="732"/>
    <n v="11.8"/>
    <n v="4"/>
    <n v="5.66"/>
  </r>
  <r>
    <s v="ORD3396"/>
    <d v="2022-10-23T00:00:00"/>
    <x v="9"/>
    <x v="1"/>
    <x v="705"/>
    <x v="3"/>
    <x v="1"/>
    <x v="5"/>
    <x v="1107"/>
    <n v="842.35"/>
    <n v="3"/>
    <n v="42.12"/>
  </r>
  <r>
    <s v="ORD3397"/>
    <d v="2022-10-23T00:00:00"/>
    <x v="9"/>
    <x v="1"/>
    <x v="565"/>
    <x v="16"/>
    <x v="2"/>
    <x v="6"/>
    <x v="1201"/>
    <n v="55.94"/>
    <n v="7"/>
    <n v="-13.29"/>
  </r>
  <r>
    <s v="ORD3398"/>
    <d v="2022-10-23T00:00:00"/>
    <x v="9"/>
    <x v="1"/>
    <x v="565"/>
    <x v="16"/>
    <x v="0"/>
    <x v="4"/>
    <x v="470"/>
    <n v="10.69"/>
    <n v="2"/>
    <n v="2.27"/>
  </r>
  <r>
    <s v="ORD3399"/>
    <d v="2022-10-23T00:00:00"/>
    <x v="9"/>
    <x v="1"/>
    <x v="565"/>
    <x v="16"/>
    <x v="2"/>
    <x v="6"/>
    <x v="1516"/>
    <n v="11.82"/>
    <n v="2"/>
    <n v="1.03"/>
  </r>
  <r>
    <s v="ORD3400"/>
    <d v="2022-10-23T00:00:00"/>
    <x v="9"/>
    <x v="1"/>
    <x v="597"/>
    <x v="22"/>
    <x v="0"/>
    <x v="3"/>
    <x v="263"/>
    <n v="3.59"/>
    <n v="1"/>
    <n v="1.1200000000000001"/>
  </r>
  <r>
    <s v="ORD3401"/>
    <d v="2022-10-23T00:00:00"/>
    <x v="9"/>
    <x v="1"/>
    <x v="364"/>
    <x v="0"/>
    <x v="0"/>
    <x v="0"/>
    <x v="1427"/>
    <n v="36.29"/>
    <n v="7"/>
    <n v="12.7"/>
  </r>
  <r>
    <s v="ORD3402"/>
    <d v="2022-10-23T00:00:00"/>
    <x v="9"/>
    <x v="1"/>
    <x v="364"/>
    <x v="0"/>
    <x v="2"/>
    <x v="6"/>
    <x v="67"/>
    <n v="150.38"/>
    <n v="2"/>
    <n v="15.04"/>
  </r>
  <r>
    <s v="ORD3403"/>
    <d v="2022-10-23T00:00:00"/>
    <x v="9"/>
    <x v="1"/>
    <x v="96"/>
    <x v="0"/>
    <x v="0"/>
    <x v="0"/>
    <x v="117"/>
    <n v="60.74"/>
    <n v="8"/>
    <n v="20.5"/>
  </r>
  <r>
    <s v="ORD3404"/>
    <d v="2022-10-23T00:00:00"/>
    <x v="9"/>
    <x v="1"/>
    <x v="96"/>
    <x v="0"/>
    <x v="2"/>
    <x v="16"/>
    <x v="1308"/>
    <n v="479.98"/>
    <n v="3"/>
    <n v="161.99"/>
  </r>
  <r>
    <s v="ORD3405"/>
    <d v="2022-10-23T00:00:00"/>
    <x v="9"/>
    <x v="1"/>
    <x v="96"/>
    <x v="0"/>
    <x v="0"/>
    <x v="3"/>
    <x v="417"/>
    <n v="6.08"/>
    <n v="1"/>
    <n v="-10.34"/>
  </r>
  <r>
    <s v="ORD3406"/>
    <d v="2022-10-24T00:00:00"/>
    <x v="9"/>
    <x v="1"/>
    <x v="597"/>
    <x v="0"/>
    <x v="0"/>
    <x v="0"/>
    <x v="423"/>
    <n v="15.55"/>
    <n v="3"/>
    <n v="5.44"/>
  </r>
  <r>
    <s v="ORD3407"/>
    <d v="2022-10-24T00:00:00"/>
    <x v="9"/>
    <x v="1"/>
    <x v="597"/>
    <x v="0"/>
    <x v="1"/>
    <x v="13"/>
    <x v="436"/>
    <n v="347.36"/>
    <n v="7"/>
    <n v="-69.47"/>
  </r>
  <r>
    <s v="ORD3408"/>
    <d v="2022-10-24T00:00:00"/>
    <x v="9"/>
    <x v="1"/>
    <x v="597"/>
    <x v="0"/>
    <x v="0"/>
    <x v="0"/>
    <x v="507"/>
    <n v="10.37"/>
    <n v="2"/>
    <n v="3.63"/>
  </r>
  <r>
    <s v="ORD3409"/>
    <d v="2022-10-24T00:00:00"/>
    <x v="9"/>
    <x v="1"/>
    <x v="428"/>
    <x v="0"/>
    <x v="0"/>
    <x v="3"/>
    <x v="263"/>
    <n v="3.59"/>
    <n v="4"/>
    <n v="-6.29"/>
  </r>
  <r>
    <s v="ORD3410"/>
    <d v="2022-10-24T00:00:00"/>
    <x v="9"/>
    <x v="1"/>
    <x v="629"/>
    <x v="3"/>
    <x v="1"/>
    <x v="5"/>
    <x v="1400"/>
    <n v="454.27"/>
    <n v="8"/>
    <n v="-73.819999999999993"/>
  </r>
  <r>
    <s v="ORD3411"/>
    <d v="2022-10-25T00:00:00"/>
    <x v="9"/>
    <x v="1"/>
    <x v="335"/>
    <x v="3"/>
    <x v="0"/>
    <x v="4"/>
    <x v="1473"/>
    <n v="60.45"/>
    <n v="3"/>
    <n v="16.32"/>
  </r>
  <r>
    <s v="ORD3412"/>
    <d v="2022-10-25T00:00:00"/>
    <x v="9"/>
    <x v="1"/>
    <x v="335"/>
    <x v="3"/>
    <x v="1"/>
    <x v="13"/>
    <x v="752"/>
    <n v="253.18"/>
    <n v="3"/>
    <n v="-31.65"/>
  </r>
  <r>
    <s v="ORD3413"/>
    <d v="2022-10-25T00:00:00"/>
    <x v="9"/>
    <x v="1"/>
    <x v="252"/>
    <x v="7"/>
    <x v="2"/>
    <x v="6"/>
    <x v="1517"/>
    <n v="158.99"/>
    <n v="1"/>
    <n v="41.34"/>
  </r>
  <r>
    <s v="ORD3414"/>
    <d v="2022-10-25T00:00:00"/>
    <x v="9"/>
    <x v="1"/>
    <x v="252"/>
    <x v="7"/>
    <x v="1"/>
    <x v="5"/>
    <x v="221"/>
    <n v="291.10000000000002"/>
    <n v="5"/>
    <n v="75.69"/>
  </r>
  <r>
    <s v="ORD3415"/>
    <d v="2022-10-25T00:00:00"/>
    <x v="9"/>
    <x v="1"/>
    <x v="259"/>
    <x v="17"/>
    <x v="0"/>
    <x v="4"/>
    <x v="262"/>
    <n v="79.36"/>
    <n v="4"/>
    <n v="23.81"/>
  </r>
  <r>
    <s v="ORD3416"/>
    <d v="2022-10-25T00:00:00"/>
    <x v="9"/>
    <x v="1"/>
    <x v="486"/>
    <x v="26"/>
    <x v="1"/>
    <x v="5"/>
    <x v="26"/>
    <n v="582.34"/>
    <n v="8"/>
    <n v="-29.12"/>
  </r>
  <r>
    <s v="ORD3417"/>
    <d v="2022-10-26T00:00:00"/>
    <x v="9"/>
    <x v="1"/>
    <x v="706"/>
    <x v="3"/>
    <x v="0"/>
    <x v="1"/>
    <x v="1518"/>
    <n v="5.76"/>
    <n v="2"/>
    <n v="2.65"/>
  </r>
  <r>
    <s v="ORD3418"/>
    <d v="2022-10-26T00:00:00"/>
    <x v="9"/>
    <x v="1"/>
    <x v="597"/>
    <x v="12"/>
    <x v="2"/>
    <x v="6"/>
    <x v="1519"/>
    <n v="105.58"/>
    <n v="2"/>
    <n v="9.24"/>
  </r>
  <r>
    <s v="ORD3419"/>
    <d v="2022-10-26T00:00:00"/>
    <x v="9"/>
    <x v="1"/>
    <x v="597"/>
    <x v="12"/>
    <x v="2"/>
    <x v="6"/>
    <x v="1262"/>
    <n v="68.72"/>
    <n v="2"/>
    <n v="-14.6"/>
  </r>
  <r>
    <s v="ORD3420"/>
    <d v="2022-10-26T00:00:00"/>
    <x v="9"/>
    <x v="1"/>
    <x v="94"/>
    <x v="11"/>
    <x v="0"/>
    <x v="1"/>
    <x v="1199"/>
    <n v="146.54"/>
    <n v="6"/>
    <n v="47.63"/>
  </r>
  <r>
    <s v="ORD3421"/>
    <d v="2022-10-26T00:00:00"/>
    <x v="9"/>
    <x v="1"/>
    <x v="94"/>
    <x v="11"/>
    <x v="0"/>
    <x v="0"/>
    <x v="1520"/>
    <n v="131.9"/>
    <n v="3"/>
    <n v="47.82"/>
  </r>
  <r>
    <s v="ORD3422"/>
    <d v="2022-10-26T00:00:00"/>
    <x v="9"/>
    <x v="1"/>
    <x v="94"/>
    <x v="11"/>
    <x v="0"/>
    <x v="12"/>
    <x v="704"/>
    <n v="203.88"/>
    <n v="5"/>
    <n v="20.39"/>
  </r>
  <r>
    <s v="ORD3423"/>
    <d v="2022-10-26T00:00:00"/>
    <x v="9"/>
    <x v="1"/>
    <x v="94"/>
    <x v="11"/>
    <x v="0"/>
    <x v="3"/>
    <x v="876"/>
    <n v="14.3"/>
    <n v="7"/>
    <n v="-10.49"/>
  </r>
  <r>
    <s v="ORD3424"/>
    <d v="2022-10-26T00:00:00"/>
    <x v="9"/>
    <x v="1"/>
    <x v="94"/>
    <x v="11"/>
    <x v="0"/>
    <x v="2"/>
    <x v="437"/>
    <n v="718.64"/>
    <n v="10"/>
    <n v="-161.69"/>
  </r>
  <r>
    <s v="ORD3425"/>
    <d v="2022-10-28T00:00:00"/>
    <x v="9"/>
    <x v="1"/>
    <x v="122"/>
    <x v="5"/>
    <x v="0"/>
    <x v="10"/>
    <x v="1104"/>
    <n v="10.67"/>
    <n v="1"/>
    <n v="4.91"/>
  </r>
  <r>
    <s v="ORD3426"/>
    <d v="2022-10-28T00:00:00"/>
    <x v="9"/>
    <x v="1"/>
    <x v="122"/>
    <x v="5"/>
    <x v="0"/>
    <x v="2"/>
    <x v="737"/>
    <n v="36.630000000000003"/>
    <n v="3"/>
    <n v="9.89"/>
  </r>
  <r>
    <s v="ORD3427"/>
    <d v="2022-10-28T00:00:00"/>
    <x v="9"/>
    <x v="1"/>
    <x v="122"/>
    <x v="5"/>
    <x v="1"/>
    <x v="8"/>
    <x v="1521"/>
    <n v="24.1"/>
    <n v="5"/>
    <n v="9.16"/>
  </r>
  <r>
    <s v="ORD3428"/>
    <d v="2022-10-28T00:00:00"/>
    <x v="9"/>
    <x v="1"/>
    <x v="122"/>
    <x v="5"/>
    <x v="1"/>
    <x v="8"/>
    <x v="283"/>
    <n v="33.11"/>
    <n v="7"/>
    <n v="12.91"/>
  </r>
  <r>
    <s v="ORD3429"/>
    <d v="2022-10-29T00:00:00"/>
    <x v="9"/>
    <x v="1"/>
    <x v="555"/>
    <x v="3"/>
    <x v="0"/>
    <x v="0"/>
    <x v="257"/>
    <n v="33.4"/>
    <n v="5"/>
    <n v="16.03"/>
  </r>
  <r>
    <s v="ORD3430"/>
    <d v="2022-10-29T00:00:00"/>
    <x v="9"/>
    <x v="1"/>
    <x v="555"/>
    <x v="3"/>
    <x v="0"/>
    <x v="10"/>
    <x v="382"/>
    <n v="210.84"/>
    <n v="4"/>
    <n v="103.31"/>
  </r>
  <r>
    <s v="ORD3431"/>
    <d v="2022-10-30T00:00:00"/>
    <x v="9"/>
    <x v="1"/>
    <x v="662"/>
    <x v="14"/>
    <x v="2"/>
    <x v="6"/>
    <x v="1121"/>
    <n v="299.89999999999998"/>
    <n v="2"/>
    <n v="74.98"/>
  </r>
  <r>
    <s v="ORD3432"/>
    <d v="2022-10-30T00:00:00"/>
    <x v="9"/>
    <x v="1"/>
    <x v="410"/>
    <x v="26"/>
    <x v="2"/>
    <x v="15"/>
    <x v="1460"/>
    <n v="59.99"/>
    <n v="2"/>
    <n v="-46"/>
  </r>
  <r>
    <s v="ORD3433"/>
    <d v="2022-10-30T00:00:00"/>
    <x v="9"/>
    <x v="1"/>
    <x v="410"/>
    <x v="26"/>
    <x v="2"/>
    <x v="16"/>
    <x v="679"/>
    <n v="439.99"/>
    <n v="1"/>
    <n v="165"/>
  </r>
  <r>
    <s v="ORD3434"/>
    <d v="2022-10-30T00:00:00"/>
    <x v="9"/>
    <x v="1"/>
    <x v="410"/>
    <x v="26"/>
    <x v="2"/>
    <x v="6"/>
    <x v="1304"/>
    <n v="87.96"/>
    <n v="5"/>
    <n v="30.79"/>
  </r>
  <r>
    <s v="ORD3435"/>
    <d v="2022-10-30T00:00:00"/>
    <x v="9"/>
    <x v="1"/>
    <x v="410"/>
    <x v="26"/>
    <x v="1"/>
    <x v="8"/>
    <x v="1522"/>
    <n v="15.49"/>
    <n v="4"/>
    <n v="3.68"/>
  </r>
  <r>
    <s v="ORD3436"/>
    <d v="2022-10-30T00:00:00"/>
    <x v="9"/>
    <x v="1"/>
    <x v="426"/>
    <x v="6"/>
    <x v="0"/>
    <x v="12"/>
    <x v="1510"/>
    <n v="182.91"/>
    <n v="3"/>
    <n v="53.04"/>
  </r>
  <r>
    <s v="ORD3437"/>
    <d v="2022-10-30T00:00:00"/>
    <x v="9"/>
    <x v="1"/>
    <x v="45"/>
    <x v="20"/>
    <x v="2"/>
    <x v="15"/>
    <x v="1523"/>
    <n v="1035.8"/>
    <n v="4"/>
    <n v="269.31"/>
  </r>
  <r>
    <s v="ORD3438"/>
    <d v="2022-10-31T00:00:00"/>
    <x v="9"/>
    <x v="1"/>
    <x v="126"/>
    <x v="3"/>
    <x v="0"/>
    <x v="10"/>
    <x v="229"/>
    <n v="14.28"/>
    <n v="7"/>
    <n v="6.71"/>
  </r>
  <r>
    <s v="ORD3439"/>
    <d v="2022-10-31T00:00:00"/>
    <x v="9"/>
    <x v="1"/>
    <x v="187"/>
    <x v="14"/>
    <x v="0"/>
    <x v="14"/>
    <x v="1342"/>
    <n v="70.12"/>
    <n v="4"/>
    <n v="21.04"/>
  </r>
  <r>
    <s v="ORD3440"/>
    <d v="2022-10-31T00:00:00"/>
    <x v="9"/>
    <x v="1"/>
    <x v="73"/>
    <x v="20"/>
    <x v="0"/>
    <x v="4"/>
    <x v="1524"/>
    <n v="2.78"/>
    <n v="2"/>
    <n v="0.72"/>
  </r>
  <r>
    <s v="ORD3441"/>
    <d v="2022-10-31T00:00:00"/>
    <x v="9"/>
    <x v="1"/>
    <x v="73"/>
    <x v="20"/>
    <x v="0"/>
    <x v="10"/>
    <x v="1494"/>
    <n v="79.959999999999994"/>
    <n v="2"/>
    <n v="35.979999999999997"/>
  </r>
  <r>
    <s v="ORD3442"/>
    <d v="2022-10-31T00:00:00"/>
    <x v="9"/>
    <x v="1"/>
    <x v="105"/>
    <x v="3"/>
    <x v="0"/>
    <x v="3"/>
    <x v="756"/>
    <n v="9.73"/>
    <n v="2"/>
    <n v="3.28"/>
  </r>
  <r>
    <s v="ORD3443"/>
    <d v="2022-10-31T00:00:00"/>
    <x v="9"/>
    <x v="1"/>
    <x v="105"/>
    <x v="3"/>
    <x v="0"/>
    <x v="10"/>
    <x v="732"/>
    <n v="14.75"/>
    <n v="5"/>
    <n v="7.08"/>
  </r>
  <r>
    <s v="ORD3444"/>
    <d v="2022-10-31T00:00:00"/>
    <x v="9"/>
    <x v="1"/>
    <x v="105"/>
    <x v="3"/>
    <x v="0"/>
    <x v="3"/>
    <x v="15"/>
    <n v="29.8"/>
    <n v="5"/>
    <n v="9.31"/>
  </r>
  <r>
    <s v="ORD3445"/>
    <d v="2022-10-31T00:00:00"/>
    <x v="9"/>
    <x v="1"/>
    <x v="105"/>
    <x v="3"/>
    <x v="0"/>
    <x v="1"/>
    <x v="956"/>
    <n v="427.42"/>
    <n v="14"/>
    <n v="196.61"/>
  </r>
  <r>
    <s v="ORD3446"/>
    <d v="2022-10-31T00:00:00"/>
    <x v="9"/>
    <x v="1"/>
    <x v="707"/>
    <x v="3"/>
    <x v="0"/>
    <x v="0"/>
    <x v="1449"/>
    <n v="19.98"/>
    <n v="1"/>
    <n v="9.39"/>
  </r>
  <r>
    <s v="ORD3447"/>
    <d v="2022-10-31T00:00:00"/>
    <x v="9"/>
    <x v="1"/>
    <x v="707"/>
    <x v="3"/>
    <x v="0"/>
    <x v="3"/>
    <x v="398"/>
    <n v="398.35"/>
    <n v="3"/>
    <n v="124.49"/>
  </r>
  <r>
    <s v="ORD3448"/>
    <d v="2022-10-31T00:00:00"/>
    <x v="9"/>
    <x v="1"/>
    <x v="707"/>
    <x v="3"/>
    <x v="0"/>
    <x v="4"/>
    <x v="226"/>
    <n v="5.04"/>
    <n v="3"/>
    <n v="1.26"/>
  </r>
  <r>
    <s v="ORD3449"/>
    <d v="2022-10-31T00:00:00"/>
    <x v="9"/>
    <x v="1"/>
    <x v="707"/>
    <x v="3"/>
    <x v="0"/>
    <x v="7"/>
    <x v="995"/>
    <n v="17.45"/>
    <n v="5"/>
    <n v="8.0299999999999994"/>
  </r>
  <r>
    <s v="ORD3450"/>
    <d v="2022-10-31T00:00:00"/>
    <x v="9"/>
    <x v="1"/>
    <x v="707"/>
    <x v="3"/>
    <x v="1"/>
    <x v="5"/>
    <x v="1209"/>
    <n v="323.14"/>
    <n v="4"/>
    <n v="20.2"/>
  </r>
  <r>
    <s v="ORD3451"/>
    <d v="2022-10-31T00:00:00"/>
    <x v="9"/>
    <x v="1"/>
    <x v="707"/>
    <x v="3"/>
    <x v="0"/>
    <x v="14"/>
    <x v="1452"/>
    <n v="29.7"/>
    <n v="3"/>
    <n v="8.02"/>
  </r>
  <r>
    <s v="ORD3452"/>
    <d v="2022-10-31T00:00:00"/>
    <x v="9"/>
    <x v="1"/>
    <x v="707"/>
    <x v="3"/>
    <x v="2"/>
    <x v="6"/>
    <x v="523"/>
    <n v="1295.8399999999999"/>
    <n v="4"/>
    <n v="145.78"/>
  </r>
  <r>
    <s v="ORD3453"/>
    <d v="2022-10-31T00:00:00"/>
    <x v="9"/>
    <x v="1"/>
    <x v="707"/>
    <x v="3"/>
    <x v="0"/>
    <x v="2"/>
    <x v="1440"/>
    <n v="46.84"/>
    <n v="2"/>
    <n v="12.65"/>
  </r>
  <r>
    <s v="ORD3454"/>
    <d v="2022-10-31T00:00:00"/>
    <x v="9"/>
    <x v="1"/>
    <x v="707"/>
    <x v="3"/>
    <x v="1"/>
    <x v="11"/>
    <x v="853"/>
    <n v="425.83"/>
    <n v="1"/>
    <n v="20.04"/>
  </r>
  <r>
    <s v="ORD3455"/>
    <d v="2022-11-01T00:00:00"/>
    <x v="10"/>
    <x v="1"/>
    <x v="139"/>
    <x v="2"/>
    <x v="2"/>
    <x v="9"/>
    <x v="225"/>
    <n v="35.36"/>
    <n v="2"/>
    <n v="-3.09"/>
  </r>
  <r>
    <s v="ORD3456"/>
    <d v="2022-11-01T00:00:00"/>
    <x v="10"/>
    <x v="1"/>
    <x v="139"/>
    <x v="2"/>
    <x v="0"/>
    <x v="7"/>
    <x v="1525"/>
    <n v="3.17"/>
    <n v="2"/>
    <n v="-0.71"/>
  </r>
  <r>
    <s v="ORD3457"/>
    <d v="2022-11-01T00:00:00"/>
    <x v="10"/>
    <x v="1"/>
    <x v="87"/>
    <x v="20"/>
    <x v="2"/>
    <x v="6"/>
    <x v="1297"/>
    <n v="4.95"/>
    <n v="1"/>
    <n v="1.34"/>
  </r>
  <r>
    <s v="ORD3458"/>
    <d v="2022-11-01T00:00:00"/>
    <x v="10"/>
    <x v="1"/>
    <x v="329"/>
    <x v="20"/>
    <x v="0"/>
    <x v="0"/>
    <x v="742"/>
    <n v="13.52"/>
    <n v="4"/>
    <n v="6.22"/>
  </r>
  <r>
    <s v="ORD3459"/>
    <d v="2022-11-01T00:00:00"/>
    <x v="10"/>
    <x v="1"/>
    <x v="329"/>
    <x v="20"/>
    <x v="1"/>
    <x v="8"/>
    <x v="19"/>
    <n v="259.7"/>
    <n v="5"/>
    <n v="106.48"/>
  </r>
  <r>
    <s v="ORD3460"/>
    <d v="2022-11-01T00:00:00"/>
    <x v="10"/>
    <x v="1"/>
    <x v="329"/>
    <x v="20"/>
    <x v="2"/>
    <x v="6"/>
    <x v="1262"/>
    <n v="42.95"/>
    <n v="1"/>
    <n v="1.29"/>
  </r>
  <r>
    <s v="ORD3461"/>
    <d v="2022-11-01T00:00:00"/>
    <x v="10"/>
    <x v="1"/>
    <x v="329"/>
    <x v="20"/>
    <x v="2"/>
    <x v="9"/>
    <x v="1390"/>
    <n v="1399.93"/>
    <n v="7"/>
    <n v="601.97"/>
  </r>
  <r>
    <s v="ORD3462"/>
    <d v="2022-11-01T00:00:00"/>
    <x v="10"/>
    <x v="1"/>
    <x v="329"/>
    <x v="20"/>
    <x v="2"/>
    <x v="6"/>
    <x v="391"/>
    <n v="503.96"/>
    <n v="4"/>
    <n v="125.99"/>
  </r>
  <r>
    <s v="ORD3463"/>
    <d v="2022-11-01T00:00:00"/>
    <x v="10"/>
    <x v="1"/>
    <x v="41"/>
    <x v="11"/>
    <x v="0"/>
    <x v="4"/>
    <x v="975"/>
    <n v="7.88"/>
    <n v="1"/>
    <n v="1.77"/>
  </r>
  <r>
    <s v="ORD3464"/>
    <d v="2022-11-01T00:00:00"/>
    <x v="10"/>
    <x v="1"/>
    <x v="493"/>
    <x v="13"/>
    <x v="1"/>
    <x v="13"/>
    <x v="1312"/>
    <n v="301.95999999999998"/>
    <n v="2"/>
    <n v="45.29"/>
  </r>
  <r>
    <s v="ORD3465"/>
    <d v="2022-11-01T00:00:00"/>
    <x v="10"/>
    <x v="1"/>
    <x v="645"/>
    <x v="20"/>
    <x v="1"/>
    <x v="5"/>
    <x v="26"/>
    <n v="327.56"/>
    <n v="4"/>
    <n v="21.84"/>
  </r>
  <r>
    <s v="ORD3466"/>
    <d v="2022-11-01T00:00:00"/>
    <x v="10"/>
    <x v="1"/>
    <x v="467"/>
    <x v="20"/>
    <x v="1"/>
    <x v="5"/>
    <x v="1495"/>
    <n v="205.16"/>
    <n v="2"/>
    <n v="13.68"/>
  </r>
  <r>
    <s v="ORD3467"/>
    <d v="2022-11-02T00:00:00"/>
    <x v="10"/>
    <x v="1"/>
    <x v="117"/>
    <x v="3"/>
    <x v="1"/>
    <x v="13"/>
    <x v="931"/>
    <n v="1038.8399999999999"/>
    <n v="5"/>
    <n v="51.94"/>
  </r>
  <r>
    <s v="ORD3468"/>
    <d v="2022-11-02T00:00:00"/>
    <x v="10"/>
    <x v="1"/>
    <x v="708"/>
    <x v="22"/>
    <x v="2"/>
    <x v="9"/>
    <x v="1526"/>
    <n v="447.93"/>
    <n v="9"/>
    <n v="49.27"/>
  </r>
  <r>
    <s v="ORD3469"/>
    <d v="2022-11-02T00:00:00"/>
    <x v="10"/>
    <x v="1"/>
    <x v="308"/>
    <x v="20"/>
    <x v="1"/>
    <x v="5"/>
    <x v="1331"/>
    <n v="109.76"/>
    <n v="2"/>
    <n v="8.5399999999999991"/>
  </r>
  <r>
    <s v="ORD3470"/>
    <d v="2022-11-02T00:00:00"/>
    <x v="10"/>
    <x v="1"/>
    <x v="235"/>
    <x v="3"/>
    <x v="1"/>
    <x v="8"/>
    <x v="1527"/>
    <n v="96.96"/>
    <n v="6"/>
    <n v="33.94"/>
  </r>
  <r>
    <s v="ORD3471"/>
    <d v="2022-11-02T00:00:00"/>
    <x v="10"/>
    <x v="1"/>
    <x v="235"/>
    <x v="3"/>
    <x v="0"/>
    <x v="3"/>
    <x v="637"/>
    <n v="117.49"/>
    <n v="7"/>
    <n v="41.12"/>
  </r>
  <r>
    <s v="ORD3472"/>
    <d v="2022-11-02T00:00:00"/>
    <x v="10"/>
    <x v="1"/>
    <x v="235"/>
    <x v="3"/>
    <x v="0"/>
    <x v="3"/>
    <x v="547"/>
    <n v="11.95"/>
    <n v="3"/>
    <n v="4.18"/>
  </r>
  <r>
    <s v="ORD3473"/>
    <d v="2022-11-02T00:00:00"/>
    <x v="10"/>
    <x v="1"/>
    <x v="235"/>
    <x v="3"/>
    <x v="1"/>
    <x v="11"/>
    <x v="1370"/>
    <n v="512.5"/>
    <n v="3"/>
    <n v="-30.15"/>
  </r>
  <r>
    <s v="ORD3474"/>
    <d v="2022-11-02T00:00:00"/>
    <x v="10"/>
    <x v="1"/>
    <x v="341"/>
    <x v="20"/>
    <x v="1"/>
    <x v="5"/>
    <x v="1528"/>
    <n v="2621.3200000000002"/>
    <n v="11"/>
    <n v="553.39"/>
  </r>
  <r>
    <s v="ORD3475"/>
    <d v="2022-11-02T00:00:00"/>
    <x v="10"/>
    <x v="1"/>
    <x v="323"/>
    <x v="0"/>
    <x v="0"/>
    <x v="3"/>
    <x v="637"/>
    <n v="29.37"/>
    <n v="7"/>
    <n v="-47"/>
  </r>
  <r>
    <s v="ORD3476"/>
    <d v="2022-11-02T00:00:00"/>
    <x v="10"/>
    <x v="1"/>
    <x v="323"/>
    <x v="0"/>
    <x v="2"/>
    <x v="6"/>
    <x v="1529"/>
    <n v="344.7"/>
    <n v="2"/>
    <n v="38.78"/>
  </r>
  <r>
    <s v="ORD3477"/>
    <d v="2022-11-02T00:00:00"/>
    <x v="10"/>
    <x v="1"/>
    <x v="709"/>
    <x v="6"/>
    <x v="0"/>
    <x v="12"/>
    <x v="1530"/>
    <n v="197.72"/>
    <n v="4"/>
    <n v="55.36"/>
  </r>
  <r>
    <s v="ORD3478"/>
    <d v="2022-11-03T00:00:00"/>
    <x v="10"/>
    <x v="1"/>
    <x v="619"/>
    <x v="3"/>
    <x v="2"/>
    <x v="6"/>
    <x v="1443"/>
    <n v="1212.8499999999999"/>
    <n v="7"/>
    <n v="106.12"/>
  </r>
  <r>
    <s v="ORD3479"/>
    <d v="2022-11-03T00:00:00"/>
    <x v="10"/>
    <x v="1"/>
    <x v="619"/>
    <x v="3"/>
    <x v="2"/>
    <x v="9"/>
    <x v="833"/>
    <n v="89.97"/>
    <n v="3"/>
    <n v="37.79"/>
  </r>
  <r>
    <s v="ORD3480"/>
    <d v="2022-11-03T00:00:00"/>
    <x v="10"/>
    <x v="1"/>
    <x v="619"/>
    <x v="3"/>
    <x v="1"/>
    <x v="8"/>
    <x v="1231"/>
    <n v="42.6"/>
    <n v="3"/>
    <n v="16.61"/>
  </r>
  <r>
    <s v="ORD3481"/>
    <d v="2022-11-03T00:00:00"/>
    <x v="10"/>
    <x v="1"/>
    <x v="10"/>
    <x v="0"/>
    <x v="0"/>
    <x v="10"/>
    <x v="1531"/>
    <n v="6.61"/>
    <n v="2"/>
    <n v="2.15"/>
  </r>
  <r>
    <s v="ORD3482"/>
    <d v="2022-11-03T00:00:00"/>
    <x v="10"/>
    <x v="1"/>
    <x v="470"/>
    <x v="20"/>
    <x v="1"/>
    <x v="5"/>
    <x v="868"/>
    <n v="1448.82"/>
    <n v="10"/>
    <n v="209.27"/>
  </r>
  <r>
    <s v="ORD3483"/>
    <d v="2022-11-05T00:00:00"/>
    <x v="10"/>
    <x v="1"/>
    <x v="169"/>
    <x v="25"/>
    <x v="1"/>
    <x v="5"/>
    <x v="123"/>
    <n v="207"/>
    <n v="3"/>
    <n v="25.88"/>
  </r>
  <r>
    <s v="ORD3484"/>
    <d v="2022-11-05T00:00:00"/>
    <x v="10"/>
    <x v="1"/>
    <x v="329"/>
    <x v="16"/>
    <x v="0"/>
    <x v="12"/>
    <x v="1532"/>
    <n v="387.14"/>
    <n v="4"/>
    <n v="24.2"/>
  </r>
  <r>
    <s v="ORD3485"/>
    <d v="2022-11-05T00:00:00"/>
    <x v="10"/>
    <x v="1"/>
    <x v="241"/>
    <x v="20"/>
    <x v="0"/>
    <x v="3"/>
    <x v="515"/>
    <n v="25.34"/>
    <n v="6"/>
    <n v="8.8699999999999992"/>
  </r>
  <r>
    <s v="ORD3486"/>
    <d v="2022-11-05T00:00:00"/>
    <x v="10"/>
    <x v="1"/>
    <x v="534"/>
    <x v="1"/>
    <x v="0"/>
    <x v="1"/>
    <x v="218"/>
    <n v="19.82"/>
    <n v="6"/>
    <n v="6.44"/>
  </r>
  <r>
    <s v="ORD3487"/>
    <d v="2022-11-05T00:00:00"/>
    <x v="10"/>
    <x v="1"/>
    <x v="176"/>
    <x v="3"/>
    <x v="0"/>
    <x v="2"/>
    <x v="1533"/>
    <n v="62.8"/>
    <n v="4"/>
    <n v="15.7"/>
  </r>
  <r>
    <s v="ORD3488"/>
    <d v="2022-11-05T00:00:00"/>
    <x v="10"/>
    <x v="1"/>
    <x v="318"/>
    <x v="22"/>
    <x v="0"/>
    <x v="3"/>
    <x v="287"/>
    <n v="98.35"/>
    <n v="3"/>
    <n v="35.65"/>
  </r>
  <r>
    <s v="ORD3489"/>
    <d v="2022-11-05T00:00:00"/>
    <x v="10"/>
    <x v="1"/>
    <x v="710"/>
    <x v="10"/>
    <x v="0"/>
    <x v="3"/>
    <x v="170"/>
    <n v="7.22"/>
    <n v="3"/>
    <n v="-5.53"/>
  </r>
  <r>
    <s v="ORD3490"/>
    <d v="2022-11-05T00:00:00"/>
    <x v="10"/>
    <x v="1"/>
    <x v="710"/>
    <x v="10"/>
    <x v="0"/>
    <x v="14"/>
    <x v="724"/>
    <n v="27.2"/>
    <n v="4"/>
    <n v="2.04"/>
  </r>
  <r>
    <s v="ORD3491"/>
    <d v="2022-11-06T00:00:00"/>
    <x v="10"/>
    <x v="1"/>
    <x v="711"/>
    <x v="12"/>
    <x v="0"/>
    <x v="10"/>
    <x v="732"/>
    <n v="7.08"/>
    <n v="3"/>
    <n v="2.48"/>
  </r>
  <r>
    <s v="ORD3492"/>
    <d v="2022-11-06T00:00:00"/>
    <x v="10"/>
    <x v="1"/>
    <x v="711"/>
    <x v="12"/>
    <x v="0"/>
    <x v="3"/>
    <x v="1079"/>
    <n v="4.4000000000000004"/>
    <n v="3"/>
    <n v="-3.52"/>
  </r>
  <r>
    <s v="ORD3493"/>
    <d v="2022-11-07T00:00:00"/>
    <x v="10"/>
    <x v="1"/>
    <x v="119"/>
    <x v="3"/>
    <x v="1"/>
    <x v="5"/>
    <x v="1075"/>
    <n v="190.72"/>
    <n v="1"/>
    <n v="11.92"/>
  </r>
  <r>
    <s v="ORD3494"/>
    <d v="2022-11-07T00:00:00"/>
    <x v="10"/>
    <x v="1"/>
    <x v="411"/>
    <x v="7"/>
    <x v="0"/>
    <x v="7"/>
    <x v="1534"/>
    <n v="26.18"/>
    <n v="7"/>
    <n v="0.52"/>
  </r>
  <r>
    <s v="ORD3495"/>
    <d v="2022-11-07T00:00:00"/>
    <x v="10"/>
    <x v="1"/>
    <x v="411"/>
    <x v="7"/>
    <x v="0"/>
    <x v="0"/>
    <x v="1535"/>
    <n v="7.3"/>
    <n v="2"/>
    <n v="3.43"/>
  </r>
  <r>
    <s v="ORD3496"/>
    <d v="2022-11-07T00:00:00"/>
    <x v="10"/>
    <x v="1"/>
    <x v="119"/>
    <x v="2"/>
    <x v="0"/>
    <x v="10"/>
    <x v="1418"/>
    <n v="24.4"/>
    <n v="2"/>
    <n v="7.93"/>
  </r>
  <r>
    <s v="ORD3497"/>
    <d v="2022-11-07T00:00:00"/>
    <x v="10"/>
    <x v="1"/>
    <x v="149"/>
    <x v="45"/>
    <x v="1"/>
    <x v="5"/>
    <x v="1075"/>
    <n v="715.2"/>
    <n v="3"/>
    <n v="178.8"/>
  </r>
  <r>
    <s v="ORD3498"/>
    <d v="2022-11-07T00:00:00"/>
    <x v="10"/>
    <x v="1"/>
    <x v="85"/>
    <x v="16"/>
    <x v="0"/>
    <x v="3"/>
    <x v="1198"/>
    <n v="16.149999999999999"/>
    <n v="9"/>
    <n v="-12.92"/>
  </r>
  <r>
    <s v="ORD3499"/>
    <d v="2022-11-07T00:00:00"/>
    <x v="10"/>
    <x v="1"/>
    <x v="85"/>
    <x v="16"/>
    <x v="0"/>
    <x v="3"/>
    <x v="717"/>
    <n v="1345.49"/>
    <n v="5"/>
    <n v="-1031.54"/>
  </r>
  <r>
    <s v="ORD3500"/>
    <d v="2022-11-07T00:00:00"/>
    <x v="10"/>
    <x v="1"/>
    <x v="712"/>
    <x v="0"/>
    <x v="0"/>
    <x v="0"/>
    <x v="1437"/>
    <n v="76.64"/>
    <n v="2"/>
    <n v="26.82"/>
  </r>
  <r>
    <s v="ORD3501"/>
    <d v="2022-11-07T00:00:00"/>
    <x v="10"/>
    <x v="1"/>
    <x v="579"/>
    <x v="0"/>
    <x v="0"/>
    <x v="4"/>
    <x v="975"/>
    <n v="23.64"/>
    <n v="3"/>
    <n v="5.32"/>
  </r>
  <r>
    <s v="ORD3502"/>
    <d v="2022-11-07T00:00:00"/>
    <x v="10"/>
    <x v="1"/>
    <x v="579"/>
    <x v="0"/>
    <x v="0"/>
    <x v="2"/>
    <x v="874"/>
    <n v="84.78"/>
    <n v="2"/>
    <n v="-16.96"/>
  </r>
  <r>
    <s v="ORD3503"/>
    <d v="2022-11-07T00:00:00"/>
    <x v="10"/>
    <x v="1"/>
    <x v="579"/>
    <x v="0"/>
    <x v="1"/>
    <x v="8"/>
    <x v="960"/>
    <n v="64.959999999999994"/>
    <n v="5"/>
    <n v="-84.45"/>
  </r>
  <r>
    <s v="ORD3504"/>
    <d v="2022-11-07T00:00:00"/>
    <x v="10"/>
    <x v="1"/>
    <x v="579"/>
    <x v="0"/>
    <x v="0"/>
    <x v="3"/>
    <x v="775"/>
    <n v="32.06"/>
    <n v="10"/>
    <n v="-51.3"/>
  </r>
  <r>
    <s v="ORD3505"/>
    <d v="2022-11-07T00:00:00"/>
    <x v="10"/>
    <x v="1"/>
    <x v="579"/>
    <x v="0"/>
    <x v="0"/>
    <x v="2"/>
    <x v="1536"/>
    <n v="177.65"/>
    <n v="2"/>
    <n v="-28.87"/>
  </r>
  <r>
    <s v="ORD3506"/>
    <d v="2022-11-07T00:00:00"/>
    <x v="10"/>
    <x v="1"/>
    <x v="579"/>
    <x v="0"/>
    <x v="2"/>
    <x v="15"/>
    <x v="1537"/>
    <n v="287.91000000000003"/>
    <n v="3"/>
    <n v="33.590000000000003"/>
  </r>
  <r>
    <s v="ORD3507"/>
    <d v="2022-11-08T00:00:00"/>
    <x v="10"/>
    <x v="1"/>
    <x v="276"/>
    <x v="32"/>
    <x v="0"/>
    <x v="4"/>
    <x v="208"/>
    <n v="11.65"/>
    <n v="5"/>
    <n v="3.38"/>
  </r>
  <r>
    <s v="ORD3508"/>
    <d v="2022-11-08T00:00:00"/>
    <x v="10"/>
    <x v="1"/>
    <x v="713"/>
    <x v="3"/>
    <x v="0"/>
    <x v="7"/>
    <x v="790"/>
    <n v="5"/>
    <n v="1"/>
    <n v="2.4"/>
  </r>
  <r>
    <s v="ORD3509"/>
    <d v="2022-11-08T00:00:00"/>
    <x v="10"/>
    <x v="1"/>
    <x v="713"/>
    <x v="3"/>
    <x v="2"/>
    <x v="9"/>
    <x v="1464"/>
    <n v="371.97"/>
    <n v="3"/>
    <n v="66.95"/>
  </r>
  <r>
    <s v="ORD3510"/>
    <d v="2022-11-08T00:00:00"/>
    <x v="10"/>
    <x v="1"/>
    <x v="42"/>
    <x v="27"/>
    <x v="0"/>
    <x v="7"/>
    <x v="1538"/>
    <n v="5.04"/>
    <n v="3"/>
    <n v="0.2"/>
  </r>
  <r>
    <s v="ORD3511"/>
    <d v="2022-11-08T00:00:00"/>
    <x v="10"/>
    <x v="1"/>
    <x v="42"/>
    <x v="27"/>
    <x v="0"/>
    <x v="0"/>
    <x v="728"/>
    <n v="92.94"/>
    <n v="3"/>
    <n v="41.82"/>
  </r>
  <r>
    <s v="ORD3512"/>
    <d v="2022-11-08T00:00:00"/>
    <x v="10"/>
    <x v="1"/>
    <x v="42"/>
    <x v="27"/>
    <x v="1"/>
    <x v="8"/>
    <x v="1150"/>
    <n v="66.69"/>
    <n v="3"/>
    <n v="22.01"/>
  </r>
  <r>
    <s v="ORD3513"/>
    <d v="2022-11-08T00:00:00"/>
    <x v="10"/>
    <x v="1"/>
    <x v="42"/>
    <x v="27"/>
    <x v="0"/>
    <x v="3"/>
    <x v="1461"/>
    <n v="91.68"/>
    <n v="5"/>
    <n v="28.65"/>
  </r>
  <r>
    <s v="ORD3514"/>
    <d v="2022-11-08T00:00:00"/>
    <x v="10"/>
    <x v="1"/>
    <x v="482"/>
    <x v="20"/>
    <x v="0"/>
    <x v="3"/>
    <x v="56"/>
    <n v="52.27"/>
    <n v="11"/>
    <n v="17.64"/>
  </r>
  <r>
    <s v="ORD3515"/>
    <d v="2022-11-08T00:00:00"/>
    <x v="10"/>
    <x v="1"/>
    <x v="482"/>
    <x v="20"/>
    <x v="0"/>
    <x v="0"/>
    <x v="689"/>
    <n v="17.940000000000001"/>
    <n v="3"/>
    <n v="8.07"/>
  </r>
  <r>
    <s v="ORD3516"/>
    <d v="2022-11-08T00:00:00"/>
    <x v="10"/>
    <x v="1"/>
    <x v="257"/>
    <x v="0"/>
    <x v="0"/>
    <x v="3"/>
    <x v="93"/>
    <n v="10.48"/>
    <n v="6"/>
    <n v="-17.29"/>
  </r>
  <r>
    <s v="ORD3517"/>
    <d v="2022-11-08T00:00:00"/>
    <x v="10"/>
    <x v="1"/>
    <x v="661"/>
    <x v="3"/>
    <x v="2"/>
    <x v="9"/>
    <x v="1497"/>
    <n v="119.9"/>
    <n v="2"/>
    <n v="43.16"/>
  </r>
  <r>
    <s v="ORD3518"/>
    <d v="2022-11-08T00:00:00"/>
    <x v="10"/>
    <x v="1"/>
    <x v="663"/>
    <x v="6"/>
    <x v="0"/>
    <x v="12"/>
    <x v="1344"/>
    <n v="44.43"/>
    <n v="3"/>
    <n v="18.66"/>
  </r>
  <r>
    <s v="ORD3519"/>
    <d v="2022-11-08T00:00:00"/>
    <x v="10"/>
    <x v="1"/>
    <x v="663"/>
    <x v="6"/>
    <x v="2"/>
    <x v="6"/>
    <x v="80"/>
    <n v="226.2"/>
    <n v="5"/>
    <n v="58.81"/>
  </r>
  <r>
    <s v="ORD3520"/>
    <d v="2022-11-08T00:00:00"/>
    <x v="10"/>
    <x v="1"/>
    <x v="663"/>
    <x v="6"/>
    <x v="1"/>
    <x v="8"/>
    <x v="403"/>
    <n v="186.54"/>
    <n v="3"/>
    <n v="41.04"/>
  </r>
  <r>
    <s v="ORD3521"/>
    <d v="2022-11-08T00:00:00"/>
    <x v="10"/>
    <x v="1"/>
    <x v="663"/>
    <x v="6"/>
    <x v="0"/>
    <x v="4"/>
    <x v="794"/>
    <n v="265.86"/>
    <n v="7"/>
    <n v="79.760000000000005"/>
  </r>
  <r>
    <s v="ORD3522"/>
    <d v="2022-11-08T00:00:00"/>
    <x v="10"/>
    <x v="1"/>
    <x v="663"/>
    <x v="6"/>
    <x v="0"/>
    <x v="4"/>
    <x v="312"/>
    <n v="27.9"/>
    <n v="5"/>
    <n v="6.98"/>
  </r>
  <r>
    <s v="ORD3523"/>
    <d v="2022-11-08T00:00:00"/>
    <x v="10"/>
    <x v="1"/>
    <x v="122"/>
    <x v="30"/>
    <x v="2"/>
    <x v="6"/>
    <x v="567"/>
    <n v="263.95999999999998"/>
    <n v="4"/>
    <n v="76.55"/>
  </r>
  <r>
    <s v="ORD3524"/>
    <d v="2022-11-08T00:00:00"/>
    <x v="10"/>
    <x v="1"/>
    <x v="435"/>
    <x v="20"/>
    <x v="0"/>
    <x v="2"/>
    <x v="1062"/>
    <n v="67.150000000000006"/>
    <n v="5"/>
    <n v="16.79"/>
  </r>
  <r>
    <s v="ORD3525"/>
    <d v="2022-11-08T00:00:00"/>
    <x v="10"/>
    <x v="1"/>
    <x v="435"/>
    <x v="20"/>
    <x v="2"/>
    <x v="6"/>
    <x v="1404"/>
    <n v="549.98"/>
    <n v="2"/>
    <n v="142.99"/>
  </r>
  <r>
    <s v="ORD3526"/>
    <d v="2022-11-08T00:00:00"/>
    <x v="10"/>
    <x v="1"/>
    <x v="435"/>
    <x v="20"/>
    <x v="1"/>
    <x v="8"/>
    <x v="1457"/>
    <n v="11.82"/>
    <n v="3"/>
    <n v="4.7300000000000004"/>
  </r>
  <r>
    <s v="ORD3527"/>
    <d v="2022-11-08T00:00:00"/>
    <x v="10"/>
    <x v="1"/>
    <x v="435"/>
    <x v="20"/>
    <x v="2"/>
    <x v="15"/>
    <x v="1539"/>
    <n v="4643.8"/>
    <n v="4"/>
    <n v="2229.02"/>
  </r>
  <r>
    <s v="ORD3528"/>
    <d v="2022-11-08T00:00:00"/>
    <x v="10"/>
    <x v="1"/>
    <x v="435"/>
    <x v="20"/>
    <x v="1"/>
    <x v="5"/>
    <x v="1111"/>
    <n v="577.76"/>
    <n v="2"/>
    <n v="115.55"/>
  </r>
  <r>
    <s v="ORD3529"/>
    <d v="2022-11-08T00:00:00"/>
    <x v="10"/>
    <x v="1"/>
    <x v="270"/>
    <x v="25"/>
    <x v="0"/>
    <x v="7"/>
    <x v="500"/>
    <n v="31.5"/>
    <n v="11"/>
    <n v="11.81"/>
  </r>
  <r>
    <s v="ORD3530"/>
    <d v="2022-11-08T00:00:00"/>
    <x v="10"/>
    <x v="1"/>
    <x v="270"/>
    <x v="25"/>
    <x v="0"/>
    <x v="1"/>
    <x v="893"/>
    <n v="5.04"/>
    <n v="1"/>
    <n v="1.64"/>
  </r>
  <r>
    <s v="ORD3531"/>
    <d v="2022-11-08T00:00:00"/>
    <x v="10"/>
    <x v="1"/>
    <x v="270"/>
    <x v="25"/>
    <x v="0"/>
    <x v="3"/>
    <x v="1135"/>
    <n v="39.880000000000003"/>
    <n v="7"/>
    <n v="-29.24"/>
  </r>
  <r>
    <s v="ORD3532"/>
    <d v="2022-11-08T00:00:00"/>
    <x v="10"/>
    <x v="1"/>
    <x v="270"/>
    <x v="25"/>
    <x v="1"/>
    <x v="8"/>
    <x v="152"/>
    <n v="4.71"/>
    <n v="1"/>
    <n v="1.41"/>
  </r>
  <r>
    <s v="ORD3533"/>
    <d v="2022-11-08T00:00:00"/>
    <x v="10"/>
    <x v="1"/>
    <x v="87"/>
    <x v="45"/>
    <x v="1"/>
    <x v="11"/>
    <x v="1483"/>
    <n v="4404.8999999999996"/>
    <n v="5"/>
    <n v="1013.13"/>
  </r>
  <r>
    <s v="ORD3534"/>
    <d v="2022-11-09T00:00:00"/>
    <x v="10"/>
    <x v="1"/>
    <x v="693"/>
    <x v="2"/>
    <x v="0"/>
    <x v="0"/>
    <x v="862"/>
    <n v="11.35"/>
    <n v="3"/>
    <n v="4.12"/>
  </r>
  <r>
    <s v="ORD3535"/>
    <d v="2022-11-09T00:00:00"/>
    <x v="10"/>
    <x v="1"/>
    <x v="423"/>
    <x v="24"/>
    <x v="0"/>
    <x v="3"/>
    <x v="1540"/>
    <n v="17.22"/>
    <n v="3"/>
    <n v="7.92"/>
  </r>
  <r>
    <s v="ORD3536"/>
    <d v="2022-11-09T00:00:00"/>
    <x v="10"/>
    <x v="1"/>
    <x v="423"/>
    <x v="24"/>
    <x v="1"/>
    <x v="13"/>
    <x v="582"/>
    <n v="1024.3800000000001"/>
    <n v="7"/>
    <n v="215.12"/>
  </r>
  <r>
    <s v="ORD3537"/>
    <d v="2022-11-09T00:00:00"/>
    <x v="10"/>
    <x v="1"/>
    <x v="423"/>
    <x v="24"/>
    <x v="0"/>
    <x v="10"/>
    <x v="474"/>
    <n v="26.22"/>
    <n v="3"/>
    <n v="12.32"/>
  </r>
  <r>
    <s v="ORD3538"/>
    <d v="2022-11-09T00:00:00"/>
    <x v="10"/>
    <x v="1"/>
    <x v="423"/>
    <x v="24"/>
    <x v="0"/>
    <x v="0"/>
    <x v="741"/>
    <n v="17.34"/>
    <n v="3"/>
    <n v="8.5"/>
  </r>
  <r>
    <s v="ORD3539"/>
    <d v="2022-11-09T00:00:00"/>
    <x v="10"/>
    <x v="1"/>
    <x v="222"/>
    <x v="20"/>
    <x v="2"/>
    <x v="15"/>
    <x v="1539"/>
    <n v="2321.9"/>
    <n v="2"/>
    <n v="1114.51"/>
  </r>
  <r>
    <s v="ORD3540"/>
    <d v="2022-11-09T00:00:00"/>
    <x v="10"/>
    <x v="1"/>
    <x v="222"/>
    <x v="20"/>
    <x v="0"/>
    <x v="2"/>
    <x v="565"/>
    <n v="17.940000000000001"/>
    <n v="3"/>
    <n v="3.05"/>
  </r>
  <r>
    <s v="ORD3541"/>
    <d v="2022-11-09T00:00:00"/>
    <x v="10"/>
    <x v="1"/>
    <x v="265"/>
    <x v="20"/>
    <x v="0"/>
    <x v="2"/>
    <x v="1204"/>
    <n v="244.55"/>
    <n v="5"/>
    <n v="4.8899999999999997"/>
  </r>
  <r>
    <s v="ORD3542"/>
    <d v="2022-11-09T00:00:00"/>
    <x v="10"/>
    <x v="1"/>
    <x v="265"/>
    <x v="20"/>
    <x v="0"/>
    <x v="10"/>
    <x v="229"/>
    <n v="12.24"/>
    <n v="6"/>
    <n v="5.75"/>
  </r>
  <r>
    <s v="ORD3543"/>
    <d v="2022-11-09T00:00:00"/>
    <x v="10"/>
    <x v="1"/>
    <x v="265"/>
    <x v="20"/>
    <x v="2"/>
    <x v="9"/>
    <x v="1541"/>
    <n v="13.98"/>
    <n v="2"/>
    <n v="6.01"/>
  </r>
  <r>
    <s v="ORD3544"/>
    <d v="2022-11-09T00:00:00"/>
    <x v="10"/>
    <x v="1"/>
    <x v="265"/>
    <x v="20"/>
    <x v="2"/>
    <x v="9"/>
    <x v="1542"/>
    <n v="899.95"/>
    <n v="5"/>
    <n v="54"/>
  </r>
  <r>
    <s v="ORD3545"/>
    <d v="2022-11-09T00:00:00"/>
    <x v="10"/>
    <x v="1"/>
    <x v="618"/>
    <x v="3"/>
    <x v="0"/>
    <x v="7"/>
    <x v="1152"/>
    <n v="2.48"/>
    <n v="2"/>
    <n v="1.17"/>
  </r>
  <r>
    <s v="ORD3546"/>
    <d v="2022-11-09T00:00:00"/>
    <x v="10"/>
    <x v="1"/>
    <x v="408"/>
    <x v="18"/>
    <x v="0"/>
    <x v="3"/>
    <x v="824"/>
    <n v="10.74"/>
    <n v="3"/>
    <n v="5.16"/>
  </r>
  <r>
    <s v="ORD3547"/>
    <d v="2022-11-10T00:00:00"/>
    <x v="10"/>
    <x v="1"/>
    <x v="545"/>
    <x v="3"/>
    <x v="2"/>
    <x v="9"/>
    <x v="1253"/>
    <n v="79.900000000000006"/>
    <n v="2"/>
    <n v="35.159999999999997"/>
  </r>
  <r>
    <s v="ORD3548"/>
    <d v="2022-11-10T00:00:00"/>
    <x v="10"/>
    <x v="1"/>
    <x v="571"/>
    <x v="18"/>
    <x v="0"/>
    <x v="2"/>
    <x v="597"/>
    <n v="714.3"/>
    <n v="5"/>
    <n v="207.15"/>
  </r>
  <r>
    <s v="ORD3549"/>
    <d v="2022-11-10T00:00:00"/>
    <x v="10"/>
    <x v="1"/>
    <x v="675"/>
    <x v="28"/>
    <x v="0"/>
    <x v="12"/>
    <x v="1295"/>
    <n v="715.64"/>
    <n v="2"/>
    <n v="178.91"/>
  </r>
  <r>
    <s v="ORD3550"/>
    <d v="2022-11-10T00:00:00"/>
    <x v="10"/>
    <x v="1"/>
    <x v="675"/>
    <x v="28"/>
    <x v="0"/>
    <x v="2"/>
    <x v="27"/>
    <n v="795.51"/>
    <n v="3"/>
    <n v="143.19"/>
  </r>
  <r>
    <s v="ORD3551"/>
    <d v="2022-11-10T00:00:00"/>
    <x v="10"/>
    <x v="1"/>
    <x v="675"/>
    <x v="28"/>
    <x v="2"/>
    <x v="16"/>
    <x v="679"/>
    <n v="549.99"/>
    <n v="1"/>
    <n v="275"/>
  </r>
  <r>
    <s v="ORD3552"/>
    <d v="2022-11-10T00:00:00"/>
    <x v="10"/>
    <x v="1"/>
    <x v="675"/>
    <x v="28"/>
    <x v="0"/>
    <x v="3"/>
    <x v="461"/>
    <n v="74.760000000000005"/>
    <n v="3"/>
    <n v="34.39"/>
  </r>
  <r>
    <s v="ORD3553"/>
    <d v="2022-11-10T00:00:00"/>
    <x v="10"/>
    <x v="1"/>
    <x v="675"/>
    <x v="28"/>
    <x v="1"/>
    <x v="8"/>
    <x v="626"/>
    <n v="29.22"/>
    <n v="3"/>
    <n v="12.86"/>
  </r>
  <r>
    <s v="ORD3554"/>
    <d v="2022-11-10T00:00:00"/>
    <x v="10"/>
    <x v="1"/>
    <x v="66"/>
    <x v="2"/>
    <x v="0"/>
    <x v="2"/>
    <x v="1407"/>
    <n v="577.58000000000004"/>
    <n v="6"/>
    <n v="43.32"/>
  </r>
  <r>
    <s v="ORD3555"/>
    <d v="2022-11-11T00:00:00"/>
    <x v="10"/>
    <x v="1"/>
    <x v="597"/>
    <x v="14"/>
    <x v="0"/>
    <x v="2"/>
    <x v="1543"/>
    <n v="418.32"/>
    <n v="7"/>
    <n v="117.13"/>
  </r>
  <r>
    <s v="ORD3556"/>
    <d v="2022-11-11T00:00:00"/>
    <x v="10"/>
    <x v="1"/>
    <x v="597"/>
    <x v="14"/>
    <x v="0"/>
    <x v="12"/>
    <x v="52"/>
    <n v="123.86"/>
    <n v="2"/>
    <n v="46.79"/>
  </r>
  <r>
    <s v="ORD3557"/>
    <d v="2022-11-12T00:00:00"/>
    <x v="10"/>
    <x v="1"/>
    <x v="515"/>
    <x v="3"/>
    <x v="0"/>
    <x v="0"/>
    <x v="367"/>
    <n v="15.7"/>
    <n v="5"/>
    <n v="7.07"/>
  </r>
  <r>
    <s v="ORD3558"/>
    <d v="2022-11-12T00:00:00"/>
    <x v="10"/>
    <x v="1"/>
    <x v="123"/>
    <x v="16"/>
    <x v="0"/>
    <x v="4"/>
    <x v="421"/>
    <n v="11.76"/>
    <n v="5"/>
    <n v="1.32"/>
  </r>
  <r>
    <s v="ORD3559"/>
    <d v="2022-11-12T00:00:00"/>
    <x v="10"/>
    <x v="1"/>
    <x v="123"/>
    <x v="16"/>
    <x v="0"/>
    <x v="3"/>
    <x v="93"/>
    <n v="5.24"/>
    <n v="2"/>
    <n v="-4.0199999999999996"/>
  </r>
  <r>
    <s v="ORD3560"/>
    <d v="2022-11-12T00:00:00"/>
    <x v="10"/>
    <x v="1"/>
    <x v="123"/>
    <x v="16"/>
    <x v="0"/>
    <x v="3"/>
    <x v="730"/>
    <n v="4.66"/>
    <n v="3"/>
    <n v="-3.73"/>
  </r>
  <r>
    <s v="ORD3561"/>
    <d v="2022-11-12T00:00:00"/>
    <x v="10"/>
    <x v="1"/>
    <x v="123"/>
    <x v="16"/>
    <x v="1"/>
    <x v="5"/>
    <x v="914"/>
    <n v="523.91999999999996"/>
    <n v="5"/>
    <n v="-72.040000000000006"/>
  </r>
  <r>
    <s v="ORD3562"/>
    <d v="2022-11-12T00:00:00"/>
    <x v="10"/>
    <x v="1"/>
    <x v="123"/>
    <x v="16"/>
    <x v="2"/>
    <x v="6"/>
    <x v="431"/>
    <n v="100.79"/>
    <n v="1"/>
    <n v="10.08"/>
  </r>
  <r>
    <s v="ORD3563"/>
    <d v="2022-11-12T00:00:00"/>
    <x v="10"/>
    <x v="1"/>
    <x v="123"/>
    <x v="16"/>
    <x v="1"/>
    <x v="5"/>
    <x v="142"/>
    <n v="146.13999999999999"/>
    <n v="3"/>
    <n v="16.440000000000001"/>
  </r>
  <r>
    <s v="ORD3564"/>
    <d v="2022-11-12T00:00:00"/>
    <x v="10"/>
    <x v="1"/>
    <x v="407"/>
    <x v="0"/>
    <x v="0"/>
    <x v="2"/>
    <x v="144"/>
    <n v="64.78"/>
    <n v="1"/>
    <n v="-14.58"/>
  </r>
  <r>
    <s v="ORD3565"/>
    <d v="2022-11-12T00:00:00"/>
    <x v="10"/>
    <x v="1"/>
    <x v="407"/>
    <x v="0"/>
    <x v="0"/>
    <x v="0"/>
    <x v="186"/>
    <n v="15.55"/>
    <n v="3"/>
    <n v="5.64"/>
  </r>
  <r>
    <s v="ORD3566"/>
    <d v="2022-11-12T00:00:00"/>
    <x v="10"/>
    <x v="1"/>
    <x v="407"/>
    <x v="0"/>
    <x v="0"/>
    <x v="10"/>
    <x v="1494"/>
    <n v="223.89"/>
    <n v="7"/>
    <n v="69.97"/>
  </r>
  <r>
    <s v="ORD3567"/>
    <d v="2022-11-12T00:00:00"/>
    <x v="10"/>
    <x v="1"/>
    <x v="632"/>
    <x v="20"/>
    <x v="0"/>
    <x v="10"/>
    <x v="21"/>
    <n v="15.56"/>
    <n v="2"/>
    <n v="7.31"/>
  </r>
  <r>
    <s v="ORD3568"/>
    <d v="2022-11-13T00:00:00"/>
    <x v="10"/>
    <x v="1"/>
    <x v="641"/>
    <x v="26"/>
    <x v="2"/>
    <x v="9"/>
    <x v="1526"/>
    <n v="238.9"/>
    <n v="6"/>
    <n v="-26.88"/>
  </r>
  <r>
    <s v="ORD3569"/>
    <d v="2022-11-13T00:00:00"/>
    <x v="10"/>
    <x v="1"/>
    <x v="641"/>
    <x v="26"/>
    <x v="1"/>
    <x v="8"/>
    <x v="809"/>
    <n v="102.36"/>
    <n v="3"/>
    <n v="-3.84"/>
  </r>
  <r>
    <s v="ORD3570"/>
    <d v="2022-11-13T00:00:00"/>
    <x v="10"/>
    <x v="1"/>
    <x v="641"/>
    <x v="26"/>
    <x v="0"/>
    <x v="3"/>
    <x v="287"/>
    <n v="36.880000000000003"/>
    <n v="3"/>
    <n v="-25.82"/>
  </r>
  <r>
    <s v="ORD3571"/>
    <d v="2022-11-13T00:00:00"/>
    <x v="10"/>
    <x v="1"/>
    <x v="519"/>
    <x v="25"/>
    <x v="0"/>
    <x v="0"/>
    <x v="1544"/>
    <n v="115.3"/>
    <n v="3"/>
    <n v="40.35"/>
  </r>
  <r>
    <s v="ORD3572"/>
    <d v="2022-11-13T00:00:00"/>
    <x v="10"/>
    <x v="1"/>
    <x v="318"/>
    <x v="7"/>
    <x v="2"/>
    <x v="6"/>
    <x v="696"/>
    <n v="377.97"/>
    <n v="3"/>
    <n v="94.49"/>
  </r>
  <r>
    <s v="ORD3573"/>
    <d v="2022-11-13T00:00:00"/>
    <x v="10"/>
    <x v="1"/>
    <x v="318"/>
    <x v="7"/>
    <x v="0"/>
    <x v="0"/>
    <x v="416"/>
    <n v="42.28"/>
    <n v="7"/>
    <n v="19.87"/>
  </r>
  <r>
    <s v="ORD3574"/>
    <d v="2022-11-13T00:00:00"/>
    <x v="10"/>
    <x v="1"/>
    <x v="318"/>
    <x v="7"/>
    <x v="1"/>
    <x v="11"/>
    <x v="384"/>
    <n v="299.97000000000003"/>
    <n v="3"/>
    <n v="56.99"/>
  </r>
  <r>
    <s v="ORD3575"/>
    <d v="2022-11-13T00:00:00"/>
    <x v="10"/>
    <x v="1"/>
    <x v="318"/>
    <x v="7"/>
    <x v="2"/>
    <x v="6"/>
    <x v="240"/>
    <n v="89.98"/>
    <n v="2"/>
    <n v="43.19"/>
  </r>
  <r>
    <s v="ORD3576"/>
    <d v="2022-11-13T00:00:00"/>
    <x v="10"/>
    <x v="1"/>
    <x v="276"/>
    <x v="1"/>
    <x v="1"/>
    <x v="8"/>
    <x v="1338"/>
    <n v="17.5"/>
    <n v="9"/>
    <n v="-7.44"/>
  </r>
  <r>
    <s v="ORD3577"/>
    <d v="2022-11-13T00:00:00"/>
    <x v="10"/>
    <x v="1"/>
    <x v="277"/>
    <x v="18"/>
    <x v="0"/>
    <x v="0"/>
    <x v="1545"/>
    <n v="63.77"/>
    <n v="7"/>
    <n v="28.7"/>
  </r>
  <r>
    <s v="ORD3578"/>
    <d v="2022-11-13T00:00:00"/>
    <x v="10"/>
    <x v="1"/>
    <x v="277"/>
    <x v="18"/>
    <x v="2"/>
    <x v="6"/>
    <x v="826"/>
    <n v="50.97"/>
    <n v="3"/>
    <n v="13.25"/>
  </r>
  <r>
    <s v="ORD3579"/>
    <d v="2022-11-13T00:00:00"/>
    <x v="10"/>
    <x v="1"/>
    <x v="277"/>
    <x v="18"/>
    <x v="0"/>
    <x v="0"/>
    <x v="1544"/>
    <n v="96.08"/>
    <n v="2"/>
    <n v="46.12"/>
  </r>
  <r>
    <s v="ORD3580"/>
    <d v="2022-11-13T00:00:00"/>
    <x v="10"/>
    <x v="1"/>
    <x v="158"/>
    <x v="15"/>
    <x v="0"/>
    <x v="2"/>
    <x v="1546"/>
    <n v="84.96"/>
    <n v="6"/>
    <n v="6.37"/>
  </r>
  <r>
    <s v="ORD3581"/>
    <d v="2022-11-13T00:00:00"/>
    <x v="10"/>
    <x v="1"/>
    <x v="299"/>
    <x v="35"/>
    <x v="2"/>
    <x v="6"/>
    <x v="1210"/>
    <n v="339.96"/>
    <n v="5"/>
    <n v="42.5"/>
  </r>
  <r>
    <s v="ORD3582"/>
    <d v="2022-11-13T00:00:00"/>
    <x v="10"/>
    <x v="1"/>
    <x v="299"/>
    <x v="35"/>
    <x v="1"/>
    <x v="8"/>
    <x v="1393"/>
    <n v="63.98"/>
    <n v="7"/>
    <n v="21.75"/>
  </r>
  <r>
    <s v="ORD3583"/>
    <d v="2022-11-13T00:00:00"/>
    <x v="10"/>
    <x v="1"/>
    <x v="667"/>
    <x v="16"/>
    <x v="0"/>
    <x v="3"/>
    <x v="145"/>
    <n v="121.1"/>
    <n v="6"/>
    <n v="-100.92"/>
  </r>
  <r>
    <s v="ORD3584"/>
    <d v="2022-11-13T00:00:00"/>
    <x v="10"/>
    <x v="1"/>
    <x v="667"/>
    <x v="16"/>
    <x v="2"/>
    <x v="9"/>
    <x v="973"/>
    <n v="111.96"/>
    <n v="5"/>
    <n v="-1.4"/>
  </r>
  <r>
    <s v="ORD3585"/>
    <d v="2022-11-13T00:00:00"/>
    <x v="10"/>
    <x v="1"/>
    <x v="487"/>
    <x v="0"/>
    <x v="1"/>
    <x v="11"/>
    <x v="1248"/>
    <n v="614"/>
    <n v="3"/>
    <n v="-18.059999999999999"/>
  </r>
  <r>
    <s v="ORD3586"/>
    <d v="2022-11-13T00:00:00"/>
    <x v="10"/>
    <x v="1"/>
    <x v="348"/>
    <x v="3"/>
    <x v="0"/>
    <x v="3"/>
    <x v="1023"/>
    <n v="9.8699999999999992"/>
    <n v="2"/>
    <n v="3.46"/>
  </r>
  <r>
    <s v="ORD3587"/>
    <d v="2022-11-13T00:00:00"/>
    <x v="10"/>
    <x v="1"/>
    <x v="348"/>
    <x v="3"/>
    <x v="1"/>
    <x v="11"/>
    <x v="1370"/>
    <n v="683.33"/>
    <n v="4"/>
    <n v="-40.200000000000003"/>
  </r>
  <r>
    <s v="ORD3588"/>
    <d v="2022-11-13T00:00:00"/>
    <x v="10"/>
    <x v="1"/>
    <x v="348"/>
    <x v="3"/>
    <x v="0"/>
    <x v="0"/>
    <x v="829"/>
    <n v="29.96"/>
    <n v="7"/>
    <n v="13.48"/>
  </r>
  <r>
    <s v="ORD3589"/>
    <d v="2022-11-14T00:00:00"/>
    <x v="10"/>
    <x v="1"/>
    <x v="225"/>
    <x v="20"/>
    <x v="2"/>
    <x v="9"/>
    <x v="401"/>
    <n v="37.6"/>
    <n v="2"/>
    <n v="2.2599999999999998"/>
  </r>
  <r>
    <s v="ORD3590"/>
    <d v="2022-11-14T00:00:00"/>
    <x v="10"/>
    <x v="1"/>
    <x v="225"/>
    <x v="20"/>
    <x v="2"/>
    <x v="9"/>
    <x v="1114"/>
    <n v="59.9"/>
    <n v="2"/>
    <n v="23.96"/>
  </r>
  <r>
    <s v="ORD3591"/>
    <d v="2022-11-14T00:00:00"/>
    <x v="10"/>
    <x v="1"/>
    <x v="225"/>
    <x v="20"/>
    <x v="0"/>
    <x v="0"/>
    <x v="1216"/>
    <n v="37"/>
    <n v="5"/>
    <n v="16.649999999999999"/>
  </r>
  <r>
    <s v="ORD3592"/>
    <d v="2022-11-14T00:00:00"/>
    <x v="10"/>
    <x v="1"/>
    <x v="225"/>
    <x v="6"/>
    <x v="0"/>
    <x v="10"/>
    <x v="22"/>
    <n v="33.96"/>
    <n v="2"/>
    <n v="16.98"/>
  </r>
  <r>
    <s v="ORD3593"/>
    <d v="2022-11-14T00:00:00"/>
    <x v="10"/>
    <x v="1"/>
    <x v="225"/>
    <x v="6"/>
    <x v="0"/>
    <x v="12"/>
    <x v="1547"/>
    <n v="826.11"/>
    <n v="3"/>
    <n v="322.18"/>
  </r>
  <r>
    <s v="ORD3594"/>
    <d v="2022-11-14T00:00:00"/>
    <x v="10"/>
    <x v="1"/>
    <x v="3"/>
    <x v="7"/>
    <x v="1"/>
    <x v="8"/>
    <x v="325"/>
    <n v="76.14"/>
    <n v="3"/>
    <n v="26.65"/>
  </r>
  <r>
    <s v="ORD3595"/>
    <d v="2022-11-14T00:00:00"/>
    <x v="10"/>
    <x v="1"/>
    <x v="3"/>
    <x v="7"/>
    <x v="0"/>
    <x v="3"/>
    <x v="970"/>
    <n v="19.96"/>
    <n v="2"/>
    <n v="9.3800000000000008"/>
  </r>
  <r>
    <s v="ORD3596"/>
    <d v="2022-11-14T00:00:00"/>
    <x v="10"/>
    <x v="1"/>
    <x v="473"/>
    <x v="2"/>
    <x v="2"/>
    <x v="9"/>
    <x v="1548"/>
    <n v="47.98"/>
    <n v="2"/>
    <n v="-1.2"/>
  </r>
  <r>
    <s v="ORD3597"/>
    <d v="2022-11-14T00:00:00"/>
    <x v="10"/>
    <x v="1"/>
    <x v="127"/>
    <x v="11"/>
    <x v="0"/>
    <x v="7"/>
    <x v="590"/>
    <n v="8.7200000000000006"/>
    <n v="5"/>
    <n v="2.29"/>
  </r>
  <r>
    <s v="ORD3598"/>
    <d v="2022-11-14T00:00:00"/>
    <x v="10"/>
    <x v="1"/>
    <x v="127"/>
    <x v="11"/>
    <x v="2"/>
    <x v="9"/>
    <x v="1207"/>
    <n v="91.18"/>
    <n v="3"/>
    <n v="4.5599999999999996"/>
  </r>
  <r>
    <s v="ORD3599"/>
    <d v="2022-11-14T00:00:00"/>
    <x v="10"/>
    <x v="1"/>
    <x v="127"/>
    <x v="11"/>
    <x v="2"/>
    <x v="9"/>
    <x v="399"/>
    <n v="159.97"/>
    <n v="4"/>
    <n v="29.99"/>
  </r>
  <r>
    <s v="ORD3600"/>
    <d v="2022-11-14T00:00:00"/>
    <x v="10"/>
    <x v="1"/>
    <x v="333"/>
    <x v="31"/>
    <x v="1"/>
    <x v="5"/>
    <x v="782"/>
    <n v="883.84"/>
    <n v="4"/>
    <n v="99.43"/>
  </r>
  <r>
    <s v="ORD3601"/>
    <d v="2022-11-14T00:00:00"/>
    <x v="10"/>
    <x v="1"/>
    <x v="333"/>
    <x v="31"/>
    <x v="1"/>
    <x v="5"/>
    <x v="1182"/>
    <n v="230.35"/>
    <n v="3"/>
    <n v="20.16"/>
  </r>
  <r>
    <s v="ORD3602"/>
    <d v="2022-11-15T00:00:00"/>
    <x v="10"/>
    <x v="1"/>
    <x v="78"/>
    <x v="1"/>
    <x v="0"/>
    <x v="2"/>
    <x v="1549"/>
    <n v="250.27"/>
    <n v="9"/>
    <n v="15.64"/>
  </r>
  <r>
    <s v="ORD3603"/>
    <d v="2022-11-15T00:00:00"/>
    <x v="10"/>
    <x v="1"/>
    <x v="78"/>
    <x v="1"/>
    <x v="0"/>
    <x v="3"/>
    <x v="933"/>
    <n v="11.36"/>
    <n v="3"/>
    <n v="-17.05"/>
  </r>
  <r>
    <s v="ORD3604"/>
    <d v="2022-11-15T00:00:00"/>
    <x v="10"/>
    <x v="1"/>
    <x v="78"/>
    <x v="1"/>
    <x v="0"/>
    <x v="14"/>
    <x v="488"/>
    <n v="8.7200000000000006"/>
    <n v="5"/>
    <n v="-1.74"/>
  </r>
  <r>
    <s v="ORD3605"/>
    <d v="2022-11-15T00:00:00"/>
    <x v="10"/>
    <x v="1"/>
    <x v="223"/>
    <x v="20"/>
    <x v="0"/>
    <x v="2"/>
    <x v="617"/>
    <n v="70.95"/>
    <n v="3"/>
    <n v="20.58"/>
  </r>
  <r>
    <s v="ORD3606"/>
    <d v="2022-11-15T00:00:00"/>
    <x v="10"/>
    <x v="1"/>
    <x v="223"/>
    <x v="20"/>
    <x v="0"/>
    <x v="3"/>
    <x v="1550"/>
    <n v="34.94"/>
    <n v="6"/>
    <n v="11.79"/>
  </r>
  <r>
    <s v="ORD3607"/>
    <d v="2022-11-15T00:00:00"/>
    <x v="10"/>
    <x v="1"/>
    <x v="223"/>
    <x v="20"/>
    <x v="0"/>
    <x v="4"/>
    <x v="262"/>
    <n v="119.04"/>
    <n v="6"/>
    <n v="35.71"/>
  </r>
  <r>
    <s v="ORD3608"/>
    <d v="2022-11-15T00:00:00"/>
    <x v="10"/>
    <x v="1"/>
    <x v="347"/>
    <x v="6"/>
    <x v="1"/>
    <x v="8"/>
    <x v="1113"/>
    <n v="39.96"/>
    <n v="2"/>
    <n v="14.39"/>
  </r>
  <r>
    <s v="ORD3609"/>
    <d v="2022-11-15T00:00:00"/>
    <x v="10"/>
    <x v="1"/>
    <x v="379"/>
    <x v="10"/>
    <x v="0"/>
    <x v="3"/>
    <x v="738"/>
    <n v="166.92"/>
    <n v="13"/>
    <n v="-116.84"/>
  </r>
  <r>
    <s v="ORD3610"/>
    <d v="2022-11-16T00:00:00"/>
    <x v="10"/>
    <x v="1"/>
    <x v="675"/>
    <x v="20"/>
    <x v="0"/>
    <x v="12"/>
    <x v="1551"/>
    <n v="523.25"/>
    <n v="5"/>
    <n v="141.28"/>
  </r>
  <r>
    <s v="ORD3611"/>
    <d v="2022-11-16T00:00:00"/>
    <x v="10"/>
    <x v="1"/>
    <x v="109"/>
    <x v="21"/>
    <x v="0"/>
    <x v="0"/>
    <x v="1449"/>
    <n v="179.82"/>
    <n v="9"/>
    <n v="84.52"/>
  </r>
  <r>
    <s v="ORD3612"/>
    <d v="2022-11-16T00:00:00"/>
    <x v="10"/>
    <x v="1"/>
    <x v="109"/>
    <x v="21"/>
    <x v="1"/>
    <x v="8"/>
    <x v="1376"/>
    <n v="185.58"/>
    <n v="6"/>
    <n v="76.09"/>
  </r>
  <r>
    <s v="ORD3613"/>
    <d v="2022-11-16T00:00:00"/>
    <x v="10"/>
    <x v="1"/>
    <x v="109"/>
    <x v="21"/>
    <x v="1"/>
    <x v="13"/>
    <x v="495"/>
    <n v="214.11"/>
    <n v="3"/>
    <n v="36.4"/>
  </r>
  <r>
    <s v="ORD3614"/>
    <d v="2022-11-16T00:00:00"/>
    <x v="10"/>
    <x v="1"/>
    <x v="109"/>
    <x v="21"/>
    <x v="2"/>
    <x v="9"/>
    <x v="1552"/>
    <n v="999.96"/>
    <n v="4"/>
    <n v="229.99"/>
  </r>
  <r>
    <s v="ORD3615"/>
    <d v="2022-11-16T00:00:00"/>
    <x v="10"/>
    <x v="1"/>
    <x v="109"/>
    <x v="21"/>
    <x v="1"/>
    <x v="13"/>
    <x v="280"/>
    <n v="653.54999999999995"/>
    <n v="3"/>
    <n v="111.1"/>
  </r>
  <r>
    <s v="ORD3616"/>
    <d v="2022-11-16T00:00:00"/>
    <x v="10"/>
    <x v="1"/>
    <x v="252"/>
    <x v="34"/>
    <x v="1"/>
    <x v="13"/>
    <x v="1091"/>
    <n v="696.42"/>
    <n v="2"/>
    <n v="160.18"/>
  </r>
  <r>
    <s v="ORD3617"/>
    <d v="2022-11-16T00:00:00"/>
    <x v="10"/>
    <x v="1"/>
    <x v="252"/>
    <x v="34"/>
    <x v="2"/>
    <x v="6"/>
    <x v="1553"/>
    <n v="304.77999999999997"/>
    <n v="3"/>
    <n v="22.86"/>
  </r>
  <r>
    <s v="ORD3618"/>
    <d v="2022-11-16T00:00:00"/>
    <x v="10"/>
    <x v="1"/>
    <x v="91"/>
    <x v="1"/>
    <x v="0"/>
    <x v="2"/>
    <x v="1314"/>
    <n v="21.49"/>
    <n v="2"/>
    <n v="1.61"/>
  </r>
  <r>
    <s v="ORD3619"/>
    <d v="2022-11-16T00:00:00"/>
    <x v="10"/>
    <x v="1"/>
    <x v="91"/>
    <x v="1"/>
    <x v="2"/>
    <x v="6"/>
    <x v="1202"/>
    <n v="239.98"/>
    <n v="3"/>
    <n v="27"/>
  </r>
  <r>
    <s v="ORD3620"/>
    <d v="2022-11-16T00:00:00"/>
    <x v="10"/>
    <x v="1"/>
    <x v="91"/>
    <x v="1"/>
    <x v="1"/>
    <x v="8"/>
    <x v="1261"/>
    <n v="34.5"/>
    <n v="2"/>
    <n v="-15.53"/>
  </r>
  <r>
    <s v="ORD3621"/>
    <d v="2022-11-16T00:00:00"/>
    <x v="10"/>
    <x v="1"/>
    <x v="130"/>
    <x v="3"/>
    <x v="0"/>
    <x v="1"/>
    <x v="821"/>
    <n v="18.899999999999999"/>
    <n v="3"/>
    <n v="8.69"/>
  </r>
  <r>
    <s v="ORD3622"/>
    <d v="2022-11-17T00:00:00"/>
    <x v="10"/>
    <x v="1"/>
    <x v="714"/>
    <x v="1"/>
    <x v="0"/>
    <x v="14"/>
    <x v="654"/>
    <n v="40.92"/>
    <n v="5"/>
    <n v="3.07"/>
  </r>
  <r>
    <s v="ORD3623"/>
    <d v="2022-11-17T00:00:00"/>
    <x v="10"/>
    <x v="1"/>
    <x v="267"/>
    <x v="3"/>
    <x v="2"/>
    <x v="6"/>
    <x v="1332"/>
    <n v="415.97"/>
    <n v="4"/>
    <n v="52"/>
  </r>
  <r>
    <s v="ORD3624"/>
    <d v="2022-11-17T00:00:00"/>
    <x v="10"/>
    <x v="1"/>
    <x v="267"/>
    <x v="3"/>
    <x v="0"/>
    <x v="2"/>
    <x v="1554"/>
    <n v="304.89999999999998"/>
    <n v="5"/>
    <n v="6.1"/>
  </r>
  <r>
    <s v="ORD3625"/>
    <d v="2022-11-17T00:00:00"/>
    <x v="10"/>
    <x v="1"/>
    <x v="267"/>
    <x v="3"/>
    <x v="1"/>
    <x v="8"/>
    <x v="220"/>
    <n v="80.959999999999994"/>
    <n v="4"/>
    <n v="29.15"/>
  </r>
  <r>
    <s v="ORD3626"/>
    <d v="2022-11-17T00:00:00"/>
    <x v="10"/>
    <x v="1"/>
    <x v="267"/>
    <x v="3"/>
    <x v="0"/>
    <x v="2"/>
    <x v="1536"/>
    <n v="777.21"/>
    <n v="7"/>
    <n v="54.4"/>
  </r>
  <r>
    <s v="ORD3627"/>
    <d v="2022-11-17T00:00:00"/>
    <x v="10"/>
    <x v="1"/>
    <x v="267"/>
    <x v="3"/>
    <x v="0"/>
    <x v="0"/>
    <x v="708"/>
    <n v="32.4"/>
    <n v="5"/>
    <n v="15.55"/>
  </r>
  <r>
    <s v="ORD3628"/>
    <d v="2022-11-17T00:00:00"/>
    <x v="10"/>
    <x v="1"/>
    <x v="267"/>
    <x v="3"/>
    <x v="1"/>
    <x v="5"/>
    <x v="1136"/>
    <n v="225.57"/>
    <n v="2"/>
    <n v="2.82"/>
  </r>
  <r>
    <s v="ORD3629"/>
    <d v="2022-11-17T00:00:00"/>
    <x v="10"/>
    <x v="1"/>
    <x v="267"/>
    <x v="3"/>
    <x v="1"/>
    <x v="8"/>
    <x v="557"/>
    <n v="36.6"/>
    <n v="3"/>
    <n v="15.37"/>
  </r>
  <r>
    <s v="ORD3630"/>
    <d v="2022-11-17T00:00:00"/>
    <x v="10"/>
    <x v="1"/>
    <x v="266"/>
    <x v="39"/>
    <x v="0"/>
    <x v="2"/>
    <x v="1324"/>
    <n v="541.24"/>
    <n v="4"/>
    <n v="5.41"/>
  </r>
  <r>
    <s v="ORD3631"/>
    <d v="2022-11-17T00:00:00"/>
    <x v="10"/>
    <x v="1"/>
    <x v="266"/>
    <x v="39"/>
    <x v="0"/>
    <x v="0"/>
    <x v="371"/>
    <n v="106.32"/>
    <n v="3"/>
    <n v="49.97"/>
  </r>
  <r>
    <s v="ORD3632"/>
    <d v="2022-11-17T00:00:00"/>
    <x v="10"/>
    <x v="1"/>
    <x v="266"/>
    <x v="39"/>
    <x v="1"/>
    <x v="5"/>
    <x v="1528"/>
    <n v="1323.9"/>
    <n v="5"/>
    <n v="383.93"/>
  </r>
  <r>
    <s v="ORD3633"/>
    <d v="2022-11-19T00:00:00"/>
    <x v="10"/>
    <x v="1"/>
    <x v="529"/>
    <x v="22"/>
    <x v="1"/>
    <x v="8"/>
    <x v="1431"/>
    <n v="141.96"/>
    <n v="2"/>
    <n v="22.71"/>
  </r>
  <r>
    <s v="ORD3634"/>
    <d v="2022-11-19T00:00:00"/>
    <x v="10"/>
    <x v="1"/>
    <x v="166"/>
    <x v="17"/>
    <x v="0"/>
    <x v="12"/>
    <x v="1162"/>
    <n v="31.08"/>
    <n v="4"/>
    <n v="8.39"/>
  </r>
  <r>
    <s v="ORD3635"/>
    <d v="2022-11-19T00:00:00"/>
    <x v="10"/>
    <x v="1"/>
    <x v="375"/>
    <x v="20"/>
    <x v="0"/>
    <x v="3"/>
    <x v="949"/>
    <n v="5.98"/>
    <n v="2"/>
    <n v="2.2400000000000002"/>
  </r>
  <r>
    <s v="ORD3636"/>
    <d v="2022-11-19T00:00:00"/>
    <x v="10"/>
    <x v="1"/>
    <x v="375"/>
    <x v="20"/>
    <x v="2"/>
    <x v="6"/>
    <x v="1529"/>
    <n v="861.76"/>
    <n v="4"/>
    <n v="249.91"/>
  </r>
  <r>
    <s v="ORD3637"/>
    <d v="2022-11-20T00:00:00"/>
    <x v="10"/>
    <x v="1"/>
    <x v="291"/>
    <x v="20"/>
    <x v="0"/>
    <x v="4"/>
    <x v="1473"/>
    <n v="60.45"/>
    <n v="3"/>
    <n v="16.32"/>
  </r>
  <r>
    <s v="ORD3638"/>
    <d v="2022-11-20T00:00:00"/>
    <x v="10"/>
    <x v="1"/>
    <x v="291"/>
    <x v="20"/>
    <x v="0"/>
    <x v="4"/>
    <x v="375"/>
    <n v="11.52"/>
    <n v="4"/>
    <n v="3.34"/>
  </r>
  <r>
    <s v="ORD3639"/>
    <d v="2022-11-20T00:00:00"/>
    <x v="10"/>
    <x v="1"/>
    <x v="291"/>
    <x v="20"/>
    <x v="1"/>
    <x v="11"/>
    <x v="1317"/>
    <n v="186.05"/>
    <n v="4"/>
    <n v="9.3000000000000007"/>
  </r>
  <r>
    <s v="ORD3640"/>
    <d v="2022-11-20T00:00:00"/>
    <x v="10"/>
    <x v="1"/>
    <x v="659"/>
    <x v="3"/>
    <x v="0"/>
    <x v="4"/>
    <x v="182"/>
    <n v="19.46"/>
    <n v="7"/>
    <n v="5.0599999999999996"/>
  </r>
  <r>
    <s v="ORD3641"/>
    <d v="2022-11-20T00:00:00"/>
    <x v="10"/>
    <x v="1"/>
    <x v="275"/>
    <x v="20"/>
    <x v="0"/>
    <x v="0"/>
    <x v="521"/>
    <n v="19.649999999999999"/>
    <n v="3"/>
    <n v="9.0399999999999991"/>
  </r>
  <r>
    <s v="ORD3642"/>
    <d v="2022-11-20T00:00:00"/>
    <x v="10"/>
    <x v="1"/>
    <x v="164"/>
    <x v="3"/>
    <x v="2"/>
    <x v="6"/>
    <x v="1555"/>
    <n v="72.739999999999995"/>
    <n v="7"/>
    <n v="-15.46"/>
  </r>
  <r>
    <s v="ORD3643"/>
    <d v="2022-11-20T00:00:00"/>
    <x v="10"/>
    <x v="1"/>
    <x v="164"/>
    <x v="3"/>
    <x v="1"/>
    <x v="5"/>
    <x v="1075"/>
    <n v="572.16"/>
    <n v="3"/>
    <n v="35.76"/>
  </r>
  <r>
    <s v="ORD3644"/>
    <d v="2022-11-20T00:00:00"/>
    <x v="10"/>
    <x v="1"/>
    <x v="715"/>
    <x v="3"/>
    <x v="0"/>
    <x v="3"/>
    <x v="544"/>
    <n v="24.19"/>
    <n v="9"/>
    <n v="7.56"/>
  </r>
  <r>
    <s v="ORD3645"/>
    <d v="2022-11-20T00:00:00"/>
    <x v="10"/>
    <x v="1"/>
    <x v="716"/>
    <x v="22"/>
    <x v="0"/>
    <x v="4"/>
    <x v="609"/>
    <n v="119.04"/>
    <n v="6"/>
    <n v="30.95"/>
  </r>
  <r>
    <s v="ORD3646"/>
    <d v="2022-11-20T00:00:00"/>
    <x v="10"/>
    <x v="1"/>
    <x v="716"/>
    <x v="22"/>
    <x v="1"/>
    <x v="8"/>
    <x v="977"/>
    <n v="22.14"/>
    <n v="3"/>
    <n v="6.42"/>
  </r>
  <r>
    <s v="ORD3647"/>
    <d v="2022-11-20T00:00:00"/>
    <x v="10"/>
    <x v="1"/>
    <x v="716"/>
    <x v="22"/>
    <x v="2"/>
    <x v="9"/>
    <x v="1541"/>
    <n v="13.98"/>
    <n v="2"/>
    <n v="6.01"/>
  </r>
  <r>
    <s v="ORD3648"/>
    <d v="2022-11-20T00:00:00"/>
    <x v="10"/>
    <x v="1"/>
    <x v="295"/>
    <x v="10"/>
    <x v="1"/>
    <x v="8"/>
    <x v="1556"/>
    <n v="63.82"/>
    <n v="2"/>
    <n v="9.57"/>
  </r>
  <r>
    <s v="ORD3649"/>
    <d v="2022-11-20T00:00:00"/>
    <x v="10"/>
    <x v="1"/>
    <x v="295"/>
    <x v="10"/>
    <x v="0"/>
    <x v="2"/>
    <x v="1471"/>
    <n v="141.55000000000001"/>
    <n v="3"/>
    <n v="-26.54"/>
  </r>
  <r>
    <s v="ORD3650"/>
    <d v="2022-11-20T00:00:00"/>
    <x v="10"/>
    <x v="1"/>
    <x v="271"/>
    <x v="0"/>
    <x v="2"/>
    <x v="15"/>
    <x v="1557"/>
    <n v="479.99"/>
    <n v="2"/>
    <n v="56"/>
  </r>
  <r>
    <s v="ORD3651"/>
    <d v="2022-11-20T00:00:00"/>
    <x v="10"/>
    <x v="1"/>
    <x v="567"/>
    <x v="16"/>
    <x v="0"/>
    <x v="3"/>
    <x v="96"/>
    <n v="7.23"/>
    <n v="5"/>
    <n v="-5.78"/>
  </r>
  <r>
    <s v="ORD3652"/>
    <d v="2022-11-20T00:00:00"/>
    <x v="10"/>
    <x v="1"/>
    <x v="567"/>
    <x v="16"/>
    <x v="0"/>
    <x v="2"/>
    <x v="199"/>
    <n v="17.440000000000001"/>
    <n v="2"/>
    <n v="1.31"/>
  </r>
  <r>
    <s v="ORD3653"/>
    <d v="2022-11-20T00:00:00"/>
    <x v="10"/>
    <x v="1"/>
    <x v="567"/>
    <x v="16"/>
    <x v="0"/>
    <x v="3"/>
    <x v="81"/>
    <n v="62.88"/>
    <n v="4"/>
    <n v="-50.3"/>
  </r>
  <r>
    <s v="ORD3654"/>
    <d v="2022-11-20T00:00:00"/>
    <x v="10"/>
    <x v="1"/>
    <x v="567"/>
    <x v="16"/>
    <x v="1"/>
    <x v="11"/>
    <x v="238"/>
    <n v="290.35000000000002"/>
    <n v="3"/>
    <n v="-36.29"/>
  </r>
  <r>
    <s v="ORD3655"/>
    <d v="2022-11-20T00:00:00"/>
    <x v="10"/>
    <x v="1"/>
    <x v="1"/>
    <x v="2"/>
    <x v="1"/>
    <x v="5"/>
    <x v="561"/>
    <n v="344.37"/>
    <n v="4"/>
    <n v="-93.47"/>
  </r>
  <r>
    <s v="ORD3656"/>
    <d v="2022-11-20T00:00:00"/>
    <x v="10"/>
    <x v="1"/>
    <x v="147"/>
    <x v="26"/>
    <x v="0"/>
    <x v="3"/>
    <x v="601"/>
    <n v="4.9000000000000004"/>
    <n v="3"/>
    <n v="-3.43"/>
  </r>
  <r>
    <s v="ORD3657"/>
    <d v="2022-11-20T00:00:00"/>
    <x v="10"/>
    <x v="1"/>
    <x v="147"/>
    <x v="26"/>
    <x v="1"/>
    <x v="11"/>
    <x v="1558"/>
    <n v="145.76"/>
    <n v="6"/>
    <n v="-247.8"/>
  </r>
  <r>
    <s v="ORD3658"/>
    <d v="2022-11-20T00:00:00"/>
    <x v="10"/>
    <x v="1"/>
    <x v="147"/>
    <x v="26"/>
    <x v="0"/>
    <x v="3"/>
    <x v="68"/>
    <n v="9.61"/>
    <n v="6"/>
    <n v="-7.37"/>
  </r>
  <r>
    <s v="ORD3659"/>
    <d v="2022-11-20T00:00:00"/>
    <x v="10"/>
    <x v="1"/>
    <x v="10"/>
    <x v="3"/>
    <x v="0"/>
    <x v="3"/>
    <x v="695"/>
    <n v="89.7"/>
    <n v="4"/>
    <n v="33.64"/>
  </r>
  <r>
    <s v="ORD3660"/>
    <d v="2022-11-20T00:00:00"/>
    <x v="10"/>
    <x v="1"/>
    <x v="10"/>
    <x v="3"/>
    <x v="0"/>
    <x v="1"/>
    <x v="634"/>
    <n v="50.12"/>
    <n v="4"/>
    <n v="23.56"/>
  </r>
  <r>
    <s v="ORD3661"/>
    <d v="2022-11-20T00:00:00"/>
    <x v="10"/>
    <x v="1"/>
    <x v="439"/>
    <x v="3"/>
    <x v="1"/>
    <x v="8"/>
    <x v="863"/>
    <n v="32.04"/>
    <n v="3"/>
    <n v="8.01"/>
  </r>
  <r>
    <s v="ORD3662"/>
    <d v="2022-11-21T00:00:00"/>
    <x v="10"/>
    <x v="1"/>
    <x v="264"/>
    <x v="10"/>
    <x v="1"/>
    <x v="5"/>
    <x v="526"/>
    <n v="396.8"/>
    <n v="7"/>
    <n v="-11.34"/>
  </r>
  <r>
    <s v="ORD3663"/>
    <d v="2022-11-21T00:00:00"/>
    <x v="10"/>
    <x v="1"/>
    <x v="264"/>
    <x v="10"/>
    <x v="0"/>
    <x v="14"/>
    <x v="1183"/>
    <n v="15.88"/>
    <n v="5"/>
    <n v="-3.77"/>
  </r>
  <r>
    <s v="ORD3664"/>
    <d v="2022-11-21T00:00:00"/>
    <x v="10"/>
    <x v="1"/>
    <x v="262"/>
    <x v="17"/>
    <x v="1"/>
    <x v="11"/>
    <x v="1233"/>
    <n v="141.96"/>
    <n v="2"/>
    <n v="41.17"/>
  </r>
  <r>
    <s v="ORD3665"/>
    <d v="2022-11-21T00:00:00"/>
    <x v="10"/>
    <x v="1"/>
    <x v="262"/>
    <x v="17"/>
    <x v="0"/>
    <x v="3"/>
    <x v="739"/>
    <n v="66.05"/>
    <n v="4"/>
    <n v="23.12"/>
  </r>
  <r>
    <s v="ORD3666"/>
    <d v="2022-11-21T00:00:00"/>
    <x v="10"/>
    <x v="1"/>
    <x v="27"/>
    <x v="0"/>
    <x v="1"/>
    <x v="11"/>
    <x v="1429"/>
    <n v="246.13"/>
    <n v="2"/>
    <n v="-76.010000000000005"/>
  </r>
  <r>
    <s v="ORD3667"/>
    <d v="2022-11-21T00:00:00"/>
    <x v="10"/>
    <x v="1"/>
    <x v="27"/>
    <x v="0"/>
    <x v="0"/>
    <x v="1"/>
    <x v="645"/>
    <n v="11.7"/>
    <n v="2"/>
    <n v="3.95"/>
  </r>
  <r>
    <s v="ORD3668"/>
    <d v="2022-11-21T00:00:00"/>
    <x v="10"/>
    <x v="1"/>
    <x v="27"/>
    <x v="0"/>
    <x v="2"/>
    <x v="16"/>
    <x v="679"/>
    <n v="439.99"/>
    <n v="1"/>
    <n v="165"/>
  </r>
  <r>
    <s v="ORD3669"/>
    <d v="2022-11-21T00:00:00"/>
    <x v="10"/>
    <x v="1"/>
    <x v="268"/>
    <x v="18"/>
    <x v="0"/>
    <x v="4"/>
    <x v="1559"/>
    <n v="10.92"/>
    <n v="6"/>
    <n v="4.91"/>
  </r>
  <r>
    <s v="ORD3670"/>
    <d v="2022-11-21T00:00:00"/>
    <x v="10"/>
    <x v="1"/>
    <x v="268"/>
    <x v="18"/>
    <x v="2"/>
    <x v="15"/>
    <x v="1560"/>
    <n v="83.9"/>
    <n v="2"/>
    <n v="22.65"/>
  </r>
  <r>
    <s v="ORD3671"/>
    <d v="2022-11-21T00:00:00"/>
    <x v="10"/>
    <x v="1"/>
    <x v="268"/>
    <x v="18"/>
    <x v="0"/>
    <x v="12"/>
    <x v="936"/>
    <n v="19.75"/>
    <n v="5"/>
    <n v="5.14"/>
  </r>
  <r>
    <s v="ORD3672"/>
    <d v="2022-11-21T00:00:00"/>
    <x v="10"/>
    <x v="1"/>
    <x v="268"/>
    <x v="18"/>
    <x v="2"/>
    <x v="9"/>
    <x v="1561"/>
    <n v="393.54"/>
    <n v="3"/>
    <n v="165.29"/>
  </r>
  <r>
    <s v="ORD3673"/>
    <d v="2022-11-21T00:00:00"/>
    <x v="10"/>
    <x v="1"/>
    <x v="673"/>
    <x v="12"/>
    <x v="0"/>
    <x v="12"/>
    <x v="1562"/>
    <n v="325.63"/>
    <n v="6"/>
    <n v="28.49"/>
  </r>
  <r>
    <s v="ORD3674"/>
    <d v="2022-11-21T00:00:00"/>
    <x v="10"/>
    <x v="1"/>
    <x v="673"/>
    <x v="12"/>
    <x v="2"/>
    <x v="9"/>
    <x v="774"/>
    <n v="23.34"/>
    <n v="2"/>
    <n v="-1.46"/>
  </r>
  <r>
    <s v="ORD3675"/>
    <d v="2022-11-21T00:00:00"/>
    <x v="10"/>
    <x v="1"/>
    <x v="673"/>
    <x v="12"/>
    <x v="0"/>
    <x v="1"/>
    <x v="380"/>
    <n v="16.52"/>
    <n v="5"/>
    <n v="5.37"/>
  </r>
  <r>
    <s v="ORD3676"/>
    <d v="2022-11-21T00:00:00"/>
    <x v="10"/>
    <x v="1"/>
    <x v="228"/>
    <x v="2"/>
    <x v="1"/>
    <x v="13"/>
    <x v="134"/>
    <n v="1252.7"/>
    <n v="8"/>
    <n v="-480.2"/>
  </r>
  <r>
    <s v="ORD3677"/>
    <d v="2022-11-21T00:00:00"/>
    <x v="10"/>
    <x v="1"/>
    <x v="228"/>
    <x v="2"/>
    <x v="2"/>
    <x v="6"/>
    <x v="550"/>
    <n v="110.97"/>
    <n v="5"/>
    <n v="-24.04"/>
  </r>
  <r>
    <s v="ORD3678"/>
    <d v="2022-11-21T00:00:00"/>
    <x v="10"/>
    <x v="1"/>
    <x v="653"/>
    <x v="0"/>
    <x v="0"/>
    <x v="4"/>
    <x v="1185"/>
    <n v="5.34"/>
    <n v="2"/>
    <n v="0.73"/>
  </r>
  <r>
    <s v="ORD3679"/>
    <d v="2022-11-21T00:00:00"/>
    <x v="10"/>
    <x v="1"/>
    <x v="653"/>
    <x v="0"/>
    <x v="0"/>
    <x v="3"/>
    <x v="505"/>
    <n v="1.7"/>
    <n v="2"/>
    <n v="-2.54"/>
  </r>
  <r>
    <s v="ORD3680"/>
    <d v="2022-11-21T00:00:00"/>
    <x v="10"/>
    <x v="1"/>
    <x v="653"/>
    <x v="0"/>
    <x v="0"/>
    <x v="12"/>
    <x v="1203"/>
    <n v="24.59"/>
    <n v="3"/>
    <n v="-67.62"/>
  </r>
  <r>
    <s v="ORD3681"/>
    <d v="2022-11-21T00:00:00"/>
    <x v="10"/>
    <x v="1"/>
    <x v="653"/>
    <x v="0"/>
    <x v="0"/>
    <x v="3"/>
    <x v="1430"/>
    <n v="7.98"/>
    <n v="5"/>
    <n v="-13.17"/>
  </r>
  <r>
    <s v="ORD3682"/>
    <d v="2022-11-21T00:00:00"/>
    <x v="10"/>
    <x v="1"/>
    <x v="209"/>
    <x v="25"/>
    <x v="1"/>
    <x v="8"/>
    <x v="1307"/>
    <n v="18.18"/>
    <n v="1"/>
    <n v="4.7699999999999996"/>
  </r>
  <r>
    <s v="ORD3683"/>
    <d v="2022-11-22T00:00:00"/>
    <x v="10"/>
    <x v="1"/>
    <x v="187"/>
    <x v="0"/>
    <x v="0"/>
    <x v="12"/>
    <x v="52"/>
    <n v="68.81"/>
    <n v="5"/>
    <n v="-123.86"/>
  </r>
  <r>
    <s v="ORD3684"/>
    <d v="2022-11-22T00:00:00"/>
    <x v="10"/>
    <x v="1"/>
    <x v="187"/>
    <x v="0"/>
    <x v="0"/>
    <x v="3"/>
    <x v="505"/>
    <n v="2.54"/>
    <n v="3"/>
    <n v="-3.82"/>
  </r>
  <r>
    <s v="ORD3685"/>
    <d v="2022-11-22T00:00:00"/>
    <x v="10"/>
    <x v="1"/>
    <x v="576"/>
    <x v="2"/>
    <x v="0"/>
    <x v="3"/>
    <x v="326"/>
    <n v="11.61"/>
    <n v="2"/>
    <n v="-9.2899999999999991"/>
  </r>
  <r>
    <s v="ORD3686"/>
    <d v="2022-11-22T00:00:00"/>
    <x v="10"/>
    <x v="1"/>
    <x v="690"/>
    <x v="0"/>
    <x v="1"/>
    <x v="13"/>
    <x v="848"/>
    <n v="206.96"/>
    <n v="2"/>
    <n v="-32.520000000000003"/>
  </r>
  <r>
    <s v="ORD3687"/>
    <d v="2022-11-22T00:00:00"/>
    <x v="10"/>
    <x v="1"/>
    <x v="539"/>
    <x v="32"/>
    <x v="0"/>
    <x v="0"/>
    <x v="1097"/>
    <n v="14.94"/>
    <n v="3"/>
    <n v="7.02"/>
  </r>
  <r>
    <s v="ORD3688"/>
    <d v="2022-11-22T00:00:00"/>
    <x v="10"/>
    <x v="1"/>
    <x v="64"/>
    <x v="0"/>
    <x v="2"/>
    <x v="9"/>
    <x v="1563"/>
    <n v="27.17"/>
    <n v="4"/>
    <n v="-1.36"/>
  </r>
  <r>
    <s v="ORD3689"/>
    <d v="2022-11-22T00:00:00"/>
    <x v="10"/>
    <x v="1"/>
    <x v="387"/>
    <x v="15"/>
    <x v="0"/>
    <x v="3"/>
    <x v="832"/>
    <n v="2.95"/>
    <n v="2"/>
    <n v="-2.06"/>
  </r>
  <r>
    <s v="ORD3690"/>
    <d v="2022-11-22T00:00:00"/>
    <x v="10"/>
    <x v="1"/>
    <x v="387"/>
    <x v="15"/>
    <x v="0"/>
    <x v="7"/>
    <x v="693"/>
    <n v="55.1"/>
    <n v="6"/>
    <n v="18.600000000000001"/>
  </r>
  <r>
    <s v="ORD3691"/>
    <d v="2022-11-22T00:00:00"/>
    <x v="10"/>
    <x v="1"/>
    <x v="534"/>
    <x v="3"/>
    <x v="0"/>
    <x v="0"/>
    <x v="167"/>
    <n v="37.94"/>
    <n v="2"/>
    <n v="18.21"/>
  </r>
  <r>
    <s v="ORD3692"/>
    <d v="2022-11-22T00:00:00"/>
    <x v="10"/>
    <x v="1"/>
    <x v="534"/>
    <x v="3"/>
    <x v="0"/>
    <x v="0"/>
    <x v="127"/>
    <n v="42.8"/>
    <n v="10"/>
    <n v="19.260000000000002"/>
  </r>
  <r>
    <s v="ORD3693"/>
    <d v="2022-11-22T00:00:00"/>
    <x v="10"/>
    <x v="1"/>
    <x v="534"/>
    <x v="3"/>
    <x v="0"/>
    <x v="2"/>
    <x v="329"/>
    <n v="33.630000000000003"/>
    <n v="3"/>
    <n v="10.09"/>
  </r>
  <r>
    <s v="ORD3694"/>
    <d v="2022-11-22T00:00:00"/>
    <x v="10"/>
    <x v="1"/>
    <x v="248"/>
    <x v="16"/>
    <x v="2"/>
    <x v="15"/>
    <x v="499"/>
    <n v="32.99"/>
    <n v="3"/>
    <n v="-1.98"/>
  </r>
  <r>
    <s v="ORD3695"/>
    <d v="2022-11-22T00:00:00"/>
    <x v="10"/>
    <x v="1"/>
    <x v="198"/>
    <x v="32"/>
    <x v="0"/>
    <x v="4"/>
    <x v="514"/>
    <n v="17.12"/>
    <n v="4"/>
    <n v="4.96"/>
  </r>
  <r>
    <s v="ORD3696"/>
    <d v="2022-11-22T00:00:00"/>
    <x v="10"/>
    <x v="1"/>
    <x v="198"/>
    <x v="32"/>
    <x v="0"/>
    <x v="0"/>
    <x v="1564"/>
    <n v="59.94"/>
    <n v="3"/>
    <n v="28.17"/>
  </r>
  <r>
    <s v="ORD3697"/>
    <d v="2022-11-23T00:00:00"/>
    <x v="10"/>
    <x v="1"/>
    <x v="668"/>
    <x v="0"/>
    <x v="0"/>
    <x v="0"/>
    <x v="1481"/>
    <n v="335.52"/>
    <n v="4"/>
    <n v="117.43"/>
  </r>
  <r>
    <s v="ORD3698"/>
    <d v="2022-11-23T00:00:00"/>
    <x v="10"/>
    <x v="1"/>
    <x v="668"/>
    <x v="0"/>
    <x v="0"/>
    <x v="3"/>
    <x v="542"/>
    <n v="23.91"/>
    <n v="2"/>
    <n v="-40.65"/>
  </r>
  <r>
    <s v="ORD3699"/>
    <d v="2022-11-23T00:00:00"/>
    <x v="10"/>
    <x v="1"/>
    <x v="668"/>
    <x v="0"/>
    <x v="0"/>
    <x v="2"/>
    <x v="1265"/>
    <n v="27.06"/>
    <n v="2"/>
    <n v="2.37"/>
  </r>
  <r>
    <s v="ORD3700"/>
    <d v="2022-11-23T00:00:00"/>
    <x v="10"/>
    <x v="1"/>
    <x v="372"/>
    <x v="23"/>
    <x v="0"/>
    <x v="12"/>
    <x v="1512"/>
    <n v="2625.12"/>
    <n v="8"/>
    <n v="735.03"/>
  </r>
  <r>
    <s v="ORD3701"/>
    <d v="2022-11-23T00:00:00"/>
    <x v="10"/>
    <x v="1"/>
    <x v="372"/>
    <x v="23"/>
    <x v="0"/>
    <x v="4"/>
    <x v="588"/>
    <n v="17.940000000000001"/>
    <n v="3"/>
    <n v="4.49"/>
  </r>
  <r>
    <s v="ORD3702"/>
    <d v="2022-11-23T00:00:00"/>
    <x v="10"/>
    <x v="1"/>
    <x v="517"/>
    <x v="7"/>
    <x v="2"/>
    <x v="6"/>
    <x v="855"/>
    <n v="307.98"/>
    <n v="2"/>
    <n v="89.31"/>
  </r>
  <r>
    <s v="ORD3703"/>
    <d v="2022-11-23T00:00:00"/>
    <x v="10"/>
    <x v="1"/>
    <x v="517"/>
    <x v="7"/>
    <x v="0"/>
    <x v="0"/>
    <x v="1067"/>
    <n v="44.1"/>
    <n v="6"/>
    <n v="20.73"/>
  </r>
  <r>
    <s v="ORD3704"/>
    <d v="2022-11-23T00:00:00"/>
    <x v="10"/>
    <x v="1"/>
    <x v="517"/>
    <x v="7"/>
    <x v="0"/>
    <x v="4"/>
    <x v="1565"/>
    <n v="13.12"/>
    <n v="4"/>
    <n v="5.64"/>
  </r>
  <r>
    <s v="ORD3705"/>
    <d v="2022-11-23T00:00:00"/>
    <x v="10"/>
    <x v="1"/>
    <x v="517"/>
    <x v="7"/>
    <x v="0"/>
    <x v="10"/>
    <x v="21"/>
    <n v="16.559999999999999"/>
    <n v="2"/>
    <n v="7.78"/>
  </r>
  <r>
    <s v="ORD3706"/>
    <d v="2022-11-23T00:00:00"/>
    <x v="10"/>
    <x v="1"/>
    <x v="517"/>
    <x v="7"/>
    <x v="0"/>
    <x v="0"/>
    <x v="291"/>
    <n v="38.880000000000003"/>
    <n v="6"/>
    <n v="18.66"/>
  </r>
  <r>
    <s v="ORD3707"/>
    <d v="2022-11-24T00:00:00"/>
    <x v="10"/>
    <x v="1"/>
    <x v="111"/>
    <x v="3"/>
    <x v="2"/>
    <x v="9"/>
    <x v="843"/>
    <n v="13.98"/>
    <n v="2"/>
    <n v="6.15"/>
  </r>
  <r>
    <s v="ORD3708"/>
    <d v="2022-11-24T00:00:00"/>
    <x v="10"/>
    <x v="1"/>
    <x v="111"/>
    <x v="3"/>
    <x v="0"/>
    <x v="3"/>
    <x v="374"/>
    <n v="25.82"/>
    <n v="6"/>
    <n v="9.36"/>
  </r>
  <r>
    <s v="ORD3709"/>
    <d v="2022-11-24T00:00:00"/>
    <x v="10"/>
    <x v="1"/>
    <x v="111"/>
    <x v="3"/>
    <x v="0"/>
    <x v="0"/>
    <x v="1566"/>
    <n v="146.72999999999999"/>
    <n v="3"/>
    <n v="68.959999999999994"/>
  </r>
  <r>
    <s v="ORD3710"/>
    <d v="2022-11-24T00:00:00"/>
    <x v="10"/>
    <x v="1"/>
    <x v="111"/>
    <x v="3"/>
    <x v="1"/>
    <x v="8"/>
    <x v="1013"/>
    <n v="79.760000000000005"/>
    <n v="4"/>
    <n v="22.33"/>
  </r>
  <r>
    <s v="ORD3711"/>
    <d v="2022-11-24T00:00:00"/>
    <x v="10"/>
    <x v="1"/>
    <x v="0"/>
    <x v="3"/>
    <x v="0"/>
    <x v="0"/>
    <x v="207"/>
    <n v="368.91"/>
    <n v="9"/>
    <n v="180.77"/>
  </r>
  <r>
    <s v="ORD3712"/>
    <d v="2022-11-24T00:00:00"/>
    <x v="10"/>
    <x v="1"/>
    <x v="0"/>
    <x v="3"/>
    <x v="0"/>
    <x v="4"/>
    <x v="793"/>
    <n v="14.7"/>
    <n v="5"/>
    <n v="6.62"/>
  </r>
  <r>
    <s v="ORD3713"/>
    <d v="2022-11-24T00:00:00"/>
    <x v="10"/>
    <x v="1"/>
    <x v="18"/>
    <x v="3"/>
    <x v="0"/>
    <x v="3"/>
    <x v="1508"/>
    <n v="3.17"/>
    <n v="2"/>
    <n v="0.99"/>
  </r>
  <r>
    <s v="ORD3714"/>
    <d v="2022-11-24T00:00:00"/>
    <x v="10"/>
    <x v="1"/>
    <x v="18"/>
    <x v="3"/>
    <x v="0"/>
    <x v="0"/>
    <x v="5"/>
    <n v="19.440000000000001"/>
    <n v="3"/>
    <n v="9.33"/>
  </r>
  <r>
    <s v="ORD3715"/>
    <d v="2022-11-24T00:00:00"/>
    <x v="10"/>
    <x v="1"/>
    <x v="18"/>
    <x v="3"/>
    <x v="0"/>
    <x v="2"/>
    <x v="1567"/>
    <n v="454.86"/>
    <n v="7"/>
    <n v="54.58"/>
  </r>
  <r>
    <s v="ORD3716"/>
    <d v="2022-11-24T00:00:00"/>
    <x v="10"/>
    <x v="1"/>
    <x v="18"/>
    <x v="3"/>
    <x v="0"/>
    <x v="3"/>
    <x v="496"/>
    <n v="91.39"/>
    <n v="8"/>
    <n v="29.7"/>
  </r>
  <r>
    <s v="ORD3717"/>
    <d v="2022-11-25T00:00:00"/>
    <x v="10"/>
    <x v="1"/>
    <x v="394"/>
    <x v="25"/>
    <x v="0"/>
    <x v="4"/>
    <x v="1568"/>
    <n v="13.12"/>
    <n v="5"/>
    <n v="1.48"/>
  </r>
  <r>
    <s v="ORD3718"/>
    <d v="2022-11-26T00:00:00"/>
    <x v="10"/>
    <x v="1"/>
    <x v="133"/>
    <x v="32"/>
    <x v="0"/>
    <x v="3"/>
    <x v="73"/>
    <n v="14.73"/>
    <n v="3"/>
    <n v="6.92"/>
  </r>
  <r>
    <s v="ORD3719"/>
    <d v="2022-11-26T00:00:00"/>
    <x v="10"/>
    <x v="1"/>
    <x v="133"/>
    <x v="32"/>
    <x v="0"/>
    <x v="2"/>
    <x v="1271"/>
    <n v="104.9"/>
    <n v="5"/>
    <n v="25.18"/>
  </r>
  <r>
    <s v="ORD3720"/>
    <d v="2022-11-26T00:00:00"/>
    <x v="10"/>
    <x v="1"/>
    <x v="133"/>
    <x v="32"/>
    <x v="0"/>
    <x v="3"/>
    <x v="1292"/>
    <n v="61.04"/>
    <n v="4"/>
    <n v="30.52"/>
  </r>
  <r>
    <s v="ORD3721"/>
    <d v="2022-11-26T00:00:00"/>
    <x v="10"/>
    <x v="1"/>
    <x v="133"/>
    <x v="32"/>
    <x v="0"/>
    <x v="0"/>
    <x v="1535"/>
    <n v="10.95"/>
    <n v="3"/>
    <n v="5.15"/>
  </r>
  <r>
    <s v="ORD3722"/>
    <d v="2022-11-26T00:00:00"/>
    <x v="10"/>
    <x v="1"/>
    <x v="572"/>
    <x v="15"/>
    <x v="1"/>
    <x v="8"/>
    <x v="1143"/>
    <n v="692.47"/>
    <n v="11"/>
    <n v="190.43"/>
  </r>
  <r>
    <s v="ORD3723"/>
    <d v="2022-11-26T00:00:00"/>
    <x v="10"/>
    <x v="1"/>
    <x v="400"/>
    <x v="24"/>
    <x v="2"/>
    <x v="16"/>
    <x v="856"/>
    <n v="599.99"/>
    <n v="1"/>
    <n v="234"/>
  </r>
  <r>
    <s v="ORD3724"/>
    <d v="2022-11-27T00:00:00"/>
    <x v="10"/>
    <x v="1"/>
    <x v="445"/>
    <x v="16"/>
    <x v="1"/>
    <x v="13"/>
    <x v="957"/>
    <n v="375.46"/>
    <n v="3"/>
    <n v="-157.01"/>
  </r>
  <r>
    <s v="ORD3725"/>
    <d v="2022-11-27T00:00:00"/>
    <x v="10"/>
    <x v="1"/>
    <x v="445"/>
    <x v="16"/>
    <x v="2"/>
    <x v="9"/>
    <x v="1569"/>
    <n v="83.98"/>
    <n v="3"/>
    <n v="-1.05"/>
  </r>
  <r>
    <s v="ORD3726"/>
    <d v="2022-11-27T00:00:00"/>
    <x v="10"/>
    <x v="1"/>
    <x v="101"/>
    <x v="3"/>
    <x v="1"/>
    <x v="5"/>
    <x v="478"/>
    <n v="283.92"/>
    <n v="5"/>
    <n v="17.75"/>
  </r>
  <r>
    <s v="ORD3727"/>
    <d v="2022-11-27T00:00:00"/>
    <x v="10"/>
    <x v="1"/>
    <x v="586"/>
    <x v="13"/>
    <x v="0"/>
    <x v="3"/>
    <x v="253"/>
    <n v="6.24"/>
    <n v="2"/>
    <n v="3.06"/>
  </r>
  <r>
    <s v="ORD3728"/>
    <d v="2022-11-27T00:00:00"/>
    <x v="10"/>
    <x v="1"/>
    <x v="514"/>
    <x v="7"/>
    <x v="2"/>
    <x v="6"/>
    <x v="1570"/>
    <n v="83.97"/>
    <n v="3"/>
    <n v="23.51"/>
  </r>
  <r>
    <s v="ORD3729"/>
    <d v="2022-11-27T00:00:00"/>
    <x v="10"/>
    <x v="1"/>
    <x v="514"/>
    <x v="7"/>
    <x v="2"/>
    <x v="9"/>
    <x v="1571"/>
    <n v="104.97"/>
    <n v="3"/>
    <n v="7.35"/>
  </r>
  <r>
    <s v="ORD3730"/>
    <d v="2022-11-27T00:00:00"/>
    <x v="10"/>
    <x v="1"/>
    <x v="617"/>
    <x v="20"/>
    <x v="0"/>
    <x v="4"/>
    <x v="234"/>
    <n v="29.79"/>
    <n v="3"/>
    <n v="12.51"/>
  </r>
  <r>
    <s v="ORD3731"/>
    <d v="2022-11-27T00:00:00"/>
    <x v="10"/>
    <x v="1"/>
    <x v="188"/>
    <x v="3"/>
    <x v="2"/>
    <x v="9"/>
    <x v="530"/>
    <n v="107.97"/>
    <n v="3"/>
    <n v="22.67"/>
  </r>
  <r>
    <s v="ORD3732"/>
    <d v="2022-11-27T00:00:00"/>
    <x v="10"/>
    <x v="1"/>
    <x v="188"/>
    <x v="3"/>
    <x v="0"/>
    <x v="0"/>
    <x v="795"/>
    <n v="113.82"/>
    <n v="3"/>
    <n v="53.5"/>
  </r>
  <r>
    <s v="ORD3733"/>
    <d v="2022-11-27T00:00:00"/>
    <x v="10"/>
    <x v="1"/>
    <x v="469"/>
    <x v="2"/>
    <x v="2"/>
    <x v="6"/>
    <x v="1572"/>
    <n v="748.75"/>
    <n v="8"/>
    <n v="-162.22999999999999"/>
  </r>
  <r>
    <s v="ORD3734"/>
    <d v="2022-11-27T00:00:00"/>
    <x v="10"/>
    <x v="1"/>
    <x v="338"/>
    <x v="32"/>
    <x v="0"/>
    <x v="0"/>
    <x v="1282"/>
    <n v="40.08"/>
    <n v="6"/>
    <n v="19.239999999999998"/>
  </r>
  <r>
    <s v="ORD3735"/>
    <d v="2022-11-27T00:00:00"/>
    <x v="10"/>
    <x v="1"/>
    <x v="338"/>
    <x v="32"/>
    <x v="0"/>
    <x v="0"/>
    <x v="653"/>
    <n v="59.94"/>
    <n v="3"/>
    <n v="28.17"/>
  </r>
  <r>
    <s v="ORD3736"/>
    <d v="2022-11-27T00:00:00"/>
    <x v="10"/>
    <x v="1"/>
    <x v="338"/>
    <x v="32"/>
    <x v="2"/>
    <x v="9"/>
    <x v="1361"/>
    <n v="259.98"/>
    <n v="2"/>
    <n v="88.39"/>
  </r>
  <r>
    <s v="ORD3737"/>
    <d v="2022-11-27T00:00:00"/>
    <x v="10"/>
    <x v="1"/>
    <x v="338"/>
    <x v="32"/>
    <x v="1"/>
    <x v="11"/>
    <x v="644"/>
    <n v="170.98"/>
    <n v="1"/>
    <n v="32.49"/>
  </r>
  <r>
    <s v="ORD3738"/>
    <d v="2022-11-27T00:00:00"/>
    <x v="10"/>
    <x v="1"/>
    <x v="338"/>
    <x v="32"/>
    <x v="1"/>
    <x v="8"/>
    <x v="1366"/>
    <n v="38.97"/>
    <n v="3"/>
    <n v="4.68"/>
  </r>
  <r>
    <s v="ORD3739"/>
    <d v="2022-11-27T00:00:00"/>
    <x v="10"/>
    <x v="1"/>
    <x v="338"/>
    <x v="32"/>
    <x v="0"/>
    <x v="0"/>
    <x v="919"/>
    <n v="154.9"/>
    <n v="5"/>
    <n v="69.709999999999994"/>
  </r>
  <r>
    <s v="ORD3740"/>
    <d v="2022-11-27T00:00:00"/>
    <x v="10"/>
    <x v="1"/>
    <x v="338"/>
    <x v="32"/>
    <x v="1"/>
    <x v="13"/>
    <x v="1138"/>
    <n v="446.07"/>
    <n v="4"/>
    <n v="0"/>
  </r>
  <r>
    <s v="ORD3741"/>
    <d v="2022-11-28T00:00:00"/>
    <x v="10"/>
    <x v="1"/>
    <x v="696"/>
    <x v="1"/>
    <x v="1"/>
    <x v="8"/>
    <x v="1043"/>
    <n v="12.13"/>
    <n v="9"/>
    <n v="-8.49"/>
  </r>
  <r>
    <s v="ORD3742"/>
    <d v="2022-11-28T00:00:00"/>
    <x v="10"/>
    <x v="1"/>
    <x v="696"/>
    <x v="1"/>
    <x v="0"/>
    <x v="2"/>
    <x v="627"/>
    <n v="82.37"/>
    <n v="2"/>
    <n v="-19.559999999999999"/>
  </r>
  <r>
    <s v="ORD3743"/>
    <d v="2022-11-28T00:00:00"/>
    <x v="10"/>
    <x v="1"/>
    <x v="696"/>
    <x v="1"/>
    <x v="0"/>
    <x v="2"/>
    <x v="1369"/>
    <n v="53.92"/>
    <n v="5"/>
    <n v="4.04"/>
  </r>
  <r>
    <s v="ORD3744"/>
    <d v="2022-11-28T00:00:00"/>
    <x v="10"/>
    <x v="1"/>
    <x v="696"/>
    <x v="1"/>
    <x v="2"/>
    <x v="6"/>
    <x v="1094"/>
    <n v="647.9"/>
    <n v="6"/>
    <n v="56.69"/>
  </r>
  <r>
    <s v="ORD3745"/>
    <d v="2022-11-28T00:00:00"/>
    <x v="10"/>
    <x v="1"/>
    <x v="164"/>
    <x v="1"/>
    <x v="1"/>
    <x v="8"/>
    <x v="1190"/>
    <n v="151.96"/>
    <n v="5"/>
    <n v="-182.35"/>
  </r>
  <r>
    <s v="ORD3746"/>
    <d v="2022-11-28T00:00:00"/>
    <x v="10"/>
    <x v="1"/>
    <x v="717"/>
    <x v="20"/>
    <x v="1"/>
    <x v="8"/>
    <x v="1573"/>
    <n v="322.58999999999997"/>
    <n v="3"/>
    <n v="64.52"/>
  </r>
  <r>
    <s v="ORD3747"/>
    <d v="2022-11-28T00:00:00"/>
    <x v="10"/>
    <x v="1"/>
    <x v="231"/>
    <x v="20"/>
    <x v="1"/>
    <x v="8"/>
    <x v="1307"/>
    <n v="68.16"/>
    <n v="3"/>
    <n v="27.95"/>
  </r>
  <r>
    <s v="ORD3748"/>
    <d v="2022-11-28T00:00:00"/>
    <x v="10"/>
    <x v="1"/>
    <x v="231"/>
    <x v="20"/>
    <x v="0"/>
    <x v="10"/>
    <x v="21"/>
    <n v="62.24"/>
    <n v="8"/>
    <n v="29.25"/>
  </r>
  <r>
    <s v="ORD3749"/>
    <d v="2022-11-28T00:00:00"/>
    <x v="10"/>
    <x v="1"/>
    <x v="438"/>
    <x v="0"/>
    <x v="0"/>
    <x v="0"/>
    <x v="539"/>
    <n v="335.52"/>
    <n v="4"/>
    <n v="117.43"/>
  </r>
  <r>
    <s v="ORD3750"/>
    <d v="2022-11-28T00:00:00"/>
    <x v="10"/>
    <x v="1"/>
    <x v="415"/>
    <x v="31"/>
    <x v="0"/>
    <x v="4"/>
    <x v="780"/>
    <n v="8.2799999999999994"/>
    <n v="2"/>
    <n v="3.48"/>
  </r>
  <r>
    <s v="ORD3751"/>
    <d v="2022-11-28T00:00:00"/>
    <x v="10"/>
    <x v="1"/>
    <x v="63"/>
    <x v="3"/>
    <x v="0"/>
    <x v="12"/>
    <x v="1574"/>
    <n v="45.28"/>
    <n v="4"/>
    <n v="15.4"/>
  </r>
  <r>
    <s v="ORD3752"/>
    <d v="2022-11-28T00:00:00"/>
    <x v="10"/>
    <x v="1"/>
    <x v="632"/>
    <x v="10"/>
    <x v="1"/>
    <x v="8"/>
    <x v="1230"/>
    <n v="71.12"/>
    <n v="5"/>
    <n v="9.7799999999999994"/>
  </r>
  <r>
    <s v="ORD3753"/>
    <d v="2022-11-28T00:00:00"/>
    <x v="10"/>
    <x v="1"/>
    <x v="632"/>
    <x v="10"/>
    <x v="0"/>
    <x v="7"/>
    <x v="78"/>
    <n v="3.01"/>
    <n v="2"/>
    <n v="0.56000000000000005"/>
  </r>
  <r>
    <s v="ORD3754"/>
    <d v="2022-11-29T00:00:00"/>
    <x v="10"/>
    <x v="1"/>
    <x v="472"/>
    <x v="14"/>
    <x v="1"/>
    <x v="5"/>
    <x v="1417"/>
    <n v="301.95999999999998"/>
    <n v="2"/>
    <n v="87.57"/>
  </r>
  <r>
    <s v="ORD3755"/>
    <d v="2022-11-29T00:00:00"/>
    <x v="10"/>
    <x v="1"/>
    <x v="472"/>
    <x v="14"/>
    <x v="0"/>
    <x v="12"/>
    <x v="1302"/>
    <n v="555.21"/>
    <n v="5"/>
    <n v="178.9"/>
  </r>
  <r>
    <s v="ORD3756"/>
    <d v="2022-11-29T00:00:00"/>
    <x v="10"/>
    <x v="1"/>
    <x v="472"/>
    <x v="14"/>
    <x v="0"/>
    <x v="2"/>
    <x v="1575"/>
    <n v="523.48"/>
    <n v="4"/>
    <n v="130.87"/>
  </r>
  <r>
    <s v="ORD3757"/>
    <d v="2022-11-29T00:00:00"/>
    <x v="10"/>
    <x v="1"/>
    <x v="472"/>
    <x v="14"/>
    <x v="0"/>
    <x v="4"/>
    <x v="755"/>
    <n v="161.82"/>
    <n v="9"/>
    <n v="46.93"/>
  </r>
  <r>
    <s v="ORD3758"/>
    <d v="2022-11-29T00:00:00"/>
    <x v="10"/>
    <x v="1"/>
    <x v="478"/>
    <x v="14"/>
    <x v="0"/>
    <x v="0"/>
    <x v="371"/>
    <n v="19.920000000000002"/>
    <n v="4"/>
    <n v="9.36"/>
  </r>
  <r>
    <s v="ORD3759"/>
    <d v="2022-11-29T00:00:00"/>
    <x v="10"/>
    <x v="1"/>
    <x v="478"/>
    <x v="14"/>
    <x v="1"/>
    <x v="5"/>
    <x v="561"/>
    <n v="1106.9100000000001"/>
    <n v="9"/>
    <n v="121.76"/>
  </r>
  <r>
    <s v="ORD3760"/>
    <d v="2022-11-29T00:00:00"/>
    <x v="10"/>
    <x v="1"/>
    <x v="630"/>
    <x v="0"/>
    <x v="2"/>
    <x v="9"/>
    <x v="907"/>
    <n v="21.48"/>
    <n v="3"/>
    <n v="-0.27"/>
  </r>
  <r>
    <s v="ORD3761"/>
    <d v="2022-11-29T00:00:00"/>
    <x v="10"/>
    <x v="1"/>
    <x v="630"/>
    <x v="0"/>
    <x v="0"/>
    <x v="3"/>
    <x v="1267"/>
    <n v="8.7799999999999994"/>
    <n v="4"/>
    <n v="-13.62"/>
  </r>
  <r>
    <s v="ORD3762"/>
    <d v="2022-11-29T00:00:00"/>
    <x v="10"/>
    <x v="1"/>
    <x v="1"/>
    <x v="3"/>
    <x v="0"/>
    <x v="3"/>
    <x v="374"/>
    <n v="4.3"/>
    <n v="1"/>
    <n v="1.56"/>
  </r>
  <r>
    <s v="ORD3763"/>
    <d v="2022-11-29T00:00:00"/>
    <x v="10"/>
    <x v="1"/>
    <x v="89"/>
    <x v="3"/>
    <x v="0"/>
    <x v="4"/>
    <x v="1024"/>
    <n v="56.3"/>
    <n v="2"/>
    <n v="15.76"/>
  </r>
  <r>
    <s v="ORD3764"/>
    <d v="2022-11-30T00:00:00"/>
    <x v="10"/>
    <x v="1"/>
    <x v="494"/>
    <x v="2"/>
    <x v="0"/>
    <x v="3"/>
    <x v="313"/>
    <n v="152.99"/>
    <n v="3"/>
    <n v="-122.39"/>
  </r>
  <r>
    <s v="ORD3765"/>
    <d v="2022-11-30T00:00:00"/>
    <x v="10"/>
    <x v="1"/>
    <x v="494"/>
    <x v="2"/>
    <x v="0"/>
    <x v="7"/>
    <x v="828"/>
    <n v="10.58"/>
    <n v="7"/>
    <n v="-2.38"/>
  </r>
  <r>
    <s v="ORD3766"/>
    <d v="2022-11-30T00:00:00"/>
    <x v="10"/>
    <x v="1"/>
    <x v="494"/>
    <x v="2"/>
    <x v="2"/>
    <x v="6"/>
    <x v="1576"/>
    <n v="94.92"/>
    <n v="4"/>
    <n v="15.82"/>
  </r>
  <r>
    <s v="ORD3767"/>
    <d v="2022-11-30T00:00:00"/>
    <x v="10"/>
    <x v="1"/>
    <x v="35"/>
    <x v="0"/>
    <x v="0"/>
    <x v="3"/>
    <x v="871"/>
    <n v="3.88"/>
    <n v="3"/>
    <n v="-5.82"/>
  </r>
  <r>
    <s v="ORD3768"/>
    <d v="2022-11-30T00:00:00"/>
    <x v="10"/>
    <x v="1"/>
    <x v="152"/>
    <x v="5"/>
    <x v="0"/>
    <x v="10"/>
    <x v="474"/>
    <n v="17.48"/>
    <n v="2"/>
    <n v="8.2200000000000006"/>
  </r>
  <r>
    <s v="ORD3769"/>
    <d v="2022-11-30T00:00:00"/>
    <x v="10"/>
    <x v="1"/>
    <x v="152"/>
    <x v="5"/>
    <x v="0"/>
    <x v="10"/>
    <x v="1577"/>
    <n v="71.88"/>
    <n v="2"/>
    <n v="32.35"/>
  </r>
  <r>
    <s v="ORD3770"/>
    <d v="2022-11-30T00:00:00"/>
    <x v="10"/>
    <x v="1"/>
    <x v="195"/>
    <x v="25"/>
    <x v="2"/>
    <x v="6"/>
    <x v="1578"/>
    <n v="177.48"/>
    <n v="3"/>
    <n v="19.97"/>
  </r>
  <r>
    <s v="ORD3771"/>
    <d v="2022-11-30T00:00:00"/>
    <x v="10"/>
    <x v="1"/>
    <x v="219"/>
    <x v="20"/>
    <x v="0"/>
    <x v="0"/>
    <x v="742"/>
    <n v="23.66"/>
    <n v="7"/>
    <n v="10.88"/>
  </r>
  <r>
    <s v="ORD3772"/>
    <d v="2022-11-30T00:00:00"/>
    <x v="10"/>
    <x v="1"/>
    <x v="219"/>
    <x v="20"/>
    <x v="1"/>
    <x v="11"/>
    <x v="506"/>
    <n v="681.41"/>
    <n v="12"/>
    <n v="42.59"/>
  </r>
  <r>
    <s v="ORD3773"/>
    <d v="2022-11-30T00:00:00"/>
    <x v="10"/>
    <x v="1"/>
    <x v="522"/>
    <x v="17"/>
    <x v="1"/>
    <x v="8"/>
    <x v="220"/>
    <n v="80.959999999999994"/>
    <n v="4"/>
    <n v="29.15"/>
  </r>
  <r>
    <s v="ORD3774"/>
    <d v="2022-11-30T00:00:00"/>
    <x v="10"/>
    <x v="1"/>
    <x v="522"/>
    <x v="17"/>
    <x v="0"/>
    <x v="0"/>
    <x v="1257"/>
    <n v="25.92"/>
    <n v="4"/>
    <n v="12.44"/>
  </r>
  <r>
    <s v="ORD3775"/>
    <d v="2022-11-30T00:00:00"/>
    <x v="10"/>
    <x v="1"/>
    <x v="518"/>
    <x v="25"/>
    <x v="1"/>
    <x v="8"/>
    <x v="863"/>
    <n v="17.09"/>
    <n v="2"/>
    <n v="1.07"/>
  </r>
  <r>
    <s v="ORD3776"/>
    <d v="2022-11-30T00:00:00"/>
    <x v="10"/>
    <x v="1"/>
    <x v="336"/>
    <x v="25"/>
    <x v="0"/>
    <x v="3"/>
    <x v="549"/>
    <n v="6.05"/>
    <n v="7"/>
    <n v="-4.2300000000000004"/>
  </r>
  <r>
    <s v="ORD3777"/>
    <d v="2022-11-30T00:00:00"/>
    <x v="10"/>
    <x v="1"/>
    <x v="336"/>
    <x v="25"/>
    <x v="0"/>
    <x v="12"/>
    <x v="103"/>
    <n v="98.35"/>
    <n v="3"/>
    <n v="9.84"/>
  </r>
  <r>
    <s v="ORD3778"/>
    <d v="2022-11-30T00:00:00"/>
    <x v="10"/>
    <x v="1"/>
    <x v="336"/>
    <x v="25"/>
    <x v="1"/>
    <x v="8"/>
    <x v="1579"/>
    <n v="335.74"/>
    <n v="2"/>
    <n v="25.18"/>
  </r>
  <r>
    <s v="ORD3779"/>
    <d v="2022-12-01T00:00:00"/>
    <x v="11"/>
    <x v="1"/>
    <x v="391"/>
    <x v="22"/>
    <x v="0"/>
    <x v="3"/>
    <x v="459"/>
    <n v="55.42"/>
    <n v="2"/>
    <n v="19.399999999999999"/>
  </r>
  <r>
    <s v="ORD3780"/>
    <d v="2022-12-01T00:00:00"/>
    <x v="11"/>
    <x v="1"/>
    <x v="685"/>
    <x v="0"/>
    <x v="1"/>
    <x v="8"/>
    <x v="1141"/>
    <n v="6.69"/>
    <n v="4"/>
    <n v="-4.01"/>
  </r>
  <r>
    <s v="ORD3781"/>
    <d v="2022-12-01T00:00:00"/>
    <x v="11"/>
    <x v="1"/>
    <x v="165"/>
    <x v="22"/>
    <x v="0"/>
    <x v="4"/>
    <x v="531"/>
    <n v="13.9"/>
    <n v="5"/>
    <n v="5.56"/>
  </r>
  <r>
    <s v="ORD3782"/>
    <d v="2022-12-01T00:00:00"/>
    <x v="11"/>
    <x v="1"/>
    <x v="435"/>
    <x v="6"/>
    <x v="0"/>
    <x v="2"/>
    <x v="847"/>
    <n v="61.68"/>
    <n v="4"/>
    <n v="16.649999999999999"/>
  </r>
  <r>
    <s v="ORD3783"/>
    <d v="2022-12-01T00:00:00"/>
    <x v="11"/>
    <x v="1"/>
    <x v="435"/>
    <x v="6"/>
    <x v="0"/>
    <x v="3"/>
    <x v="445"/>
    <n v="63.96"/>
    <n v="4"/>
    <n v="30.7"/>
  </r>
  <r>
    <s v="ORD3784"/>
    <d v="2022-12-01T00:00:00"/>
    <x v="11"/>
    <x v="1"/>
    <x v="581"/>
    <x v="22"/>
    <x v="1"/>
    <x v="5"/>
    <x v="610"/>
    <n v="2003.92"/>
    <n v="5"/>
    <n v="125.25"/>
  </r>
  <r>
    <s v="ORD3785"/>
    <d v="2022-12-01T00:00:00"/>
    <x v="11"/>
    <x v="1"/>
    <x v="581"/>
    <x v="22"/>
    <x v="0"/>
    <x v="0"/>
    <x v="1364"/>
    <n v="32.4"/>
    <n v="5"/>
    <n v="15.55"/>
  </r>
  <r>
    <s v="ORD3786"/>
    <d v="2022-12-01T00:00:00"/>
    <x v="11"/>
    <x v="1"/>
    <x v="581"/>
    <x v="22"/>
    <x v="1"/>
    <x v="13"/>
    <x v="328"/>
    <n v="1913.4"/>
    <n v="9"/>
    <n v="401.81"/>
  </r>
  <r>
    <s v="ORD3787"/>
    <d v="2022-12-01T00:00:00"/>
    <x v="11"/>
    <x v="1"/>
    <x v="581"/>
    <x v="22"/>
    <x v="0"/>
    <x v="2"/>
    <x v="1204"/>
    <n v="146.72999999999999"/>
    <n v="3"/>
    <n v="2.93"/>
  </r>
  <r>
    <s v="ORD3788"/>
    <d v="2022-12-01T00:00:00"/>
    <x v="11"/>
    <x v="1"/>
    <x v="581"/>
    <x v="22"/>
    <x v="0"/>
    <x v="0"/>
    <x v="1137"/>
    <n v="114.2"/>
    <n v="5"/>
    <n v="52.53"/>
  </r>
  <r>
    <s v="ORD3789"/>
    <d v="2022-12-01T00:00:00"/>
    <x v="11"/>
    <x v="1"/>
    <x v="607"/>
    <x v="3"/>
    <x v="1"/>
    <x v="5"/>
    <x v="341"/>
    <n v="2676.67"/>
    <n v="9"/>
    <n v="267.67"/>
  </r>
  <r>
    <s v="ORD3790"/>
    <d v="2022-12-01T00:00:00"/>
    <x v="11"/>
    <x v="1"/>
    <x v="338"/>
    <x v="14"/>
    <x v="0"/>
    <x v="0"/>
    <x v="1580"/>
    <n v="19.440000000000001"/>
    <n v="3"/>
    <n v="9.33"/>
  </r>
  <r>
    <s v="ORD3791"/>
    <d v="2022-12-01T00:00:00"/>
    <x v="11"/>
    <x v="1"/>
    <x v="338"/>
    <x v="14"/>
    <x v="0"/>
    <x v="4"/>
    <x v="1581"/>
    <n v="3.64"/>
    <n v="2"/>
    <n v="1.02"/>
  </r>
  <r>
    <s v="ORD3792"/>
    <d v="2022-12-01T00:00:00"/>
    <x v="11"/>
    <x v="1"/>
    <x v="338"/>
    <x v="14"/>
    <x v="0"/>
    <x v="0"/>
    <x v="1032"/>
    <n v="18.54"/>
    <n v="2"/>
    <n v="8.7100000000000009"/>
  </r>
  <r>
    <s v="ORD3793"/>
    <d v="2022-12-03T00:00:00"/>
    <x v="11"/>
    <x v="1"/>
    <x v="78"/>
    <x v="2"/>
    <x v="2"/>
    <x v="15"/>
    <x v="1582"/>
    <n v="482.34"/>
    <n v="4"/>
    <n v="-337.64"/>
  </r>
  <r>
    <s v="ORD3794"/>
    <d v="2022-12-03T00:00:00"/>
    <x v="11"/>
    <x v="1"/>
    <x v="78"/>
    <x v="2"/>
    <x v="1"/>
    <x v="8"/>
    <x v="457"/>
    <n v="2.96"/>
    <n v="1"/>
    <n v="0.78"/>
  </r>
  <r>
    <s v="ORD3795"/>
    <d v="2022-12-03T00:00:00"/>
    <x v="11"/>
    <x v="1"/>
    <x v="114"/>
    <x v="20"/>
    <x v="0"/>
    <x v="3"/>
    <x v="544"/>
    <n v="10.75"/>
    <n v="4"/>
    <n v="3.36"/>
  </r>
  <r>
    <s v="ORD3796"/>
    <d v="2022-12-03T00:00:00"/>
    <x v="11"/>
    <x v="1"/>
    <x v="314"/>
    <x v="2"/>
    <x v="0"/>
    <x v="0"/>
    <x v="0"/>
    <n v="16.45"/>
    <n v="2"/>
    <n v="5.55"/>
  </r>
  <r>
    <s v="ORD3797"/>
    <d v="2022-12-03T00:00:00"/>
    <x v="11"/>
    <x v="1"/>
    <x v="314"/>
    <x v="2"/>
    <x v="2"/>
    <x v="9"/>
    <x v="1273"/>
    <n v="36.78"/>
    <n v="2"/>
    <n v="10.58"/>
  </r>
  <r>
    <s v="ORD3798"/>
    <d v="2022-12-03T00:00:00"/>
    <x v="11"/>
    <x v="1"/>
    <x v="544"/>
    <x v="20"/>
    <x v="0"/>
    <x v="3"/>
    <x v="1583"/>
    <n v="590.35"/>
    <n v="6"/>
    <n v="206.62"/>
  </r>
  <r>
    <s v="ORD3799"/>
    <d v="2022-12-03T00:00:00"/>
    <x v="11"/>
    <x v="1"/>
    <x v="517"/>
    <x v="3"/>
    <x v="1"/>
    <x v="11"/>
    <x v="1425"/>
    <n v="359.5"/>
    <n v="3"/>
    <n v="-29.61"/>
  </r>
  <r>
    <s v="ORD3800"/>
    <d v="2022-12-03T00:00:00"/>
    <x v="11"/>
    <x v="1"/>
    <x v="419"/>
    <x v="25"/>
    <x v="1"/>
    <x v="8"/>
    <x v="831"/>
    <n v="77.95"/>
    <n v="3"/>
    <n v="12.67"/>
  </r>
  <r>
    <s v="ORD3801"/>
    <d v="2022-12-03T00:00:00"/>
    <x v="11"/>
    <x v="1"/>
    <x v="419"/>
    <x v="25"/>
    <x v="0"/>
    <x v="3"/>
    <x v="713"/>
    <n v="95.97"/>
    <n v="5"/>
    <n v="-73.58"/>
  </r>
  <r>
    <s v="ORD3802"/>
    <d v="2022-12-03T00:00:00"/>
    <x v="11"/>
    <x v="1"/>
    <x v="419"/>
    <x v="25"/>
    <x v="2"/>
    <x v="6"/>
    <x v="1519"/>
    <n v="105.58"/>
    <n v="2"/>
    <n v="9.24"/>
  </r>
  <r>
    <s v="ORD3803"/>
    <d v="2022-12-03T00:00:00"/>
    <x v="11"/>
    <x v="1"/>
    <x v="419"/>
    <x v="25"/>
    <x v="0"/>
    <x v="4"/>
    <x v="16"/>
    <n v="9.34"/>
    <n v="2"/>
    <n v="1.17"/>
  </r>
  <r>
    <s v="ORD3804"/>
    <d v="2022-12-03T00:00:00"/>
    <x v="11"/>
    <x v="1"/>
    <x v="187"/>
    <x v="38"/>
    <x v="0"/>
    <x v="0"/>
    <x v="1584"/>
    <n v="184.66"/>
    <n v="7"/>
    <n v="84.94"/>
  </r>
  <r>
    <s v="ORD3805"/>
    <d v="2022-12-04T00:00:00"/>
    <x v="11"/>
    <x v="1"/>
    <x v="718"/>
    <x v="16"/>
    <x v="0"/>
    <x v="3"/>
    <x v="529"/>
    <n v="8.23"/>
    <n v="3"/>
    <n v="-6.03"/>
  </r>
  <r>
    <s v="ORD3806"/>
    <d v="2022-12-04T00:00:00"/>
    <x v="11"/>
    <x v="1"/>
    <x v="703"/>
    <x v="20"/>
    <x v="1"/>
    <x v="8"/>
    <x v="1336"/>
    <n v="28.44"/>
    <n v="3"/>
    <n v="11.38"/>
  </r>
  <r>
    <s v="ORD3807"/>
    <d v="2022-12-04T00:00:00"/>
    <x v="11"/>
    <x v="1"/>
    <x v="703"/>
    <x v="20"/>
    <x v="1"/>
    <x v="5"/>
    <x v="591"/>
    <n v="364.41"/>
    <n v="5"/>
    <n v="8.1"/>
  </r>
  <r>
    <s v="ORD3808"/>
    <d v="2022-12-04T00:00:00"/>
    <x v="11"/>
    <x v="1"/>
    <x v="703"/>
    <x v="20"/>
    <x v="2"/>
    <x v="6"/>
    <x v="356"/>
    <n v="39.96"/>
    <n v="4"/>
    <n v="10.39"/>
  </r>
  <r>
    <s v="ORD3809"/>
    <d v="2022-12-04T00:00:00"/>
    <x v="11"/>
    <x v="1"/>
    <x v="703"/>
    <x v="20"/>
    <x v="1"/>
    <x v="5"/>
    <x v="249"/>
    <n v="361.76"/>
    <n v="2"/>
    <n v="68.33"/>
  </r>
  <r>
    <s v="ORD3810"/>
    <d v="2022-12-04T00:00:00"/>
    <x v="11"/>
    <x v="1"/>
    <x v="389"/>
    <x v="20"/>
    <x v="0"/>
    <x v="10"/>
    <x v="1355"/>
    <n v="17.940000000000001"/>
    <n v="3"/>
    <n v="8.7899999999999991"/>
  </r>
  <r>
    <s v="ORD3811"/>
    <d v="2022-12-04T00:00:00"/>
    <x v="11"/>
    <x v="1"/>
    <x v="389"/>
    <x v="20"/>
    <x v="1"/>
    <x v="5"/>
    <x v="1331"/>
    <n v="384.17"/>
    <n v="7"/>
    <n v="29.88"/>
  </r>
  <r>
    <s v="ORD3812"/>
    <d v="2022-12-04T00:00:00"/>
    <x v="11"/>
    <x v="1"/>
    <x v="389"/>
    <x v="20"/>
    <x v="2"/>
    <x v="6"/>
    <x v="548"/>
    <n v="1799.75"/>
    <n v="5"/>
    <n v="539.92999999999995"/>
  </r>
  <r>
    <s v="ORD3813"/>
    <d v="2022-12-04T00:00:00"/>
    <x v="11"/>
    <x v="1"/>
    <x v="279"/>
    <x v="24"/>
    <x v="0"/>
    <x v="0"/>
    <x v="572"/>
    <n v="85.96"/>
    <n v="7"/>
    <n v="40.4"/>
  </r>
  <r>
    <s v="ORD3814"/>
    <d v="2022-12-04T00:00:00"/>
    <x v="11"/>
    <x v="1"/>
    <x v="644"/>
    <x v="15"/>
    <x v="0"/>
    <x v="3"/>
    <x v="1391"/>
    <n v="1598.06"/>
    <n v="7"/>
    <n v="-1065.3699999999999"/>
  </r>
  <r>
    <s v="ORD3815"/>
    <d v="2022-12-04T00:00:00"/>
    <x v="11"/>
    <x v="1"/>
    <x v="644"/>
    <x v="15"/>
    <x v="0"/>
    <x v="4"/>
    <x v="489"/>
    <n v="36.96"/>
    <n v="4"/>
    <n v="12.01"/>
  </r>
  <r>
    <s v="ORD3816"/>
    <d v="2022-12-04T00:00:00"/>
    <x v="11"/>
    <x v="1"/>
    <x v="312"/>
    <x v="3"/>
    <x v="0"/>
    <x v="10"/>
    <x v="1329"/>
    <n v="271.44"/>
    <n v="3"/>
    <n v="122.15"/>
  </r>
  <r>
    <s v="ORD3817"/>
    <d v="2022-12-04T00:00:00"/>
    <x v="11"/>
    <x v="1"/>
    <x v="312"/>
    <x v="3"/>
    <x v="2"/>
    <x v="6"/>
    <x v="1585"/>
    <n v="110.35"/>
    <n v="3"/>
    <n v="8.2799999999999994"/>
  </r>
  <r>
    <s v="ORD3818"/>
    <d v="2022-12-04T00:00:00"/>
    <x v="11"/>
    <x v="1"/>
    <x v="312"/>
    <x v="3"/>
    <x v="1"/>
    <x v="8"/>
    <x v="91"/>
    <n v="36.4"/>
    <n v="5"/>
    <n v="13.83"/>
  </r>
  <r>
    <s v="ORD3819"/>
    <d v="2022-12-04T00:00:00"/>
    <x v="11"/>
    <x v="1"/>
    <x v="501"/>
    <x v="3"/>
    <x v="0"/>
    <x v="4"/>
    <x v="159"/>
    <n v="16.899999999999999"/>
    <n v="5"/>
    <n v="6.25"/>
  </r>
  <r>
    <s v="ORD3820"/>
    <d v="2022-12-04T00:00:00"/>
    <x v="11"/>
    <x v="1"/>
    <x v="501"/>
    <x v="3"/>
    <x v="1"/>
    <x v="8"/>
    <x v="1141"/>
    <n v="25.08"/>
    <n v="6"/>
    <n v="9.0299999999999994"/>
  </r>
  <r>
    <s v="ORD3821"/>
    <d v="2022-12-05T00:00:00"/>
    <x v="11"/>
    <x v="1"/>
    <x v="719"/>
    <x v="3"/>
    <x v="1"/>
    <x v="8"/>
    <x v="1150"/>
    <n v="44.46"/>
    <n v="2"/>
    <n v="14.67"/>
  </r>
  <r>
    <s v="ORD3822"/>
    <d v="2022-12-05T00:00:00"/>
    <x v="11"/>
    <x v="1"/>
    <x v="308"/>
    <x v="2"/>
    <x v="2"/>
    <x v="9"/>
    <x v="991"/>
    <n v="47.98"/>
    <n v="2"/>
    <n v="0.6"/>
  </r>
  <r>
    <s v="ORD3823"/>
    <d v="2022-12-05T00:00:00"/>
    <x v="11"/>
    <x v="1"/>
    <x v="308"/>
    <x v="2"/>
    <x v="0"/>
    <x v="3"/>
    <x v="1057"/>
    <n v="26.06"/>
    <n v="6"/>
    <n v="-19.98"/>
  </r>
  <r>
    <s v="ORD3824"/>
    <d v="2022-12-05T00:00:00"/>
    <x v="11"/>
    <x v="1"/>
    <x v="720"/>
    <x v="14"/>
    <x v="0"/>
    <x v="3"/>
    <x v="79"/>
    <n v="152.80000000000001"/>
    <n v="5"/>
    <n v="76.400000000000006"/>
  </r>
  <r>
    <s v="ORD3825"/>
    <d v="2022-12-05T00:00:00"/>
    <x v="11"/>
    <x v="1"/>
    <x v="394"/>
    <x v="0"/>
    <x v="0"/>
    <x v="4"/>
    <x v="1024"/>
    <n v="45.04"/>
    <n v="2"/>
    <n v="4.5"/>
  </r>
  <r>
    <s v="ORD3826"/>
    <d v="2022-12-05T00:00:00"/>
    <x v="11"/>
    <x v="1"/>
    <x v="449"/>
    <x v="20"/>
    <x v="0"/>
    <x v="3"/>
    <x v="396"/>
    <n v="232.4"/>
    <n v="5"/>
    <n v="78.44"/>
  </r>
  <r>
    <s v="ORD3827"/>
    <d v="2022-12-05T00:00:00"/>
    <x v="11"/>
    <x v="1"/>
    <x v="449"/>
    <x v="20"/>
    <x v="1"/>
    <x v="5"/>
    <x v="1331"/>
    <n v="164.65"/>
    <n v="3"/>
    <n v="12.81"/>
  </r>
  <r>
    <s v="ORD3828"/>
    <d v="2022-12-05T00:00:00"/>
    <x v="11"/>
    <x v="1"/>
    <x v="449"/>
    <x v="20"/>
    <x v="0"/>
    <x v="0"/>
    <x v="1383"/>
    <n v="22.68"/>
    <n v="2"/>
    <n v="11.11"/>
  </r>
  <r>
    <s v="ORD3829"/>
    <d v="2022-12-05T00:00:00"/>
    <x v="11"/>
    <x v="1"/>
    <x v="169"/>
    <x v="3"/>
    <x v="2"/>
    <x v="9"/>
    <x v="17"/>
    <n v="39"/>
    <n v="3"/>
    <n v="17.55"/>
  </r>
  <r>
    <s v="ORD3830"/>
    <d v="2022-12-05T00:00:00"/>
    <x v="11"/>
    <x v="1"/>
    <x v="169"/>
    <x v="3"/>
    <x v="0"/>
    <x v="1"/>
    <x v="348"/>
    <n v="12.6"/>
    <n v="4"/>
    <n v="6.05"/>
  </r>
  <r>
    <s v="ORD3831"/>
    <d v="2022-12-05T00:00:00"/>
    <x v="11"/>
    <x v="1"/>
    <x v="390"/>
    <x v="15"/>
    <x v="1"/>
    <x v="5"/>
    <x v="142"/>
    <n v="97.42"/>
    <n v="2"/>
    <n v="10.96"/>
  </r>
  <r>
    <s v="ORD3832"/>
    <d v="2022-12-05T00:00:00"/>
    <x v="11"/>
    <x v="1"/>
    <x v="560"/>
    <x v="1"/>
    <x v="0"/>
    <x v="10"/>
    <x v="464"/>
    <n v="12.22"/>
    <n v="2"/>
    <n v="4.43"/>
  </r>
  <r>
    <s v="ORD3833"/>
    <d v="2022-12-06T00:00:00"/>
    <x v="11"/>
    <x v="1"/>
    <x v="201"/>
    <x v="3"/>
    <x v="0"/>
    <x v="4"/>
    <x v="273"/>
    <n v="120.15"/>
    <n v="9"/>
    <n v="33.64"/>
  </r>
  <r>
    <s v="ORD3834"/>
    <d v="2022-12-06T00:00:00"/>
    <x v="11"/>
    <x v="1"/>
    <x v="201"/>
    <x v="3"/>
    <x v="2"/>
    <x v="6"/>
    <x v="308"/>
    <n v="219.18"/>
    <n v="2"/>
    <n v="19.18"/>
  </r>
  <r>
    <s v="ORD3835"/>
    <d v="2022-12-06T00:00:00"/>
    <x v="11"/>
    <x v="1"/>
    <x v="682"/>
    <x v="0"/>
    <x v="0"/>
    <x v="3"/>
    <x v="1508"/>
    <n v="2.77"/>
    <n v="7"/>
    <n v="-4.8499999999999996"/>
  </r>
  <r>
    <s v="ORD3836"/>
    <d v="2022-12-06T00:00:00"/>
    <x v="11"/>
    <x v="1"/>
    <x v="258"/>
    <x v="12"/>
    <x v="1"/>
    <x v="8"/>
    <x v="985"/>
    <n v="206.11"/>
    <n v="6"/>
    <n v="48.95"/>
  </r>
  <r>
    <s v="ORD3837"/>
    <d v="2022-12-06T00:00:00"/>
    <x v="11"/>
    <x v="1"/>
    <x v="258"/>
    <x v="12"/>
    <x v="0"/>
    <x v="0"/>
    <x v="1097"/>
    <n v="19.920000000000002"/>
    <n v="5"/>
    <n v="6.72"/>
  </r>
  <r>
    <s v="ORD3838"/>
    <d v="2022-12-06T00:00:00"/>
    <x v="11"/>
    <x v="1"/>
    <x v="258"/>
    <x v="12"/>
    <x v="0"/>
    <x v="0"/>
    <x v="842"/>
    <n v="198.27"/>
    <n v="8"/>
    <n v="61.96"/>
  </r>
  <r>
    <s v="ORD3839"/>
    <d v="2022-12-06T00:00:00"/>
    <x v="11"/>
    <x v="1"/>
    <x v="258"/>
    <x v="12"/>
    <x v="0"/>
    <x v="2"/>
    <x v="627"/>
    <n v="247.1"/>
    <n v="6"/>
    <n v="-58.69"/>
  </r>
  <r>
    <s v="ORD3840"/>
    <d v="2022-12-06T00:00:00"/>
    <x v="11"/>
    <x v="1"/>
    <x v="258"/>
    <x v="12"/>
    <x v="0"/>
    <x v="4"/>
    <x v="755"/>
    <n v="86.3"/>
    <n v="6"/>
    <n v="9.7100000000000009"/>
  </r>
  <r>
    <s v="ORD3841"/>
    <d v="2022-12-06T00:00:00"/>
    <x v="11"/>
    <x v="1"/>
    <x v="380"/>
    <x v="10"/>
    <x v="2"/>
    <x v="6"/>
    <x v="523"/>
    <n v="485.94"/>
    <n v="2"/>
    <n v="-89.09"/>
  </r>
  <r>
    <s v="ORD3842"/>
    <d v="2022-12-06T00:00:00"/>
    <x v="11"/>
    <x v="1"/>
    <x v="380"/>
    <x v="10"/>
    <x v="0"/>
    <x v="4"/>
    <x v="16"/>
    <n v="37.380000000000003"/>
    <n v="8"/>
    <n v="4.67"/>
  </r>
  <r>
    <s v="ORD3843"/>
    <d v="2022-12-06T00:00:00"/>
    <x v="11"/>
    <x v="1"/>
    <x v="380"/>
    <x v="10"/>
    <x v="1"/>
    <x v="5"/>
    <x v="1166"/>
    <n v="70.69"/>
    <n v="1"/>
    <n v="-24.24"/>
  </r>
  <r>
    <s v="ORD3844"/>
    <d v="2022-12-06T00:00:00"/>
    <x v="11"/>
    <x v="1"/>
    <x v="307"/>
    <x v="3"/>
    <x v="0"/>
    <x v="0"/>
    <x v="521"/>
    <n v="32.75"/>
    <n v="5"/>
    <n v="15.07"/>
  </r>
  <r>
    <s v="ORD3845"/>
    <d v="2022-12-06T00:00:00"/>
    <x v="11"/>
    <x v="1"/>
    <x v="25"/>
    <x v="20"/>
    <x v="0"/>
    <x v="0"/>
    <x v="1364"/>
    <n v="6.48"/>
    <n v="1"/>
    <n v="3.11"/>
  </r>
  <r>
    <s v="ORD3846"/>
    <d v="2022-12-06T00:00:00"/>
    <x v="11"/>
    <x v="1"/>
    <x v="25"/>
    <x v="20"/>
    <x v="0"/>
    <x v="0"/>
    <x v="938"/>
    <n v="41.86"/>
    <n v="7"/>
    <n v="20.51"/>
  </r>
  <r>
    <s v="ORD3847"/>
    <d v="2022-12-06T00:00:00"/>
    <x v="11"/>
    <x v="1"/>
    <x v="25"/>
    <x v="20"/>
    <x v="2"/>
    <x v="9"/>
    <x v="1542"/>
    <n v="1619.91"/>
    <n v="9"/>
    <n v="97.19"/>
  </r>
  <r>
    <s v="ORD3848"/>
    <d v="2022-12-06T00:00:00"/>
    <x v="11"/>
    <x v="1"/>
    <x v="25"/>
    <x v="20"/>
    <x v="1"/>
    <x v="8"/>
    <x v="467"/>
    <n v="113.92"/>
    <n v="4"/>
    <n v="42.15"/>
  </r>
  <r>
    <s v="ORD3849"/>
    <d v="2022-12-06T00:00:00"/>
    <x v="11"/>
    <x v="1"/>
    <x v="70"/>
    <x v="18"/>
    <x v="2"/>
    <x v="16"/>
    <x v="937"/>
    <n v="999.98"/>
    <n v="2"/>
    <n v="449.99"/>
  </r>
  <r>
    <s v="ORD3850"/>
    <d v="2022-12-06T00:00:00"/>
    <x v="11"/>
    <x v="1"/>
    <x v="325"/>
    <x v="17"/>
    <x v="0"/>
    <x v="0"/>
    <x v="1586"/>
    <n v="6.48"/>
    <n v="1"/>
    <n v="3.11"/>
  </r>
  <r>
    <s v="ORD3851"/>
    <d v="2022-12-06T00:00:00"/>
    <x v="11"/>
    <x v="1"/>
    <x v="325"/>
    <x v="17"/>
    <x v="0"/>
    <x v="2"/>
    <x v="27"/>
    <n v="1325.85"/>
    <n v="5"/>
    <n v="238.65"/>
  </r>
  <r>
    <s v="ORD3852"/>
    <d v="2022-12-06T00:00:00"/>
    <x v="11"/>
    <x v="1"/>
    <x v="325"/>
    <x v="17"/>
    <x v="0"/>
    <x v="1"/>
    <x v="95"/>
    <n v="14.94"/>
    <n v="3"/>
    <n v="6.87"/>
  </r>
  <r>
    <s v="ORD3853"/>
    <d v="2022-12-06T00:00:00"/>
    <x v="11"/>
    <x v="1"/>
    <x v="721"/>
    <x v="3"/>
    <x v="0"/>
    <x v="12"/>
    <x v="468"/>
    <n v="7.78"/>
    <n v="2"/>
    <n v="2.02"/>
  </r>
  <r>
    <s v="ORD3854"/>
    <d v="2022-12-06T00:00:00"/>
    <x v="11"/>
    <x v="1"/>
    <x v="644"/>
    <x v="6"/>
    <x v="2"/>
    <x v="6"/>
    <x v="87"/>
    <n v="173.94"/>
    <n v="6"/>
    <n v="50.44"/>
  </r>
  <r>
    <s v="ORD3855"/>
    <d v="2022-12-06T00:00:00"/>
    <x v="11"/>
    <x v="1"/>
    <x v="109"/>
    <x v="10"/>
    <x v="0"/>
    <x v="3"/>
    <x v="275"/>
    <n v="14.83"/>
    <n v="3"/>
    <n v="-10.38"/>
  </r>
  <r>
    <s v="ORD3856"/>
    <d v="2022-12-06T00:00:00"/>
    <x v="11"/>
    <x v="1"/>
    <x v="639"/>
    <x v="3"/>
    <x v="0"/>
    <x v="0"/>
    <x v="948"/>
    <n v="8.9600000000000009"/>
    <n v="2"/>
    <n v="4.3899999999999997"/>
  </r>
  <r>
    <s v="ORD3857"/>
    <d v="2022-12-07T00:00:00"/>
    <x v="11"/>
    <x v="1"/>
    <x v="536"/>
    <x v="5"/>
    <x v="0"/>
    <x v="12"/>
    <x v="661"/>
    <n v="152.94"/>
    <n v="3"/>
    <n v="41.29"/>
  </r>
  <r>
    <s v="ORD3858"/>
    <d v="2022-12-07T00:00:00"/>
    <x v="11"/>
    <x v="1"/>
    <x v="536"/>
    <x v="5"/>
    <x v="1"/>
    <x v="5"/>
    <x v="478"/>
    <n v="283.92"/>
    <n v="4"/>
    <n v="70.98"/>
  </r>
  <r>
    <s v="ORD3859"/>
    <d v="2022-12-07T00:00:00"/>
    <x v="11"/>
    <x v="1"/>
    <x v="467"/>
    <x v="22"/>
    <x v="0"/>
    <x v="7"/>
    <x v="60"/>
    <n v="3.96"/>
    <n v="2"/>
    <n v="0"/>
  </r>
  <r>
    <s v="ORD3860"/>
    <d v="2022-12-07T00:00:00"/>
    <x v="11"/>
    <x v="1"/>
    <x v="467"/>
    <x v="22"/>
    <x v="0"/>
    <x v="1"/>
    <x v="1116"/>
    <n v="2.61"/>
    <n v="1"/>
    <n v="1.2"/>
  </r>
  <r>
    <s v="ORD3861"/>
    <d v="2022-12-07T00:00:00"/>
    <x v="11"/>
    <x v="1"/>
    <x v="7"/>
    <x v="3"/>
    <x v="1"/>
    <x v="8"/>
    <x v="1113"/>
    <n v="79.92"/>
    <n v="4"/>
    <n v="28.77"/>
  </r>
  <r>
    <s v="ORD3862"/>
    <d v="2022-12-07T00:00:00"/>
    <x v="11"/>
    <x v="1"/>
    <x v="545"/>
    <x v="20"/>
    <x v="0"/>
    <x v="3"/>
    <x v="105"/>
    <n v="21.36"/>
    <n v="5"/>
    <n v="7.21"/>
  </r>
  <r>
    <s v="ORD3863"/>
    <d v="2022-12-07T00:00:00"/>
    <x v="11"/>
    <x v="1"/>
    <x v="545"/>
    <x v="20"/>
    <x v="0"/>
    <x v="3"/>
    <x v="950"/>
    <n v="6.69"/>
    <n v="2"/>
    <n v="2.34"/>
  </r>
  <r>
    <s v="ORD3864"/>
    <d v="2022-12-07T00:00:00"/>
    <x v="11"/>
    <x v="1"/>
    <x v="545"/>
    <x v="20"/>
    <x v="2"/>
    <x v="6"/>
    <x v="967"/>
    <n v="773.94"/>
    <n v="6"/>
    <n v="224.44"/>
  </r>
  <r>
    <s v="ORD3865"/>
    <d v="2022-12-07T00:00:00"/>
    <x v="11"/>
    <x v="1"/>
    <x v="94"/>
    <x v="3"/>
    <x v="0"/>
    <x v="0"/>
    <x v="1587"/>
    <n v="12.96"/>
    <n v="2"/>
    <n v="6.22"/>
  </r>
  <r>
    <s v="ORD3866"/>
    <d v="2022-12-08T00:00:00"/>
    <x v="11"/>
    <x v="1"/>
    <x v="722"/>
    <x v="0"/>
    <x v="0"/>
    <x v="0"/>
    <x v="290"/>
    <n v="360.71"/>
    <n v="11"/>
    <n v="130.76"/>
  </r>
  <r>
    <s v="ORD3867"/>
    <d v="2022-12-08T00:00:00"/>
    <x v="11"/>
    <x v="1"/>
    <x v="722"/>
    <x v="0"/>
    <x v="2"/>
    <x v="6"/>
    <x v="387"/>
    <n v="1718.4"/>
    <n v="6"/>
    <n v="150.36000000000001"/>
  </r>
  <r>
    <s v="ORD3868"/>
    <d v="2022-12-08T00:00:00"/>
    <x v="11"/>
    <x v="1"/>
    <x v="701"/>
    <x v="0"/>
    <x v="2"/>
    <x v="6"/>
    <x v="1064"/>
    <n v="119.96"/>
    <n v="5"/>
    <n v="12"/>
  </r>
  <r>
    <s v="ORD3869"/>
    <d v="2022-12-08T00:00:00"/>
    <x v="11"/>
    <x v="1"/>
    <x v="598"/>
    <x v="3"/>
    <x v="0"/>
    <x v="2"/>
    <x v="1020"/>
    <n v="221.96"/>
    <n v="2"/>
    <n v="4.4400000000000004"/>
  </r>
  <r>
    <s v="ORD3870"/>
    <d v="2022-12-08T00:00:00"/>
    <x v="11"/>
    <x v="1"/>
    <x v="598"/>
    <x v="3"/>
    <x v="2"/>
    <x v="9"/>
    <x v="818"/>
    <n v="236"/>
    <n v="4"/>
    <n v="40.119999999999997"/>
  </r>
  <r>
    <s v="ORD3871"/>
    <d v="2022-12-08T00:00:00"/>
    <x v="11"/>
    <x v="1"/>
    <x v="418"/>
    <x v="26"/>
    <x v="0"/>
    <x v="0"/>
    <x v="894"/>
    <n v="15.7"/>
    <n v="3"/>
    <n v="5.0999999999999996"/>
  </r>
  <r>
    <s v="ORD3872"/>
    <d v="2022-12-09T00:00:00"/>
    <x v="11"/>
    <x v="1"/>
    <x v="590"/>
    <x v="18"/>
    <x v="0"/>
    <x v="0"/>
    <x v="1383"/>
    <n v="34.020000000000003"/>
    <n v="3"/>
    <n v="16.670000000000002"/>
  </r>
  <r>
    <s v="ORD3873"/>
    <d v="2022-12-10T00:00:00"/>
    <x v="11"/>
    <x v="1"/>
    <x v="435"/>
    <x v="14"/>
    <x v="0"/>
    <x v="4"/>
    <x v="1016"/>
    <n v="3.9"/>
    <n v="2"/>
    <n v="1.52"/>
  </r>
  <r>
    <s v="ORD3874"/>
    <d v="2022-12-10T00:00:00"/>
    <x v="11"/>
    <x v="1"/>
    <x v="435"/>
    <x v="14"/>
    <x v="1"/>
    <x v="13"/>
    <x v="748"/>
    <n v="801.96"/>
    <n v="2"/>
    <n v="200.49"/>
  </r>
  <r>
    <s v="ORD3875"/>
    <d v="2022-12-10T00:00:00"/>
    <x v="11"/>
    <x v="1"/>
    <x v="435"/>
    <x v="14"/>
    <x v="1"/>
    <x v="5"/>
    <x v="796"/>
    <n v="191.96"/>
    <n v="2"/>
    <n v="32.630000000000003"/>
  </r>
  <r>
    <s v="ORD3876"/>
    <d v="2022-12-10T00:00:00"/>
    <x v="11"/>
    <x v="1"/>
    <x v="435"/>
    <x v="14"/>
    <x v="0"/>
    <x v="1"/>
    <x v="1046"/>
    <n v="2.61"/>
    <n v="1"/>
    <n v="1.2"/>
  </r>
  <r>
    <s v="ORD3877"/>
    <d v="2022-12-10T00:00:00"/>
    <x v="11"/>
    <x v="1"/>
    <x v="580"/>
    <x v="4"/>
    <x v="0"/>
    <x v="4"/>
    <x v="108"/>
    <n v="1.78"/>
    <n v="1"/>
    <n v="0.5"/>
  </r>
  <r>
    <s v="ORD3878"/>
    <d v="2022-12-10T00:00:00"/>
    <x v="11"/>
    <x v="1"/>
    <x v="580"/>
    <x v="4"/>
    <x v="0"/>
    <x v="0"/>
    <x v="1588"/>
    <n v="25.92"/>
    <n v="4"/>
    <n v="12.44"/>
  </r>
  <r>
    <s v="ORD3879"/>
    <d v="2022-12-10T00:00:00"/>
    <x v="11"/>
    <x v="1"/>
    <x v="580"/>
    <x v="4"/>
    <x v="2"/>
    <x v="9"/>
    <x v="963"/>
    <n v="101.94"/>
    <n v="6"/>
    <n v="21.41"/>
  </r>
  <r>
    <s v="ORD3880"/>
    <d v="2022-12-10T00:00:00"/>
    <x v="11"/>
    <x v="1"/>
    <x v="338"/>
    <x v="20"/>
    <x v="0"/>
    <x v="1"/>
    <x v="1323"/>
    <n v="7.31"/>
    <n v="1"/>
    <n v="3.44"/>
  </r>
  <r>
    <s v="ORD3881"/>
    <d v="2022-12-10T00:00:00"/>
    <x v="11"/>
    <x v="1"/>
    <x v="338"/>
    <x v="20"/>
    <x v="2"/>
    <x v="16"/>
    <x v="937"/>
    <n v="799.98"/>
    <n v="2"/>
    <n v="250"/>
  </r>
  <r>
    <s v="ORD3882"/>
    <d v="2022-12-10T00:00:00"/>
    <x v="11"/>
    <x v="1"/>
    <x v="338"/>
    <x v="20"/>
    <x v="0"/>
    <x v="0"/>
    <x v="1589"/>
    <n v="41.28"/>
    <n v="6"/>
    <n v="18.989999999999998"/>
  </r>
  <r>
    <s v="ORD3883"/>
    <d v="2022-12-10T00:00:00"/>
    <x v="11"/>
    <x v="1"/>
    <x v="338"/>
    <x v="20"/>
    <x v="0"/>
    <x v="0"/>
    <x v="1272"/>
    <n v="184.66"/>
    <n v="7"/>
    <n v="84.94"/>
  </r>
  <r>
    <s v="ORD3884"/>
    <d v="2022-12-10T00:00:00"/>
    <x v="11"/>
    <x v="1"/>
    <x v="666"/>
    <x v="36"/>
    <x v="0"/>
    <x v="4"/>
    <x v="1472"/>
    <n v="27.36"/>
    <n v="9"/>
    <n v="9.3000000000000007"/>
  </r>
  <r>
    <s v="ORD3885"/>
    <d v="2022-12-10T00:00:00"/>
    <x v="11"/>
    <x v="1"/>
    <x v="666"/>
    <x v="36"/>
    <x v="0"/>
    <x v="0"/>
    <x v="1010"/>
    <n v="44.75"/>
    <n v="5"/>
    <n v="20.59"/>
  </r>
  <r>
    <s v="ORD3886"/>
    <d v="2022-12-10T00:00:00"/>
    <x v="11"/>
    <x v="1"/>
    <x v="666"/>
    <x v="36"/>
    <x v="2"/>
    <x v="6"/>
    <x v="197"/>
    <n v="134.99"/>
    <n v="1"/>
    <n v="36.450000000000003"/>
  </r>
  <r>
    <s v="ORD3887"/>
    <d v="2022-12-10T00:00:00"/>
    <x v="11"/>
    <x v="1"/>
    <x v="666"/>
    <x v="36"/>
    <x v="0"/>
    <x v="0"/>
    <x v="1133"/>
    <n v="26.4"/>
    <n v="5"/>
    <n v="12.67"/>
  </r>
  <r>
    <s v="ORD3888"/>
    <d v="2022-12-10T00:00:00"/>
    <x v="11"/>
    <x v="1"/>
    <x v="666"/>
    <x v="36"/>
    <x v="1"/>
    <x v="5"/>
    <x v="1434"/>
    <n v="542.94000000000005"/>
    <n v="3"/>
    <n v="141.16"/>
  </r>
  <r>
    <s v="ORD3889"/>
    <d v="2022-12-10T00:00:00"/>
    <x v="11"/>
    <x v="1"/>
    <x v="658"/>
    <x v="3"/>
    <x v="0"/>
    <x v="4"/>
    <x v="1024"/>
    <n v="56.3"/>
    <n v="2"/>
    <n v="15.76"/>
  </r>
  <r>
    <s v="ORD3890"/>
    <d v="2022-12-10T00:00:00"/>
    <x v="11"/>
    <x v="1"/>
    <x v="621"/>
    <x v="1"/>
    <x v="0"/>
    <x v="12"/>
    <x v="1311"/>
    <n v="53.09"/>
    <n v="7"/>
    <n v="-108.83"/>
  </r>
  <r>
    <s v="ORD3891"/>
    <d v="2022-12-10T00:00:00"/>
    <x v="11"/>
    <x v="1"/>
    <x v="711"/>
    <x v="3"/>
    <x v="0"/>
    <x v="1"/>
    <x v="349"/>
    <n v="5.76"/>
    <n v="2"/>
    <n v="2.82"/>
  </r>
  <r>
    <s v="ORD3892"/>
    <d v="2022-12-10T00:00:00"/>
    <x v="11"/>
    <x v="1"/>
    <x v="371"/>
    <x v="10"/>
    <x v="2"/>
    <x v="9"/>
    <x v="357"/>
    <n v="25.49"/>
    <n v="2"/>
    <n v="4.46"/>
  </r>
  <r>
    <s v="ORD3893"/>
    <d v="2022-12-11T00:00:00"/>
    <x v="11"/>
    <x v="1"/>
    <x v="661"/>
    <x v="6"/>
    <x v="0"/>
    <x v="1"/>
    <x v="493"/>
    <n v="196.62"/>
    <n v="2"/>
    <n v="96.34"/>
  </r>
  <r>
    <s v="ORD3894"/>
    <d v="2022-12-11T00:00:00"/>
    <x v="11"/>
    <x v="1"/>
    <x v="723"/>
    <x v="0"/>
    <x v="2"/>
    <x v="9"/>
    <x v="439"/>
    <n v="159.97999999999999"/>
    <n v="2"/>
    <n v="36"/>
  </r>
  <r>
    <s v="ORD3895"/>
    <d v="2022-12-11T00:00:00"/>
    <x v="11"/>
    <x v="1"/>
    <x v="723"/>
    <x v="0"/>
    <x v="0"/>
    <x v="2"/>
    <x v="836"/>
    <n v="46.34"/>
    <n v="3"/>
    <n v="4.63"/>
  </r>
  <r>
    <s v="ORD3896"/>
    <d v="2022-12-11T00:00:00"/>
    <x v="11"/>
    <x v="1"/>
    <x v="258"/>
    <x v="16"/>
    <x v="0"/>
    <x v="3"/>
    <x v="583"/>
    <n v="12.83"/>
    <n v="2"/>
    <n v="-8.98"/>
  </r>
  <r>
    <s v="ORD3897"/>
    <d v="2022-12-11T00:00:00"/>
    <x v="11"/>
    <x v="1"/>
    <x v="576"/>
    <x v="26"/>
    <x v="0"/>
    <x v="4"/>
    <x v="839"/>
    <n v="13.12"/>
    <n v="5"/>
    <n v="1.1499999999999999"/>
  </r>
  <r>
    <s v="ORD3898"/>
    <d v="2022-12-11T00:00:00"/>
    <x v="11"/>
    <x v="1"/>
    <x v="576"/>
    <x v="26"/>
    <x v="1"/>
    <x v="11"/>
    <x v="1590"/>
    <n v="69.58"/>
    <n v="4"/>
    <n v="-143.79"/>
  </r>
  <r>
    <s v="ORD3899"/>
    <d v="2022-12-11T00:00:00"/>
    <x v="11"/>
    <x v="1"/>
    <x v="576"/>
    <x v="26"/>
    <x v="0"/>
    <x v="4"/>
    <x v="1591"/>
    <n v="4.22"/>
    <n v="3"/>
    <n v="0.48"/>
  </r>
  <r>
    <s v="ORD3900"/>
    <d v="2022-12-11T00:00:00"/>
    <x v="11"/>
    <x v="1"/>
    <x v="576"/>
    <x v="26"/>
    <x v="2"/>
    <x v="9"/>
    <x v="1316"/>
    <n v="58.08"/>
    <n v="4"/>
    <n v="-6.53"/>
  </r>
  <r>
    <s v="ORD3901"/>
    <d v="2022-12-11T00:00:00"/>
    <x v="11"/>
    <x v="1"/>
    <x v="576"/>
    <x v="26"/>
    <x v="1"/>
    <x v="8"/>
    <x v="747"/>
    <n v="52.42"/>
    <n v="9"/>
    <n v="15.07"/>
  </r>
  <r>
    <s v="ORD3902"/>
    <d v="2022-12-11T00:00:00"/>
    <x v="11"/>
    <x v="1"/>
    <x v="576"/>
    <x v="26"/>
    <x v="1"/>
    <x v="8"/>
    <x v="211"/>
    <n v="54.92"/>
    <n v="5"/>
    <n v="10.98"/>
  </r>
  <r>
    <s v="ORD3903"/>
    <d v="2022-12-11T00:00:00"/>
    <x v="11"/>
    <x v="1"/>
    <x v="576"/>
    <x v="26"/>
    <x v="1"/>
    <x v="13"/>
    <x v="1053"/>
    <n v="364.95"/>
    <n v="5"/>
    <n v="-248.17"/>
  </r>
  <r>
    <s v="ORD3904"/>
    <d v="2022-12-11T00:00:00"/>
    <x v="11"/>
    <x v="1"/>
    <x v="576"/>
    <x v="26"/>
    <x v="0"/>
    <x v="0"/>
    <x v="1592"/>
    <n v="85.06"/>
    <n v="3"/>
    <n v="28.71"/>
  </r>
  <r>
    <s v="ORD3905"/>
    <d v="2022-12-11T00:00:00"/>
    <x v="11"/>
    <x v="1"/>
    <x v="576"/>
    <x v="26"/>
    <x v="0"/>
    <x v="0"/>
    <x v="1593"/>
    <n v="27.7"/>
    <n v="3"/>
    <n v="9.69"/>
  </r>
  <r>
    <s v="ORD3906"/>
    <d v="2022-12-11T00:00:00"/>
    <x v="11"/>
    <x v="1"/>
    <x v="164"/>
    <x v="10"/>
    <x v="0"/>
    <x v="3"/>
    <x v="1467"/>
    <n v="10.33"/>
    <n v="3"/>
    <n v="-7.58"/>
  </r>
  <r>
    <s v="ORD3907"/>
    <d v="2022-12-11T00:00:00"/>
    <x v="11"/>
    <x v="1"/>
    <x v="412"/>
    <x v="3"/>
    <x v="0"/>
    <x v="3"/>
    <x v="83"/>
    <n v="110.53"/>
    <n v="4"/>
    <n v="38.68"/>
  </r>
  <r>
    <s v="ORD3908"/>
    <d v="2022-12-11T00:00:00"/>
    <x v="11"/>
    <x v="1"/>
    <x v="273"/>
    <x v="14"/>
    <x v="2"/>
    <x v="9"/>
    <x v="1594"/>
    <n v="175.23"/>
    <n v="11"/>
    <n v="61.33"/>
  </r>
  <r>
    <s v="ORD3909"/>
    <d v="2022-12-11T00:00:00"/>
    <x v="11"/>
    <x v="1"/>
    <x v="273"/>
    <x v="14"/>
    <x v="2"/>
    <x v="6"/>
    <x v="696"/>
    <n v="125.99"/>
    <n v="1"/>
    <n v="31.5"/>
  </r>
  <r>
    <s v="ORD3910"/>
    <d v="2022-12-11T00:00:00"/>
    <x v="11"/>
    <x v="1"/>
    <x v="273"/>
    <x v="14"/>
    <x v="0"/>
    <x v="3"/>
    <x v="873"/>
    <n v="23"/>
    <n v="2"/>
    <n v="10.35"/>
  </r>
  <r>
    <s v="ORD3911"/>
    <d v="2022-12-12T00:00:00"/>
    <x v="11"/>
    <x v="1"/>
    <x v="235"/>
    <x v="3"/>
    <x v="1"/>
    <x v="5"/>
    <x v="376"/>
    <n v="348.93"/>
    <n v="2"/>
    <n v="34.89"/>
  </r>
  <r>
    <s v="ORD3912"/>
    <d v="2022-12-12T00:00:00"/>
    <x v="11"/>
    <x v="1"/>
    <x v="380"/>
    <x v="3"/>
    <x v="0"/>
    <x v="7"/>
    <x v="78"/>
    <n v="7.86"/>
    <n v="2"/>
    <n v="3.62"/>
  </r>
  <r>
    <s v="ORD3913"/>
    <d v="2022-12-12T00:00:00"/>
    <x v="11"/>
    <x v="1"/>
    <x v="380"/>
    <x v="3"/>
    <x v="0"/>
    <x v="3"/>
    <x v="1489"/>
    <n v="24.45"/>
    <n v="2"/>
    <n v="8.86"/>
  </r>
  <r>
    <s v="ORD3914"/>
    <d v="2022-12-12T00:00:00"/>
    <x v="11"/>
    <x v="1"/>
    <x v="699"/>
    <x v="36"/>
    <x v="0"/>
    <x v="4"/>
    <x v="9"/>
    <n v="8.2200000000000006"/>
    <n v="3"/>
    <n v="2.2200000000000002"/>
  </r>
  <r>
    <s v="ORD3915"/>
    <d v="2022-12-12T00:00:00"/>
    <x v="11"/>
    <x v="1"/>
    <x v="557"/>
    <x v="0"/>
    <x v="2"/>
    <x v="9"/>
    <x v="1541"/>
    <n v="22.37"/>
    <n v="4"/>
    <n v="6.43"/>
  </r>
  <r>
    <s v="ORD3916"/>
    <d v="2022-12-12T00:00:00"/>
    <x v="11"/>
    <x v="1"/>
    <x v="21"/>
    <x v="3"/>
    <x v="0"/>
    <x v="4"/>
    <x v="1363"/>
    <n v="2.21"/>
    <n v="1"/>
    <n v="0.6"/>
  </r>
  <r>
    <s v="ORD3917"/>
    <d v="2022-12-12T00:00:00"/>
    <x v="11"/>
    <x v="1"/>
    <x v="21"/>
    <x v="3"/>
    <x v="0"/>
    <x v="10"/>
    <x v="807"/>
    <n v="15.52"/>
    <n v="4"/>
    <n v="7.45"/>
  </r>
  <r>
    <s v="ORD3918"/>
    <d v="2022-12-12T00:00:00"/>
    <x v="11"/>
    <x v="1"/>
    <x v="21"/>
    <x v="3"/>
    <x v="0"/>
    <x v="0"/>
    <x v="1545"/>
    <n v="36.44"/>
    <n v="4"/>
    <n v="16.399999999999999"/>
  </r>
  <r>
    <s v="ORD3919"/>
    <d v="2022-12-12T00:00:00"/>
    <x v="11"/>
    <x v="1"/>
    <x v="276"/>
    <x v="3"/>
    <x v="1"/>
    <x v="8"/>
    <x v="195"/>
    <n v="166.5"/>
    <n v="3"/>
    <n v="21.65"/>
  </r>
  <r>
    <s v="ORD3920"/>
    <d v="2022-12-12T00:00:00"/>
    <x v="11"/>
    <x v="1"/>
    <x v="276"/>
    <x v="3"/>
    <x v="0"/>
    <x v="2"/>
    <x v="1126"/>
    <n v="360.38"/>
    <n v="2"/>
    <n v="93.7"/>
  </r>
  <r>
    <s v="ORD3921"/>
    <d v="2022-12-12T00:00:00"/>
    <x v="11"/>
    <x v="1"/>
    <x v="104"/>
    <x v="17"/>
    <x v="0"/>
    <x v="0"/>
    <x v="1595"/>
    <n v="32.4"/>
    <n v="5"/>
    <n v="15.88"/>
  </r>
  <r>
    <s v="ORD3922"/>
    <d v="2022-12-12T00:00:00"/>
    <x v="11"/>
    <x v="1"/>
    <x v="104"/>
    <x v="17"/>
    <x v="0"/>
    <x v="0"/>
    <x v="646"/>
    <n v="97.88"/>
    <n v="2"/>
    <n v="48.94"/>
  </r>
  <r>
    <s v="ORD3923"/>
    <d v="2022-12-12T00:00:00"/>
    <x v="11"/>
    <x v="1"/>
    <x v="502"/>
    <x v="3"/>
    <x v="2"/>
    <x v="9"/>
    <x v="265"/>
    <n v="299.94"/>
    <n v="6"/>
    <n v="128.97"/>
  </r>
  <r>
    <s v="ORD3924"/>
    <d v="2022-12-12T00:00:00"/>
    <x v="11"/>
    <x v="1"/>
    <x v="502"/>
    <x v="3"/>
    <x v="0"/>
    <x v="14"/>
    <x v="488"/>
    <n v="25.76"/>
    <n v="7"/>
    <n v="0.52"/>
  </r>
  <r>
    <s v="ORD3925"/>
    <d v="2022-12-13T00:00:00"/>
    <x v="11"/>
    <x v="1"/>
    <x v="468"/>
    <x v="3"/>
    <x v="0"/>
    <x v="0"/>
    <x v="310"/>
    <n v="12.96"/>
    <n v="2"/>
    <n v="6.22"/>
  </r>
  <r>
    <s v="ORD3926"/>
    <d v="2022-12-13T00:00:00"/>
    <x v="11"/>
    <x v="1"/>
    <x v="468"/>
    <x v="3"/>
    <x v="0"/>
    <x v="12"/>
    <x v="1596"/>
    <n v="134.47999999999999"/>
    <n v="4"/>
    <n v="34.96"/>
  </r>
  <r>
    <s v="ORD3927"/>
    <d v="2022-12-13T00:00:00"/>
    <x v="11"/>
    <x v="1"/>
    <x v="550"/>
    <x v="3"/>
    <x v="0"/>
    <x v="1"/>
    <x v="465"/>
    <n v="9.9600000000000009"/>
    <n v="2"/>
    <n v="4.58"/>
  </r>
  <r>
    <s v="ORD3928"/>
    <d v="2022-12-13T00:00:00"/>
    <x v="11"/>
    <x v="1"/>
    <x v="122"/>
    <x v="3"/>
    <x v="2"/>
    <x v="6"/>
    <x v="412"/>
    <n v="494.38"/>
    <n v="3"/>
    <n v="49.44"/>
  </r>
  <r>
    <s v="ORD3929"/>
    <d v="2022-12-13T00:00:00"/>
    <x v="11"/>
    <x v="1"/>
    <x v="122"/>
    <x v="3"/>
    <x v="0"/>
    <x v="3"/>
    <x v="772"/>
    <n v="29.2"/>
    <n v="5"/>
    <n v="9.86"/>
  </r>
  <r>
    <s v="ORD3930"/>
    <d v="2022-12-13T00:00:00"/>
    <x v="11"/>
    <x v="1"/>
    <x v="122"/>
    <x v="3"/>
    <x v="2"/>
    <x v="9"/>
    <x v="1526"/>
    <n v="248.85"/>
    <n v="5"/>
    <n v="27.37"/>
  </r>
  <r>
    <s v="ORD3931"/>
    <d v="2022-12-13T00:00:00"/>
    <x v="11"/>
    <x v="1"/>
    <x v="122"/>
    <x v="3"/>
    <x v="2"/>
    <x v="9"/>
    <x v="306"/>
    <n v="36.24"/>
    <n v="1"/>
    <n v="15.22"/>
  </r>
  <r>
    <s v="ORD3932"/>
    <d v="2022-12-13T00:00:00"/>
    <x v="11"/>
    <x v="1"/>
    <x v="222"/>
    <x v="32"/>
    <x v="0"/>
    <x v="0"/>
    <x v="1378"/>
    <n v="19.440000000000001"/>
    <n v="3"/>
    <n v="9.33"/>
  </r>
  <r>
    <s v="ORD3933"/>
    <d v="2022-12-13T00:00:00"/>
    <x v="11"/>
    <x v="1"/>
    <x v="222"/>
    <x v="32"/>
    <x v="0"/>
    <x v="3"/>
    <x v="933"/>
    <n v="37.880000000000003"/>
    <n v="2"/>
    <n v="18.940000000000001"/>
  </r>
  <r>
    <s v="ORD3934"/>
    <d v="2022-12-14T00:00:00"/>
    <x v="11"/>
    <x v="1"/>
    <x v="22"/>
    <x v="4"/>
    <x v="0"/>
    <x v="3"/>
    <x v="24"/>
    <n v="3.76"/>
    <n v="2"/>
    <n v="1.8"/>
  </r>
  <r>
    <s v="ORD3935"/>
    <d v="2022-12-14T00:00:00"/>
    <x v="11"/>
    <x v="1"/>
    <x v="724"/>
    <x v="11"/>
    <x v="2"/>
    <x v="6"/>
    <x v="1202"/>
    <n v="319.97000000000003"/>
    <n v="4"/>
    <n v="36"/>
  </r>
  <r>
    <s v="ORD3936"/>
    <d v="2022-12-14T00:00:00"/>
    <x v="11"/>
    <x v="1"/>
    <x v="247"/>
    <x v="3"/>
    <x v="0"/>
    <x v="3"/>
    <x v="753"/>
    <n v="8.1"/>
    <n v="2"/>
    <n v="2.73"/>
  </r>
  <r>
    <s v="ORD3937"/>
    <d v="2022-12-14T00:00:00"/>
    <x v="11"/>
    <x v="1"/>
    <x v="435"/>
    <x v="29"/>
    <x v="1"/>
    <x v="8"/>
    <x v="1148"/>
    <n v="6.16"/>
    <n v="2"/>
    <n v="1.97"/>
  </r>
  <r>
    <s v="ORD3938"/>
    <d v="2022-12-14T00:00:00"/>
    <x v="11"/>
    <x v="1"/>
    <x v="435"/>
    <x v="29"/>
    <x v="0"/>
    <x v="4"/>
    <x v="1024"/>
    <n v="56.3"/>
    <n v="2"/>
    <n v="15.76"/>
  </r>
  <r>
    <s v="ORD3939"/>
    <d v="2022-12-14T00:00:00"/>
    <x v="11"/>
    <x v="1"/>
    <x v="367"/>
    <x v="3"/>
    <x v="1"/>
    <x v="8"/>
    <x v="1597"/>
    <n v="15.24"/>
    <n v="3"/>
    <n v="5.18"/>
  </r>
  <r>
    <s v="ORD3940"/>
    <d v="2022-12-14T00:00:00"/>
    <x v="11"/>
    <x v="1"/>
    <x v="281"/>
    <x v="3"/>
    <x v="1"/>
    <x v="8"/>
    <x v="626"/>
    <n v="29.22"/>
    <n v="3"/>
    <n v="12.86"/>
  </r>
  <r>
    <s v="ORD3941"/>
    <d v="2022-12-14T00:00:00"/>
    <x v="11"/>
    <x v="1"/>
    <x v="63"/>
    <x v="3"/>
    <x v="2"/>
    <x v="9"/>
    <x v="1598"/>
    <n v="50"/>
    <n v="2"/>
    <n v="10.5"/>
  </r>
  <r>
    <s v="ORD3942"/>
    <d v="2022-12-14T00:00:00"/>
    <x v="11"/>
    <x v="1"/>
    <x v="504"/>
    <x v="3"/>
    <x v="0"/>
    <x v="3"/>
    <x v="1599"/>
    <n v="55.26"/>
    <n v="2"/>
    <n v="20.72"/>
  </r>
  <r>
    <s v="ORD3943"/>
    <d v="2022-12-14T00:00:00"/>
    <x v="11"/>
    <x v="1"/>
    <x v="504"/>
    <x v="3"/>
    <x v="0"/>
    <x v="0"/>
    <x v="736"/>
    <n v="6.48"/>
    <n v="1"/>
    <n v="3.11"/>
  </r>
  <r>
    <s v="ORD3944"/>
    <d v="2022-12-14T00:00:00"/>
    <x v="11"/>
    <x v="1"/>
    <x v="504"/>
    <x v="3"/>
    <x v="0"/>
    <x v="3"/>
    <x v="767"/>
    <n v="34.25"/>
    <n v="3"/>
    <n v="11.56"/>
  </r>
  <r>
    <s v="ORD3945"/>
    <d v="2022-12-14T00:00:00"/>
    <x v="11"/>
    <x v="1"/>
    <x v="504"/>
    <x v="3"/>
    <x v="1"/>
    <x v="13"/>
    <x v="1600"/>
    <n v="273.57"/>
    <n v="2"/>
    <n v="10.26"/>
  </r>
  <r>
    <s v="ORD3946"/>
    <d v="2022-12-15T00:00:00"/>
    <x v="11"/>
    <x v="1"/>
    <x v="412"/>
    <x v="20"/>
    <x v="0"/>
    <x v="4"/>
    <x v="1565"/>
    <n v="3.28"/>
    <n v="1"/>
    <n v="1.41"/>
  </r>
  <r>
    <s v="ORD3947"/>
    <d v="2022-12-15T00:00:00"/>
    <x v="11"/>
    <x v="1"/>
    <x v="343"/>
    <x v="22"/>
    <x v="0"/>
    <x v="12"/>
    <x v="1601"/>
    <n v="103.92"/>
    <n v="4"/>
    <n v="36.369999999999997"/>
  </r>
  <r>
    <s v="ORD3948"/>
    <d v="2022-12-15T00:00:00"/>
    <x v="11"/>
    <x v="1"/>
    <x v="343"/>
    <x v="22"/>
    <x v="2"/>
    <x v="9"/>
    <x v="671"/>
    <n v="899.91"/>
    <n v="9"/>
    <n v="377.96"/>
  </r>
  <r>
    <s v="ORD3949"/>
    <d v="2022-12-15T00:00:00"/>
    <x v="11"/>
    <x v="1"/>
    <x v="343"/>
    <x v="22"/>
    <x v="0"/>
    <x v="3"/>
    <x v="583"/>
    <n v="51.31"/>
    <n v="3"/>
    <n v="18.600000000000001"/>
  </r>
  <r>
    <s v="ORD3950"/>
    <d v="2022-12-15T00:00:00"/>
    <x v="11"/>
    <x v="1"/>
    <x v="40"/>
    <x v="10"/>
    <x v="2"/>
    <x v="9"/>
    <x v="1208"/>
    <n v="2025.36"/>
    <n v="6"/>
    <n v="607.61"/>
  </r>
  <r>
    <s v="ORD3951"/>
    <d v="2022-12-15T00:00:00"/>
    <x v="11"/>
    <x v="1"/>
    <x v="40"/>
    <x v="10"/>
    <x v="2"/>
    <x v="15"/>
    <x v="1602"/>
    <n v="1799.99"/>
    <n v="2"/>
    <n v="-2639.99"/>
  </r>
  <r>
    <s v="ORD3952"/>
    <d v="2022-12-15T00:00:00"/>
    <x v="11"/>
    <x v="1"/>
    <x v="40"/>
    <x v="10"/>
    <x v="2"/>
    <x v="6"/>
    <x v="1210"/>
    <n v="101.99"/>
    <n v="2"/>
    <n v="-17"/>
  </r>
  <r>
    <s v="ORD3953"/>
    <d v="2022-12-15T00:00:00"/>
    <x v="11"/>
    <x v="1"/>
    <x v="40"/>
    <x v="10"/>
    <x v="1"/>
    <x v="8"/>
    <x v="317"/>
    <n v="262.86"/>
    <n v="7"/>
    <n v="69"/>
  </r>
  <r>
    <s v="ORD3954"/>
    <d v="2022-12-15T00:00:00"/>
    <x v="11"/>
    <x v="1"/>
    <x v="390"/>
    <x v="25"/>
    <x v="2"/>
    <x v="6"/>
    <x v="1603"/>
    <n v="246.17"/>
    <n v="3"/>
    <n v="21.54"/>
  </r>
  <r>
    <s v="ORD3955"/>
    <d v="2022-12-16T00:00:00"/>
    <x v="11"/>
    <x v="1"/>
    <x v="707"/>
    <x v="22"/>
    <x v="0"/>
    <x v="0"/>
    <x v="219"/>
    <n v="4.9800000000000004"/>
    <n v="1"/>
    <n v="2.34"/>
  </r>
  <r>
    <s v="ORD3956"/>
    <d v="2022-12-17T00:00:00"/>
    <x v="11"/>
    <x v="1"/>
    <x v="154"/>
    <x v="14"/>
    <x v="0"/>
    <x v="3"/>
    <x v="116"/>
    <n v="29.52"/>
    <n v="4"/>
    <n v="14.46"/>
  </r>
  <r>
    <s v="ORD3957"/>
    <d v="2022-12-17T00:00:00"/>
    <x v="11"/>
    <x v="1"/>
    <x v="154"/>
    <x v="14"/>
    <x v="1"/>
    <x v="5"/>
    <x v="1604"/>
    <n v="302.94"/>
    <n v="3"/>
    <n v="48.47"/>
  </r>
  <r>
    <s v="ORD3958"/>
    <d v="2022-12-17T00:00:00"/>
    <x v="11"/>
    <x v="1"/>
    <x v="154"/>
    <x v="14"/>
    <x v="1"/>
    <x v="5"/>
    <x v="1168"/>
    <n v="142.36000000000001"/>
    <n v="2"/>
    <n v="38.44"/>
  </r>
  <r>
    <s v="ORD3959"/>
    <d v="2022-12-17T00:00:00"/>
    <x v="11"/>
    <x v="1"/>
    <x v="154"/>
    <x v="14"/>
    <x v="1"/>
    <x v="5"/>
    <x v="664"/>
    <n v="546.66"/>
    <n v="9"/>
    <n v="136.66999999999999"/>
  </r>
  <r>
    <s v="ORD3960"/>
    <d v="2022-12-17T00:00:00"/>
    <x v="11"/>
    <x v="1"/>
    <x v="154"/>
    <x v="14"/>
    <x v="1"/>
    <x v="8"/>
    <x v="759"/>
    <n v="212.13"/>
    <n v="3"/>
    <n v="14.85"/>
  </r>
  <r>
    <s v="ORD3961"/>
    <d v="2022-12-17T00:00:00"/>
    <x v="11"/>
    <x v="1"/>
    <x v="260"/>
    <x v="1"/>
    <x v="0"/>
    <x v="2"/>
    <x v="1002"/>
    <n v="180.02"/>
    <n v="1"/>
    <n v="-15.75"/>
  </r>
  <r>
    <s v="ORD3962"/>
    <d v="2022-12-17T00:00:00"/>
    <x v="11"/>
    <x v="1"/>
    <x v="260"/>
    <x v="1"/>
    <x v="1"/>
    <x v="8"/>
    <x v="19"/>
    <n v="41.55"/>
    <n v="2"/>
    <n v="-19.739999999999998"/>
  </r>
  <r>
    <s v="ORD3963"/>
    <d v="2022-12-17T00:00:00"/>
    <x v="11"/>
    <x v="1"/>
    <x v="260"/>
    <x v="1"/>
    <x v="0"/>
    <x v="4"/>
    <x v="175"/>
    <n v="13.12"/>
    <n v="5"/>
    <n v="1.48"/>
  </r>
  <r>
    <s v="ORD3964"/>
    <d v="2022-12-17T00:00:00"/>
    <x v="11"/>
    <x v="1"/>
    <x v="194"/>
    <x v="3"/>
    <x v="0"/>
    <x v="4"/>
    <x v="692"/>
    <n v="204.85"/>
    <n v="5"/>
    <n v="53.26"/>
  </r>
  <r>
    <s v="ORD3965"/>
    <d v="2022-12-17T00:00:00"/>
    <x v="11"/>
    <x v="1"/>
    <x v="194"/>
    <x v="3"/>
    <x v="2"/>
    <x v="6"/>
    <x v="1210"/>
    <n v="135.97999999999999"/>
    <n v="2"/>
    <n v="17"/>
  </r>
  <r>
    <s v="ORD3966"/>
    <d v="2022-12-17T00:00:00"/>
    <x v="11"/>
    <x v="1"/>
    <x v="194"/>
    <x v="3"/>
    <x v="0"/>
    <x v="4"/>
    <x v="1565"/>
    <n v="16.399999999999999"/>
    <n v="5"/>
    <n v="7.05"/>
  </r>
  <r>
    <s v="ORD3967"/>
    <d v="2022-12-17T00:00:00"/>
    <x v="11"/>
    <x v="1"/>
    <x v="194"/>
    <x v="3"/>
    <x v="0"/>
    <x v="3"/>
    <x v="396"/>
    <n v="92.96"/>
    <n v="2"/>
    <n v="31.37"/>
  </r>
  <r>
    <s v="ORD3968"/>
    <d v="2022-12-18T00:00:00"/>
    <x v="11"/>
    <x v="1"/>
    <x v="272"/>
    <x v="10"/>
    <x v="0"/>
    <x v="2"/>
    <x v="437"/>
    <n v="646.78"/>
    <n v="9"/>
    <n v="-145.52000000000001"/>
  </r>
  <r>
    <s v="ORD3969"/>
    <d v="2022-12-18T00:00:00"/>
    <x v="11"/>
    <x v="1"/>
    <x v="363"/>
    <x v="20"/>
    <x v="2"/>
    <x v="9"/>
    <x v="1281"/>
    <n v="166.24"/>
    <n v="1"/>
    <n v="24.94"/>
  </r>
  <r>
    <s v="ORD3970"/>
    <d v="2022-12-18T00:00:00"/>
    <x v="11"/>
    <x v="1"/>
    <x v="521"/>
    <x v="26"/>
    <x v="0"/>
    <x v="4"/>
    <x v="806"/>
    <n v="6.85"/>
    <n v="2"/>
    <n v="0.6"/>
  </r>
  <r>
    <s v="ORD3971"/>
    <d v="2022-12-18T00:00:00"/>
    <x v="11"/>
    <x v="1"/>
    <x v="357"/>
    <x v="15"/>
    <x v="0"/>
    <x v="10"/>
    <x v="474"/>
    <n v="55.94"/>
    <n v="8"/>
    <n v="18.88"/>
  </r>
  <r>
    <s v="ORD3972"/>
    <d v="2022-12-18T00:00:00"/>
    <x v="11"/>
    <x v="1"/>
    <x v="357"/>
    <x v="15"/>
    <x v="0"/>
    <x v="1"/>
    <x v="1518"/>
    <n v="18.43"/>
    <n v="8"/>
    <n v="5.99"/>
  </r>
  <r>
    <s v="ORD3973"/>
    <d v="2022-12-18T00:00:00"/>
    <x v="11"/>
    <x v="1"/>
    <x v="357"/>
    <x v="15"/>
    <x v="1"/>
    <x v="8"/>
    <x v="112"/>
    <n v="20.32"/>
    <n v="5"/>
    <n v="3.56"/>
  </r>
  <r>
    <s v="ORD3974"/>
    <d v="2022-12-18T00:00:00"/>
    <x v="11"/>
    <x v="1"/>
    <x v="412"/>
    <x v="10"/>
    <x v="0"/>
    <x v="0"/>
    <x v="291"/>
    <n v="20.74"/>
    <n v="4"/>
    <n v="7.26"/>
  </r>
  <r>
    <s v="ORD3975"/>
    <d v="2022-12-19T00:00:00"/>
    <x v="11"/>
    <x v="1"/>
    <x v="229"/>
    <x v="3"/>
    <x v="2"/>
    <x v="6"/>
    <x v="1347"/>
    <n v="675.96"/>
    <n v="5"/>
    <n v="84.5"/>
  </r>
  <r>
    <s v="ORD3976"/>
    <d v="2022-12-19T00:00:00"/>
    <x v="11"/>
    <x v="1"/>
    <x v="229"/>
    <x v="3"/>
    <x v="2"/>
    <x v="9"/>
    <x v="1208"/>
    <n v="1265.8499999999999"/>
    <n v="3"/>
    <n v="556.97"/>
  </r>
  <r>
    <s v="ORD3977"/>
    <d v="2022-12-19T00:00:00"/>
    <x v="11"/>
    <x v="1"/>
    <x v="144"/>
    <x v="2"/>
    <x v="0"/>
    <x v="12"/>
    <x v="1178"/>
    <n v="434.35"/>
    <n v="3"/>
    <n v="43.44"/>
  </r>
  <r>
    <s v="ORD3978"/>
    <d v="2022-12-19T00:00:00"/>
    <x v="11"/>
    <x v="1"/>
    <x v="144"/>
    <x v="2"/>
    <x v="0"/>
    <x v="12"/>
    <x v="1246"/>
    <n v="3.55"/>
    <n v="2"/>
    <n v="0.44"/>
  </r>
  <r>
    <s v="ORD3979"/>
    <d v="2022-12-19T00:00:00"/>
    <x v="11"/>
    <x v="1"/>
    <x v="144"/>
    <x v="2"/>
    <x v="0"/>
    <x v="12"/>
    <x v="519"/>
    <n v="88.83"/>
    <n v="4"/>
    <n v="7.77"/>
  </r>
  <r>
    <s v="ORD3980"/>
    <d v="2022-12-19T00:00:00"/>
    <x v="11"/>
    <x v="1"/>
    <x v="436"/>
    <x v="40"/>
    <x v="0"/>
    <x v="3"/>
    <x v="538"/>
    <n v="7.04"/>
    <n v="2"/>
    <n v="3.31"/>
  </r>
  <r>
    <s v="ORD3981"/>
    <d v="2022-12-19T00:00:00"/>
    <x v="11"/>
    <x v="1"/>
    <x v="436"/>
    <x v="40"/>
    <x v="0"/>
    <x v="7"/>
    <x v="1371"/>
    <n v="5.04"/>
    <n v="4"/>
    <n v="0.2"/>
  </r>
  <r>
    <s v="ORD3982"/>
    <d v="2022-12-19T00:00:00"/>
    <x v="11"/>
    <x v="1"/>
    <x v="436"/>
    <x v="40"/>
    <x v="0"/>
    <x v="0"/>
    <x v="655"/>
    <n v="116.28"/>
    <n v="3"/>
    <n v="56.98"/>
  </r>
  <r>
    <s v="ORD3983"/>
    <d v="2022-12-19T00:00:00"/>
    <x v="11"/>
    <x v="1"/>
    <x v="378"/>
    <x v="1"/>
    <x v="2"/>
    <x v="6"/>
    <x v="987"/>
    <n v="158.38"/>
    <n v="3"/>
    <n v="13.86"/>
  </r>
  <r>
    <s v="ORD3984"/>
    <d v="2022-12-19T00:00:00"/>
    <x v="11"/>
    <x v="1"/>
    <x v="725"/>
    <x v="38"/>
    <x v="0"/>
    <x v="0"/>
    <x v="938"/>
    <n v="29.9"/>
    <n v="5"/>
    <n v="14.65"/>
  </r>
  <r>
    <s v="ORD3985"/>
    <d v="2022-12-19T00:00:00"/>
    <x v="11"/>
    <x v="1"/>
    <x v="725"/>
    <x v="38"/>
    <x v="2"/>
    <x v="9"/>
    <x v="1552"/>
    <n v="2249.91"/>
    <n v="9"/>
    <n v="517.48"/>
  </r>
  <r>
    <s v="ORD3986"/>
    <d v="2022-12-19T00:00:00"/>
    <x v="11"/>
    <x v="1"/>
    <x v="725"/>
    <x v="38"/>
    <x v="1"/>
    <x v="13"/>
    <x v="177"/>
    <n v="1053.1600000000001"/>
    <n v="4"/>
    <n v="-105.32"/>
  </r>
  <r>
    <s v="ORD3987"/>
    <d v="2022-12-19T00:00:00"/>
    <x v="11"/>
    <x v="1"/>
    <x v="89"/>
    <x v="1"/>
    <x v="2"/>
    <x v="9"/>
    <x v="1594"/>
    <n v="25.49"/>
    <n v="2"/>
    <n v="4.78"/>
  </r>
  <r>
    <s v="ORD3988"/>
    <d v="2022-12-19T00:00:00"/>
    <x v="11"/>
    <x v="1"/>
    <x v="316"/>
    <x v="2"/>
    <x v="0"/>
    <x v="1"/>
    <x v="1454"/>
    <n v="6.91"/>
    <n v="3"/>
    <n v="2.5099999999999998"/>
  </r>
  <r>
    <s v="ORD3989"/>
    <d v="2022-12-20T00:00:00"/>
    <x v="11"/>
    <x v="1"/>
    <x v="330"/>
    <x v="0"/>
    <x v="0"/>
    <x v="2"/>
    <x v="379"/>
    <n v="88.8"/>
    <n v="4"/>
    <n v="-2.2200000000000002"/>
  </r>
  <r>
    <s v="ORD3990"/>
    <d v="2022-12-20T00:00:00"/>
    <x v="11"/>
    <x v="1"/>
    <x v="223"/>
    <x v="20"/>
    <x v="0"/>
    <x v="0"/>
    <x v="267"/>
    <n v="55.48"/>
    <n v="1"/>
    <n v="26.63"/>
  </r>
  <r>
    <s v="ORD3991"/>
    <d v="2022-12-20T00:00:00"/>
    <x v="11"/>
    <x v="1"/>
    <x v="375"/>
    <x v="1"/>
    <x v="2"/>
    <x v="6"/>
    <x v="43"/>
    <n v="159.97999999999999"/>
    <n v="2"/>
    <n v="12"/>
  </r>
  <r>
    <s v="ORD3992"/>
    <d v="2022-12-20T00:00:00"/>
    <x v="11"/>
    <x v="1"/>
    <x v="375"/>
    <x v="1"/>
    <x v="2"/>
    <x v="9"/>
    <x v="102"/>
    <n v="255.97"/>
    <n v="4"/>
    <n v="51.19"/>
  </r>
  <r>
    <s v="ORD3993"/>
    <d v="2022-12-20T00:00:00"/>
    <x v="11"/>
    <x v="1"/>
    <x v="375"/>
    <x v="1"/>
    <x v="1"/>
    <x v="11"/>
    <x v="76"/>
    <n v="359.06"/>
    <n v="3"/>
    <n v="-71.81"/>
  </r>
  <r>
    <s v="ORD3994"/>
    <d v="2022-12-20T00:00:00"/>
    <x v="11"/>
    <x v="1"/>
    <x v="333"/>
    <x v="12"/>
    <x v="0"/>
    <x v="10"/>
    <x v="1493"/>
    <n v="7.92"/>
    <n v="1"/>
    <n v="2.77"/>
  </r>
  <r>
    <s v="ORD3995"/>
    <d v="2022-12-20T00:00:00"/>
    <x v="11"/>
    <x v="1"/>
    <x v="333"/>
    <x v="12"/>
    <x v="1"/>
    <x v="8"/>
    <x v="682"/>
    <n v="14.37"/>
    <n v="2"/>
    <n v="3.95"/>
  </r>
  <r>
    <s v="ORD3996"/>
    <d v="2022-12-20T00:00:00"/>
    <x v="11"/>
    <x v="1"/>
    <x v="726"/>
    <x v="16"/>
    <x v="0"/>
    <x v="1"/>
    <x v="1323"/>
    <n v="11.7"/>
    <n v="2"/>
    <n v="3.95"/>
  </r>
  <r>
    <s v="ORD3997"/>
    <d v="2022-12-20T00:00:00"/>
    <x v="11"/>
    <x v="1"/>
    <x v="170"/>
    <x v="3"/>
    <x v="0"/>
    <x v="0"/>
    <x v="371"/>
    <n v="17.12"/>
    <n v="4"/>
    <n v="7.7"/>
  </r>
  <r>
    <s v="ORD3998"/>
    <d v="2022-12-20T00:00:00"/>
    <x v="11"/>
    <x v="1"/>
    <x v="522"/>
    <x v="6"/>
    <x v="0"/>
    <x v="12"/>
    <x v="639"/>
    <n v="36.270000000000003"/>
    <n v="3"/>
    <n v="10.88"/>
  </r>
  <r>
    <s v="ORD3999"/>
    <d v="2022-12-20T00:00:00"/>
    <x v="11"/>
    <x v="1"/>
    <x v="341"/>
    <x v="0"/>
    <x v="2"/>
    <x v="9"/>
    <x v="128"/>
    <n v="100.8"/>
    <n v="2"/>
    <n v="21.42"/>
  </r>
  <r>
    <s v="ORD4000"/>
    <d v="2022-12-21T00:00:00"/>
    <x v="11"/>
    <x v="1"/>
    <x v="143"/>
    <x v="22"/>
    <x v="1"/>
    <x v="13"/>
    <x v="296"/>
    <n v="1618.37"/>
    <n v="13"/>
    <n v="356.04"/>
  </r>
  <r>
    <s v="ORD4001"/>
    <d v="2022-12-21T00:00:00"/>
    <x v="11"/>
    <x v="1"/>
    <x v="143"/>
    <x v="22"/>
    <x v="2"/>
    <x v="9"/>
    <x v="1189"/>
    <n v="99.6"/>
    <n v="1"/>
    <n v="36.85"/>
  </r>
  <r>
    <s v="ORD4002"/>
    <d v="2022-12-21T00:00:00"/>
    <x v="11"/>
    <x v="1"/>
    <x v="727"/>
    <x v="26"/>
    <x v="0"/>
    <x v="12"/>
    <x v="188"/>
    <n v="60.98"/>
    <n v="7"/>
    <n v="4.57"/>
  </r>
  <r>
    <s v="ORD4003"/>
    <d v="2022-12-21T00:00:00"/>
    <x v="11"/>
    <x v="1"/>
    <x v="462"/>
    <x v="25"/>
    <x v="2"/>
    <x v="6"/>
    <x v="1605"/>
    <n v="47.98"/>
    <n v="3"/>
    <n v="4.8"/>
  </r>
  <r>
    <s v="ORD4004"/>
    <d v="2022-12-21T00:00:00"/>
    <x v="11"/>
    <x v="1"/>
    <x v="310"/>
    <x v="16"/>
    <x v="2"/>
    <x v="9"/>
    <x v="649"/>
    <n v="50.88"/>
    <n v="6"/>
    <n v="14.63"/>
  </r>
  <r>
    <s v="ORD4005"/>
    <d v="2022-12-21T00:00:00"/>
    <x v="11"/>
    <x v="1"/>
    <x v="310"/>
    <x v="16"/>
    <x v="0"/>
    <x v="10"/>
    <x v="1606"/>
    <n v="27.31"/>
    <n v="2"/>
    <n v="9.2200000000000006"/>
  </r>
  <r>
    <s v="ORD4006"/>
    <d v="2022-12-21T00:00:00"/>
    <x v="11"/>
    <x v="1"/>
    <x v="512"/>
    <x v="10"/>
    <x v="0"/>
    <x v="4"/>
    <x v="513"/>
    <n v="3.01"/>
    <n v="2"/>
    <n v="0.34"/>
  </r>
  <r>
    <s v="ORD4007"/>
    <d v="2022-12-21T00:00:00"/>
    <x v="11"/>
    <x v="1"/>
    <x v="381"/>
    <x v="1"/>
    <x v="2"/>
    <x v="15"/>
    <x v="891"/>
    <n v="600.53"/>
    <n v="2"/>
    <n v="137.26"/>
  </r>
  <r>
    <s v="ORD4008"/>
    <d v="2022-12-21T00:00:00"/>
    <x v="11"/>
    <x v="1"/>
    <x v="381"/>
    <x v="1"/>
    <x v="0"/>
    <x v="4"/>
    <x v="1343"/>
    <n v="59.9"/>
    <n v="2"/>
    <n v="14.23"/>
  </r>
  <r>
    <s v="ORD4009"/>
    <d v="2022-12-21T00:00:00"/>
    <x v="11"/>
    <x v="1"/>
    <x v="381"/>
    <x v="1"/>
    <x v="2"/>
    <x v="9"/>
    <x v="1189"/>
    <n v="637.44000000000005"/>
    <n v="8"/>
    <n v="135.46"/>
  </r>
  <r>
    <s v="ORD4010"/>
    <d v="2022-12-21T00:00:00"/>
    <x v="11"/>
    <x v="1"/>
    <x v="381"/>
    <x v="1"/>
    <x v="1"/>
    <x v="8"/>
    <x v="562"/>
    <n v="51.76"/>
    <n v="3"/>
    <n v="-33.64"/>
  </r>
  <r>
    <s v="ORD4011"/>
    <d v="2022-12-22T00:00:00"/>
    <x v="11"/>
    <x v="1"/>
    <x v="165"/>
    <x v="21"/>
    <x v="0"/>
    <x v="4"/>
    <x v="1448"/>
    <n v="17.12"/>
    <n v="4"/>
    <n v="4.96"/>
  </r>
  <r>
    <s v="ORD4012"/>
    <d v="2022-12-22T00:00:00"/>
    <x v="11"/>
    <x v="1"/>
    <x v="535"/>
    <x v="2"/>
    <x v="0"/>
    <x v="2"/>
    <x v="1271"/>
    <n v="33.57"/>
    <n v="2"/>
    <n v="1.68"/>
  </r>
  <r>
    <s v="ORD4013"/>
    <d v="2022-12-22T00:00:00"/>
    <x v="11"/>
    <x v="1"/>
    <x v="535"/>
    <x v="2"/>
    <x v="1"/>
    <x v="5"/>
    <x v="123"/>
    <n v="422.63"/>
    <n v="7"/>
    <n v="0"/>
  </r>
  <r>
    <s v="ORD4014"/>
    <d v="2022-12-23T00:00:00"/>
    <x v="11"/>
    <x v="1"/>
    <x v="32"/>
    <x v="6"/>
    <x v="0"/>
    <x v="12"/>
    <x v="1167"/>
    <n v="194.32"/>
    <n v="4"/>
    <n v="56.35"/>
  </r>
  <r>
    <s v="ORD4015"/>
    <d v="2022-12-24T00:00:00"/>
    <x v="11"/>
    <x v="1"/>
    <x v="557"/>
    <x v="10"/>
    <x v="0"/>
    <x v="7"/>
    <x v="995"/>
    <n v="5.58"/>
    <n v="2"/>
    <n v="1.81"/>
  </r>
  <r>
    <s v="ORD4016"/>
    <d v="2022-12-24T00:00:00"/>
    <x v="11"/>
    <x v="1"/>
    <x v="557"/>
    <x v="10"/>
    <x v="0"/>
    <x v="0"/>
    <x v="862"/>
    <n v="22.7"/>
    <n v="6"/>
    <n v="8.23"/>
  </r>
  <r>
    <s v="ORD4017"/>
    <d v="2022-12-24T00:00:00"/>
    <x v="11"/>
    <x v="1"/>
    <x v="557"/>
    <x v="10"/>
    <x v="0"/>
    <x v="3"/>
    <x v="275"/>
    <n v="19.78"/>
    <n v="4"/>
    <n v="-13.84"/>
  </r>
  <r>
    <s v="ORD4018"/>
    <d v="2022-12-24T00:00:00"/>
    <x v="11"/>
    <x v="1"/>
    <x v="557"/>
    <x v="10"/>
    <x v="1"/>
    <x v="8"/>
    <x v="1307"/>
    <n v="72.7"/>
    <n v="4"/>
    <n v="19.079999999999998"/>
  </r>
  <r>
    <s v="ORD4019"/>
    <d v="2022-12-24T00:00:00"/>
    <x v="11"/>
    <x v="1"/>
    <x v="557"/>
    <x v="10"/>
    <x v="2"/>
    <x v="15"/>
    <x v="196"/>
    <n v="479.99"/>
    <n v="4"/>
    <n v="-383.99"/>
  </r>
  <r>
    <s v="ORD4020"/>
    <d v="2022-12-24T00:00:00"/>
    <x v="11"/>
    <x v="1"/>
    <x v="557"/>
    <x v="10"/>
    <x v="0"/>
    <x v="4"/>
    <x v="1607"/>
    <n v="27.17"/>
    <n v="2"/>
    <n v="2.72"/>
  </r>
  <r>
    <s v="ORD4021"/>
    <d v="2022-12-24T00:00:00"/>
    <x v="11"/>
    <x v="1"/>
    <x v="639"/>
    <x v="20"/>
    <x v="0"/>
    <x v="0"/>
    <x v="167"/>
    <n v="132.79"/>
    <n v="7"/>
    <n v="63.74"/>
  </r>
  <r>
    <s v="ORD4022"/>
    <d v="2022-12-24T00:00:00"/>
    <x v="11"/>
    <x v="1"/>
    <x v="639"/>
    <x v="20"/>
    <x v="0"/>
    <x v="0"/>
    <x v="184"/>
    <n v="12.96"/>
    <n v="2"/>
    <n v="6.22"/>
  </r>
  <r>
    <s v="ORD4023"/>
    <d v="2022-12-24T00:00:00"/>
    <x v="11"/>
    <x v="1"/>
    <x v="639"/>
    <x v="20"/>
    <x v="0"/>
    <x v="1"/>
    <x v="911"/>
    <n v="21.56"/>
    <n v="7"/>
    <n v="10.35"/>
  </r>
  <r>
    <s v="ORD4024"/>
    <d v="2022-12-24T00:00:00"/>
    <x v="11"/>
    <x v="1"/>
    <x v="728"/>
    <x v="26"/>
    <x v="1"/>
    <x v="11"/>
    <x v="1205"/>
    <n v="590.05999999999995"/>
    <n v="7"/>
    <n v="-786.74"/>
  </r>
  <r>
    <s v="ORD4025"/>
    <d v="2022-12-24T00:00:00"/>
    <x v="11"/>
    <x v="1"/>
    <x v="728"/>
    <x v="26"/>
    <x v="0"/>
    <x v="4"/>
    <x v="540"/>
    <n v="14.04"/>
    <n v="3"/>
    <n v="1.58"/>
  </r>
  <r>
    <s v="ORD4026"/>
    <d v="2022-12-24T00:00:00"/>
    <x v="11"/>
    <x v="1"/>
    <x v="389"/>
    <x v="12"/>
    <x v="0"/>
    <x v="0"/>
    <x v="1175"/>
    <n v="106.23"/>
    <n v="7"/>
    <n v="37.18"/>
  </r>
  <r>
    <s v="ORD4027"/>
    <d v="2022-12-24T00:00:00"/>
    <x v="11"/>
    <x v="1"/>
    <x v="389"/>
    <x v="12"/>
    <x v="2"/>
    <x v="6"/>
    <x v="1095"/>
    <n v="111.98"/>
    <n v="2"/>
    <n v="11.2"/>
  </r>
  <r>
    <s v="ORD4028"/>
    <d v="2022-12-24T00:00:00"/>
    <x v="11"/>
    <x v="1"/>
    <x v="389"/>
    <x v="12"/>
    <x v="1"/>
    <x v="8"/>
    <x v="1521"/>
    <n v="7.71"/>
    <n v="2"/>
    <n v="1.74"/>
  </r>
  <r>
    <s v="ORD4029"/>
    <d v="2022-12-24T00:00:00"/>
    <x v="11"/>
    <x v="1"/>
    <x v="535"/>
    <x v="12"/>
    <x v="1"/>
    <x v="5"/>
    <x v="782"/>
    <n v="883.84"/>
    <n v="4"/>
    <n v="99.43"/>
  </r>
  <r>
    <s v="ORD4030"/>
    <d v="2022-12-24T00:00:00"/>
    <x v="11"/>
    <x v="1"/>
    <x v="388"/>
    <x v="3"/>
    <x v="0"/>
    <x v="3"/>
    <x v="248"/>
    <n v="19.940000000000001"/>
    <n v="4"/>
    <n v="7.23"/>
  </r>
  <r>
    <s v="ORD4031"/>
    <d v="2022-12-24T00:00:00"/>
    <x v="11"/>
    <x v="1"/>
    <x v="388"/>
    <x v="3"/>
    <x v="0"/>
    <x v="7"/>
    <x v="693"/>
    <n v="45.92"/>
    <n v="4"/>
    <n v="21.58"/>
  </r>
  <r>
    <s v="ORD4032"/>
    <d v="2022-12-24T00:00:00"/>
    <x v="11"/>
    <x v="1"/>
    <x v="312"/>
    <x v="24"/>
    <x v="1"/>
    <x v="8"/>
    <x v="1522"/>
    <n v="9.68"/>
    <n v="2"/>
    <n v="3.78"/>
  </r>
  <r>
    <s v="ORD4033"/>
    <d v="2022-12-24T00:00:00"/>
    <x v="11"/>
    <x v="1"/>
    <x v="312"/>
    <x v="24"/>
    <x v="2"/>
    <x v="16"/>
    <x v="1252"/>
    <n v="4899.93"/>
    <n v="7"/>
    <n v="2302.9699999999998"/>
  </r>
  <r>
    <s v="ORD4034"/>
    <d v="2022-12-25T00:00:00"/>
    <x v="11"/>
    <x v="1"/>
    <x v="514"/>
    <x v="2"/>
    <x v="1"/>
    <x v="8"/>
    <x v="990"/>
    <n v="547.14"/>
    <n v="4"/>
    <n v="-68.39"/>
  </r>
  <r>
    <s v="ORD4035"/>
    <d v="2022-12-25T00:00:00"/>
    <x v="11"/>
    <x v="1"/>
    <x v="337"/>
    <x v="15"/>
    <x v="0"/>
    <x v="1"/>
    <x v="1454"/>
    <n v="9.2200000000000006"/>
    <n v="4"/>
    <n v="3.34"/>
  </r>
  <r>
    <s v="ORD4036"/>
    <d v="2022-12-25T00:00:00"/>
    <x v="11"/>
    <x v="1"/>
    <x v="337"/>
    <x v="15"/>
    <x v="0"/>
    <x v="0"/>
    <x v="1444"/>
    <n v="10.37"/>
    <n v="2"/>
    <n v="3.63"/>
  </r>
  <r>
    <s v="ORD4037"/>
    <d v="2022-12-25T00:00:00"/>
    <x v="11"/>
    <x v="1"/>
    <x v="729"/>
    <x v="14"/>
    <x v="2"/>
    <x v="6"/>
    <x v="550"/>
    <n v="73.98"/>
    <n v="2"/>
    <n v="19.97"/>
  </r>
  <r>
    <s v="ORD4038"/>
    <d v="2022-12-25T00:00:00"/>
    <x v="11"/>
    <x v="1"/>
    <x v="729"/>
    <x v="14"/>
    <x v="1"/>
    <x v="11"/>
    <x v="1608"/>
    <n v="160.97999999999999"/>
    <n v="1"/>
    <n v="20.93"/>
  </r>
  <r>
    <s v="ORD4039"/>
    <d v="2022-12-25T00:00:00"/>
    <x v="11"/>
    <x v="1"/>
    <x v="729"/>
    <x v="14"/>
    <x v="0"/>
    <x v="0"/>
    <x v="741"/>
    <n v="17.34"/>
    <n v="3"/>
    <n v="8.5"/>
  </r>
  <r>
    <s v="ORD4040"/>
    <d v="2022-12-25T00:00:00"/>
    <x v="11"/>
    <x v="1"/>
    <x v="729"/>
    <x v="14"/>
    <x v="0"/>
    <x v="4"/>
    <x v="44"/>
    <n v="3.28"/>
    <n v="1"/>
    <n v="0.95"/>
  </r>
  <r>
    <s v="ORD4041"/>
    <d v="2022-12-25T00:00:00"/>
    <x v="11"/>
    <x v="1"/>
    <x v="412"/>
    <x v="20"/>
    <x v="0"/>
    <x v="12"/>
    <x v="1335"/>
    <n v="414.96"/>
    <n v="2"/>
    <n v="124.49"/>
  </r>
  <r>
    <s v="ORD4042"/>
    <d v="2022-12-25T00:00:00"/>
    <x v="11"/>
    <x v="1"/>
    <x v="565"/>
    <x v="3"/>
    <x v="2"/>
    <x v="16"/>
    <x v="359"/>
    <n v="1199.96"/>
    <n v="5"/>
    <n v="224.99"/>
  </r>
  <r>
    <s v="ORD4043"/>
    <d v="2022-12-25T00:00:00"/>
    <x v="11"/>
    <x v="1"/>
    <x v="565"/>
    <x v="3"/>
    <x v="0"/>
    <x v="0"/>
    <x v="1402"/>
    <n v="12.6"/>
    <n v="3"/>
    <n v="6.17"/>
  </r>
  <r>
    <s v="ORD4044"/>
    <d v="2022-12-25T00:00:00"/>
    <x v="11"/>
    <x v="1"/>
    <x v="565"/>
    <x v="3"/>
    <x v="0"/>
    <x v="0"/>
    <x v="689"/>
    <n v="17.940000000000001"/>
    <n v="3"/>
    <n v="8.07"/>
  </r>
  <r>
    <s v="ORD4045"/>
    <d v="2022-12-25T00:00:00"/>
    <x v="11"/>
    <x v="1"/>
    <x v="352"/>
    <x v="4"/>
    <x v="1"/>
    <x v="8"/>
    <x v="282"/>
    <n v="275.88"/>
    <n v="6"/>
    <n v="46.9"/>
  </r>
  <r>
    <s v="ORD4046"/>
    <d v="2022-12-25T00:00:00"/>
    <x v="11"/>
    <x v="1"/>
    <x v="352"/>
    <x v="4"/>
    <x v="0"/>
    <x v="3"/>
    <x v="1414"/>
    <n v="157.9"/>
    <n v="5"/>
    <n v="74.209999999999994"/>
  </r>
  <r>
    <s v="ORD4047"/>
    <d v="2022-12-25T00:00:00"/>
    <x v="11"/>
    <x v="1"/>
    <x v="232"/>
    <x v="20"/>
    <x v="2"/>
    <x v="9"/>
    <x v="1208"/>
    <n v="843.9"/>
    <n v="2"/>
    <n v="371.32"/>
  </r>
  <r>
    <s v="ORD4048"/>
    <d v="2022-12-25T00:00:00"/>
    <x v="11"/>
    <x v="1"/>
    <x v="232"/>
    <x v="20"/>
    <x v="1"/>
    <x v="11"/>
    <x v="1205"/>
    <n v="449.57"/>
    <n v="2"/>
    <n v="56.2"/>
  </r>
  <r>
    <s v="ORD4049"/>
    <d v="2022-12-25T00:00:00"/>
    <x v="11"/>
    <x v="1"/>
    <x v="88"/>
    <x v="3"/>
    <x v="0"/>
    <x v="0"/>
    <x v="404"/>
    <n v="9.9600000000000009"/>
    <n v="2"/>
    <n v="4.88"/>
  </r>
  <r>
    <s v="ORD4050"/>
    <d v="2022-12-26T00:00:00"/>
    <x v="11"/>
    <x v="1"/>
    <x v="12"/>
    <x v="32"/>
    <x v="0"/>
    <x v="7"/>
    <x v="78"/>
    <n v="22.2"/>
    <n v="5"/>
    <n v="10.43"/>
  </r>
  <r>
    <s v="ORD4051"/>
    <d v="2022-12-26T00:00:00"/>
    <x v="11"/>
    <x v="1"/>
    <x v="260"/>
    <x v="10"/>
    <x v="1"/>
    <x v="13"/>
    <x v="278"/>
    <n v="51.59"/>
    <n v="1"/>
    <n v="-15.48"/>
  </r>
  <r>
    <s v="ORD4052"/>
    <d v="2022-12-26T00:00:00"/>
    <x v="11"/>
    <x v="1"/>
    <x v="680"/>
    <x v="0"/>
    <x v="1"/>
    <x v="5"/>
    <x v="1609"/>
    <n v="275.06"/>
    <n v="3"/>
    <n v="-90.38"/>
  </r>
  <r>
    <s v="ORD4053"/>
    <d v="2022-12-26T00:00:00"/>
    <x v="11"/>
    <x v="1"/>
    <x v="447"/>
    <x v="20"/>
    <x v="0"/>
    <x v="0"/>
    <x v="1195"/>
    <n v="212.64"/>
    <n v="6"/>
    <n v="99.94"/>
  </r>
  <r>
    <s v="ORD4054"/>
    <d v="2022-12-27T00:00:00"/>
    <x v="11"/>
    <x v="1"/>
    <x v="188"/>
    <x v="0"/>
    <x v="0"/>
    <x v="10"/>
    <x v="1610"/>
    <n v="113.33"/>
    <n v="9"/>
    <n v="35.42"/>
  </r>
  <r>
    <s v="ORD4055"/>
    <d v="2022-12-27T00:00:00"/>
    <x v="11"/>
    <x v="1"/>
    <x v="188"/>
    <x v="0"/>
    <x v="1"/>
    <x v="11"/>
    <x v="1028"/>
    <n v="532.4"/>
    <n v="3"/>
    <n v="-46.98"/>
  </r>
  <r>
    <s v="ORD4056"/>
    <d v="2022-12-27T00:00:00"/>
    <x v="11"/>
    <x v="1"/>
    <x v="188"/>
    <x v="0"/>
    <x v="1"/>
    <x v="5"/>
    <x v="1209"/>
    <n v="212.06"/>
    <n v="3"/>
    <n v="-15.15"/>
  </r>
  <r>
    <s v="ORD4057"/>
    <d v="2022-12-27T00:00:00"/>
    <x v="11"/>
    <x v="1"/>
    <x v="188"/>
    <x v="0"/>
    <x v="2"/>
    <x v="6"/>
    <x v="438"/>
    <n v="371.17"/>
    <n v="4"/>
    <n v="41.76"/>
  </r>
  <r>
    <s v="ORD4058"/>
    <d v="2022-12-27T00:00:00"/>
    <x v="11"/>
    <x v="1"/>
    <x v="496"/>
    <x v="13"/>
    <x v="0"/>
    <x v="10"/>
    <x v="382"/>
    <n v="105.42"/>
    <n v="2"/>
    <n v="51.66"/>
  </r>
  <r>
    <s v="ORD4059"/>
    <d v="2022-12-27T00:00:00"/>
    <x v="11"/>
    <x v="1"/>
    <x v="730"/>
    <x v="36"/>
    <x v="0"/>
    <x v="0"/>
    <x v="1611"/>
    <n v="28.9"/>
    <n v="5"/>
    <n v="14.16"/>
  </r>
  <r>
    <s v="ORD4060"/>
    <d v="2022-12-27T00:00:00"/>
    <x v="11"/>
    <x v="1"/>
    <x v="730"/>
    <x v="36"/>
    <x v="0"/>
    <x v="12"/>
    <x v="783"/>
    <n v="355.96"/>
    <n v="2"/>
    <n v="103.23"/>
  </r>
  <r>
    <s v="ORD4061"/>
    <d v="2022-12-27T00:00:00"/>
    <x v="11"/>
    <x v="1"/>
    <x v="316"/>
    <x v="3"/>
    <x v="0"/>
    <x v="12"/>
    <x v="316"/>
    <n v="106.96"/>
    <n v="2"/>
    <n v="31.02"/>
  </r>
  <r>
    <s v="ORD4062"/>
    <d v="2022-12-27T00:00:00"/>
    <x v="11"/>
    <x v="1"/>
    <x v="316"/>
    <x v="3"/>
    <x v="0"/>
    <x v="1"/>
    <x v="1612"/>
    <n v="21.56"/>
    <n v="7"/>
    <n v="10.35"/>
  </r>
  <r>
    <s v="ORD4063"/>
    <d v="2022-12-27T00:00:00"/>
    <x v="11"/>
    <x v="1"/>
    <x v="108"/>
    <x v="1"/>
    <x v="0"/>
    <x v="2"/>
    <x v="235"/>
    <n v="12.67"/>
    <n v="3"/>
    <n v="-3.17"/>
  </r>
  <r>
    <s v="ORD4064"/>
    <d v="2022-12-27T00:00:00"/>
    <x v="11"/>
    <x v="1"/>
    <x v="148"/>
    <x v="3"/>
    <x v="2"/>
    <x v="9"/>
    <x v="589"/>
    <n v="7.92"/>
    <n v="8"/>
    <n v="3.48"/>
  </r>
  <r>
    <s v="ORD4065"/>
    <d v="2022-12-27T00:00:00"/>
    <x v="11"/>
    <x v="1"/>
    <x v="238"/>
    <x v="21"/>
    <x v="0"/>
    <x v="0"/>
    <x v="951"/>
    <n v="195.64"/>
    <n v="4"/>
    <n v="91.95"/>
  </r>
  <r>
    <s v="ORD4066"/>
    <d v="2022-12-27T00:00:00"/>
    <x v="11"/>
    <x v="1"/>
    <x v="238"/>
    <x v="21"/>
    <x v="2"/>
    <x v="6"/>
    <x v="1613"/>
    <n v="239.9"/>
    <n v="2"/>
    <n v="71.97"/>
  </r>
  <r>
    <s v="ORD4067"/>
    <d v="2022-12-27T00:00:00"/>
    <x v="11"/>
    <x v="1"/>
    <x v="639"/>
    <x v="10"/>
    <x v="1"/>
    <x v="13"/>
    <x v="773"/>
    <n v="1548.99"/>
    <n v="9"/>
    <n v="-464.7"/>
  </r>
  <r>
    <s v="ORD4068"/>
    <d v="2022-12-27T00:00:00"/>
    <x v="11"/>
    <x v="1"/>
    <x v="639"/>
    <x v="10"/>
    <x v="0"/>
    <x v="10"/>
    <x v="21"/>
    <n v="19.87"/>
    <n v="3"/>
    <n v="6.71"/>
  </r>
  <r>
    <s v="ORD4069"/>
    <d v="2022-12-27T00:00:00"/>
    <x v="11"/>
    <x v="1"/>
    <x v="569"/>
    <x v="15"/>
    <x v="2"/>
    <x v="9"/>
    <x v="884"/>
    <n v="4.7300000000000004"/>
    <n v="3"/>
    <n v="0.71"/>
  </r>
  <r>
    <s v="ORD4070"/>
    <d v="2022-12-27T00:00:00"/>
    <x v="11"/>
    <x v="1"/>
    <x v="569"/>
    <x v="15"/>
    <x v="1"/>
    <x v="8"/>
    <x v="1614"/>
    <n v="53.35"/>
    <n v="3"/>
    <n v="16.010000000000002"/>
  </r>
  <r>
    <s v="ORD4071"/>
    <d v="2022-12-27T00:00:00"/>
    <x v="11"/>
    <x v="1"/>
    <x v="569"/>
    <x v="15"/>
    <x v="1"/>
    <x v="11"/>
    <x v="1615"/>
    <n v="131.1"/>
    <n v="2"/>
    <n v="8.19"/>
  </r>
  <r>
    <s v="ORD4072"/>
    <d v="2022-12-27T00:00:00"/>
    <x v="11"/>
    <x v="1"/>
    <x v="569"/>
    <x v="15"/>
    <x v="0"/>
    <x v="2"/>
    <x v="163"/>
    <n v="22.51"/>
    <n v="3"/>
    <n v="2.25"/>
  </r>
  <r>
    <s v="ORD4073"/>
    <d v="2022-12-27T00:00:00"/>
    <x v="11"/>
    <x v="1"/>
    <x v="569"/>
    <x v="15"/>
    <x v="2"/>
    <x v="9"/>
    <x v="410"/>
    <n v="72.739999999999995"/>
    <n v="7"/>
    <n v="-12.73"/>
  </r>
  <r>
    <s v="ORD4074"/>
    <d v="2022-12-27T00:00:00"/>
    <x v="11"/>
    <x v="1"/>
    <x v="160"/>
    <x v="3"/>
    <x v="0"/>
    <x v="2"/>
    <x v="899"/>
    <n v="323.10000000000002"/>
    <n v="2"/>
    <n v="61.39"/>
  </r>
  <r>
    <s v="ORD4075"/>
    <d v="2022-12-27T00:00:00"/>
    <x v="11"/>
    <x v="1"/>
    <x v="160"/>
    <x v="3"/>
    <x v="2"/>
    <x v="6"/>
    <x v="446"/>
    <n v="668.16"/>
    <n v="9"/>
    <n v="75.17"/>
  </r>
  <r>
    <s v="ORD4076"/>
    <d v="2022-12-28T00:00:00"/>
    <x v="11"/>
    <x v="1"/>
    <x v="699"/>
    <x v="2"/>
    <x v="2"/>
    <x v="9"/>
    <x v="1381"/>
    <n v="54.38"/>
    <n v="2"/>
    <n v="1.36"/>
  </r>
  <r>
    <s v="ORD4077"/>
    <d v="2022-12-28T00:00:00"/>
    <x v="11"/>
    <x v="1"/>
    <x v="681"/>
    <x v="1"/>
    <x v="0"/>
    <x v="2"/>
    <x v="1616"/>
    <n v="24.82"/>
    <n v="2"/>
    <n v="1.55"/>
  </r>
  <r>
    <s v="ORD4078"/>
    <d v="2022-12-29T00:00:00"/>
    <x v="11"/>
    <x v="1"/>
    <x v="503"/>
    <x v="20"/>
    <x v="0"/>
    <x v="14"/>
    <x v="719"/>
    <n v="6.36"/>
    <n v="2"/>
    <n v="0.06"/>
  </r>
  <r>
    <s v="ORD4079"/>
    <d v="2022-12-30T00:00:00"/>
    <x v="11"/>
    <x v="1"/>
    <x v="68"/>
    <x v="3"/>
    <x v="0"/>
    <x v="0"/>
    <x v="709"/>
    <n v="68.52"/>
    <n v="3"/>
    <n v="31.52"/>
  </r>
  <r>
    <s v="ORD4080"/>
    <d v="2022-12-30T00:00:00"/>
    <x v="11"/>
    <x v="1"/>
    <x v="68"/>
    <x v="3"/>
    <x v="0"/>
    <x v="2"/>
    <x v="355"/>
    <n v="74.94"/>
    <n v="3"/>
    <n v="14.24"/>
  </r>
  <r>
    <s v="ORD4081"/>
    <d v="2022-12-30T00:00:00"/>
    <x v="11"/>
    <x v="1"/>
    <x v="68"/>
    <x v="3"/>
    <x v="2"/>
    <x v="15"/>
    <x v="1359"/>
    <n v="2548.56"/>
    <n v="6"/>
    <n v="286.70999999999998"/>
  </r>
  <r>
    <s v="ORD4082"/>
    <d v="2022-12-30T00:00:00"/>
    <x v="11"/>
    <x v="1"/>
    <x v="68"/>
    <x v="3"/>
    <x v="0"/>
    <x v="10"/>
    <x v="1329"/>
    <n v="271.44"/>
    <n v="3"/>
    <n v="122.15"/>
  </r>
  <r>
    <s v="ORD4083"/>
    <d v="2022-12-30T00:00:00"/>
    <x v="11"/>
    <x v="1"/>
    <x v="68"/>
    <x v="3"/>
    <x v="2"/>
    <x v="6"/>
    <x v="1613"/>
    <n v="287.88"/>
    <n v="3"/>
    <n v="35.99"/>
  </r>
  <r>
    <s v="ORD4084"/>
    <d v="2022-12-31T00:00:00"/>
    <x v="11"/>
    <x v="1"/>
    <x v="117"/>
    <x v="35"/>
    <x v="0"/>
    <x v="3"/>
    <x v="8"/>
    <n v="487.98"/>
    <n v="2"/>
    <n v="152.5"/>
  </r>
  <r>
    <s v="ORD4085"/>
    <d v="2022-12-31T00:00:00"/>
    <x v="11"/>
    <x v="1"/>
    <x v="335"/>
    <x v="0"/>
    <x v="1"/>
    <x v="8"/>
    <x v="977"/>
    <n v="14.76"/>
    <n v="5"/>
    <n v="-11.44"/>
  </r>
  <r>
    <s v="ORD4086"/>
    <d v="2022-12-31T00:00:00"/>
    <x v="11"/>
    <x v="1"/>
    <x v="335"/>
    <x v="0"/>
    <x v="0"/>
    <x v="3"/>
    <x v="573"/>
    <n v="3.66"/>
    <n v="4"/>
    <n v="-5.85"/>
  </r>
  <r>
    <s v="ORD4087"/>
    <d v="2022-12-31T00:00:00"/>
    <x v="11"/>
    <x v="1"/>
    <x v="385"/>
    <x v="5"/>
    <x v="0"/>
    <x v="3"/>
    <x v="1414"/>
    <n v="94.74"/>
    <n v="3"/>
    <n v="44.53"/>
  </r>
  <r>
    <s v="ORD4088"/>
    <d v="2022-12-31T00:00:00"/>
    <x v="11"/>
    <x v="1"/>
    <x v="385"/>
    <x v="5"/>
    <x v="0"/>
    <x v="3"/>
    <x v="455"/>
    <n v="60.64"/>
    <n v="4"/>
    <n v="27.89"/>
  </r>
  <r>
    <s v="ORD4089"/>
    <d v="2022-12-31T00:00:00"/>
    <x v="11"/>
    <x v="1"/>
    <x v="385"/>
    <x v="5"/>
    <x v="0"/>
    <x v="3"/>
    <x v="1292"/>
    <n v="76.3"/>
    <n v="5"/>
    <n v="38.15"/>
  </r>
  <r>
    <s v="ORD4090"/>
    <d v="2022-12-31T00:00:00"/>
    <x v="11"/>
    <x v="1"/>
    <x v="385"/>
    <x v="5"/>
    <x v="0"/>
    <x v="3"/>
    <x v="417"/>
    <n v="364.8"/>
    <n v="12"/>
    <n v="167.81"/>
  </r>
  <r>
    <s v="ORD4091"/>
    <d v="2022-12-31T00:00:00"/>
    <x v="11"/>
    <x v="1"/>
    <x v="497"/>
    <x v="0"/>
    <x v="0"/>
    <x v="2"/>
    <x v="25"/>
    <n v="152.69"/>
    <n v="2"/>
    <n v="-26.72"/>
  </r>
  <r>
    <s v="ORD4092"/>
    <d v="2022-12-31T00:00:00"/>
    <x v="11"/>
    <x v="1"/>
    <x v="497"/>
    <x v="0"/>
    <x v="0"/>
    <x v="7"/>
    <x v="153"/>
    <n v="3.49"/>
    <n v="2"/>
    <n v="0.56999999999999995"/>
  </r>
  <r>
    <s v="ORD4093"/>
    <d v="2022-12-31T00:00:00"/>
    <x v="11"/>
    <x v="1"/>
    <x v="497"/>
    <x v="0"/>
    <x v="0"/>
    <x v="14"/>
    <x v="488"/>
    <n v="5.89"/>
    <n v="2"/>
    <n v="-1.32"/>
  </r>
  <r>
    <s v="ORD4094"/>
    <d v="2022-12-31T00:00:00"/>
    <x v="11"/>
    <x v="1"/>
    <x v="123"/>
    <x v="14"/>
    <x v="0"/>
    <x v="3"/>
    <x v="440"/>
    <n v="116.4"/>
    <n v="8"/>
    <n v="52.38"/>
  </r>
  <r>
    <s v="ORD4095"/>
    <d v="2023-01-02T00:00:00"/>
    <x v="0"/>
    <x v="2"/>
    <x v="688"/>
    <x v="36"/>
    <x v="1"/>
    <x v="11"/>
    <x v="1419"/>
    <n v="173.94"/>
    <n v="3"/>
    <n v="38.270000000000003"/>
  </r>
  <r>
    <s v="ORD4096"/>
    <d v="2023-01-02T00:00:00"/>
    <x v="0"/>
    <x v="2"/>
    <x v="688"/>
    <x v="36"/>
    <x v="2"/>
    <x v="6"/>
    <x v="746"/>
    <n v="231.98"/>
    <n v="2"/>
    <n v="67.27"/>
  </r>
  <r>
    <s v="ORD4097"/>
    <d v="2023-01-03T00:00:00"/>
    <x v="0"/>
    <x v="2"/>
    <x v="336"/>
    <x v="3"/>
    <x v="0"/>
    <x v="2"/>
    <x v="70"/>
    <n v="114.46"/>
    <n v="2"/>
    <n v="28.62"/>
  </r>
  <r>
    <s v="ORD4098"/>
    <d v="2023-01-03T00:00:00"/>
    <x v="0"/>
    <x v="2"/>
    <x v="305"/>
    <x v="0"/>
    <x v="2"/>
    <x v="9"/>
    <x v="401"/>
    <n v="30.08"/>
    <n v="2"/>
    <n v="-5.26"/>
  </r>
  <r>
    <s v="ORD4099"/>
    <d v="2023-01-03T00:00:00"/>
    <x v="0"/>
    <x v="2"/>
    <x v="305"/>
    <x v="0"/>
    <x v="2"/>
    <x v="9"/>
    <x v="925"/>
    <n v="165.6"/>
    <n v="3"/>
    <n v="-6.21"/>
  </r>
  <r>
    <s v="ORD4100"/>
    <d v="2023-01-03T00:00:00"/>
    <x v="0"/>
    <x v="2"/>
    <x v="305"/>
    <x v="0"/>
    <x v="2"/>
    <x v="6"/>
    <x v="80"/>
    <n v="180.96"/>
    <n v="5"/>
    <n v="13.57"/>
  </r>
  <r>
    <s v="ORD4101"/>
    <d v="2023-01-03T00:00:00"/>
    <x v="0"/>
    <x v="2"/>
    <x v="731"/>
    <x v="39"/>
    <x v="1"/>
    <x v="13"/>
    <x v="957"/>
    <n v="1592.85"/>
    <n v="7"/>
    <n v="350.43"/>
  </r>
  <r>
    <s v="ORD4102"/>
    <d v="2023-01-03T00:00:00"/>
    <x v="0"/>
    <x v="2"/>
    <x v="731"/>
    <x v="39"/>
    <x v="0"/>
    <x v="3"/>
    <x v="56"/>
    <n v="11.88"/>
    <n v="2"/>
    <n v="5.35"/>
  </r>
  <r>
    <s v="ORD4103"/>
    <d v="2023-01-04T00:00:00"/>
    <x v="0"/>
    <x v="2"/>
    <x v="732"/>
    <x v="25"/>
    <x v="2"/>
    <x v="16"/>
    <x v="1478"/>
    <n v="959.97"/>
    <n v="4"/>
    <n v="120"/>
  </r>
  <r>
    <s v="ORD4104"/>
    <d v="2023-01-04T00:00:00"/>
    <x v="0"/>
    <x v="2"/>
    <x v="624"/>
    <x v="2"/>
    <x v="0"/>
    <x v="4"/>
    <x v="16"/>
    <n v="4.67"/>
    <n v="1"/>
    <n v="0.57999999999999996"/>
  </r>
  <r>
    <s v="ORD4105"/>
    <d v="2023-01-04T00:00:00"/>
    <x v="0"/>
    <x v="2"/>
    <x v="624"/>
    <x v="2"/>
    <x v="0"/>
    <x v="3"/>
    <x v="396"/>
    <n v="104.58"/>
    <n v="6"/>
    <n v="-80.180000000000007"/>
  </r>
  <r>
    <s v="ORD4106"/>
    <d v="2023-01-05T00:00:00"/>
    <x v="0"/>
    <x v="2"/>
    <x v="202"/>
    <x v="16"/>
    <x v="2"/>
    <x v="9"/>
    <x v="1617"/>
    <n v="191.47"/>
    <n v="6"/>
    <n v="40.69"/>
  </r>
  <r>
    <s v="ORD4107"/>
    <d v="2023-01-05T00:00:00"/>
    <x v="0"/>
    <x v="2"/>
    <x v="202"/>
    <x v="16"/>
    <x v="0"/>
    <x v="4"/>
    <x v="1618"/>
    <n v="5.25"/>
    <n v="2"/>
    <n v="0.59"/>
  </r>
  <r>
    <s v="ORD4108"/>
    <d v="2023-01-05T00:00:00"/>
    <x v="0"/>
    <x v="2"/>
    <x v="202"/>
    <x v="16"/>
    <x v="2"/>
    <x v="6"/>
    <x v="550"/>
    <n v="59.18"/>
    <n v="2"/>
    <n v="5.18"/>
  </r>
  <r>
    <s v="ORD4109"/>
    <d v="2023-01-07T00:00:00"/>
    <x v="0"/>
    <x v="2"/>
    <x v="233"/>
    <x v="3"/>
    <x v="0"/>
    <x v="4"/>
    <x v="1247"/>
    <n v="34.58"/>
    <n v="1"/>
    <n v="10.029999999999999"/>
  </r>
  <r>
    <s v="ORD4110"/>
    <d v="2023-01-07T00:00:00"/>
    <x v="0"/>
    <x v="2"/>
    <x v="685"/>
    <x v="0"/>
    <x v="1"/>
    <x v="8"/>
    <x v="192"/>
    <n v="23.08"/>
    <n v="3"/>
    <n v="-10.96"/>
  </r>
  <r>
    <s v="ORD4111"/>
    <d v="2023-01-07T00:00:00"/>
    <x v="0"/>
    <x v="2"/>
    <x v="685"/>
    <x v="0"/>
    <x v="0"/>
    <x v="0"/>
    <x v="1427"/>
    <n v="25.92"/>
    <n v="5"/>
    <n v="9.07"/>
  </r>
  <r>
    <s v="ORD4112"/>
    <d v="2023-01-08T00:00:00"/>
    <x v="0"/>
    <x v="2"/>
    <x v="4"/>
    <x v="21"/>
    <x v="1"/>
    <x v="11"/>
    <x v="1028"/>
    <n v="1565.88"/>
    <n v="6"/>
    <n v="407.13"/>
  </r>
  <r>
    <s v="ORD4113"/>
    <d v="2023-01-08T00:00:00"/>
    <x v="0"/>
    <x v="2"/>
    <x v="4"/>
    <x v="21"/>
    <x v="0"/>
    <x v="3"/>
    <x v="958"/>
    <n v="106.05"/>
    <n v="7"/>
    <n v="49.84"/>
  </r>
  <r>
    <s v="ORD4114"/>
    <d v="2023-01-08T00:00:00"/>
    <x v="0"/>
    <x v="2"/>
    <x v="6"/>
    <x v="25"/>
    <x v="0"/>
    <x v="3"/>
    <x v="1245"/>
    <n v="30.83"/>
    <n v="7"/>
    <n v="-24.66"/>
  </r>
  <r>
    <s v="ORD4115"/>
    <d v="2023-01-08T00:00:00"/>
    <x v="0"/>
    <x v="2"/>
    <x v="6"/>
    <x v="25"/>
    <x v="0"/>
    <x v="4"/>
    <x v="262"/>
    <n v="47.62"/>
    <n v="3"/>
    <n v="5.95"/>
  </r>
  <r>
    <s v="ORD4116"/>
    <d v="2023-01-08T00:00:00"/>
    <x v="0"/>
    <x v="2"/>
    <x v="6"/>
    <x v="25"/>
    <x v="2"/>
    <x v="6"/>
    <x v="1619"/>
    <n v="108.78"/>
    <n v="2"/>
    <n v="10.88"/>
  </r>
  <r>
    <s v="ORD4117"/>
    <d v="2023-01-09T00:00:00"/>
    <x v="0"/>
    <x v="2"/>
    <x v="174"/>
    <x v="3"/>
    <x v="2"/>
    <x v="9"/>
    <x v="1620"/>
    <n v="349.95"/>
    <n v="5"/>
    <n v="118.98"/>
  </r>
  <r>
    <s v="ORD4118"/>
    <d v="2023-01-09T00:00:00"/>
    <x v="0"/>
    <x v="2"/>
    <x v="174"/>
    <x v="3"/>
    <x v="2"/>
    <x v="6"/>
    <x v="432"/>
    <n v="377.93"/>
    <n v="9"/>
    <n v="141.72"/>
  </r>
  <r>
    <s v="ORD4119"/>
    <d v="2023-01-09T00:00:00"/>
    <x v="0"/>
    <x v="2"/>
    <x v="591"/>
    <x v="10"/>
    <x v="1"/>
    <x v="8"/>
    <x v="1336"/>
    <n v="15.17"/>
    <n v="2"/>
    <n v="3.79"/>
  </r>
  <r>
    <s v="ORD4120"/>
    <d v="2023-01-10T00:00:00"/>
    <x v="0"/>
    <x v="2"/>
    <x v="127"/>
    <x v="22"/>
    <x v="1"/>
    <x v="8"/>
    <x v="408"/>
    <n v="79.92"/>
    <n v="4"/>
    <n v="34.369999999999997"/>
  </r>
  <r>
    <s v="ORD4121"/>
    <d v="2023-01-10T00:00:00"/>
    <x v="0"/>
    <x v="2"/>
    <x v="127"/>
    <x v="22"/>
    <x v="2"/>
    <x v="9"/>
    <x v="1569"/>
    <n v="69.98"/>
    <n v="2"/>
    <n v="13.3"/>
  </r>
  <r>
    <s v="ORD4122"/>
    <d v="2023-01-10T00:00:00"/>
    <x v="0"/>
    <x v="2"/>
    <x v="733"/>
    <x v="22"/>
    <x v="1"/>
    <x v="8"/>
    <x v="20"/>
    <n v="24.85"/>
    <n v="5"/>
    <n v="7.7"/>
  </r>
  <r>
    <s v="ORD4123"/>
    <d v="2023-01-11T00:00:00"/>
    <x v="0"/>
    <x v="2"/>
    <x v="354"/>
    <x v="10"/>
    <x v="0"/>
    <x v="0"/>
    <x v="507"/>
    <n v="15.55"/>
    <n v="3"/>
    <n v="5.44"/>
  </r>
  <r>
    <s v="ORD4124"/>
    <d v="2023-01-11T00:00:00"/>
    <x v="0"/>
    <x v="2"/>
    <x v="354"/>
    <x v="10"/>
    <x v="0"/>
    <x v="0"/>
    <x v="1584"/>
    <n v="63.31"/>
    <n v="3"/>
    <n v="20.58"/>
  </r>
  <r>
    <s v="ORD4125"/>
    <d v="2023-01-11T00:00:00"/>
    <x v="0"/>
    <x v="2"/>
    <x v="354"/>
    <x v="10"/>
    <x v="2"/>
    <x v="6"/>
    <x v="1621"/>
    <n v="15.59"/>
    <n v="2"/>
    <n v="-9.8699999999999992"/>
  </r>
  <r>
    <s v="ORD4126"/>
    <d v="2023-01-11T00:00:00"/>
    <x v="0"/>
    <x v="2"/>
    <x v="114"/>
    <x v="10"/>
    <x v="1"/>
    <x v="8"/>
    <x v="55"/>
    <n v="54.99"/>
    <n v="14"/>
    <n v="8.94"/>
  </r>
  <r>
    <s v="ORD4127"/>
    <d v="2023-01-14T00:00:00"/>
    <x v="0"/>
    <x v="2"/>
    <x v="643"/>
    <x v="25"/>
    <x v="0"/>
    <x v="0"/>
    <x v="1033"/>
    <n v="89.57"/>
    <n v="2"/>
    <n v="32.47"/>
  </r>
  <r>
    <s v="ORD4128"/>
    <d v="2023-01-14T00:00:00"/>
    <x v="0"/>
    <x v="2"/>
    <x v="643"/>
    <x v="25"/>
    <x v="1"/>
    <x v="8"/>
    <x v="1622"/>
    <n v="315.77999999999997"/>
    <n v="8"/>
    <n v="31.58"/>
  </r>
  <r>
    <s v="ORD4129"/>
    <d v="2023-01-15T00:00:00"/>
    <x v="0"/>
    <x v="2"/>
    <x v="222"/>
    <x v="23"/>
    <x v="0"/>
    <x v="10"/>
    <x v="1077"/>
    <n v="52.34"/>
    <n v="2"/>
    <n v="24.6"/>
  </r>
  <r>
    <s v="ORD4130"/>
    <d v="2023-01-15T00:00:00"/>
    <x v="0"/>
    <x v="2"/>
    <x v="222"/>
    <x v="23"/>
    <x v="0"/>
    <x v="4"/>
    <x v="208"/>
    <n v="4.66"/>
    <n v="2"/>
    <n v="1.35"/>
  </r>
  <r>
    <s v="ORD4131"/>
    <d v="2023-01-15T00:00:00"/>
    <x v="0"/>
    <x v="2"/>
    <x v="222"/>
    <x v="23"/>
    <x v="2"/>
    <x v="9"/>
    <x v="711"/>
    <n v="254.97"/>
    <n v="3"/>
    <n v="91.79"/>
  </r>
  <r>
    <s v="ORD4132"/>
    <d v="2023-01-15T00:00:00"/>
    <x v="0"/>
    <x v="2"/>
    <x v="554"/>
    <x v="37"/>
    <x v="1"/>
    <x v="13"/>
    <x v="931"/>
    <n v="181.8"/>
    <n v="1"/>
    <n v="-15.58"/>
  </r>
  <r>
    <s v="ORD4133"/>
    <d v="2023-01-15T00:00:00"/>
    <x v="0"/>
    <x v="2"/>
    <x v="494"/>
    <x v="20"/>
    <x v="0"/>
    <x v="10"/>
    <x v="1531"/>
    <n v="16.52"/>
    <n v="4"/>
    <n v="7.6"/>
  </r>
  <r>
    <s v="ORD4134"/>
    <d v="2023-01-15T00:00:00"/>
    <x v="0"/>
    <x v="2"/>
    <x v="494"/>
    <x v="20"/>
    <x v="0"/>
    <x v="0"/>
    <x v="1215"/>
    <n v="60.12"/>
    <n v="9"/>
    <n v="28.86"/>
  </r>
  <r>
    <s v="ORD4135"/>
    <d v="2023-01-15T00:00:00"/>
    <x v="0"/>
    <x v="2"/>
    <x v="494"/>
    <x v="20"/>
    <x v="0"/>
    <x v="3"/>
    <x v="739"/>
    <n v="49.54"/>
    <n v="3"/>
    <n v="17.34"/>
  </r>
  <r>
    <s v="ORD4136"/>
    <d v="2023-01-15T00:00:00"/>
    <x v="0"/>
    <x v="2"/>
    <x v="734"/>
    <x v="20"/>
    <x v="0"/>
    <x v="0"/>
    <x v="1025"/>
    <n v="81.98"/>
    <n v="2"/>
    <n v="40.17"/>
  </r>
  <r>
    <s v="ORD4137"/>
    <d v="2023-01-16T00:00:00"/>
    <x v="0"/>
    <x v="2"/>
    <x v="281"/>
    <x v="3"/>
    <x v="0"/>
    <x v="3"/>
    <x v="1045"/>
    <n v="11.65"/>
    <n v="2"/>
    <n v="4.22"/>
  </r>
  <r>
    <s v="ORD4138"/>
    <d v="2023-01-16T00:00:00"/>
    <x v="0"/>
    <x v="2"/>
    <x v="281"/>
    <x v="3"/>
    <x v="2"/>
    <x v="9"/>
    <x v="1623"/>
    <n v="90.57"/>
    <n v="3"/>
    <n v="11.77"/>
  </r>
  <r>
    <s v="ORD4139"/>
    <d v="2023-01-17T00:00:00"/>
    <x v="0"/>
    <x v="2"/>
    <x v="684"/>
    <x v="38"/>
    <x v="1"/>
    <x v="8"/>
    <x v="1573"/>
    <n v="322.58999999999997"/>
    <n v="3"/>
    <n v="64.52"/>
  </r>
  <r>
    <s v="ORD4140"/>
    <d v="2023-01-17T00:00:00"/>
    <x v="0"/>
    <x v="2"/>
    <x v="684"/>
    <x v="38"/>
    <x v="2"/>
    <x v="9"/>
    <x v="33"/>
    <n v="29.99"/>
    <n v="1"/>
    <n v="13.2"/>
  </r>
  <r>
    <s v="ORD4141"/>
    <d v="2023-01-17T00:00:00"/>
    <x v="0"/>
    <x v="2"/>
    <x v="684"/>
    <x v="38"/>
    <x v="2"/>
    <x v="9"/>
    <x v="1464"/>
    <n v="371.97"/>
    <n v="3"/>
    <n v="66.95"/>
  </r>
  <r>
    <s v="ORD4142"/>
    <d v="2023-01-17T00:00:00"/>
    <x v="0"/>
    <x v="2"/>
    <x v="729"/>
    <x v="4"/>
    <x v="2"/>
    <x v="9"/>
    <x v="1151"/>
    <n v="316"/>
    <n v="4"/>
    <n v="31.6"/>
  </r>
  <r>
    <s v="ORD4143"/>
    <d v="2023-01-21T00:00:00"/>
    <x v="0"/>
    <x v="2"/>
    <x v="210"/>
    <x v="3"/>
    <x v="1"/>
    <x v="5"/>
    <x v="796"/>
    <n v="153.57"/>
    <n v="2"/>
    <n v="-5.76"/>
  </r>
  <r>
    <s v="ORD4144"/>
    <d v="2023-01-21T00:00:00"/>
    <x v="0"/>
    <x v="2"/>
    <x v="210"/>
    <x v="3"/>
    <x v="1"/>
    <x v="5"/>
    <x v="1434"/>
    <n v="1013.49"/>
    <n v="7"/>
    <n v="76.010000000000005"/>
  </r>
  <r>
    <s v="ORD4145"/>
    <d v="2023-01-22T00:00:00"/>
    <x v="0"/>
    <x v="2"/>
    <x v="194"/>
    <x v="23"/>
    <x v="0"/>
    <x v="7"/>
    <x v="1371"/>
    <n v="7.56"/>
    <n v="6"/>
    <n v="0.3"/>
  </r>
  <r>
    <s v="ORD4146"/>
    <d v="2023-01-22T00:00:00"/>
    <x v="0"/>
    <x v="2"/>
    <x v="695"/>
    <x v="25"/>
    <x v="1"/>
    <x v="8"/>
    <x v="928"/>
    <n v="14.27"/>
    <n v="8"/>
    <n v="4.28"/>
  </r>
  <r>
    <s v="ORD4147"/>
    <d v="2023-01-22T00:00:00"/>
    <x v="0"/>
    <x v="2"/>
    <x v="695"/>
    <x v="25"/>
    <x v="1"/>
    <x v="11"/>
    <x v="1425"/>
    <n v="451.14"/>
    <n v="4"/>
    <n v="-67.67"/>
  </r>
  <r>
    <s v="ORD4148"/>
    <d v="2023-01-22T00:00:00"/>
    <x v="0"/>
    <x v="2"/>
    <x v="695"/>
    <x v="25"/>
    <x v="0"/>
    <x v="12"/>
    <x v="38"/>
    <n v="64.86"/>
    <n v="4"/>
    <n v="6.49"/>
  </r>
  <r>
    <s v="ORD4149"/>
    <d v="2023-01-22T00:00:00"/>
    <x v="0"/>
    <x v="2"/>
    <x v="202"/>
    <x v="22"/>
    <x v="1"/>
    <x v="8"/>
    <x v="466"/>
    <n v="109.9"/>
    <n v="5"/>
    <n v="37.369999999999997"/>
  </r>
  <r>
    <s v="ORD4150"/>
    <d v="2023-01-22T00:00:00"/>
    <x v="0"/>
    <x v="2"/>
    <x v="387"/>
    <x v="22"/>
    <x v="0"/>
    <x v="0"/>
    <x v="1587"/>
    <n v="12.96"/>
    <n v="2"/>
    <n v="6.22"/>
  </r>
  <r>
    <s v="ORD4151"/>
    <d v="2023-01-22T00:00:00"/>
    <x v="0"/>
    <x v="2"/>
    <x v="558"/>
    <x v="3"/>
    <x v="0"/>
    <x v="1"/>
    <x v="983"/>
    <n v="44.4"/>
    <n v="3"/>
    <n v="22.2"/>
  </r>
  <r>
    <s v="ORD4152"/>
    <d v="2023-01-22T00:00:00"/>
    <x v="0"/>
    <x v="2"/>
    <x v="558"/>
    <x v="3"/>
    <x v="0"/>
    <x v="1"/>
    <x v="218"/>
    <n v="20.65"/>
    <n v="5"/>
    <n v="9.5"/>
  </r>
  <r>
    <s v="ORD4153"/>
    <d v="2023-01-22T00:00:00"/>
    <x v="0"/>
    <x v="2"/>
    <x v="214"/>
    <x v="10"/>
    <x v="2"/>
    <x v="6"/>
    <x v="527"/>
    <n v="110.38"/>
    <n v="4"/>
    <n v="-20.239999999999998"/>
  </r>
  <r>
    <s v="ORD4154"/>
    <d v="2023-01-22T00:00:00"/>
    <x v="0"/>
    <x v="2"/>
    <x v="214"/>
    <x v="10"/>
    <x v="2"/>
    <x v="9"/>
    <x v="1273"/>
    <n v="55.18"/>
    <n v="3"/>
    <n v="15.86"/>
  </r>
  <r>
    <s v="ORD4155"/>
    <d v="2023-01-22T00:00:00"/>
    <x v="0"/>
    <x v="2"/>
    <x v="263"/>
    <x v="20"/>
    <x v="0"/>
    <x v="3"/>
    <x v="647"/>
    <n v="26.34"/>
    <n v="4"/>
    <n v="9.2200000000000006"/>
  </r>
  <r>
    <s v="ORD4156"/>
    <d v="2023-01-23T00:00:00"/>
    <x v="0"/>
    <x v="2"/>
    <x v="710"/>
    <x v="3"/>
    <x v="1"/>
    <x v="8"/>
    <x v="635"/>
    <n v="59.99"/>
    <n v="7"/>
    <n v="21.6"/>
  </r>
  <r>
    <s v="ORD4157"/>
    <d v="2023-01-23T00:00:00"/>
    <x v="0"/>
    <x v="2"/>
    <x v="595"/>
    <x v="45"/>
    <x v="2"/>
    <x v="9"/>
    <x v="265"/>
    <n v="99.98"/>
    <n v="2"/>
    <n v="42.99"/>
  </r>
  <r>
    <s v="ORD4158"/>
    <d v="2023-01-23T00:00:00"/>
    <x v="0"/>
    <x v="2"/>
    <x v="595"/>
    <x v="45"/>
    <x v="0"/>
    <x v="4"/>
    <x v="1624"/>
    <n v="8.0399999999999991"/>
    <n v="6"/>
    <n v="2.73"/>
  </r>
  <r>
    <s v="ORD4159"/>
    <d v="2023-01-23T00:00:00"/>
    <x v="0"/>
    <x v="2"/>
    <x v="595"/>
    <x v="45"/>
    <x v="0"/>
    <x v="2"/>
    <x v="1407"/>
    <n v="1564.29"/>
    <n v="13"/>
    <n v="406.72"/>
  </r>
  <r>
    <s v="ORD4160"/>
    <d v="2023-01-24T00:00:00"/>
    <x v="0"/>
    <x v="2"/>
    <x v="418"/>
    <x v="29"/>
    <x v="0"/>
    <x v="3"/>
    <x v="1274"/>
    <n v="31.36"/>
    <n v="4"/>
    <n v="15.68"/>
  </r>
  <r>
    <s v="ORD4161"/>
    <d v="2023-01-25T00:00:00"/>
    <x v="0"/>
    <x v="2"/>
    <x v="735"/>
    <x v="23"/>
    <x v="0"/>
    <x v="4"/>
    <x v="1625"/>
    <n v="9.2100000000000009"/>
    <n v="3"/>
    <n v="2.2999999999999998"/>
  </r>
  <r>
    <s v="ORD4162"/>
    <d v="2023-01-25T00:00:00"/>
    <x v="0"/>
    <x v="2"/>
    <x v="735"/>
    <x v="23"/>
    <x v="0"/>
    <x v="0"/>
    <x v="1626"/>
    <n v="18"/>
    <n v="5"/>
    <n v="8.2799999999999994"/>
  </r>
  <r>
    <s v="ORD4163"/>
    <d v="2023-01-25T00:00:00"/>
    <x v="0"/>
    <x v="2"/>
    <x v="104"/>
    <x v="20"/>
    <x v="0"/>
    <x v="3"/>
    <x v="39"/>
    <n v="43.12"/>
    <n v="5"/>
    <n v="15.09"/>
  </r>
  <r>
    <s v="ORD4164"/>
    <d v="2023-01-25T00:00:00"/>
    <x v="0"/>
    <x v="2"/>
    <x v="104"/>
    <x v="20"/>
    <x v="1"/>
    <x v="13"/>
    <x v="1348"/>
    <n v="313.72000000000003"/>
    <n v="3"/>
    <n v="-99.35"/>
  </r>
  <r>
    <s v="ORD4165"/>
    <d v="2023-01-25T00:00:00"/>
    <x v="0"/>
    <x v="2"/>
    <x v="104"/>
    <x v="20"/>
    <x v="1"/>
    <x v="8"/>
    <x v="282"/>
    <n v="45.98"/>
    <n v="1"/>
    <n v="7.82"/>
  </r>
  <r>
    <s v="ORD4166"/>
    <d v="2023-01-25T00:00:00"/>
    <x v="0"/>
    <x v="2"/>
    <x v="104"/>
    <x v="20"/>
    <x v="0"/>
    <x v="2"/>
    <x v="62"/>
    <n v="428.68"/>
    <n v="7"/>
    <n v="0"/>
  </r>
  <r>
    <s v="ORD4167"/>
    <d v="2023-01-28T00:00:00"/>
    <x v="0"/>
    <x v="2"/>
    <x v="418"/>
    <x v="3"/>
    <x v="0"/>
    <x v="4"/>
    <x v="137"/>
    <n v="39.68"/>
    <n v="2"/>
    <n v="10.32"/>
  </r>
  <r>
    <s v="ORD4168"/>
    <d v="2023-01-30T00:00:00"/>
    <x v="0"/>
    <x v="2"/>
    <x v="467"/>
    <x v="3"/>
    <x v="0"/>
    <x v="3"/>
    <x v="1480"/>
    <n v="17.46"/>
    <n v="2"/>
    <n v="5.89"/>
  </r>
  <r>
    <s v="ORD4169"/>
    <d v="2023-01-30T00:00:00"/>
    <x v="0"/>
    <x v="2"/>
    <x v="236"/>
    <x v="3"/>
    <x v="0"/>
    <x v="2"/>
    <x v="865"/>
    <n v="305.01"/>
    <n v="9"/>
    <n v="76.25"/>
  </r>
  <r>
    <s v="ORD4170"/>
    <d v="2023-01-30T00:00:00"/>
    <x v="0"/>
    <x v="2"/>
    <x v="236"/>
    <x v="3"/>
    <x v="0"/>
    <x v="3"/>
    <x v="1469"/>
    <n v="50.78"/>
    <n v="2"/>
    <n v="17.77"/>
  </r>
  <r>
    <s v="ORD4171"/>
    <d v="2023-01-30T00:00:00"/>
    <x v="0"/>
    <x v="2"/>
    <x v="236"/>
    <x v="3"/>
    <x v="0"/>
    <x v="1"/>
    <x v="912"/>
    <n v="26.01"/>
    <n v="9"/>
    <n v="12.22"/>
  </r>
  <r>
    <s v="ORD4172"/>
    <d v="2023-01-30T00:00:00"/>
    <x v="0"/>
    <x v="2"/>
    <x v="560"/>
    <x v="22"/>
    <x v="1"/>
    <x v="5"/>
    <x v="1627"/>
    <n v="435.17"/>
    <n v="4"/>
    <n v="-59.84"/>
  </r>
  <r>
    <s v="ORD4173"/>
    <d v="2023-01-30T00:00:00"/>
    <x v="0"/>
    <x v="2"/>
    <x v="560"/>
    <x v="22"/>
    <x v="1"/>
    <x v="11"/>
    <x v="683"/>
    <n v="48.58"/>
    <n v="1"/>
    <n v="7.77"/>
  </r>
  <r>
    <s v="ORD4174"/>
    <d v="2023-01-30T00:00:00"/>
    <x v="0"/>
    <x v="2"/>
    <x v="736"/>
    <x v="1"/>
    <x v="0"/>
    <x v="0"/>
    <x v="1566"/>
    <n v="156.51"/>
    <n v="4"/>
    <n v="52.82"/>
  </r>
  <r>
    <s v="ORD4175"/>
    <d v="2023-01-30T00:00:00"/>
    <x v="0"/>
    <x v="2"/>
    <x v="447"/>
    <x v="1"/>
    <x v="2"/>
    <x v="6"/>
    <x v="1628"/>
    <n v="1439.97"/>
    <n v="4"/>
    <n v="144"/>
  </r>
  <r>
    <s v="ORD4176"/>
    <d v="2023-01-30T00:00:00"/>
    <x v="0"/>
    <x v="2"/>
    <x v="447"/>
    <x v="1"/>
    <x v="0"/>
    <x v="3"/>
    <x v="549"/>
    <n v="1.73"/>
    <n v="3"/>
    <n v="-2.68"/>
  </r>
  <r>
    <s v="ORD4177"/>
    <d v="2023-01-30T00:00:00"/>
    <x v="0"/>
    <x v="2"/>
    <x v="447"/>
    <x v="1"/>
    <x v="1"/>
    <x v="13"/>
    <x v="1629"/>
    <n v="626.1"/>
    <n v="3"/>
    <n v="-538.45000000000005"/>
  </r>
  <r>
    <s v="ORD4178"/>
    <d v="2023-01-31T00:00:00"/>
    <x v="0"/>
    <x v="2"/>
    <x v="90"/>
    <x v="3"/>
    <x v="2"/>
    <x v="6"/>
    <x v="1492"/>
    <n v="109.59"/>
    <n v="1"/>
    <n v="8.2200000000000006"/>
  </r>
  <r>
    <s v="ORD4179"/>
    <d v="2023-01-31T00:00:00"/>
    <x v="0"/>
    <x v="2"/>
    <x v="90"/>
    <x v="3"/>
    <x v="0"/>
    <x v="0"/>
    <x v="371"/>
    <n v="56.7"/>
    <n v="5"/>
    <n v="27.78"/>
  </r>
  <r>
    <s v="ORD4180"/>
    <d v="2023-01-31T00:00:00"/>
    <x v="0"/>
    <x v="2"/>
    <x v="69"/>
    <x v="0"/>
    <x v="0"/>
    <x v="0"/>
    <x v="721"/>
    <n v="15.55"/>
    <n v="3"/>
    <n v="5.44"/>
  </r>
  <r>
    <s v="ORD4181"/>
    <d v="2023-01-31T00:00:00"/>
    <x v="0"/>
    <x v="2"/>
    <x v="527"/>
    <x v="23"/>
    <x v="0"/>
    <x v="10"/>
    <x v="21"/>
    <n v="23.36"/>
    <n v="2"/>
    <n v="11.68"/>
  </r>
  <r>
    <s v="ORD4182"/>
    <d v="2023-01-31T00:00:00"/>
    <x v="0"/>
    <x v="2"/>
    <x v="151"/>
    <x v="4"/>
    <x v="0"/>
    <x v="3"/>
    <x v="1030"/>
    <n v="1270.99"/>
    <n v="1"/>
    <n v="635.5"/>
  </r>
  <r>
    <s v="ORD4183"/>
    <d v="2023-01-31T00:00:00"/>
    <x v="0"/>
    <x v="2"/>
    <x v="151"/>
    <x v="4"/>
    <x v="0"/>
    <x v="10"/>
    <x v="858"/>
    <n v="125.36"/>
    <n v="8"/>
    <n v="58.92"/>
  </r>
  <r>
    <s v="ORD4184"/>
    <d v="2023-02-01T00:00:00"/>
    <x v="1"/>
    <x v="2"/>
    <x v="38"/>
    <x v="6"/>
    <x v="0"/>
    <x v="2"/>
    <x v="350"/>
    <n v="56.45"/>
    <n v="5"/>
    <n v="14.68"/>
  </r>
  <r>
    <s v="ORD4185"/>
    <d v="2023-02-01T00:00:00"/>
    <x v="1"/>
    <x v="2"/>
    <x v="436"/>
    <x v="3"/>
    <x v="0"/>
    <x v="0"/>
    <x v="1272"/>
    <n v="105.52"/>
    <n v="4"/>
    <n v="48.54"/>
  </r>
  <r>
    <s v="ORD4186"/>
    <d v="2023-02-02T00:00:00"/>
    <x v="1"/>
    <x v="2"/>
    <x v="579"/>
    <x v="20"/>
    <x v="0"/>
    <x v="2"/>
    <x v="1471"/>
    <n v="117.96"/>
    <n v="2"/>
    <n v="5.9"/>
  </r>
  <r>
    <s v="ORD4187"/>
    <d v="2023-02-02T00:00:00"/>
    <x v="1"/>
    <x v="2"/>
    <x v="145"/>
    <x v="6"/>
    <x v="2"/>
    <x v="15"/>
    <x v="846"/>
    <n v="8749.9500000000007"/>
    <n v="5"/>
    <n v="2799.98"/>
  </r>
  <r>
    <s v="ORD4188"/>
    <d v="2023-02-02T00:00:00"/>
    <x v="1"/>
    <x v="2"/>
    <x v="145"/>
    <x v="6"/>
    <x v="0"/>
    <x v="3"/>
    <x v="475"/>
    <n v="36.4"/>
    <n v="8"/>
    <n v="18.2"/>
  </r>
  <r>
    <s v="ORD4189"/>
    <d v="2023-02-02T00:00:00"/>
    <x v="1"/>
    <x v="2"/>
    <x v="145"/>
    <x v="6"/>
    <x v="1"/>
    <x v="8"/>
    <x v="533"/>
    <n v="18.690000000000001"/>
    <n v="7"/>
    <n v="7.1"/>
  </r>
  <r>
    <s v="ORD4190"/>
    <d v="2023-02-02T00:00:00"/>
    <x v="1"/>
    <x v="2"/>
    <x v="270"/>
    <x v="0"/>
    <x v="1"/>
    <x v="8"/>
    <x v="1630"/>
    <n v="73.78"/>
    <n v="2"/>
    <n v="-77.47"/>
  </r>
  <r>
    <s v="ORD4191"/>
    <d v="2023-02-03T00:00:00"/>
    <x v="1"/>
    <x v="2"/>
    <x v="31"/>
    <x v="5"/>
    <x v="1"/>
    <x v="5"/>
    <x v="395"/>
    <n v="866.4"/>
    <n v="4"/>
    <n v="225.26"/>
  </r>
  <r>
    <s v="ORD4192"/>
    <d v="2023-02-04T00:00:00"/>
    <x v="1"/>
    <x v="2"/>
    <x v="463"/>
    <x v="12"/>
    <x v="1"/>
    <x v="8"/>
    <x v="682"/>
    <n v="14.37"/>
    <n v="2"/>
    <n v="3.95"/>
  </r>
  <r>
    <s v="ORD4193"/>
    <d v="2023-02-04T00:00:00"/>
    <x v="1"/>
    <x v="2"/>
    <x v="389"/>
    <x v="36"/>
    <x v="2"/>
    <x v="6"/>
    <x v="80"/>
    <n v="90.48"/>
    <n v="2"/>
    <n v="23.52"/>
  </r>
  <r>
    <s v="ORD4194"/>
    <d v="2023-02-04T00:00:00"/>
    <x v="1"/>
    <x v="2"/>
    <x v="403"/>
    <x v="3"/>
    <x v="0"/>
    <x v="2"/>
    <x v="264"/>
    <n v="93.02"/>
    <n v="2"/>
    <n v="3.72"/>
  </r>
  <r>
    <s v="ORD4195"/>
    <d v="2023-02-05T00:00:00"/>
    <x v="1"/>
    <x v="2"/>
    <x v="367"/>
    <x v="4"/>
    <x v="0"/>
    <x v="2"/>
    <x v="144"/>
    <n v="80.98"/>
    <n v="1"/>
    <n v="1.62"/>
  </r>
  <r>
    <s v="ORD4196"/>
    <d v="2023-02-05T00:00:00"/>
    <x v="1"/>
    <x v="2"/>
    <x v="367"/>
    <x v="4"/>
    <x v="0"/>
    <x v="0"/>
    <x v="655"/>
    <n v="348.84"/>
    <n v="9"/>
    <n v="170.93"/>
  </r>
  <r>
    <s v="ORD4197"/>
    <d v="2023-02-05T00:00:00"/>
    <x v="1"/>
    <x v="2"/>
    <x v="367"/>
    <x v="4"/>
    <x v="0"/>
    <x v="7"/>
    <x v="828"/>
    <n v="9.4499999999999993"/>
    <n v="5"/>
    <n v="0.19"/>
  </r>
  <r>
    <s v="ORD4198"/>
    <d v="2023-02-05T00:00:00"/>
    <x v="1"/>
    <x v="2"/>
    <x v="367"/>
    <x v="4"/>
    <x v="1"/>
    <x v="8"/>
    <x v="1012"/>
    <n v="18.84"/>
    <n v="3"/>
    <n v="7.16"/>
  </r>
  <r>
    <s v="ORD4199"/>
    <d v="2023-02-05T00:00:00"/>
    <x v="1"/>
    <x v="2"/>
    <x v="367"/>
    <x v="4"/>
    <x v="1"/>
    <x v="11"/>
    <x v="1049"/>
    <n v="239.98"/>
    <n v="2"/>
    <n v="52.8"/>
  </r>
  <r>
    <s v="ORD4200"/>
    <d v="2023-02-05T00:00:00"/>
    <x v="1"/>
    <x v="2"/>
    <x v="367"/>
    <x v="4"/>
    <x v="0"/>
    <x v="10"/>
    <x v="1042"/>
    <n v="167.96"/>
    <n v="2"/>
    <n v="78.94"/>
  </r>
  <r>
    <s v="ORD4201"/>
    <d v="2023-02-05T00:00:00"/>
    <x v="1"/>
    <x v="2"/>
    <x v="367"/>
    <x v="4"/>
    <x v="2"/>
    <x v="6"/>
    <x v="503"/>
    <n v="104.85"/>
    <n v="3"/>
    <n v="28.31"/>
  </r>
  <r>
    <s v="ORD4202"/>
    <d v="2023-02-05T00:00:00"/>
    <x v="1"/>
    <x v="2"/>
    <x v="367"/>
    <x v="4"/>
    <x v="2"/>
    <x v="6"/>
    <x v="86"/>
    <n v="484.83"/>
    <n v="3"/>
    <n v="126.06"/>
  </r>
  <r>
    <s v="ORD4203"/>
    <d v="2023-02-05T00:00:00"/>
    <x v="1"/>
    <x v="2"/>
    <x v="367"/>
    <x v="4"/>
    <x v="0"/>
    <x v="0"/>
    <x v="1289"/>
    <n v="122.97"/>
    <n v="3"/>
    <n v="60.26"/>
  </r>
  <r>
    <s v="ORD4204"/>
    <d v="2023-02-05T00:00:00"/>
    <x v="1"/>
    <x v="2"/>
    <x v="367"/>
    <x v="4"/>
    <x v="0"/>
    <x v="2"/>
    <x v="627"/>
    <n v="154.44"/>
    <n v="3"/>
    <n v="1.54"/>
  </r>
  <r>
    <s v="ORD4205"/>
    <d v="2023-02-05T00:00:00"/>
    <x v="1"/>
    <x v="2"/>
    <x v="367"/>
    <x v="4"/>
    <x v="0"/>
    <x v="0"/>
    <x v="1566"/>
    <n v="342.37"/>
    <n v="7"/>
    <n v="160.91"/>
  </r>
  <r>
    <s v="ORD4206"/>
    <d v="2023-02-05T00:00:00"/>
    <x v="1"/>
    <x v="2"/>
    <x v="86"/>
    <x v="3"/>
    <x v="0"/>
    <x v="1"/>
    <x v="1"/>
    <n v="14.73"/>
    <n v="3"/>
    <n v="7.22"/>
  </r>
  <r>
    <s v="ORD4207"/>
    <d v="2023-02-05T00:00:00"/>
    <x v="1"/>
    <x v="2"/>
    <x v="86"/>
    <x v="3"/>
    <x v="0"/>
    <x v="2"/>
    <x v="892"/>
    <n v="186.54"/>
    <n v="3"/>
    <n v="50.37"/>
  </r>
  <r>
    <s v="ORD4208"/>
    <d v="2023-02-05T00:00:00"/>
    <x v="1"/>
    <x v="2"/>
    <x v="86"/>
    <x v="3"/>
    <x v="1"/>
    <x v="13"/>
    <x v="1348"/>
    <n v="557.73"/>
    <n v="4"/>
    <n v="6.97"/>
  </r>
  <r>
    <s v="ORD4209"/>
    <d v="2023-02-05T00:00:00"/>
    <x v="1"/>
    <x v="2"/>
    <x v="86"/>
    <x v="3"/>
    <x v="2"/>
    <x v="6"/>
    <x v="1631"/>
    <n v="159.97"/>
    <n v="4"/>
    <n v="-31.99"/>
  </r>
  <r>
    <s v="ORD4210"/>
    <d v="2023-02-06T00:00:00"/>
    <x v="1"/>
    <x v="2"/>
    <x v="119"/>
    <x v="15"/>
    <x v="1"/>
    <x v="8"/>
    <x v="392"/>
    <n v="132.22"/>
    <n v="4"/>
    <n v="-18.18"/>
  </r>
  <r>
    <s v="ORD4211"/>
    <d v="2023-02-07T00:00:00"/>
    <x v="1"/>
    <x v="2"/>
    <x v="103"/>
    <x v="6"/>
    <x v="2"/>
    <x v="9"/>
    <x v="1598"/>
    <n v="100"/>
    <n v="4"/>
    <n v="21"/>
  </r>
  <r>
    <s v="ORD4212"/>
    <d v="2023-02-07T00:00:00"/>
    <x v="1"/>
    <x v="2"/>
    <x v="103"/>
    <x v="6"/>
    <x v="0"/>
    <x v="1"/>
    <x v="1046"/>
    <n v="7.83"/>
    <n v="3"/>
    <n v="3.6"/>
  </r>
  <r>
    <s v="ORD4213"/>
    <d v="2023-02-07T00:00:00"/>
    <x v="1"/>
    <x v="2"/>
    <x v="737"/>
    <x v="10"/>
    <x v="0"/>
    <x v="0"/>
    <x v="1011"/>
    <n v="30.35"/>
    <n v="2"/>
    <n v="10.62"/>
  </r>
  <r>
    <s v="ORD4214"/>
    <d v="2023-02-07T00:00:00"/>
    <x v="1"/>
    <x v="2"/>
    <x v="732"/>
    <x v="3"/>
    <x v="2"/>
    <x v="6"/>
    <x v="1426"/>
    <n v="623.96"/>
    <n v="5"/>
    <n v="39"/>
  </r>
  <r>
    <s v="ORD4215"/>
    <d v="2023-02-08T00:00:00"/>
    <x v="1"/>
    <x v="2"/>
    <x v="662"/>
    <x v="25"/>
    <x v="2"/>
    <x v="6"/>
    <x v="1442"/>
    <n v="1127.98"/>
    <n v="3"/>
    <n v="126.9"/>
  </r>
  <r>
    <s v="ORD4216"/>
    <d v="2023-02-08T00:00:00"/>
    <x v="1"/>
    <x v="2"/>
    <x v="36"/>
    <x v="0"/>
    <x v="1"/>
    <x v="5"/>
    <x v="123"/>
    <n v="241.5"/>
    <n v="4"/>
    <n v="0"/>
  </r>
  <r>
    <s v="ORD4217"/>
    <d v="2023-02-09T00:00:00"/>
    <x v="1"/>
    <x v="2"/>
    <x v="691"/>
    <x v="3"/>
    <x v="2"/>
    <x v="9"/>
    <x v="33"/>
    <n v="89.97"/>
    <n v="3"/>
    <n v="39.590000000000003"/>
  </r>
  <r>
    <s v="ORD4218"/>
    <d v="2023-02-09T00:00:00"/>
    <x v="1"/>
    <x v="2"/>
    <x v="691"/>
    <x v="3"/>
    <x v="2"/>
    <x v="9"/>
    <x v="1594"/>
    <n v="31.86"/>
    <n v="2"/>
    <n v="11.15"/>
  </r>
  <r>
    <s v="ORD4219"/>
    <d v="2023-02-11T00:00:00"/>
    <x v="1"/>
    <x v="2"/>
    <x v="532"/>
    <x v="39"/>
    <x v="2"/>
    <x v="6"/>
    <x v="1201"/>
    <n v="69.930000000000007"/>
    <n v="7"/>
    <n v="0.7"/>
  </r>
  <r>
    <s v="ORD4220"/>
    <d v="2023-02-12T00:00:00"/>
    <x v="1"/>
    <x v="2"/>
    <x v="143"/>
    <x v="4"/>
    <x v="0"/>
    <x v="2"/>
    <x v="1002"/>
    <n v="1350.12"/>
    <n v="6"/>
    <n v="175.52"/>
  </r>
  <r>
    <s v="ORD4221"/>
    <d v="2023-02-12T00:00:00"/>
    <x v="1"/>
    <x v="2"/>
    <x v="143"/>
    <x v="4"/>
    <x v="0"/>
    <x v="3"/>
    <x v="881"/>
    <n v="15.92"/>
    <n v="4"/>
    <n v="7.48"/>
  </r>
  <r>
    <s v="ORD4222"/>
    <d v="2023-02-13T00:00:00"/>
    <x v="1"/>
    <x v="2"/>
    <x v="476"/>
    <x v="3"/>
    <x v="0"/>
    <x v="0"/>
    <x v="900"/>
    <n v="146.82"/>
    <n v="3"/>
    <n v="73.41"/>
  </r>
  <r>
    <s v="ORD4223"/>
    <d v="2023-02-14T00:00:00"/>
    <x v="1"/>
    <x v="2"/>
    <x v="610"/>
    <x v="36"/>
    <x v="0"/>
    <x v="0"/>
    <x v="1236"/>
    <n v="4.7699999999999996"/>
    <n v="1"/>
    <n v="2.15"/>
  </r>
  <r>
    <s v="ORD4224"/>
    <d v="2023-02-14T00:00:00"/>
    <x v="1"/>
    <x v="2"/>
    <x v="610"/>
    <x v="36"/>
    <x v="0"/>
    <x v="4"/>
    <x v="158"/>
    <n v="7.98"/>
    <n v="3"/>
    <n v="2.0699999999999998"/>
  </r>
  <r>
    <s v="ORD4225"/>
    <d v="2023-02-14T00:00:00"/>
    <x v="1"/>
    <x v="2"/>
    <x v="610"/>
    <x v="36"/>
    <x v="1"/>
    <x v="13"/>
    <x v="1036"/>
    <n v="550.42999999999995"/>
    <n v="3"/>
    <n v="-47.18"/>
  </r>
  <r>
    <s v="ORD4226"/>
    <d v="2023-02-14T00:00:00"/>
    <x v="1"/>
    <x v="2"/>
    <x v="610"/>
    <x v="36"/>
    <x v="1"/>
    <x v="8"/>
    <x v="725"/>
    <n v="10.56"/>
    <n v="6"/>
    <n v="4.6500000000000004"/>
  </r>
  <r>
    <s v="ORD4227"/>
    <d v="2023-02-14T00:00:00"/>
    <x v="1"/>
    <x v="2"/>
    <x v="667"/>
    <x v="29"/>
    <x v="0"/>
    <x v="4"/>
    <x v="1007"/>
    <n v="264.18"/>
    <n v="7"/>
    <n v="68.69"/>
  </r>
  <r>
    <s v="ORD4228"/>
    <d v="2023-02-15T00:00:00"/>
    <x v="1"/>
    <x v="2"/>
    <x v="190"/>
    <x v="20"/>
    <x v="0"/>
    <x v="3"/>
    <x v="398"/>
    <n v="398.35"/>
    <n v="3"/>
    <n v="124.49"/>
  </r>
  <r>
    <s v="ORD4229"/>
    <d v="2023-02-15T00:00:00"/>
    <x v="1"/>
    <x v="2"/>
    <x v="190"/>
    <x v="20"/>
    <x v="0"/>
    <x v="7"/>
    <x v="590"/>
    <n v="8.7200000000000006"/>
    <n v="4"/>
    <n v="3.58"/>
  </r>
  <r>
    <s v="ORD4230"/>
    <d v="2023-02-16T00:00:00"/>
    <x v="1"/>
    <x v="2"/>
    <x v="400"/>
    <x v="1"/>
    <x v="0"/>
    <x v="12"/>
    <x v="1632"/>
    <n v="92.06"/>
    <n v="6"/>
    <n v="-225.56"/>
  </r>
  <r>
    <s v="ORD4231"/>
    <d v="2023-02-16T00:00:00"/>
    <x v="1"/>
    <x v="2"/>
    <x v="400"/>
    <x v="1"/>
    <x v="0"/>
    <x v="7"/>
    <x v="590"/>
    <n v="6.98"/>
    <n v="4"/>
    <n v="1.83"/>
  </r>
  <r>
    <s v="ORD4232"/>
    <d v="2023-02-16T00:00:00"/>
    <x v="1"/>
    <x v="2"/>
    <x v="400"/>
    <x v="1"/>
    <x v="1"/>
    <x v="5"/>
    <x v="1004"/>
    <n v="62.96"/>
    <n v="3"/>
    <n v="-2.7"/>
  </r>
  <r>
    <s v="ORD4233"/>
    <d v="2023-02-16T00:00:00"/>
    <x v="1"/>
    <x v="2"/>
    <x v="400"/>
    <x v="1"/>
    <x v="0"/>
    <x v="0"/>
    <x v="1453"/>
    <n v="5.18"/>
    <n v="1"/>
    <n v="1.81"/>
  </r>
  <r>
    <s v="ORD4234"/>
    <d v="2023-02-16T00:00:00"/>
    <x v="1"/>
    <x v="2"/>
    <x v="628"/>
    <x v="23"/>
    <x v="1"/>
    <x v="5"/>
    <x v="1495"/>
    <n v="227.96"/>
    <n v="2"/>
    <n v="36.47"/>
  </r>
  <r>
    <s v="ORD4235"/>
    <d v="2023-02-16T00:00:00"/>
    <x v="1"/>
    <x v="2"/>
    <x v="60"/>
    <x v="5"/>
    <x v="1"/>
    <x v="8"/>
    <x v="1100"/>
    <n v="318.08"/>
    <n v="4"/>
    <n v="34.99"/>
  </r>
  <r>
    <s v="ORD4236"/>
    <d v="2023-02-16T00:00:00"/>
    <x v="1"/>
    <x v="2"/>
    <x v="60"/>
    <x v="5"/>
    <x v="0"/>
    <x v="3"/>
    <x v="1447"/>
    <n v="5.8"/>
    <n v="1"/>
    <n v="2.61"/>
  </r>
  <r>
    <s v="ORD4237"/>
    <d v="2023-02-16T00:00:00"/>
    <x v="1"/>
    <x v="2"/>
    <x v="453"/>
    <x v="20"/>
    <x v="1"/>
    <x v="5"/>
    <x v="1633"/>
    <n v="326.64999999999998"/>
    <n v="3"/>
    <n v="39.92"/>
  </r>
  <r>
    <s v="ORD4238"/>
    <d v="2023-02-16T00:00:00"/>
    <x v="1"/>
    <x v="2"/>
    <x v="453"/>
    <x v="20"/>
    <x v="2"/>
    <x v="9"/>
    <x v="33"/>
    <n v="89.97"/>
    <n v="3"/>
    <n v="39.590000000000003"/>
  </r>
  <r>
    <s v="ORD4239"/>
    <d v="2023-02-19T00:00:00"/>
    <x v="1"/>
    <x v="2"/>
    <x v="217"/>
    <x v="20"/>
    <x v="1"/>
    <x v="8"/>
    <x v="1150"/>
    <n v="44.46"/>
    <n v="2"/>
    <n v="14.67"/>
  </r>
  <r>
    <s v="ORD4240"/>
    <d v="2023-02-19T00:00:00"/>
    <x v="1"/>
    <x v="2"/>
    <x v="217"/>
    <x v="20"/>
    <x v="0"/>
    <x v="2"/>
    <x v="161"/>
    <n v="242.94"/>
    <n v="3"/>
    <n v="9.7200000000000006"/>
  </r>
  <r>
    <s v="ORD4241"/>
    <d v="2023-02-19T00:00:00"/>
    <x v="1"/>
    <x v="2"/>
    <x v="38"/>
    <x v="20"/>
    <x v="0"/>
    <x v="1"/>
    <x v="115"/>
    <n v="8.67"/>
    <n v="3"/>
    <n v="4.07"/>
  </r>
  <r>
    <s v="ORD4242"/>
    <d v="2023-02-19T00:00:00"/>
    <x v="1"/>
    <x v="2"/>
    <x v="38"/>
    <x v="20"/>
    <x v="0"/>
    <x v="14"/>
    <x v="472"/>
    <n v="25.71"/>
    <n v="3"/>
    <n v="6.68"/>
  </r>
  <r>
    <s v="ORD4243"/>
    <d v="2023-02-19T00:00:00"/>
    <x v="1"/>
    <x v="2"/>
    <x v="217"/>
    <x v="3"/>
    <x v="0"/>
    <x v="0"/>
    <x v="1285"/>
    <n v="70.88"/>
    <n v="2"/>
    <n v="33.31"/>
  </r>
  <r>
    <s v="ORD4244"/>
    <d v="2023-02-20T00:00:00"/>
    <x v="1"/>
    <x v="2"/>
    <x v="545"/>
    <x v="15"/>
    <x v="0"/>
    <x v="0"/>
    <x v="1219"/>
    <n v="16.5"/>
    <n v="2"/>
    <n v="5.57"/>
  </r>
  <r>
    <s v="ORD4245"/>
    <d v="2023-02-21T00:00:00"/>
    <x v="1"/>
    <x v="2"/>
    <x v="543"/>
    <x v="3"/>
    <x v="2"/>
    <x v="9"/>
    <x v="410"/>
    <n v="12.99"/>
    <n v="1"/>
    <n v="0.78"/>
  </r>
  <r>
    <s v="ORD4246"/>
    <d v="2023-02-21T00:00:00"/>
    <x v="1"/>
    <x v="2"/>
    <x v="543"/>
    <x v="3"/>
    <x v="0"/>
    <x v="3"/>
    <x v="541"/>
    <n v="18.559999999999999"/>
    <n v="4"/>
    <n v="6.5"/>
  </r>
  <r>
    <s v="ORD4247"/>
    <d v="2023-02-21T00:00:00"/>
    <x v="1"/>
    <x v="2"/>
    <x v="543"/>
    <x v="3"/>
    <x v="0"/>
    <x v="2"/>
    <x v="437"/>
    <n v="449.15"/>
    <n v="5"/>
    <n v="8.98"/>
  </r>
  <r>
    <s v="ORD4248"/>
    <d v="2023-02-21T00:00:00"/>
    <x v="1"/>
    <x v="2"/>
    <x v="543"/>
    <x v="3"/>
    <x v="0"/>
    <x v="3"/>
    <x v="706"/>
    <n v="31.25"/>
    <n v="7"/>
    <n v="10.94"/>
  </r>
  <r>
    <s v="ORD4249"/>
    <d v="2023-02-21T00:00:00"/>
    <x v="1"/>
    <x v="2"/>
    <x v="625"/>
    <x v="20"/>
    <x v="1"/>
    <x v="8"/>
    <x v="568"/>
    <n v="68.95"/>
    <n v="5"/>
    <n v="28.96"/>
  </r>
  <r>
    <s v="ORD4250"/>
    <d v="2023-02-21T00:00:00"/>
    <x v="1"/>
    <x v="2"/>
    <x v="625"/>
    <x v="20"/>
    <x v="0"/>
    <x v="2"/>
    <x v="1080"/>
    <n v="296.37"/>
    <n v="3"/>
    <n v="80.02"/>
  </r>
  <r>
    <s v="ORD4251"/>
    <d v="2023-02-21T00:00:00"/>
    <x v="1"/>
    <x v="2"/>
    <x v="625"/>
    <x v="20"/>
    <x v="2"/>
    <x v="6"/>
    <x v="585"/>
    <n v="39.979999999999997"/>
    <n v="2"/>
    <n v="2"/>
  </r>
  <r>
    <s v="ORD4252"/>
    <d v="2023-02-21T00:00:00"/>
    <x v="1"/>
    <x v="2"/>
    <x v="607"/>
    <x v="16"/>
    <x v="0"/>
    <x v="3"/>
    <x v="950"/>
    <n v="3.76"/>
    <n v="3"/>
    <n v="-2.76"/>
  </r>
  <r>
    <s v="ORD4253"/>
    <d v="2023-02-21T00:00:00"/>
    <x v="1"/>
    <x v="2"/>
    <x v="607"/>
    <x v="16"/>
    <x v="0"/>
    <x v="3"/>
    <x v="396"/>
    <n v="34.86"/>
    <n v="2"/>
    <n v="-26.73"/>
  </r>
  <r>
    <s v="ORD4254"/>
    <d v="2023-02-21T00:00:00"/>
    <x v="1"/>
    <x v="2"/>
    <x v="607"/>
    <x v="16"/>
    <x v="0"/>
    <x v="2"/>
    <x v="1126"/>
    <n v="432.46"/>
    <n v="3"/>
    <n v="32.43"/>
  </r>
  <r>
    <s v="ORD4255"/>
    <d v="2023-02-21T00:00:00"/>
    <x v="1"/>
    <x v="2"/>
    <x v="400"/>
    <x v="20"/>
    <x v="1"/>
    <x v="8"/>
    <x v="1108"/>
    <n v="135.80000000000001"/>
    <n v="7"/>
    <n v="66.540000000000006"/>
  </r>
  <r>
    <s v="ORD4256"/>
    <d v="2023-02-22T00:00:00"/>
    <x v="1"/>
    <x v="2"/>
    <x v="298"/>
    <x v="21"/>
    <x v="0"/>
    <x v="12"/>
    <x v="1217"/>
    <n v="490.32"/>
    <n v="9"/>
    <n v="137.29"/>
  </r>
  <r>
    <s v="ORD4257"/>
    <d v="2023-02-22T00:00:00"/>
    <x v="1"/>
    <x v="2"/>
    <x v="501"/>
    <x v="3"/>
    <x v="2"/>
    <x v="6"/>
    <x v="674"/>
    <n v="445.96"/>
    <n v="5"/>
    <n v="55.75"/>
  </r>
  <r>
    <s v="ORD4258"/>
    <d v="2023-02-22T00:00:00"/>
    <x v="1"/>
    <x v="2"/>
    <x v="501"/>
    <x v="3"/>
    <x v="2"/>
    <x v="9"/>
    <x v="306"/>
    <n v="36.24"/>
    <n v="1"/>
    <n v="15.22"/>
  </r>
  <r>
    <s v="ORD4259"/>
    <d v="2023-02-22T00:00:00"/>
    <x v="1"/>
    <x v="2"/>
    <x v="501"/>
    <x v="3"/>
    <x v="0"/>
    <x v="7"/>
    <x v="648"/>
    <n v="10.65"/>
    <n v="3"/>
    <n v="5.01"/>
  </r>
  <r>
    <s v="ORD4260"/>
    <d v="2023-02-23T00:00:00"/>
    <x v="1"/>
    <x v="2"/>
    <x v="296"/>
    <x v="2"/>
    <x v="0"/>
    <x v="10"/>
    <x v="1270"/>
    <n v="57.58"/>
    <n v="3"/>
    <n v="21.59"/>
  </r>
  <r>
    <s v="ORD4261"/>
    <d v="2023-02-25T00:00:00"/>
    <x v="1"/>
    <x v="2"/>
    <x v="664"/>
    <x v="10"/>
    <x v="0"/>
    <x v="10"/>
    <x v="21"/>
    <n v="46.72"/>
    <n v="5"/>
    <n v="17.52"/>
  </r>
  <r>
    <s v="ORD4262"/>
    <d v="2023-02-27T00:00:00"/>
    <x v="1"/>
    <x v="2"/>
    <x v="275"/>
    <x v="20"/>
    <x v="0"/>
    <x v="12"/>
    <x v="1076"/>
    <n v="170.88"/>
    <n v="3"/>
    <n v="49.56"/>
  </r>
  <r>
    <s v="ORD4263"/>
    <d v="2023-02-27T00:00:00"/>
    <x v="1"/>
    <x v="2"/>
    <x v="34"/>
    <x v="21"/>
    <x v="0"/>
    <x v="3"/>
    <x v="933"/>
    <n v="56.82"/>
    <n v="3"/>
    <n v="28.41"/>
  </r>
  <r>
    <s v="ORD4264"/>
    <d v="2023-02-27T00:00:00"/>
    <x v="1"/>
    <x v="2"/>
    <x v="738"/>
    <x v="0"/>
    <x v="1"/>
    <x v="8"/>
    <x v="1634"/>
    <n v="16.190000000000001"/>
    <n v="2"/>
    <n v="-6.88"/>
  </r>
  <r>
    <s v="ORD4265"/>
    <d v="2023-02-28T00:00:00"/>
    <x v="1"/>
    <x v="2"/>
    <x v="390"/>
    <x v="20"/>
    <x v="0"/>
    <x v="7"/>
    <x v="78"/>
    <n v="36.479999999999997"/>
    <n v="6"/>
    <n v="18.239999999999998"/>
  </r>
  <r>
    <s v="ORD4266"/>
    <d v="2023-03-01T00:00:00"/>
    <x v="2"/>
    <x v="2"/>
    <x v="502"/>
    <x v="20"/>
    <x v="1"/>
    <x v="13"/>
    <x v="1348"/>
    <n v="836.59"/>
    <n v="8"/>
    <n v="-264.92"/>
  </r>
  <r>
    <s v="ORD4267"/>
    <d v="2023-03-01T00:00:00"/>
    <x v="2"/>
    <x v="2"/>
    <x v="502"/>
    <x v="20"/>
    <x v="0"/>
    <x v="0"/>
    <x v="371"/>
    <n v="26.38"/>
    <n v="1"/>
    <n v="12.13"/>
  </r>
  <r>
    <s v="ORD4268"/>
    <d v="2023-03-01T00:00:00"/>
    <x v="2"/>
    <x v="2"/>
    <x v="502"/>
    <x v="20"/>
    <x v="0"/>
    <x v="2"/>
    <x v="986"/>
    <n v="362.92"/>
    <n v="2"/>
    <n v="105.25"/>
  </r>
  <r>
    <s v="ORD4269"/>
    <d v="2023-03-01T00:00:00"/>
    <x v="2"/>
    <x v="2"/>
    <x v="502"/>
    <x v="20"/>
    <x v="2"/>
    <x v="15"/>
    <x v="825"/>
    <n v="4899.93"/>
    <n v="7"/>
    <n v="2400.9699999999998"/>
  </r>
  <r>
    <s v="ORD4270"/>
    <d v="2023-03-01T00:00:00"/>
    <x v="2"/>
    <x v="2"/>
    <x v="402"/>
    <x v="26"/>
    <x v="2"/>
    <x v="6"/>
    <x v="1635"/>
    <n v="159.97999999999999"/>
    <n v="2"/>
    <n v="14"/>
  </r>
  <r>
    <s v="ORD4271"/>
    <d v="2023-03-03T00:00:00"/>
    <x v="2"/>
    <x v="2"/>
    <x v="248"/>
    <x v="7"/>
    <x v="0"/>
    <x v="3"/>
    <x v="413"/>
    <n v="447.86"/>
    <n v="7"/>
    <n v="219.45"/>
  </r>
  <r>
    <s v="ORD4272"/>
    <d v="2023-03-03T00:00:00"/>
    <x v="2"/>
    <x v="2"/>
    <x v="248"/>
    <x v="7"/>
    <x v="2"/>
    <x v="6"/>
    <x v="307"/>
    <n v="479.95"/>
    <n v="5"/>
    <n v="129.59"/>
  </r>
  <r>
    <s v="ORD4273"/>
    <d v="2023-03-03T00:00:00"/>
    <x v="2"/>
    <x v="2"/>
    <x v="248"/>
    <x v="7"/>
    <x v="0"/>
    <x v="0"/>
    <x v="285"/>
    <n v="166.44"/>
    <n v="3"/>
    <n v="79.89"/>
  </r>
  <r>
    <s v="ORD4274"/>
    <d v="2023-03-03T00:00:00"/>
    <x v="2"/>
    <x v="2"/>
    <x v="739"/>
    <x v="0"/>
    <x v="0"/>
    <x v="0"/>
    <x v="1636"/>
    <n v="42.78"/>
    <n v="7"/>
    <n v="15.51"/>
  </r>
  <r>
    <s v="ORD4275"/>
    <d v="2023-03-03T00:00:00"/>
    <x v="2"/>
    <x v="2"/>
    <x v="739"/>
    <x v="0"/>
    <x v="1"/>
    <x v="5"/>
    <x v="868"/>
    <n v="563.42999999999995"/>
    <n v="5"/>
    <n v="-56.34"/>
  </r>
  <r>
    <s v="ORD4276"/>
    <d v="2023-03-03T00:00:00"/>
    <x v="2"/>
    <x v="2"/>
    <x v="583"/>
    <x v="18"/>
    <x v="2"/>
    <x v="6"/>
    <x v="419"/>
    <n v="134.85"/>
    <n v="3"/>
    <n v="37.76"/>
  </r>
  <r>
    <s v="ORD4277"/>
    <d v="2023-03-03T00:00:00"/>
    <x v="2"/>
    <x v="2"/>
    <x v="393"/>
    <x v="0"/>
    <x v="1"/>
    <x v="13"/>
    <x v="1637"/>
    <n v="637.9"/>
    <n v="3"/>
    <n v="-127.58"/>
  </r>
  <r>
    <s v="ORD4278"/>
    <d v="2023-03-03T00:00:00"/>
    <x v="2"/>
    <x v="2"/>
    <x v="393"/>
    <x v="0"/>
    <x v="2"/>
    <x v="15"/>
    <x v="1537"/>
    <n v="287.91000000000003"/>
    <n v="3"/>
    <n v="33.590000000000003"/>
  </r>
  <r>
    <s v="ORD4279"/>
    <d v="2023-03-03T00:00:00"/>
    <x v="2"/>
    <x v="2"/>
    <x v="393"/>
    <x v="0"/>
    <x v="0"/>
    <x v="10"/>
    <x v="1418"/>
    <n v="36.6"/>
    <n v="3"/>
    <n v="11.9"/>
  </r>
  <r>
    <s v="ORD4280"/>
    <d v="2023-03-03T00:00:00"/>
    <x v="2"/>
    <x v="2"/>
    <x v="161"/>
    <x v="3"/>
    <x v="0"/>
    <x v="14"/>
    <x v="1486"/>
    <n v="25.35"/>
    <n v="3"/>
    <n v="7.61"/>
  </r>
  <r>
    <s v="ORD4281"/>
    <d v="2023-03-03T00:00:00"/>
    <x v="2"/>
    <x v="2"/>
    <x v="161"/>
    <x v="3"/>
    <x v="1"/>
    <x v="8"/>
    <x v="1200"/>
    <n v="35.28"/>
    <n v="3"/>
    <n v="12"/>
  </r>
  <r>
    <s v="ORD4282"/>
    <d v="2023-03-03T00:00:00"/>
    <x v="2"/>
    <x v="2"/>
    <x v="116"/>
    <x v="0"/>
    <x v="0"/>
    <x v="14"/>
    <x v="625"/>
    <n v="3930.07"/>
    <n v="3"/>
    <n v="-786.01"/>
  </r>
  <r>
    <s v="ORD4283"/>
    <d v="2023-03-03T00:00:00"/>
    <x v="2"/>
    <x v="2"/>
    <x v="116"/>
    <x v="0"/>
    <x v="0"/>
    <x v="7"/>
    <x v="299"/>
    <n v="2.2999999999999998"/>
    <n v="1"/>
    <n v="0.78"/>
  </r>
  <r>
    <s v="ORD4284"/>
    <d v="2023-03-03T00:00:00"/>
    <x v="2"/>
    <x v="2"/>
    <x v="116"/>
    <x v="0"/>
    <x v="2"/>
    <x v="6"/>
    <x v="570"/>
    <n v="431.98"/>
    <n v="3"/>
    <n v="32.4"/>
  </r>
  <r>
    <s v="ORD4285"/>
    <d v="2023-03-03T00:00:00"/>
    <x v="2"/>
    <x v="2"/>
    <x v="116"/>
    <x v="0"/>
    <x v="2"/>
    <x v="9"/>
    <x v="579"/>
    <n v="41.72"/>
    <n v="7"/>
    <n v="5.74"/>
  </r>
  <r>
    <s v="ORD4286"/>
    <d v="2023-03-04T00:00:00"/>
    <x v="2"/>
    <x v="2"/>
    <x v="588"/>
    <x v="3"/>
    <x v="0"/>
    <x v="4"/>
    <x v="1638"/>
    <n v="16.989999999999998"/>
    <n v="1"/>
    <n v="4.93"/>
  </r>
  <r>
    <s v="ORD4287"/>
    <d v="2023-03-04T00:00:00"/>
    <x v="2"/>
    <x v="2"/>
    <x v="211"/>
    <x v="16"/>
    <x v="0"/>
    <x v="1"/>
    <x v="260"/>
    <n v="10.08"/>
    <n v="4"/>
    <n v="3.53"/>
  </r>
  <r>
    <s v="ORD4288"/>
    <d v="2023-03-04T00:00:00"/>
    <x v="2"/>
    <x v="2"/>
    <x v="247"/>
    <x v="18"/>
    <x v="0"/>
    <x v="3"/>
    <x v="442"/>
    <n v="128.4"/>
    <n v="3"/>
    <n v="64.2"/>
  </r>
  <r>
    <s v="ORD4289"/>
    <d v="2023-03-04T00:00:00"/>
    <x v="2"/>
    <x v="2"/>
    <x v="654"/>
    <x v="38"/>
    <x v="2"/>
    <x v="9"/>
    <x v="615"/>
    <n v="159.97999999999999"/>
    <n v="2"/>
    <n v="57.59"/>
  </r>
  <r>
    <s v="ORD4290"/>
    <d v="2023-03-05T00:00:00"/>
    <x v="2"/>
    <x v="2"/>
    <x v="274"/>
    <x v="0"/>
    <x v="0"/>
    <x v="10"/>
    <x v="323"/>
    <n v="149.35"/>
    <n v="3"/>
    <n v="50.41"/>
  </r>
  <r>
    <s v="ORD4291"/>
    <d v="2023-03-05T00:00:00"/>
    <x v="2"/>
    <x v="2"/>
    <x v="274"/>
    <x v="0"/>
    <x v="0"/>
    <x v="2"/>
    <x v="90"/>
    <n v="12.99"/>
    <n v="1"/>
    <n v="-0.81"/>
  </r>
  <r>
    <s v="ORD4292"/>
    <d v="2023-03-06T00:00:00"/>
    <x v="2"/>
    <x v="2"/>
    <x v="640"/>
    <x v="2"/>
    <x v="2"/>
    <x v="6"/>
    <x v="548"/>
    <n v="431.94"/>
    <n v="2"/>
    <n v="-71.989999999999995"/>
  </r>
  <r>
    <s v="ORD4293"/>
    <d v="2023-03-06T00:00:00"/>
    <x v="2"/>
    <x v="2"/>
    <x v="640"/>
    <x v="2"/>
    <x v="0"/>
    <x v="3"/>
    <x v="876"/>
    <n v="2.04"/>
    <n v="1"/>
    <n v="-1.5"/>
  </r>
  <r>
    <s v="ORD4294"/>
    <d v="2023-03-06T00:00:00"/>
    <x v="2"/>
    <x v="2"/>
    <x v="640"/>
    <x v="2"/>
    <x v="2"/>
    <x v="6"/>
    <x v="450"/>
    <n v="68.239999999999995"/>
    <n v="3"/>
    <n v="-12.51"/>
  </r>
  <r>
    <s v="ORD4295"/>
    <d v="2023-03-06T00:00:00"/>
    <x v="2"/>
    <x v="2"/>
    <x v="641"/>
    <x v="1"/>
    <x v="0"/>
    <x v="12"/>
    <x v="468"/>
    <n v="2.33"/>
    <n v="3"/>
    <n v="-6.3"/>
  </r>
  <r>
    <s v="ORD4296"/>
    <d v="2023-03-06T00:00:00"/>
    <x v="2"/>
    <x v="2"/>
    <x v="641"/>
    <x v="1"/>
    <x v="0"/>
    <x v="3"/>
    <x v="1056"/>
    <n v="1.73"/>
    <n v="4"/>
    <n v="-2.76"/>
  </r>
  <r>
    <s v="ORD4297"/>
    <d v="2023-03-06T00:00:00"/>
    <x v="2"/>
    <x v="2"/>
    <x v="641"/>
    <x v="1"/>
    <x v="1"/>
    <x v="8"/>
    <x v="1100"/>
    <n v="159.04"/>
    <n v="5"/>
    <n v="-194.82"/>
  </r>
  <r>
    <s v="ORD4298"/>
    <d v="2023-03-06T00:00:00"/>
    <x v="2"/>
    <x v="2"/>
    <x v="641"/>
    <x v="1"/>
    <x v="1"/>
    <x v="13"/>
    <x v="1053"/>
    <n v="145.97999999999999"/>
    <n v="2"/>
    <n v="-99.27"/>
  </r>
  <r>
    <s v="ORD4299"/>
    <d v="2023-03-07T00:00:00"/>
    <x v="2"/>
    <x v="2"/>
    <x v="290"/>
    <x v="0"/>
    <x v="2"/>
    <x v="6"/>
    <x v="1639"/>
    <n v="21.07"/>
    <n v="3"/>
    <n v="1.58"/>
  </r>
  <r>
    <s v="ORD4300"/>
    <d v="2023-03-08T00:00:00"/>
    <x v="2"/>
    <x v="2"/>
    <x v="456"/>
    <x v="16"/>
    <x v="2"/>
    <x v="6"/>
    <x v="686"/>
    <n v="1363.96"/>
    <n v="5"/>
    <n v="85.25"/>
  </r>
  <r>
    <s v="ORD4301"/>
    <d v="2023-03-08T00:00:00"/>
    <x v="2"/>
    <x v="2"/>
    <x v="456"/>
    <x v="16"/>
    <x v="1"/>
    <x v="8"/>
    <x v="809"/>
    <n v="102.36"/>
    <n v="3"/>
    <n v="-3.84"/>
  </r>
  <r>
    <s v="ORD4302"/>
    <d v="2023-03-08T00:00:00"/>
    <x v="2"/>
    <x v="2"/>
    <x v="190"/>
    <x v="12"/>
    <x v="0"/>
    <x v="3"/>
    <x v="39"/>
    <n v="9.6999999999999993"/>
    <n v="3"/>
    <n v="-7.11"/>
  </r>
  <r>
    <s v="ORD4303"/>
    <d v="2023-03-08T00:00:00"/>
    <x v="2"/>
    <x v="2"/>
    <x v="280"/>
    <x v="2"/>
    <x v="2"/>
    <x v="6"/>
    <x v="80"/>
    <n v="108.58"/>
    <n v="4"/>
    <n v="-25.33"/>
  </r>
  <r>
    <s v="ORD4304"/>
    <d v="2023-03-08T00:00:00"/>
    <x v="2"/>
    <x v="2"/>
    <x v="280"/>
    <x v="2"/>
    <x v="0"/>
    <x v="7"/>
    <x v="1534"/>
    <n v="5.98"/>
    <n v="2"/>
    <n v="-1.35"/>
  </r>
  <r>
    <s v="ORD4305"/>
    <d v="2023-03-08T00:00:00"/>
    <x v="2"/>
    <x v="2"/>
    <x v="656"/>
    <x v="20"/>
    <x v="1"/>
    <x v="8"/>
    <x v="1231"/>
    <n v="113.6"/>
    <n v="8"/>
    <n v="44.3"/>
  </r>
  <r>
    <s v="ORD4306"/>
    <d v="2023-03-08T00:00:00"/>
    <x v="2"/>
    <x v="2"/>
    <x v="656"/>
    <x v="20"/>
    <x v="0"/>
    <x v="0"/>
    <x v="729"/>
    <n v="12.96"/>
    <n v="2"/>
    <n v="6.35"/>
  </r>
  <r>
    <s v="ORD4307"/>
    <d v="2023-03-08T00:00:00"/>
    <x v="2"/>
    <x v="2"/>
    <x v="656"/>
    <x v="20"/>
    <x v="0"/>
    <x v="3"/>
    <x v="715"/>
    <n v="69.459999999999994"/>
    <n v="2"/>
    <n v="22.57"/>
  </r>
  <r>
    <s v="ORD4308"/>
    <d v="2023-03-08T00:00:00"/>
    <x v="2"/>
    <x v="2"/>
    <x v="694"/>
    <x v="0"/>
    <x v="0"/>
    <x v="3"/>
    <x v="1058"/>
    <n v="8.86"/>
    <n v="9"/>
    <n v="-14.17"/>
  </r>
  <r>
    <s v="ORD4309"/>
    <d v="2023-03-08T00:00:00"/>
    <x v="2"/>
    <x v="2"/>
    <x v="694"/>
    <x v="0"/>
    <x v="2"/>
    <x v="9"/>
    <x v="843"/>
    <n v="27.96"/>
    <n v="5"/>
    <n v="8.39"/>
  </r>
  <r>
    <s v="ORD4310"/>
    <d v="2023-03-08T00:00:00"/>
    <x v="2"/>
    <x v="2"/>
    <x v="694"/>
    <x v="0"/>
    <x v="0"/>
    <x v="10"/>
    <x v="838"/>
    <n v="146.35"/>
    <n v="3"/>
    <n v="49.39"/>
  </r>
  <r>
    <s v="ORD4311"/>
    <d v="2023-03-08T00:00:00"/>
    <x v="2"/>
    <x v="2"/>
    <x v="153"/>
    <x v="14"/>
    <x v="0"/>
    <x v="12"/>
    <x v="1632"/>
    <n v="207.14"/>
    <n v="3"/>
    <n v="48.33"/>
  </r>
  <r>
    <s v="ORD4312"/>
    <d v="2023-03-08T00:00:00"/>
    <x v="2"/>
    <x v="2"/>
    <x v="153"/>
    <x v="14"/>
    <x v="0"/>
    <x v="4"/>
    <x v="531"/>
    <n v="13.9"/>
    <n v="5"/>
    <n v="3.75"/>
  </r>
  <r>
    <s v="ORD4313"/>
    <d v="2023-03-09T00:00:00"/>
    <x v="2"/>
    <x v="2"/>
    <x v="81"/>
    <x v="37"/>
    <x v="2"/>
    <x v="9"/>
    <x v="1253"/>
    <n v="199.75"/>
    <n v="5"/>
    <n v="87.89"/>
  </r>
  <r>
    <s v="ORD4314"/>
    <d v="2023-03-09T00:00:00"/>
    <x v="2"/>
    <x v="2"/>
    <x v="255"/>
    <x v="32"/>
    <x v="0"/>
    <x v="2"/>
    <x v="329"/>
    <n v="11.21"/>
    <n v="1"/>
    <n v="3.36"/>
  </r>
  <r>
    <s v="ORD4315"/>
    <d v="2023-03-09T00:00:00"/>
    <x v="2"/>
    <x v="2"/>
    <x v="255"/>
    <x v="32"/>
    <x v="1"/>
    <x v="5"/>
    <x v="478"/>
    <n v="354.9"/>
    <n v="5"/>
    <n v="88.73"/>
  </r>
  <r>
    <s v="ORD4316"/>
    <d v="2023-03-09T00:00:00"/>
    <x v="2"/>
    <x v="2"/>
    <x v="255"/>
    <x v="32"/>
    <x v="0"/>
    <x v="0"/>
    <x v="1490"/>
    <n v="17.940000000000001"/>
    <n v="3"/>
    <n v="8.7899999999999991"/>
  </r>
  <r>
    <s v="ORD4317"/>
    <d v="2023-03-09T00:00:00"/>
    <x v="2"/>
    <x v="2"/>
    <x v="255"/>
    <x v="32"/>
    <x v="0"/>
    <x v="3"/>
    <x v="1438"/>
    <n v="51.8"/>
    <n v="4"/>
    <n v="23.31"/>
  </r>
  <r>
    <s v="ORD4318"/>
    <d v="2023-03-10T00:00:00"/>
    <x v="2"/>
    <x v="2"/>
    <x v="740"/>
    <x v="20"/>
    <x v="1"/>
    <x v="11"/>
    <x v="469"/>
    <n v="176.78"/>
    <n v="1"/>
    <n v="-22.1"/>
  </r>
  <r>
    <s v="ORD4319"/>
    <d v="2023-03-10T00:00:00"/>
    <x v="2"/>
    <x v="2"/>
    <x v="741"/>
    <x v="2"/>
    <x v="2"/>
    <x v="9"/>
    <x v="399"/>
    <n v="39.99"/>
    <n v="1"/>
    <n v="7.5"/>
  </r>
  <r>
    <s v="ORD4320"/>
    <d v="2023-03-10T00:00:00"/>
    <x v="2"/>
    <x v="2"/>
    <x v="432"/>
    <x v="3"/>
    <x v="0"/>
    <x v="0"/>
    <x v="1228"/>
    <n v="14.9"/>
    <n v="5"/>
    <n v="7.15"/>
  </r>
  <r>
    <s v="ORD4321"/>
    <d v="2023-03-10T00:00:00"/>
    <x v="2"/>
    <x v="2"/>
    <x v="432"/>
    <x v="3"/>
    <x v="2"/>
    <x v="6"/>
    <x v="402"/>
    <n v="4158.91"/>
    <n v="8"/>
    <n v="363.9"/>
  </r>
  <r>
    <s v="ORD4322"/>
    <d v="2023-03-10T00:00:00"/>
    <x v="2"/>
    <x v="2"/>
    <x v="511"/>
    <x v="3"/>
    <x v="2"/>
    <x v="9"/>
    <x v="907"/>
    <n v="26.85"/>
    <n v="3"/>
    <n v="5.0999999999999996"/>
  </r>
  <r>
    <s v="ORD4323"/>
    <d v="2023-03-10T00:00:00"/>
    <x v="2"/>
    <x v="2"/>
    <x v="511"/>
    <x v="3"/>
    <x v="2"/>
    <x v="15"/>
    <x v="1640"/>
    <n v="3357.6"/>
    <n v="3"/>
    <n v="377.73"/>
  </r>
  <r>
    <s v="ORD4324"/>
    <d v="2023-03-10T00:00:00"/>
    <x v="2"/>
    <x v="2"/>
    <x v="223"/>
    <x v="12"/>
    <x v="0"/>
    <x v="2"/>
    <x v="1575"/>
    <n v="104.7"/>
    <n v="1"/>
    <n v="6.54"/>
  </r>
  <r>
    <s v="ORD4325"/>
    <d v="2023-03-11T00:00:00"/>
    <x v="2"/>
    <x v="2"/>
    <x v="402"/>
    <x v="28"/>
    <x v="2"/>
    <x v="9"/>
    <x v="1273"/>
    <n v="45.98"/>
    <n v="2"/>
    <n v="19.77"/>
  </r>
  <r>
    <s v="ORD4326"/>
    <d v="2023-03-11T00:00:00"/>
    <x v="2"/>
    <x v="2"/>
    <x v="402"/>
    <x v="28"/>
    <x v="0"/>
    <x v="3"/>
    <x v="93"/>
    <n v="17.46"/>
    <n v="2"/>
    <n v="8.2100000000000009"/>
  </r>
  <r>
    <s v="ORD4327"/>
    <d v="2023-03-11T00:00:00"/>
    <x v="2"/>
    <x v="2"/>
    <x v="2"/>
    <x v="23"/>
    <x v="1"/>
    <x v="13"/>
    <x v="1348"/>
    <n v="244.01"/>
    <n v="2"/>
    <n v="-31.37"/>
  </r>
  <r>
    <s v="ORD4328"/>
    <d v="2023-03-11T00:00:00"/>
    <x v="2"/>
    <x v="2"/>
    <x v="425"/>
    <x v="4"/>
    <x v="1"/>
    <x v="8"/>
    <x v="192"/>
    <n v="76.92"/>
    <n v="4"/>
    <n v="31.54"/>
  </r>
  <r>
    <s v="ORD4329"/>
    <d v="2023-03-11T00:00:00"/>
    <x v="2"/>
    <x v="2"/>
    <x v="425"/>
    <x v="4"/>
    <x v="0"/>
    <x v="2"/>
    <x v="1407"/>
    <n v="481.32"/>
    <n v="4"/>
    <n v="125.14"/>
  </r>
  <r>
    <s v="ORD4330"/>
    <d v="2023-03-11T00:00:00"/>
    <x v="2"/>
    <x v="2"/>
    <x v="730"/>
    <x v="2"/>
    <x v="1"/>
    <x v="8"/>
    <x v="1298"/>
    <n v="30.34"/>
    <n v="4"/>
    <n v="9.48"/>
  </r>
  <r>
    <s v="ORD4331"/>
    <d v="2023-03-12T00:00:00"/>
    <x v="2"/>
    <x v="2"/>
    <x v="411"/>
    <x v="8"/>
    <x v="0"/>
    <x v="0"/>
    <x v="1587"/>
    <n v="12.96"/>
    <n v="2"/>
    <n v="6.22"/>
  </r>
  <r>
    <s v="ORD4332"/>
    <d v="2023-03-12T00:00:00"/>
    <x v="2"/>
    <x v="2"/>
    <x v="584"/>
    <x v="20"/>
    <x v="0"/>
    <x v="10"/>
    <x v="21"/>
    <n v="29.34"/>
    <n v="3"/>
    <n v="13.5"/>
  </r>
  <r>
    <s v="ORD4333"/>
    <d v="2023-03-12T00:00:00"/>
    <x v="2"/>
    <x v="2"/>
    <x v="78"/>
    <x v="3"/>
    <x v="0"/>
    <x v="2"/>
    <x v="1324"/>
    <n v="676.55"/>
    <n v="5"/>
    <n v="6.77"/>
  </r>
  <r>
    <s v="ORD4334"/>
    <d v="2023-03-12T00:00:00"/>
    <x v="2"/>
    <x v="2"/>
    <x v="78"/>
    <x v="3"/>
    <x v="0"/>
    <x v="12"/>
    <x v="256"/>
    <n v="154.9"/>
    <n v="5"/>
    <n v="40.270000000000003"/>
  </r>
  <r>
    <s v="ORD4335"/>
    <d v="2023-03-12T00:00:00"/>
    <x v="2"/>
    <x v="2"/>
    <x v="78"/>
    <x v="3"/>
    <x v="0"/>
    <x v="10"/>
    <x v="464"/>
    <n v="30.56"/>
    <n v="4"/>
    <n v="14.97"/>
  </r>
  <r>
    <s v="ORD4336"/>
    <d v="2023-03-12T00:00:00"/>
    <x v="2"/>
    <x v="2"/>
    <x v="78"/>
    <x v="3"/>
    <x v="1"/>
    <x v="5"/>
    <x v="1111"/>
    <n v="770.35"/>
    <n v="3"/>
    <n v="77.040000000000006"/>
  </r>
  <r>
    <s v="ORD4337"/>
    <d v="2023-03-12T00:00:00"/>
    <x v="2"/>
    <x v="2"/>
    <x v="308"/>
    <x v="3"/>
    <x v="0"/>
    <x v="0"/>
    <x v="1641"/>
    <n v="19.98"/>
    <n v="2"/>
    <n v="8.99"/>
  </r>
  <r>
    <s v="ORD4338"/>
    <d v="2023-03-13T00:00:00"/>
    <x v="2"/>
    <x v="2"/>
    <x v="581"/>
    <x v="12"/>
    <x v="0"/>
    <x v="12"/>
    <x v="1642"/>
    <n v="157.91999999999999"/>
    <n v="5"/>
    <n v="17.77"/>
  </r>
  <r>
    <s v="ORD4339"/>
    <d v="2023-03-13T00:00:00"/>
    <x v="2"/>
    <x v="2"/>
    <x v="581"/>
    <x v="12"/>
    <x v="2"/>
    <x v="6"/>
    <x v="1553"/>
    <n v="203.18"/>
    <n v="2"/>
    <n v="15.24"/>
  </r>
  <r>
    <s v="ORD4340"/>
    <d v="2023-03-13T00:00:00"/>
    <x v="2"/>
    <x v="2"/>
    <x v="235"/>
    <x v="0"/>
    <x v="0"/>
    <x v="0"/>
    <x v="40"/>
    <n v="70.08"/>
    <n v="5"/>
    <n v="24.53"/>
  </r>
  <r>
    <s v="ORD4341"/>
    <d v="2023-03-13T00:00:00"/>
    <x v="2"/>
    <x v="2"/>
    <x v="235"/>
    <x v="0"/>
    <x v="0"/>
    <x v="3"/>
    <x v="740"/>
    <n v="1.27"/>
    <n v="2"/>
    <n v="-2.16"/>
  </r>
  <r>
    <s v="ORD4342"/>
    <d v="2023-03-13T00:00:00"/>
    <x v="2"/>
    <x v="2"/>
    <x v="235"/>
    <x v="0"/>
    <x v="1"/>
    <x v="13"/>
    <x v="1138"/>
    <n v="557.59"/>
    <n v="5"/>
    <n v="0"/>
  </r>
  <r>
    <s v="ORD4343"/>
    <d v="2023-03-13T00:00:00"/>
    <x v="2"/>
    <x v="2"/>
    <x v="692"/>
    <x v="6"/>
    <x v="1"/>
    <x v="8"/>
    <x v="14"/>
    <n v="127.88"/>
    <n v="2"/>
    <n v="40.92"/>
  </r>
  <r>
    <s v="ORD4344"/>
    <d v="2023-03-13T00:00:00"/>
    <x v="2"/>
    <x v="2"/>
    <x v="692"/>
    <x v="6"/>
    <x v="0"/>
    <x v="12"/>
    <x v="1368"/>
    <n v="160.32"/>
    <n v="2"/>
    <n v="44.89"/>
  </r>
  <r>
    <s v="ORD4345"/>
    <d v="2023-03-13T00:00:00"/>
    <x v="2"/>
    <x v="2"/>
    <x v="692"/>
    <x v="6"/>
    <x v="0"/>
    <x v="3"/>
    <x v="873"/>
    <n v="46"/>
    <n v="4"/>
    <n v="20.7"/>
  </r>
  <r>
    <s v="ORD4346"/>
    <d v="2023-03-13T00:00:00"/>
    <x v="2"/>
    <x v="2"/>
    <x v="150"/>
    <x v="3"/>
    <x v="1"/>
    <x v="8"/>
    <x v="1643"/>
    <n v="28.28"/>
    <n v="2"/>
    <n v="7.35"/>
  </r>
  <r>
    <s v="ORD4347"/>
    <d v="2023-03-13T00:00:00"/>
    <x v="2"/>
    <x v="2"/>
    <x v="150"/>
    <x v="3"/>
    <x v="0"/>
    <x v="14"/>
    <x v="625"/>
    <n v="4912.59"/>
    <n v="3"/>
    <n v="196.5"/>
  </r>
  <r>
    <s v="ORD4348"/>
    <d v="2023-03-13T00:00:00"/>
    <x v="2"/>
    <x v="2"/>
    <x v="660"/>
    <x v="2"/>
    <x v="1"/>
    <x v="5"/>
    <x v="782"/>
    <n v="386.68"/>
    <n v="2"/>
    <n v="-5.52"/>
  </r>
  <r>
    <s v="ORD4349"/>
    <d v="2023-03-13T00:00:00"/>
    <x v="2"/>
    <x v="2"/>
    <x v="660"/>
    <x v="2"/>
    <x v="2"/>
    <x v="9"/>
    <x v="324"/>
    <n v="379.96"/>
    <n v="5"/>
    <n v="47.5"/>
  </r>
  <r>
    <s v="ORD4350"/>
    <d v="2023-03-13T00:00:00"/>
    <x v="2"/>
    <x v="2"/>
    <x v="660"/>
    <x v="2"/>
    <x v="2"/>
    <x v="6"/>
    <x v="1313"/>
    <n v="539.91"/>
    <n v="3"/>
    <n v="-116.98"/>
  </r>
  <r>
    <s v="ORD4351"/>
    <d v="2023-03-13T00:00:00"/>
    <x v="2"/>
    <x v="2"/>
    <x v="660"/>
    <x v="2"/>
    <x v="0"/>
    <x v="0"/>
    <x v="1219"/>
    <n v="41.24"/>
    <n v="5"/>
    <n v="13.92"/>
  </r>
  <r>
    <s v="ORD4352"/>
    <d v="2023-03-13T00:00:00"/>
    <x v="2"/>
    <x v="2"/>
    <x v="660"/>
    <x v="2"/>
    <x v="0"/>
    <x v="3"/>
    <x v="1644"/>
    <n v="51.9"/>
    <n v="1"/>
    <n v="-41.52"/>
  </r>
  <r>
    <s v="ORD4353"/>
    <d v="2023-03-13T00:00:00"/>
    <x v="2"/>
    <x v="2"/>
    <x v="660"/>
    <x v="2"/>
    <x v="0"/>
    <x v="2"/>
    <x v="332"/>
    <n v="552.55999999999995"/>
    <n v="5"/>
    <n v="-138.13999999999999"/>
  </r>
  <r>
    <s v="ORD4354"/>
    <d v="2023-03-13T00:00:00"/>
    <x v="2"/>
    <x v="2"/>
    <x v="660"/>
    <x v="2"/>
    <x v="0"/>
    <x v="3"/>
    <x v="962"/>
    <n v="23.16"/>
    <n v="5"/>
    <n v="-15.44"/>
  </r>
  <r>
    <s v="ORD4355"/>
    <d v="2023-03-13T00:00:00"/>
    <x v="2"/>
    <x v="2"/>
    <x v="660"/>
    <x v="2"/>
    <x v="0"/>
    <x v="2"/>
    <x v="935"/>
    <n v="126.08"/>
    <n v="2"/>
    <n v="-28.37"/>
  </r>
  <r>
    <s v="ORD4356"/>
    <d v="2023-03-13T00:00:00"/>
    <x v="2"/>
    <x v="2"/>
    <x v="660"/>
    <x v="2"/>
    <x v="2"/>
    <x v="15"/>
    <x v="1645"/>
    <n v="449.1"/>
    <n v="3"/>
    <n v="-643.71"/>
  </r>
  <r>
    <s v="ORD4357"/>
    <d v="2023-03-13T00:00:00"/>
    <x v="2"/>
    <x v="2"/>
    <x v="524"/>
    <x v="3"/>
    <x v="0"/>
    <x v="3"/>
    <x v="997"/>
    <n v="51.18"/>
    <n v="7"/>
    <n v="19.190000000000001"/>
  </r>
  <r>
    <s v="ORD4358"/>
    <d v="2023-03-14T00:00:00"/>
    <x v="2"/>
    <x v="2"/>
    <x v="742"/>
    <x v="10"/>
    <x v="1"/>
    <x v="8"/>
    <x v="261"/>
    <n v="21.88"/>
    <n v="5"/>
    <n v="6.29"/>
  </r>
  <r>
    <s v="ORD4359"/>
    <d v="2023-03-14T00:00:00"/>
    <x v="2"/>
    <x v="2"/>
    <x v="143"/>
    <x v="0"/>
    <x v="1"/>
    <x v="11"/>
    <x v="69"/>
    <n v="241.33"/>
    <n v="5"/>
    <n v="-14.2"/>
  </r>
  <r>
    <s v="ORD4360"/>
    <d v="2023-03-14T00:00:00"/>
    <x v="2"/>
    <x v="2"/>
    <x v="143"/>
    <x v="0"/>
    <x v="0"/>
    <x v="0"/>
    <x v="729"/>
    <n v="5.18"/>
    <n v="1"/>
    <n v="1.88"/>
  </r>
  <r>
    <s v="ORD4361"/>
    <d v="2023-03-14T00:00:00"/>
    <x v="2"/>
    <x v="2"/>
    <x v="143"/>
    <x v="0"/>
    <x v="0"/>
    <x v="4"/>
    <x v="151"/>
    <n v="145.54"/>
    <n v="7"/>
    <n v="16.37"/>
  </r>
  <r>
    <s v="ORD4362"/>
    <d v="2023-03-14T00:00:00"/>
    <x v="2"/>
    <x v="2"/>
    <x v="22"/>
    <x v="22"/>
    <x v="1"/>
    <x v="5"/>
    <x v="561"/>
    <n v="196.78"/>
    <n v="2"/>
    <n v="-22.14"/>
  </r>
  <r>
    <s v="ORD4363"/>
    <d v="2023-03-14T00:00:00"/>
    <x v="2"/>
    <x v="2"/>
    <x v="153"/>
    <x v="3"/>
    <x v="0"/>
    <x v="3"/>
    <x v="93"/>
    <n v="41.9"/>
    <n v="6"/>
    <n v="14.14"/>
  </r>
  <r>
    <s v="ORD4364"/>
    <d v="2023-03-14T00:00:00"/>
    <x v="2"/>
    <x v="2"/>
    <x v="457"/>
    <x v="21"/>
    <x v="1"/>
    <x v="8"/>
    <x v="598"/>
    <n v="16.739999999999998"/>
    <n v="2"/>
    <n v="4.3499999999999996"/>
  </r>
  <r>
    <s v="ORD4365"/>
    <d v="2023-03-15T00:00:00"/>
    <x v="2"/>
    <x v="2"/>
    <x v="485"/>
    <x v="2"/>
    <x v="2"/>
    <x v="9"/>
    <x v="1646"/>
    <n v="83.98"/>
    <n v="3"/>
    <n v="-13.65"/>
  </r>
  <r>
    <s v="ORD4366"/>
    <d v="2023-03-15T00:00:00"/>
    <x v="2"/>
    <x v="2"/>
    <x v="452"/>
    <x v="3"/>
    <x v="0"/>
    <x v="3"/>
    <x v="245"/>
    <n v="4.54"/>
    <n v="2"/>
    <n v="1.65"/>
  </r>
  <r>
    <s v="ORD4367"/>
    <d v="2023-03-15T00:00:00"/>
    <x v="2"/>
    <x v="2"/>
    <x v="452"/>
    <x v="3"/>
    <x v="1"/>
    <x v="5"/>
    <x v="1333"/>
    <n v="1352.03"/>
    <n v="4"/>
    <n v="84.5"/>
  </r>
  <r>
    <s v="ORD4368"/>
    <d v="2023-03-15T00:00:00"/>
    <x v="2"/>
    <x v="2"/>
    <x v="694"/>
    <x v="29"/>
    <x v="0"/>
    <x v="0"/>
    <x v="1131"/>
    <n v="319.76"/>
    <n v="14"/>
    <n v="147.09"/>
  </r>
  <r>
    <s v="ORD4369"/>
    <d v="2023-03-15T00:00:00"/>
    <x v="2"/>
    <x v="2"/>
    <x v="694"/>
    <x v="29"/>
    <x v="0"/>
    <x v="0"/>
    <x v="1131"/>
    <n v="45.68"/>
    <n v="2"/>
    <n v="21.01"/>
  </r>
  <r>
    <s v="ORD4370"/>
    <d v="2023-03-15T00:00:00"/>
    <x v="2"/>
    <x v="2"/>
    <x v="168"/>
    <x v="0"/>
    <x v="1"/>
    <x v="5"/>
    <x v="120"/>
    <n v="528.42999999999995"/>
    <n v="5"/>
    <n v="-143.43"/>
  </r>
  <r>
    <s v="ORD4371"/>
    <d v="2023-03-15T00:00:00"/>
    <x v="2"/>
    <x v="2"/>
    <x v="168"/>
    <x v="0"/>
    <x v="0"/>
    <x v="3"/>
    <x v="445"/>
    <n v="22.39"/>
    <n v="7"/>
    <n v="-35.82"/>
  </r>
  <r>
    <s v="ORD4372"/>
    <d v="2023-03-17T00:00:00"/>
    <x v="2"/>
    <x v="2"/>
    <x v="349"/>
    <x v="32"/>
    <x v="0"/>
    <x v="4"/>
    <x v="137"/>
    <n v="39.68"/>
    <n v="2"/>
    <n v="10.32"/>
  </r>
  <r>
    <s v="ORD4373"/>
    <d v="2023-03-17T00:00:00"/>
    <x v="2"/>
    <x v="2"/>
    <x v="98"/>
    <x v="7"/>
    <x v="2"/>
    <x v="6"/>
    <x v="980"/>
    <n v="129.97999999999999"/>
    <n v="2"/>
    <n v="62.39"/>
  </r>
  <r>
    <s v="ORD4374"/>
    <d v="2023-03-17T00:00:00"/>
    <x v="2"/>
    <x v="2"/>
    <x v="98"/>
    <x v="7"/>
    <x v="0"/>
    <x v="3"/>
    <x v="999"/>
    <n v="32.54"/>
    <n v="2"/>
    <n v="15.94"/>
  </r>
  <r>
    <s v="ORD4375"/>
    <d v="2023-03-17T00:00:00"/>
    <x v="2"/>
    <x v="2"/>
    <x v="333"/>
    <x v="36"/>
    <x v="0"/>
    <x v="10"/>
    <x v="1494"/>
    <n v="199.9"/>
    <n v="5"/>
    <n v="89.96"/>
  </r>
  <r>
    <s v="ORD4376"/>
    <d v="2023-03-17T00:00:00"/>
    <x v="2"/>
    <x v="2"/>
    <x v="333"/>
    <x v="36"/>
    <x v="0"/>
    <x v="12"/>
    <x v="453"/>
    <n v="901.95"/>
    <n v="3"/>
    <n v="297.64"/>
  </r>
  <r>
    <s v="ORD4377"/>
    <d v="2023-03-17T00:00:00"/>
    <x v="2"/>
    <x v="2"/>
    <x v="333"/>
    <x v="36"/>
    <x v="1"/>
    <x v="8"/>
    <x v="400"/>
    <n v="971.5"/>
    <n v="5"/>
    <n v="252.59"/>
  </r>
  <r>
    <s v="ORD4378"/>
    <d v="2023-03-17T00:00:00"/>
    <x v="2"/>
    <x v="2"/>
    <x v="461"/>
    <x v="3"/>
    <x v="2"/>
    <x v="6"/>
    <x v="1244"/>
    <n v="84.78"/>
    <n v="2"/>
    <n v="-20.14"/>
  </r>
  <r>
    <s v="ORD4379"/>
    <d v="2023-03-18T00:00:00"/>
    <x v="2"/>
    <x v="2"/>
    <x v="644"/>
    <x v="15"/>
    <x v="1"/>
    <x v="13"/>
    <x v="752"/>
    <n v="189.88"/>
    <n v="3"/>
    <n v="-94.94"/>
  </r>
  <r>
    <s v="ORD4380"/>
    <d v="2023-03-18T00:00:00"/>
    <x v="2"/>
    <x v="2"/>
    <x v="56"/>
    <x v="15"/>
    <x v="0"/>
    <x v="12"/>
    <x v="656"/>
    <n v="871.8"/>
    <n v="3"/>
    <n v="87.18"/>
  </r>
  <r>
    <s v="ORD4381"/>
    <d v="2023-03-19T00:00:00"/>
    <x v="2"/>
    <x v="2"/>
    <x v="239"/>
    <x v="26"/>
    <x v="1"/>
    <x v="11"/>
    <x v="1647"/>
    <n v="72.290000000000006"/>
    <n v="1"/>
    <n v="-98.8"/>
  </r>
  <r>
    <s v="ORD4382"/>
    <d v="2023-03-19T00:00:00"/>
    <x v="2"/>
    <x v="2"/>
    <x v="743"/>
    <x v="20"/>
    <x v="1"/>
    <x v="8"/>
    <x v="330"/>
    <n v="14.98"/>
    <n v="1"/>
    <n v="6.89"/>
  </r>
  <r>
    <s v="ORD4383"/>
    <d v="2023-03-19T00:00:00"/>
    <x v="2"/>
    <x v="2"/>
    <x v="743"/>
    <x v="20"/>
    <x v="1"/>
    <x v="8"/>
    <x v="112"/>
    <n v="20.32"/>
    <n v="4"/>
    <n v="6.91"/>
  </r>
  <r>
    <s v="ORD4384"/>
    <d v="2023-03-19T00:00:00"/>
    <x v="2"/>
    <x v="2"/>
    <x v="369"/>
    <x v="15"/>
    <x v="0"/>
    <x v="3"/>
    <x v="1599"/>
    <n v="31.09"/>
    <n v="3"/>
    <n v="-20.72"/>
  </r>
  <r>
    <s v="ORD4385"/>
    <d v="2023-03-20T00:00:00"/>
    <x v="2"/>
    <x v="2"/>
    <x v="456"/>
    <x v="11"/>
    <x v="2"/>
    <x v="6"/>
    <x v="1244"/>
    <n v="84.78"/>
    <n v="2"/>
    <n v="-20.14"/>
  </r>
  <r>
    <s v="ORD4386"/>
    <d v="2023-03-20T00:00:00"/>
    <x v="2"/>
    <x v="2"/>
    <x v="456"/>
    <x v="11"/>
    <x v="0"/>
    <x v="0"/>
    <x v="5"/>
    <n v="20.74"/>
    <n v="4"/>
    <n v="7.26"/>
  </r>
  <r>
    <s v="ORD4387"/>
    <d v="2023-03-20T00:00:00"/>
    <x v="2"/>
    <x v="2"/>
    <x v="456"/>
    <x v="11"/>
    <x v="0"/>
    <x v="3"/>
    <x v="604"/>
    <n v="16.82"/>
    <n v="3"/>
    <n v="-12.9"/>
  </r>
  <r>
    <s v="ORD4388"/>
    <d v="2023-03-20T00:00:00"/>
    <x v="2"/>
    <x v="2"/>
    <x v="456"/>
    <x v="11"/>
    <x v="0"/>
    <x v="0"/>
    <x v="1365"/>
    <n v="10.37"/>
    <n v="2"/>
    <n v="3.63"/>
  </r>
  <r>
    <s v="ORD4389"/>
    <d v="2023-03-20T00:00:00"/>
    <x v="2"/>
    <x v="2"/>
    <x v="510"/>
    <x v="1"/>
    <x v="2"/>
    <x v="6"/>
    <x v="1648"/>
    <n v="11.99"/>
    <n v="1"/>
    <n v="0.9"/>
  </r>
  <r>
    <s v="ORD4390"/>
    <d v="2023-03-20T00:00:00"/>
    <x v="2"/>
    <x v="2"/>
    <x v="629"/>
    <x v="24"/>
    <x v="1"/>
    <x v="13"/>
    <x v="1348"/>
    <n v="697.16"/>
    <n v="4"/>
    <n v="146.4"/>
  </r>
  <r>
    <s v="ORD4391"/>
    <d v="2023-03-20T00:00:00"/>
    <x v="2"/>
    <x v="2"/>
    <x v="160"/>
    <x v="29"/>
    <x v="1"/>
    <x v="8"/>
    <x v="691"/>
    <n v="86.45"/>
    <n v="7"/>
    <n v="38.04"/>
  </r>
  <r>
    <s v="ORD4392"/>
    <d v="2023-03-21T00:00:00"/>
    <x v="2"/>
    <x v="2"/>
    <x v="388"/>
    <x v="1"/>
    <x v="0"/>
    <x v="3"/>
    <x v="1649"/>
    <n v="3.17"/>
    <n v="2"/>
    <n v="-4.75"/>
  </r>
  <r>
    <s v="ORD4393"/>
    <d v="2023-03-21T00:00:00"/>
    <x v="2"/>
    <x v="2"/>
    <x v="388"/>
    <x v="1"/>
    <x v="1"/>
    <x v="5"/>
    <x v="1022"/>
    <n v="528.42999999999995"/>
    <n v="5"/>
    <n v="0"/>
  </r>
  <r>
    <s v="ORD4394"/>
    <d v="2023-03-21T00:00:00"/>
    <x v="2"/>
    <x v="2"/>
    <x v="388"/>
    <x v="1"/>
    <x v="0"/>
    <x v="4"/>
    <x v="1650"/>
    <n v="13.39"/>
    <n v="3"/>
    <n v="1.51"/>
  </r>
  <r>
    <s v="ORD4395"/>
    <d v="2023-03-21T00:00:00"/>
    <x v="2"/>
    <x v="2"/>
    <x v="441"/>
    <x v="0"/>
    <x v="1"/>
    <x v="13"/>
    <x v="618"/>
    <n v="99.37"/>
    <n v="2"/>
    <n v="-1.42"/>
  </r>
  <r>
    <s v="ORD4396"/>
    <d v="2023-03-21T00:00:00"/>
    <x v="2"/>
    <x v="2"/>
    <x v="441"/>
    <x v="0"/>
    <x v="0"/>
    <x v="4"/>
    <x v="321"/>
    <n v="1.34"/>
    <n v="1"/>
    <n v="0.5"/>
  </r>
  <r>
    <s v="ORD4397"/>
    <d v="2023-03-22T00:00:00"/>
    <x v="2"/>
    <x v="2"/>
    <x v="357"/>
    <x v="17"/>
    <x v="2"/>
    <x v="9"/>
    <x v="393"/>
    <n v="58.58"/>
    <n v="2"/>
    <n v="19.329999999999998"/>
  </r>
  <r>
    <s v="ORD4398"/>
    <d v="2023-03-22T00:00:00"/>
    <x v="2"/>
    <x v="2"/>
    <x v="387"/>
    <x v="22"/>
    <x v="1"/>
    <x v="5"/>
    <x v="1004"/>
    <n v="167.89"/>
    <n v="7"/>
    <n v="14.69"/>
  </r>
  <r>
    <s v="ORD4399"/>
    <d v="2023-03-24T00:00:00"/>
    <x v="2"/>
    <x v="2"/>
    <x v="696"/>
    <x v="11"/>
    <x v="2"/>
    <x v="6"/>
    <x v="696"/>
    <n v="403.17"/>
    <n v="4"/>
    <n v="25.2"/>
  </r>
  <r>
    <s v="ORD4400"/>
    <d v="2023-03-24T00:00:00"/>
    <x v="2"/>
    <x v="2"/>
    <x v="422"/>
    <x v="18"/>
    <x v="0"/>
    <x v="0"/>
    <x v="1651"/>
    <n v="22.48"/>
    <n v="1"/>
    <n v="10.34"/>
  </r>
  <r>
    <s v="ORD4401"/>
    <d v="2023-03-24T00:00:00"/>
    <x v="2"/>
    <x v="2"/>
    <x v="284"/>
    <x v="10"/>
    <x v="1"/>
    <x v="11"/>
    <x v="1370"/>
    <n v="301.47000000000003"/>
    <n v="3"/>
    <n v="-241.18"/>
  </r>
  <r>
    <s v="ORD4402"/>
    <d v="2023-03-24T00:00:00"/>
    <x v="2"/>
    <x v="2"/>
    <x v="284"/>
    <x v="10"/>
    <x v="0"/>
    <x v="4"/>
    <x v="536"/>
    <n v="18.66"/>
    <n v="2"/>
    <n v="1.63"/>
  </r>
  <r>
    <s v="ORD4403"/>
    <d v="2023-03-25T00:00:00"/>
    <x v="2"/>
    <x v="2"/>
    <x v="263"/>
    <x v="39"/>
    <x v="2"/>
    <x v="9"/>
    <x v="1044"/>
    <n v="1287.45"/>
    <n v="5"/>
    <n v="244.62"/>
  </r>
  <r>
    <s v="ORD4404"/>
    <d v="2023-03-25T00:00:00"/>
    <x v="2"/>
    <x v="2"/>
    <x v="105"/>
    <x v="20"/>
    <x v="0"/>
    <x v="4"/>
    <x v="262"/>
    <n v="59.52"/>
    <n v="3"/>
    <n v="17.86"/>
  </r>
  <r>
    <s v="ORD4405"/>
    <d v="2023-03-26T00:00:00"/>
    <x v="2"/>
    <x v="2"/>
    <x v="457"/>
    <x v="20"/>
    <x v="0"/>
    <x v="2"/>
    <x v="554"/>
    <n v="459.95"/>
    <n v="5"/>
    <n v="18.399999999999999"/>
  </r>
  <r>
    <s v="ORD4406"/>
    <d v="2023-03-26T00:00:00"/>
    <x v="2"/>
    <x v="2"/>
    <x v="622"/>
    <x v="25"/>
    <x v="0"/>
    <x v="2"/>
    <x v="1265"/>
    <n v="67.64"/>
    <n v="5"/>
    <n v="5.92"/>
  </r>
  <r>
    <s v="ORD4407"/>
    <d v="2023-03-26T00:00:00"/>
    <x v="2"/>
    <x v="2"/>
    <x v="622"/>
    <x v="25"/>
    <x v="2"/>
    <x v="9"/>
    <x v="621"/>
    <n v="119.98"/>
    <n v="3"/>
    <n v="-18"/>
  </r>
  <r>
    <s v="ORD4408"/>
    <d v="2023-03-26T00:00:00"/>
    <x v="2"/>
    <x v="2"/>
    <x v="20"/>
    <x v="34"/>
    <x v="0"/>
    <x v="0"/>
    <x v="903"/>
    <n v="17.64"/>
    <n v="3"/>
    <n v="8.64"/>
  </r>
  <r>
    <s v="ORD4409"/>
    <d v="2023-03-26T00:00:00"/>
    <x v="2"/>
    <x v="2"/>
    <x v="20"/>
    <x v="34"/>
    <x v="0"/>
    <x v="3"/>
    <x v="745"/>
    <n v="17.04"/>
    <n v="3"/>
    <n v="5.54"/>
  </r>
  <r>
    <s v="ORD4410"/>
    <d v="2023-03-27T00:00:00"/>
    <x v="2"/>
    <x v="2"/>
    <x v="171"/>
    <x v="4"/>
    <x v="1"/>
    <x v="8"/>
    <x v="1634"/>
    <n v="20.239999999999998"/>
    <n v="1"/>
    <n v="8.6999999999999993"/>
  </r>
  <r>
    <s v="ORD4411"/>
    <d v="2023-03-27T00:00:00"/>
    <x v="2"/>
    <x v="2"/>
    <x v="171"/>
    <x v="4"/>
    <x v="1"/>
    <x v="8"/>
    <x v="1652"/>
    <n v="39.92"/>
    <n v="4"/>
    <n v="11.18"/>
  </r>
  <r>
    <s v="ORD4412"/>
    <d v="2023-03-27T00:00:00"/>
    <x v="2"/>
    <x v="2"/>
    <x v="171"/>
    <x v="4"/>
    <x v="0"/>
    <x v="3"/>
    <x v="999"/>
    <n v="32.54"/>
    <n v="2"/>
    <n v="15.94"/>
  </r>
  <r>
    <s v="ORD4413"/>
    <d v="2023-03-28T00:00:00"/>
    <x v="2"/>
    <x v="2"/>
    <x v="322"/>
    <x v="6"/>
    <x v="0"/>
    <x v="2"/>
    <x v="1533"/>
    <n v="31.4"/>
    <n v="2"/>
    <n v="7.85"/>
  </r>
  <r>
    <s v="ORD4414"/>
    <d v="2023-03-28T00:00:00"/>
    <x v="2"/>
    <x v="2"/>
    <x v="393"/>
    <x v="3"/>
    <x v="0"/>
    <x v="2"/>
    <x v="1125"/>
    <n v="87.92"/>
    <n v="4"/>
    <n v="0.88"/>
  </r>
  <r>
    <s v="ORD4415"/>
    <d v="2023-03-28T00:00:00"/>
    <x v="2"/>
    <x v="2"/>
    <x v="393"/>
    <x v="3"/>
    <x v="0"/>
    <x v="0"/>
    <x v="1188"/>
    <n v="5.98"/>
    <n v="1"/>
    <n v="2.93"/>
  </r>
  <r>
    <s v="ORD4416"/>
    <d v="2023-03-29T00:00:00"/>
    <x v="2"/>
    <x v="2"/>
    <x v="5"/>
    <x v="1"/>
    <x v="0"/>
    <x v="0"/>
    <x v="1175"/>
    <n v="45.53"/>
    <n v="3"/>
    <n v="15.93"/>
  </r>
  <r>
    <s v="ORD4417"/>
    <d v="2023-03-29T00:00:00"/>
    <x v="2"/>
    <x v="2"/>
    <x v="5"/>
    <x v="1"/>
    <x v="1"/>
    <x v="5"/>
    <x v="249"/>
    <n v="844.12"/>
    <n v="6"/>
    <n v="-36.18"/>
  </r>
  <r>
    <s v="ORD4418"/>
    <d v="2023-03-29T00:00:00"/>
    <x v="2"/>
    <x v="2"/>
    <x v="5"/>
    <x v="1"/>
    <x v="2"/>
    <x v="6"/>
    <x v="1553"/>
    <n v="812.74"/>
    <n v="8"/>
    <n v="60.96"/>
  </r>
  <r>
    <s v="ORD4419"/>
    <d v="2023-03-29T00:00:00"/>
    <x v="2"/>
    <x v="2"/>
    <x v="744"/>
    <x v="20"/>
    <x v="0"/>
    <x v="0"/>
    <x v="101"/>
    <n v="13.48"/>
    <n v="2"/>
    <n v="6.74"/>
  </r>
  <r>
    <s v="ORD4420"/>
    <d v="2023-03-29T00:00:00"/>
    <x v="2"/>
    <x v="2"/>
    <x v="744"/>
    <x v="20"/>
    <x v="0"/>
    <x v="3"/>
    <x v="15"/>
    <n v="29.8"/>
    <n v="5"/>
    <n v="9.31"/>
  </r>
  <r>
    <s v="ORD4421"/>
    <d v="2023-03-29T00:00:00"/>
    <x v="2"/>
    <x v="2"/>
    <x v="744"/>
    <x v="20"/>
    <x v="1"/>
    <x v="8"/>
    <x v="1412"/>
    <n v="414"/>
    <n v="8"/>
    <n v="124.2"/>
  </r>
  <r>
    <s v="ORD4422"/>
    <d v="2023-03-29T00:00:00"/>
    <x v="2"/>
    <x v="2"/>
    <x v="744"/>
    <x v="20"/>
    <x v="0"/>
    <x v="3"/>
    <x v="116"/>
    <n v="41.33"/>
    <n v="7"/>
    <n v="14.98"/>
  </r>
  <r>
    <s v="ORD4423"/>
    <d v="2023-03-29T00:00:00"/>
    <x v="2"/>
    <x v="2"/>
    <x v="47"/>
    <x v="10"/>
    <x v="1"/>
    <x v="11"/>
    <x v="1049"/>
    <n v="299.98"/>
    <n v="5"/>
    <n v="-167.99"/>
  </r>
  <r>
    <s v="ORD4424"/>
    <d v="2023-03-29T00:00:00"/>
    <x v="2"/>
    <x v="2"/>
    <x v="47"/>
    <x v="10"/>
    <x v="2"/>
    <x v="6"/>
    <x v="1653"/>
    <n v="158.38"/>
    <n v="4"/>
    <n v="-36.950000000000003"/>
  </r>
  <r>
    <s v="ORD4425"/>
    <d v="2023-03-30T00:00:00"/>
    <x v="2"/>
    <x v="2"/>
    <x v="552"/>
    <x v="37"/>
    <x v="0"/>
    <x v="0"/>
    <x v="1383"/>
    <n v="11.34"/>
    <n v="1"/>
    <n v="5.56"/>
  </r>
  <r>
    <s v="ORD4426"/>
    <d v="2023-03-31T00:00:00"/>
    <x v="2"/>
    <x v="2"/>
    <x v="246"/>
    <x v="2"/>
    <x v="2"/>
    <x v="6"/>
    <x v="1572"/>
    <n v="280.77999999999997"/>
    <n v="3"/>
    <n v="-60.84"/>
  </r>
  <r>
    <s v="ORD4427"/>
    <d v="2023-03-31T00:00:00"/>
    <x v="2"/>
    <x v="2"/>
    <x v="246"/>
    <x v="2"/>
    <x v="2"/>
    <x v="9"/>
    <x v="1291"/>
    <n v="31.98"/>
    <n v="2"/>
    <n v="1.2"/>
  </r>
  <r>
    <s v="ORD4428"/>
    <d v="2023-03-31T00:00:00"/>
    <x v="2"/>
    <x v="2"/>
    <x v="15"/>
    <x v="20"/>
    <x v="1"/>
    <x v="5"/>
    <x v="664"/>
    <n v="328"/>
    <n v="6"/>
    <n v="54.67"/>
  </r>
  <r>
    <s v="ORD4429"/>
    <d v="2023-04-01T00:00:00"/>
    <x v="3"/>
    <x v="2"/>
    <x v="745"/>
    <x v="20"/>
    <x v="0"/>
    <x v="4"/>
    <x v="137"/>
    <n v="59.52"/>
    <n v="3"/>
    <n v="15.48"/>
  </r>
  <r>
    <s v="ORD4430"/>
    <d v="2023-04-01T00:00:00"/>
    <x v="3"/>
    <x v="2"/>
    <x v="745"/>
    <x v="20"/>
    <x v="0"/>
    <x v="2"/>
    <x v="124"/>
    <n v="161.94"/>
    <n v="3"/>
    <n v="9.7200000000000006"/>
  </r>
  <r>
    <s v="ORD4431"/>
    <d v="2023-04-01T00:00:00"/>
    <x v="3"/>
    <x v="2"/>
    <x v="745"/>
    <x v="20"/>
    <x v="0"/>
    <x v="4"/>
    <x v="487"/>
    <n v="263.88"/>
    <n v="6"/>
    <n v="71.25"/>
  </r>
  <r>
    <s v="ORD4432"/>
    <d v="2023-04-01T00:00:00"/>
    <x v="3"/>
    <x v="2"/>
    <x v="745"/>
    <x v="20"/>
    <x v="0"/>
    <x v="4"/>
    <x v="1027"/>
    <n v="30.48"/>
    <n v="3"/>
    <n v="7.92"/>
  </r>
  <r>
    <s v="ORD4433"/>
    <d v="2023-04-01T00:00:00"/>
    <x v="3"/>
    <x v="2"/>
    <x v="745"/>
    <x v="20"/>
    <x v="0"/>
    <x v="4"/>
    <x v="1654"/>
    <n v="9.84"/>
    <n v="3"/>
    <n v="2.85"/>
  </r>
  <r>
    <s v="ORD4434"/>
    <d v="2023-04-01T00:00:00"/>
    <x v="3"/>
    <x v="2"/>
    <x v="745"/>
    <x v="20"/>
    <x v="2"/>
    <x v="6"/>
    <x v="1639"/>
    <n v="35.119999999999997"/>
    <n v="4"/>
    <n v="9.1300000000000008"/>
  </r>
  <r>
    <s v="ORD4435"/>
    <d v="2023-04-01T00:00:00"/>
    <x v="3"/>
    <x v="2"/>
    <x v="323"/>
    <x v="12"/>
    <x v="0"/>
    <x v="7"/>
    <x v="78"/>
    <n v="31.56"/>
    <n v="5"/>
    <n v="9.86"/>
  </r>
  <r>
    <s v="ORD4436"/>
    <d v="2023-04-01T00:00:00"/>
    <x v="3"/>
    <x v="2"/>
    <x v="323"/>
    <x v="12"/>
    <x v="0"/>
    <x v="12"/>
    <x v="1173"/>
    <n v="30.14"/>
    <n v="2"/>
    <n v="3.01"/>
  </r>
  <r>
    <s v="ORD4437"/>
    <d v="2023-04-01T00:00:00"/>
    <x v="3"/>
    <x v="2"/>
    <x v="738"/>
    <x v="20"/>
    <x v="0"/>
    <x v="4"/>
    <x v="864"/>
    <n v="88.04"/>
    <n v="4"/>
    <n v="22.89"/>
  </r>
  <r>
    <s v="ORD4438"/>
    <d v="2023-04-01T00:00:00"/>
    <x v="3"/>
    <x v="2"/>
    <x v="559"/>
    <x v="20"/>
    <x v="0"/>
    <x v="1"/>
    <x v="1655"/>
    <n v="20.7"/>
    <n v="2"/>
    <n v="9.94"/>
  </r>
  <r>
    <s v="ORD4439"/>
    <d v="2023-04-01T00:00:00"/>
    <x v="3"/>
    <x v="2"/>
    <x v="559"/>
    <x v="20"/>
    <x v="0"/>
    <x v="14"/>
    <x v="817"/>
    <n v="10.95"/>
    <n v="3"/>
    <n v="3.29"/>
  </r>
  <r>
    <s v="ORD4440"/>
    <d v="2023-04-01T00:00:00"/>
    <x v="3"/>
    <x v="2"/>
    <x v="559"/>
    <x v="20"/>
    <x v="0"/>
    <x v="3"/>
    <x v="1198"/>
    <n v="14.35"/>
    <n v="3"/>
    <n v="4.66"/>
  </r>
  <r>
    <s v="ORD4441"/>
    <d v="2023-04-01T00:00:00"/>
    <x v="3"/>
    <x v="2"/>
    <x v="558"/>
    <x v="20"/>
    <x v="1"/>
    <x v="5"/>
    <x v="528"/>
    <n v="1317.49"/>
    <n v="6"/>
    <n v="292.77999999999997"/>
  </r>
  <r>
    <s v="ORD4442"/>
    <d v="2023-04-01T00:00:00"/>
    <x v="3"/>
    <x v="2"/>
    <x v="558"/>
    <x v="20"/>
    <x v="0"/>
    <x v="14"/>
    <x v="488"/>
    <n v="63.84"/>
    <n v="8"/>
    <n v="18.510000000000002"/>
  </r>
  <r>
    <s v="ORD4443"/>
    <d v="2023-04-01T00:00:00"/>
    <x v="3"/>
    <x v="2"/>
    <x v="558"/>
    <x v="20"/>
    <x v="0"/>
    <x v="3"/>
    <x v="263"/>
    <n v="3.59"/>
    <n v="1"/>
    <n v="1.1200000000000001"/>
  </r>
  <r>
    <s v="ORD4444"/>
    <d v="2023-04-01T00:00:00"/>
    <x v="3"/>
    <x v="2"/>
    <x v="474"/>
    <x v="4"/>
    <x v="1"/>
    <x v="8"/>
    <x v="725"/>
    <n v="7.04"/>
    <n v="4"/>
    <n v="3.1"/>
  </r>
  <r>
    <s v="ORD4445"/>
    <d v="2023-04-01T00:00:00"/>
    <x v="3"/>
    <x v="2"/>
    <x v="168"/>
    <x v="21"/>
    <x v="2"/>
    <x v="6"/>
    <x v="1621"/>
    <n v="12.99"/>
    <n v="1"/>
    <n v="0.26"/>
  </r>
  <r>
    <s v="ORD4446"/>
    <d v="2023-04-02T00:00:00"/>
    <x v="3"/>
    <x v="2"/>
    <x v="561"/>
    <x v="21"/>
    <x v="1"/>
    <x v="5"/>
    <x v="1083"/>
    <n v="1454.9"/>
    <n v="5"/>
    <n v="378.27"/>
  </r>
  <r>
    <s v="ORD4447"/>
    <d v="2023-04-03T00:00:00"/>
    <x v="3"/>
    <x v="2"/>
    <x v="246"/>
    <x v="2"/>
    <x v="0"/>
    <x v="3"/>
    <x v="1315"/>
    <n v="99.85"/>
    <n v="9"/>
    <n v="-83.21"/>
  </r>
  <r>
    <s v="ORD4448"/>
    <d v="2023-04-03T00:00:00"/>
    <x v="3"/>
    <x v="2"/>
    <x v="368"/>
    <x v="18"/>
    <x v="1"/>
    <x v="8"/>
    <x v="1230"/>
    <n v="71.12"/>
    <n v="4"/>
    <n v="22.05"/>
  </r>
  <r>
    <s v="ORD4449"/>
    <d v="2023-04-03T00:00:00"/>
    <x v="3"/>
    <x v="2"/>
    <x v="368"/>
    <x v="18"/>
    <x v="2"/>
    <x v="6"/>
    <x v="980"/>
    <n v="259.95999999999998"/>
    <n v="4"/>
    <n v="124.78"/>
  </r>
  <r>
    <s v="ORD4450"/>
    <d v="2023-04-03T00:00:00"/>
    <x v="3"/>
    <x v="2"/>
    <x v="50"/>
    <x v="0"/>
    <x v="0"/>
    <x v="0"/>
    <x v="1351"/>
    <n v="10.27"/>
    <n v="3"/>
    <n v="3.21"/>
  </r>
  <r>
    <s v="ORD4451"/>
    <d v="2023-04-04T00:00:00"/>
    <x v="3"/>
    <x v="2"/>
    <x v="5"/>
    <x v="6"/>
    <x v="2"/>
    <x v="6"/>
    <x v="1631"/>
    <n v="149.97"/>
    <n v="3"/>
    <n v="6"/>
  </r>
  <r>
    <s v="ORD4452"/>
    <d v="2023-04-04T00:00:00"/>
    <x v="3"/>
    <x v="2"/>
    <x v="5"/>
    <x v="6"/>
    <x v="0"/>
    <x v="0"/>
    <x v="1032"/>
    <n v="27.81"/>
    <n v="3"/>
    <n v="13.07"/>
  </r>
  <r>
    <s v="ORD4453"/>
    <d v="2023-04-04T00:00:00"/>
    <x v="3"/>
    <x v="2"/>
    <x v="216"/>
    <x v="20"/>
    <x v="0"/>
    <x v="3"/>
    <x v="688"/>
    <n v="588.78"/>
    <n v="2"/>
    <n v="184"/>
  </r>
  <r>
    <s v="ORD4454"/>
    <d v="2023-04-04T00:00:00"/>
    <x v="3"/>
    <x v="2"/>
    <x v="288"/>
    <x v="20"/>
    <x v="1"/>
    <x v="8"/>
    <x v="392"/>
    <n v="82.64"/>
    <n v="2"/>
    <n v="7.44"/>
  </r>
  <r>
    <s v="ORD4455"/>
    <d v="2023-04-04T00:00:00"/>
    <x v="3"/>
    <x v="2"/>
    <x v="288"/>
    <x v="20"/>
    <x v="0"/>
    <x v="2"/>
    <x v="271"/>
    <n v="31.02"/>
    <n v="2"/>
    <n v="8.07"/>
  </r>
  <r>
    <s v="ORD4456"/>
    <d v="2023-04-04T00:00:00"/>
    <x v="3"/>
    <x v="2"/>
    <x v="288"/>
    <x v="20"/>
    <x v="2"/>
    <x v="9"/>
    <x v="833"/>
    <n v="89.97"/>
    <n v="3"/>
    <n v="37.79"/>
  </r>
  <r>
    <s v="ORD4457"/>
    <d v="2023-04-05T00:00:00"/>
    <x v="3"/>
    <x v="2"/>
    <x v="146"/>
    <x v="0"/>
    <x v="0"/>
    <x v="2"/>
    <x v="370"/>
    <n v="158.37"/>
    <n v="7"/>
    <n v="13.86"/>
  </r>
  <r>
    <s v="ORD4458"/>
    <d v="2023-04-05T00:00:00"/>
    <x v="3"/>
    <x v="2"/>
    <x v="645"/>
    <x v="2"/>
    <x v="2"/>
    <x v="6"/>
    <x v="1653"/>
    <n v="118.78"/>
    <n v="3"/>
    <n v="-27.72"/>
  </r>
  <r>
    <s v="ORD4459"/>
    <d v="2023-04-05T00:00:00"/>
    <x v="3"/>
    <x v="2"/>
    <x v="645"/>
    <x v="2"/>
    <x v="0"/>
    <x v="14"/>
    <x v="966"/>
    <n v="769.18"/>
    <n v="4"/>
    <n v="-163.44999999999999"/>
  </r>
  <r>
    <s v="ORD4460"/>
    <d v="2023-04-06T00:00:00"/>
    <x v="3"/>
    <x v="2"/>
    <x v="139"/>
    <x v="45"/>
    <x v="2"/>
    <x v="6"/>
    <x v="1227"/>
    <n v="1294.75"/>
    <n v="5"/>
    <n v="336.64"/>
  </r>
  <r>
    <s v="ORD4461"/>
    <d v="2023-04-07T00:00:00"/>
    <x v="3"/>
    <x v="2"/>
    <x v="515"/>
    <x v="3"/>
    <x v="2"/>
    <x v="16"/>
    <x v="937"/>
    <n v="1199.98"/>
    <n v="3"/>
    <n v="374.99"/>
  </r>
  <r>
    <s v="ORD4462"/>
    <d v="2023-04-07T00:00:00"/>
    <x v="3"/>
    <x v="2"/>
    <x v="112"/>
    <x v="20"/>
    <x v="1"/>
    <x v="5"/>
    <x v="528"/>
    <n v="658.75"/>
    <n v="3"/>
    <n v="146.38999999999999"/>
  </r>
  <r>
    <s v="ORD4463"/>
    <d v="2023-04-07T00:00:00"/>
    <x v="3"/>
    <x v="2"/>
    <x v="582"/>
    <x v="20"/>
    <x v="0"/>
    <x v="4"/>
    <x v="481"/>
    <n v="3.64"/>
    <n v="2"/>
    <n v="0.98"/>
  </r>
  <r>
    <s v="ORD4464"/>
    <d v="2023-04-07T00:00:00"/>
    <x v="3"/>
    <x v="2"/>
    <x v="442"/>
    <x v="23"/>
    <x v="0"/>
    <x v="0"/>
    <x v="1656"/>
    <n v="37.94"/>
    <n v="2"/>
    <n v="18.21"/>
  </r>
  <r>
    <s v="ORD4465"/>
    <d v="2023-04-07T00:00:00"/>
    <x v="3"/>
    <x v="2"/>
    <x v="83"/>
    <x v="2"/>
    <x v="0"/>
    <x v="12"/>
    <x v="1181"/>
    <n v="33.53"/>
    <n v="3"/>
    <n v="2.5099999999999998"/>
  </r>
  <r>
    <s v="ORD4466"/>
    <d v="2023-04-07T00:00:00"/>
    <x v="3"/>
    <x v="2"/>
    <x v="83"/>
    <x v="2"/>
    <x v="0"/>
    <x v="2"/>
    <x v="1657"/>
    <n v="36.74"/>
    <n v="3"/>
    <n v="3.67"/>
  </r>
  <r>
    <s v="ORD4467"/>
    <d v="2023-04-08T00:00:00"/>
    <x v="3"/>
    <x v="2"/>
    <x v="506"/>
    <x v="20"/>
    <x v="1"/>
    <x v="11"/>
    <x v="1558"/>
    <n v="388.7"/>
    <n v="6"/>
    <n v="-4.8600000000000003"/>
  </r>
  <r>
    <s v="ORD4468"/>
    <d v="2023-04-08T00:00:00"/>
    <x v="3"/>
    <x v="2"/>
    <x v="506"/>
    <x v="20"/>
    <x v="0"/>
    <x v="10"/>
    <x v="1531"/>
    <n v="8.26"/>
    <n v="2"/>
    <n v="3.8"/>
  </r>
  <r>
    <s v="ORD4469"/>
    <d v="2023-04-08T00:00:00"/>
    <x v="3"/>
    <x v="2"/>
    <x v="506"/>
    <x v="20"/>
    <x v="0"/>
    <x v="4"/>
    <x v="6"/>
    <n v="17.04"/>
    <n v="4"/>
    <n v="6.99"/>
  </r>
  <r>
    <s v="ORD4470"/>
    <d v="2023-04-08T00:00:00"/>
    <x v="3"/>
    <x v="2"/>
    <x v="506"/>
    <x v="20"/>
    <x v="0"/>
    <x v="0"/>
    <x v="1589"/>
    <n v="34.4"/>
    <n v="5"/>
    <n v="15.82"/>
  </r>
  <r>
    <s v="ORD4471"/>
    <d v="2023-04-08T00:00:00"/>
    <x v="3"/>
    <x v="2"/>
    <x v="391"/>
    <x v="3"/>
    <x v="0"/>
    <x v="0"/>
    <x v="30"/>
    <n v="20.04"/>
    <n v="3"/>
    <n v="9.6199999999999992"/>
  </r>
  <r>
    <s v="ORD4472"/>
    <d v="2023-04-08T00:00:00"/>
    <x v="3"/>
    <x v="2"/>
    <x v="391"/>
    <x v="3"/>
    <x v="0"/>
    <x v="2"/>
    <x v="99"/>
    <n v="64.959999999999994"/>
    <n v="2"/>
    <n v="2.6"/>
  </r>
  <r>
    <s v="ORD4473"/>
    <d v="2023-04-08T00:00:00"/>
    <x v="3"/>
    <x v="2"/>
    <x v="391"/>
    <x v="3"/>
    <x v="0"/>
    <x v="0"/>
    <x v="727"/>
    <n v="12.96"/>
    <n v="2"/>
    <n v="6.22"/>
  </r>
  <r>
    <s v="ORD4474"/>
    <d v="2023-04-08T00:00:00"/>
    <x v="3"/>
    <x v="2"/>
    <x v="456"/>
    <x v="0"/>
    <x v="2"/>
    <x v="9"/>
    <x v="1416"/>
    <n v="431.93"/>
    <n v="9"/>
    <n v="64.790000000000006"/>
  </r>
  <r>
    <s v="ORD4475"/>
    <d v="2023-04-08T00:00:00"/>
    <x v="3"/>
    <x v="2"/>
    <x v="456"/>
    <x v="0"/>
    <x v="1"/>
    <x v="5"/>
    <x v="1350"/>
    <n v="95.98"/>
    <n v="4"/>
    <n v="-4.1100000000000003"/>
  </r>
  <r>
    <s v="ORD4476"/>
    <d v="2023-04-08T00:00:00"/>
    <x v="3"/>
    <x v="2"/>
    <x v="456"/>
    <x v="0"/>
    <x v="0"/>
    <x v="3"/>
    <x v="501"/>
    <n v="1088.79"/>
    <n v="4"/>
    <n v="-1850.95"/>
  </r>
  <r>
    <s v="ORD4477"/>
    <d v="2023-04-08T00:00:00"/>
    <x v="3"/>
    <x v="2"/>
    <x v="469"/>
    <x v="10"/>
    <x v="0"/>
    <x v="10"/>
    <x v="1658"/>
    <n v="8.8699999999999992"/>
    <n v="1"/>
    <n v="3.22"/>
  </r>
  <r>
    <s v="ORD4478"/>
    <d v="2023-04-08T00:00:00"/>
    <x v="3"/>
    <x v="2"/>
    <x v="469"/>
    <x v="10"/>
    <x v="0"/>
    <x v="3"/>
    <x v="145"/>
    <n v="121.1"/>
    <n v="6"/>
    <n v="-100.92"/>
  </r>
  <r>
    <s v="ORD4479"/>
    <d v="2023-04-08T00:00:00"/>
    <x v="3"/>
    <x v="2"/>
    <x v="584"/>
    <x v="3"/>
    <x v="1"/>
    <x v="8"/>
    <x v="1659"/>
    <n v="24.7"/>
    <n v="5"/>
    <n v="10.37"/>
  </r>
  <r>
    <s v="ORD4480"/>
    <d v="2023-04-08T00:00:00"/>
    <x v="3"/>
    <x v="2"/>
    <x v="190"/>
    <x v="4"/>
    <x v="0"/>
    <x v="10"/>
    <x v="1660"/>
    <n v="17.920000000000002"/>
    <n v="4"/>
    <n v="8.6"/>
  </r>
  <r>
    <s v="ORD4481"/>
    <d v="2023-04-08T00:00:00"/>
    <x v="3"/>
    <x v="2"/>
    <x v="195"/>
    <x v="4"/>
    <x v="1"/>
    <x v="11"/>
    <x v="506"/>
    <n v="354.9"/>
    <n v="5"/>
    <n v="88.73"/>
  </r>
  <r>
    <s v="ORD4482"/>
    <d v="2023-04-08T00:00:00"/>
    <x v="3"/>
    <x v="2"/>
    <x v="79"/>
    <x v="13"/>
    <x v="0"/>
    <x v="7"/>
    <x v="790"/>
    <n v="30"/>
    <n v="6"/>
    <n v="14.4"/>
  </r>
  <r>
    <s v="ORD4483"/>
    <d v="2023-04-08T00:00:00"/>
    <x v="3"/>
    <x v="2"/>
    <x v="79"/>
    <x v="13"/>
    <x v="0"/>
    <x v="0"/>
    <x v="729"/>
    <n v="25.92"/>
    <n v="4"/>
    <n v="12.7"/>
  </r>
  <r>
    <s v="ORD4484"/>
    <d v="2023-04-08T00:00:00"/>
    <x v="3"/>
    <x v="2"/>
    <x v="79"/>
    <x v="13"/>
    <x v="1"/>
    <x v="8"/>
    <x v="1098"/>
    <n v="159.91999999999999"/>
    <n v="4"/>
    <n v="31.98"/>
  </r>
  <r>
    <s v="ORD4485"/>
    <d v="2023-04-09T00:00:00"/>
    <x v="3"/>
    <x v="2"/>
    <x v="615"/>
    <x v="22"/>
    <x v="0"/>
    <x v="3"/>
    <x v="832"/>
    <n v="35.35"/>
    <n v="9"/>
    <n v="12.82"/>
  </r>
  <r>
    <s v="ORD4486"/>
    <d v="2023-04-09T00:00:00"/>
    <x v="3"/>
    <x v="2"/>
    <x v="746"/>
    <x v="14"/>
    <x v="2"/>
    <x v="6"/>
    <x v="1227"/>
    <n v="517.9"/>
    <n v="2"/>
    <n v="134.65"/>
  </r>
  <r>
    <s v="ORD4487"/>
    <d v="2023-04-09T00:00:00"/>
    <x v="3"/>
    <x v="2"/>
    <x v="746"/>
    <x v="14"/>
    <x v="0"/>
    <x v="3"/>
    <x v="1661"/>
    <n v="5.28"/>
    <n v="2"/>
    <n v="2.4300000000000002"/>
  </r>
  <r>
    <s v="ORD4488"/>
    <d v="2023-04-09T00:00:00"/>
    <x v="3"/>
    <x v="2"/>
    <x v="221"/>
    <x v="3"/>
    <x v="1"/>
    <x v="11"/>
    <x v="1662"/>
    <n v="556.66999999999996"/>
    <n v="5"/>
    <n v="6.55"/>
  </r>
  <r>
    <s v="ORD4489"/>
    <d v="2023-04-10T00:00:00"/>
    <x v="3"/>
    <x v="2"/>
    <x v="691"/>
    <x v="10"/>
    <x v="0"/>
    <x v="3"/>
    <x v="758"/>
    <n v="8.9"/>
    <n v="2"/>
    <n v="-6.53"/>
  </r>
  <r>
    <s v="ORD4490"/>
    <d v="2023-04-10T00:00:00"/>
    <x v="3"/>
    <x v="2"/>
    <x v="76"/>
    <x v="3"/>
    <x v="0"/>
    <x v="0"/>
    <x v="1444"/>
    <n v="12.96"/>
    <n v="2"/>
    <n v="6.22"/>
  </r>
  <r>
    <s v="ORD4491"/>
    <d v="2023-04-10T00:00:00"/>
    <x v="3"/>
    <x v="2"/>
    <x v="76"/>
    <x v="3"/>
    <x v="0"/>
    <x v="3"/>
    <x v="541"/>
    <n v="23.2"/>
    <n v="5"/>
    <n v="8.1199999999999992"/>
  </r>
  <r>
    <s v="ORD4492"/>
    <d v="2023-04-10T00:00:00"/>
    <x v="3"/>
    <x v="2"/>
    <x v="542"/>
    <x v="3"/>
    <x v="0"/>
    <x v="12"/>
    <x v="1311"/>
    <n v="113.76"/>
    <n v="3"/>
    <n v="44.37"/>
  </r>
  <r>
    <s v="ORD4493"/>
    <d v="2023-04-10T00:00:00"/>
    <x v="3"/>
    <x v="2"/>
    <x v="542"/>
    <x v="3"/>
    <x v="0"/>
    <x v="2"/>
    <x v="917"/>
    <n v="579.51"/>
    <n v="3"/>
    <n v="81.13"/>
  </r>
  <r>
    <s v="ORD4494"/>
    <d v="2023-04-10T00:00:00"/>
    <x v="3"/>
    <x v="2"/>
    <x v="542"/>
    <x v="3"/>
    <x v="0"/>
    <x v="2"/>
    <x v="252"/>
    <n v="150.66"/>
    <n v="9"/>
    <n v="6.03"/>
  </r>
  <r>
    <s v="ORD4495"/>
    <d v="2023-04-10T00:00:00"/>
    <x v="3"/>
    <x v="2"/>
    <x v="542"/>
    <x v="3"/>
    <x v="0"/>
    <x v="3"/>
    <x v="520"/>
    <n v="48.03"/>
    <n v="4"/>
    <n v="15.61"/>
  </r>
  <r>
    <s v="ORD4496"/>
    <d v="2023-04-10T00:00:00"/>
    <x v="3"/>
    <x v="2"/>
    <x v="87"/>
    <x v="1"/>
    <x v="0"/>
    <x v="4"/>
    <x v="224"/>
    <n v="13.57"/>
    <n v="4"/>
    <n v="3.22"/>
  </r>
  <r>
    <s v="ORD4497"/>
    <d v="2023-04-12T00:00:00"/>
    <x v="3"/>
    <x v="2"/>
    <x v="12"/>
    <x v="6"/>
    <x v="1"/>
    <x v="13"/>
    <x v="278"/>
    <n v="343.92"/>
    <n v="4"/>
    <n v="75.66"/>
  </r>
  <r>
    <s v="ORD4498"/>
    <d v="2023-04-12T00:00:00"/>
    <x v="3"/>
    <x v="2"/>
    <x v="12"/>
    <x v="6"/>
    <x v="0"/>
    <x v="0"/>
    <x v="290"/>
    <n v="40.99"/>
    <n v="1"/>
    <n v="20.09"/>
  </r>
  <r>
    <s v="ORD4499"/>
    <d v="2023-04-12T00:00:00"/>
    <x v="3"/>
    <x v="2"/>
    <x v="12"/>
    <x v="6"/>
    <x v="0"/>
    <x v="10"/>
    <x v="681"/>
    <n v="63.9"/>
    <n v="5"/>
    <n v="28.76"/>
  </r>
  <r>
    <s v="ORD4500"/>
    <d v="2023-04-12T00:00:00"/>
    <x v="3"/>
    <x v="2"/>
    <x v="443"/>
    <x v="3"/>
    <x v="1"/>
    <x v="5"/>
    <x v="1495"/>
    <n v="638.29"/>
    <n v="7"/>
    <n v="-31.91"/>
  </r>
  <r>
    <s v="ORD4501"/>
    <d v="2023-04-12T00:00:00"/>
    <x v="3"/>
    <x v="2"/>
    <x v="443"/>
    <x v="3"/>
    <x v="0"/>
    <x v="3"/>
    <x v="1386"/>
    <n v="13.21"/>
    <n v="1"/>
    <n v="4.62"/>
  </r>
  <r>
    <s v="ORD4502"/>
    <d v="2023-04-12T00:00:00"/>
    <x v="3"/>
    <x v="2"/>
    <x v="80"/>
    <x v="3"/>
    <x v="0"/>
    <x v="0"/>
    <x v="1453"/>
    <n v="19.440000000000001"/>
    <n v="3"/>
    <n v="9.33"/>
  </r>
  <r>
    <s v="ORD4503"/>
    <d v="2023-04-12T00:00:00"/>
    <x v="3"/>
    <x v="2"/>
    <x v="80"/>
    <x v="3"/>
    <x v="1"/>
    <x v="5"/>
    <x v="100"/>
    <n v="194.35"/>
    <n v="3"/>
    <n v="-36.44"/>
  </r>
  <r>
    <s v="ORD4504"/>
    <d v="2023-04-12T00:00:00"/>
    <x v="3"/>
    <x v="2"/>
    <x v="80"/>
    <x v="3"/>
    <x v="0"/>
    <x v="3"/>
    <x v="1292"/>
    <n v="36.619999999999997"/>
    <n v="3"/>
    <n v="13.73"/>
  </r>
  <r>
    <s v="ORD4505"/>
    <d v="2023-04-12T00:00:00"/>
    <x v="3"/>
    <x v="2"/>
    <x v="559"/>
    <x v="25"/>
    <x v="0"/>
    <x v="2"/>
    <x v="124"/>
    <n v="129.55000000000001"/>
    <n v="3"/>
    <n v="-22.67"/>
  </r>
  <r>
    <s v="ORD4506"/>
    <d v="2023-04-12T00:00:00"/>
    <x v="3"/>
    <x v="2"/>
    <x v="559"/>
    <x v="25"/>
    <x v="0"/>
    <x v="2"/>
    <x v="1567"/>
    <n v="51.98"/>
    <n v="1"/>
    <n v="-5.2"/>
  </r>
  <r>
    <s v="ORD4507"/>
    <d v="2023-04-12T00:00:00"/>
    <x v="3"/>
    <x v="2"/>
    <x v="559"/>
    <x v="25"/>
    <x v="0"/>
    <x v="0"/>
    <x v="1663"/>
    <n v="10.27"/>
    <n v="3"/>
    <n v="3.47"/>
  </r>
  <r>
    <s v="ORD4508"/>
    <d v="2023-04-13T00:00:00"/>
    <x v="3"/>
    <x v="2"/>
    <x v="530"/>
    <x v="3"/>
    <x v="0"/>
    <x v="10"/>
    <x v="229"/>
    <n v="6.12"/>
    <n v="3"/>
    <n v="2.88"/>
  </r>
  <r>
    <s v="ORD4509"/>
    <d v="2023-04-14T00:00:00"/>
    <x v="3"/>
    <x v="2"/>
    <x v="300"/>
    <x v="3"/>
    <x v="1"/>
    <x v="5"/>
    <x v="342"/>
    <n v="383.8"/>
    <n v="5"/>
    <n v="38.380000000000003"/>
  </r>
  <r>
    <s v="ORD4510"/>
    <d v="2023-04-14T00:00:00"/>
    <x v="3"/>
    <x v="2"/>
    <x v="388"/>
    <x v="12"/>
    <x v="1"/>
    <x v="5"/>
    <x v="1283"/>
    <n v="933.54"/>
    <n v="4"/>
    <n v="105.02"/>
  </r>
  <r>
    <s v="ORD4511"/>
    <d v="2023-04-14T00:00:00"/>
    <x v="3"/>
    <x v="2"/>
    <x v="388"/>
    <x v="12"/>
    <x v="0"/>
    <x v="2"/>
    <x v="624"/>
    <n v="42.98"/>
    <n v="4"/>
    <n v="4.3"/>
  </r>
  <r>
    <s v="ORD4512"/>
    <d v="2023-04-14T00:00:00"/>
    <x v="3"/>
    <x v="2"/>
    <x v="23"/>
    <x v="6"/>
    <x v="0"/>
    <x v="2"/>
    <x v="90"/>
    <n v="81.2"/>
    <n v="5"/>
    <n v="12.18"/>
  </r>
  <r>
    <s v="ORD4513"/>
    <d v="2023-04-14T00:00:00"/>
    <x v="3"/>
    <x v="2"/>
    <x v="747"/>
    <x v="36"/>
    <x v="0"/>
    <x v="3"/>
    <x v="1664"/>
    <n v="25.06"/>
    <n v="2"/>
    <n v="11.78"/>
  </r>
  <r>
    <s v="ORD4514"/>
    <d v="2023-04-15T00:00:00"/>
    <x v="3"/>
    <x v="2"/>
    <x v="237"/>
    <x v="25"/>
    <x v="0"/>
    <x v="3"/>
    <x v="1665"/>
    <n v="189.59"/>
    <n v="2"/>
    <n v="-145.35"/>
  </r>
  <r>
    <s v="ORD4515"/>
    <d v="2023-04-15T00:00:00"/>
    <x v="3"/>
    <x v="2"/>
    <x v="237"/>
    <x v="25"/>
    <x v="2"/>
    <x v="9"/>
    <x v="279"/>
    <n v="408.74"/>
    <n v="7"/>
    <n v="76.64"/>
  </r>
  <r>
    <s v="ORD4516"/>
    <d v="2023-04-15T00:00:00"/>
    <x v="3"/>
    <x v="2"/>
    <x v="237"/>
    <x v="25"/>
    <x v="2"/>
    <x v="9"/>
    <x v="279"/>
    <n v="291.95999999999998"/>
    <n v="5"/>
    <n v="54.74"/>
  </r>
  <r>
    <s v="ORD4517"/>
    <d v="2023-04-15T00:00:00"/>
    <x v="3"/>
    <x v="2"/>
    <x v="237"/>
    <x v="25"/>
    <x v="0"/>
    <x v="2"/>
    <x v="1142"/>
    <n v="4.7699999999999996"/>
    <n v="2"/>
    <n v="-0.77"/>
  </r>
  <r>
    <s v="ORD4518"/>
    <d v="2023-04-15T00:00:00"/>
    <x v="3"/>
    <x v="2"/>
    <x v="649"/>
    <x v="3"/>
    <x v="1"/>
    <x v="5"/>
    <x v="599"/>
    <n v="1121.57"/>
    <n v="2"/>
    <n v="0"/>
  </r>
  <r>
    <s v="ORD4519"/>
    <d v="2023-04-15T00:00:00"/>
    <x v="3"/>
    <x v="2"/>
    <x v="168"/>
    <x v="0"/>
    <x v="0"/>
    <x v="4"/>
    <x v="1666"/>
    <n v="33.49"/>
    <n v="7"/>
    <n v="5.86"/>
  </r>
  <r>
    <s v="ORD4520"/>
    <d v="2023-04-15T00:00:00"/>
    <x v="3"/>
    <x v="2"/>
    <x v="168"/>
    <x v="0"/>
    <x v="0"/>
    <x v="7"/>
    <x v="789"/>
    <n v="8.0399999999999991"/>
    <n v="5"/>
    <n v="2.91"/>
  </r>
  <r>
    <s v="ORD4521"/>
    <d v="2023-04-15T00:00:00"/>
    <x v="3"/>
    <x v="2"/>
    <x v="488"/>
    <x v="3"/>
    <x v="0"/>
    <x v="0"/>
    <x v="1667"/>
    <n v="143.69999999999999"/>
    <n v="3"/>
    <n v="68.98"/>
  </r>
  <r>
    <s v="ORD4522"/>
    <d v="2023-04-16T00:00:00"/>
    <x v="3"/>
    <x v="2"/>
    <x v="358"/>
    <x v="4"/>
    <x v="0"/>
    <x v="4"/>
    <x v="514"/>
    <n v="12.84"/>
    <n v="3"/>
    <n v="3.72"/>
  </r>
  <r>
    <s v="ORD4523"/>
    <d v="2023-04-16T00:00:00"/>
    <x v="3"/>
    <x v="2"/>
    <x v="183"/>
    <x v="23"/>
    <x v="2"/>
    <x v="15"/>
    <x v="1668"/>
    <n v="9099.93"/>
    <n v="7"/>
    <n v="2365.98"/>
  </r>
  <r>
    <s v="ORD4524"/>
    <d v="2023-04-16T00:00:00"/>
    <x v="3"/>
    <x v="2"/>
    <x v="183"/>
    <x v="23"/>
    <x v="1"/>
    <x v="8"/>
    <x v="517"/>
    <n v="9.9600000000000009"/>
    <n v="2"/>
    <n v="3.29"/>
  </r>
  <r>
    <s v="ORD4525"/>
    <d v="2023-04-16T00:00:00"/>
    <x v="3"/>
    <x v="2"/>
    <x v="183"/>
    <x v="23"/>
    <x v="0"/>
    <x v="3"/>
    <x v="753"/>
    <n v="25.3"/>
    <n v="5"/>
    <n v="11.89"/>
  </r>
  <r>
    <s v="ORD4526"/>
    <d v="2023-04-16T00:00:00"/>
    <x v="3"/>
    <x v="2"/>
    <x v="240"/>
    <x v="22"/>
    <x v="0"/>
    <x v="14"/>
    <x v="906"/>
    <n v="28.8"/>
    <n v="3"/>
    <n v="0.86"/>
  </r>
  <r>
    <s v="ORD4527"/>
    <d v="2023-04-16T00:00:00"/>
    <x v="3"/>
    <x v="2"/>
    <x v="500"/>
    <x v="15"/>
    <x v="2"/>
    <x v="9"/>
    <x v="786"/>
    <n v="35.17"/>
    <n v="4"/>
    <n v="8.35"/>
  </r>
  <r>
    <s v="ORD4528"/>
    <d v="2023-04-16T00:00:00"/>
    <x v="3"/>
    <x v="2"/>
    <x v="500"/>
    <x v="15"/>
    <x v="0"/>
    <x v="0"/>
    <x v="1669"/>
    <n v="123.09"/>
    <n v="7"/>
    <n v="40"/>
  </r>
  <r>
    <s v="ORD4529"/>
    <d v="2023-04-17T00:00:00"/>
    <x v="3"/>
    <x v="2"/>
    <x v="151"/>
    <x v="25"/>
    <x v="2"/>
    <x v="6"/>
    <x v="422"/>
    <n v="36.79"/>
    <n v="1"/>
    <n v="4.1399999999999997"/>
  </r>
  <r>
    <s v="ORD4530"/>
    <d v="2023-04-17T00:00:00"/>
    <x v="3"/>
    <x v="2"/>
    <x v="151"/>
    <x v="25"/>
    <x v="1"/>
    <x v="8"/>
    <x v="1670"/>
    <n v="18.62"/>
    <n v="8"/>
    <n v="6.29"/>
  </r>
  <r>
    <s v="ORD4531"/>
    <d v="2023-04-17T00:00:00"/>
    <x v="3"/>
    <x v="2"/>
    <x v="746"/>
    <x v="40"/>
    <x v="0"/>
    <x v="7"/>
    <x v="320"/>
    <n v="29.05"/>
    <n v="5"/>
    <n v="9.01"/>
  </r>
  <r>
    <s v="ORD4532"/>
    <d v="2023-04-17T00:00:00"/>
    <x v="3"/>
    <x v="2"/>
    <x v="401"/>
    <x v="3"/>
    <x v="1"/>
    <x v="11"/>
    <x v="1671"/>
    <n v="257.5"/>
    <n v="3"/>
    <n v="24.24"/>
  </r>
  <r>
    <s v="ORD4533"/>
    <d v="2023-04-17T00:00:00"/>
    <x v="3"/>
    <x v="2"/>
    <x v="345"/>
    <x v="15"/>
    <x v="1"/>
    <x v="8"/>
    <x v="1672"/>
    <n v="79.12"/>
    <n v="5"/>
    <n v="13.85"/>
  </r>
  <r>
    <s v="ORD4534"/>
    <d v="2023-04-18T00:00:00"/>
    <x v="3"/>
    <x v="2"/>
    <x v="748"/>
    <x v="1"/>
    <x v="0"/>
    <x v="2"/>
    <x v="1054"/>
    <n v="230.38"/>
    <n v="3"/>
    <n v="-48.95"/>
  </r>
  <r>
    <s v="ORD4535"/>
    <d v="2023-04-18T00:00:00"/>
    <x v="3"/>
    <x v="2"/>
    <x v="748"/>
    <x v="1"/>
    <x v="0"/>
    <x v="0"/>
    <x v="416"/>
    <n v="9.66"/>
    <n v="2"/>
    <n v="3.26"/>
  </r>
  <r>
    <s v="ORD4536"/>
    <d v="2023-04-18T00:00:00"/>
    <x v="3"/>
    <x v="2"/>
    <x v="503"/>
    <x v="6"/>
    <x v="0"/>
    <x v="12"/>
    <x v="661"/>
    <n v="203.92"/>
    <n v="4"/>
    <n v="55.06"/>
  </r>
  <r>
    <s v="ORD4537"/>
    <d v="2023-04-18T00:00:00"/>
    <x v="3"/>
    <x v="2"/>
    <x v="503"/>
    <x v="6"/>
    <x v="2"/>
    <x v="6"/>
    <x v="1516"/>
    <n v="29.56"/>
    <n v="4"/>
    <n v="7.98"/>
  </r>
  <r>
    <s v="ORD4538"/>
    <d v="2023-04-18T00:00:00"/>
    <x v="3"/>
    <x v="2"/>
    <x v="424"/>
    <x v="0"/>
    <x v="1"/>
    <x v="5"/>
    <x v="561"/>
    <n v="344.37"/>
    <n v="4"/>
    <n v="-93.47"/>
  </r>
  <r>
    <s v="ORD4539"/>
    <d v="2023-04-18T00:00:00"/>
    <x v="3"/>
    <x v="2"/>
    <x v="424"/>
    <x v="0"/>
    <x v="0"/>
    <x v="2"/>
    <x v="1380"/>
    <n v="1554.94"/>
    <n v="3"/>
    <n v="77.75"/>
  </r>
  <r>
    <s v="ORD4540"/>
    <d v="2023-04-18T00:00:00"/>
    <x v="3"/>
    <x v="2"/>
    <x v="424"/>
    <x v="0"/>
    <x v="1"/>
    <x v="8"/>
    <x v="1466"/>
    <n v="127.88"/>
    <n v="5"/>
    <n v="-67.14"/>
  </r>
  <r>
    <s v="ORD4541"/>
    <d v="2023-04-18T00:00:00"/>
    <x v="3"/>
    <x v="2"/>
    <x v="599"/>
    <x v="20"/>
    <x v="0"/>
    <x v="4"/>
    <x v="208"/>
    <n v="6.99"/>
    <n v="3"/>
    <n v="2.0299999999999998"/>
  </r>
  <r>
    <s v="ORD4542"/>
    <d v="2023-04-18T00:00:00"/>
    <x v="3"/>
    <x v="2"/>
    <x v="599"/>
    <x v="20"/>
    <x v="0"/>
    <x v="14"/>
    <x v="777"/>
    <n v="6.84"/>
    <n v="1"/>
    <n v="1.85"/>
  </r>
  <r>
    <s v="ORD4543"/>
    <d v="2023-04-19T00:00:00"/>
    <x v="3"/>
    <x v="2"/>
    <x v="146"/>
    <x v="10"/>
    <x v="1"/>
    <x v="13"/>
    <x v="1600"/>
    <n v="205.18"/>
    <n v="2"/>
    <n v="-58.13"/>
  </r>
  <r>
    <s v="ORD4544"/>
    <d v="2023-04-19T00:00:00"/>
    <x v="3"/>
    <x v="2"/>
    <x v="146"/>
    <x v="10"/>
    <x v="0"/>
    <x v="0"/>
    <x v="600"/>
    <n v="419.4"/>
    <n v="5"/>
    <n v="146.79"/>
  </r>
  <r>
    <s v="ORD4545"/>
    <d v="2023-04-19T00:00:00"/>
    <x v="3"/>
    <x v="2"/>
    <x v="117"/>
    <x v="3"/>
    <x v="2"/>
    <x v="6"/>
    <x v="129"/>
    <n v="39.96"/>
    <n v="5"/>
    <n v="12.99"/>
  </r>
  <r>
    <s v="ORD4546"/>
    <d v="2023-04-19T00:00:00"/>
    <x v="3"/>
    <x v="2"/>
    <x v="117"/>
    <x v="3"/>
    <x v="0"/>
    <x v="4"/>
    <x v="1581"/>
    <n v="5.46"/>
    <n v="3"/>
    <n v="1.53"/>
  </r>
  <r>
    <s v="ORD4547"/>
    <d v="2023-04-19T00:00:00"/>
    <x v="3"/>
    <x v="2"/>
    <x v="117"/>
    <x v="3"/>
    <x v="0"/>
    <x v="4"/>
    <x v="54"/>
    <n v="73.2"/>
    <n v="5"/>
    <n v="21.23"/>
  </r>
  <r>
    <s v="ORD4548"/>
    <d v="2023-04-19T00:00:00"/>
    <x v="3"/>
    <x v="2"/>
    <x v="117"/>
    <x v="3"/>
    <x v="0"/>
    <x v="3"/>
    <x v="772"/>
    <n v="5.84"/>
    <n v="1"/>
    <n v="1.97"/>
  </r>
  <r>
    <s v="ORD4549"/>
    <d v="2023-04-19T00:00:00"/>
    <x v="3"/>
    <x v="2"/>
    <x v="117"/>
    <x v="3"/>
    <x v="0"/>
    <x v="0"/>
    <x v="1243"/>
    <n v="22.72"/>
    <n v="4"/>
    <n v="10.220000000000001"/>
  </r>
  <r>
    <s v="ORD4550"/>
    <d v="2023-04-19T00:00:00"/>
    <x v="3"/>
    <x v="2"/>
    <x v="117"/>
    <x v="3"/>
    <x v="0"/>
    <x v="3"/>
    <x v="1149"/>
    <n v="9.34"/>
    <n v="3"/>
    <n v="3.27"/>
  </r>
  <r>
    <s v="ORD4551"/>
    <d v="2023-04-19T00:00:00"/>
    <x v="3"/>
    <x v="2"/>
    <x v="111"/>
    <x v="20"/>
    <x v="2"/>
    <x v="6"/>
    <x v="1555"/>
    <n v="25.98"/>
    <n v="2"/>
    <n v="0.78"/>
  </r>
  <r>
    <s v="ORD4552"/>
    <d v="2023-04-19T00:00:00"/>
    <x v="3"/>
    <x v="2"/>
    <x v="111"/>
    <x v="20"/>
    <x v="0"/>
    <x v="4"/>
    <x v="543"/>
    <n v="3.28"/>
    <n v="2"/>
    <n v="1.48"/>
  </r>
  <r>
    <s v="ORD4553"/>
    <d v="2023-04-19T00:00:00"/>
    <x v="3"/>
    <x v="2"/>
    <x v="111"/>
    <x v="20"/>
    <x v="0"/>
    <x v="2"/>
    <x v="75"/>
    <n v="459.88"/>
    <n v="4"/>
    <n v="13.8"/>
  </r>
  <r>
    <s v="ORD4554"/>
    <d v="2023-04-19T00:00:00"/>
    <x v="3"/>
    <x v="2"/>
    <x v="111"/>
    <x v="20"/>
    <x v="0"/>
    <x v="14"/>
    <x v="532"/>
    <n v="7.76"/>
    <n v="2"/>
    <n v="2.25"/>
  </r>
  <r>
    <s v="ORD4555"/>
    <d v="2023-04-19T00:00:00"/>
    <x v="3"/>
    <x v="2"/>
    <x v="111"/>
    <x v="20"/>
    <x v="0"/>
    <x v="4"/>
    <x v="1341"/>
    <n v="71.959999999999994"/>
    <n v="2"/>
    <n v="17.989999999999998"/>
  </r>
  <r>
    <s v="ORD4556"/>
    <d v="2023-04-19T00:00:00"/>
    <x v="3"/>
    <x v="2"/>
    <x v="111"/>
    <x v="20"/>
    <x v="0"/>
    <x v="14"/>
    <x v="1458"/>
    <n v="54.9"/>
    <n v="5"/>
    <n v="15.37"/>
  </r>
  <r>
    <s v="ORD4557"/>
    <d v="2023-04-19T00:00:00"/>
    <x v="3"/>
    <x v="2"/>
    <x v="111"/>
    <x v="20"/>
    <x v="0"/>
    <x v="3"/>
    <x v="541"/>
    <n v="9.2799999999999994"/>
    <n v="2"/>
    <n v="3.25"/>
  </r>
  <r>
    <s v="ORD4558"/>
    <d v="2023-04-21T00:00:00"/>
    <x v="3"/>
    <x v="2"/>
    <x v="457"/>
    <x v="1"/>
    <x v="0"/>
    <x v="2"/>
    <x v="555"/>
    <n v="102.34"/>
    <n v="4"/>
    <n v="-12.79"/>
  </r>
  <r>
    <s v="ORD4559"/>
    <d v="2023-04-21T00:00:00"/>
    <x v="3"/>
    <x v="2"/>
    <x v="457"/>
    <x v="1"/>
    <x v="0"/>
    <x v="12"/>
    <x v="1305"/>
    <n v="48.79"/>
    <n v="3"/>
    <n v="-126.86"/>
  </r>
  <r>
    <s v="ORD4560"/>
    <d v="2023-04-21T00:00:00"/>
    <x v="3"/>
    <x v="2"/>
    <x v="457"/>
    <x v="1"/>
    <x v="0"/>
    <x v="3"/>
    <x v="695"/>
    <n v="44.85"/>
    <n v="8"/>
    <n v="-67.27"/>
  </r>
  <r>
    <s v="ORD4561"/>
    <d v="2023-04-21T00:00:00"/>
    <x v="3"/>
    <x v="2"/>
    <x v="416"/>
    <x v="22"/>
    <x v="0"/>
    <x v="3"/>
    <x v="1496"/>
    <n v="8.32"/>
    <n v="5"/>
    <n v="2.81"/>
  </r>
  <r>
    <s v="ORD4562"/>
    <d v="2023-04-21T00:00:00"/>
    <x v="3"/>
    <x v="2"/>
    <x v="542"/>
    <x v="37"/>
    <x v="0"/>
    <x v="4"/>
    <x v="1405"/>
    <n v="15.48"/>
    <n v="3"/>
    <n v="4.49"/>
  </r>
  <r>
    <s v="ORD4563"/>
    <d v="2023-04-21T00:00:00"/>
    <x v="3"/>
    <x v="2"/>
    <x v="542"/>
    <x v="37"/>
    <x v="0"/>
    <x v="0"/>
    <x v="266"/>
    <n v="51.84"/>
    <n v="8"/>
    <n v="24.88"/>
  </r>
  <r>
    <s v="ORD4564"/>
    <d v="2023-04-22T00:00:00"/>
    <x v="3"/>
    <x v="2"/>
    <x v="451"/>
    <x v="12"/>
    <x v="1"/>
    <x v="8"/>
    <x v="152"/>
    <n v="23.56"/>
    <n v="5"/>
    <n v="7.07"/>
  </r>
  <r>
    <s v="ORD4565"/>
    <d v="2023-04-22T00:00:00"/>
    <x v="3"/>
    <x v="2"/>
    <x v="451"/>
    <x v="12"/>
    <x v="1"/>
    <x v="13"/>
    <x v="233"/>
    <n v="1272.6300000000001"/>
    <n v="6"/>
    <n v="-814.48"/>
  </r>
  <r>
    <s v="ORD4566"/>
    <d v="2023-04-22T00:00:00"/>
    <x v="3"/>
    <x v="2"/>
    <x v="451"/>
    <x v="12"/>
    <x v="0"/>
    <x v="3"/>
    <x v="1135"/>
    <n v="28.49"/>
    <n v="5"/>
    <n v="-20.89"/>
  </r>
  <r>
    <s v="ORD4567"/>
    <d v="2023-04-22T00:00:00"/>
    <x v="3"/>
    <x v="2"/>
    <x v="451"/>
    <x v="12"/>
    <x v="0"/>
    <x v="14"/>
    <x v="1673"/>
    <n v="185.38"/>
    <n v="2"/>
    <n v="-34.76"/>
  </r>
  <r>
    <s v="ORD4568"/>
    <d v="2023-04-22T00:00:00"/>
    <x v="3"/>
    <x v="2"/>
    <x v="451"/>
    <x v="12"/>
    <x v="0"/>
    <x v="12"/>
    <x v="155"/>
    <n v="78.27"/>
    <n v="2"/>
    <n v="5.87"/>
  </r>
  <r>
    <s v="ORD4569"/>
    <d v="2023-04-22T00:00:00"/>
    <x v="3"/>
    <x v="2"/>
    <x v="749"/>
    <x v="24"/>
    <x v="1"/>
    <x v="8"/>
    <x v="1139"/>
    <n v="86.62"/>
    <n v="2"/>
    <n v="8.66"/>
  </r>
  <r>
    <s v="ORD4570"/>
    <d v="2023-04-22T00:00:00"/>
    <x v="3"/>
    <x v="2"/>
    <x v="722"/>
    <x v="1"/>
    <x v="0"/>
    <x v="2"/>
    <x v="788"/>
    <n v="23.95"/>
    <n v="2"/>
    <n v="2.4"/>
  </r>
  <r>
    <s v="ORD4571"/>
    <d v="2023-04-22T00:00:00"/>
    <x v="3"/>
    <x v="2"/>
    <x v="194"/>
    <x v="3"/>
    <x v="1"/>
    <x v="8"/>
    <x v="58"/>
    <n v="31.56"/>
    <n v="3"/>
    <n v="10.41"/>
  </r>
  <r>
    <s v="ORD4572"/>
    <d v="2023-04-22T00:00:00"/>
    <x v="3"/>
    <x v="2"/>
    <x v="13"/>
    <x v="20"/>
    <x v="0"/>
    <x v="4"/>
    <x v="1321"/>
    <n v="32.130000000000003"/>
    <n v="9"/>
    <n v="8.35"/>
  </r>
  <r>
    <s v="ORD4573"/>
    <d v="2023-04-22T00:00:00"/>
    <x v="3"/>
    <x v="2"/>
    <x v="13"/>
    <x v="20"/>
    <x v="0"/>
    <x v="4"/>
    <x v="616"/>
    <n v="2.88"/>
    <n v="1"/>
    <n v="0.81"/>
  </r>
  <r>
    <s v="ORD4574"/>
    <d v="2023-04-23T00:00:00"/>
    <x v="3"/>
    <x v="2"/>
    <x v="271"/>
    <x v="3"/>
    <x v="0"/>
    <x v="3"/>
    <x v="81"/>
    <n v="251.52"/>
    <n v="6"/>
    <n v="81.739999999999995"/>
  </r>
  <r>
    <s v="ORD4575"/>
    <d v="2023-04-23T00:00:00"/>
    <x v="3"/>
    <x v="2"/>
    <x v="271"/>
    <x v="3"/>
    <x v="2"/>
    <x v="9"/>
    <x v="297"/>
    <n v="99.99"/>
    <n v="1"/>
    <n v="35"/>
  </r>
  <r>
    <s v="ORD4576"/>
    <d v="2023-04-23T00:00:00"/>
    <x v="3"/>
    <x v="2"/>
    <x v="252"/>
    <x v="25"/>
    <x v="0"/>
    <x v="0"/>
    <x v="1674"/>
    <n v="36.24"/>
    <n v="5"/>
    <n v="11.33"/>
  </r>
  <r>
    <s v="ORD4577"/>
    <d v="2023-04-23T00:00:00"/>
    <x v="3"/>
    <x v="2"/>
    <x v="655"/>
    <x v="10"/>
    <x v="0"/>
    <x v="0"/>
    <x v="1675"/>
    <n v="108.34"/>
    <n v="6"/>
    <n v="37.92"/>
  </r>
  <r>
    <s v="ORD4578"/>
    <d v="2023-04-23T00:00:00"/>
    <x v="3"/>
    <x v="2"/>
    <x v="655"/>
    <x v="10"/>
    <x v="0"/>
    <x v="2"/>
    <x v="49"/>
    <n v="55.92"/>
    <n v="5"/>
    <n v="6.29"/>
  </r>
  <r>
    <s v="ORD4579"/>
    <d v="2023-04-23T00:00:00"/>
    <x v="3"/>
    <x v="2"/>
    <x v="655"/>
    <x v="10"/>
    <x v="0"/>
    <x v="0"/>
    <x v="819"/>
    <n v="78.3"/>
    <n v="2"/>
    <n v="29.36"/>
  </r>
  <r>
    <s v="ORD4580"/>
    <d v="2023-04-23T00:00:00"/>
    <x v="3"/>
    <x v="2"/>
    <x v="721"/>
    <x v="3"/>
    <x v="0"/>
    <x v="3"/>
    <x v="309"/>
    <n v="18.09"/>
    <n v="7"/>
    <n v="6.56"/>
  </r>
  <r>
    <s v="ORD4581"/>
    <d v="2023-04-23T00:00:00"/>
    <x v="3"/>
    <x v="2"/>
    <x v="721"/>
    <x v="3"/>
    <x v="0"/>
    <x v="10"/>
    <x v="1270"/>
    <n v="71.97"/>
    <n v="3"/>
    <n v="35.99"/>
  </r>
  <r>
    <s v="ORD4582"/>
    <d v="2023-04-24T00:00:00"/>
    <x v="3"/>
    <x v="2"/>
    <x v="683"/>
    <x v="0"/>
    <x v="2"/>
    <x v="9"/>
    <x v="23"/>
    <n v="258.7"/>
    <n v="3"/>
    <n v="64.67"/>
  </r>
  <r>
    <s v="ORD4583"/>
    <d v="2023-04-24T00:00:00"/>
    <x v="3"/>
    <x v="2"/>
    <x v="304"/>
    <x v="3"/>
    <x v="0"/>
    <x v="3"/>
    <x v="547"/>
    <n v="3.98"/>
    <n v="1"/>
    <n v="1.39"/>
  </r>
  <r>
    <s v="ORD4584"/>
    <d v="2023-04-24T00:00:00"/>
    <x v="3"/>
    <x v="2"/>
    <x v="750"/>
    <x v="26"/>
    <x v="0"/>
    <x v="0"/>
    <x v="291"/>
    <n v="15.55"/>
    <n v="3"/>
    <n v="5.44"/>
  </r>
  <r>
    <s v="ORD4585"/>
    <d v="2023-04-24T00:00:00"/>
    <x v="3"/>
    <x v="2"/>
    <x v="750"/>
    <x v="26"/>
    <x v="1"/>
    <x v="5"/>
    <x v="782"/>
    <n v="1325.76"/>
    <n v="6"/>
    <n v="149.15"/>
  </r>
  <r>
    <s v="ORD4586"/>
    <d v="2023-04-24T00:00:00"/>
    <x v="3"/>
    <x v="2"/>
    <x v="750"/>
    <x v="26"/>
    <x v="0"/>
    <x v="3"/>
    <x v="811"/>
    <n v="3.11"/>
    <n v="2"/>
    <n v="-2.1800000000000002"/>
  </r>
  <r>
    <s v="ORD4587"/>
    <d v="2023-04-25T00:00:00"/>
    <x v="3"/>
    <x v="2"/>
    <x v="315"/>
    <x v="2"/>
    <x v="2"/>
    <x v="6"/>
    <x v="35"/>
    <n v="82.8"/>
    <n v="2"/>
    <n v="-20.7"/>
  </r>
  <r>
    <s v="ORD4588"/>
    <d v="2023-04-25T00:00:00"/>
    <x v="3"/>
    <x v="2"/>
    <x v="315"/>
    <x v="2"/>
    <x v="0"/>
    <x v="3"/>
    <x v="1599"/>
    <n v="20.72"/>
    <n v="2"/>
    <n v="-13.82"/>
  </r>
  <r>
    <s v="ORD4589"/>
    <d v="2023-04-25T00:00:00"/>
    <x v="3"/>
    <x v="2"/>
    <x v="315"/>
    <x v="2"/>
    <x v="0"/>
    <x v="3"/>
    <x v="601"/>
    <n v="4.9000000000000004"/>
    <n v="3"/>
    <n v="-3.43"/>
  </r>
  <r>
    <s v="ORD4590"/>
    <d v="2023-04-26T00:00:00"/>
    <x v="3"/>
    <x v="2"/>
    <x v="524"/>
    <x v="20"/>
    <x v="1"/>
    <x v="5"/>
    <x v="868"/>
    <n v="434.65"/>
    <n v="3"/>
    <n v="62.78"/>
  </r>
  <r>
    <s v="ORD4591"/>
    <d v="2023-04-28T00:00:00"/>
    <x v="3"/>
    <x v="2"/>
    <x v="555"/>
    <x v="0"/>
    <x v="2"/>
    <x v="6"/>
    <x v="855"/>
    <n v="369.58"/>
    <n v="3"/>
    <n v="41.58"/>
  </r>
  <r>
    <s v="ORD4592"/>
    <d v="2023-04-28T00:00:00"/>
    <x v="3"/>
    <x v="2"/>
    <x v="555"/>
    <x v="0"/>
    <x v="0"/>
    <x v="1"/>
    <x v="1676"/>
    <n v="15.71"/>
    <n v="4"/>
    <n v="5.7"/>
  </r>
  <r>
    <s v="ORD4593"/>
    <d v="2023-04-28T00:00:00"/>
    <x v="3"/>
    <x v="2"/>
    <x v="200"/>
    <x v="26"/>
    <x v="0"/>
    <x v="0"/>
    <x v="572"/>
    <n v="29.47"/>
    <n v="3"/>
    <n v="9.9499999999999993"/>
  </r>
  <r>
    <s v="ORD4594"/>
    <d v="2023-04-28T00:00:00"/>
    <x v="3"/>
    <x v="2"/>
    <x v="731"/>
    <x v="3"/>
    <x v="1"/>
    <x v="5"/>
    <x v="241"/>
    <n v="41.57"/>
    <n v="2"/>
    <n v="2.6"/>
  </r>
  <r>
    <s v="ORD4595"/>
    <d v="2023-04-28T00:00:00"/>
    <x v="3"/>
    <x v="2"/>
    <x v="751"/>
    <x v="1"/>
    <x v="1"/>
    <x v="8"/>
    <x v="676"/>
    <n v="30.34"/>
    <n v="2"/>
    <n v="-31.86"/>
  </r>
  <r>
    <s v="ORD4596"/>
    <d v="2023-04-30T00:00:00"/>
    <x v="3"/>
    <x v="2"/>
    <x v="154"/>
    <x v="20"/>
    <x v="0"/>
    <x v="3"/>
    <x v="575"/>
    <n v="7.71"/>
    <n v="2"/>
    <n v="2.8"/>
  </r>
  <r>
    <s v="ORD4597"/>
    <d v="2023-04-30T00:00:00"/>
    <x v="3"/>
    <x v="2"/>
    <x v="151"/>
    <x v="0"/>
    <x v="1"/>
    <x v="8"/>
    <x v="1310"/>
    <n v="22.61"/>
    <n v="3"/>
    <n v="-10.17"/>
  </r>
  <r>
    <s v="ORD4598"/>
    <d v="2023-04-30T00:00:00"/>
    <x v="3"/>
    <x v="2"/>
    <x v="687"/>
    <x v="12"/>
    <x v="1"/>
    <x v="8"/>
    <x v="1113"/>
    <n v="111.89"/>
    <n v="7"/>
    <n v="22.38"/>
  </r>
  <r>
    <s v="ORD4599"/>
    <d v="2023-05-01T00:00:00"/>
    <x v="4"/>
    <x v="2"/>
    <x v="221"/>
    <x v="15"/>
    <x v="0"/>
    <x v="1"/>
    <x v="849"/>
    <n v="3.98"/>
    <n v="1"/>
    <n v="1.29"/>
  </r>
  <r>
    <s v="ORD4600"/>
    <d v="2023-05-01T00:00:00"/>
    <x v="4"/>
    <x v="2"/>
    <x v="221"/>
    <x v="15"/>
    <x v="1"/>
    <x v="13"/>
    <x v="490"/>
    <n v="370.62"/>
    <n v="3"/>
    <n v="-142.07"/>
  </r>
  <r>
    <s v="ORD4601"/>
    <d v="2023-05-01T00:00:00"/>
    <x v="4"/>
    <x v="2"/>
    <x v="221"/>
    <x v="15"/>
    <x v="0"/>
    <x v="3"/>
    <x v="573"/>
    <n v="2.74"/>
    <n v="2"/>
    <n v="-2.0099999999999998"/>
  </r>
  <r>
    <s v="ORD4602"/>
    <d v="2023-05-01T00:00:00"/>
    <x v="4"/>
    <x v="2"/>
    <x v="752"/>
    <x v="13"/>
    <x v="0"/>
    <x v="0"/>
    <x v="1520"/>
    <n v="109.92"/>
    <n v="2"/>
    <n v="53.86"/>
  </r>
  <r>
    <s v="ORD4603"/>
    <d v="2023-05-01T00:00:00"/>
    <x v="4"/>
    <x v="2"/>
    <x v="752"/>
    <x v="13"/>
    <x v="0"/>
    <x v="0"/>
    <x v="721"/>
    <n v="19.440000000000001"/>
    <n v="3"/>
    <n v="9.33"/>
  </r>
  <r>
    <s v="ORD4604"/>
    <d v="2023-05-01T00:00:00"/>
    <x v="4"/>
    <x v="2"/>
    <x v="752"/>
    <x v="13"/>
    <x v="0"/>
    <x v="4"/>
    <x v="385"/>
    <n v="11.16"/>
    <n v="2"/>
    <n v="4.3499999999999996"/>
  </r>
  <r>
    <s v="ORD4605"/>
    <d v="2023-05-02T00:00:00"/>
    <x v="4"/>
    <x v="2"/>
    <x v="741"/>
    <x v="0"/>
    <x v="0"/>
    <x v="4"/>
    <x v="1341"/>
    <n v="86.35"/>
    <n v="3"/>
    <n v="5.4"/>
  </r>
  <r>
    <s v="ORD4606"/>
    <d v="2023-05-02T00:00:00"/>
    <x v="4"/>
    <x v="2"/>
    <x v="204"/>
    <x v="20"/>
    <x v="0"/>
    <x v="2"/>
    <x v="1677"/>
    <n v="44.94"/>
    <n v="3"/>
    <n v="12.58"/>
  </r>
  <r>
    <s v="ORD4607"/>
    <d v="2023-05-02T00:00:00"/>
    <x v="4"/>
    <x v="2"/>
    <x v="204"/>
    <x v="20"/>
    <x v="0"/>
    <x v="3"/>
    <x v="1135"/>
    <n v="45.58"/>
    <n v="3"/>
    <n v="15.95"/>
  </r>
  <r>
    <s v="ORD4608"/>
    <d v="2023-05-02T00:00:00"/>
    <x v="4"/>
    <x v="2"/>
    <x v="275"/>
    <x v="25"/>
    <x v="1"/>
    <x v="5"/>
    <x v="241"/>
    <n v="187.06"/>
    <n v="9"/>
    <n v="11.69"/>
  </r>
  <r>
    <s v="ORD4609"/>
    <d v="2023-05-02T00:00:00"/>
    <x v="4"/>
    <x v="2"/>
    <x v="423"/>
    <x v="0"/>
    <x v="0"/>
    <x v="2"/>
    <x v="110"/>
    <n v="18.940000000000001"/>
    <n v="3"/>
    <n v="-3.79"/>
  </r>
  <r>
    <s v="ORD4610"/>
    <d v="2023-05-02T00:00:00"/>
    <x v="4"/>
    <x v="2"/>
    <x v="423"/>
    <x v="0"/>
    <x v="0"/>
    <x v="2"/>
    <x v="235"/>
    <n v="12.67"/>
    <n v="3"/>
    <n v="-3.17"/>
  </r>
  <r>
    <s v="ORD4611"/>
    <d v="2023-05-02T00:00:00"/>
    <x v="4"/>
    <x v="2"/>
    <x v="423"/>
    <x v="0"/>
    <x v="0"/>
    <x v="1"/>
    <x v="1678"/>
    <n v="5.04"/>
    <n v="2"/>
    <n v="1.76"/>
  </r>
  <r>
    <s v="ORD4612"/>
    <d v="2023-05-02T00:00:00"/>
    <x v="4"/>
    <x v="2"/>
    <x v="245"/>
    <x v="0"/>
    <x v="1"/>
    <x v="5"/>
    <x v="914"/>
    <n v="366.74"/>
    <n v="4"/>
    <n v="-110.02"/>
  </r>
  <r>
    <s v="ORD4613"/>
    <d v="2023-05-02T00:00:00"/>
    <x v="4"/>
    <x v="2"/>
    <x v="150"/>
    <x v="20"/>
    <x v="1"/>
    <x v="8"/>
    <x v="1387"/>
    <n v="12.56"/>
    <n v="2"/>
    <n v="4.0199999999999996"/>
  </r>
  <r>
    <s v="ORD4614"/>
    <d v="2023-05-02T00:00:00"/>
    <x v="4"/>
    <x v="2"/>
    <x v="150"/>
    <x v="20"/>
    <x v="0"/>
    <x v="3"/>
    <x v="556"/>
    <n v="90.48"/>
    <n v="3"/>
    <n v="33.93"/>
  </r>
  <r>
    <s v="ORD4615"/>
    <d v="2023-05-02T00:00:00"/>
    <x v="4"/>
    <x v="2"/>
    <x v="150"/>
    <x v="20"/>
    <x v="0"/>
    <x v="0"/>
    <x v="894"/>
    <n v="13.08"/>
    <n v="2"/>
    <n v="6.02"/>
  </r>
  <r>
    <s v="ORD4616"/>
    <d v="2023-05-02T00:00:00"/>
    <x v="4"/>
    <x v="2"/>
    <x v="150"/>
    <x v="20"/>
    <x v="1"/>
    <x v="8"/>
    <x v="985"/>
    <n v="214.7"/>
    <n v="5"/>
    <n v="83.73"/>
  </r>
  <r>
    <s v="ORD4617"/>
    <d v="2023-05-03T00:00:00"/>
    <x v="4"/>
    <x v="2"/>
    <x v="710"/>
    <x v="1"/>
    <x v="0"/>
    <x v="3"/>
    <x v="1480"/>
    <n v="2.1800000000000002"/>
    <n v="1"/>
    <n v="-3.6"/>
  </r>
  <r>
    <s v="ORD4618"/>
    <d v="2023-05-03T00:00:00"/>
    <x v="4"/>
    <x v="2"/>
    <x v="710"/>
    <x v="1"/>
    <x v="0"/>
    <x v="4"/>
    <x v="1275"/>
    <n v="27.38"/>
    <n v="7"/>
    <n v="2.74"/>
  </r>
  <r>
    <s v="ORD4619"/>
    <d v="2023-05-03T00:00:00"/>
    <x v="4"/>
    <x v="2"/>
    <x v="710"/>
    <x v="1"/>
    <x v="0"/>
    <x v="12"/>
    <x v="699"/>
    <n v="26.41"/>
    <n v="3"/>
    <n v="-71.3"/>
  </r>
  <r>
    <s v="ORD4620"/>
    <d v="2023-05-03T00:00:00"/>
    <x v="4"/>
    <x v="2"/>
    <x v="753"/>
    <x v="10"/>
    <x v="2"/>
    <x v="9"/>
    <x v="1037"/>
    <n v="132.52000000000001"/>
    <n v="5"/>
    <n v="34.79"/>
  </r>
  <r>
    <s v="ORD4621"/>
    <d v="2023-05-03T00:00:00"/>
    <x v="4"/>
    <x v="2"/>
    <x v="753"/>
    <x v="10"/>
    <x v="0"/>
    <x v="2"/>
    <x v="1204"/>
    <n v="195.64"/>
    <n v="5"/>
    <n v="-44.02"/>
  </r>
  <r>
    <s v="ORD4622"/>
    <d v="2023-05-03T00:00:00"/>
    <x v="4"/>
    <x v="2"/>
    <x v="753"/>
    <x v="10"/>
    <x v="1"/>
    <x v="8"/>
    <x v="866"/>
    <n v="51.97"/>
    <n v="2"/>
    <n v="10.39"/>
  </r>
  <r>
    <s v="ORD4623"/>
    <d v="2023-05-03T00:00:00"/>
    <x v="4"/>
    <x v="2"/>
    <x v="753"/>
    <x v="10"/>
    <x v="2"/>
    <x v="9"/>
    <x v="1542"/>
    <n v="431.98"/>
    <n v="3"/>
    <n v="-75.599999999999994"/>
  </r>
  <r>
    <s v="ORD4624"/>
    <d v="2023-05-03T00:00:00"/>
    <x v="4"/>
    <x v="2"/>
    <x v="753"/>
    <x v="10"/>
    <x v="2"/>
    <x v="15"/>
    <x v="1679"/>
    <n v="224.94"/>
    <n v="3"/>
    <n v="-164.95"/>
  </r>
  <r>
    <s v="ORD4625"/>
    <d v="2023-05-03T00:00:00"/>
    <x v="4"/>
    <x v="2"/>
    <x v="753"/>
    <x v="10"/>
    <x v="0"/>
    <x v="1"/>
    <x v="1680"/>
    <n v="6"/>
    <n v="2"/>
    <n v="2.1"/>
  </r>
  <r>
    <s v="ORD4626"/>
    <d v="2023-05-05T00:00:00"/>
    <x v="4"/>
    <x v="2"/>
    <x v="11"/>
    <x v="5"/>
    <x v="0"/>
    <x v="0"/>
    <x v="189"/>
    <n v="79.14"/>
    <n v="3"/>
    <n v="36.4"/>
  </r>
  <r>
    <s v="ORD4627"/>
    <d v="2023-05-05T00:00:00"/>
    <x v="4"/>
    <x v="2"/>
    <x v="225"/>
    <x v="15"/>
    <x v="0"/>
    <x v="0"/>
    <x v="607"/>
    <n v="14.35"/>
    <n v="3"/>
    <n v="5.2"/>
  </r>
  <r>
    <s v="ORD4628"/>
    <d v="2023-05-05T00:00:00"/>
    <x v="4"/>
    <x v="2"/>
    <x v="429"/>
    <x v="3"/>
    <x v="0"/>
    <x v="2"/>
    <x v="565"/>
    <n v="5.98"/>
    <n v="1"/>
    <n v="1.02"/>
  </r>
  <r>
    <s v="ORD4629"/>
    <d v="2023-05-05T00:00:00"/>
    <x v="4"/>
    <x v="2"/>
    <x v="429"/>
    <x v="3"/>
    <x v="2"/>
    <x v="6"/>
    <x v="1603"/>
    <n v="246.17"/>
    <n v="3"/>
    <n v="21.54"/>
  </r>
  <r>
    <s v="ORD4630"/>
    <d v="2023-05-05T00:00:00"/>
    <x v="4"/>
    <x v="2"/>
    <x v="406"/>
    <x v="3"/>
    <x v="0"/>
    <x v="3"/>
    <x v="947"/>
    <n v="6.72"/>
    <n v="5"/>
    <n v="2.35"/>
  </r>
  <r>
    <s v="ORD4631"/>
    <d v="2023-05-05T00:00:00"/>
    <x v="4"/>
    <x v="2"/>
    <x v="406"/>
    <x v="3"/>
    <x v="1"/>
    <x v="13"/>
    <x v="296"/>
    <n v="298.77999999999997"/>
    <n v="3"/>
    <n v="7.47"/>
  </r>
  <r>
    <s v="ORD4632"/>
    <d v="2023-05-05T00:00:00"/>
    <x v="4"/>
    <x v="2"/>
    <x v="368"/>
    <x v="15"/>
    <x v="1"/>
    <x v="8"/>
    <x v="1141"/>
    <n v="16.72"/>
    <n v="5"/>
    <n v="3.34"/>
  </r>
  <r>
    <s v="ORD4633"/>
    <d v="2023-05-05T00:00:00"/>
    <x v="4"/>
    <x v="2"/>
    <x v="596"/>
    <x v="3"/>
    <x v="1"/>
    <x v="13"/>
    <x v="1174"/>
    <n v="71.09"/>
    <n v="2"/>
    <n v="-1.78"/>
  </r>
  <r>
    <s v="ORD4634"/>
    <d v="2023-05-05T00:00:00"/>
    <x v="4"/>
    <x v="2"/>
    <x v="754"/>
    <x v="17"/>
    <x v="1"/>
    <x v="13"/>
    <x v="1681"/>
    <n v="1685.88"/>
    <n v="6"/>
    <n v="320.32"/>
  </r>
  <r>
    <s v="ORD4635"/>
    <d v="2023-05-05T00:00:00"/>
    <x v="4"/>
    <x v="2"/>
    <x v="754"/>
    <x v="17"/>
    <x v="0"/>
    <x v="3"/>
    <x v="824"/>
    <n v="5.73"/>
    <n v="2"/>
    <n v="2"/>
  </r>
  <r>
    <s v="ORD4636"/>
    <d v="2023-05-05T00:00:00"/>
    <x v="4"/>
    <x v="2"/>
    <x v="81"/>
    <x v="16"/>
    <x v="0"/>
    <x v="0"/>
    <x v="1682"/>
    <n v="93.25"/>
    <n v="4"/>
    <n v="31.47"/>
  </r>
  <r>
    <s v="ORD4637"/>
    <d v="2023-05-05T00:00:00"/>
    <x v="4"/>
    <x v="2"/>
    <x v="81"/>
    <x v="16"/>
    <x v="2"/>
    <x v="6"/>
    <x v="1578"/>
    <n v="177.48"/>
    <n v="3"/>
    <n v="19.97"/>
  </r>
  <r>
    <s v="ORD4638"/>
    <d v="2023-05-06T00:00:00"/>
    <x v="4"/>
    <x v="2"/>
    <x v="671"/>
    <x v="10"/>
    <x v="0"/>
    <x v="7"/>
    <x v="1156"/>
    <n v="7.22"/>
    <n v="2"/>
    <n v="1.71"/>
  </r>
  <r>
    <s v="ORD4639"/>
    <d v="2023-05-06T00:00:00"/>
    <x v="4"/>
    <x v="2"/>
    <x v="671"/>
    <x v="10"/>
    <x v="0"/>
    <x v="0"/>
    <x v="214"/>
    <n v="49.57"/>
    <n v="2"/>
    <n v="15.49"/>
  </r>
  <r>
    <s v="ORD4640"/>
    <d v="2023-05-06T00:00:00"/>
    <x v="4"/>
    <x v="2"/>
    <x v="671"/>
    <x v="10"/>
    <x v="1"/>
    <x v="8"/>
    <x v="1683"/>
    <n v="54.71"/>
    <n v="7"/>
    <n v="11.63"/>
  </r>
  <r>
    <s v="ORD4641"/>
    <d v="2023-05-06T00:00:00"/>
    <x v="4"/>
    <x v="2"/>
    <x v="721"/>
    <x v="1"/>
    <x v="0"/>
    <x v="3"/>
    <x v="170"/>
    <n v="3.21"/>
    <n v="2"/>
    <n v="-5.29"/>
  </r>
  <r>
    <s v="ORD4642"/>
    <d v="2023-05-06T00:00:00"/>
    <x v="4"/>
    <x v="2"/>
    <x v="721"/>
    <x v="1"/>
    <x v="2"/>
    <x v="9"/>
    <x v="665"/>
    <n v="26.18"/>
    <n v="2"/>
    <n v="-3.27"/>
  </r>
  <r>
    <s v="ORD4643"/>
    <d v="2023-05-06T00:00:00"/>
    <x v="4"/>
    <x v="2"/>
    <x v="671"/>
    <x v="24"/>
    <x v="0"/>
    <x v="12"/>
    <x v="1217"/>
    <n v="54.48"/>
    <n v="1"/>
    <n v="15.25"/>
  </r>
  <r>
    <s v="ORD4644"/>
    <d v="2023-05-06T00:00:00"/>
    <x v="4"/>
    <x v="2"/>
    <x v="344"/>
    <x v="3"/>
    <x v="1"/>
    <x v="8"/>
    <x v="1684"/>
    <n v="41.6"/>
    <n v="4"/>
    <n v="14.14"/>
  </r>
  <r>
    <s v="ORD4645"/>
    <d v="2023-05-07T00:00:00"/>
    <x v="4"/>
    <x v="2"/>
    <x v="740"/>
    <x v="20"/>
    <x v="0"/>
    <x v="3"/>
    <x v="185"/>
    <n v="85.23"/>
    <n v="7"/>
    <n v="30.9"/>
  </r>
  <r>
    <s v="ORD4646"/>
    <d v="2023-05-07T00:00:00"/>
    <x v="4"/>
    <x v="2"/>
    <x v="740"/>
    <x v="20"/>
    <x v="0"/>
    <x v="1"/>
    <x v="798"/>
    <n v="44.4"/>
    <n v="3"/>
    <n v="22.2"/>
  </r>
  <r>
    <s v="ORD4647"/>
    <d v="2023-05-07T00:00:00"/>
    <x v="4"/>
    <x v="2"/>
    <x v="740"/>
    <x v="20"/>
    <x v="1"/>
    <x v="5"/>
    <x v="1255"/>
    <n v="442.76"/>
    <n v="4"/>
    <n v="59.04"/>
  </r>
  <r>
    <s v="ORD4648"/>
    <d v="2023-05-07T00:00:00"/>
    <x v="4"/>
    <x v="2"/>
    <x v="740"/>
    <x v="20"/>
    <x v="2"/>
    <x v="15"/>
    <x v="1229"/>
    <n v="3999.95"/>
    <n v="5"/>
    <n v="1159.99"/>
  </r>
  <r>
    <s v="ORD4649"/>
    <d v="2023-05-07T00:00:00"/>
    <x v="4"/>
    <x v="2"/>
    <x v="740"/>
    <x v="20"/>
    <x v="2"/>
    <x v="9"/>
    <x v="677"/>
    <n v="199.95"/>
    <n v="5"/>
    <n v="21.99"/>
  </r>
  <r>
    <s v="ORD4650"/>
    <d v="2023-05-07T00:00:00"/>
    <x v="4"/>
    <x v="2"/>
    <x v="740"/>
    <x v="20"/>
    <x v="1"/>
    <x v="8"/>
    <x v="626"/>
    <n v="63.68"/>
    <n v="8"/>
    <n v="28.02"/>
  </r>
  <r>
    <s v="ORD4651"/>
    <d v="2023-05-08T00:00:00"/>
    <x v="4"/>
    <x v="2"/>
    <x v="169"/>
    <x v="7"/>
    <x v="1"/>
    <x v="8"/>
    <x v="1445"/>
    <n v="211.96"/>
    <n v="2"/>
    <n v="42.39"/>
  </r>
  <r>
    <s v="ORD4652"/>
    <d v="2023-05-08T00:00:00"/>
    <x v="4"/>
    <x v="2"/>
    <x v="68"/>
    <x v="10"/>
    <x v="0"/>
    <x v="2"/>
    <x v="650"/>
    <n v="1006.06"/>
    <n v="3"/>
    <n v="88.03"/>
  </r>
  <r>
    <s v="ORD4653"/>
    <d v="2023-05-08T00:00:00"/>
    <x v="4"/>
    <x v="2"/>
    <x v="68"/>
    <x v="10"/>
    <x v="0"/>
    <x v="0"/>
    <x v="257"/>
    <n v="10.69"/>
    <n v="2"/>
    <n v="3.74"/>
  </r>
  <r>
    <s v="ORD4654"/>
    <d v="2023-05-08T00:00:00"/>
    <x v="4"/>
    <x v="2"/>
    <x v="68"/>
    <x v="10"/>
    <x v="0"/>
    <x v="0"/>
    <x v="1378"/>
    <n v="10.37"/>
    <n v="2"/>
    <n v="3.63"/>
  </r>
  <r>
    <s v="ORD4655"/>
    <d v="2023-05-08T00:00:00"/>
    <x v="4"/>
    <x v="2"/>
    <x v="68"/>
    <x v="10"/>
    <x v="0"/>
    <x v="2"/>
    <x v="1533"/>
    <n v="25.12"/>
    <n v="2"/>
    <n v="1.57"/>
  </r>
  <r>
    <s v="ORD4656"/>
    <d v="2023-05-08T00:00:00"/>
    <x v="4"/>
    <x v="2"/>
    <x v="68"/>
    <x v="10"/>
    <x v="2"/>
    <x v="9"/>
    <x v="390"/>
    <n v="58.11"/>
    <n v="2"/>
    <n v="7.26"/>
  </r>
  <r>
    <s v="ORD4657"/>
    <d v="2023-05-08T00:00:00"/>
    <x v="4"/>
    <x v="2"/>
    <x v="335"/>
    <x v="3"/>
    <x v="0"/>
    <x v="0"/>
    <x v="1235"/>
    <n v="17.940000000000001"/>
    <n v="3"/>
    <n v="8.07"/>
  </r>
  <r>
    <s v="ORD4658"/>
    <d v="2023-05-09T00:00:00"/>
    <x v="4"/>
    <x v="2"/>
    <x v="331"/>
    <x v="22"/>
    <x v="2"/>
    <x v="9"/>
    <x v="1685"/>
    <n v="93.98"/>
    <n v="2"/>
    <n v="13.16"/>
  </r>
  <r>
    <s v="ORD4659"/>
    <d v="2023-05-09T00:00:00"/>
    <x v="4"/>
    <x v="2"/>
    <x v="621"/>
    <x v="2"/>
    <x v="0"/>
    <x v="10"/>
    <x v="21"/>
    <n v="9.34"/>
    <n v="1"/>
    <n v="3.5"/>
  </r>
  <r>
    <s v="ORD4660"/>
    <d v="2023-05-09T00:00:00"/>
    <x v="4"/>
    <x v="2"/>
    <x v="621"/>
    <x v="2"/>
    <x v="0"/>
    <x v="4"/>
    <x v="262"/>
    <n v="79.36"/>
    <n v="5"/>
    <n v="9.92"/>
  </r>
  <r>
    <s v="ORD4661"/>
    <d v="2023-05-09T00:00:00"/>
    <x v="4"/>
    <x v="2"/>
    <x v="152"/>
    <x v="20"/>
    <x v="0"/>
    <x v="4"/>
    <x v="1686"/>
    <n v="8"/>
    <n v="5"/>
    <n v="3.44"/>
  </r>
  <r>
    <s v="ORD4662"/>
    <d v="2023-05-09T00:00:00"/>
    <x v="4"/>
    <x v="2"/>
    <x v="332"/>
    <x v="3"/>
    <x v="0"/>
    <x v="0"/>
    <x v="1687"/>
    <n v="32.04"/>
    <n v="4"/>
    <n v="14.42"/>
  </r>
  <r>
    <s v="ORD4663"/>
    <d v="2023-05-09T00:00:00"/>
    <x v="4"/>
    <x v="2"/>
    <x v="2"/>
    <x v="0"/>
    <x v="2"/>
    <x v="6"/>
    <x v="441"/>
    <n v="19.14"/>
    <n v="2"/>
    <n v="1.91"/>
  </r>
  <r>
    <s v="ORD4664"/>
    <d v="2023-05-09T00:00:00"/>
    <x v="4"/>
    <x v="2"/>
    <x v="433"/>
    <x v="6"/>
    <x v="0"/>
    <x v="4"/>
    <x v="29"/>
    <n v="27.86"/>
    <n v="7"/>
    <n v="9.19"/>
  </r>
  <r>
    <s v="ORD4665"/>
    <d v="2023-05-09T00:00:00"/>
    <x v="4"/>
    <x v="2"/>
    <x v="755"/>
    <x v="0"/>
    <x v="0"/>
    <x v="2"/>
    <x v="168"/>
    <n v="856.66"/>
    <n v="6"/>
    <n v="107.08"/>
  </r>
  <r>
    <s v="ORD4666"/>
    <d v="2023-05-09T00:00:00"/>
    <x v="4"/>
    <x v="2"/>
    <x v="755"/>
    <x v="0"/>
    <x v="0"/>
    <x v="3"/>
    <x v="275"/>
    <n v="13.18"/>
    <n v="4"/>
    <n v="-20.440000000000001"/>
  </r>
  <r>
    <s v="ORD4667"/>
    <d v="2023-05-09T00:00:00"/>
    <x v="4"/>
    <x v="2"/>
    <x v="755"/>
    <x v="0"/>
    <x v="0"/>
    <x v="12"/>
    <x v="1688"/>
    <n v="48.78"/>
    <n v="4"/>
    <n v="-131.72"/>
  </r>
  <r>
    <s v="ORD4668"/>
    <d v="2023-05-09T00:00:00"/>
    <x v="4"/>
    <x v="2"/>
    <x v="755"/>
    <x v="0"/>
    <x v="0"/>
    <x v="0"/>
    <x v="1667"/>
    <n v="76.64"/>
    <n v="2"/>
    <n v="26.82"/>
  </r>
  <r>
    <s v="ORD4669"/>
    <d v="2023-05-09T00:00:00"/>
    <x v="4"/>
    <x v="2"/>
    <x v="755"/>
    <x v="0"/>
    <x v="0"/>
    <x v="3"/>
    <x v="962"/>
    <n v="18.53"/>
    <n v="6"/>
    <n v="-27.79"/>
  </r>
  <r>
    <s v="ORD4670"/>
    <d v="2023-05-10T00:00:00"/>
    <x v="4"/>
    <x v="2"/>
    <x v="310"/>
    <x v="22"/>
    <x v="0"/>
    <x v="0"/>
    <x v="607"/>
    <n v="11.96"/>
    <n v="2"/>
    <n v="5.86"/>
  </r>
  <r>
    <s v="ORD4671"/>
    <d v="2023-05-10T00:00:00"/>
    <x v="4"/>
    <x v="2"/>
    <x v="431"/>
    <x v="2"/>
    <x v="2"/>
    <x v="6"/>
    <x v="979"/>
    <n v="743.99"/>
    <n v="2"/>
    <n v="-124"/>
  </r>
  <r>
    <s v="ORD4672"/>
    <d v="2023-05-10T00:00:00"/>
    <x v="4"/>
    <x v="2"/>
    <x v="344"/>
    <x v="1"/>
    <x v="0"/>
    <x v="10"/>
    <x v="1689"/>
    <n v="7.07"/>
    <n v="2"/>
    <n v="2.39"/>
  </r>
  <r>
    <s v="ORD4673"/>
    <d v="2023-05-11T00:00:00"/>
    <x v="4"/>
    <x v="2"/>
    <x v="207"/>
    <x v="3"/>
    <x v="0"/>
    <x v="0"/>
    <x v="1235"/>
    <n v="5.98"/>
    <n v="1"/>
    <n v="2.69"/>
  </r>
  <r>
    <s v="ORD4674"/>
    <d v="2023-05-12T00:00:00"/>
    <x v="4"/>
    <x v="2"/>
    <x v="422"/>
    <x v="6"/>
    <x v="0"/>
    <x v="4"/>
    <x v="9"/>
    <n v="10.96"/>
    <n v="4"/>
    <n v="2.96"/>
  </r>
  <r>
    <s v="ORD4675"/>
    <d v="2023-05-12T00:00:00"/>
    <x v="4"/>
    <x v="2"/>
    <x v="76"/>
    <x v="2"/>
    <x v="0"/>
    <x v="2"/>
    <x v="627"/>
    <n v="82.37"/>
    <n v="2"/>
    <n v="-19.559999999999999"/>
  </r>
  <r>
    <s v="ORD4676"/>
    <d v="2023-05-12T00:00:00"/>
    <x v="4"/>
    <x v="2"/>
    <x v="747"/>
    <x v="22"/>
    <x v="0"/>
    <x v="10"/>
    <x v="1690"/>
    <n v="54.9"/>
    <n v="5"/>
    <n v="26.9"/>
  </r>
  <r>
    <s v="ORD4677"/>
    <d v="2023-05-12T00:00:00"/>
    <x v="4"/>
    <x v="2"/>
    <x v="312"/>
    <x v="20"/>
    <x v="1"/>
    <x v="8"/>
    <x v="1001"/>
    <n v="10.02"/>
    <n v="3"/>
    <n v="4.41"/>
  </r>
  <r>
    <s v="ORD4678"/>
    <d v="2023-05-12T00:00:00"/>
    <x v="4"/>
    <x v="2"/>
    <x v="312"/>
    <x v="20"/>
    <x v="2"/>
    <x v="6"/>
    <x v="303"/>
    <n v="631.96"/>
    <n v="4"/>
    <n v="303.33999999999997"/>
  </r>
  <r>
    <s v="ORD4679"/>
    <d v="2023-05-12T00:00:00"/>
    <x v="4"/>
    <x v="2"/>
    <x v="98"/>
    <x v="3"/>
    <x v="2"/>
    <x v="9"/>
    <x v="1691"/>
    <n v="120"/>
    <n v="6"/>
    <n v="46.8"/>
  </r>
  <r>
    <s v="ORD4680"/>
    <d v="2023-05-12T00:00:00"/>
    <x v="4"/>
    <x v="2"/>
    <x v="98"/>
    <x v="3"/>
    <x v="0"/>
    <x v="12"/>
    <x v="394"/>
    <n v="8.67"/>
    <n v="1"/>
    <n v="2.34"/>
  </r>
  <r>
    <s v="ORD4681"/>
    <d v="2023-05-14T00:00:00"/>
    <x v="4"/>
    <x v="2"/>
    <x v="564"/>
    <x v="10"/>
    <x v="1"/>
    <x v="8"/>
    <x v="1328"/>
    <n v="79.38"/>
    <n v="1"/>
    <n v="29.77"/>
  </r>
  <r>
    <s v="ORD4682"/>
    <d v="2023-05-14T00:00:00"/>
    <x v="4"/>
    <x v="2"/>
    <x v="521"/>
    <x v="16"/>
    <x v="0"/>
    <x v="3"/>
    <x v="713"/>
    <n v="57.58"/>
    <n v="3"/>
    <n v="-44.15"/>
  </r>
  <r>
    <s v="ORD4683"/>
    <d v="2023-05-14T00:00:00"/>
    <x v="4"/>
    <x v="2"/>
    <x v="521"/>
    <x v="16"/>
    <x v="0"/>
    <x v="0"/>
    <x v="736"/>
    <n v="31.1"/>
    <n v="6"/>
    <n v="10.89"/>
  </r>
  <r>
    <s v="ORD4684"/>
    <d v="2023-05-14T00:00:00"/>
    <x v="4"/>
    <x v="2"/>
    <x v="521"/>
    <x v="16"/>
    <x v="1"/>
    <x v="8"/>
    <x v="109"/>
    <n v="30.19"/>
    <n v="3"/>
    <n v="8.3000000000000007"/>
  </r>
  <r>
    <s v="ORD4685"/>
    <d v="2023-05-14T00:00:00"/>
    <x v="4"/>
    <x v="2"/>
    <x v="521"/>
    <x v="16"/>
    <x v="2"/>
    <x v="6"/>
    <x v="383"/>
    <n v="43.6"/>
    <n v="5"/>
    <n v="4.3600000000000003"/>
  </r>
  <r>
    <s v="ORD4686"/>
    <d v="2023-05-14T00:00:00"/>
    <x v="4"/>
    <x v="2"/>
    <x v="521"/>
    <x v="16"/>
    <x v="0"/>
    <x v="4"/>
    <x v="1299"/>
    <n v="4.7699999999999996"/>
    <n v="2"/>
    <n v="0.42"/>
  </r>
  <r>
    <s v="ORD4687"/>
    <d v="2023-05-14T00:00:00"/>
    <x v="4"/>
    <x v="2"/>
    <x v="521"/>
    <x v="16"/>
    <x v="0"/>
    <x v="3"/>
    <x v="1385"/>
    <n v="10.38"/>
    <n v="2"/>
    <n v="-7.61"/>
  </r>
  <r>
    <s v="ORD4688"/>
    <d v="2023-05-14T00:00:00"/>
    <x v="4"/>
    <x v="2"/>
    <x v="521"/>
    <x v="16"/>
    <x v="0"/>
    <x v="3"/>
    <x v="706"/>
    <n v="13.39"/>
    <n v="8"/>
    <n v="-9.82"/>
  </r>
  <r>
    <s v="ORD4689"/>
    <d v="2023-05-14T00:00:00"/>
    <x v="4"/>
    <x v="2"/>
    <x v="495"/>
    <x v="12"/>
    <x v="2"/>
    <x v="9"/>
    <x v="1037"/>
    <n v="185.53"/>
    <n v="7"/>
    <n v="48.7"/>
  </r>
  <r>
    <s v="ORD4690"/>
    <d v="2023-05-15T00:00:00"/>
    <x v="4"/>
    <x v="2"/>
    <x v="188"/>
    <x v="29"/>
    <x v="0"/>
    <x v="3"/>
    <x v="713"/>
    <n v="511.84"/>
    <n v="8"/>
    <n v="240.56"/>
  </r>
  <r>
    <s v="ORD4691"/>
    <d v="2023-05-15T00:00:00"/>
    <x v="4"/>
    <x v="2"/>
    <x v="188"/>
    <x v="29"/>
    <x v="0"/>
    <x v="4"/>
    <x v="666"/>
    <n v="91.96"/>
    <n v="4"/>
    <n v="25.75"/>
  </r>
  <r>
    <s v="ORD4692"/>
    <d v="2023-05-15T00:00:00"/>
    <x v="4"/>
    <x v="2"/>
    <x v="188"/>
    <x v="29"/>
    <x v="0"/>
    <x v="4"/>
    <x v="1259"/>
    <n v="8.34"/>
    <n v="3"/>
    <n v="2.17"/>
  </r>
  <r>
    <s v="ORD4693"/>
    <d v="2023-05-15T00:00:00"/>
    <x v="4"/>
    <x v="2"/>
    <x v="426"/>
    <x v="20"/>
    <x v="0"/>
    <x v="3"/>
    <x v="1540"/>
    <n v="13.78"/>
    <n v="3"/>
    <n v="4.4800000000000004"/>
  </r>
  <r>
    <s v="ORD4694"/>
    <d v="2023-05-15T00:00:00"/>
    <x v="4"/>
    <x v="2"/>
    <x v="0"/>
    <x v="16"/>
    <x v="0"/>
    <x v="3"/>
    <x v="871"/>
    <n v="7.76"/>
    <n v="4"/>
    <n v="-5.18"/>
  </r>
  <r>
    <s v="ORD4695"/>
    <d v="2023-05-15T00:00:00"/>
    <x v="4"/>
    <x v="2"/>
    <x v="46"/>
    <x v="10"/>
    <x v="0"/>
    <x v="0"/>
    <x v="1692"/>
    <n v="15.23"/>
    <n v="4"/>
    <n v="5.52"/>
  </r>
  <r>
    <s v="ORD4696"/>
    <d v="2023-05-16T00:00:00"/>
    <x v="4"/>
    <x v="2"/>
    <x v="728"/>
    <x v="37"/>
    <x v="0"/>
    <x v="2"/>
    <x v="332"/>
    <n v="552.55999999999995"/>
    <n v="4"/>
    <n v="0"/>
  </r>
  <r>
    <s v="ORD4697"/>
    <d v="2023-05-16T00:00:00"/>
    <x v="4"/>
    <x v="2"/>
    <x v="445"/>
    <x v="3"/>
    <x v="0"/>
    <x v="0"/>
    <x v="1515"/>
    <n v="17.34"/>
    <n v="3"/>
    <n v="8.5"/>
  </r>
  <r>
    <s v="ORD4698"/>
    <d v="2023-05-16T00:00:00"/>
    <x v="4"/>
    <x v="2"/>
    <x v="42"/>
    <x v="3"/>
    <x v="1"/>
    <x v="8"/>
    <x v="759"/>
    <n v="282.83999999999997"/>
    <n v="4"/>
    <n v="19.8"/>
  </r>
  <r>
    <s v="ORD4699"/>
    <d v="2023-05-16T00:00:00"/>
    <x v="4"/>
    <x v="2"/>
    <x v="42"/>
    <x v="3"/>
    <x v="0"/>
    <x v="1"/>
    <x v="360"/>
    <n v="27.72"/>
    <n v="9"/>
    <n v="13.31"/>
  </r>
  <r>
    <s v="ORD4700"/>
    <d v="2023-05-17T00:00:00"/>
    <x v="4"/>
    <x v="2"/>
    <x v="132"/>
    <x v="16"/>
    <x v="0"/>
    <x v="3"/>
    <x v="1058"/>
    <n v="2.95"/>
    <n v="2"/>
    <n v="-2.16"/>
  </r>
  <r>
    <s v="ORD4701"/>
    <d v="2023-05-17T00:00:00"/>
    <x v="4"/>
    <x v="2"/>
    <x v="132"/>
    <x v="16"/>
    <x v="0"/>
    <x v="3"/>
    <x v="520"/>
    <n v="27.02"/>
    <n v="6"/>
    <n v="-21.61"/>
  </r>
  <r>
    <s v="ORD4702"/>
    <d v="2023-05-17T00:00:00"/>
    <x v="4"/>
    <x v="2"/>
    <x v="316"/>
    <x v="37"/>
    <x v="0"/>
    <x v="14"/>
    <x v="139"/>
    <n v="65.17"/>
    <n v="7"/>
    <n v="18.899999999999999"/>
  </r>
  <r>
    <s v="ORD4703"/>
    <d v="2023-05-17T00:00:00"/>
    <x v="4"/>
    <x v="2"/>
    <x v="316"/>
    <x v="37"/>
    <x v="0"/>
    <x v="1"/>
    <x v="913"/>
    <n v="14.62"/>
    <n v="2"/>
    <n v="6.87"/>
  </r>
  <r>
    <s v="ORD4704"/>
    <d v="2023-05-17T00:00:00"/>
    <x v="4"/>
    <x v="2"/>
    <x v="316"/>
    <x v="37"/>
    <x v="1"/>
    <x v="8"/>
    <x v="1139"/>
    <n v="173.24"/>
    <n v="4"/>
    <n v="17.32"/>
  </r>
  <r>
    <s v="ORD4705"/>
    <d v="2023-05-17T00:00:00"/>
    <x v="4"/>
    <x v="2"/>
    <x v="399"/>
    <x v="1"/>
    <x v="0"/>
    <x v="3"/>
    <x v="1693"/>
    <n v="2.89"/>
    <n v="1"/>
    <n v="-4.7699999999999996"/>
  </r>
  <r>
    <s v="ORD4706"/>
    <d v="2023-05-17T00:00:00"/>
    <x v="4"/>
    <x v="2"/>
    <x v="399"/>
    <x v="1"/>
    <x v="0"/>
    <x v="7"/>
    <x v="779"/>
    <n v="7.9"/>
    <n v="3"/>
    <n v="2.4700000000000002"/>
  </r>
  <r>
    <s v="ORD4707"/>
    <d v="2023-05-17T00:00:00"/>
    <x v="4"/>
    <x v="2"/>
    <x v="399"/>
    <x v="1"/>
    <x v="1"/>
    <x v="8"/>
    <x v="1310"/>
    <n v="22.61"/>
    <n v="3"/>
    <n v="-10.17"/>
  </r>
  <r>
    <s v="ORD4708"/>
    <d v="2023-05-17T00:00:00"/>
    <x v="4"/>
    <x v="2"/>
    <x v="399"/>
    <x v="1"/>
    <x v="0"/>
    <x v="0"/>
    <x v="1236"/>
    <n v="30.53"/>
    <n v="8"/>
    <n v="9.5399999999999991"/>
  </r>
  <r>
    <s v="ORD4709"/>
    <d v="2023-05-18T00:00:00"/>
    <x v="4"/>
    <x v="2"/>
    <x v="34"/>
    <x v="3"/>
    <x v="0"/>
    <x v="2"/>
    <x v="1549"/>
    <n v="104.28"/>
    <n v="3"/>
    <n v="26.07"/>
  </r>
  <r>
    <s v="ORD4710"/>
    <d v="2023-05-18T00:00:00"/>
    <x v="4"/>
    <x v="2"/>
    <x v="34"/>
    <x v="3"/>
    <x v="0"/>
    <x v="0"/>
    <x v="1396"/>
    <n v="17.940000000000001"/>
    <n v="3"/>
    <n v="8.7899999999999991"/>
  </r>
  <r>
    <s v="ORD4711"/>
    <d v="2023-05-19T00:00:00"/>
    <x v="4"/>
    <x v="2"/>
    <x v="224"/>
    <x v="6"/>
    <x v="1"/>
    <x v="5"/>
    <x v="1111"/>
    <n v="641.96"/>
    <n v="2"/>
    <n v="179.75"/>
  </r>
  <r>
    <s v="ORD4712"/>
    <d v="2023-05-19T00:00:00"/>
    <x v="4"/>
    <x v="2"/>
    <x v="84"/>
    <x v="20"/>
    <x v="0"/>
    <x v="12"/>
    <x v="1167"/>
    <n v="242.9"/>
    <n v="5"/>
    <n v="70.44"/>
  </r>
  <r>
    <s v="ORD4713"/>
    <d v="2023-05-19T00:00:00"/>
    <x v="4"/>
    <x v="2"/>
    <x v="84"/>
    <x v="20"/>
    <x v="0"/>
    <x v="2"/>
    <x v="509"/>
    <n v="454.9"/>
    <n v="5"/>
    <n v="0"/>
  </r>
  <r>
    <s v="ORD4714"/>
    <d v="2023-05-19T00:00:00"/>
    <x v="4"/>
    <x v="2"/>
    <x v="84"/>
    <x v="20"/>
    <x v="1"/>
    <x v="8"/>
    <x v="682"/>
    <n v="35.92"/>
    <n v="4"/>
    <n v="15.09"/>
  </r>
  <r>
    <s v="ORD4715"/>
    <d v="2023-05-19T00:00:00"/>
    <x v="4"/>
    <x v="2"/>
    <x v="84"/>
    <x v="20"/>
    <x v="1"/>
    <x v="8"/>
    <x v="20"/>
    <n v="39.76"/>
    <n v="8"/>
    <n v="12.33"/>
  </r>
  <r>
    <s v="ORD4716"/>
    <d v="2023-05-19T00:00:00"/>
    <x v="4"/>
    <x v="2"/>
    <x v="84"/>
    <x v="20"/>
    <x v="0"/>
    <x v="3"/>
    <x v="1171"/>
    <n v="47.74"/>
    <n v="4"/>
    <n v="14.92"/>
  </r>
  <r>
    <s v="ORD4717"/>
    <d v="2023-05-19T00:00:00"/>
    <x v="4"/>
    <x v="2"/>
    <x v="478"/>
    <x v="3"/>
    <x v="0"/>
    <x v="3"/>
    <x v="302"/>
    <n v="9.58"/>
    <n v="1"/>
    <n v="3.35"/>
  </r>
  <r>
    <s v="ORD4718"/>
    <d v="2023-05-19T00:00:00"/>
    <x v="4"/>
    <x v="2"/>
    <x v="132"/>
    <x v="18"/>
    <x v="0"/>
    <x v="4"/>
    <x v="514"/>
    <n v="21.4"/>
    <n v="5"/>
    <n v="6.21"/>
  </r>
  <r>
    <s v="ORD4719"/>
    <d v="2023-05-19T00:00:00"/>
    <x v="4"/>
    <x v="2"/>
    <x v="123"/>
    <x v="3"/>
    <x v="0"/>
    <x v="12"/>
    <x v="394"/>
    <n v="87.84"/>
    <n v="8"/>
    <n v="23.72"/>
  </r>
  <r>
    <s v="ORD4720"/>
    <d v="2023-05-20T00:00:00"/>
    <x v="4"/>
    <x v="2"/>
    <x v="81"/>
    <x v="3"/>
    <x v="1"/>
    <x v="8"/>
    <x v="1579"/>
    <n v="1049.2"/>
    <n v="5"/>
    <n v="272.79000000000002"/>
  </r>
  <r>
    <s v="ORD4721"/>
    <d v="2023-05-20T00:00:00"/>
    <x v="4"/>
    <x v="2"/>
    <x v="81"/>
    <x v="3"/>
    <x v="0"/>
    <x v="3"/>
    <x v="96"/>
    <n v="15.42"/>
    <n v="4"/>
    <n v="5.01"/>
  </r>
  <r>
    <s v="ORD4722"/>
    <d v="2023-05-20T00:00:00"/>
    <x v="4"/>
    <x v="2"/>
    <x v="519"/>
    <x v="25"/>
    <x v="2"/>
    <x v="6"/>
    <x v="686"/>
    <n v="1363.96"/>
    <n v="5"/>
    <n v="85.25"/>
  </r>
  <r>
    <s v="ORD4723"/>
    <d v="2023-05-20T00:00:00"/>
    <x v="4"/>
    <x v="2"/>
    <x v="622"/>
    <x v="16"/>
    <x v="0"/>
    <x v="3"/>
    <x v="263"/>
    <n v="2.69"/>
    <n v="2"/>
    <n v="-2.25"/>
  </r>
  <r>
    <s v="ORD4724"/>
    <d v="2023-05-20T00:00:00"/>
    <x v="4"/>
    <x v="2"/>
    <x v="469"/>
    <x v="26"/>
    <x v="0"/>
    <x v="3"/>
    <x v="326"/>
    <n v="40.64"/>
    <n v="7"/>
    <n v="-32.51"/>
  </r>
  <r>
    <s v="ORD4725"/>
    <d v="2023-05-21T00:00:00"/>
    <x v="4"/>
    <x v="2"/>
    <x v="564"/>
    <x v="3"/>
    <x v="2"/>
    <x v="6"/>
    <x v="1502"/>
    <n v="55.18"/>
    <n v="3"/>
    <n v="-12.41"/>
  </r>
  <r>
    <s v="ORD4726"/>
    <d v="2023-05-21T00:00:00"/>
    <x v="4"/>
    <x v="2"/>
    <x v="564"/>
    <x v="3"/>
    <x v="2"/>
    <x v="9"/>
    <x v="1037"/>
    <n v="66.260000000000005"/>
    <n v="2"/>
    <n v="27.17"/>
  </r>
  <r>
    <s v="ORD4727"/>
    <d v="2023-05-21T00:00:00"/>
    <x v="4"/>
    <x v="2"/>
    <x v="49"/>
    <x v="17"/>
    <x v="2"/>
    <x v="15"/>
    <x v="1694"/>
    <n v="2396.4"/>
    <n v="10"/>
    <n v="179.73"/>
  </r>
  <r>
    <s v="ORD4728"/>
    <d v="2023-05-21T00:00:00"/>
    <x v="4"/>
    <x v="2"/>
    <x v="85"/>
    <x v="43"/>
    <x v="0"/>
    <x v="0"/>
    <x v="371"/>
    <n v="111.96"/>
    <n v="2"/>
    <n v="54.86"/>
  </r>
  <r>
    <s v="ORD4729"/>
    <d v="2023-05-21T00:00:00"/>
    <x v="4"/>
    <x v="2"/>
    <x v="756"/>
    <x v="0"/>
    <x v="0"/>
    <x v="3"/>
    <x v="73"/>
    <n v="1.96"/>
    <n v="2"/>
    <n v="-3.24"/>
  </r>
  <r>
    <s v="ORD4730"/>
    <d v="2023-05-21T00:00:00"/>
    <x v="4"/>
    <x v="2"/>
    <x v="756"/>
    <x v="0"/>
    <x v="0"/>
    <x v="0"/>
    <x v="1052"/>
    <n v="82.66"/>
    <n v="9"/>
    <n v="31"/>
  </r>
  <r>
    <s v="ORD4731"/>
    <d v="2023-05-21T00:00:00"/>
    <x v="4"/>
    <x v="2"/>
    <x v="562"/>
    <x v="1"/>
    <x v="0"/>
    <x v="3"/>
    <x v="130"/>
    <n v="3.8"/>
    <n v="3"/>
    <n v="-5.89"/>
  </r>
  <r>
    <s v="ORD4732"/>
    <d v="2023-05-22T00:00:00"/>
    <x v="4"/>
    <x v="2"/>
    <x v="721"/>
    <x v="23"/>
    <x v="2"/>
    <x v="6"/>
    <x v="35"/>
    <n v="345"/>
    <n v="5"/>
    <n v="86.25"/>
  </r>
  <r>
    <s v="ORD4733"/>
    <d v="2023-05-22T00:00:00"/>
    <x v="4"/>
    <x v="2"/>
    <x v="721"/>
    <x v="23"/>
    <x v="1"/>
    <x v="13"/>
    <x v="296"/>
    <n v="174.29"/>
    <n v="2"/>
    <n v="-19.920000000000002"/>
  </r>
  <r>
    <s v="ORD4734"/>
    <d v="2023-05-22T00:00:00"/>
    <x v="4"/>
    <x v="2"/>
    <x v="721"/>
    <x v="23"/>
    <x v="0"/>
    <x v="12"/>
    <x v="901"/>
    <n v="662.84"/>
    <n v="4"/>
    <n v="172.34"/>
  </r>
  <r>
    <s v="ORD4735"/>
    <d v="2023-05-22T00:00:00"/>
    <x v="4"/>
    <x v="2"/>
    <x v="721"/>
    <x v="23"/>
    <x v="2"/>
    <x v="9"/>
    <x v="735"/>
    <n v="95.1"/>
    <n v="5"/>
    <n v="30.43"/>
  </r>
  <r>
    <s v="ORD4736"/>
    <d v="2023-05-22T00:00:00"/>
    <x v="4"/>
    <x v="2"/>
    <x v="721"/>
    <x v="23"/>
    <x v="0"/>
    <x v="10"/>
    <x v="1660"/>
    <n v="26.88"/>
    <n v="6"/>
    <n v="12.9"/>
  </r>
  <r>
    <s v="ORD4737"/>
    <d v="2023-05-22T00:00:00"/>
    <x v="4"/>
    <x v="2"/>
    <x v="721"/>
    <x v="23"/>
    <x v="2"/>
    <x v="6"/>
    <x v="967"/>
    <n v="257.98"/>
    <n v="2"/>
    <n v="74.81"/>
  </r>
  <r>
    <s v="ORD4738"/>
    <d v="2023-05-22T00:00:00"/>
    <x v="4"/>
    <x v="2"/>
    <x v="467"/>
    <x v="4"/>
    <x v="0"/>
    <x v="1"/>
    <x v="1676"/>
    <n v="14.73"/>
    <n v="3"/>
    <n v="7.22"/>
  </r>
  <r>
    <s v="ORD4739"/>
    <d v="2023-05-22T00:00:00"/>
    <x v="4"/>
    <x v="2"/>
    <x v="458"/>
    <x v="3"/>
    <x v="2"/>
    <x v="6"/>
    <x v="1695"/>
    <n v="222.38"/>
    <n v="2"/>
    <n v="22.24"/>
  </r>
  <r>
    <s v="ORD4740"/>
    <d v="2023-05-23T00:00:00"/>
    <x v="4"/>
    <x v="2"/>
    <x v="437"/>
    <x v="3"/>
    <x v="1"/>
    <x v="8"/>
    <x v="691"/>
    <n v="37.049999999999997"/>
    <n v="3"/>
    <n v="16.3"/>
  </r>
  <r>
    <s v="ORD4741"/>
    <d v="2023-05-23T00:00:00"/>
    <x v="4"/>
    <x v="2"/>
    <x v="318"/>
    <x v="1"/>
    <x v="2"/>
    <x v="6"/>
    <x v="1404"/>
    <n v="1979.93"/>
    <n v="9"/>
    <n v="148.49"/>
  </r>
  <r>
    <s v="ORD4742"/>
    <d v="2023-05-23T00:00:00"/>
    <x v="4"/>
    <x v="2"/>
    <x v="64"/>
    <x v="33"/>
    <x v="0"/>
    <x v="0"/>
    <x v="404"/>
    <n v="4.9800000000000004"/>
    <n v="1"/>
    <n v="2.44"/>
  </r>
  <r>
    <s v="ORD4743"/>
    <d v="2023-05-23T00:00:00"/>
    <x v="4"/>
    <x v="2"/>
    <x v="757"/>
    <x v="2"/>
    <x v="2"/>
    <x v="16"/>
    <x v="1696"/>
    <n v="8399.98"/>
    <n v="4"/>
    <n v="1120"/>
  </r>
  <r>
    <s v="ORD4744"/>
    <d v="2023-05-23T00:00:00"/>
    <x v="4"/>
    <x v="2"/>
    <x v="757"/>
    <x v="2"/>
    <x v="0"/>
    <x v="3"/>
    <x v="778"/>
    <n v="6.29"/>
    <n v="1"/>
    <n v="-4.2"/>
  </r>
  <r>
    <s v="ORD4745"/>
    <d v="2023-05-23T00:00:00"/>
    <x v="4"/>
    <x v="2"/>
    <x v="757"/>
    <x v="2"/>
    <x v="0"/>
    <x v="0"/>
    <x v="300"/>
    <n v="10.37"/>
    <n v="2"/>
    <n v="3.63"/>
  </r>
  <r>
    <s v="ORD4746"/>
    <d v="2023-05-23T00:00:00"/>
    <x v="4"/>
    <x v="2"/>
    <x v="757"/>
    <x v="2"/>
    <x v="2"/>
    <x v="6"/>
    <x v="1619"/>
    <n v="122.38"/>
    <n v="3"/>
    <n v="-24.48"/>
  </r>
  <r>
    <s v="ORD4747"/>
    <d v="2023-05-24T00:00:00"/>
    <x v="4"/>
    <x v="2"/>
    <x v="469"/>
    <x v="6"/>
    <x v="0"/>
    <x v="14"/>
    <x v="930"/>
    <n v="69.5"/>
    <n v="5"/>
    <n v="20.16"/>
  </r>
  <r>
    <s v="ORD4748"/>
    <d v="2023-05-24T00:00:00"/>
    <x v="4"/>
    <x v="2"/>
    <x v="469"/>
    <x v="6"/>
    <x v="0"/>
    <x v="0"/>
    <x v="1667"/>
    <n v="191.6"/>
    <n v="4"/>
    <n v="91.97"/>
  </r>
  <r>
    <s v="ORD4749"/>
    <d v="2023-05-24T00:00:00"/>
    <x v="4"/>
    <x v="2"/>
    <x v="285"/>
    <x v="2"/>
    <x v="0"/>
    <x v="4"/>
    <x v="1697"/>
    <n v="16.66"/>
    <n v="3"/>
    <n v="3.33"/>
  </r>
  <r>
    <s v="ORD4750"/>
    <d v="2023-05-25T00:00:00"/>
    <x v="4"/>
    <x v="2"/>
    <x v="640"/>
    <x v="4"/>
    <x v="1"/>
    <x v="8"/>
    <x v="1698"/>
    <n v="24.96"/>
    <n v="4"/>
    <n v="6.24"/>
  </r>
  <r>
    <s v="ORD4751"/>
    <d v="2023-05-25T00:00:00"/>
    <x v="4"/>
    <x v="2"/>
    <x v="640"/>
    <x v="4"/>
    <x v="0"/>
    <x v="0"/>
    <x v="48"/>
    <n v="19.36"/>
    <n v="2"/>
    <n v="9.2899999999999991"/>
  </r>
  <r>
    <s v="ORD4752"/>
    <d v="2023-05-25T00:00:00"/>
    <x v="4"/>
    <x v="2"/>
    <x v="640"/>
    <x v="4"/>
    <x v="0"/>
    <x v="2"/>
    <x v="1194"/>
    <n v="1267.6500000000001"/>
    <n v="9"/>
    <n v="152.12"/>
  </r>
  <r>
    <s v="ORD4753"/>
    <d v="2023-05-26T00:00:00"/>
    <x v="4"/>
    <x v="2"/>
    <x v="102"/>
    <x v="0"/>
    <x v="0"/>
    <x v="0"/>
    <x v="1427"/>
    <n v="10.37"/>
    <n v="2"/>
    <n v="3.63"/>
  </r>
  <r>
    <s v="ORD4754"/>
    <d v="2023-05-26T00:00:00"/>
    <x v="4"/>
    <x v="2"/>
    <x v="102"/>
    <x v="0"/>
    <x v="1"/>
    <x v="5"/>
    <x v="1078"/>
    <n v="388.43"/>
    <n v="5"/>
    <n v="-88.78"/>
  </r>
  <r>
    <s v="ORD4755"/>
    <d v="2023-05-26T00:00:00"/>
    <x v="4"/>
    <x v="2"/>
    <x v="102"/>
    <x v="0"/>
    <x v="0"/>
    <x v="0"/>
    <x v="1396"/>
    <n v="14.35"/>
    <n v="3"/>
    <n v="5.2"/>
  </r>
  <r>
    <s v="ORD4756"/>
    <d v="2023-05-26T00:00:00"/>
    <x v="4"/>
    <x v="2"/>
    <x v="102"/>
    <x v="0"/>
    <x v="2"/>
    <x v="9"/>
    <x v="1699"/>
    <n v="63.99"/>
    <n v="1"/>
    <n v="-7.2"/>
  </r>
  <r>
    <s v="ORD4757"/>
    <d v="2023-05-26T00:00:00"/>
    <x v="4"/>
    <x v="2"/>
    <x v="263"/>
    <x v="44"/>
    <x v="0"/>
    <x v="0"/>
    <x v="381"/>
    <n v="19.440000000000001"/>
    <n v="3"/>
    <n v="9.33"/>
  </r>
  <r>
    <s v="ORD4758"/>
    <d v="2023-05-26T00:00:00"/>
    <x v="4"/>
    <x v="2"/>
    <x v="263"/>
    <x v="44"/>
    <x v="0"/>
    <x v="3"/>
    <x v="96"/>
    <n v="9.64"/>
    <n v="2"/>
    <n v="4.43"/>
  </r>
  <r>
    <s v="ORD4759"/>
    <d v="2023-05-26T00:00:00"/>
    <x v="4"/>
    <x v="2"/>
    <x v="263"/>
    <x v="44"/>
    <x v="0"/>
    <x v="0"/>
    <x v="1700"/>
    <n v="12.7"/>
    <n v="2"/>
    <n v="5.84"/>
  </r>
  <r>
    <s v="ORD4760"/>
    <d v="2023-05-26T00:00:00"/>
    <x v="4"/>
    <x v="2"/>
    <x v="263"/>
    <x v="44"/>
    <x v="1"/>
    <x v="8"/>
    <x v="568"/>
    <n v="41.37"/>
    <n v="3"/>
    <n v="17.38"/>
  </r>
  <r>
    <s v="ORD4761"/>
    <d v="2023-05-26T00:00:00"/>
    <x v="4"/>
    <x v="2"/>
    <x v="495"/>
    <x v="2"/>
    <x v="0"/>
    <x v="4"/>
    <x v="513"/>
    <n v="1.5"/>
    <n v="1"/>
    <n v="0.17"/>
  </r>
  <r>
    <s v="ORD4762"/>
    <d v="2023-05-26T00:00:00"/>
    <x v="4"/>
    <x v="2"/>
    <x v="495"/>
    <x v="2"/>
    <x v="0"/>
    <x v="12"/>
    <x v="1500"/>
    <n v="34.85"/>
    <n v="2"/>
    <n v="6.53"/>
  </r>
  <r>
    <s v="ORD4763"/>
    <d v="2023-05-26T00:00:00"/>
    <x v="4"/>
    <x v="2"/>
    <x v="149"/>
    <x v="3"/>
    <x v="0"/>
    <x v="7"/>
    <x v="60"/>
    <n v="5.94"/>
    <n v="3"/>
    <n v="0"/>
  </r>
  <r>
    <s v="ORD4764"/>
    <d v="2023-05-26T00:00:00"/>
    <x v="4"/>
    <x v="2"/>
    <x v="149"/>
    <x v="3"/>
    <x v="0"/>
    <x v="0"/>
    <x v="1504"/>
    <n v="45.36"/>
    <n v="7"/>
    <n v="21.77"/>
  </r>
  <r>
    <s v="ORD4765"/>
    <d v="2023-05-26T00:00:00"/>
    <x v="4"/>
    <x v="2"/>
    <x v="149"/>
    <x v="3"/>
    <x v="2"/>
    <x v="6"/>
    <x v="567"/>
    <n v="211.17"/>
    <n v="4"/>
    <n v="23.76"/>
  </r>
  <r>
    <s v="ORD4766"/>
    <d v="2023-05-26T00:00:00"/>
    <x v="4"/>
    <x v="2"/>
    <x v="149"/>
    <x v="3"/>
    <x v="1"/>
    <x v="5"/>
    <x v="1166"/>
    <n v="484.7"/>
    <n v="6"/>
    <n v="-84.82"/>
  </r>
  <r>
    <s v="ORD4767"/>
    <d v="2023-05-26T00:00:00"/>
    <x v="4"/>
    <x v="2"/>
    <x v="149"/>
    <x v="3"/>
    <x v="2"/>
    <x v="15"/>
    <x v="1409"/>
    <n v="371.98"/>
    <n v="3"/>
    <n v="116.24"/>
  </r>
  <r>
    <s v="ORD4768"/>
    <d v="2023-05-26T00:00:00"/>
    <x v="4"/>
    <x v="2"/>
    <x v="552"/>
    <x v="16"/>
    <x v="0"/>
    <x v="2"/>
    <x v="678"/>
    <n v="184.7"/>
    <n v="6"/>
    <n v="13.85"/>
  </r>
  <r>
    <s v="ORD4769"/>
    <d v="2023-05-26T00:00:00"/>
    <x v="4"/>
    <x v="2"/>
    <x v="552"/>
    <x v="16"/>
    <x v="2"/>
    <x v="9"/>
    <x v="1114"/>
    <n v="47.92"/>
    <n v="2"/>
    <n v="11.98"/>
  </r>
  <r>
    <s v="ORD4770"/>
    <d v="2023-05-26T00:00:00"/>
    <x v="4"/>
    <x v="2"/>
    <x v="752"/>
    <x v="21"/>
    <x v="1"/>
    <x v="8"/>
    <x v="682"/>
    <n v="26.94"/>
    <n v="3"/>
    <n v="11.31"/>
  </r>
  <r>
    <s v="ORD4771"/>
    <d v="2023-05-27T00:00:00"/>
    <x v="4"/>
    <x v="2"/>
    <x v="174"/>
    <x v="14"/>
    <x v="1"/>
    <x v="5"/>
    <x v="599"/>
    <n v="3504.9"/>
    <n v="5"/>
    <n v="700.98"/>
  </r>
  <r>
    <s v="ORD4772"/>
    <d v="2023-05-27T00:00:00"/>
    <x v="4"/>
    <x v="2"/>
    <x v="174"/>
    <x v="14"/>
    <x v="0"/>
    <x v="0"/>
    <x v="1544"/>
    <n v="144.12"/>
    <n v="3"/>
    <n v="69.180000000000007"/>
  </r>
  <r>
    <s v="ORD4773"/>
    <d v="2023-05-27T00:00:00"/>
    <x v="4"/>
    <x v="2"/>
    <x v="174"/>
    <x v="14"/>
    <x v="0"/>
    <x v="0"/>
    <x v="1481"/>
    <n v="314.55"/>
    <n v="3"/>
    <n v="150.97999999999999"/>
  </r>
  <r>
    <s v="ORD4774"/>
    <d v="2023-05-27T00:00:00"/>
    <x v="4"/>
    <x v="2"/>
    <x v="267"/>
    <x v="1"/>
    <x v="1"/>
    <x v="8"/>
    <x v="1251"/>
    <n v="25.18"/>
    <n v="3"/>
    <n v="-33.36"/>
  </r>
  <r>
    <s v="ORD4775"/>
    <d v="2023-05-27T00:00:00"/>
    <x v="4"/>
    <x v="2"/>
    <x v="267"/>
    <x v="1"/>
    <x v="1"/>
    <x v="8"/>
    <x v="335"/>
    <n v="5.58"/>
    <n v="2"/>
    <n v="-1.68"/>
  </r>
  <r>
    <s v="ORD4776"/>
    <d v="2023-05-27T00:00:00"/>
    <x v="4"/>
    <x v="2"/>
    <x v="267"/>
    <x v="1"/>
    <x v="0"/>
    <x v="2"/>
    <x v="1126"/>
    <n v="1297.3699999999999"/>
    <n v="9"/>
    <n v="97.3"/>
  </r>
  <r>
    <s v="ORD4777"/>
    <d v="2023-05-27T00:00:00"/>
    <x v="4"/>
    <x v="2"/>
    <x v="462"/>
    <x v="3"/>
    <x v="0"/>
    <x v="0"/>
    <x v="1089"/>
    <n v="13.38"/>
    <n v="2"/>
    <n v="6.15"/>
  </r>
  <r>
    <s v="ORD4778"/>
    <d v="2023-05-28T00:00:00"/>
    <x v="4"/>
    <x v="2"/>
    <x v="329"/>
    <x v="29"/>
    <x v="0"/>
    <x v="4"/>
    <x v="1192"/>
    <n v="185.88"/>
    <n v="6"/>
    <n v="50.19"/>
  </r>
  <r>
    <s v="ORD4779"/>
    <d v="2023-05-28T00:00:00"/>
    <x v="4"/>
    <x v="2"/>
    <x v="566"/>
    <x v="16"/>
    <x v="1"/>
    <x v="5"/>
    <x v="707"/>
    <n v="390.27"/>
    <n v="8"/>
    <n v="-24.39"/>
  </r>
  <r>
    <s v="ORD4780"/>
    <d v="2023-05-28T00:00:00"/>
    <x v="4"/>
    <x v="2"/>
    <x v="566"/>
    <x v="16"/>
    <x v="0"/>
    <x v="0"/>
    <x v="689"/>
    <n v="62.19"/>
    <n v="13"/>
    <n v="19.440000000000001"/>
  </r>
  <r>
    <s v="ORD4781"/>
    <d v="2023-05-28T00:00:00"/>
    <x v="4"/>
    <x v="2"/>
    <x v="68"/>
    <x v="3"/>
    <x v="0"/>
    <x v="12"/>
    <x v="820"/>
    <n v="262.24"/>
    <n v="2"/>
    <n v="78.67"/>
  </r>
  <r>
    <s v="ORD4782"/>
    <d v="2023-05-28T00:00:00"/>
    <x v="4"/>
    <x v="2"/>
    <x v="68"/>
    <x v="3"/>
    <x v="0"/>
    <x v="0"/>
    <x v="1226"/>
    <n v="182.72"/>
    <n v="8"/>
    <n v="84.05"/>
  </r>
  <r>
    <s v="ORD4783"/>
    <d v="2023-05-28T00:00:00"/>
    <x v="4"/>
    <x v="2"/>
    <x v="68"/>
    <x v="3"/>
    <x v="2"/>
    <x v="9"/>
    <x v="401"/>
    <n v="131.6"/>
    <n v="7"/>
    <n v="7.9"/>
  </r>
  <r>
    <s v="ORD4784"/>
    <d v="2023-05-28T00:00:00"/>
    <x v="4"/>
    <x v="2"/>
    <x v="68"/>
    <x v="3"/>
    <x v="0"/>
    <x v="3"/>
    <x v="745"/>
    <n v="22.72"/>
    <n v="4"/>
    <n v="7.38"/>
  </r>
  <r>
    <s v="ORD4785"/>
    <d v="2023-05-28T00:00:00"/>
    <x v="4"/>
    <x v="2"/>
    <x v="68"/>
    <x v="3"/>
    <x v="2"/>
    <x v="15"/>
    <x v="508"/>
    <n v="558.4"/>
    <n v="2"/>
    <n v="41.88"/>
  </r>
  <r>
    <s v="ORD4786"/>
    <d v="2023-05-28T00:00:00"/>
    <x v="4"/>
    <x v="2"/>
    <x v="150"/>
    <x v="20"/>
    <x v="0"/>
    <x v="14"/>
    <x v="1458"/>
    <n v="54.9"/>
    <n v="5"/>
    <n v="15.37"/>
  </r>
  <r>
    <s v="ORD4787"/>
    <d v="2023-05-28T00:00:00"/>
    <x v="4"/>
    <x v="2"/>
    <x v="451"/>
    <x v="1"/>
    <x v="2"/>
    <x v="6"/>
    <x v="387"/>
    <n v="286.39999999999998"/>
    <n v="1"/>
    <n v="25.06"/>
  </r>
  <r>
    <s v="ORD4788"/>
    <d v="2023-05-29T00:00:00"/>
    <x v="4"/>
    <x v="2"/>
    <x v="556"/>
    <x v="33"/>
    <x v="2"/>
    <x v="6"/>
    <x v="156"/>
    <n v="979.95"/>
    <n v="5"/>
    <n v="274.39"/>
  </r>
  <r>
    <s v="ORD4789"/>
    <d v="2023-05-29T00:00:00"/>
    <x v="4"/>
    <x v="2"/>
    <x v="556"/>
    <x v="33"/>
    <x v="0"/>
    <x v="3"/>
    <x v="475"/>
    <n v="22.75"/>
    <n v="5"/>
    <n v="11.38"/>
  </r>
  <r>
    <s v="ORD4790"/>
    <d v="2023-05-29T00:00:00"/>
    <x v="4"/>
    <x v="2"/>
    <x v="745"/>
    <x v="15"/>
    <x v="0"/>
    <x v="3"/>
    <x v="1664"/>
    <n v="11.28"/>
    <n v="3"/>
    <n v="-8.65"/>
  </r>
  <r>
    <s v="ORD4791"/>
    <d v="2023-05-29T00:00:00"/>
    <x v="4"/>
    <x v="2"/>
    <x v="745"/>
    <x v="15"/>
    <x v="0"/>
    <x v="4"/>
    <x v="182"/>
    <n v="4.45"/>
    <n v="2"/>
    <n v="0.33"/>
  </r>
  <r>
    <s v="ORD4792"/>
    <d v="2023-05-29T00:00:00"/>
    <x v="4"/>
    <x v="2"/>
    <x v="745"/>
    <x v="15"/>
    <x v="1"/>
    <x v="8"/>
    <x v="1290"/>
    <n v="44.76"/>
    <n v="3"/>
    <n v="14.55"/>
  </r>
  <r>
    <s v="ORD4793"/>
    <d v="2023-05-30T00:00:00"/>
    <x v="4"/>
    <x v="2"/>
    <x v="706"/>
    <x v="26"/>
    <x v="0"/>
    <x v="3"/>
    <x v="556"/>
    <n v="22.62"/>
    <n v="2"/>
    <n v="-15.08"/>
  </r>
  <r>
    <s v="ORD4794"/>
    <d v="2023-05-30T00:00:00"/>
    <x v="4"/>
    <x v="2"/>
    <x v="706"/>
    <x v="26"/>
    <x v="0"/>
    <x v="3"/>
    <x v="461"/>
    <n v="14.95"/>
    <n v="2"/>
    <n v="-11.96"/>
  </r>
  <r>
    <s v="ORD4795"/>
    <d v="2023-05-30T00:00:00"/>
    <x v="4"/>
    <x v="2"/>
    <x v="706"/>
    <x v="26"/>
    <x v="1"/>
    <x v="5"/>
    <x v="610"/>
    <n v="801.57"/>
    <n v="2"/>
    <n v="50.1"/>
  </r>
  <r>
    <s v="ORD4796"/>
    <d v="2023-05-30T00:00:00"/>
    <x v="4"/>
    <x v="2"/>
    <x v="706"/>
    <x v="26"/>
    <x v="0"/>
    <x v="3"/>
    <x v="1661"/>
    <n v="2.38"/>
    <n v="3"/>
    <n v="-1.9"/>
  </r>
  <r>
    <s v="ORD4797"/>
    <d v="2023-05-30T00:00:00"/>
    <x v="4"/>
    <x v="2"/>
    <x v="706"/>
    <x v="26"/>
    <x v="0"/>
    <x v="0"/>
    <x v="1289"/>
    <n v="32.79"/>
    <n v="1"/>
    <n v="11.89"/>
  </r>
  <r>
    <s v="ORD4798"/>
    <d v="2023-05-30T00:00:00"/>
    <x v="4"/>
    <x v="2"/>
    <x v="758"/>
    <x v="25"/>
    <x v="0"/>
    <x v="3"/>
    <x v="420"/>
    <n v="3.28"/>
    <n v="2"/>
    <n v="-2.63"/>
  </r>
  <r>
    <s v="ORD4799"/>
    <d v="2023-05-30T00:00:00"/>
    <x v="4"/>
    <x v="2"/>
    <x v="196"/>
    <x v="10"/>
    <x v="2"/>
    <x v="16"/>
    <x v="559"/>
    <n v="839.99"/>
    <n v="2"/>
    <n v="70"/>
  </r>
  <r>
    <s v="ORD4800"/>
    <d v="2023-05-30T00:00:00"/>
    <x v="4"/>
    <x v="2"/>
    <x v="123"/>
    <x v="6"/>
    <x v="1"/>
    <x v="13"/>
    <x v="1145"/>
    <n v="2275.5"/>
    <n v="10"/>
    <n v="386.84"/>
  </r>
  <r>
    <s v="ORD4801"/>
    <d v="2023-05-30T00:00:00"/>
    <x v="4"/>
    <x v="2"/>
    <x v="123"/>
    <x v="6"/>
    <x v="2"/>
    <x v="9"/>
    <x v="1146"/>
    <n v="1979.7"/>
    <n v="6"/>
    <n v="653.29999999999995"/>
  </r>
  <r>
    <s v="ORD4802"/>
    <d v="2023-05-30T00:00:00"/>
    <x v="4"/>
    <x v="2"/>
    <x v="123"/>
    <x v="6"/>
    <x v="0"/>
    <x v="1"/>
    <x v="1655"/>
    <n v="62.1"/>
    <n v="6"/>
    <n v="29.81"/>
  </r>
  <r>
    <s v="ORD4803"/>
    <d v="2023-05-30T00:00:00"/>
    <x v="4"/>
    <x v="2"/>
    <x v="176"/>
    <x v="10"/>
    <x v="0"/>
    <x v="12"/>
    <x v="256"/>
    <n v="123.92"/>
    <n v="5"/>
    <n v="9.2899999999999991"/>
  </r>
  <r>
    <s v="ORD4804"/>
    <d v="2023-05-30T00:00:00"/>
    <x v="4"/>
    <x v="2"/>
    <x v="483"/>
    <x v="3"/>
    <x v="0"/>
    <x v="0"/>
    <x v="1424"/>
    <n v="38.880000000000003"/>
    <n v="6"/>
    <n v="18.66"/>
  </r>
  <r>
    <s v="ORD4805"/>
    <d v="2023-05-30T00:00:00"/>
    <x v="4"/>
    <x v="2"/>
    <x v="306"/>
    <x v="21"/>
    <x v="0"/>
    <x v="12"/>
    <x v="1411"/>
    <n v="364.74"/>
    <n v="3"/>
    <n v="109.42"/>
  </r>
  <r>
    <s v="ORD4806"/>
    <d v="2023-05-30T00:00:00"/>
    <x v="4"/>
    <x v="2"/>
    <x v="306"/>
    <x v="21"/>
    <x v="1"/>
    <x v="8"/>
    <x v="1298"/>
    <n v="47.4"/>
    <n v="5"/>
    <n v="21.33"/>
  </r>
  <r>
    <s v="ORD4807"/>
    <d v="2023-05-30T00:00:00"/>
    <x v="4"/>
    <x v="2"/>
    <x v="306"/>
    <x v="21"/>
    <x v="0"/>
    <x v="2"/>
    <x v="304"/>
    <n v="49.76"/>
    <n v="4"/>
    <n v="13.93"/>
  </r>
  <r>
    <s v="ORD4808"/>
    <d v="2023-05-30T00:00:00"/>
    <x v="4"/>
    <x v="2"/>
    <x v="306"/>
    <x v="21"/>
    <x v="0"/>
    <x v="4"/>
    <x v="182"/>
    <n v="5.56"/>
    <n v="2"/>
    <n v="1.45"/>
  </r>
  <r>
    <s v="ORD4809"/>
    <d v="2023-05-30T00:00:00"/>
    <x v="4"/>
    <x v="2"/>
    <x v="306"/>
    <x v="21"/>
    <x v="0"/>
    <x v="0"/>
    <x v="1481"/>
    <n v="629.1"/>
    <n v="6"/>
    <n v="301.97000000000003"/>
  </r>
  <r>
    <s v="ORD4810"/>
    <d v="2023-05-30T00:00:00"/>
    <x v="4"/>
    <x v="2"/>
    <x v="306"/>
    <x v="21"/>
    <x v="0"/>
    <x v="4"/>
    <x v="1000"/>
    <n v="14.7"/>
    <n v="5"/>
    <n v="3.97"/>
  </r>
  <r>
    <s v="ORD4811"/>
    <d v="2023-05-30T00:00:00"/>
    <x v="4"/>
    <x v="2"/>
    <x v="306"/>
    <x v="21"/>
    <x v="0"/>
    <x v="0"/>
    <x v="869"/>
    <n v="45.36"/>
    <n v="7"/>
    <n v="21.77"/>
  </r>
  <r>
    <s v="ORD4812"/>
    <d v="2023-05-30T00:00:00"/>
    <x v="4"/>
    <x v="2"/>
    <x v="306"/>
    <x v="21"/>
    <x v="2"/>
    <x v="6"/>
    <x v="431"/>
    <n v="125.99"/>
    <n v="1"/>
    <n v="35.28"/>
  </r>
  <r>
    <s v="ORD4813"/>
    <d v="2023-05-30T00:00:00"/>
    <x v="4"/>
    <x v="2"/>
    <x v="739"/>
    <x v="3"/>
    <x v="1"/>
    <x v="8"/>
    <x v="1251"/>
    <n v="167.84"/>
    <n v="8"/>
    <n v="11.75"/>
  </r>
  <r>
    <s v="ORD4814"/>
    <d v="2023-05-30T00:00:00"/>
    <x v="4"/>
    <x v="2"/>
    <x v="615"/>
    <x v="6"/>
    <x v="0"/>
    <x v="10"/>
    <x v="732"/>
    <n v="26.55"/>
    <n v="9"/>
    <n v="12.74"/>
  </r>
  <r>
    <s v="ORD4815"/>
    <d v="2023-05-30T00:00:00"/>
    <x v="4"/>
    <x v="2"/>
    <x v="615"/>
    <x v="6"/>
    <x v="2"/>
    <x v="9"/>
    <x v="378"/>
    <n v="111.98"/>
    <n v="2"/>
    <n v="26.88"/>
  </r>
  <r>
    <s v="ORD4816"/>
    <d v="2023-05-30T00:00:00"/>
    <x v="4"/>
    <x v="2"/>
    <x v="372"/>
    <x v="0"/>
    <x v="2"/>
    <x v="6"/>
    <x v="1605"/>
    <n v="79.959999999999994"/>
    <n v="5"/>
    <n v="8"/>
  </r>
  <r>
    <s v="ORD4817"/>
    <d v="2023-05-30T00:00:00"/>
    <x v="4"/>
    <x v="2"/>
    <x v="372"/>
    <x v="0"/>
    <x v="2"/>
    <x v="9"/>
    <x v="378"/>
    <n v="223.96"/>
    <n v="5"/>
    <n v="11.2"/>
  </r>
  <r>
    <s v="ORD4818"/>
    <d v="2023-05-31T00:00:00"/>
    <x v="4"/>
    <x v="2"/>
    <x v="443"/>
    <x v="1"/>
    <x v="1"/>
    <x v="8"/>
    <x v="1701"/>
    <n v="32.06"/>
    <n v="3"/>
    <n v="-12.83"/>
  </r>
  <r>
    <s v="ORD4819"/>
    <d v="2023-05-31T00:00:00"/>
    <x v="4"/>
    <x v="2"/>
    <x v="443"/>
    <x v="1"/>
    <x v="0"/>
    <x v="0"/>
    <x v="720"/>
    <n v="18.5"/>
    <n v="4"/>
    <n v="6.7"/>
  </r>
  <r>
    <s v="ORD4820"/>
    <d v="2023-05-31T00:00:00"/>
    <x v="4"/>
    <x v="2"/>
    <x v="443"/>
    <x v="1"/>
    <x v="1"/>
    <x v="5"/>
    <x v="26"/>
    <n v="191.08"/>
    <n v="3"/>
    <n v="-38.22"/>
  </r>
  <r>
    <s v="ORD4821"/>
    <d v="2023-05-31T00:00:00"/>
    <x v="4"/>
    <x v="2"/>
    <x v="443"/>
    <x v="1"/>
    <x v="0"/>
    <x v="0"/>
    <x v="1427"/>
    <n v="10.37"/>
    <n v="2"/>
    <n v="3.63"/>
  </r>
  <r>
    <s v="ORD4822"/>
    <d v="2023-05-31T00:00:00"/>
    <x v="4"/>
    <x v="2"/>
    <x v="685"/>
    <x v="20"/>
    <x v="0"/>
    <x v="3"/>
    <x v="566"/>
    <n v="7.15"/>
    <n v="3"/>
    <n v="2.3199999999999998"/>
  </r>
  <r>
    <s v="ORD4823"/>
    <d v="2023-05-31T00:00:00"/>
    <x v="4"/>
    <x v="2"/>
    <x v="685"/>
    <x v="20"/>
    <x v="2"/>
    <x v="6"/>
    <x v="1249"/>
    <n v="179.7"/>
    <n v="6"/>
    <n v="88.05"/>
  </r>
  <r>
    <s v="ORD4824"/>
    <d v="2023-06-02T00:00:00"/>
    <x v="5"/>
    <x v="2"/>
    <x v="385"/>
    <x v="2"/>
    <x v="0"/>
    <x v="2"/>
    <x v="161"/>
    <n v="64.78"/>
    <n v="1"/>
    <n v="-12.96"/>
  </r>
  <r>
    <s v="ORD4825"/>
    <d v="2023-06-02T00:00:00"/>
    <x v="5"/>
    <x v="2"/>
    <x v="150"/>
    <x v="22"/>
    <x v="0"/>
    <x v="0"/>
    <x v="716"/>
    <n v="30.18"/>
    <n v="3"/>
    <n v="13.88"/>
  </r>
  <r>
    <s v="ORD4826"/>
    <d v="2023-06-02T00:00:00"/>
    <x v="5"/>
    <x v="2"/>
    <x v="150"/>
    <x v="22"/>
    <x v="0"/>
    <x v="3"/>
    <x v="374"/>
    <n v="51.65"/>
    <n v="12"/>
    <n v="18.72"/>
  </r>
  <r>
    <s v="ORD4827"/>
    <d v="2023-06-02T00:00:00"/>
    <x v="5"/>
    <x v="2"/>
    <x v="150"/>
    <x v="22"/>
    <x v="0"/>
    <x v="3"/>
    <x v="701"/>
    <n v="11.23"/>
    <n v="3"/>
    <n v="3.93"/>
  </r>
  <r>
    <s v="ORD4828"/>
    <d v="2023-06-03T00:00:00"/>
    <x v="5"/>
    <x v="2"/>
    <x v="85"/>
    <x v="3"/>
    <x v="1"/>
    <x v="13"/>
    <x v="1174"/>
    <n v="71.09"/>
    <n v="2"/>
    <n v="-1.78"/>
  </r>
  <r>
    <s v="ORD4829"/>
    <d v="2023-06-04T00:00:00"/>
    <x v="5"/>
    <x v="2"/>
    <x v="502"/>
    <x v="6"/>
    <x v="0"/>
    <x v="0"/>
    <x v="795"/>
    <n v="75.88"/>
    <n v="2"/>
    <n v="35.659999999999997"/>
  </r>
  <r>
    <s v="ORD4830"/>
    <d v="2023-06-04T00:00:00"/>
    <x v="5"/>
    <x v="2"/>
    <x v="318"/>
    <x v="1"/>
    <x v="0"/>
    <x v="0"/>
    <x v="186"/>
    <n v="25.92"/>
    <n v="5"/>
    <n v="9.4"/>
  </r>
  <r>
    <s v="ORD4831"/>
    <d v="2023-06-04T00:00:00"/>
    <x v="5"/>
    <x v="2"/>
    <x v="318"/>
    <x v="1"/>
    <x v="1"/>
    <x v="8"/>
    <x v="1579"/>
    <n v="419.68"/>
    <n v="5"/>
    <n v="-356.73"/>
  </r>
  <r>
    <s v="ORD4832"/>
    <d v="2023-06-04T00:00:00"/>
    <x v="5"/>
    <x v="2"/>
    <x v="318"/>
    <x v="1"/>
    <x v="1"/>
    <x v="8"/>
    <x v="626"/>
    <n v="11.69"/>
    <n v="3"/>
    <n v="-4.68"/>
  </r>
  <r>
    <s v="ORD4833"/>
    <d v="2023-06-04T00:00:00"/>
    <x v="5"/>
    <x v="2"/>
    <x v="318"/>
    <x v="1"/>
    <x v="2"/>
    <x v="6"/>
    <x v="1288"/>
    <n v="31.98"/>
    <n v="2"/>
    <n v="11.19"/>
  </r>
  <r>
    <s v="ORD4834"/>
    <d v="2023-06-04T00:00:00"/>
    <x v="5"/>
    <x v="2"/>
    <x v="318"/>
    <x v="1"/>
    <x v="1"/>
    <x v="13"/>
    <x v="436"/>
    <n v="177.23"/>
    <n v="5"/>
    <n v="-120.51"/>
  </r>
  <r>
    <s v="ORD4835"/>
    <d v="2023-06-04T00:00:00"/>
    <x v="5"/>
    <x v="2"/>
    <x v="318"/>
    <x v="1"/>
    <x v="1"/>
    <x v="8"/>
    <x v="1043"/>
    <n v="4.04"/>
    <n v="3"/>
    <n v="-2.83"/>
  </r>
  <r>
    <s v="ORD4836"/>
    <d v="2023-06-04T00:00:00"/>
    <x v="5"/>
    <x v="2"/>
    <x v="318"/>
    <x v="1"/>
    <x v="0"/>
    <x v="4"/>
    <x v="202"/>
    <n v="7.41"/>
    <n v="2"/>
    <n v="1.2"/>
  </r>
  <r>
    <s v="ORD4837"/>
    <d v="2023-06-04T00:00:00"/>
    <x v="5"/>
    <x v="2"/>
    <x v="647"/>
    <x v="20"/>
    <x v="0"/>
    <x v="0"/>
    <x v="371"/>
    <n v="14.94"/>
    <n v="3"/>
    <n v="7.02"/>
  </r>
  <r>
    <s v="ORD4838"/>
    <d v="2023-06-04T00:00:00"/>
    <x v="5"/>
    <x v="2"/>
    <x v="647"/>
    <x v="20"/>
    <x v="2"/>
    <x v="15"/>
    <x v="1702"/>
    <n v="1349.85"/>
    <n v="3"/>
    <n v="364.46"/>
  </r>
  <r>
    <s v="ORD4839"/>
    <d v="2023-06-04T00:00:00"/>
    <x v="5"/>
    <x v="2"/>
    <x v="647"/>
    <x v="20"/>
    <x v="1"/>
    <x v="11"/>
    <x v="430"/>
    <n v="136.78"/>
    <n v="1"/>
    <n v="5.13"/>
  </r>
  <r>
    <s v="ORD4840"/>
    <d v="2023-06-04T00:00:00"/>
    <x v="5"/>
    <x v="2"/>
    <x v="647"/>
    <x v="20"/>
    <x v="1"/>
    <x v="8"/>
    <x v="1112"/>
    <n v="61.12"/>
    <n v="4"/>
    <n v="20.78"/>
  </r>
  <r>
    <s v="ORD4841"/>
    <d v="2023-06-05T00:00:00"/>
    <x v="5"/>
    <x v="2"/>
    <x v="179"/>
    <x v="2"/>
    <x v="0"/>
    <x v="2"/>
    <x v="945"/>
    <n v="124.61"/>
    <n v="4"/>
    <n v="-23.36"/>
  </r>
  <r>
    <s v="ORD4842"/>
    <d v="2023-06-05T00:00:00"/>
    <x v="5"/>
    <x v="2"/>
    <x v="179"/>
    <x v="2"/>
    <x v="0"/>
    <x v="1"/>
    <x v="1678"/>
    <n v="7.56"/>
    <n v="3"/>
    <n v="2.65"/>
  </r>
  <r>
    <s v="ORD4843"/>
    <d v="2023-06-05T00:00:00"/>
    <x v="5"/>
    <x v="2"/>
    <x v="219"/>
    <x v="7"/>
    <x v="0"/>
    <x v="2"/>
    <x v="1126"/>
    <n v="360.38"/>
    <n v="2"/>
    <n v="93.7"/>
  </r>
  <r>
    <s v="ORD4844"/>
    <d v="2023-06-05T00:00:00"/>
    <x v="5"/>
    <x v="2"/>
    <x v="219"/>
    <x v="7"/>
    <x v="0"/>
    <x v="4"/>
    <x v="312"/>
    <n v="11.16"/>
    <n v="2"/>
    <n v="2.79"/>
  </r>
  <r>
    <s v="ORD4845"/>
    <d v="2023-06-05T00:00:00"/>
    <x v="5"/>
    <x v="2"/>
    <x v="219"/>
    <x v="7"/>
    <x v="0"/>
    <x v="1"/>
    <x v="1015"/>
    <n v="14.94"/>
    <n v="3"/>
    <n v="6.87"/>
  </r>
  <r>
    <s v="ORD4846"/>
    <d v="2023-06-05T00:00:00"/>
    <x v="5"/>
    <x v="2"/>
    <x v="74"/>
    <x v="3"/>
    <x v="0"/>
    <x v="3"/>
    <x v="263"/>
    <n v="21.55"/>
    <n v="6"/>
    <n v="7"/>
  </r>
  <r>
    <s v="ORD4847"/>
    <d v="2023-06-05T00:00:00"/>
    <x v="5"/>
    <x v="2"/>
    <x v="74"/>
    <x v="3"/>
    <x v="0"/>
    <x v="12"/>
    <x v="460"/>
    <n v="58.24"/>
    <n v="4"/>
    <n v="15.72"/>
  </r>
  <r>
    <s v="ORD4848"/>
    <d v="2023-06-05T00:00:00"/>
    <x v="5"/>
    <x v="2"/>
    <x v="590"/>
    <x v="22"/>
    <x v="0"/>
    <x v="14"/>
    <x v="654"/>
    <n v="61.38"/>
    <n v="6"/>
    <n v="15.96"/>
  </r>
  <r>
    <s v="ORD4849"/>
    <d v="2023-06-06T00:00:00"/>
    <x v="5"/>
    <x v="2"/>
    <x v="554"/>
    <x v="1"/>
    <x v="2"/>
    <x v="6"/>
    <x v="1603"/>
    <n v="328.22"/>
    <n v="4"/>
    <n v="28.72"/>
  </r>
  <r>
    <s v="ORD4850"/>
    <d v="2023-06-06T00:00:00"/>
    <x v="5"/>
    <x v="2"/>
    <x v="56"/>
    <x v="32"/>
    <x v="0"/>
    <x v="2"/>
    <x v="597"/>
    <n v="714.3"/>
    <n v="5"/>
    <n v="207.15"/>
  </r>
  <r>
    <s v="ORD4851"/>
    <d v="2023-06-06T00:00:00"/>
    <x v="5"/>
    <x v="2"/>
    <x v="759"/>
    <x v="32"/>
    <x v="0"/>
    <x v="0"/>
    <x v="1584"/>
    <n v="105.52"/>
    <n v="4"/>
    <n v="48.54"/>
  </r>
  <r>
    <s v="ORD4852"/>
    <d v="2023-06-06T00:00:00"/>
    <x v="5"/>
    <x v="2"/>
    <x v="584"/>
    <x v="13"/>
    <x v="2"/>
    <x v="9"/>
    <x v="833"/>
    <n v="179.94"/>
    <n v="6"/>
    <n v="75.569999999999993"/>
  </r>
  <r>
    <s v="ORD4853"/>
    <d v="2023-06-06T00:00:00"/>
    <x v="5"/>
    <x v="2"/>
    <x v="584"/>
    <x v="13"/>
    <x v="2"/>
    <x v="9"/>
    <x v="907"/>
    <n v="26.85"/>
    <n v="3"/>
    <n v="5.0999999999999996"/>
  </r>
  <r>
    <s v="ORD4854"/>
    <d v="2023-06-06T00:00:00"/>
    <x v="5"/>
    <x v="2"/>
    <x v="584"/>
    <x v="13"/>
    <x v="2"/>
    <x v="9"/>
    <x v="23"/>
    <n v="323.37"/>
    <n v="3"/>
    <n v="129.35"/>
  </r>
  <r>
    <s v="ORD4855"/>
    <d v="2023-06-06T00:00:00"/>
    <x v="5"/>
    <x v="2"/>
    <x v="584"/>
    <x v="13"/>
    <x v="0"/>
    <x v="0"/>
    <x v="1449"/>
    <n v="59.94"/>
    <n v="3"/>
    <n v="28.17"/>
  </r>
  <r>
    <s v="ORD4856"/>
    <d v="2023-06-06T00:00:00"/>
    <x v="5"/>
    <x v="2"/>
    <x v="584"/>
    <x v="13"/>
    <x v="0"/>
    <x v="3"/>
    <x v="830"/>
    <n v="64.14"/>
    <n v="3"/>
    <n v="30.79"/>
  </r>
  <r>
    <s v="ORD4857"/>
    <d v="2023-06-06T00:00:00"/>
    <x v="5"/>
    <x v="2"/>
    <x v="584"/>
    <x v="13"/>
    <x v="0"/>
    <x v="3"/>
    <x v="1149"/>
    <n v="11.67"/>
    <n v="3"/>
    <n v="5.6"/>
  </r>
  <r>
    <s v="ORD4858"/>
    <d v="2023-06-06T00:00:00"/>
    <x v="5"/>
    <x v="2"/>
    <x v="584"/>
    <x v="13"/>
    <x v="0"/>
    <x v="0"/>
    <x v="1703"/>
    <n v="12.96"/>
    <n v="2"/>
    <n v="6.22"/>
  </r>
  <r>
    <s v="ORD4859"/>
    <d v="2023-06-06T00:00:00"/>
    <x v="5"/>
    <x v="2"/>
    <x v="237"/>
    <x v="3"/>
    <x v="0"/>
    <x v="1"/>
    <x v="348"/>
    <n v="22.05"/>
    <n v="7"/>
    <n v="10.58"/>
  </r>
  <r>
    <s v="ORD4860"/>
    <d v="2023-06-06T00:00:00"/>
    <x v="5"/>
    <x v="2"/>
    <x v="237"/>
    <x v="3"/>
    <x v="0"/>
    <x v="0"/>
    <x v="1704"/>
    <n v="99.9"/>
    <n v="5"/>
    <n v="46.95"/>
  </r>
  <r>
    <s v="ORD4861"/>
    <d v="2023-06-06T00:00:00"/>
    <x v="5"/>
    <x v="2"/>
    <x v="5"/>
    <x v="3"/>
    <x v="2"/>
    <x v="6"/>
    <x v="352"/>
    <n v="3023.93"/>
    <n v="9"/>
    <n v="226.79"/>
  </r>
  <r>
    <s v="ORD4862"/>
    <d v="2023-06-06T00:00:00"/>
    <x v="5"/>
    <x v="2"/>
    <x v="5"/>
    <x v="3"/>
    <x v="2"/>
    <x v="9"/>
    <x v="802"/>
    <n v="26.96"/>
    <n v="2"/>
    <n v="3.77"/>
  </r>
  <r>
    <s v="ORD4863"/>
    <d v="2023-06-06T00:00:00"/>
    <x v="5"/>
    <x v="2"/>
    <x v="5"/>
    <x v="3"/>
    <x v="2"/>
    <x v="6"/>
    <x v="904"/>
    <n v="477.6"/>
    <n v="3"/>
    <n v="161.19"/>
  </r>
  <r>
    <s v="ORD4864"/>
    <d v="2023-06-06T00:00:00"/>
    <x v="5"/>
    <x v="2"/>
    <x v="760"/>
    <x v="10"/>
    <x v="1"/>
    <x v="8"/>
    <x v="400"/>
    <n v="466.32"/>
    <n v="3"/>
    <n v="34.97"/>
  </r>
  <r>
    <s v="ORD4865"/>
    <d v="2023-06-06T00:00:00"/>
    <x v="5"/>
    <x v="2"/>
    <x v="760"/>
    <x v="10"/>
    <x v="1"/>
    <x v="8"/>
    <x v="1224"/>
    <n v="82.64"/>
    <n v="2"/>
    <n v="0"/>
  </r>
  <r>
    <s v="ORD4866"/>
    <d v="2023-06-07T00:00:00"/>
    <x v="5"/>
    <x v="2"/>
    <x v="476"/>
    <x v="20"/>
    <x v="0"/>
    <x v="0"/>
    <x v="291"/>
    <n v="32.4"/>
    <n v="5"/>
    <n v="15.55"/>
  </r>
  <r>
    <s v="ORD4867"/>
    <d v="2023-06-07T00:00:00"/>
    <x v="5"/>
    <x v="2"/>
    <x v="365"/>
    <x v="3"/>
    <x v="0"/>
    <x v="3"/>
    <x v="1198"/>
    <n v="4.78"/>
    <n v="1"/>
    <n v="1.55"/>
  </r>
  <r>
    <s v="ORD4868"/>
    <d v="2023-06-07T00:00:00"/>
    <x v="5"/>
    <x v="2"/>
    <x v="365"/>
    <x v="3"/>
    <x v="0"/>
    <x v="0"/>
    <x v="862"/>
    <n v="4.7300000000000004"/>
    <n v="1"/>
    <n v="2.3199999999999998"/>
  </r>
  <r>
    <s v="ORD4869"/>
    <d v="2023-06-07T00:00:00"/>
    <x v="5"/>
    <x v="2"/>
    <x v="761"/>
    <x v="2"/>
    <x v="0"/>
    <x v="7"/>
    <x v="789"/>
    <n v="9.65"/>
    <n v="6"/>
    <n v="3.5"/>
  </r>
  <r>
    <s v="ORD4870"/>
    <d v="2023-06-09T00:00:00"/>
    <x v="5"/>
    <x v="2"/>
    <x v="193"/>
    <x v="3"/>
    <x v="2"/>
    <x v="6"/>
    <x v="1578"/>
    <n v="177.48"/>
    <n v="3"/>
    <n v="19.97"/>
  </r>
  <r>
    <s v="ORD4871"/>
    <d v="2023-06-09T00:00:00"/>
    <x v="5"/>
    <x v="2"/>
    <x v="460"/>
    <x v="16"/>
    <x v="2"/>
    <x v="15"/>
    <x v="1705"/>
    <n v="695.7"/>
    <n v="2"/>
    <n v="-27.83"/>
  </r>
  <r>
    <s v="ORD4872"/>
    <d v="2023-06-09T00:00:00"/>
    <x v="5"/>
    <x v="2"/>
    <x v="622"/>
    <x v="3"/>
    <x v="1"/>
    <x v="5"/>
    <x v="908"/>
    <n v="122.35"/>
    <n v="3"/>
    <n v="13.76"/>
  </r>
  <r>
    <s v="ORD4873"/>
    <d v="2023-06-09T00:00:00"/>
    <x v="5"/>
    <x v="2"/>
    <x v="499"/>
    <x v="28"/>
    <x v="1"/>
    <x v="13"/>
    <x v="1706"/>
    <n v="692.94"/>
    <n v="3"/>
    <n v="173.24"/>
  </r>
  <r>
    <s v="ORD4874"/>
    <d v="2023-06-10T00:00:00"/>
    <x v="5"/>
    <x v="2"/>
    <x v="635"/>
    <x v="3"/>
    <x v="0"/>
    <x v="1"/>
    <x v="1655"/>
    <n v="20.7"/>
    <n v="2"/>
    <n v="9.94"/>
  </r>
  <r>
    <s v="ORD4875"/>
    <d v="2023-06-10T00:00:00"/>
    <x v="5"/>
    <x v="2"/>
    <x v="635"/>
    <x v="3"/>
    <x v="1"/>
    <x v="13"/>
    <x v="1629"/>
    <n v="1335.68"/>
    <n v="4"/>
    <n v="-217.05"/>
  </r>
  <r>
    <s v="ORD4876"/>
    <d v="2023-06-10T00:00:00"/>
    <x v="5"/>
    <x v="2"/>
    <x v="635"/>
    <x v="3"/>
    <x v="0"/>
    <x v="0"/>
    <x v="291"/>
    <n v="32.4"/>
    <n v="5"/>
    <n v="15.55"/>
  </r>
  <r>
    <s v="ORD4877"/>
    <d v="2023-06-10T00:00:00"/>
    <x v="5"/>
    <x v="2"/>
    <x v="733"/>
    <x v="2"/>
    <x v="0"/>
    <x v="1"/>
    <x v="1165"/>
    <n v="23.62"/>
    <n v="8"/>
    <n v="7.97"/>
  </r>
  <r>
    <s v="ORD4878"/>
    <d v="2023-06-11T00:00:00"/>
    <x v="5"/>
    <x v="2"/>
    <x v="126"/>
    <x v="0"/>
    <x v="0"/>
    <x v="3"/>
    <x v="947"/>
    <n v="1.34"/>
    <n v="4"/>
    <n v="-2.15"/>
  </r>
  <r>
    <s v="ORD4879"/>
    <d v="2023-06-11T00:00:00"/>
    <x v="5"/>
    <x v="2"/>
    <x v="126"/>
    <x v="0"/>
    <x v="0"/>
    <x v="3"/>
    <x v="140"/>
    <n v="8.27"/>
    <n v="4"/>
    <n v="-13.65"/>
  </r>
  <r>
    <s v="ORD4880"/>
    <d v="2023-06-11T00:00:00"/>
    <x v="5"/>
    <x v="2"/>
    <x v="126"/>
    <x v="0"/>
    <x v="1"/>
    <x v="8"/>
    <x v="289"/>
    <n v="12.54"/>
    <n v="7"/>
    <n v="-9.09"/>
  </r>
  <r>
    <s v="ORD4881"/>
    <d v="2023-06-11T00:00:00"/>
    <x v="5"/>
    <x v="2"/>
    <x v="414"/>
    <x v="20"/>
    <x v="2"/>
    <x v="9"/>
    <x v="1300"/>
    <n v="239.97"/>
    <n v="3"/>
    <n v="71.989999999999995"/>
  </r>
  <r>
    <s v="ORD4882"/>
    <d v="2023-06-11T00:00:00"/>
    <x v="5"/>
    <x v="2"/>
    <x v="145"/>
    <x v="22"/>
    <x v="0"/>
    <x v="1"/>
    <x v="1323"/>
    <n v="14.62"/>
    <n v="2"/>
    <n v="6.87"/>
  </r>
  <r>
    <s v="ORD4883"/>
    <d v="2023-06-11T00:00:00"/>
    <x v="5"/>
    <x v="2"/>
    <x v="145"/>
    <x v="22"/>
    <x v="0"/>
    <x v="3"/>
    <x v="96"/>
    <n v="53.98"/>
    <n v="14"/>
    <n v="17.54"/>
  </r>
  <r>
    <s v="ORD4884"/>
    <d v="2023-06-11T00:00:00"/>
    <x v="5"/>
    <x v="2"/>
    <x v="145"/>
    <x v="22"/>
    <x v="2"/>
    <x v="9"/>
    <x v="1361"/>
    <n v="389.97"/>
    <n v="3"/>
    <n v="132.59"/>
  </r>
  <r>
    <s v="ORD4885"/>
    <d v="2023-06-11T00:00:00"/>
    <x v="5"/>
    <x v="2"/>
    <x v="9"/>
    <x v="3"/>
    <x v="1"/>
    <x v="13"/>
    <x v="177"/>
    <n v="902.71"/>
    <n v="3"/>
    <n v="33.85"/>
  </r>
  <r>
    <s v="ORD4886"/>
    <d v="2023-06-12T00:00:00"/>
    <x v="5"/>
    <x v="2"/>
    <x v="762"/>
    <x v="3"/>
    <x v="0"/>
    <x v="1"/>
    <x v="645"/>
    <n v="14.62"/>
    <n v="2"/>
    <n v="6.87"/>
  </r>
  <r>
    <s v="ORD4887"/>
    <d v="2023-06-12T00:00:00"/>
    <x v="5"/>
    <x v="2"/>
    <x v="660"/>
    <x v="33"/>
    <x v="0"/>
    <x v="12"/>
    <x v="425"/>
    <n v="208.16"/>
    <n v="1"/>
    <n v="56.2"/>
  </r>
  <r>
    <s v="ORD4888"/>
    <d v="2023-06-12T00:00:00"/>
    <x v="5"/>
    <x v="2"/>
    <x v="660"/>
    <x v="33"/>
    <x v="0"/>
    <x v="3"/>
    <x v="706"/>
    <n v="16.739999999999998"/>
    <n v="3"/>
    <n v="8.0399999999999991"/>
  </r>
  <r>
    <s v="ORD4889"/>
    <d v="2023-06-12T00:00:00"/>
    <x v="5"/>
    <x v="2"/>
    <x v="236"/>
    <x v="7"/>
    <x v="1"/>
    <x v="8"/>
    <x v="1436"/>
    <n v="47.04"/>
    <n v="3"/>
    <n v="18.350000000000001"/>
  </r>
  <r>
    <s v="ORD4890"/>
    <d v="2023-06-12T00:00:00"/>
    <x v="5"/>
    <x v="2"/>
    <x v="236"/>
    <x v="7"/>
    <x v="0"/>
    <x v="3"/>
    <x v="483"/>
    <n v="30.84"/>
    <n v="4"/>
    <n v="13.88"/>
  </r>
  <r>
    <s v="ORD4891"/>
    <d v="2023-06-12T00:00:00"/>
    <x v="5"/>
    <x v="2"/>
    <x v="236"/>
    <x v="7"/>
    <x v="0"/>
    <x v="2"/>
    <x v="1128"/>
    <n v="226.56"/>
    <n v="6"/>
    <n v="63.44"/>
  </r>
  <r>
    <s v="ORD4892"/>
    <d v="2023-06-12T00:00:00"/>
    <x v="5"/>
    <x v="2"/>
    <x v="236"/>
    <x v="7"/>
    <x v="0"/>
    <x v="10"/>
    <x v="681"/>
    <n v="115.02"/>
    <n v="9"/>
    <n v="51.76"/>
  </r>
  <r>
    <s v="ORD4893"/>
    <d v="2023-06-12T00:00:00"/>
    <x v="5"/>
    <x v="2"/>
    <x v="236"/>
    <x v="7"/>
    <x v="2"/>
    <x v="6"/>
    <x v="1506"/>
    <n v="68.040000000000006"/>
    <n v="7"/>
    <n v="19.73"/>
  </r>
  <r>
    <s v="ORD4894"/>
    <d v="2023-06-12T00:00:00"/>
    <x v="5"/>
    <x v="2"/>
    <x v="675"/>
    <x v="1"/>
    <x v="2"/>
    <x v="15"/>
    <x v="1707"/>
    <n v="1007.98"/>
    <n v="3"/>
    <n v="43.2"/>
  </r>
  <r>
    <s v="ORD4895"/>
    <d v="2023-06-12T00:00:00"/>
    <x v="5"/>
    <x v="2"/>
    <x v="675"/>
    <x v="1"/>
    <x v="0"/>
    <x v="0"/>
    <x v="1463"/>
    <n v="313.49"/>
    <n v="7"/>
    <n v="113.64"/>
  </r>
  <r>
    <s v="ORD4896"/>
    <d v="2023-06-12T00:00:00"/>
    <x v="5"/>
    <x v="2"/>
    <x v="353"/>
    <x v="1"/>
    <x v="0"/>
    <x v="0"/>
    <x v="741"/>
    <n v="23.12"/>
    <n v="5"/>
    <n v="8.3800000000000008"/>
  </r>
  <r>
    <s v="ORD4897"/>
    <d v="2023-06-12T00:00:00"/>
    <x v="5"/>
    <x v="2"/>
    <x v="710"/>
    <x v="20"/>
    <x v="0"/>
    <x v="0"/>
    <x v="1708"/>
    <n v="92.94"/>
    <n v="3"/>
    <n v="41.82"/>
  </r>
  <r>
    <s v="ORD4898"/>
    <d v="2023-06-12T00:00:00"/>
    <x v="5"/>
    <x v="2"/>
    <x v="710"/>
    <x v="20"/>
    <x v="0"/>
    <x v="12"/>
    <x v="1123"/>
    <n v="52.56"/>
    <n v="3"/>
    <n v="18.399999999999999"/>
  </r>
  <r>
    <s v="ORD4899"/>
    <d v="2023-06-12T00:00:00"/>
    <x v="5"/>
    <x v="2"/>
    <x v="400"/>
    <x v="3"/>
    <x v="0"/>
    <x v="0"/>
    <x v="1708"/>
    <n v="185.88"/>
    <n v="6"/>
    <n v="83.65"/>
  </r>
  <r>
    <s v="ORD4900"/>
    <d v="2023-06-12T00:00:00"/>
    <x v="5"/>
    <x v="2"/>
    <x v="400"/>
    <x v="3"/>
    <x v="0"/>
    <x v="0"/>
    <x v="1424"/>
    <n v="12.96"/>
    <n v="2"/>
    <n v="6.22"/>
  </r>
  <r>
    <s v="ORD4901"/>
    <d v="2023-06-12T00:00:00"/>
    <x v="5"/>
    <x v="2"/>
    <x v="299"/>
    <x v="0"/>
    <x v="0"/>
    <x v="12"/>
    <x v="1051"/>
    <n v="64.38"/>
    <n v="4"/>
    <n v="-160.96"/>
  </r>
  <r>
    <s v="ORD4902"/>
    <d v="2023-06-12T00:00:00"/>
    <x v="5"/>
    <x v="2"/>
    <x v="299"/>
    <x v="0"/>
    <x v="1"/>
    <x v="8"/>
    <x v="353"/>
    <n v="6.98"/>
    <n v="2"/>
    <n v="-4.54"/>
  </r>
  <r>
    <s v="ORD4903"/>
    <d v="2023-06-12T00:00:00"/>
    <x v="5"/>
    <x v="2"/>
    <x v="299"/>
    <x v="0"/>
    <x v="0"/>
    <x v="4"/>
    <x v="510"/>
    <n v="11.26"/>
    <n v="8"/>
    <n v="3.94"/>
  </r>
  <r>
    <s v="ORD4904"/>
    <d v="2023-06-12T00:00:00"/>
    <x v="5"/>
    <x v="2"/>
    <x v="299"/>
    <x v="0"/>
    <x v="0"/>
    <x v="0"/>
    <x v="1709"/>
    <n v="15.55"/>
    <n v="3"/>
    <n v="5.64"/>
  </r>
  <r>
    <s v="ORD4905"/>
    <d v="2023-06-12T00:00:00"/>
    <x v="5"/>
    <x v="2"/>
    <x v="299"/>
    <x v="0"/>
    <x v="1"/>
    <x v="5"/>
    <x v="927"/>
    <n v="379.37"/>
    <n v="2"/>
    <n v="-119.23"/>
  </r>
  <r>
    <s v="ORD4906"/>
    <d v="2023-06-12T00:00:00"/>
    <x v="5"/>
    <x v="2"/>
    <x v="299"/>
    <x v="0"/>
    <x v="0"/>
    <x v="2"/>
    <x v="163"/>
    <n v="67.540000000000006"/>
    <n v="9"/>
    <n v="6.75"/>
  </r>
  <r>
    <s v="ORD4907"/>
    <d v="2023-06-12T00:00:00"/>
    <x v="5"/>
    <x v="2"/>
    <x v="299"/>
    <x v="0"/>
    <x v="0"/>
    <x v="3"/>
    <x v="343"/>
    <n v="1.52"/>
    <n v="2"/>
    <n v="-2.67"/>
  </r>
  <r>
    <s v="ORD4908"/>
    <d v="2023-06-13T00:00:00"/>
    <x v="5"/>
    <x v="2"/>
    <x v="90"/>
    <x v="14"/>
    <x v="2"/>
    <x v="6"/>
    <x v="217"/>
    <n v="377.97"/>
    <n v="3"/>
    <n v="94.49"/>
  </r>
  <r>
    <s v="ORD4909"/>
    <d v="2023-06-13T00:00:00"/>
    <x v="5"/>
    <x v="2"/>
    <x v="331"/>
    <x v="42"/>
    <x v="0"/>
    <x v="1"/>
    <x v="821"/>
    <n v="18.899999999999999"/>
    <n v="3"/>
    <n v="8.69"/>
  </r>
  <r>
    <s v="ORD4910"/>
    <d v="2023-06-13T00:00:00"/>
    <x v="5"/>
    <x v="2"/>
    <x v="217"/>
    <x v="20"/>
    <x v="0"/>
    <x v="3"/>
    <x v="702"/>
    <n v="33.57"/>
    <n v="2"/>
    <n v="11.75"/>
  </r>
  <r>
    <s v="ORD4911"/>
    <d v="2023-06-14T00:00:00"/>
    <x v="5"/>
    <x v="2"/>
    <x v="298"/>
    <x v="3"/>
    <x v="0"/>
    <x v="4"/>
    <x v="1591"/>
    <n v="7.04"/>
    <n v="4"/>
    <n v="2.04"/>
  </r>
  <r>
    <s v="ORD4912"/>
    <d v="2023-06-14T00:00:00"/>
    <x v="5"/>
    <x v="2"/>
    <x v="298"/>
    <x v="3"/>
    <x v="1"/>
    <x v="8"/>
    <x v="1670"/>
    <n v="8.73"/>
    <n v="3"/>
    <n v="4.0999999999999996"/>
  </r>
  <r>
    <s v="ORD4913"/>
    <d v="2023-06-14T00:00:00"/>
    <x v="5"/>
    <x v="2"/>
    <x v="298"/>
    <x v="3"/>
    <x v="2"/>
    <x v="9"/>
    <x v="393"/>
    <n v="29.29"/>
    <n v="1"/>
    <n v="9.67"/>
  </r>
  <r>
    <s v="ORD4914"/>
    <d v="2023-06-14T00:00:00"/>
    <x v="5"/>
    <x v="2"/>
    <x v="298"/>
    <x v="3"/>
    <x v="0"/>
    <x v="4"/>
    <x v="1441"/>
    <n v="8.64"/>
    <n v="3"/>
    <n v="2.5099999999999998"/>
  </r>
  <r>
    <s v="ORD4915"/>
    <d v="2023-06-14T00:00:00"/>
    <x v="5"/>
    <x v="2"/>
    <x v="167"/>
    <x v="3"/>
    <x v="1"/>
    <x v="11"/>
    <x v="194"/>
    <n v="599.16999999999996"/>
    <n v="5"/>
    <n v="35.25"/>
  </r>
  <r>
    <s v="ORD4916"/>
    <d v="2023-06-14T00:00:00"/>
    <x v="5"/>
    <x v="2"/>
    <x v="290"/>
    <x v="3"/>
    <x v="1"/>
    <x v="13"/>
    <x v="1706"/>
    <n v="1293.49"/>
    <n v="7"/>
    <n v="80.84"/>
  </r>
  <r>
    <s v="ORD4917"/>
    <d v="2023-06-14T00:00:00"/>
    <x v="5"/>
    <x v="2"/>
    <x v="763"/>
    <x v="2"/>
    <x v="1"/>
    <x v="13"/>
    <x v="1681"/>
    <n v="337.18"/>
    <n v="2"/>
    <n v="-118.01"/>
  </r>
  <r>
    <s v="ORD4918"/>
    <d v="2023-06-14T00:00:00"/>
    <x v="5"/>
    <x v="2"/>
    <x v="98"/>
    <x v="16"/>
    <x v="0"/>
    <x v="3"/>
    <x v="1356"/>
    <n v="39.94"/>
    <n v="4"/>
    <n v="-26.62"/>
  </r>
  <r>
    <s v="ORD4919"/>
    <d v="2023-06-14T00:00:00"/>
    <x v="5"/>
    <x v="2"/>
    <x v="98"/>
    <x v="16"/>
    <x v="2"/>
    <x v="9"/>
    <x v="1509"/>
    <n v="18.46"/>
    <n v="2"/>
    <n v="2.31"/>
  </r>
  <r>
    <s v="ORD4920"/>
    <d v="2023-06-14T00:00:00"/>
    <x v="5"/>
    <x v="2"/>
    <x v="278"/>
    <x v="22"/>
    <x v="1"/>
    <x v="13"/>
    <x v="1138"/>
    <n v="1115.17"/>
    <n v="7"/>
    <n v="334.55"/>
  </r>
  <r>
    <s v="ORD4921"/>
    <d v="2023-06-15T00:00:00"/>
    <x v="5"/>
    <x v="2"/>
    <x v="462"/>
    <x v="0"/>
    <x v="0"/>
    <x v="0"/>
    <x v="1325"/>
    <n v="173.49"/>
    <n v="7"/>
    <n v="54.22"/>
  </r>
  <r>
    <s v="ORD4922"/>
    <d v="2023-06-16T00:00:00"/>
    <x v="5"/>
    <x v="2"/>
    <x v="649"/>
    <x v="3"/>
    <x v="0"/>
    <x v="0"/>
    <x v="1032"/>
    <n v="46.35"/>
    <n v="5"/>
    <n v="21.78"/>
  </r>
  <r>
    <s v="ORD4923"/>
    <d v="2023-06-16T00:00:00"/>
    <x v="5"/>
    <x v="2"/>
    <x v="594"/>
    <x v="15"/>
    <x v="2"/>
    <x v="15"/>
    <x v="1710"/>
    <n v="91.48"/>
    <n v="1"/>
    <n v="-1.83"/>
  </r>
  <r>
    <s v="ORD4924"/>
    <d v="2023-06-16T00:00:00"/>
    <x v="5"/>
    <x v="2"/>
    <x v="612"/>
    <x v="7"/>
    <x v="0"/>
    <x v="1"/>
    <x v="260"/>
    <n v="9.4499999999999993"/>
    <n v="3"/>
    <n v="4.54"/>
  </r>
  <r>
    <s v="ORD4925"/>
    <d v="2023-06-17T00:00:00"/>
    <x v="5"/>
    <x v="2"/>
    <x v="764"/>
    <x v="20"/>
    <x v="0"/>
    <x v="2"/>
    <x v="1549"/>
    <n v="208.56"/>
    <n v="6"/>
    <n v="52.14"/>
  </r>
  <r>
    <s v="ORD4926"/>
    <d v="2023-06-17T00:00:00"/>
    <x v="5"/>
    <x v="2"/>
    <x v="764"/>
    <x v="20"/>
    <x v="0"/>
    <x v="0"/>
    <x v="327"/>
    <n v="32.4"/>
    <n v="5"/>
    <n v="15.55"/>
  </r>
  <r>
    <s v="ORD4927"/>
    <d v="2023-06-17T00:00:00"/>
    <x v="5"/>
    <x v="2"/>
    <x v="764"/>
    <x v="20"/>
    <x v="1"/>
    <x v="5"/>
    <x v="1318"/>
    <n v="319.41000000000003"/>
    <n v="5"/>
    <n v="7.1"/>
  </r>
  <r>
    <s v="ORD4928"/>
    <d v="2023-06-17T00:00:00"/>
    <x v="5"/>
    <x v="2"/>
    <x v="764"/>
    <x v="20"/>
    <x v="0"/>
    <x v="0"/>
    <x v="126"/>
    <n v="14.56"/>
    <n v="2"/>
    <n v="6.99"/>
  </r>
  <r>
    <s v="ORD4929"/>
    <d v="2023-06-17T00:00:00"/>
    <x v="5"/>
    <x v="2"/>
    <x v="764"/>
    <x v="20"/>
    <x v="2"/>
    <x v="9"/>
    <x v="623"/>
    <n v="30"/>
    <n v="2"/>
    <n v="3.3"/>
  </r>
  <r>
    <s v="ORD4930"/>
    <d v="2023-06-17T00:00:00"/>
    <x v="5"/>
    <x v="2"/>
    <x v="764"/>
    <x v="20"/>
    <x v="0"/>
    <x v="3"/>
    <x v="958"/>
    <n v="48.48"/>
    <n v="4"/>
    <n v="16.36"/>
  </r>
  <r>
    <s v="ORD4931"/>
    <d v="2023-06-17T00:00:00"/>
    <x v="5"/>
    <x v="2"/>
    <x v="764"/>
    <x v="20"/>
    <x v="0"/>
    <x v="4"/>
    <x v="321"/>
    <n v="1.68"/>
    <n v="1"/>
    <n v="0.84"/>
  </r>
  <r>
    <s v="ORD4932"/>
    <d v="2023-06-17T00:00:00"/>
    <x v="5"/>
    <x v="2"/>
    <x v="466"/>
    <x v="3"/>
    <x v="0"/>
    <x v="0"/>
    <x v="657"/>
    <n v="111.96"/>
    <n v="2"/>
    <n v="54.86"/>
  </r>
  <r>
    <s v="ORD4933"/>
    <d v="2023-06-17T00:00:00"/>
    <x v="5"/>
    <x v="2"/>
    <x v="667"/>
    <x v="20"/>
    <x v="0"/>
    <x v="2"/>
    <x v="1160"/>
    <n v="40.74"/>
    <n v="3"/>
    <n v="0.41"/>
  </r>
  <r>
    <s v="ORD4934"/>
    <d v="2023-06-17T00:00:00"/>
    <x v="5"/>
    <x v="2"/>
    <x v="30"/>
    <x v="3"/>
    <x v="1"/>
    <x v="11"/>
    <x v="194"/>
    <n v="239.67"/>
    <n v="2"/>
    <n v="14.1"/>
  </r>
  <r>
    <s v="ORD4935"/>
    <d v="2023-06-17T00:00:00"/>
    <x v="5"/>
    <x v="2"/>
    <x v="30"/>
    <x v="3"/>
    <x v="0"/>
    <x v="1"/>
    <x v="1680"/>
    <n v="22.5"/>
    <n v="6"/>
    <n v="10.8"/>
  </r>
  <r>
    <s v="ORD4936"/>
    <d v="2023-06-17T00:00:00"/>
    <x v="5"/>
    <x v="2"/>
    <x v="30"/>
    <x v="3"/>
    <x v="0"/>
    <x v="0"/>
    <x v="1520"/>
    <n v="219.84"/>
    <n v="4"/>
    <n v="107.72"/>
  </r>
  <r>
    <s v="ORD4937"/>
    <d v="2023-06-17T00:00:00"/>
    <x v="5"/>
    <x v="2"/>
    <x v="164"/>
    <x v="26"/>
    <x v="1"/>
    <x v="8"/>
    <x v="97"/>
    <n v="266.35000000000002"/>
    <n v="3"/>
    <n v="-13.32"/>
  </r>
  <r>
    <s v="ORD4938"/>
    <d v="2023-06-17T00:00:00"/>
    <x v="5"/>
    <x v="2"/>
    <x v="164"/>
    <x v="26"/>
    <x v="1"/>
    <x v="5"/>
    <x v="1417"/>
    <n v="483.14"/>
    <n v="4"/>
    <n v="54.35"/>
  </r>
  <r>
    <s v="ORD4939"/>
    <d v="2023-06-17T00:00:00"/>
    <x v="5"/>
    <x v="2"/>
    <x v="85"/>
    <x v="37"/>
    <x v="0"/>
    <x v="3"/>
    <x v="1428"/>
    <n v="7.96"/>
    <n v="2"/>
    <n v="3.74"/>
  </r>
  <r>
    <s v="ORD4940"/>
    <d v="2023-06-17T00:00:00"/>
    <x v="5"/>
    <x v="2"/>
    <x v="85"/>
    <x v="37"/>
    <x v="2"/>
    <x v="6"/>
    <x v="11"/>
    <n v="566.97"/>
    <n v="3"/>
    <n v="153.08000000000001"/>
  </r>
  <r>
    <s v="ORD4941"/>
    <d v="2023-06-17T00:00:00"/>
    <x v="5"/>
    <x v="2"/>
    <x v="85"/>
    <x v="37"/>
    <x v="0"/>
    <x v="4"/>
    <x v="175"/>
    <n v="9.84"/>
    <n v="3"/>
    <n v="2.85"/>
  </r>
  <r>
    <s v="ORD4942"/>
    <d v="2023-06-17T00:00:00"/>
    <x v="5"/>
    <x v="2"/>
    <x v="491"/>
    <x v="20"/>
    <x v="1"/>
    <x v="13"/>
    <x v="92"/>
    <n v="376.87"/>
    <n v="3"/>
    <n v="-213.56"/>
  </r>
  <r>
    <s v="ORD4943"/>
    <d v="2023-06-18T00:00:00"/>
    <x v="5"/>
    <x v="2"/>
    <x v="239"/>
    <x v="1"/>
    <x v="0"/>
    <x v="0"/>
    <x v="1362"/>
    <n v="76.86"/>
    <n v="2"/>
    <n v="26.9"/>
  </r>
  <r>
    <s v="ORD4944"/>
    <d v="2023-06-18T00:00:00"/>
    <x v="5"/>
    <x v="2"/>
    <x v="660"/>
    <x v="2"/>
    <x v="0"/>
    <x v="0"/>
    <x v="829"/>
    <n v="6.85"/>
    <n v="2"/>
    <n v="2.14"/>
  </r>
  <r>
    <s v="ORD4945"/>
    <d v="2023-06-18T00:00:00"/>
    <x v="5"/>
    <x v="2"/>
    <x v="660"/>
    <x v="2"/>
    <x v="0"/>
    <x v="3"/>
    <x v="483"/>
    <n v="4.63"/>
    <n v="2"/>
    <n v="-3.86"/>
  </r>
  <r>
    <s v="ORD4946"/>
    <d v="2023-06-18T00:00:00"/>
    <x v="5"/>
    <x v="2"/>
    <x v="660"/>
    <x v="2"/>
    <x v="0"/>
    <x v="12"/>
    <x v="427"/>
    <n v="453.6"/>
    <n v="3"/>
    <n v="90.72"/>
  </r>
  <r>
    <s v="ORD4947"/>
    <d v="2023-06-19T00:00:00"/>
    <x v="5"/>
    <x v="2"/>
    <x v="385"/>
    <x v="3"/>
    <x v="0"/>
    <x v="0"/>
    <x v="84"/>
    <n v="17.12"/>
    <n v="2"/>
    <n v="8.0500000000000007"/>
  </r>
  <r>
    <s v="ORD4948"/>
    <d v="2023-06-20T00:00:00"/>
    <x v="5"/>
    <x v="2"/>
    <x v="352"/>
    <x v="7"/>
    <x v="2"/>
    <x v="9"/>
    <x v="623"/>
    <n v="45"/>
    <n v="3"/>
    <n v="4.95"/>
  </r>
  <r>
    <s v="ORD4949"/>
    <d v="2023-06-20T00:00:00"/>
    <x v="5"/>
    <x v="2"/>
    <x v="352"/>
    <x v="7"/>
    <x v="2"/>
    <x v="6"/>
    <x v="383"/>
    <n v="21.8"/>
    <n v="2"/>
    <n v="6.1"/>
  </r>
  <r>
    <s v="ORD4950"/>
    <d v="2023-06-20T00:00:00"/>
    <x v="5"/>
    <x v="2"/>
    <x v="679"/>
    <x v="3"/>
    <x v="0"/>
    <x v="4"/>
    <x v="491"/>
    <n v="5.16"/>
    <n v="2"/>
    <n v="1.34"/>
  </r>
  <r>
    <s v="ORD4951"/>
    <d v="2023-06-20T00:00:00"/>
    <x v="5"/>
    <x v="2"/>
    <x v="679"/>
    <x v="3"/>
    <x v="0"/>
    <x v="0"/>
    <x v="1382"/>
    <n v="38.880000000000003"/>
    <n v="6"/>
    <n v="18.66"/>
  </r>
  <r>
    <s v="ORD4952"/>
    <d v="2023-06-20T00:00:00"/>
    <x v="5"/>
    <x v="2"/>
    <x v="651"/>
    <x v="2"/>
    <x v="0"/>
    <x v="0"/>
    <x v="1711"/>
    <n v="45.06"/>
    <n v="8"/>
    <n v="15.21"/>
  </r>
  <r>
    <s v="ORD4953"/>
    <d v="2023-06-20T00:00:00"/>
    <x v="5"/>
    <x v="2"/>
    <x v="651"/>
    <x v="2"/>
    <x v="0"/>
    <x v="3"/>
    <x v="1386"/>
    <n v="29.72"/>
    <n v="6"/>
    <n v="-21.79"/>
  </r>
  <r>
    <s v="ORD4954"/>
    <d v="2023-06-20T00:00:00"/>
    <x v="5"/>
    <x v="2"/>
    <x v="651"/>
    <x v="2"/>
    <x v="0"/>
    <x v="0"/>
    <x v="1382"/>
    <n v="15.55"/>
    <n v="3"/>
    <n v="5.44"/>
  </r>
  <r>
    <s v="ORD4955"/>
    <d v="2023-06-20T00:00:00"/>
    <x v="5"/>
    <x v="2"/>
    <x v="651"/>
    <x v="2"/>
    <x v="0"/>
    <x v="12"/>
    <x v="1712"/>
    <n v="447.7"/>
    <n v="2"/>
    <n v="33.58"/>
  </r>
  <r>
    <s v="ORD4956"/>
    <d v="2023-06-20T00:00:00"/>
    <x v="5"/>
    <x v="2"/>
    <x v="554"/>
    <x v="3"/>
    <x v="0"/>
    <x v="0"/>
    <x v="257"/>
    <n v="46.76"/>
    <n v="7"/>
    <n v="22.44"/>
  </r>
  <r>
    <s v="ORD4957"/>
    <d v="2023-06-20T00:00:00"/>
    <x v="5"/>
    <x v="2"/>
    <x v="554"/>
    <x v="3"/>
    <x v="0"/>
    <x v="3"/>
    <x v="116"/>
    <n v="17.71"/>
    <n v="3"/>
    <n v="6.42"/>
  </r>
  <r>
    <s v="ORD4958"/>
    <d v="2023-06-20T00:00:00"/>
    <x v="5"/>
    <x v="2"/>
    <x v="554"/>
    <x v="3"/>
    <x v="0"/>
    <x v="12"/>
    <x v="188"/>
    <n v="21.78"/>
    <n v="2"/>
    <n v="5.66"/>
  </r>
  <r>
    <s v="ORD4959"/>
    <d v="2023-06-20T00:00:00"/>
    <x v="5"/>
    <x v="2"/>
    <x v="554"/>
    <x v="3"/>
    <x v="0"/>
    <x v="2"/>
    <x v="124"/>
    <n v="161.94"/>
    <n v="3"/>
    <n v="9.7200000000000006"/>
  </r>
  <r>
    <s v="ORD4960"/>
    <d v="2023-06-20T00:00:00"/>
    <x v="5"/>
    <x v="2"/>
    <x v="554"/>
    <x v="3"/>
    <x v="1"/>
    <x v="5"/>
    <x v="1604"/>
    <n v="161.57"/>
    <n v="2"/>
    <n v="-8.08"/>
  </r>
  <r>
    <s v="ORD4961"/>
    <d v="2023-06-20T00:00:00"/>
    <x v="5"/>
    <x v="2"/>
    <x v="400"/>
    <x v="0"/>
    <x v="2"/>
    <x v="9"/>
    <x v="833"/>
    <n v="95.97"/>
    <n v="4"/>
    <n v="26.39"/>
  </r>
  <r>
    <s v="ORD4962"/>
    <d v="2023-06-20T00:00:00"/>
    <x v="5"/>
    <x v="2"/>
    <x v="400"/>
    <x v="0"/>
    <x v="0"/>
    <x v="0"/>
    <x v="1453"/>
    <n v="10.37"/>
    <n v="2"/>
    <n v="3.63"/>
  </r>
  <r>
    <s v="ORD4963"/>
    <d v="2023-06-20T00:00:00"/>
    <x v="5"/>
    <x v="2"/>
    <x v="183"/>
    <x v="39"/>
    <x v="2"/>
    <x v="9"/>
    <x v="162"/>
    <n v="6.9"/>
    <n v="1"/>
    <n v="0.55000000000000004"/>
  </r>
  <r>
    <s v="ORD4964"/>
    <d v="2023-06-20T00:00:00"/>
    <x v="5"/>
    <x v="2"/>
    <x v="183"/>
    <x v="39"/>
    <x v="1"/>
    <x v="8"/>
    <x v="192"/>
    <n v="57.69"/>
    <n v="3"/>
    <n v="23.65"/>
  </r>
  <r>
    <s v="ORD4965"/>
    <d v="2023-06-21T00:00:00"/>
    <x v="5"/>
    <x v="2"/>
    <x v="423"/>
    <x v="20"/>
    <x v="0"/>
    <x v="3"/>
    <x v="529"/>
    <n v="36.56"/>
    <n v="5"/>
    <n v="12.8"/>
  </r>
  <r>
    <s v="ORD4966"/>
    <d v="2023-06-21T00:00:00"/>
    <x v="5"/>
    <x v="2"/>
    <x v="423"/>
    <x v="20"/>
    <x v="0"/>
    <x v="3"/>
    <x v="164"/>
    <n v="186.14"/>
    <n v="6"/>
    <n v="60.5"/>
  </r>
  <r>
    <s v="ORD4967"/>
    <d v="2023-06-21T00:00:00"/>
    <x v="5"/>
    <x v="2"/>
    <x v="423"/>
    <x v="20"/>
    <x v="1"/>
    <x v="11"/>
    <x v="469"/>
    <n v="353.57"/>
    <n v="2"/>
    <n v="-44.2"/>
  </r>
  <r>
    <s v="ORD4968"/>
    <d v="2023-06-21T00:00:00"/>
    <x v="5"/>
    <x v="2"/>
    <x v="590"/>
    <x v="1"/>
    <x v="0"/>
    <x v="3"/>
    <x v="950"/>
    <n v="0.84"/>
    <n v="1"/>
    <n v="-1.34"/>
  </r>
  <r>
    <s v="ORD4969"/>
    <d v="2023-06-23T00:00:00"/>
    <x v="5"/>
    <x v="2"/>
    <x v="576"/>
    <x v="20"/>
    <x v="0"/>
    <x v="1"/>
    <x v="956"/>
    <n v="122.12"/>
    <n v="4"/>
    <n v="56.18"/>
  </r>
  <r>
    <s v="ORD4970"/>
    <d v="2023-06-23T00:00:00"/>
    <x v="5"/>
    <x v="2"/>
    <x v="576"/>
    <x v="20"/>
    <x v="0"/>
    <x v="1"/>
    <x v="1092"/>
    <n v="18.45"/>
    <n v="5"/>
    <n v="8.67"/>
  </r>
  <r>
    <s v="ORD4971"/>
    <d v="2023-06-23T00:00:00"/>
    <x v="5"/>
    <x v="2"/>
    <x v="576"/>
    <x v="20"/>
    <x v="0"/>
    <x v="2"/>
    <x v="1567"/>
    <n v="324.89999999999998"/>
    <n v="5"/>
    <n v="38.99"/>
  </r>
  <r>
    <s v="ORD4972"/>
    <d v="2023-06-23T00:00:00"/>
    <x v="5"/>
    <x v="2"/>
    <x v="576"/>
    <x v="20"/>
    <x v="0"/>
    <x v="0"/>
    <x v="1422"/>
    <n v="146.72999999999999"/>
    <n v="3"/>
    <n v="68.959999999999994"/>
  </r>
  <r>
    <s v="ORD4973"/>
    <d v="2023-06-23T00:00:00"/>
    <x v="5"/>
    <x v="2"/>
    <x v="576"/>
    <x v="20"/>
    <x v="0"/>
    <x v="7"/>
    <x v="1713"/>
    <n v="3.96"/>
    <n v="2"/>
    <n v="1.47"/>
  </r>
  <r>
    <s v="ORD4974"/>
    <d v="2023-06-23T00:00:00"/>
    <x v="5"/>
    <x v="2"/>
    <x v="585"/>
    <x v="20"/>
    <x v="0"/>
    <x v="14"/>
    <x v="104"/>
    <n v="835.17"/>
    <n v="7"/>
    <n v="16.7"/>
  </r>
  <r>
    <s v="ORD4975"/>
    <d v="2023-06-23T00:00:00"/>
    <x v="5"/>
    <x v="2"/>
    <x v="131"/>
    <x v="3"/>
    <x v="0"/>
    <x v="2"/>
    <x v="1440"/>
    <n v="93.68"/>
    <n v="4"/>
    <n v="25.29"/>
  </r>
  <r>
    <s v="ORD4976"/>
    <d v="2023-06-23T00:00:00"/>
    <x v="5"/>
    <x v="2"/>
    <x v="131"/>
    <x v="3"/>
    <x v="0"/>
    <x v="1"/>
    <x v="553"/>
    <n v="21.93"/>
    <n v="3"/>
    <n v="10.31"/>
  </r>
  <r>
    <s v="ORD4977"/>
    <d v="2023-06-23T00:00:00"/>
    <x v="5"/>
    <x v="2"/>
    <x v="131"/>
    <x v="3"/>
    <x v="2"/>
    <x v="6"/>
    <x v="855"/>
    <n v="862.34"/>
    <n v="7"/>
    <n v="97.01"/>
  </r>
  <r>
    <s v="ORD4978"/>
    <d v="2023-06-23T00:00:00"/>
    <x v="5"/>
    <x v="2"/>
    <x v="131"/>
    <x v="3"/>
    <x v="0"/>
    <x v="0"/>
    <x v="653"/>
    <n v="19.98"/>
    <n v="1"/>
    <n v="9.39"/>
  </r>
  <r>
    <s v="ORD4979"/>
    <d v="2023-06-23T00:00:00"/>
    <x v="5"/>
    <x v="2"/>
    <x v="533"/>
    <x v="20"/>
    <x v="0"/>
    <x v="1"/>
    <x v="1165"/>
    <n v="25.83"/>
    <n v="7"/>
    <n v="12.14"/>
  </r>
  <r>
    <s v="ORD4980"/>
    <d v="2023-06-24T00:00:00"/>
    <x v="5"/>
    <x v="2"/>
    <x v="649"/>
    <x v="3"/>
    <x v="2"/>
    <x v="6"/>
    <x v="65"/>
    <n v="38.24"/>
    <n v="4"/>
    <n v="-9.56"/>
  </r>
  <r>
    <s v="ORD4981"/>
    <d v="2023-06-24T00:00:00"/>
    <x v="5"/>
    <x v="2"/>
    <x v="19"/>
    <x v="18"/>
    <x v="2"/>
    <x v="6"/>
    <x v="952"/>
    <n v="440.91"/>
    <n v="9"/>
    <n v="123.45"/>
  </r>
  <r>
    <s v="ORD4982"/>
    <d v="2023-06-24T00:00:00"/>
    <x v="5"/>
    <x v="2"/>
    <x v="526"/>
    <x v="0"/>
    <x v="0"/>
    <x v="12"/>
    <x v="1500"/>
    <n v="8.7100000000000009"/>
    <n v="2"/>
    <n v="-19.600000000000001"/>
  </r>
  <r>
    <s v="ORD4983"/>
    <d v="2023-06-24T00:00:00"/>
    <x v="5"/>
    <x v="2"/>
    <x v="655"/>
    <x v="3"/>
    <x v="2"/>
    <x v="15"/>
    <x v="1640"/>
    <n v="4476.8"/>
    <n v="4"/>
    <n v="503.64"/>
  </r>
  <r>
    <s v="ORD4984"/>
    <d v="2023-06-24T00:00:00"/>
    <x v="5"/>
    <x v="2"/>
    <x v="655"/>
    <x v="3"/>
    <x v="0"/>
    <x v="0"/>
    <x v="600"/>
    <n v="104.85"/>
    <n v="1"/>
    <n v="50.33"/>
  </r>
  <r>
    <s v="ORD4985"/>
    <d v="2023-06-24T00:00:00"/>
    <x v="5"/>
    <x v="2"/>
    <x v="655"/>
    <x v="3"/>
    <x v="0"/>
    <x v="12"/>
    <x v="1051"/>
    <n v="241.44"/>
    <n v="3"/>
    <n v="72.430000000000007"/>
  </r>
  <r>
    <s v="ORD4986"/>
    <d v="2023-06-25T00:00:00"/>
    <x v="5"/>
    <x v="2"/>
    <x v="161"/>
    <x v="2"/>
    <x v="1"/>
    <x v="5"/>
    <x v="249"/>
    <n v="422.06"/>
    <n v="3"/>
    <n v="-18.09"/>
  </r>
  <r>
    <s v="ORD4987"/>
    <d v="2023-06-25T00:00:00"/>
    <x v="5"/>
    <x v="2"/>
    <x v="161"/>
    <x v="2"/>
    <x v="0"/>
    <x v="3"/>
    <x v="1469"/>
    <n v="38.090000000000003"/>
    <n v="4"/>
    <n v="-27.93"/>
  </r>
  <r>
    <s v="ORD4988"/>
    <d v="2023-06-25T00:00:00"/>
    <x v="5"/>
    <x v="2"/>
    <x v="161"/>
    <x v="2"/>
    <x v="0"/>
    <x v="2"/>
    <x v="874"/>
    <n v="254.35"/>
    <n v="6"/>
    <n v="-50.87"/>
  </r>
  <r>
    <s v="ORD4989"/>
    <d v="2023-06-25T00:00:00"/>
    <x v="5"/>
    <x v="2"/>
    <x v="83"/>
    <x v="3"/>
    <x v="0"/>
    <x v="12"/>
    <x v="38"/>
    <n v="60.81"/>
    <n v="3"/>
    <n v="17.03"/>
  </r>
  <r>
    <s v="ORD4990"/>
    <d v="2023-06-25T00:00:00"/>
    <x v="5"/>
    <x v="2"/>
    <x v="391"/>
    <x v="0"/>
    <x v="1"/>
    <x v="5"/>
    <x v="94"/>
    <n v="85.25"/>
    <n v="2"/>
    <n v="-6.09"/>
  </r>
  <r>
    <s v="ORD4991"/>
    <d v="2023-06-25T00:00:00"/>
    <x v="5"/>
    <x v="2"/>
    <x v="391"/>
    <x v="0"/>
    <x v="1"/>
    <x v="8"/>
    <x v="1714"/>
    <n v="32.71"/>
    <n v="2"/>
    <n v="-26.17"/>
  </r>
  <r>
    <s v="ORD4992"/>
    <d v="2023-06-26T00:00:00"/>
    <x v="5"/>
    <x v="2"/>
    <x v="130"/>
    <x v="20"/>
    <x v="0"/>
    <x v="4"/>
    <x v="793"/>
    <n v="14.7"/>
    <n v="5"/>
    <n v="6.62"/>
  </r>
  <r>
    <s v="ORD4993"/>
    <d v="2023-06-26T00:00:00"/>
    <x v="5"/>
    <x v="2"/>
    <x v="130"/>
    <x v="20"/>
    <x v="0"/>
    <x v="2"/>
    <x v="1194"/>
    <n v="704.25"/>
    <n v="5"/>
    <n v="84.51"/>
  </r>
  <r>
    <s v="ORD4994"/>
    <d v="2023-06-26T00:00:00"/>
    <x v="5"/>
    <x v="2"/>
    <x v="344"/>
    <x v="43"/>
    <x v="0"/>
    <x v="2"/>
    <x v="1142"/>
    <n v="14.9"/>
    <n v="5"/>
    <n v="1.04"/>
  </r>
  <r>
    <s v="ORD4995"/>
    <d v="2023-06-26T00:00:00"/>
    <x v="5"/>
    <x v="2"/>
    <x v="314"/>
    <x v="0"/>
    <x v="2"/>
    <x v="9"/>
    <x v="1715"/>
    <n v="13.62"/>
    <n v="2"/>
    <n v="3.57"/>
  </r>
  <r>
    <s v="ORD4996"/>
    <d v="2023-06-26T00:00:00"/>
    <x v="5"/>
    <x v="2"/>
    <x v="416"/>
    <x v="3"/>
    <x v="1"/>
    <x v="8"/>
    <x v="977"/>
    <n v="22.14"/>
    <n v="3"/>
    <n v="6.42"/>
  </r>
  <r>
    <s v="ORD4997"/>
    <d v="2023-06-26T00:00:00"/>
    <x v="5"/>
    <x v="2"/>
    <x v="765"/>
    <x v="1"/>
    <x v="0"/>
    <x v="4"/>
    <x v="1363"/>
    <n v="5.3"/>
    <n v="3"/>
    <n v="0.46"/>
  </r>
  <r>
    <s v="ORD4998"/>
    <d v="2023-06-26T00:00:00"/>
    <x v="5"/>
    <x v="2"/>
    <x v="659"/>
    <x v="14"/>
    <x v="0"/>
    <x v="0"/>
    <x v="1289"/>
    <n v="368.91"/>
    <n v="9"/>
    <n v="180.77"/>
  </r>
  <r>
    <s v="ORD4999"/>
    <d v="2023-06-26T00:00:00"/>
    <x v="5"/>
    <x v="2"/>
    <x v="659"/>
    <x v="14"/>
    <x v="0"/>
    <x v="3"/>
    <x v="170"/>
    <n v="8.02"/>
    <n v="1"/>
    <n v="3.77"/>
  </r>
  <r>
    <s v="ORD5000"/>
    <d v="2023-06-26T00:00:00"/>
    <x v="5"/>
    <x v="2"/>
    <x v="659"/>
    <x v="14"/>
    <x v="0"/>
    <x v="2"/>
    <x v="434"/>
    <n v="171.04"/>
    <n v="4"/>
    <n v="44.47"/>
  </r>
  <r>
    <s v="ORD5001"/>
    <d v="2023-06-26T00:00:00"/>
    <x v="5"/>
    <x v="2"/>
    <x v="512"/>
    <x v="3"/>
    <x v="0"/>
    <x v="14"/>
    <x v="1673"/>
    <n v="231.72"/>
    <n v="2"/>
    <n v="11.59"/>
  </r>
  <r>
    <s v="ORD5002"/>
    <d v="2023-06-26T00:00:00"/>
    <x v="5"/>
    <x v="2"/>
    <x v="512"/>
    <x v="3"/>
    <x v="0"/>
    <x v="7"/>
    <x v="500"/>
    <n v="17.899999999999999"/>
    <n v="5"/>
    <n v="8.9499999999999993"/>
  </r>
  <r>
    <s v="ORD5003"/>
    <d v="2023-06-26T00:00:00"/>
    <x v="5"/>
    <x v="2"/>
    <x v="512"/>
    <x v="3"/>
    <x v="0"/>
    <x v="0"/>
    <x v="1399"/>
    <n v="12.48"/>
    <n v="2"/>
    <n v="5.62"/>
  </r>
  <r>
    <s v="ORD5004"/>
    <d v="2023-06-26T00:00:00"/>
    <x v="5"/>
    <x v="2"/>
    <x v="379"/>
    <x v="20"/>
    <x v="2"/>
    <x v="9"/>
    <x v="1541"/>
    <n v="20.97"/>
    <n v="3"/>
    <n v="9.02"/>
  </r>
  <r>
    <s v="ORD5005"/>
    <d v="2023-06-26T00:00:00"/>
    <x v="5"/>
    <x v="2"/>
    <x v="379"/>
    <x v="20"/>
    <x v="2"/>
    <x v="9"/>
    <x v="1571"/>
    <n v="139.96"/>
    <n v="4"/>
    <n v="9.8000000000000007"/>
  </r>
  <r>
    <s v="ORD5006"/>
    <d v="2023-06-26T00:00:00"/>
    <x v="5"/>
    <x v="2"/>
    <x v="379"/>
    <x v="20"/>
    <x v="1"/>
    <x v="8"/>
    <x v="1716"/>
    <n v="37.74"/>
    <n v="3"/>
    <n v="12.83"/>
  </r>
  <r>
    <s v="ORD5007"/>
    <d v="2023-06-26T00:00:00"/>
    <x v="5"/>
    <x v="2"/>
    <x v="766"/>
    <x v="4"/>
    <x v="2"/>
    <x v="6"/>
    <x v="981"/>
    <n v="135.94999999999999"/>
    <n v="1"/>
    <n v="39.43"/>
  </r>
  <r>
    <s v="ORD5008"/>
    <d v="2023-06-27T00:00:00"/>
    <x v="5"/>
    <x v="2"/>
    <x v="121"/>
    <x v="1"/>
    <x v="0"/>
    <x v="0"/>
    <x v="1089"/>
    <n v="37.46"/>
    <n v="7"/>
    <n v="12.18"/>
  </r>
  <r>
    <s v="ORD5009"/>
    <d v="2023-06-27T00:00:00"/>
    <x v="5"/>
    <x v="2"/>
    <x v="121"/>
    <x v="1"/>
    <x v="1"/>
    <x v="5"/>
    <x v="435"/>
    <n v="539.66"/>
    <n v="3"/>
    <n v="-7.71"/>
  </r>
  <r>
    <s v="ORD5010"/>
    <d v="2023-06-27T00:00:00"/>
    <x v="5"/>
    <x v="2"/>
    <x v="461"/>
    <x v="3"/>
    <x v="2"/>
    <x v="6"/>
    <x v="217"/>
    <n v="201.58"/>
    <n v="2"/>
    <n v="12.6"/>
  </r>
  <r>
    <s v="ORD5011"/>
    <d v="2023-06-28T00:00:00"/>
    <x v="5"/>
    <x v="2"/>
    <x v="334"/>
    <x v="1"/>
    <x v="2"/>
    <x v="6"/>
    <x v="860"/>
    <n v="359.98"/>
    <n v="3"/>
    <n v="36"/>
  </r>
  <r>
    <s v="ORD5012"/>
    <d v="2023-06-28T00:00:00"/>
    <x v="5"/>
    <x v="2"/>
    <x v="10"/>
    <x v="3"/>
    <x v="0"/>
    <x v="3"/>
    <x v="309"/>
    <n v="7.75"/>
    <n v="3"/>
    <n v="2.81"/>
  </r>
  <r>
    <s v="ORD5013"/>
    <d v="2023-06-28T00:00:00"/>
    <x v="5"/>
    <x v="2"/>
    <x v="10"/>
    <x v="3"/>
    <x v="0"/>
    <x v="3"/>
    <x v="637"/>
    <n v="33.57"/>
    <n v="2"/>
    <n v="11.75"/>
  </r>
  <r>
    <s v="ORD5014"/>
    <d v="2023-06-28T00:00:00"/>
    <x v="5"/>
    <x v="2"/>
    <x v="652"/>
    <x v="23"/>
    <x v="1"/>
    <x v="5"/>
    <x v="1331"/>
    <n v="121.96"/>
    <n v="2"/>
    <n v="20.73"/>
  </r>
  <r>
    <s v="ORD5015"/>
    <d v="2023-06-28T00:00:00"/>
    <x v="5"/>
    <x v="2"/>
    <x v="652"/>
    <x v="23"/>
    <x v="0"/>
    <x v="12"/>
    <x v="1280"/>
    <n v="8.74"/>
    <n v="2"/>
    <n v="2.27"/>
  </r>
  <r>
    <s v="ORD5016"/>
    <d v="2023-06-28T00:00:00"/>
    <x v="5"/>
    <x v="2"/>
    <x v="652"/>
    <x v="23"/>
    <x v="0"/>
    <x v="0"/>
    <x v="842"/>
    <n v="61.96"/>
    <n v="2"/>
    <n v="27.88"/>
  </r>
  <r>
    <s v="ORD5017"/>
    <d v="2023-06-28T00:00:00"/>
    <x v="5"/>
    <x v="2"/>
    <x v="652"/>
    <x v="23"/>
    <x v="0"/>
    <x v="3"/>
    <x v="1428"/>
    <n v="7.96"/>
    <n v="2"/>
    <n v="3.74"/>
  </r>
  <r>
    <s v="ORD5018"/>
    <d v="2023-06-28T00:00:00"/>
    <x v="5"/>
    <x v="2"/>
    <x v="652"/>
    <x v="23"/>
    <x v="0"/>
    <x v="12"/>
    <x v="52"/>
    <n v="275.24"/>
    <n v="4"/>
    <n v="121.11"/>
  </r>
  <r>
    <s v="ORD5019"/>
    <d v="2023-06-29T00:00:00"/>
    <x v="5"/>
    <x v="2"/>
    <x v="261"/>
    <x v="9"/>
    <x v="0"/>
    <x v="2"/>
    <x v="555"/>
    <n v="191.88"/>
    <n v="6"/>
    <n v="19.190000000000001"/>
  </r>
  <r>
    <s v="ORD5020"/>
    <d v="2023-06-30T00:00:00"/>
    <x v="5"/>
    <x v="2"/>
    <x v="413"/>
    <x v="4"/>
    <x v="0"/>
    <x v="4"/>
    <x v="698"/>
    <n v="35.97"/>
    <n v="3"/>
    <n v="9.7100000000000009"/>
  </r>
  <r>
    <s v="ORD5021"/>
    <d v="2023-06-30T00:00:00"/>
    <x v="5"/>
    <x v="2"/>
    <x v="413"/>
    <x v="4"/>
    <x v="1"/>
    <x v="11"/>
    <x v="1212"/>
    <n v="1266.8599999999999"/>
    <n v="7"/>
    <n v="291.38"/>
  </r>
  <r>
    <s v="ORD5022"/>
    <d v="2023-06-30T00:00:00"/>
    <x v="5"/>
    <x v="2"/>
    <x v="303"/>
    <x v="1"/>
    <x v="2"/>
    <x v="9"/>
    <x v="907"/>
    <n v="50.12"/>
    <n v="7"/>
    <n v="-0.63"/>
  </r>
  <r>
    <s v="ORD5023"/>
    <d v="2023-07-01T00:00:00"/>
    <x v="6"/>
    <x v="2"/>
    <x v="705"/>
    <x v="9"/>
    <x v="0"/>
    <x v="3"/>
    <x v="745"/>
    <n v="14.2"/>
    <n v="2"/>
    <n v="6.53"/>
  </r>
  <r>
    <s v="ORD5024"/>
    <d v="2023-07-01T00:00:00"/>
    <x v="6"/>
    <x v="2"/>
    <x v="705"/>
    <x v="9"/>
    <x v="0"/>
    <x v="0"/>
    <x v="801"/>
    <n v="12.96"/>
    <n v="2"/>
    <n v="6.22"/>
  </r>
  <r>
    <s v="ORD5025"/>
    <d v="2023-07-01T00:00:00"/>
    <x v="6"/>
    <x v="2"/>
    <x v="705"/>
    <x v="9"/>
    <x v="0"/>
    <x v="3"/>
    <x v="1223"/>
    <n v="58.34"/>
    <n v="2"/>
    <n v="28"/>
  </r>
  <r>
    <s v="ORD5026"/>
    <d v="2023-07-01T00:00:00"/>
    <x v="6"/>
    <x v="2"/>
    <x v="306"/>
    <x v="27"/>
    <x v="2"/>
    <x v="16"/>
    <x v="1478"/>
    <n v="1499.95"/>
    <n v="5"/>
    <n v="449.99"/>
  </r>
  <r>
    <s v="ORD5027"/>
    <d v="2023-07-01T00:00:00"/>
    <x v="6"/>
    <x v="2"/>
    <x v="720"/>
    <x v="20"/>
    <x v="0"/>
    <x v="1"/>
    <x v="1199"/>
    <n v="30.53"/>
    <n v="1"/>
    <n v="14.04"/>
  </r>
  <r>
    <s v="ORD5028"/>
    <d v="2023-07-01T00:00:00"/>
    <x v="6"/>
    <x v="2"/>
    <x v="720"/>
    <x v="20"/>
    <x v="2"/>
    <x v="9"/>
    <x v="754"/>
    <n v="30.84"/>
    <n v="3"/>
    <n v="6.17"/>
  </r>
  <r>
    <s v="ORD5029"/>
    <d v="2023-07-01T00:00:00"/>
    <x v="6"/>
    <x v="2"/>
    <x v="720"/>
    <x v="20"/>
    <x v="0"/>
    <x v="0"/>
    <x v="1279"/>
    <n v="75.06"/>
    <n v="9"/>
    <n v="33.78"/>
  </r>
  <r>
    <s v="ORD5030"/>
    <d v="2023-07-01T00:00:00"/>
    <x v="6"/>
    <x v="2"/>
    <x v="327"/>
    <x v="22"/>
    <x v="0"/>
    <x v="3"/>
    <x v="253"/>
    <n v="2.5"/>
    <n v="1"/>
    <n v="0.9"/>
  </r>
  <r>
    <s v="ORD5031"/>
    <d v="2023-07-02T00:00:00"/>
    <x v="6"/>
    <x v="2"/>
    <x v="169"/>
    <x v="3"/>
    <x v="1"/>
    <x v="5"/>
    <x v="580"/>
    <n v="195.18"/>
    <n v="1"/>
    <n v="19.52"/>
  </r>
  <r>
    <s v="ORD5032"/>
    <d v="2023-07-02T00:00:00"/>
    <x v="6"/>
    <x v="2"/>
    <x v="175"/>
    <x v="6"/>
    <x v="0"/>
    <x v="4"/>
    <x v="1717"/>
    <n v="7.7"/>
    <n v="2"/>
    <n v="3.16"/>
  </r>
  <r>
    <s v="ORD5033"/>
    <d v="2023-07-02T00:00:00"/>
    <x v="6"/>
    <x v="2"/>
    <x v="400"/>
    <x v="0"/>
    <x v="1"/>
    <x v="5"/>
    <x v="1022"/>
    <n v="528.42999999999995"/>
    <n v="5"/>
    <n v="0"/>
  </r>
  <r>
    <s v="ORD5034"/>
    <d v="2023-07-02T00:00:00"/>
    <x v="6"/>
    <x v="2"/>
    <x v="400"/>
    <x v="0"/>
    <x v="0"/>
    <x v="0"/>
    <x v="1588"/>
    <n v="41.47"/>
    <n v="8"/>
    <n v="14.52"/>
  </r>
  <r>
    <s v="ORD5035"/>
    <d v="2023-07-03T00:00:00"/>
    <x v="6"/>
    <x v="2"/>
    <x v="606"/>
    <x v="3"/>
    <x v="0"/>
    <x v="0"/>
    <x v="571"/>
    <n v="12.96"/>
    <n v="2"/>
    <n v="6.22"/>
  </r>
  <r>
    <s v="ORD5036"/>
    <d v="2023-07-03T00:00:00"/>
    <x v="6"/>
    <x v="2"/>
    <x v="606"/>
    <x v="3"/>
    <x v="0"/>
    <x v="7"/>
    <x v="1525"/>
    <n v="3.96"/>
    <n v="2"/>
    <n v="0.08"/>
  </r>
  <r>
    <s v="ORD5037"/>
    <d v="2023-07-03T00:00:00"/>
    <x v="6"/>
    <x v="2"/>
    <x v="78"/>
    <x v="20"/>
    <x v="0"/>
    <x v="12"/>
    <x v="1718"/>
    <n v="706.86"/>
    <n v="7"/>
    <n v="197.92"/>
  </r>
  <r>
    <s v="ORD5038"/>
    <d v="2023-07-03T00:00:00"/>
    <x v="6"/>
    <x v="2"/>
    <x v="76"/>
    <x v="2"/>
    <x v="0"/>
    <x v="0"/>
    <x v="705"/>
    <n v="123.92"/>
    <n v="5"/>
    <n v="38.729999999999997"/>
  </r>
  <r>
    <s v="ORD5039"/>
    <d v="2023-07-04T00:00:00"/>
    <x v="6"/>
    <x v="2"/>
    <x v="266"/>
    <x v="3"/>
    <x v="1"/>
    <x v="8"/>
    <x v="112"/>
    <n v="25.4"/>
    <n v="5"/>
    <n v="8.64"/>
  </r>
  <r>
    <s v="ORD5040"/>
    <d v="2023-07-04T00:00:00"/>
    <x v="6"/>
    <x v="2"/>
    <x v="266"/>
    <x v="3"/>
    <x v="0"/>
    <x v="10"/>
    <x v="611"/>
    <n v="43.96"/>
    <n v="2"/>
    <n v="20.66"/>
  </r>
  <r>
    <s v="ORD5041"/>
    <d v="2023-07-04T00:00:00"/>
    <x v="6"/>
    <x v="2"/>
    <x v="266"/>
    <x v="3"/>
    <x v="1"/>
    <x v="11"/>
    <x v="1248"/>
    <n v="1279.17"/>
    <n v="5"/>
    <n v="225.74"/>
  </r>
  <r>
    <s v="ORD5042"/>
    <d v="2023-07-04T00:00:00"/>
    <x v="6"/>
    <x v="2"/>
    <x v="266"/>
    <x v="3"/>
    <x v="0"/>
    <x v="2"/>
    <x v="132"/>
    <n v="27.92"/>
    <n v="4"/>
    <n v="0.56000000000000005"/>
  </r>
  <r>
    <s v="ORD5043"/>
    <d v="2023-07-04T00:00:00"/>
    <x v="6"/>
    <x v="2"/>
    <x v="81"/>
    <x v="22"/>
    <x v="1"/>
    <x v="8"/>
    <x v="112"/>
    <n v="25.4"/>
    <n v="5"/>
    <n v="8.64"/>
  </r>
  <r>
    <s v="ORD5044"/>
    <d v="2023-07-04T00:00:00"/>
    <x v="6"/>
    <x v="2"/>
    <x v="81"/>
    <x v="22"/>
    <x v="2"/>
    <x v="6"/>
    <x v="1578"/>
    <n v="177.48"/>
    <n v="3"/>
    <n v="19.97"/>
  </r>
  <r>
    <s v="ORD5045"/>
    <d v="2023-07-04T00:00:00"/>
    <x v="6"/>
    <x v="2"/>
    <x v="81"/>
    <x v="22"/>
    <x v="2"/>
    <x v="6"/>
    <x v="1511"/>
    <n v="71.98"/>
    <n v="3"/>
    <n v="9"/>
  </r>
  <r>
    <s v="ORD5046"/>
    <d v="2023-07-07T00:00:00"/>
    <x v="6"/>
    <x v="2"/>
    <x v="571"/>
    <x v="16"/>
    <x v="0"/>
    <x v="14"/>
    <x v="622"/>
    <n v="45.58"/>
    <n v="7"/>
    <n v="5.13"/>
  </r>
  <r>
    <s v="ORD5047"/>
    <d v="2023-07-07T00:00:00"/>
    <x v="6"/>
    <x v="2"/>
    <x v="195"/>
    <x v="3"/>
    <x v="1"/>
    <x v="8"/>
    <x v="562"/>
    <n v="215.65"/>
    <n v="5"/>
    <n v="73.319999999999993"/>
  </r>
  <r>
    <s v="ORD5048"/>
    <d v="2023-07-07T00:00:00"/>
    <x v="6"/>
    <x v="2"/>
    <x v="45"/>
    <x v="1"/>
    <x v="1"/>
    <x v="8"/>
    <x v="1310"/>
    <n v="60.29"/>
    <n v="8"/>
    <n v="-27.13"/>
  </r>
  <r>
    <s v="ORD5049"/>
    <d v="2023-07-07T00:00:00"/>
    <x v="6"/>
    <x v="2"/>
    <x v="45"/>
    <x v="1"/>
    <x v="0"/>
    <x v="7"/>
    <x v="779"/>
    <n v="2.63"/>
    <n v="1"/>
    <n v="0.82"/>
  </r>
  <r>
    <s v="ORD5050"/>
    <d v="2023-07-07T00:00:00"/>
    <x v="6"/>
    <x v="2"/>
    <x v="45"/>
    <x v="1"/>
    <x v="0"/>
    <x v="0"/>
    <x v="1071"/>
    <n v="23.69"/>
    <n v="9"/>
    <n v="7.7"/>
  </r>
  <r>
    <s v="ORD5051"/>
    <d v="2023-07-07T00:00:00"/>
    <x v="6"/>
    <x v="2"/>
    <x v="45"/>
    <x v="1"/>
    <x v="1"/>
    <x v="5"/>
    <x v="1434"/>
    <n v="253.37"/>
    <n v="2"/>
    <n v="-14.48"/>
  </r>
  <r>
    <s v="ORD5052"/>
    <d v="2023-07-07T00:00:00"/>
    <x v="6"/>
    <x v="2"/>
    <x v="757"/>
    <x v="3"/>
    <x v="1"/>
    <x v="5"/>
    <x v="1322"/>
    <n v="287.97000000000003"/>
    <n v="4"/>
    <n v="-3.6"/>
  </r>
  <r>
    <s v="ORD5053"/>
    <d v="2023-07-07T00:00:00"/>
    <x v="6"/>
    <x v="2"/>
    <x v="757"/>
    <x v="3"/>
    <x v="2"/>
    <x v="16"/>
    <x v="1252"/>
    <n v="2799.96"/>
    <n v="5"/>
    <n v="944.99"/>
  </r>
  <r>
    <s v="ORD5054"/>
    <d v="2023-07-07T00:00:00"/>
    <x v="6"/>
    <x v="2"/>
    <x v="757"/>
    <x v="3"/>
    <x v="0"/>
    <x v="0"/>
    <x v="819"/>
    <n v="48.94"/>
    <n v="1"/>
    <n v="24.47"/>
  </r>
  <r>
    <s v="ORD5055"/>
    <d v="2023-07-07T00:00:00"/>
    <x v="6"/>
    <x v="2"/>
    <x v="570"/>
    <x v="2"/>
    <x v="0"/>
    <x v="1"/>
    <x v="893"/>
    <n v="10.08"/>
    <n v="2"/>
    <n v="3.28"/>
  </r>
  <r>
    <s v="ORD5056"/>
    <d v="2023-07-07T00:00:00"/>
    <x v="6"/>
    <x v="2"/>
    <x v="570"/>
    <x v="2"/>
    <x v="2"/>
    <x v="6"/>
    <x v="659"/>
    <n v="59.99"/>
    <n v="1"/>
    <n v="-13"/>
  </r>
  <r>
    <s v="ORD5057"/>
    <d v="2023-07-07T00:00:00"/>
    <x v="6"/>
    <x v="2"/>
    <x v="570"/>
    <x v="2"/>
    <x v="0"/>
    <x v="3"/>
    <x v="343"/>
    <n v="5.72"/>
    <n v="5"/>
    <n v="-4.76"/>
  </r>
  <r>
    <s v="ORD5058"/>
    <d v="2023-07-07T00:00:00"/>
    <x v="6"/>
    <x v="2"/>
    <x v="570"/>
    <x v="2"/>
    <x v="0"/>
    <x v="3"/>
    <x v="898"/>
    <n v="9.42"/>
    <n v="5"/>
    <n v="-7.85"/>
  </r>
  <r>
    <s v="ORD5059"/>
    <d v="2023-07-07T00:00:00"/>
    <x v="6"/>
    <x v="2"/>
    <x v="655"/>
    <x v="27"/>
    <x v="0"/>
    <x v="0"/>
    <x v="291"/>
    <n v="12.96"/>
    <n v="2"/>
    <n v="6.22"/>
  </r>
  <r>
    <s v="ORD5060"/>
    <d v="2023-07-07T00:00:00"/>
    <x v="6"/>
    <x v="2"/>
    <x v="655"/>
    <x v="27"/>
    <x v="0"/>
    <x v="4"/>
    <x v="666"/>
    <n v="45.98"/>
    <n v="2"/>
    <n v="12.87"/>
  </r>
  <r>
    <s v="ORD5061"/>
    <d v="2023-07-08T00:00:00"/>
    <x v="6"/>
    <x v="2"/>
    <x v="759"/>
    <x v="0"/>
    <x v="2"/>
    <x v="6"/>
    <x v="1613"/>
    <n v="863.64"/>
    <n v="9"/>
    <n v="107.96"/>
  </r>
  <r>
    <s v="ORD5062"/>
    <d v="2023-07-08T00:00:00"/>
    <x v="6"/>
    <x v="2"/>
    <x v="759"/>
    <x v="0"/>
    <x v="0"/>
    <x v="4"/>
    <x v="137"/>
    <n v="47.62"/>
    <n v="3"/>
    <n v="3.57"/>
  </r>
  <r>
    <s v="ORD5063"/>
    <d v="2023-07-08T00:00:00"/>
    <x v="6"/>
    <x v="2"/>
    <x v="364"/>
    <x v="26"/>
    <x v="0"/>
    <x v="3"/>
    <x v="1356"/>
    <n v="19.97"/>
    <n v="2"/>
    <n v="-13.31"/>
  </r>
  <r>
    <s v="ORD5064"/>
    <d v="2023-07-08T00:00:00"/>
    <x v="6"/>
    <x v="2"/>
    <x v="364"/>
    <x v="26"/>
    <x v="0"/>
    <x v="2"/>
    <x v="565"/>
    <n v="33.49"/>
    <n v="7"/>
    <n v="-1.26"/>
  </r>
  <r>
    <s v="ORD5065"/>
    <d v="2023-07-08T00:00:00"/>
    <x v="6"/>
    <x v="2"/>
    <x v="364"/>
    <x v="26"/>
    <x v="0"/>
    <x v="3"/>
    <x v="1045"/>
    <n v="8.74"/>
    <n v="4"/>
    <n v="-6.12"/>
  </r>
  <r>
    <s v="ORD5066"/>
    <d v="2023-07-08T00:00:00"/>
    <x v="6"/>
    <x v="2"/>
    <x v="364"/>
    <x v="26"/>
    <x v="1"/>
    <x v="5"/>
    <x v="782"/>
    <n v="662.88"/>
    <n v="3"/>
    <n v="74.569999999999993"/>
  </r>
  <r>
    <s v="ORD5067"/>
    <d v="2023-07-08T00:00:00"/>
    <x v="6"/>
    <x v="2"/>
    <x v="393"/>
    <x v="22"/>
    <x v="2"/>
    <x v="6"/>
    <x v="1094"/>
    <n v="107.98"/>
    <n v="1"/>
    <n v="9.4499999999999993"/>
  </r>
  <r>
    <s v="ORD5068"/>
    <d v="2023-07-08T00:00:00"/>
    <x v="6"/>
    <x v="2"/>
    <x v="393"/>
    <x v="22"/>
    <x v="0"/>
    <x v="3"/>
    <x v="274"/>
    <n v="19.3"/>
    <n v="3"/>
    <n v="6.03"/>
  </r>
  <r>
    <s v="ORD5069"/>
    <d v="2023-07-08T00:00:00"/>
    <x v="6"/>
    <x v="2"/>
    <x v="368"/>
    <x v="16"/>
    <x v="2"/>
    <x v="6"/>
    <x v="1719"/>
    <n v="823.96"/>
    <n v="5"/>
    <n v="51.5"/>
  </r>
  <r>
    <s v="ORD5070"/>
    <d v="2023-07-08T00:00:00"/>
    <x v="6"/>
    <x v="2"/>
    <x v="368"/>
    <x v="16"/>
    <x v="0"/>
    <x v="0"/>
    <x v="733"/>
    <n v="15.98"/>
    <n v="2"/>
    <n v="5"/>
  </r>
  <r>
    <s v="ORD5071"/>
    <d v="2023-07-08T00:00:00"/>
    <x v="6"/>
    <x v="2"/>
    <x v="424"/>
    <x v="43"/>
    <x v="0"/>
    <x v="0"/>
    <x v="310"/>
    <n v="12.96"/>
    <n v="2"/>
    <n v="6.22"/>
  </r>
  <r>
    <s v="ORD5072"/>
    <d v="2023-07-09T00:00:00"/>
    <x v="6"/>
    <x v="2"/>
    <x v="104"/>
    <x v="20"/>
    <x v="1"/>
    <x v="5"/>
    <x v="668"/>
    <n v="408.01"/>
    <n v="2"/>
    <n v="72.53"/>
  </r>
  <r>
    <s v="ORD5073"/>
    <d v="2023-07-09T00:00:00"/>
    <x v="6"/>
    <x v="2"/>
    <x v="104"/>
    <x v="20"/>
    <x v="1"/>
    <x v="8"/>
    <x v="392"/>
    <n v="165.28"/>
    <n v="4"/>
    <n v="14.88"/>
  </r>
  <r>
    <s v="ORD5074"/>
    <d v="2023-07-10T00:00:00"/>
    <x v="6"/>
    <x v="2"/>
    <x v="158"/>
    <x v="12"/>
    <x v="0"/>
    <x v="2"/>
    <x v="1462"/>
    <n v="16.77"/>
    <n v="2"/>
    <n v="1.47"/>
  </r>
  <r>
    <s v="ORD5075"/>
    <d v="2023-07-10T00:00:00"/>
    <x v="6"/>
    <x v="2"/>
    <x v="564"/>
    <x v="0"/>
    <x v="0"/>
    <x v="2"/>
    <x v="1194"/>
    <n v="338.04"/>
    <n v="3"/>
    <n v="-33.799999999999997"/>
  </r>
  <r>
    <s v="ORD5076"/>
    <d v="2023-07-10T00:00:00"/>
    <x v="6"/>
    <x v="2"/>
    <x v="564"/>
    <x v="0"/>
    <x v="0"/>
    <x v="4"/>
    <x v="456"/>
    <n v="154.24"/>
    <n v="4"/>
    <n v="17.350000000000001"/>
  </r>
  <r>
    <s v="ORD5077"/>
    <d v="2023-07-10T00:00:00"/>
    <x v="6"/>
    <x v="2"/>
    <x v="327"/>
    <x v="12"/>
    <x v="0"/>
    <x v="3"/>
    <x v="461"/>
    <n v="44.86"/>
    <n v="6"/>
    <n v="-35.880000000000003"/>
  </r>
  <r>
    <s v="ORD5078"/>
    <d v="2023-07-10T00:00:00"/>
    <x v="6"/>
    <x v="2"/>
    <x v="400"/>
    <x v="2"/>
    <x v="2"/>
    <x v="15"/>
    <x v="1720"/>
    <n v="341.99"/>
    <n v="3"/>
    <n v="-319.19"/>
  </r>
  <r>
    <s v="ORD5079"/>
    <d v="2023-07-12T00:00:00"/>
    <x v="6"/>
    <x v="2"/>
    <x v="94"/>
    <x v="3"/>
    <x v="2"/>
    <x v="6"/>
    <x v="726"/>
    <n v="95.76"/>
    <n v="6"/>
    <n v="7.18"/>
  </r>
  <r>
    <s v="ORD5080"/>
    <d v="2023-07-14T00:00:00"/>
    <x v="6"/>
    <x v="2"/>
    <x v="442"/>
    <x v="12"/>
    <x v="2"/>
    <x v="6"/>
    <x v="1222"/>
    <n v="380.86"/>
    <n v="8"/>
    <n v="38.090000000000003"/>
  </r>
  <r>
    <s v="ORD5081"/>
    <d v="2023-07-14T00:00:00"/>
    <x v="6"/>
    <x v="2"/>
    <x v="633"/>
    <x v="2"/>
    <x v="0"/>
    <x v="14"/>
    <x v="1006"/>
    <n v="11.63"/>
    <n v="2"/>
    <n v="1.02"/>
  </r>
  <r>
    <s v="ORD5082"/>
    <d v="2023-07-14T00:00:00"/>
    <x v="6"/>
    <x v="2"/>
    <x v="490"/>
    <x v="20"/>
    <x v="0"/>
    <x v="2"/>
    <x v="329"/>
    <n v="11.21"/>
    <n v="1"/>
    <n v="3.36"/>
  </r>
  <r>
    <s v="ORD5083"/>
    <d v="2023-07-14T00:00:00"/>
    <x v="6"/>
    <x v="2"/>
    <x v="490"/>
    <x v="20"/>
    <x v="0"/>
    <x v="3"/>
    <x v="595"/>
    <n v="9.14"/>
    <n v="3"/>
    <n v="3.2"/>
  </r>
  <r>
    <s v="ORD5084"/>
    <d v="2023-07-14T00:00:00"/>
    <x v="6"/>
    <x v="2"/>
    <x v="490"/>
    <x v="20"/>
    <x v="0"/>
    <x v="7"/>
    <x v="789"/>
    <n v="14.07"/>
    <n v="7"/>
    <n v="6.89"/>
  </r>
  <r>
    <s v="ORD5085"/>
    <d v="2023-07-14T00:00:00"/>
    <x v="6"/>
    <x v="2"/>
    <x v="490"/>
    <x v="20"/>
    <x v="0"/>
    <x v="4"/>
    <x v="588"/>
    <n v="41.86"/>
    <n v="7"/>
    <n v="10.47"/>
  </r>
  <r>
    <s v="ORD5086"/>
    <d v="2023-07-14T00:00:00"/>
    <x v="6"/>
    <x v="2"/>
    <x v="490"/>
    <x v="20"/>
    <x v="0"/>
    <x v="3"/>
    <x v="105"/>
    <n v="8.5399999999999991"/>
    <n v="2"/>
    <n v="2.88"/>
  </r>
  <r>
    <s v="ORD5087"/>
    <d v="2023-07-14T00:00:00"/>
    <x v="6"/>
    <x v="2"/>
    <x v="490"/>
    <x v="20"/>
    <x v="1"/>
    <x v="11"/>
    <x v="1212"/>
    <n v="579.14"/>
    <n v="4"/>
    <n v="21.72"/>
  </r>
  <r>
    <s v="ORD5088"/>
    <d v="2023-07-14T00:00:00"/>
    <x v="6"/>
    <x v="2"/>
    <x v="240"/>
    <x v="0"/>
    <x v="2"/>
    <x v="6"/>
    <x v="1721"/>
    <n v="419.94"/>
    <n v="7"/>
    <n v="52.49"/>
  </r>
  <r>
    <s v="ORD5089"/>
    <d v="2023-07-14T00:00:00"/>
    <x v="6"/>
    <x v="2"/>
    <x v="696"/>
    <x v="20"/>
    <x v="0"/>
    <x v="3"/>
    <x v="3"/>
    <n v="14.16"/>
    <n v="2"/>
    <n v="5.13"/>
  </r>
  <r>
    <s v="ORD5090"/>
    <d v="2023-07-14T00:00:00"/>
    <x v="6"/>
    <x v="2"/>
    <x v="663"/>
    <x v="33"/>
    <x v="2"/>
    <x v="9"/>
    <x v="1065"/>
    <n v="29"/>
    <n v="2"/>
    <n v="7.25"/>
  </r>
  <r>
    <s v="ORD5091"/>
    <d v="2023-07-14T00:00:00"/>
    <x v="6"/>
    <x v="2"/>
    <x v="238"/>
    <x v="20"/>
    <x v="0"/>
    <x v="7"/>
    <x v="779"/>
    <n v="29.61"/>
    <n v="9"/>
    <n v="13.32"/>
  </r>
  <r>
    <s v="ORD5092"/>
    <d v="2023-07-14T00:00:00"/>
    <x v="6"/>
    <x v="2"/>
    <x v="143"/>
    <x v="0"/>
    <x v="0"/>
    <x v="0"/>
    <x v="1520"/>
    <n v="219.84"/>
    <n v="5"/>
    <n v="79.69"/>
  </r>
  <r>
    <s v="ORD5093"/>
    <d v="2023-07-14T00:00:00"/>
    <x v="6"/>
    <x v="2"/>
    <x v="767"/>
    <x v="4"/>
    <x v="0"/>
    <x v="3"/>
    <x v="1550"/>
    <n v="36.4"/>
    <n v="5"/>
    <n v="17.11"/>
  </r>
  <r>
    <s v="ORD5094"/>
    <d v="2023-07-14T00:00:00"/>
    <x v="6"/>
    <x v="2"/>
    <x v="767"/>
    <x v="4"/>
    <x v="1"/>
    <x v="8"/>
    <x v="1412"/>
    <n v="51.75"/>
    <n v="1"/>
    <n v="15.53"/>
  </r>
  <r>
    <s v="ORD5095"/>
    <d v="2023-07-14T00:00:00"/>
    <x v="6"/>
    <x v="2"/>
    <x v="745"/>
    <x v="3"/>
    <x v="2"/>
    <x v="6"/>
    <x v="527"/>
    <n v="110.38"/>
    <n v="3"/>
    <n v="12.42"/>
  </r>
  <r>
    <s v="ORD5096"/>
    <d v="2023-07-14T00:00:00"/>
    <x v="6"/>
    <x v="2"/>
    <x v="745"/>
    <x v="3"/>
    <x v="0"/>
    <x v="12"/>
    <x v="1184"/>
    <n v="151.62"/>
    <n v="7"/>
    <n v="50.03"/>
  </r>
  <r>
    <s v="ORD5097"/>
    <d v="2023-07-14T00:00:00"/>
    <x v="6"/>
    <x v="2"/>
    <x v="745"/>
    <x v="3"/>
    <x v="1"/>
    <x v="8"/>
    <x v="1475"/>
    <n v="30.8"/>
    <n v="4"/>
    <n v="10.16"/>
  </r>
  <r>
    <s v="ORD5098"/>
    <d v="2023-07-15T00:00:00"/>
    <x v="6"/>
    <x v="2"/>
    <x v="511"/>
    <x v="27"/>
    <x v="0"/>
    <x v="14"/>
    <x v="1722"/>
    <n v="44.4"/>
    <n v="5"/>
    <n v="12.43"/>
  </r>
  <r>
    <s v="ORD5099"/>
    <d v="2023-07-15T00:00:00"/>
    <x v="6"/>
    <x v="2"/>
    <x v="231"/>
    <x v="11"/>
    <x v="1"/>
    <x v="5"/>
    <x v="342"/>
    <n v="230.28"/>
    <n v="3"/>
    <n v="23.03"/>
  </r>
  <r>
    <s v="ORD5100"/>
    <d v="2023-07-15T00:00:00"/>
    <x v="6"/>
    <x v="2"/>
    <x v="231"/>
    <x v="11"/>
    <x v="0"/>
    <x v="0"/>
    <x v="189"/>
    <n v="105.52"/>
    <n v="5"/>
    <n v="34.29"/>
  </r>
  <r>
    <s v="ORD5101"/>
    <d v="2023-07-16T00:00:00"/>
    <x v="6"/>
    <x v="2"/>
    <x v="450"/>
    <x v="0"/>
    <x v="0"/>
    <x v="2"/>
    <x v="1034"/>
    <n v="37.22"/>
    <n v="3"/>
    <n v="3.72"/>
  </r>
  <r>
    <s v="ORD5102"/>
    <d v="2023-07-16T00:00:00"/>
    <x v="6"/>
    <x v="2"/>
    <x v="450"/>
    <x v="0"/>
    <x v="0"/>
    <x v="0"/>
    <x v="1279"/>
    <n v="20.02"/>
    <n v="3"/>
    <n v="6.26"/>
  </r>
  <r>
    <s v="ORD5103"/>
    <d v="2023-07-16T00:00:00"/>
    <x v="6"/>
    <x v="2"/>
    <x v="74"/>
    <x v="2"/>
    <x v="2"/>
    <x v="6"/>
    <x v="463"/>
    <n v="143.97999999999999"/>
    <n v="3"/>
    <n v="-28.8"/>
  </r>
  <r>
    <s v="ORD5104"/>
    <d v="2023-07-16T00:00:00"/>
    <x v="6"/>
    <x v="2"/>
    <x v="74"/>
    <x v="2"/>
    <x v="2"/>
    <x v="6"/>
    <x v="522"/>
    <n v="494.38"/>
    <n v="4"/>
    <n v="-115.35"/>
  </r>
  <r>
    <s v="ORD5105"/>
    <d v="2023-07-16T00:00:00"/>
    <x v="6"/>
    <x v="2"/>
    <x v="74"/>
    <x v="2"/>
    <x v="0"/>
    <x v="14"/>
    <x v="817"/>
    <n v="5.84"/>
    <n v="2"/>
    <n v="0.73"/>
  </r>
  <r>
    <s v="ORD5106"/>
    <d v="2023-07-16T00:00:00"/>
    <x v="6"/>
    <x v="2"/>
    <x v="231"/>
    <x v="0"/>
    <x v="1"/>
    <x v="8"/>
    <x v="626"/>
    <n v="9.5500000000000007"/>
    <n v="3"/>
    <n v="-3.82"/>
  </r>
  <r>
    <s v="ORD5107"/>
    <d v="2023-07-16T00:00:00"/>
    <x v="6"/>
    <x v="2"/>
    <x v="104"/>
    <x v="9"/>
    <x v="0"/>
    <x v="10"/>
    <x v="229"/>
    <n v="10.199999999999999"/>
    <n v="5"/>
    <n v="4.79"/>
  </r>
  <r>
    <s v="ORD5108"/>
    <d v="2023-07-16T00:00:00"/>
    <x v="6"/>
    <x v="2"/>
    <x v="104"/>
    <x v="9"/>
    <x v="0"/>
    <x v="4"/>
    <x v="222"/>
    <n v="22.32"/>
    <n v="3"/>
    <n v="5.58"/>
  </r>
  <r>
    <s v="ORD5109"/>
    <d v="2023-07-16T00:00:00"/>
    <x v="6"/>
    <x v="2"/>
    <x v="104"/>
    <x v="9"/>
    <x v="0"/>
    <x v="3"/>
    <x v="96"/>
    <n v="24.1"/>
    <n v="5"/>
    <n v="11.09"/>
  </r>
  <r>
    <s v="ORD5110"/>
    <d v="2023-07-16T00:00:00"/>
    <x v="6"/>
    <x v="2"/>
    <x v="104"/>
    <x v="9"/>
    <x v="2"/>
    <x v="9"/>
    <x v="1207"/>
    <n v="75.98"/>
    <n v="2"/>
    <n v="18.239999999999998"/>
  </r>
  <r>
    <s v="ORD5111"/>
    <d v="2023-07-16T00:00:00"/>
    <x v="6"/>
    <x v="2"/>
    <x v="104"/>
    <x v="9"/>
    <x v="0"/>
    <x v="3"/>
    <x v="309"/>
    <n v="6.46"/>
    <n v="2"/>
    <n v="3.17"/>
  </r>
  <r>
    <s v="ORD5112"/>
    <d v="2023-07-16T00:00:00"/>
    <x v="6"/>
    <x v="2"/>
    <x v="104"/>
    <x v="9"/>
    <x v="0"/>
    <x v="0"/>
    <x v="1723"/>
    <n v="60.12"/>
    <n v="9"/>
    <n v="28.86"/>
  </r>
  <r>
    <s v="ORD5113"/>
    <d v="2023-07-17T00:00:00"/>
    <x v="6"/>
    <x v="2"/>
    <x v="141"/>
    <x v="3"/>
    <x v="0"/>
    <x v="2"/>
    <x v="945"/>
    <n v="77.88"/>
    <n v="2"/>
    <n v="3.89"/>
  </r>
  <r>
    <s v="ORD5114"/>
    <d v="2023-07-17T00:00:00"/>
    <x v="6"/>
    <x v="2"/>
    <x v="212"/>
    <x v="23"/>
    <x v="0"/>
    <x v="12"/>
    <x v="1305"/>
    <n v="162.63999999999999"/>
    <n v="2"/>
    <n v="45.54"/>
  </r>
  <r>
    <s v="ORD5115"/>
    <d v="2023-07-17T00:00:00"/>
    <x v="6"/>
    <x v="2"/>
    <x v="212"/>
    <x v="23"/>
    <x v="2"/>
    <x v="6"/>
    <x v="904"/>
    <n v="597"/>
    <n v="3"/>
    <n v="280.58999999999997"/>
  </r>
  <r>
    <s v="ORD5116"/>
    <d v="2023-07-17T00:00:00"/>
    <x v="6"/>
    <x v="2"/>
    <x v="212"/>
    <x v="23"/>
    <x v="0"/>
    <x v="0"/>
    <x v="267"/>
    <n v="55.48"/>
    <n v="1"/>
    <n v="26.63"/>
  </r>
  <r>
    <s v="ORD5117"/>
    <d v="2023-07-17T00:00:00"/>
    <x v="6"/>
    <x v="2"/>
    <x v="182"/>
    <x v="24"/>
    <x v="0"/>
    <x v="0"/>
    <x v="429"/>
    <n v="21.93"/>
    <n v="3"/>
    <n v="10.09"/>
  </r>
  <r>
    <s v="ORD5118"/>
    <d v="2023-07-17T00:00:00"/>
    <x v="6"/>
    <x v="2"/>
    <x v="182"/>
    <x v="24"/>
    <x v="0"/>
    <x v="2"/>
    <x v="144"/>
    <n v="242.94"/>
    <n v="3"/>
    <n v="4.8600000000000003"/>
  </r>
  <r>
    <s v="ORD5119"/>
    <d v="2023-07-17T00:00:00"/>
    <x v="6"/>
    <x v="2"/>
    <x v="182"/>
    <x v="24"/>
    <x v="0"/>
    <x v="0"/>
    <x v="1636"/>
    <n v="7.64"/>
    <n v="1"/>
    <n v="3.74"/>
  </r>
  <r>
    <s v="ORD5120"/>
    <d v="2023-07-17T00:00:00"/>
    <x v="6"/>
    <x v="2"/>
    <x v="182"/>
    <x v="24"/>
    <x v="0"/>
    <x v="0"/>
    <x v="729"/>
    <n v="51.84"/>
    <n v="8"/>
    <n v="25.4"/>
  </r>
  <r>
    <s v="ORD5121"/>
    <d v="2023-07-17T00:00:00"/>
    <x v="6"/>
    <x v="2"/>
    <x v="182"/>
    <x v="24"/>
    <x v="0"/>
    <x v="2"/>
    <x v="27"/>
    <n v="265.17"/>
    <n v="1"/>
    <n v="47.73"/>
  </r>
  <r>
    <s v="ORD5122"/>
    <d v="2023-07-17T00:00:00"/>
    <x v="6"/>
    <x v="2"/>
    <x v="380"/>
    <x v="22"/>
    <x v="1"/>
    <x v="8"/>
    <x v="66"/>
    <n v="12.42"/>
    <n v="3"/>
    <n v="4.47"/>
  </r>
  <r>
    <s v="ORD5123"/>
    <d v="2023-07-17T00:00:00"/>
    <x v="6"/>
    <x v="2"/>
    <x v="380"/>
    <x v="22"/>
    <x v="2"/>
    <x v="9"/>
    <x v="1724"/>
    <n v="428.4"/>
    <n v="3"/>
    <n v="89.96"/>
  </r>
  <r>
    <s v="ORD5124"/>
    <d v="2023-07-17T00:00:00"/>
    <x v="6"/>
    <x v="2"/>
    <x v="380"/>
    <x v="22"/>
    <x v="1"/>
    <x v="8"/>
    <x v="1725"/>
    <n v="24.75"/>
    <n v="5"/>
    <n v="10.89"/>
  </r>
  <r>
    <s v="ORD5125"/>
    <d v="2023-07-17T00:00:00"/>
    <x v="6"/>
    <x v="2"/>
    <x v="380"/>
    <x v="22"/>
    <x v="0"/>
    <x v="1"/>
    <x v="37"/>
    <n v="87.71"/>
    <n v="7"/>
    <n v="41.22"/>
  </r>
  <r>
    <s v="ORD5126"/>
    <d v="2023-07-17T00:00:00"/>
    <x v="6"/>
    <x v="2"/>
    <x v="380"/>
    <x v="22"/>
    <x v="0"/>
    <x v="2"/>
    <x v="1549"/>
    <n v="69.52"/>
    <n v="2"/>
    <n v="17.38"/>
  </r>
  <r>
    <s v="ORD5127"/>
    <d v="2023-07-17T00:00:00"/>
    <x v="6"/>
    <x v="2"/>
    <x v="380"/>
    <x v="22"/>
    <x v="2"/>
    <x v="6"/>
    <x v="1621"/>
    <n v="20.78"/>
    <n v="2"/>
    <n v="-4.68"/>
  </r>
  <r>
    <s v="ORD5128"/>
    <d v="2023-07-17T00:00:00"/>
    <x v="6"/>
    <x v="2"/>
    <x v="380"/>
    <x v="22"/>
    <x v="0"/>
    <x v="3"/>
    <x v="251"/>
    <n v="12.82"/>
    <n v="3"/>
    <n v="4.17"/>
  </r>
  <r>
    <s v="ORD5129"/>
    <d v="2023-07-17T00:00:00"/>
    <x v="6"/>
    <x v="2"/>
    <x v="372"/>
    <x v="20"/>
    <x v="0"/>
    <x v="12"/>
    <x v="484"/>
    <n v="45.96"/>
    <n v="2"/>
    <n v="13.79"/>
  </r>
  <r>
    <s v="ORD5130"/>
    <d v="2023-07-18T00:00:00"/>
    <x v="6"/>
    <x v="2"/>
    <x v="637"/>
    <x v="26"/>
    <x v="1"/>
    <x v="5"/>
    <x v="668"/>
    <n v="544.01"/>
    <n v="3"/>
    <n v="40.799999999999997"/>
  </r>
  <r>
    <s v="ORD5131"/>
    <d v="2023-07-18T00:00:00"/>
    <x v="6"/>
    <x v="2"/>
    <x v="637"/>
    <x v="26"/>
    <x v="0"/>
    <x v="3"/>
    <x v="1496"/>
    <n v="1.87"/>
    <n v="3"/>
    <n v="-1.44"/>
  </r>
  <r>
    <s v="ORD5132"/>
    <d v="2023-07-18T00:00:00"/>
    <x v="6"/>
    <x v="2"/>
    <x v="637"/>
    <x v="26"/>
    <x v="1"/>
    <x v="5"/>
    <x v="47"/>
    <n v="854.35"/>
    <n v="3"/>
    <n v="10.68"/>
  </r>
  <r>
    <s v="ORD5133"/>
    <d v="2023-07-18T00:00:00"/>
    <x v="6"/>
    <x v="2"/>
    <x v="637"/>
    <x v="26"/>
    <x v="0"/>
    <x v="2"/>
    <x v="1726"/>
    <n v="593.57000000000005"/>
    <n v="2"/>
    <n v="0"/>
  </r>
  <r>
    <s v="ORD5134"/>
    <d v="2023-07-18T00:00:00"/>
    <x v="6"/>
    <x v="2"/>
    <x v="637"/>
    <x v="26"/>
    <x v="0"/>
    <x v="2"/>
    <x v="1194"/>
    <n v="338.04"/>
    <n v="3"/>
    <n v="-33.799999999999997"/>
  </r>
  <r>
    <s v="ORD5135"/>
    <d v="2023-07-18T00:00:00"/>
    <x v="6"/>
    <x v="2"/>
    <x v="121"/>
    <x v="5"/>
    <x v="1"/>
    <x v="5"/>
    <x v="433"/>
    <n v="140.81"/>
    <n v="1"/>
    <n v="39.43"/>
  </r>
  <r>
    <s v="ORD5136"/>
    <d v="2023-07-18T00:00:00"/>
    <x v="6"/>
    <x v="2"/>
    <x v="359"/>
    <x v="12"/>
    <x v="0"/>
    <x v="14"/>
    <x v="1486"/>
    <n v="33.799999999999997"/>
    <n v="5"/>
    <n v="4.2300000000000004"/>
  </r>
  <r>
    <s v="ORD5137"/>
    <d v="2023-07-18T00:00:00"/>
    <x v="6"/>
    <x v="2"/>
    <x v="743"/>
    <x v="0"/>
    <x v="2"/>
    <x v="9"/>
    <x v="1221"/>
    <n v="15.58"/>
    <n v="3"/>
    <n v="3.31"/>
  </r>
  <r>
    <s v="ORD5138"/>
    <d v="2023-07-18T00:00:00"/>
    <x v="6"/>
    <x v="2"/>
    <x v="608"/>
    <x v="12"/>
    <x v="2"/>
    <x v="6"/>
    <x v="1727"/>
    <n v="55.99"/>
    <n v="1"/>
    <n v="3.5"/>
  </r>
  <r>
    <s v="ORD5139"/>
    <d v="2023-07-18T00:00:00"/>
    <x v="6"/>
    <x v="2"/>
    <x v="646"/>
    <x v="2"/>
    <x v="0"/>
    <x v="4"/>
    <x v="1591"/>
    <n v="11.26"/>
    <n v="8"/>
    <n v="1.27"/>
  </r>
  <r>
    <s v="ORD5140"/>
    <d v="2023-07-18T00:00:00"/>
    <x v="6"/>
    <x v="2"/>
    <x v="646"/>
    <x v="2"/>
    <x v="0"/>
    <x v="2"/>
    <x v="1303"/>
    <n v="284.08"/>
    <n v="10"/>
    <n v="24.86"/>
  </r>
  <r>
    <s v="ORD5141"/>
    <d v="2023-07-18T00:00:00"/>
    <x v="6"/>
    <x v="2"/>
    <x v="646"/>
    <x v="2"/>
    <x v="0"/>
    <x v="0"/>
    <x v="1515"/>
    <n v="18.5"/>
    <n v="4"/>
    <n v="6.7"/>
  </r>
  <r>
    <s v="ORD5142"/>
    <d v="2023-07-19T00:00:00"/>
    <x v="6"/>
    <x v="2"/>
    <x v="55"/>
    <x v="29"/>
    <x v="1"/>
    <x v="8"/>
    <x v="1376"/>
    <n v="185.58"/>
    <n v="6"/>
    <n v="76.09"/>
  </r>
  <r>
    <s v="ORD5143"/>
    <d v="2023-07-19T00:00:00"/>
    <x v="6"/>
    <x v="2"/>
    <x v="55"/>
    <x v="29"/>
    <x v="0"/>
    <x v="3"/>
    <x v="164"/>
    <n v="77.56"/>
    <n v="2"/>
    <n v="35.68"/>
  </r>
  <r>
    <s v="ORD5144"/>
    <d v="2023-07-19T00:00:00"/>
    <x v="6"/>
    <x v="2"/>
    <x v="55"/>
    <x v="29"/>
    <x v="0"/>
    <x v="2"/>
    <x v="1125"/>
    <n v="87.92"/>
    <n v="4"/>
    <n v="0.88"/>
  </r>
  <r>
    <s v="ORD5145"/>
    <d v="2023-07-19T00:00:00"/>
    <x v="6"/>
    <x v="2"/>
    <x v="55"/>
    <x v="29"/>
    <x v="0"/>
    <x v="0"/>
    <x v="1025"/>
    <n v="245.94"/>
    <n v="6"/>
    <n v="120.51"/>
  </r>
  <r>
    <s v="ORD5146"/>
    <d v="2023-07-19T00:00:00"/>
    <x v="6"/>
    <x v="2"/>
    <x v="55"/>
    <x v="29"/>
    <x v="0"/>
    <x v="3"/>
    <x v="1513"/>
    <n v="8.6"/>
    <n v="1"/>
    <n v="4.04"/>
  </r>
  <r>
    <s v="ORD5147"/>
    <d v="2023-07-19T00:00:00"/>
    <x v="6"/>
    <x v="2"/>
    <x v="55"/>
    <x v="29"/>
    <x v="1"/>
    <x v="11"/>
    <x v="1061"/>
    <n v="504.9"/>
    <n v="5"/>
    <n v="126.23"/>
  </r>
  <r>
    <s v="ORD5148"/>
    <d v="2023-07-19T00:00:00"/>
    <x v="6"/>
    <x v="2"/>
    <x v="492"/>
    <x v="3"/>
    <x v="2"/>
    <x v="6"/>
    <x v="584"/>
    <n v="35.979999999999997"/>
    <n v="2"/>
    <n v="4.5"/>
  </r>
  <r>
    <s v="ORD5149"/>
    <d v="2023-07-19T00:00:00"/>
    <x v="6"/>
    <x v="2"/>
    <x v="492"/>
    <x v="3"/>
    <x v="2"/>
    <x v="9"/>
    <x v="1361"/>
    <n v="389.97"/>
    <n v="3"/>
    <n v="132.59"/>
  </r>
  <r>
    <s v="ORD5150"/>
    <d v="2023-07-20T00:00:00"/>
    <x v="6"/>
    <x v="2"/>
    <x v="137"/>
    <x v="20"/>
    <x v="2"/>
    <x v="6"/>
    <x v="764"/>
    <n v="89.95"/>
    <n v="5"/>
    <n v="43.18"/>
  </r>
  <r>
    <s v="ORD5151"/>
    <d v="2023-07-21T00:00:00"/>
    <x v="6"/>
    <x v="2"/>
    <x v="369"/>
    <x v="2"/>
    <x v="0"/>
    <x v="3"/>
    <x v="871"/>
    <n v="1.94"/>
    <n v="1"/>
    <n v="-1.29"/>
  </r>
  <r>
    <s v="ORD5152"/>
    <d v="2023-07-21T00:00:00"/>
    <x v="6"/>
    <x v="2"/>
    <x v="739"/>
    <x v="10"/>
    <x v="0"/>
    <x v="4"/>
    <x v="1728"/>
    <n v="18.66"/>
    <n v="2"/>
    <n v="1.4"/>
  </r>
  <r>
    <s v="ORD5153"/>
    <d v="2023-07-21T00:00:00"/>
    <x v="6"/>
    <x v="2"/>
    <x v="739"/>
    <x v="10"/>
    <x v="0"/>
    <x v="3"/>
    <x v="515"/>
    <n v="11.09"/>
    <n v="7"/>
    <n v="-8.1300000000000008"/>
  </r>
  <r>
    <s v="ORD5154"/>
    <d v="2023-07-21T00:00:00"/>
    <x v="6"/>
    <x v="2"/>
    <x v="739"/>
    <x v="10"/>
    <x v="0"/>
    <x v="2"/>
    <x v="451"/>
    <n v="66.69"/>
    <n v="1"/>
    <n v="4.17"/>
  </r>
  <r>
    <s v="ORD5155"/>
    <d v="2023-07-21T00:00:00"/>
    <x v="6"/>
    <x v="2"/>
    <x v="739"/>
    <x v="10"/>
    <x v="0"/>
    <x v="2"/>
    <x v="892"/>
    <n v="99.49"/>
    <n v="2"/>
    <n v="8.7100000000000009"/>
  </r>
  <r>
    <s v="ORD5156"/>
    <d v="2023-07-21T00:00:00"/>
    <x v="6"/>
    <x v="2"/>
    <x v="443"/>
    <x v="25"/>
    <x v="0"/>
    <x v="1"/>
    <x v="685"/>
    <n v="6.26"/>
    <n v="3"/>
    <n v="2.04"/>
  </r>
  <r>
    <s v="ORD5157"/>
    <d v="2023-07-21T00:00:00"/>
    <x v="6"/>
    <x v="2"/>
    <x v="443"/>
    <x v="25"/>
    <x v="1"/>
    <x v="5"/>
    <x v="877"/>
    <n v="363.92"/>
    <n v="5"/>
    <n v="0"/>
  </r>
  <r>
    <s v="ORD5158"/>
    <d v="2023-07-21T00:00:00"/>
    <x v="6"/>
    <x v="2"/>
    <x v="105"/>
    <x v="3"/>
    <x v="0"/>
    <x v="10"/>
    <x v="1042"/>
    <n v="419.9"/>
    <n v="5"/>
    <n v="197.35"/>
  </r>
  <r>
    <s v="ORD5159"/>
    <d v="2023-07-21T00:00:00"/>
    <x v="6"/>
    <x v="2"/>
    <x v="105"/>
    <x v="3"/>
    <x v="0"/>
    <x v="1"/>
    <x v="1358"/>
    <n v="3.15"/>
    <n v="1"/>
    <n v="1.51"/>
  </r>
  <r>
    <s v="ORD5160"/>
    <d v="2023-07-22T00:00:00"/>
    <x v="6"/>
    <x v="2"/>
    <x v="729"/>
    <x v="3"/>
    <x v="0"/>
    <x v="1"/>
    <x v="1358"/>
    <n v="6.3"/>
    <n v="2"/>
    <n v="3.02"/>
  </r>
  <r>
    <s v="ORD5161"/>
    <d v="2023-07-22T00:00:00"/>
    <x v="6"/>
    <x v="2"/>
    <x v="740"/>
    <x v="2"/>
    <x v="0"/>
    <x v="4"/>
    <x v="337"/>
    <n v="4.16"/>
    <n v="2"/>
    <n v="0.36"/>
  </r>
  <r>
    <s v="ORD5162"/>
    <d v="2023-07-22T00:00:00"/>
    <x v="6"/>
    <x v="2"/>
    <x v="740"/>
    <x v="2"/>
    <x v="1"/>
    <x v="8"/>
    <x v="747"/>
    <n v="11.65"/>
    <n v="2"/>
    <n v="3.35"/>
  </r>
  <r>
    <s v="ORD5163"/>
    <d v="2023-07-22T00:00:00"/>
    <x v="6"/>
    <x v="2"/>
    <x v="380"/>
    <x v="14"/>
    <x v="2"/>
    <x v="9"/>
    <x v="1507"/>
    <n v="109.95"/>
    <n v="1"/>
    <n v="36.28"/>
  </r>
  <r>
    <s v="ORD5164"/>
    <d v="2023-07-22T00:00:00"/>
    <x v="6"/>
    <x v="2"/>
    <x v="380"/>
    <x v="14"/>
    <x v="0"/>
    <x v="2"/>
    <x v="917"/>
    <n v="965.85"/>
    <n v="5"/>
    <n v="135.22"/>
  </r>
  <r>
    <s v="ORD5165"/>
    <d v="2023-07-22T00:00:00"/>
    <x v="6"/>
    <x v="2"/>
    <x v="380"/>
    <x v="14"/>
    <x v="0"/>
    <x v="4"/>
    <x v="1263"/>
    <n v="29.2"/>
    <n v="5"/>
    <n v="10.51"/>
  </r>
  <r>
    <s v="ORD5166"/>
    <d v="2023-07-22T00:00:00"/>
    <x v="6"/>
    <x v="2"/>
    <x v="380"/>
    <x v="14"/>
    <x v="0"/>
    <x v="0"/>
    <x v="1040"/>
    <n v="32.4"/>
    <n v="5"/>
    <n v="15.55"/>
  </r>
  <r>
    <s v="ORD5167"/>
    <d v="2023-07-22T00:00:00"/>
    <x v="6"/>
    <x v="2"/>
    <x v="61"/>
    <x v="17"/>
    <x v="0"/>
    <x v="14"/>
    <x v="1340"/>
    <n v="86.2"/>
    <n v="5"/>
    <n v="25"/>
  </r>
  <r>
    <s v="ORD5168"/>
    <d v="2023-07-22T00:00:00"/>
    <x v="6"/>
    <x v="2"/>
    <x v="591"/>
    <x v="36"/>
    <x v="0"/>
    <x v="12"/>
    <x v="1173"/>
    <n v="37.68"/>
    <n v="2"/>
    <n v="10.55"/>
  </r>
  <r>
    <s v="ORD5169"/>
    <d v="2023-07-22T00:00:00"/>
    <x v="6"/>
    <x v="2"/>
    <x v="591"/>
    <x v="36"/>
    <x v="0"/>
    <x v="0"/>
    <x v="757"/>
    <n v="51.84"/>
    <n v="8"/>
    <n v="24.88"/>
  </r>
  <r>
    <s v="ORD5170"/>
    <d v="2023-07-22T00:00:00"/>
    <x v="6"/>
    <x v="2"/>
    <x v="591"/>
    <x v="36"/>
    <x v="1"/>
    <x v="8"/>
    <x v="1393"/>
    <n v="27.42"/>
    <n v="3"/>
    <n v="9.32"/>
  </r>
  <r>
    <s v="ORD5171"/>
    <d v="2023-07-22T00:00:00"/>
    <x v="6"/>
    <x v="2"/>
    <x v="591"/>
    <x v="36"/>
    <x v="0"/>
    <x v="3"/>
    <x v="106"/>
    <n v="5.4"/>
    <n v="3"/>
    <n v="2.59"/>
  </r>
  <r>
    <s v="ORD5172"/>
    <d v="2023-07-23T00:00:00"/>
    <x v="6"/>
    <x v="2"/>
    <x v="403"/>
    <x v="16"/>
    <x v="0"/>
    <x v="4"/>
    <x v="864"/>
    <n v="35.22"/>
    <n v="2"/>
    <n v="2.64"/>
  </r>
  <r>
    <s v="ORD5173"/>
    <d v="2023-07-23T00:00:00"/>
    <x v="6"/>
    <x v="2"/>
    <x v="403"/>
    <x v="16"/>
    <x v="0"/>
    <x v="12"/>
    <x v="1344"/>
    <n v="23.7"/>
    <n v="2"/>
    <n v="6.52"/>
  </r>
  <r>
    <s v="ORD5174"/>
    <d v="2023-07-23T00:00:00"/>
    <x v="6"/>
    <x v="2"/>
    <x v="403"/>
    <x v="16"/>
    <x v="2"/>
    <x v="15"/>
    <x v="1359"/>
    <n v="265.48"/>
    <n v="1"/>
    <n v="-111.5"/>
  </r>
  <r>
    <s v="ORD5175"/>
    <d v="2023-07-23T00:00:00"/>
    <x v="6"/>
    <x v="2"/>
    <x v="82"/>
    <x v="1"/>
    <x v="0"/>
    <x v="3"/>
    <x v="767"/>
    <n v="11.42"/>
    <n v="4"/>
    <n v="-18.84"/>
  </r>
  <r>
    <s v="ORD5176"/>
    <d v="2023-07-23T00:00:00"/>
    <x v="6"/>
    <x v="2"/>
    <x v="74"/>
    <x v="0"/>
    <x v="0"/>
    <x v="4"/>
    <x v="1729"/>
    <n v="4.45"/>
    <n v="2"/>
    <n v="0.33"/>
  </r>
  <r>
    <s v="ORD5177"/>
    <d v="2023-07-23T00:00:00"/>
    <x v="6"/>
    <x v="2"/>
    <x v="74"/>
    <x v="0"/>
    <x v="0"/>
    <x v="0"/>
    <x v="1388"/>
    <n v="5.18"/>
    <n v="1"/>
    <n v="1.81"/>
  </r>
  <r>
    <s v="ORD5178"/>
    <d v="2023-07-23T00:00:00"/>
    <x v="6"/>
    <x v="2"/>
    <x v="74"/>
    <x v="0"/>
    <x v="0"/>
    <x v="4"/>
    <x v="487"/>
    <n v="175.92"/>
    <n v="5"/>
    <n v="15.39"/>
  </r>
  <r>
    <s v="ORD5179"/>
    <d v="2023-07-23T00:00:00"/>
    <x v="6"/>
    <x v="2"/>
    <x v="74"/>
    <x v="0"/>
    <x v="0"/>
    <x v="3"/>
    <x v="56"/>
    <n v="4.75"/>
    <n v="4"/>
    <n v="-8.32"/>
  </r>
  <r>
    <s v="ORD5180"/>
    <d v="2023-07-23T00:00:00"/>
    <x v="6"/>
    <x v="2"/>
    <x v="74"/>
    <x v="0"/>
    <x v="0"/>
    <x v="14"/>
    <x v="1268"/>
    <n v="13.34"/>
    <n v="2"/>
    <n v="1"/>
  </r>
  <r>
    <s v="ORD5181"/>
    <d v="2023-07-23T00:00:00"/>
    <x v="6"/>
    <x v="2"/>
    <x v="325"/>
    <x v="0"/>
    <x v="2"/>
    <x v="6"/>
    <x v="227"/>
    <n v="115.14"/>
    <n v="8"/>
    <n v="11.51"/>
  </r>
  <r>
    <s v="ORD5182"/>
    <d v="2023-07-24T00:00:00"/>
    <x v="6"/>
    <x v="2"/>
    <x v="504"/>
    <x v="20"/>
    <x v="1"/>
    <x v="5"/>
    <x v="1136"/>
    <n v="253.76"/>
    <n v="2"/>
    <n v="31.02"/>
  </r>
  <r>
    <s v="ORD5183"/>
    <d v="2023-07-24T00:00:00"/>
    <x v="6"/>
    <x v="2"/>
    <x v="229"/>
    <x v="8"/>
    <x v="0"/>
    <x v="4"/>
    <x v="54"/>
    <n v="73.2"/>
    <n v="5"/>
    <n v="21.23"/>
  </r>
  <r>
    <s v="ORD5184"/>
    <d v="2023-07-25T00:00:00"/>
    <x v="6"/>
    <x v="2"/>
    <x v="42"/>
    <x v="3"/>
    <x v="0"/>
    <x v="3"/>
    <x v="604"/>
    <n v="119.62"/>
    <n v="8"/>
    <n v="40.369999999999997"/>
  </r>
  <r>
    <s v="ORD5185"/>
    <d v="2023-07-25T00:00:00"/>
    <x v="6"/>
    <x v="2"/>
    <x v="42"/>
    <x v="3"/>
    <x v="1"/>
    <x v="8"/>
    <x v="14"/>
    <n v="255.76"/>
    <n v="4"/>
    <n v="81.84"/>
  </r>
  <r>
    <s v="ORD5186"/>
    <d v="2023-07-25T00:00:00"/>
    <x v="6"/>
    <x v="2"/>
    <x v="42"/>
    <x v="3"/>
    <x v="1"/>
    <x v="5"/>
    <x v="322"/>
    <n v="241.57"/>
    <n v="2"/>
    <n v="18.12"/>
  </r>
  <r>
    <s v="ORD5187"/>
    <d v="2023-07-25T00:00:00"/>
    <x v="6"/>
    <x v="2"/>
    <x v="42"/>
    <x v="3"/>
    <x v="1"/>
    <x v="8"/>
    <x v="1475"/>
    <n v="69.3"/>
    <n v="9"/>
    <n v="22.87"/>
  </r>
  <r>
    <s v="ORD5188"/>
    <d v="2023-07-25T00:00:00"/>
    <x v="6"/>
    <x v="2"/>
    <x v="710"/>
    <x v="10"/>
    <x v="2"/>
    <x v="16"/>
    <x v="377"/>
    <n v="1439.98"/>
    <n v="4"/>
    <n v="192"/>
  </r>
  <r>
    <s v="ORD5189"/>
    <d v="2023-07-25T00:00:00"/>
    <x v="6"/>
    <x v="2"/>
    <x v="768"/>
    <x v="3"/>
    <x v="0"/>
    <x v="7"/>
    <x v="500"/>
    <n v="21.48"/>
    <n v="6"/>
    <n v="10.74"/>
  </r>
  <r>
    <s v="ORD5190"/>
    <d v="2023-07-25T00:00:00"/>
    <x v="6"/>
    <x v="2"/>
    <x v="390"/>
    <x v="10"/>
    <x v="0"/>
    <x v="12"/>
    <x v="1510"/>
    <n v="243.88"/>
    <n v="5"/>
    <n v="27.44"/>
  </r>
  <r>
    <s v="ORD5191"/>
    <d v="2023-07-25T00:00:00"/>
    <x v="6"/>
    <x v="2"/>
    <x v="484"/>
    <x v="0"/>
    <x v="0"/>
    <x v="1"/>
    <x v="1676"/>
    <n v="15.71"/>
    <n v="4"/>
    <n v="5.7"/>
  </r>
  <r>
    <s v="ORD5192"/>
    <d v="2023-07-25T00:00:00"/>
    <x v="6"/>
    <x v="2"/>
    <x v="711"/>
    <x v="29"/>
    <x v="0"/>
    <x v="2"/>
    <x v="110"/>
    <n v="7.89"/>
    <n v="1"/>
    <n v="0.32"/>
  </r>
  <r>
    <s v="ORD5193"/>
    <d v="2023-07-25T00:00:00"/>
    <x v="6"/>
    <x v="2"/>
    <x v="711"/>
    <x v="29"/>
    <x v="0"/>
    <x v="0"/>
    <x v="800"/>
    <n v="65.5"/>
    <n v="5"/>
    <n v="32.1"/>
  </r>
  <r>
    <s v="ORD5194"/>
    <d v="2023-07-25T00:00:00"/>
    <x v="6"/>
    <x v="2"/>
    <x v="711"/>
    <x v="29"/>
    <x v="1"/>
    <x v="13"/>
    <x v="1637"/>
    <n v="2430.08"/>
    <n v="8"/>
    <n v="388.81"/>
  </r>
  <r>
    <s v="ORD5195"/>
    <d v="2023-07-25T00:00:00"/>
    <x v="6"/>
    <x v="2"/>
    <x v="307"/>
    <x v="6"/>
    <x v="0"/>
    <x v="3"/>
    <x v="594"/>
    <n v="10.44"/>
    <n v="1"/>
    <n v="4.8"/>
  </r>
  <r>
    <s v="ORD5196"/>
    <d v="2023-07-25T00:00:00"/>
    <x v="6"/>
    <x v="2"/>
    <x v="734"/>
    <x v="0"/>
    <x v="0"/>
    <x v="10"/>
    <x v="1077"/>
    <n v="20.94"/>
    <n v="1"/>
    <n v="7.07"/>
  </r>
  <r>
    <s v="ORD5197"/>
    <d v="2023-07-25T00:00:00"/>
    <x v="6"/>
    <x v="2"/>
    <x v="288"/>
    <x v="3"/>
    <x v="0"/>
    <x v="4"/>
    <x v="974"/>
    <n v="37.17"/>
    <n v="9"/>
    <n v="11.15"/>
  </r>
  <r>
    <s v="ORD5198"/>
    <d v="2023-07-25T00:00:00"/>
    <x v="6"/>
    <x v="2"/>
    <x v="562"/>
    <x v="21"/>
    <x v="0"/>
    <x v="0"/>
    <x v="1219"/>
    <n v="20.62"/>
    <n v="2"/>
    <n v="9.69"/>
  </r>
  <r>
    <s v="ORD5199"/>
    <d v="2023-07-25T00:00:00"/>
    <x v="6"/>
    <x v="2"/>
    <x v="562"/>
    <x v="21"/>
    <x v="2"/>
    <x v="9"/>
    <x v="1286"/>
    <n v="124.25"/>
    <n v="7"/>
    <n v="48.46"/>
  </r>
  <r>
    <s v="ORD5200"/>
    <d v="2023-07-25T00:00:00"/>
    <x v="6"/>
    <x v="2"/>
    <x v="562"/>
    <x v="21"/>
    <x v="2"/>
    <x v="6"/>
    <x v="1222"/>
    <n v="297.55"/>
    <n v="5"/>
    <n v="83.31"/>
  </r>
  <r>
    <s v="ORD5201"/>
    <d v="2023-07-25T00:00:00"/>
    <x v="6"/>
    <x v="2"/>
    <x v="562"/>
    <x v="21"/>
    <x v="1"/>
    <x v="5"/>
    <x v="946"/>
    <n v="403.56"/>
    <n v="4"/>
    <n v="96.85"/>
  </r>
  <r>
    <s v="ORD5202"/>
    <d v="2023-07-25T00:00:00"/>
    <x v="6"/>
    <x v="2"/>
    <x v="562"/>
    <x v="21"/>
    <x v="1"/>
    <x v="8"/>
    <x v="169"/>
    <n v="95.2"/>
    <n v="5"/>
    <n v="27.61"/>
  </r>
  <r>
    <s v="ORD5203"/>
    <d v="2023-07-28T00:00:00"/>
    <x v="6"/>
    <x v="2"/>
    <x v="528"/>
    <x v="14"/>
    <x v="0"/>
    <x v="7"/>
    <x v="78"/>
    <n v="20.440000000000001"/>
    <n v="7"/>
    <n v="9.1999999999999993"/>
  </r>
  <r>
    <s v="ORD5204"/>
    <d v="2023-07-28T00:00:00"/>
    <x v="6"/>
    <x v="2"/>
    <x v="528"/>
    <x v="14"/>
    <x v="0"/>
    <x v="0"/>
    <x v="172"/>
    <n v="109.92"/>
    <n v="2"/>
    <n v="53.86"/>
  </r>
  <r>
    <s v="ORD5205"/>
    <d v="2023-07-28T00:00:00"/>
    <x v="6"/>
    <x v="2"/>
    <x v="580"/>
    <x v="3"/>
    <x v="0"/>
    <x v="1"/>
    <x v="131"/>
    <n v="18.899999999999999"/>
    <n v="3"/>
    <n v="8.69"/>
  </r>
  <r>
    <s v="ORD5206"/>
    <d v="2023-07-28T00:00:00"/>
    <x v="6"/>
    <x v="2"/>
    <x v="635"/>
    <x v="2"/>
    <x v="1"/>
    <x v="11"/>
    <x v="69"/>
    <n v="177.45"/>
    <n v="5"/>
    <n v="-78.08"/>
  </r>
  <r>
    <s v="ORD5207"/>
    <d v="2023-07-28T00:00:00"/>
    <x v="6"/>
    <x v="2"/>
    <x v="635"/>
    <x v="2"/>
    <x v="0"/>
    <x v="3"/>
    <x v="1391"/>
    <n v="1369.76"/>
    <n v="6"/>
    <n v="-913.18"/>
  </r>
  <r>
    <s v="ORD5208"/>
    <d v="2023-07-28T00:00:00"/>
    <x v="6"/>
    <x v="2"/>
    <x v="635"/>
    <x v="2"/>
    <x v="0"/>
    <x v="12"/>
    <x v="936"/>
    <n v="9.48"/>
    <n v="3"/>
    <n v="0.71"/>
  </r>
  <r>
    <s v="ORD5209"/>
    <d v="2023-07-28T00:00:00"/>
    <x v="6"/>
    <x v="2"/>
    <x v="429"/>
    <x v="0"/>
    <x v="1"/>
    <x v="8"/>
    <x v="691"/>
    <n v="24.7"/>
    <n v="5"/>
    <n v="-9.8800000000000008"/>
  </r>
  <r>
    <s v="ORD5210"/>
    <d v="2023-07-28T00:00:00"/>
    <x v="6"/>
    <x v="2"/>
    <x v="429"/>
    <x v="0"/>
    <x v="1"/>
    <x v="8"/>
    <x v="1730"/>
    <n v="302.72000000000003"/>
    <n v="5"/>
    <n v="-378.4"/>
  </r>
  <r>
    <s v="ORD5211"/>
    <d v="2023-07-29T00:00:00"/>
    <x v="6"/>
    <x v="2"/>
    <x v="4"/>
    <x v="2"/>
    <x v="0"/>
    <x v="2"/>
    <x v="874"/>
    <n v="84.78"/>
    <n v="2"/>
    <n v="-16.96"/>
  </r>
  <r>
    <s v="ORD5212"/>
    <d v="2023-07-29T00:00:00"/>
    <x v="6"/>
    <x v="2"/>
    <x v="517"/>
    <x v="16"/>
    <x v="0"/>
    <x v="3"/>
    <x v="1005"/>
    <n v="2.21"/>
    <n v="3"/>
    <n v="-1.48"/>
  </r>
  <r>
    <s v="ORD5213"/>
    <d v="2023-07-29T00:00:00"/>
    <x v="6"/>
    <x v="2"/>
    <x v="718"/>
    <x v="25"/>
    <x v="0"/>
    <x v="2"/>
    <x v="923"/>
    <n v="704.76"/>
    <n v="5"/>
    <n v="26.43"/>
  </r>
  <r>
    <s v="ORD5214"/>
    <d v="2023-07-29T00:00:00"/>
    <x v="6"/>
    <x v="2"/>
    <x v="718"/>
    <x v="25"/>
    <x v="0"/>
    <x v="3"/>
    <x v="812"/>
    <n v="27.4"/>
    <n v="3"/>
    <n v="-20.09"/>
  </r>
  <r>
    <s v="ORD5215"/>
    <d v="2023-07-30T00:00:00"/>
    <x v="6"/>
    <x v="2"/>
    <x v="471"/>
    <x v="0"/>
    <x v="0"/>
    <x v="3"/>
    <x v="962"/>
    <n v="9.26"/>
    <n v="3"/>
    <n v="-13.9"/>
  </r>
  <r>
    <s v="ORD5216"/>
    <d v="2023-07-30T00:00:00"/>
    <x v="6"/>
    <x v="2"/>
    <x v="175"/>
    <x v="1"/>
    <x v="0"/>
    <x v="1"/>
    <x v="1731"/>
    <n v="9.25"/>
    <n v="4"/>
    <n v="3.12"/>
  </r>
  <r>
    <s v="ORD5217"/>
    <d v="2023-07-30T00:00:00"/>
    <x v="6"/>
    <x v="2"/>
    <x v="175"/>
    <x v="1"/>
    <x v="0"/>
    <x v="2"/>
    <x v="1380"/>
    <n v="1036.6199999999999"/>
    <n v="2"/>
    <n v="51.83"/>
  </r>
  <r>
    <s v="ORD5218"/>
    <d v="2023-07-30T00:00:00"/>
    <x v="6"/>
    <x v="2"/>
    <x v="274"/>
    <x v="3"/>
    <x v="0"/>
    <x v="12"/>
    <x v="1295"/>
    <n v="715.64"/>
    <n v="2"/>
    <n v="178.91"/>
  </r>
  <r>
    <s v="ORD5219"/>
    <d v="2023-07-31T00:00:00"/>
    <x v="6"/>
    <x v="2"/>
    <x v="318"/>
    <x v="14"/>
    <x v="0"/>
    <x v="12"/>
    <x v="447"/>
    <n v="283.14"/>
    <n v="4"/>
    <n v="72.36"/>
  </r>
  <r>
    <s v="ORD5220"/>
    <d v="2023-07-31T00:00:00"/>
    <x v="6"/>
    <x v="2"/>
    <x v="318"/>
    <x v="14"/>
    <x v="2"/>
    <x v="6"/>
    <x v="1517"/>
    <n v="635.96"/>
    <n v="4"/>
    <n v="165.35"/>
  </r>
  <r>
    <s v="ORD5221"/>
    <d v="2023-07-31T00:00:00"/>
    <x v="6"/>
    <x v="2"/>
    <x v="318"/>
    <x v="14"/>
    <x v="2"/>
    <x v="6"/>
    <x v="996"/>
    <n v="118.99"/>
    <n v="1"/>
    <n v="33.32"/>
  </r>
  <r>
    <s v="ORD5222"/>
    <d v="2023-07-31T00:00:00"/>
    <x v="6"/>
    <x v="2"/>
    <x v="318"/>
    <x v="14"/>
    <x v="1"/>
    <x v="8"/>
    <x v="50"/>
    <n v="272.94"/>
    <n v="3"/>
    <n v="30.02"/>
  </r>
  <r>
    <s v="ORD5223"/>
    <d v="2023-07-31T00:00:00"/>
    <x v="6"/>
    <x v="2"/>
    <x v="123"/>
    <x v="3"/>
    <x v="1"/>
    <x v="13"/>
    <x v="1301"/>
    <n v="863.13"/>
    <n v="7"/>
    <n v="-32.369999999999997"/>
  </r>
  <r>
    <s v="ORD5224"/>
    <d v="2023-08-01T00:00:00"/>
    <x v="7"/>
    <x v="2"/>
    <x v="113"/>
    <x v="0"/>
    <x v="0"/>
    <x v="0"/>
    <x v="371"/>
    <n v="19.649999999999999"/>
    <n v="2"/>
    <n v="6.63"/>
  </r>
  <r>
    <s v="ORD5225"/>
    <d v="2023-08-01T00:00:00"/>
    <x v="7"/>
    <x v="2"/>
    <x v="93"/>
    <x v="3"/>
    <x v="2"/>
    <x v="6"/>
    <x v="402"/>
    <n v="1039.73"/>
    <n v="2"/>
    <n v="90.98"/>
  </r>
  <r>
    <s v="ORD5226"/>
    <d v="2023-08-01T00:00:00"/>
    <x v="7"/>
    <x v="2"/>
    <x v="93"/>
    <x v="3"/>
    <x v="0"/>
    <x v="12"/>
    <x v="484"/>
    <n v="45.96"/>
    <n v="2"/>
    <n v="13.79"/>
  </r>
  <r>
    <s v="ORD5227"/>
    <d v="2023-08-01T00:00:00"/>
    <x v="7"/>
    <x v="2"/>
    <x v="580"/>
    <x v="2"/>
    <x v="1"/>
    <x v="8"/>
    <x v="1732"/>
    <n v="19.309999999999999"/>
    <n v="2"/>
    <n v="3.14"/>
  </r>
  <r>
    <s v="ORD5228"/>
    <d v="2023-08-02T00:00:00"/>
    <x v="7"/>
    <x v="2"/>
    <x v="45"/>
    <x v="3"/>
    <x v="1"/>
    <x v="13"/>
    <x v="1733"/>
    <n v="136.46"/>
    <n v="2"/>
    <n v="15.35"/>
  </r>
  <r>
    <s v="ORD5229"/>
    <d v="2023-08-02T00:00:00"/>
    <x v="7"/>
    <x v="2"/>
    <x v="45"/>
    <x v="3"/>
    <x v="2"/>
    <x v="6"/>
    <x v="1695"/>
    <n v="333.58"/>
    <n v="3"/>
    <n v="33.36"/>
  </r>
  <r>
    <s v="ORD5230"/>
    <d v="2023-08-02T00:00:00"/>
    <x v="7"/>
    <x v="2"/>
    <x v="45"/>
    <x v="3"/>
    <x v="0"/>
    <x v="3"/>
    <x v="1274"/>
    <n v="12.54"/>
    <n v="2"/>
    <n v="4.7"/>
  </r>
  <r>
    <s v="ORD5231"/>
    <d v="2023-08-03T00:00:00"/>
    <x v="7"/>
    <x v="2"/>
    <x v="769"/>
    <x v="39"/>
    <x v="0"/>
    <x v="10"/>
    <x v="41"/>
    <n v="81.540000000000006"/>
    <n v="3"/>
    <n v="38.32"/>
  </r>
  <r>
    <s v="ORD5232"/>
    <d v="2023-08-03T00:00:00"/>
    <x v="7"/>
    <x v="2"/>
    <x v="769"/>
    <x v="39"/>
    <x v="2"/>
    <x v="9"/>
    <x v="1734"/>
    <n v="167.28"/>
    <n v="12"/>
    <n v="23.42"/>
  </r>
  <r>
    <s v="ORD5233"/>
    <d v="2023-08-04T00:00:00"/>
    <x v="7"/>
    <x v="2"/>
    <x v="770"/>
    <x v="6"/>
    <x v="0"/>
    <x v="14"/>
    <x v="1342"/>
    <n v="35.06"/>
    <n v="2"/>
    <n v="10.52"/>
  </r>
  <r>
    <s v="ORD5234"/>
    <d v="2023-08-04T00:00:00"/>
    <x v="7"/>
    <x v="2"/>
    <x v="770"/>
    <x v="6"/>
    <x v="0"/>
    <x v="1"/>
    <x v="218"/>
    <n v="4.13"/>
    <n v="1"/>
    <n v="1.9"/>
  </r>
  <r>
    <s v="ORD5235"/>
    <d v="2023-08-04T00:00:00"/>
    <x v="7"/>
    <x v="2"/>
    <x v="770"/>
    <x v="6"/>
    <x v="1"/>
    <x v="8"/>
    <x v="557"/>
    <n v="109.8"/>
    <n v="9"/>
    <n v="46.12"/>
  </r>
  <r>
    <s v="ORD5236"/>
    <d v="2023-08-04T00:00:00"/>
    <x v="7"/>
    <x v="2"/>
    <x v="770"/>
    <x v="6"/>
    <x v="0"/>
    <x v="1"/>
    <x v="1735"/>
    <n v="9.82"/>
    <n v="2"/>
    <n v="4.8099999999999996"/>
  </r>
  <r>
    <s v="ORD5237"/>
    <d v="2023-08-04T00:00:00"/>
    <x v="7"/>
    <x v="2"/>
    <x v="565"/>
    <x v="1"/>
    <x v="0"/>
    <x v="3"/>
    <x v="1428"/>
    <n v="3.98"/>
    <n v="5"/>
    <n v="-6.57"/>
  </r>
  <r>
    <s v="ORD5238"/>
    <d v="2023-08-04T00:00:00"/>
    <x v="7"/>
    <x v="2"/>
    <x v="49"/>
    <x v="3"/>
    <x v="2"/>
    <x v="6"/>
    <x v="482"/>
    <n v="302.38"/>
    <n v="2"/>
    <n v="30.24"/>
  </r>
  <r>
    <s v="ORD5239"/>
    <d v="2023-08-04T00:00:00"/>
    <x v="7"/>
    <x v="2"/>
    <x v="49"/>
    <x v="3"/>
    <x v="0"/>
    <x v="3"/>
    <x v="93"/>
    <n v="20.95"/>
    <n v="3"/>
    <n v="7.07"/>
  </r>
  <r>
    <s v="ORD5240"/>
    <d v="2023-08-04T00:00:00"/>
    <x v="7"/>
    <x v="2"/>
    <x v="49"/>
    <x v="3"/>
    <x v="0"/>
    <x v="3"/>
    <x v="73"/>
    <n v="11.78"/>
    <n v="3"/>
    <n v="3.98"/>
  </r>
  <r>
    <s v="ORD5241"/>
    <d v="2023-08-05T00:00:00"/>
    <x v="7"/>
    <x v="2"/>
    <x v="591"/>
    <x v="33"/>
    <x v="0"/>
    <x v="4"/>
    <x v="1398"/>
    <n v="197.05"/>
    <n v="7"/>
    <n v="59.12"/>
  </r>
  <r>
    <s v="ORD5242"/>
    <d v="2023-08-06T00:00:00"/>
    <x v="7"/>
    <x v="2"/>
    <x v="123"/>
    <x v="20"/>
    <x v="0"/>
    <x v="0"/>
    <x v="371"/>
    <n v="70.88"/>
    <n v="2"/>
    <n v="33.31"/>
  </r>
  <r>
    <s v="ORD5243"/>
    <d v="2023-08-06T00:00:00"/>
    <x v="7"/>
    <x v="2"/>
    <x v="339"/>
    <x v="3"/>
    <x v="2"/>
    <x v="6"/>
    <x v="1519"/>
    <n v="211.17"/>
    <n v="4"/>
    <n v="18.48"/>
  </r>
  <r>
    <s v="ORD5244"/>
    <d v="2023-08-06T00:00:00"/>
    <x v="7"/>
    <x v="2"/>
    <x v="272"/>
    <x v="20"/>
    <x v="0"/>
    <x v="4"/>
    <x v="6"/>
    <n v="38.340000000000003"/>
    <n v="9"/>
    <n v="15.72"/>
  </r>
  <r>
    <s v="ORD5245"/>
    <d v="2023-08-07T00:00:00"/>
    <x v="7"/>
    <x v="2"/>
    <x v="360"/>
    <x v="22"/>
    <x v="2"/>
    <x v="9"/>
    <x v="941"/>
    <n v="179.97"/>
    <n v="3"/>
    <n v="86.39"/>
  </r>
  <r>
    <s v="ORD5246"/>
    <d v="2023-08-08T00:00:00"/>
    <x v="7"/>
    <x v="2"/>
    <x v="453"/>
    <x v="0"/>
    <x v="0"/>
    <x v="7"/>
    <x v="995"/>
    <n v="11.17"/>
    <n v="4"/>
    <n v="3.63"/>
  </r>
  <r>
    <s v="ORD5247"/>
    <d v="2023-08-08T00:00:00"/>
    <x v="7"/>
    <x v="2"/>
    <x v="453"/>
    <x v="0"/>
    <x v="0"/>
    <x v="0"/>
    <x v="1651"/>
    <n v="53.95"/>
    <n v="3"/>
    <n v="17.53"/>
  </r>
  <r>
    <s v="ORD5248"/>
    <d v="2023-08-08T00:00:00"/>
    <x v="7"/>
    <x v="2"/>
    <x v="619"/>
    <x v="29"/>
    <x v="0"/>
    <x v="7"/>
    <x v="12"/>
    <n v="23.34"/>
    <n v="3"/>
    <n v="0.23"/>
  </r>
  <r>
    <s v="ORD5249"/>
    <d v="2023-08-08T00:00:00"/>
    <x v="7"/>
    <x v="2"/>
    <x v="683"/>
    <x v="3"/>
    <x v="1"/>
    <x v="13"/>
    <x v="1161"/>
    <n v="513.02"/>
    <n v="2"/>
    <n v="12.83"/>
  </r>
  <r>
    <s v="ORD5250"/>
    <d v="2023-08-08T00:00:00"/>
    <x v="7"/>
    <x v="2"/>
    <x v="683"/>
    <x v="3"/>
    <x v="0"/>
    <x v="12"/>
    <x v="1305"/>
    <n v="487.92"/>
    <n v="6"/>
    <n v="136.62"/>
  </r>
  <r>
    <s v="ORD5251"/>
    <d v="2023-08-08T00:00:00"/>
    <x v="7"/>
    <x v="2"/>
    <x v="683"/>
    <x v="3"/>
    <x v="0"/>
    <x v="3"/>
    <x v="595"/>
    <n v="15.24"/>
    <n v="5"/>
    <n v="5.33"/>
  </r>
  <r>
    <s v="ORD5252"/>
    <d v="2023-08-08T00:00:00"/>
    <x v="7"/>
    <x v="2"/>
    <x v="309"/>
    <x v="39"/>
    <x v="0"/>
    <x v="0"/>
    <x v="875"/>
    <n v="10.56"/>
    <n v="2"/>
    <n v="4.75"/>
  </r>
  <r>
    <s v="ORD5253"/>
    <d v="2023-08-09T00:00:00"/>
    <x v="7"/>
    <x v="2"/>
    <x v="454"/>
    <x v="25"/>
    <x v="0"/>
    <x v="0"/>
    <x v="1017"/>
    <n v="30.82"/>
    <n v="9"/>
    <n v="9.6300000000000008"/>
  </r>
  <r>
    <s v="ORD5254"/>
    <d v="2023-08-09T00:00:00"/>
    <x v="7"/>
    <x v="2"/>
    <x v="454"/>
    <x v="25"/>
    <x v="2"/>
    <x v="6"/>
    <x v="1570"/>
    <n v="44.78"/>
    <n v="2"/>
    <n v="4.4800000000000004"/>
  </r>
  <r>
    <s v="ORD5255"/>
    <d v="2023-08-09T00:00:00"/>
    <x v="7"/>
    <x v="2"/>
    <x v="454"/>
    <x v="25"/>
    <x v="0"/>
    <x v="12"/>
    <x v="783"/>
    <n v="569.54"/>
    <n v="4"/>
    <n v="64.069999999999993"/>
  </r>
  <r>
    <s v="ORD5256"/>
    <d v="2023-08-09T00:00:00"/>
    <x v="7"/>
    <x v="2"/>
    <x v="292"/>
    <x v="15"/>
    <x v="0"/>
    <x v="3"/>
    <x v="575"/>
    <n v="4.34"/>
    <n v="3"/>
    <n v="-3.04"/>
  </r>
  <r>
    <s v="ORD5257"/>
    <d v="2023-08-09T00:00:00"/>
    <x v="7"/>
    <x v="2"/>
    <x v="292"/>
    <x v="15"/>
    <x v="0"/>
    <x v="3"/>
    <x v="1649"/>
    <n v="11.88"/>
    <n v="5"/>
    <n v="-7.92"/>
  </r>
  <r>
    <s v="ORD5258"/>
    <d v="2023-08-11T00:00:00"/>
    <x v="7"/>
    <x v="2"/>
    <x v="428"/>
    <x v="39"/>
    <x v="0"/>
    <x v="0"/>
    <x v="1382"/>
    <n v="32.4"/>
    <n v="5"/>
    <n v="15.55"/>
  </r>
  <r>
    <s v="ORD5259"/>
    <d v="2023-08-11T00:00:00"/>
    <x v="7"/>
    <x v="2"/>
    <x v="428"/>
    <x v="39"/>
    <x v="0"/>
    <x v="3"/>
    <x v="1198"/>
    <n v="41.86"/>
    <n v="7"/>
    <n v="19.260000000000002"/>
  </r>
  <r>
    <s v="ORD5260"/>
    <d v="2023-08-11T00:00:00"/>
    <x v="7"/>
    <x v="2"/>
    <x v="428"/>
    <x v="39"/>
    <x v="0"/>
    <x v="3"/>
    <x v="164"/>
    <n v="77.56"/>
    <n v="2"/>
    <n v="35.68"/>
  </r>
  <r>
    <s v="ORD5261"/>
    <d v="2023-08-12T00:00:00"/>
    <x v="7"/>
    <x v="2"/>
    <x v="641"/>
    <x v="30"/>
    <x v="0"/>
    <x v="0"/>
    <x v="300"/>
    <n v="6.48"/>
    <n v="1"/>
    <n v="3.11"/>
  </r>
  <r>
    <s v="ORD5262"/>
    <d v="2023-08-12T00:00:00"/>
    <x v="7"/>
    <x v="2"/>
    <x v="752"/>
    <x v="0"/>
    <x v="2"/>
    <x v="9"/>
    <x v="1552"/>
    <n v="1399.94"/>
    <n v="7"/>
    <n v="52.5"/>
  </r>
  <r>
    <s v="ORD5263"/>
    <d v="2023-08-12T00:00:00"/>
    <x v="7"/>
    <x v="2"/>
    <x v="288"/>
    <x v="20"/>
    <x v="1"/>
    <x v="5"/>
    <x v="100"/>
    <n v="145.76"/>
    <n v="2"/>
    <n v="-8.1"/>
  </r>
  <r>
    <s v="ORD5264"/>
    <d v="2023-08-12T00:00:00"/>
    <x v="7"/>
    <x v="2"/>
    <x v="599"/>
    <x v="16"/>
    <x v="1"/>
    <x v="13"/>
    <x v="1060"/>
    <n v="562.29"/>
    <n v="7"/>
    <n v="-255.59"/>
  </r>
  <r>
    <s v="ORD5265"/>
    <d v="2023-08-12T00:00:00"/>
    <x v="7"/>
    <x v="2"/>
    <x v="377"/>
    <x v="20"/>
    <x v="1"/>
    <x v="13"/>
    <x v="1348"/>
    <n v="209.15"/>
    <n v="2"/>
    <n v="-66.23"/>
  </r>
  <r>
    <s v="ORD5266"/>
    <d v="2023-08-12T00:00:00"/>
    <x v="7"/>
    <x v="2"/>
    <x v="377"/>
    <x v="20"/>
    <x v="0"/>
    <x v="2"/>
    <x v="27"/>
    <n v="1591.02"/>
    <n v="6"/>
    <n v="286.38"/>
  </r>
  <r>
    <s v="ORD5267"/>
    <d v="2023-08-12T00:00:00"/>
    <x v="7"/>
    <x v="2"/>
    <x v="35"/>
    <x v="2"/>
    <x v="0"/>
    <x v="4"/>
    <x v="1728"/>
    <n v="37.31"/>
    <n v="4"/>
    <n v="2.8"/>
  </r>
  <r>
    <s v="ORD5268"/>
    <d v="2023-08-13T00:00:00"/>
    <x v="7"/>
    <x v="2"/>
    <x v="313"/>
    <x v="25"/>
    <x v="0"/>
    <x v="3"/>
    <x v="701"/>
    <n v="11.23"/>
    <n v="8"/>
    <n v="-8.24"/>
  </r>
  <r>
    <s v="ORD5269"/>
    <d v="2023-08-13T00:00:00"/>
    <x v="7"/>
    <x v="2"/>
    <x v="313"/>
    <x v="25"/>
    <x v="0"/>
    <x v="0"/>
    <x v="371"/>
    <n v="10.27"/>
    <n v="3"/>
    <n v="3.21"/>
  </r>
  <r>
    <s v="ORD5270"/>
    <d v="2023-08-13T00:00:00"/>
    <x v="7"/>
    <x v="2"/>
    <x v="161"/>
    <x v="21"/>
    <x v="1"/>
    <x v="11"/>
    <x v="238"/>
    <n v="241.96"/>
    <n v="2"/>
    <n v="24.2"/>
  </r>
  <r>
    <s v="ORD5271"/>
    <d v="2023-08-13T00:00:00"/>
    <x v="7"/>
    <x v="2"/>
    <x v="161"/>
    <x v="21"/>
    <x v="0"/>
    <x v="3"/>
    <x v="245"/>
    <n v="8.52"/>
    <n v="3"/>
    <n v="4.17"/>
  </r>
  <r>
    <s v="ORD5272"/>
    <d v="2023-08-13T00:00:00"/>
    <x v="7"/>
    <x v="2"/>
    <x v="459"/>
    <x v="8"/>
    <x v="0"/>
    <x v="12"/>
    <x v="394"/>
    <n v="17.34"/>
    <n v="2"/>
    <n v="4.68"/>
  </r>
  <r>
    <s v="ORD5273"/>
    <d v="2023-08-13T00:00:00"/>
    <x v="7"/>
    <x v="2"/>
    <x v="459"/>
    <x v="8"/>
    <x v="2"/>
    <x v="9"/>
    <x v="530"/>
    <n v="71.98"/>
    <n v="2"/>
    <n v="15.12"/>
  </r>
  <r>
    <s v="ORD5274"/>
    <d v="2023-08-13T00:00:00"/>
    <x v="7"/>
    <x v="2"/>
    <x v="503"/>
    <x v="6"/>
    <x v="0"/>
    <x v="3"/>
    <x v="706"/>
    <n v="22.32"/>
    <n v="4"/>
    <n v="10.71"/>
  </r>
  <r>
    <s v="ORD5275"/>
    <d v="2023-08-13T00:00:00"/>
    <x v="7"/>
    <x v="2"/>
    <x v="503"/>
    <x v="6"/>
    <x v="0"/>
    <x v="1"/>
    <x v="798"/>
    <n v="103.6"/>
    <n v="7"/>
    <n v="51.8"/>
  </r>
  <r>
    <s v="ORD5276"/>
    <d v="2023-08-13T00:00:00"/>
    <x v="7"/>
    <x v="2"/>
    <x v="189"/>
    <x v="0"/>
    <x v="0"/>
    <x v="14"/>
    <x v="1673"/>
    <n v="185.38"/>
    <n v="2"/>
    <n v="-34.76"/>
  </r>
  <r>
    <s v="ORD5277"/>
    <d v="2023-08-13T00:00:00"/>
    <x v="7"/>
    <x v="2"/>
    <x v="189"/>
    <x v="0"/>
    <x v="0"/>
    <x v="12"/>
    <x v="133"/>
    <n v="58.92"/>
    <n v="1"/>
    <n v="-153.19999999999999"/>
  </r>
  <r>
    <s v="ORD5278"/>
    <d v="2023-08-14T00:00:00"/>
    <x v="7"/>
    <x v="2"/>
    <x v="747"/>
    <x v="3"/>
    <x v="0"/>
    <x v="0"/>
    <x v="1736"/>
    <n v="15.54"/>
    <n v="3"/>
    <n v="7.61"/>
  </r>
  <r>
    <s v="ORD5279"/>
    <d v="2023-08-14T00:00:00"/>
    <x v="7"/>
    <x v="2"/>
    <x v="747"/>
    <x v="3"/>
    <x v="2"/>
    <x v="15"/>
    <x v="499"/>
    <n v="105.55"/>
    <n v="6"/>
    <n v="35.619999999999997"/>
  </r>
  <r>
    <s v="ORD5280"/>
    <d v="2023-08-14T00:00:00"/>
    <x v="7"/>
    <x v="2"/>
    <x v="546"/>
    <x v="15"/>
    <x v="0"/>
    <x v="0"/>
    <x v="571"/>
    <n v="15.55"/>
    <n v="3"/>
    <n v="5.44"/>
  </r>
  <r>
    <s v="ORD5281"/>
    <d v="2023-08-14T00:00:00"/>
    <x v="7"/>
    <x v="2"/>
    <x v="153"/>
    <x v="10"/>
    <x v="2"/>
    <x v="6"/>
    <x v="1443"/>
    <n v="259.89999999999998"/>
    <n v="2"/>
    <n v="-56.31"/>
  </r>
  <r>
    <s v="ORD5282"/>
    <d v="2023-08-14T00:00:00"/>
    <x v="7"/>
    <x v="2"/>
    <x v="153"/>
    <x v="10"/>
    <x v="2"/>
    <x v="6"/>
    <x v="412"/>
    <n v="247.19"/>
    <n v="2"/>
    <n v="-49.44"/>
  </r>
  <r>
    <s v="ORD5283"/>
    <d v="2023-08-14T00:00:00"/>
    <x v="7"/>
    <x v="2"/>
    <x v="153"/>
    <x v="10"/>
    <x v="2"/>
    <x v="9"/>
    <x v="1620"/>
    <n v="279.95999999999998"/>
    <n v="5"/>
    <n v="48.99"/>
  </r>
  <r>
    <s v="ORD5284"/>
    <d v="2023-08-15T00:00:00"/>
    <x v="7"/>
    <x v="2"/>
    <x v="297"/>
    <x v="26"/>
    <x v="0"/>
    <x v="3"/>
    <x v="702"/>
    <n v="18.88"/>
    <n v="3"/>
    <n v="-13.85"/>
  </r>
  <r>
    <s v="ORD5285"/>
    <d v="2023-08-15T00:00:00"/>
    <x v="7"/>
    <x v="2"/>
    <x v="297"/>
    <x v="26"/>
    <x v="0"/>
    <x v="12"/>
    <x v="704"/>
    <n v="122.33"/>
    <n v="3"/>
    <n v="12.23"/>
  </r>
  <r>
    <s v="ORD5286"/>
    <d v="2023-08-15T00:00:00"/>
    <x v="7"/>
    <x v="2"/>
    <x v="563"/>
    <x v="3"/>
    <x v="2"/>
    <x v="6"/>
    <x v="1064"/>
    <n v="71.98"/>
    <n v="3"/>
    <n v="7.2"/>
  </r>
  <r>
    <s v="ORD5287"/>
    <d v="2023-08-15T00:00:00"/>
    <x v="7"/>
    <x v="2"/>
    <x v="563"/>
    <x v="3"/>
    <x v="0"/>
    <x v="1"/>
    <x v="348"/>
    <n v="3.15"/>
    <n v="1"/>
    <n v="1.51"/>
  </r>
  <r>
    <s v="ORD5288"/>
    <d v="2023-08-15T00:00:00"/>
    <x v="7"/>
    <x v="2"/>
    <x v="405"/>
    <x v="16"/>
    <x v="2"/>
    <x v="6"/>
    <x v="504"/>
    <n v="705.54"/>
    <n v="7"/>
    <n v="70.55"/>
  </r>
  <r>
    <s v="ORD5289"/>
    <d v="2023-08-15T00:00:00"/>
    <x v="7"/>
    <x v="2"/>
    <x v="757"/>
    <x v="25"/>
    <x v="1"/>
    <x v="5"/>
    <x v="433"/>
    <n v="225.3"/>
    <n v="2"/>
    <n v="22.53"/>
  </r>
  <r>
    <s v="ORD5290"/>
    <d v="2023-08-15T00:00:00"/>
    <x v="7"/>
    <x v="2"/>
    <x v="649"/>
    <x v="3"/>
    <x v="1"/>
    <x v="8"/>
    <x v="511"/>
    <n v="312.02999999999997"/>
    <n v="3"/>
    <n v="43.68"/>
  </r>
  <r>
    <s v="ORD5291"/>
    <d v="2023-08-15T00:00:00"/>
    <x v="7"/>
    <x v="2"/>
    <x v="649"/>
    <x v="3"/>
    <x v="0"/>
    <x v="2"/>
    <x v="565"/>
    <n v="17.940000000000001"/>
    <n v="3"/>
    <n v="3.05"/>
  </r>
  <r>
    <s v="ORD5292"/>
    <d v="2023-08-15T00:00:00"/>
    <x v="7"/>
    <x v="2"/>
    <x v="649"/>
    <x v="3"/>
    <x v="2"/>
    <x v="6"/>
    <x v="35"/>
    <n v="165.6"/>
    <n v="3"/>
    <n v="10.35"/>
  </r>
  <r>
    <s v="ORD5293"/>
    <d v="2023-08-15T00:00:00"/>
    <x v="7"/>
    <x v="2"/>
    <x v="649"/>
    <x v="3"/>
    <x v="0"/>
    <x v="0"/>
    <x v="1737"/>
    <n v="37.520000000000003"/>
    <n v="4"/>
    <n v="18.010000000000002"/>
  </r>
  <r>
    <s v="ORD5294"/>
    <d v="2023-08-16T00:00:00"/>
    <x v="7"/>
    <x v="2"/>
    <x v="500"/>
    <x v="3"/>
    <x v="0"/>
    <x v="10"/>
    <x v="909"/>
    <n v="10.86"/>
    <n v="3"/>
    <n v="5.0999999999999996"/>
  </r>
  <r>
    <s v="ORD5295"/>
    <d v="2023-08-16T00:00:00"/>
    <x v="7"/>
    <x v="2"/>
    <x v="771"/>
    <x v="3"/>
    <x v="1"/>
    <x v="13"/>
    <x v="593"/>
    <n v="161.28"/>
    <n v="2"/>
    <n v="12.1"/>
  </r>
  <r>
    <s v="ORD5296"/>
    <d v="2023-08-16T00:00:00"/>
    <x v="7"/>
    <x v="2"/>
    <x v="355"/>
    <x v="3"/>
    <x v="0"/>
    <x v="0"/>
    <x v="727"/>
    <n v="32.4"/>
    <n v="5"/>
    <n v="15.55"/>
  </r>
  <r>
    <s v="ORD5297"/>
    <d v="2023-08-17T00:00:00"/>
    <x v="7"/>
    <x v="2"/>
    <x v="685"/>
    <x v="22"/>
    <x v="0"/>
    <x v="3"/>
    <x v="832"/>
    <n v="15.71"/>
    <n v="4"/>
    <n v="5.7"/>
  </r>
  <r>
    <s v="ORD5298"/>
    <d v="2023-08-18T00:00:00"/>
    <x v="7"/>
    <x v="2"/>
    <x v="698"/>
    <x v="20"/>
    <x v="0"/>
    <x v="12"/>
    <x v="587"/>
    <n v="355.32"/>
    <n v="9"/>
    <n v="99.49"/>
  </r>
  <r>
    <s v="ORD5299"/>
    <d v="2023-08-18T00:00:00"/>
    <x v="7"/>
    <x v="2"/>
    <x v="480"/>
    <x v="20"/>
    <x v="2"/>
    <x v="6"/>
    <x v="577"/>
    <n v="39.99"/>
    <n v="1"/>
    <n v="11.6"/>
  </r>
  <r>
    <s v="ORD5300"/>
    <d v="2023-08-18T00:00:00"/>
    <x v="7"/>
    <x v="2"/>
    <x v="40"/>
    <x v="0"/>
    <x v="0"/>
    <x v="3"/>
    <x v="140"/>
    <n v="2.0699999999999998"/>
    <n v="1"/>
    <n v="-3.41"/>
  </r>
  <r>
    <s v="ORD5301"/>
    <d v="2023-08-18T00:00:00"/>
    <x v="7"/>
    <x v="2"/>
    <x v="40"/>
    <x v="0"/>
    <x v="0"/>
    <x v="0"/>
    <x v="800"/>
    <n v="83.84"/>
    <n v="8"/>
    <n v="30.39"/>
  </r>
  <r>
    <s v="ORD5302"/>
    <d v="2023-08-18T00:00:00"/>
    <x v="7"/>
    <x v="2"/>
    <x v="338"/>
    <x v="0"/>
    <x v="1"/>
    <x v="8"/>
    <x v="626"/>
    <n v="9.5500000000000007"/>
    <n v="3"/>
    <n v="-3.82"/>
  </r>
  <r>
    <s v="ORD5303"/>
    <d v="2023-08-18T00:00:00"/>
    <x v="7"/>
    <x v="2"/>
    <x v="338"/>
    <x v="0"/>
    <x v="1"/>
    <x v="8"/>
    <x v="1001"/>
    <n v="5.34"/>
    <n v="4"/>
    <n v="-2.14"/>
  </r>
  <r>
    <s v="ORD5304"/>
    <d v="2023-08-19T00:00:00"/>
    <x v="7"/>
    <x v="2"/>
    <x v="218"/>
    <x v="20"/>
    <x v="0"/>
    <x v="3"/>
    <x v="79"/>
    <n v="146.69"/>
    <n v="6"/>
    <n v="55.01"/>
  </r>
  <r>
    <s v="ORD5305"/>
    <d v="2023-08-19T00:00:00"/>
    <x v="7"/>
    <x v="2"/>
    <x v="218"/>
    <x v="20"/>
    <x v="0"/>
    <x v="3"/>
    <x v="1644"/>
    <n v="276.77999999999997"/>
    <n v="2"/>
    <n v="89.95"/>
  </r>
  <r>
    <s v="ORD5306"/>
    <d v="2023-08-19T00:00:00"/>
    <x v="7"/>
    <x v="2"/>
    <x v="218"/>
    <x v="20"/>
    <x v="0"/>
    <x v="3"/>
    <x v="130"/>
    <n v="25.32"/>
    <n v="5"/>
    <n v="9.18"/>
  </r>
  <r>
    <s v="ORD5307"/>
    <d v="2023-08-20T00:00:00"/>
    <x v="7"/>
    <x v="2"/>
    <x v="233"/>
    <x v="14"/>
    <x v="2"/>
    <x v="6"/>
    <x v="1516"/>
    <n v="14.78"/>
    <n v="2"/>
    <n v="3.99"/>
  </r>
  <r>
    <s v="ORD5308"/>
    <d v="2023-08-21T00:00:00"/>
    <x v="7"/>
    <x v="2"/>
    <x v="720"/>
    <x v="25"/>
    <x v="0"/>
    <x v="1"/>
    <x v="564"/>
    <n v="9.2200000000000006"/>
    <n v="4"/>
    <n v="3.34"/>
  </r>
  <r>
    <s v="ORD5309"/>
    <d v="2023-08-21T00:00:00"/>
    <x v="7"/>
    <x v="2"/>
    <x v="720"/>
    <x v="25"/>
    <x v="0"/>
    <x v="14"/>
    <x v="1342"/>
    <n v="28.05"/>
    <n v="2"/>
    <n v="3.51"/>
  </r>
  <r>
    <s v="ORD5310"/>
    <d v="2023-08-21T00:00:00"/>
    <x v="7"/>
    <x v="2"/>
    <x v="81"/>
    <x v="2"/>
    <x v="1"/>
    <x v="13"/>
    <x v="1312"/>
    <n v="815.29"/>
    <n v="9"/>
    <n v="-339.71"/>
  </r>
  <r>
    <s v="ORD5311"/>
    <d v="2023-08-21T00:00:00"/>
    <x v="7"/>
    <x v="2"/>
    <x v="759"/>
    <x v="3"/>
    <x v="0"/>
    <x v="3"/>
    <x v="1649"/>
    <n v="12.67"/>
    <n v="2"/>
    <n v="4.75"/>
  </r>
  <r>
    <s v="ORD5312"/>
    <d v="2023-08-21T00:00:00"/>
    <x v="7"/>
    <x v="2"/>
    <x v="759"/>
    <x v="3"/>
    <x v="2"/>
    <x v="6"/>
    <x v="1502"/>
    <n v="91.96"/>
    <n v="5"/>
    <n v="-20.69"/>
  </r>
  <r>
    <s v="ORD5313"/>
    <d v="2023-08-21T00:00:00"/>
    <x v="7"/>
    <x v="2"/>
    <x v="759"/>
    <x v="3"/>
    <x v="2"/>
    <x v="9"/>
    <x v="711"/>
    <n v="254.97"/>
    <n v="3"/>
    <n v="91.79"/>
  </r>
  <r>
    <s v="ORD5314"/>
    <d v="2023-08-21T00:00:00"/>
    <x v="7"/>
    <x v="2"/>
    <x v="759"/>
    <x v="3"/>
    <x v="2"/>
    <x v="6"/>
    <x v="1482"/>
    <n v="31.98"/>
    <n v="2"/>
    <n v="-8"/>
  </r>
  <r>
    <s v="ORD5315"/>
    <d v="2023-08-21T00:00:00"/>
    <x v="7"/>
    <x v="2"/>
    <x v="759"/>
    <x v="3"/>
    <x v="1"/>
    <x v="13"/>
    <x v="748"/>
    <n v="2887.06"/>
    <n v="9"/>
    <n v="180.44"/>
  </r>
  <r>
    <s v="ORD5316"/>
    <d v="2023-08-21T00:00:00"/>
    <x v="7"/>
    <x v="2"/>
    <x v="759"/>
    <x v="3"/>
    <x v="0"/>
    <x v="0"/>
    <x v="1257"/>
    <n v="12.96"/>
    <n v="2"/>
    <n v="6.22"/>
  </r>
  <r>
    <s v="ORD5317"/>
    <d v="2023-08-21T00:00:00"/>
    <x v="7"/>
    <x v="2"/>
    <x v="759"/>
    <x v="3"/>
    <x v="0"/>
    <x v="0"/>
    <x v="1373"/>
    <n v="47.52"/>
    <n v="9"/>
    <n v="21.38"/>
  </r>
  <r>
    <s v="ORD5318"/>
    <d v="2023-08-21T00:00:00"/>
    <x v="7"/>
    <x v="2"/>
    <x v="468"/>
    <x v="22"/>
    <x v="0"/>
    <x v="3"/>
    <x v="950"/>
    <n v="33.44"/>
    <n v="10"/>
    <n v="11.7"/>
  </r>
  <r>
    <s v="ORD5319"/>
    <d v="2023-08-21T00:00:00"/>
    <x v="7"/>
    <x v="2"/>
    <x v="144"/>
    <x v="20"/>
    <x v="1"/>
    <x v="5"/>
    <x v="877"/>
    <n v="573.16999999999996"/>
    <n v="7"/>
    <n v="63.69"/>
  </r>
  <r>
    <s v="ORD5320"/>
    <d v="2023-08-22T00:00:00"/>
    <x v="7"/>
    <x v="2"/>
    <x v="353"/>
    <x v="10"/>
    <x v="0"/>
    <x v="12"/>
    <x v="1349"/>
    <n v="113.55"/>
    <n v="2"/>
    <n v="8.52"/>
  </r>
  <r>
    <s v="ORD5321"/>
    <d v="2023-08-22T00:00:00"/>
    <x v="7"/>
    <x v="2"/>
    <x v="353"/>
    <x v="10"/>
    <x v="0"/>
    <x v="3"/>
    <x v="82"/>
    <n v="3.32"/>
    <n v="2"/>
    <n v="-2.65"/>
  </r>
  <r>
    <s v="ORD5322"/>
    <d v="2023-08-22T00:00:00"/>
    <x v="7"/>
    <x v="2"/>
    <x v="353"/>
    <x v="10"/>
    <x v="0"/>
    <x v="10"/>
    <x v="239"/>
    <n v="134.29"/>
    <n v="2"/>
    <n v="45.32"/>
  </r>
  <r>
    <s v="ORD5323"/>
    <d v="2023-08-22T00:00:00"/>
    <x v="7"/>
    <x v="2"/>
    <x v="118"/>
    <x v="0"/>
    <x v="0"/>
    <x v="3"/>
    <x v="39"/>
    <n v="4.3099999999999996"/>
    <n v="2"/>
    <n v="-6.9"/>
  </r>
  <r>
    <s v="ORD5324"/>
    <d v="2023-08-22T00:00:00"/>
    <x v="7"/>
    <x v="2"/>
    <x v="320"/>
    <x v="11"/>
    <x v="0"/>
    <x v="3"/>
    <x v="1267"/>
    <n v="26.35"/>
    <n v="8"/>
    <n v="-18.45"/>
  </r>
  <r>
    <s v="ORD5325"/>
    <d v="2023-08-22T00:00:00"/>
    <x v="7"/>
    <x v="2"/>
    <x v="486"/>
    <x v="22"/>
    <x v="0"/>
    <x v="0"/>
    <x v="1382"/>
    <n v="19.440000000000001"/>
    <n v="3"/>
    <n v="9.33"/>
  </r>
  <r>
    <s v="ORD5326"/>
    <d v="2023-08-22T00:00:00"/>
    <x v="7"/>
    <x v="2"/>
    <x v="529"/>
    <x v="26"/>
    <x v="1"/>
    <x v="8"/>
    <x v="675"/>
    <n v="98.33"/>
    <n v="3"/>
    <n v="9.83"/>
  </r>
  <r>
    <s v="ORD5327"/>
    <d v="2023-08-22T00:00:00"/>
    <x v="7"/>
    <x v="2"/>
    <x v="203"/>
    <x v="3"/>
    <x v="0"/>
    <x v="4"/>
    <x v="1441"/>
    <n v="5.76"/>
    <n v="2"/>
    <n v="1.67"/>
  </r>
  <r>
    <s v="ORD5328"/>
    <d v="2023-08-23T00:00:00"/>
    <x v="7"/>
    <x v="2"/>
    <x v="772"/>
    <x v="0"/>
    <x v="0"/>
    <x v="2"/>
    <x v="2"/>
    <n v="727.3"/>
    <n v="8"/>
    <n v="-172.73"/>
  </r>
  <r>
    <s v="ORD5329"/>
    <d v="2023-08-23T00:00:00"/>
    <x v="7"/>
    <x v="2"/>
    <x v="772"/>
    <x v="0"/>
    <x v="1"/>
    <x v="8"/>
    <x v="1310"/>
    <n v="22.61"/>
    <n v="3"/>
    <n v="-10.17"/>
  </r>
  <r>
    <s v="ORD5330"/>
    <d v="2023-08-23T00:00:00"/>
    <x v="7"/>
    <x v="2"/>
    <x v="772"/>
    <x v="0"/>
    <x v="2"/>
    <x v="9"/>
    <x v="640"/>
    <n v="666.4"/>
    <n v="7"/>
    <n v="-33.32"/>
  </r>
  <r>
    <s v="ORD5331"/>
    <d v="2023-08-23T00:00:00"/>
    <x v="7"/>
    <x v="2"/>
    <x v="282"/>
    <x v="22"/>
    <x v="2"/>
    <x v="15"/>
    <x v="508"/>
    <n v="837.6"/>
    <n v="3"/>
    <n v="62.82"/>
  </r>
  <r>
    <s v="ORD5332"/>
    <d v="2023-08-23T00:00:00"/>
    <x v="7"/>
    <x v="2"/>
    <x v="282"/>
    <x v="22"/>
    <x v="0"/>
    <x v="10"/>
    <x v="41"/>
    <n v="135.9"/>
    <n v="5"/>
    <n v="63.87"/>
  </r>
  <r>
    <s v="ORD5333"/>
    <d v="2023-08-23T00:00:00"/>
    <x v="7"/>
    <x v="2"/>
    <x v="282"/>
    <x v="22"/>
    <x v="0"/>
    <x v="0"/>
    <x v="741"/>
    <n v="34.68"/>
    <n v="6"/>
    <n v="16.989999999999998"/>
  </r>
  <r>
    <s v="ORD5334"/>
    <d v="2023-08-23T00:00:00"/>
    <x v="7"/>
    <x v="2"/>
    <x v="282"/>
    <x v="22"/>
    <x v="1"/>
    <x v="5"/>
    <x v="1078"/>
    <n v="532.70000000000005"/>
    <n v="6"/>
    <n v="-39.950000000000003"/>
  </r>
  <r>
    <s v="ORD5335"/>
    <d v="2023-08-23T00:00:00"/>
    <x v="7"/>
    <x v="2"/>
    <x v="282"/>
    <x v="22"/>
    <x v="0"/>
    <x v="12"/>
    <x v="882"/>
    <n v="43.1"/>
    <n v="5"/>
    <n v="11.21"/>
  </r>
  <r>
    <s v="ORD5336"/>
    <d v="2023-08-23T00:00:00"/>
    <x v="7"/>
    <x v="2"/>
    <x v="282"/>
    <x v="22"/>
    <x v="0"/>
    <x v="14"/>
    <x v="1183"/>
    <n v="15.88"/>
    <n v="4"/>
    <n v="0.16"/>
  </r>
  <r>
    <s v="ORD5337"/>
    <d v="2023-08-23T00:00:00"/>
    <x v="7"/>
    <x v="2"/>
    <x v="359"/>
    <x v="20"/>
    <x v="0"/>
    <x v="4"/>
    <x v="6"/>
    <n v="21.3"/>
    <n v="5"/>
    <n v="8.73"/>
  </r>
  <r>
    <s v="ORD5338"/>
    <d v="2023-08-23T00:00:00"/>
    <x v="7"/>
    <x v="2"/>
    <x v="359"/>
    <x v="20"/>
    <x v="0"/>
    <x v="12"/>
    <x v="425"/>
    <n v="1040.8"/>
    <n v="5"/>
    <n v="281.02"/>
  </r>
  <r>
    <s v="ORD5339"/>
    <d v="2023-08-23T00:00:00"/>
    <x v="7"/>
    <x v="2"/>
    <x v="359"/>
    <x v="20"/>
    <x v="0"/>
    <x v="4"/>
    <x v="1099"/>
    <n v="29.34"/>
    <n v="6"/>
    <n v="7.92"/>
  </r>
  <r>
    <s v="ORD5340"/>
    <d v="2023-08-23T00:00:00"/>
    <x v="7"/>
    <x v="2"/>
    <x v="338"/>
    <x v="21"/>
    <x v="0"/>
    <x v="1"/>
    <x v="893"/>
    <n v="25.2"/>
    <n v="4"/>
    <n v="11.59"/>
  </r>
  <r>
    <s v="ORD5341"/>
    <d v="2023-08-23T00:00:00"/>
    <x v="7"/>
    <x v="2"/>
    <x v="338"/>
    <x v="21"/>
    <x v="0"/>
    <x v="1"/>
    <x v="1738"/>
    <n v="37.590000000000003"/>
    <n v="3"/>
    <n v="17.670000000000002"/>
  </r>
  <r>
    <s v="ORD5342"/>
    <d v="2023-08-23T00:00:00"/>
    <x v="7"/>
    <x v="2"/>
    <x v="338"/>
    <x v="21"/>
    <x v="0"/>
    <x v="2"/>
    <x v="788"/>
    <n v="14.97"/>
    <n v="1"/>
    <n v="4.1900000000000004"/>
  </r>
  <r>
    <s v="ORD5343"/>
    <d v="2023-08-23T00:00:00"/>
    <x v="7"/>
    <x v="2"/>
    <x v="338"/>
    <x v="21"/>
    <x v="2"/>
    <x v="9"/>
    <x v="968"/>
    <n v="1.98"/>
    <n v="2"/>
    <n v="0.89"/>
  </r>
  <r>
    <s v="ORD5344"/>
    <d v="2023-08-26T00:00:00"/>
    <x v="7"/>
    <x v="2"/>
    <x v="334"/>
    <x v="3"/>
    <x v="0"/>
    <x v="7"/>
    <x v="1739"/>
    <n v="10.23"/>
    <n v="3"/>
    <n v="4.91"/>
  </r>
  <r>
    <s v="ORD5345"/>
    <d v="2023-08-26T00:00:00"/>
    <x v="7"/>
    <x v="2"/>
    <x v="334"/>
    <x v="3"/>
    <x v="0"/>
    <x v="0"/>
    <x v="1029"/>
    <n v="154.9"/>
    <n v="5"/>
    <n v="69.709999999999994"/>
  </r>
  <r>
    <s v="ORD5346"/>
    <d v="2023-08-26T00:00:00"/>
    <x v="7"/>
    <x v="2"/>
    <x v="49"/>
    <x v="0"/>
    <x v="2"/>
    <x v="9"/>
    <x v="671"/>
    <n v="159.97999999999999"/>
    <n v="2"/>
    <n v="44"/>
  </r>
  <r>
    <s v="ORD5347"/>
    <d v="2023-08-26T00:00:00"/>
    <x v="7"/>
    <x v="2"/>
    <x v="49"/>
    <x v="0"/>
    <x v="1"/>
    <x v="5"/>
    <x v="580"/>
    <n v="1024.72"/>
    <n v="6"/>
    <n v="-29.28"/>
  </r>
  <r>
    <s v="ORD5348"/>
    <d v="2023-08-26T00:00:00"/>
    <x v="7"/>
    <x v="2"/>
    <x v="309"/>
    <x v="22"/>
    <x v="0"/>
    <x v="0"/>
    <x v="727"/>
    <n v="6.48"/>
    <n v="1"/>
    <n v="3.11"/>
  </r>
  <r>
    <s v="ORD5349"/>
    <d v="2023-08-26T00:00:00"/>
    <x v="7"/>
    <x v="2"/>
    <x v="351"/>
    <x v="3"/>
    <x v="1"/>
    <x v="5"/>
    <x v="610"/>
    <n v="1603.14"/>
    <n v="4"/>
    <n v="100.2"/>
  </r>
  <r>
    <s v="ORD5350"/>
    <d v="2023-08-26T00:00:00"/>
    <x v="7"/>
    <x v="2"/>
    <x v="422"/>
    <x v="2"/>
    <x v="0"/>
    <x v="4"/>
    <x v="667"/>
    <n v="5.47"/>
    <n v="3"/>
    <n v="1.64"/>
  </r>
  <r>
    <s v="ORD5351"/>
    <d v="2023-08-26T00:00:00"/>
    <x v="7"/>
    <x v="2"/>
    <x v="422"/>
    <x v="2"/>
    <x v="2"/>
    <x v="9"/>
    <x v="833"/>
    <n v="47.98"/>
    <n v="2"/>
    <n v="13.2"/>
  </r>
  <r>
    <s v="ORD5352"/>
    <d v="2023-08-26T00:00:00"/>
    <x v="7"/>
    <x v="2"/>
    <x v="324"/>
    <x v="3"/>
    <x v="0"/>
    <x v="4"/>
    <x v="146"/>
    <n v="8.26"/>
    <n v="2"/>
    <n v="3.8"/>
  </r>
  <r>
    <s v="ORD5353"/>
    <d v="2023-08-26T00:00:00"/>
    <x v="7"/>
    <x v="2"/>
    <x v="696"/>
    <x v="20"/>
    <x v="2"/>
    <x v="6"/>
    <x v="1740"/>
    <n v="33"/>
    <n v="6"/>
    <n v="8.25"/>
  </r>
  <r>
    <s v="ORD5354"/>
    <d v="2023-08-26T00:00:00"/>
    <x v="7"/>
    <x v="2"/>
    <x v="696"/>
    <x v="20"/>
    <x v="2"/>
    <x v="9"/>
    <x v="399"/>
    <n v="249.95"/>
    <n v="5"/>
    <n v="87.48"/>
  </r>
  <r>
    <s v="ORD5355"/>
    <d v="2023-08-26T00:00:00"/>
    <x v="7"/>
    <x v="2"/>
    <x v="301"/>
    <x v="21"/>
    <x v="2"/>
    <x v="9"/>
    <x v="632"/>
    <n v="47.97"/>
    <n v="3"/>
    <n v="14.87"/>
  </r>
  <r>
    <s v="ORD5356"/>
    <d v="2023-08-26T00:00:00"/>
    <x v="7"/>
    <x v="2"/>
    <x v="182"/>
    <x v="14"/>
    <x v="0"/>
    <x v="0"/>
    <x v="1611"/>
    <n v="11.56"/>
    <n v="2"/>
    <n v="5.66"/>
  </r>
  <r>
    <s v="ORD5357"/>
    <d v="2023-08-26T00:00:00"/>
    <x v="7"/>
    <x v="2"/>
    <x v="182"/>
    <x v="14"/>
    <x v="2"/>
    <x v="6"/>
    <x v="1095"/>
    <n v="209.97"/>
    <n v="3"/>
    <n v="58.79"/>
  </r>
  <r>
    <s v="ORD5358"/>
    <d v="2023-08-26T00:00:00"/>
    <x v="7"/>
    <x v="2"/>
    <x v="182"/>
    <x v="14"/>
    <x v="1"/>
    <x v="13"/>
    <x v="534"/>
    <n v="447.84"/>
    <n v="4"/>
    <n v="98.52"/>
  </r>
  <r>
    <s v="ORD5359"/>
    <d v="2023-08-26T00:00:00"/>
    <x v="7"/>
    <x v="2"/>
    <x v="182"/>
    <x v="14"/>
    <x v="2"/>
    <x v="9"/>
    <x v="552"/>
    <n v="479.97"/>
    <n v="3"/>
    <n v="163.19"/>
  </r>
  <r>
    <s v="ORD5360"/>
    <d v="2023-08-26T00:00:00"/>
    <x v="7"/>
    <x v="2"/>
    <x v="182"/>
    <x v="14"/>
    <x v="0"/>
    <x v="4"/>
    <x v="375"/>
    <n v="8.64"/>
    <n v="3"/>
    <n v="2.5099999999999998"/>
  </r>
  <r>
    <s v="ORD5361"/>
    <d v="2023-08-26T00:00:00"/>
    <x v="7"/>
    <x v="2"/>
    <x v="21"/>
    <x v="4"/>
    <x v="1"/>
    <x v="8"/>
    <x v="403"/>
    <n v="186.54"/>
    <n v="3"/>
    <n v="41.04"/>
  </r>
  <r>
    <s v="ORD5362"/>
    <d v="2023-08-26T00:00:00"/>
    <x v="7"/>
    <x v="2"/>
    <x v="687"/>
    <x v="20"/>
    <x v="0"/>
    <x v="3"/>
    <x v="1461"/>
    <n v="146.69"/>
    <n v="8"/>
    <n v="45.84"/>
  </r>
  <r>
    <s v="ORD5363"/>
    <d v="2023-08-26T00:00:00"/>
    <x v="7"/>
    <x v="2"/>
    <x v="642"/>
    <x v="16"/>
    <x v="0"/>
    <x v="0"/>
    <x v="426"/>
    <n v="31.01"/>
    <n v="1"/>
    <n v="11.24"/>
  </r>
  <r>
    <s v="ORD5364"/>
    <d v="2023-08-27T00:00:00"/>
    <x v="7"/>
    <x v="2"/>
    <x v="567"/>
    <x v="0"/>
    <x v="0"/>
    <x v="14"/>
    <x v="277"/>
    <n v="51.52"/>
    <n v="5"/>
    <n v="-10.95"/>
  </r>
  <r>
    <s v="ORD5365"/>
    <d v="2023-08-27T00:00:00"/>
    <x v="7"/>
    <x v="2"/>
    <x v="567"/>
    <x v="0"/>
    <x v="0"/>
    <x v="0"/>
    <x v="1287"/>
    <n v="3.53"/>
    <n v="1"/>
    <n v="1.1499999999999999"/>
  </r>
  <r>
    <s v="ORD5366"/>
    <d v="2023-08-27T00:00:00"/>
    <x v="7"/>
    <x v="2"/>
    <x v="567"/>
    <x v="0"/>
    <x v="0"/>
    <x v="0"/>
    <x v="1515"/>
    <n v="4.62"/>
    <n v="1"/>
    <n v="1.68"/>
  </r>
  <r>
    <s v="ORD5367"/>
    <d v="2023-08-27T00:00:00"/>
    <x v="7"/>
    <x v="2"/>
    <x v="567"/>
    <x v="0"/>
    <x v="0"/>
    <x v="14"/>
    <x v="1340"/>
    <n v="55.17"/>
    <n v="4"/>
    <n v="6.21"/>
  </r>
  <r>
    <s v="ORD5368"/>
    <d v="2023-08-27T00:00:00"/>
    <x v="7"/>
    <x v="2"/>
    <x v="764"/>
    <x v="32"/>
    <x v="0"/>
    <x v="0"/>
    <x v="207"/>
    <n v="122.97"/>
    <n v="3"/>
    <n v="60.26"/>
  </r>
  <r>
    <s v="ORD5369"/>
    <d v="2023-08-27T00:00:00"/>
    <x v="7"/>
    <x v="2"/>
    <x v="764"/>
    <x v="32"/>
    <x v="1"/>
    <x v="13"/>
    <x v="670"/>
    <n v="244.62"/>
    <n v="1"/>
    <n v="20.97"/>
  </r>
  <r>
    <s v="ORD5370"/>
    <d v="2023-08-27T00:00:00"/>
    <x v="7"/>
    <x v="2"/>
    <x v="764"/>
    <x v="32"/>
    <x v="2"/>
    <x v="6"/>
    <x v="1288"/>
    <n v="59.97"/>
    <n v="3"/>
    <n v="28.79"/>
  </r>
  <r>
    <s v="ORD5371"/>
    <d v="2023-08-27T00:00:00"/>
    <x v="7"/>
    <x v="2"/>
    <x v="764"/>
    <x v="32"/>
    <x v="0"/>
    <x v="0"/>
    <x v="1674"/>
    <n v="81.540000000000006"/>
    <n v="9"/>
    <n v="36.69"/>
  </r>
  <r>
    <s v="ORD5372"/>
    <d v="2023-08-27T00:00:00"/>
    <x v="7"/>
    <x v="2"/>
    <x v="764"/>
    <x v="32"/>
    <x v="0"/>
    <x v="7"/>
    <x v="78"/>
    <n v="11.68"/>
    <n v="4"/>
    <n v="5.26"/>
  </r>
  <r>
    <s v="ORD5373"/>
    <d v="2023-08-27T00:00:00"/>
    <x v="7"/>
    <x v="2"/>
    <x v="764"/>
    <x v="32"/>
    <x v="0"/>
    <x v="3"/>
    <x v="541"/>
    <n v="29"/>
    <n v="5"/>
    <n v="13.92"/>
  </r>
  <r>
    <s v="ORD5374"/>
    <d v="2023-08-27T00:00:00"/>
    <x v="7"/>
    <x v="2"/>
    <x v="735"/>
    <x v="0"/>
    <x v="0"/>
    <x v="2"/>
    <x v="1546"/>
    <n v="14.16"/>
    <n v="1"/>
    <n v="1.06"/>
  </r>
  <r>
    <s v="ORD5375"/>
    <d v="2023-08-27T00:00:00"/>
    <x v="7"/>
    <x v="2"/>
    <x v="735"/>
    <x v="0"/>
    <x v="0"/>
    <x v="0"/>
    <x v="386"/>
    <n v="79.92"/>
    <n v="5"/>
    <n v="27.97"/>
  </r>
  <r>
    <s v="ORD5376"/>
    <d v="2023-08-27T00:00:00"/>
    <x v="7"/>
    <x v="2"/>
    <x v="551"/>
    <x v="16"/>
    <x v="0"/>
    <x v="1"/>
    <x v="1741"/>
    <n v="9.2200000000000006"/>
    <n v="4"/>
    <n v="3.34"/>
  </r>
  <r>
    <s v="ORD5377"/>
    <d v="2023-08-28T00:00:00"/>
    <x v="7"/>
    <x v="2"/>
    <x v="330"/>
    <x v="26"/>
    <x v="0"/>
    <x v="0"/>
    <x v="861"/>
    <n v="15.48"/>
    <n v="3"/>
    <n v="5.61"/>
  </r>
  <r>
    <s v="ORD5378"/>
    <d v="2023-08-28T00:00:00"/>
    <x v="7"/>
    <x v="2"/>
    <x v="330"/>
    <x v="26"/>
    <x v="2"/>
    <x v="6"/>
    <x v="80"/>
    <n v="108.58"/>
    <n v="3"/>
    <n v="8.14"/>
  </r>
  <r>
    <s v="ORD5379"/>
    <d v="2023-08-28T00:00:00"/>
    <x v="7"/>
    <x v="2"/>
    <x v="717"/>
    <x v="0"/>
    <x v="0"/>
    <x v="3"/>
    <x v="772"/>
    <n v="13.14"/>
    <n v="9"/>
    <n v="-21.68"/>
  </r>
  <r>
    <s v="ORD5380"/>
    <d v="2023-08-28T00:00:00"/>
    <x v="7"/>
    <x v="2"/>
    <x v="717"/>
    <x v="0"/>
    <x v="0"/>
    <x v="3"/>
    <x v="1664"/>
    <n v="10.02"/>
    <n v="4"/>
    <n v="-16.54"/>
  </r>
  <r>
    <s v="ORD5381"/>
    <d v="2023-08-28T00:00:00"/>
    <x v="7"/>
    <x v="2"/>
    <x v="717"/>
    <x v="0"/>
    <x v="1"/>
    <x v="11"/>
    <x v="1093"/>
    <n v="156.37"/>
    <n v="2"/>
    <n v="-52.89"/>
  </r>
  <r>
    <s v="ORD5382"/>
    <d v="2023-08-28T00:00:00"/>
    <x v="7"/>
    <x v="2"/>
    <x v="615"/>
    <x v="10"/>
    <x v="0"/>
    <x v="3"/>
    <x v="762"/>
    <n v="18.43"/>
    <n v="8"/>
    <n v="-12.29"/>
  </r>
  <r>
    <s v="ORD5383"/>
    <d v="2023-08-29T00:00:00"/>
    <x v="7"/>
    <x v="2"/>
    <x v="81"/>
    <x v="1"/>
    <x v="0"/>
    <x v="0"/>
    <x v="1593"/>
    <n v="64.62"/>
    <n v="7"/>
    <n v="22.62"/>
  </r>
  <r>
    <s v="ORD5384"/>
    <d v="2023-08-29T00:00:00"/>
    <x v="7"/>
    <x v="2"/>
    <x v="81"/>
    <x v="1"/>
    <x v="2"/>
    <x v="9"/>
    <x v="677"/>
    <n v="95.98"/>
    <n v="3"/>
    <n v="-10.8"/>
  </r>
  <r>
    <s v="ORD5385"/>
    <d v="2023-08-29T00:00:00"/>
    <x v="7"/>
    <x v="2"/>
    <x v="81"/>
    <x v="1"/>
    <x v="0"/>
    <x v="3"/>
    <x v="566"/>
    <n v="1.79"/>
    <n v="3"/>
    <n v="-3.04"/>
  </r>
  <r>
    <s v="ORD5386"/>
    <d v="2023-08-29T00:00:00"/>
    <x v="7"/>
    <x v="2"/>
    <x v="692"/>
    <x v="38"/>
    <x v="0"/>
    <x v="14"/>
    <x v="139"/>
    <n v="27.93"/>
    <n v="3"/>
    <n v="8.1"/>
  </r>
  <r>
    <s v="ORD5387"/>
    <d v="2023-08-29T00:00:00"/>
    <x v="7"/>
    <x v="2"/>
    <x v="690"/>
    <x v="20"/>
    <x v="2"/>
    <x v="6"/>
    <x v="1740"/>
    <n v="22"/>
    <n v="4"/>
    <n v="5.5"/>
  </r>
  <r>
    <s v="ORD5388"/>
    <d v="2023-08-29T00:00:00"/>
    <x v="7"/>
    <x v="2"/>
    <x v="169"/>
    <x v="2"/>
    <x v="1"/>
    <x v="13"/>
    <x v="593"/>
    <n v="241.92"/>
    <n v="4"/>
    <n v="-56.45"/>
  </r>
  <r>
    <s v="ORD5389"/>
    <d v="2023-08-29T00:00:00"/>
    <x v="7"/>
    <x v="2"/>
    <x v="169"/>
    <x v="2"/>
    <x v="1"/>
    <x v="11"/>
    <x v="1615"/>
    <n v="163.88"/>
    <n v="4"/>
    <n v="-81.94"/>
  </r>
  <r>
    <s v="ORD5390"/>
    <d v="2023-08-29T00:00:00"/>
    <x v="7"/>
    <x v="2"/>
    <x v="169"/>
    <x v="2"/>
    <x v="0"/>
    <x v="3"/>
    <x v="246"/>
    <n v="3.49"/>
    <n v="2"/>
    <n v="-2.79"/>
  </r>
  <r>
    <s v="ORD5391"/>
    <d v="2023-08-29T00:00:00"/>
    <x v="7"/>
    <x v="2"/>
    <x v="169"/>
    <x v="2"/>
    <x v="0"/>
    <x v="7"/>
    <x v="828"/>
    <n v="10.58"/>
    <n v="7"/>
    <n v="-2.38"/>
  </r>
  <r>
    <s v="ORD5392"/>
    <d v="2023-08-30T00:00:00"/>
    <x v="7"/>
    <x v="2"/>
    <x v="487"/>
    <x v="2"/>
    <x v="2"/>
    <x v="6"/>
    <x v="86"/>
    <n v="290.89999999999998"/>
    <n v="3"/>
    <n v="-67.88"/>
  </r>
  <r>
    <s v="ORD5393"/>
    <d v="2023-08-30T00:00:00"/>
    <x v="7"/>
    <x v="2"/>
    <x v="487"/>
    <x v="2"/>
    <x v="0"/>
    <x v="2"/>
    <x v="865"/>
    <n v="54.22"/>
    <n v="2"/>
    <n v="3.39"/>
  </r>
  <r>
    <s v="ORD5394"/>
    <d v="2023-08-30T00:00:00"/>
    <x v="7"/>
    <x v="2"/>
    <x v="487"/>
    <x v="2"/>
    <x v="1"/>
    <x v="5"/>
    <x v="629"/>
    <n v="786.74"/>
    <n v="4"/>
    <n v="-258.5"/>
  </r>
  <r>
    <s v="ORD5395"/>
    <d v="2023-08-30T00:00:00"/>
    <x v="7"/>
    <x v="2"/>
    <x v="487"/>
    <x v="2"/>
    <x v="0"/>
    <x v="1"/>
    <x v="37"/>
    <n v="100.24"/>
    <n v="10"/>
    <n v="33.83"/>
  </r>
  <r>
    <s v="ORD5396"/>
    <d v="2023-08-30T00:00:00"/>
    <x v="7"/>
    <x v="2"/>
    <x v="487"/>
    <x v="2"/>
    <x v="0"/>
    <x v="3"/>
    <x v="637"/>
    <n v="37.76"/>
    <n v="6"/>
    <n v="-27.69"/>
  </r>
  <r>
    <s v="ORD5397"/>
    <d v="2023-08-30T00:00:00"/>
    <x v="7"/>
    <x v="2"/>
    <x v="100"/>
    <x v="3"/>
    <x v="1"/>
    <x v="8"/>
    <x v="1200"/>
    <n v="47.04"/>
    <n v="4"/>
    <n v="15.99"/>
  </r>
  <r>
    <s v="ORD5398"/>
    <d v="2023-08-30T00:00:00"/>
    <x v="7"/>
    <x v="2"/>
    <x v="100"/>
    <x v="3"/>
    <x v="2"/>
    <x v="6"/>
    <x v="1210"/>
    <n v="339.96"/>
    <n v="5"/>
    <n v="42.5"/>
  </r>
  <r>
    <s v="ORD5399"/>
    <d v="2023-08-31T00:00:00"/>
    <x v="7"/>
    <x v="2"/>
    <x v="633"/>
    <x v="0"/>
    <x v="0"/>
    <x v="2"/>
    <x v="1677"/>
    <n v="23.97"/>
    <n v="2"/>
    <n v="2.4"/>
  </r>
  <r>
    <s v="ORD5400"/>
    <d v="2023-09-01T00:00:00"/>
    <x v="8"/>
    <x v="2"/>
    <x v="692"/>
    <x v="20"/>
    <x v="2"/>
    <x v="9"/>
    <x v="1206"/>
    <n v="6.79"/>
    <n v="1"/>
    <n v="2.31"/>
  </r>
  <r>
    <s v="ORD5401"/>
    <d v="2023-09-01T00:00:00"/>
    <x v="8"/>
    <x v="2"/>
    <x v="692"/>
    <x v="20"/>
    <x v="0"/>
    <x v="0"/>
    <x v="572"/>
    <n v="24.56"/>
    <n v="2"/>
    <n v="11.54"/>
  </r>
  <r>
    <s v="ORD5402"/>
    <d v="2023-09-01T00:00:00"/>
    <x v="8"/>
    <x v="2"/>
    <x v="692"/>
    <x v="20"/>
    <x v="0"/>
    <x v="3"/>
    <x v="595"/>
    <n v="3.05"/>
    <n v="1"/>
    <n v="1.07"/>
  </r>
  <r>
    <s v="ORD5403"/>
    <d v="2023-09-01T00:00:00"/>
    <x v="8"/>
    <x v="2"/>
    <x v="692"/>
    <x v="20"/>
    <x v="0"/>
    <x v="0"/>
    <x v="572"/>
    <n v="49.12"/>
    <n v="4"/>
    <n v="23.09"/>
  </r>
  <r>
    <s v="ORD5404"/>
    <d v="2023-09-01T00:00:00"/>
    <x v="8"/>
    <x v="2"/>
    <x v="692"/>
    <x v="20"/>
    <x v="0"/>
    <x v="3"/>
    <x v="501"/>
    <n v="4355.17"/>
    <n v="4"/>
    <n v="1415.43"/>
  </r>
  <r>
    <s v="ORD5405"/>
    <d v="2023-09-01T00:00:00"/>
    <x v="8"/>
    <x v="2"/>
    <x v="755"/>
    <x v="3"/>
    <x v="0"/>
    <x v="10"/>
    <x v="944"/>
    <n v="21.88"/>
    <n v="2"/>
    <n v="10.94"/>
  </r>
  <r>
    <s v="ORD5406"/>
    <d v="2023-09-01T00:00:00"/>
    <x v="8"/>
    <x v="2"/>
    <x v="78"/>
    <x v="2"/>
    <x v="0"/>
    <x v="0"/>
    <x v="1700"/>
    <n v="30.48"/>
    <n v="6"/>
    <n v="9.91"/>
  </r>
  <r>
    <s v="ORD5407"/>
    <d v="2023-09-01T00:00:00"/>
    <x v="8"/>
    <x v="2"/>
    <x v="78"/>
    <x v="2"/>
    <x v="2"/>
    <x v="6"/>
    <x v="1605"/>
    <n v="23.99"/>
    <n v="2"/>
    <n v="-4.8"/>
  </r>
  <r>
    <s v="ORD5408"/>
    <d v="2023-09-01T00:00:00"/>
    <x v="8"/>
    <x v="2"/>
    <x v="78"/>
    <x v="2"/>
    <x v="0"/>
    <x v="7"/>
    <x v="78"/>
    <n v="16.690000000000001"/>
    <n v="7"/>
    <n v="5.42"/>
  </r>
  <r>
    <s v="ORD5409"/>
    <d v="2023-09-01T00:00:00"/>
    <x v="8"/>
    <x v="2"/>
    <x v="190"/>
    <x v="20"/>
    <x v="2"/>
    <x v="9"/>
    <x v="77"/>
    <n v="468.9"/>
    <n v="6"/>
    <n v="206.32"/>
  </r>
  <r>
    <s v="ORD5410"/>
    <d v="2023-09-01T00:00:00"/>
    <x v="8"/>
    <x v="2"/>
    <x v="190"/>
    <x v="20"/>
    <x v="2"/>
    <x v="9"/>
    <x v="306"/>
    <n v="72.48"/>
    <n v="2"/>
    <n v="30.44"/>
  </r>
  <r>
    <s v="ORD5411"/>
    <d v="2023-09-01T00:00:00"/>
    <x v="8"/>
    <x v="2"/>
    <x v="190"/>
    <x v="20"/>
    <x v="0"/>
    <x v="14"/>
    <x v="817"/>
    <n v="10.95"/>
    <n v="3"/>
    <n v="3.29"/>
  </r>
  <r>
    <s v="ORD5412"/>
    <d v="2023-09-01T00:00:00"/>
    <x v="8"/>
    <x v="2"/>
    <x v="190"/>
    <x v="20"/>
    <x v="1"/>
    <x v="8"/>
    <x v="14"/>
    <n v="191.82"/>
    <n v="3"/>
    <n v="61.38"/>
  </r>
  <r>
    <s v="ORD5413"/>
    <d v="2023-09-01T00:00:00"/>
    <x v="8"/>
    <x v="2"/>
    <x v="409"/>
    <x v="14"/>
    <x v="0"/>
    <x v="3"/>
    <x v="96"/>
    <n v="24.1"/>
    <n v="5"/>
    <n v="11.09"/>
  </r>
  <r>
    <s v="ORD5414"/>
    <d v="2023-09-01T00:00:00"/>
    <x v="8"/>
    <x v="2"/>
    <x v="409"/>
    <x v="14"/>
    <x v="2"/>
    <x v="6"/>
    <x v="1639"/>
    <n v="8.7799999999999994"/>
    <n v="1"/>
    <n v="2.2799999999999998"/>
  </r>
  <r>
    <s v="ORD5415"/>
    <d v="2023-09-01T00:00:00"/>
    <x v="8"/>
    <x v="2"/>
    <x v="409"/>
    <x v="14"/>
    <x v="0"/>
    <x v="12"/>
    <x v="1551"/>
    <n v="376.74"/>
    <n v="4"/>
    <n v="71.16"/>
  </r>
  <r>
    <s v="ORD5416"/>
    <d v="2023-09-01T00:00:00"/>
    <x v="8"/>
    <x v="2"/>
    <x v="409"/>
    <x v="14"/>
    <x v="0"/>
    <x v="3"/>
    <x v="116"/>
    <n v="29.52"/>
    <n v="4"/>
    <n v="14.46"/>
  </r>
  <r>
    <s v="ORD5417"/>
    <d v="2023-09-01T00:00:00"/>
    <x v="8"/>
    <x v="2"/>
    <x v="409"/>
    <x v="14"/>
    <x v="0"/>
    <x v="4"/>
    <x v="588"/>
    <n v="11.96"/>
    <n v="2"/>
    <n v="2.99"/>
  </r>
  <r>
    <s v="ORD5418"/>
    <d v="2023-09-01T00:00:00"/>
    <x v="8"/>
    <x v="2"/>
    <x v="409"/>
    <x v="14"/>
    <x v="0"/>
    <x v="3"/>
    <x v="515"/>
    <n v="26.4"/>
    <n v="5"/>
    <n v="12.67"/>
  </r>
  <r>
    <s v="ORD5419"/>
    <d v="2023-09-01T00:00:00"/>
    <x v="8"/>
    <x v="2"/>
    <x v="162"/>
    <x v="3"/>
    <x v="0"/>
    <x v="10"/>
    <x v="681"/>
    <n v="12.78"/>
    <n v="1"/>
    <n v="5.75"/>
  </r>
  <r>
    <s v="ORD5420"/>
    <d v="2023-09-02T00:00:00"/>
    <x v="8"/>
    <x v="2"/>
    <x v="502"/>
    <x v="20"/>
    <x v="0"/>
    <x v="4"/>
    <x v="1007"/>
    <n v="75.48"/>
    <n v="2"/>
    <n v="19.62"/>
  </r>
  <r>
    <s v="ORD5421"/>
    <d v="2023-09-02T00:00:00"/>
    <x v="8"/>
    <x v="2"/>
    <x v="502"/>
    <x v="20"/>
    <x v="1"/>
    <x v="8"/>
    <x v="763"/>
    <n v="39.979999999999997"/>
    <n v="2"/>
    <n v="10"/>
  </r>
  <r>
    <s v="ORD5422"/>
    <d v="2023-09-02T00:00:00"/>
    <x v="8"/>
    <x v="2"/>
    <x v="331"/>
    <x v="21"/>
    <x v="0"/>
    <x v="7"/>
    <x v="710"/>
    <n v="1.81"/>
    <n v="1"/>
    <n v="0.65"/>
  </r>
  <r>
    <s v="ORD5423"/>
    <d v="2023-09-02T00:00:00"/>
    <x v="8"/>
    <x v="2"/>
    <x v="331"/>
    <x v="21"/>
    <x v="0"/>
    <x v="3"/>
    <x v="333"/>
    <n v="8.26"/>
    <n v="2"/>
    <n v="3.88"/>
  </r>
  <r>
    <s v="ORD5424"/>
    <d v="2023-09-02T00:00:00"/>
    <x v="8"/>
    <x v="2"/>
    <x v="381"/>
    <x v="3"/>
    <x v="0"/>
    <x v="2"/>
    <x v="271"/>
    <n v="46.53"/>
    <n v="3"/>
    <n v="12.1"/>
  </r>
  <r>
    <s v="ORD5425"/>
    <d v="2023-09-02T00:00:00"/>
    <x v="8"/>
    <x v="2"/>
    <x v="556"/>
    <x v="1"/>
    <x v="0"/>
    <x v="1"/>
    <x v="645"/>
    <n v="29.24"/>
    <n v="5"/>
    <n v="9.8699999999999992"/>
  </r>
  <r>
    <s v="ORD5426"/>
    <d v="2023-09-02T00:00:00"/>
    <x v="8"/>
    <x v="2"/>
    <x v="556"/>
    <x v="1"/>
    <x v="0"/>
    <x v="2"/>
    <x v="1125"/>
    <n v="35.17"/>
    <n v="2"/>
    <n v="-8.35"/>
  </r>
  <r>
    <s v="ORD5427"/>
    <d v="2023-09-02T00:00:00"/>
    <x v="8"/>
    <x v="2"/>
    <x v="556"/>
    <x v="1"/>
    <x v="2"/>
    <x v="15"/>
    <x v="1742"/>
    <n v="1362.9"/>
    <n v="3"/>
    <n v="-19.47"/>
  </r>
  <r>
    <s v="ORD5428"/>
    <d v="2023-09-02T00:00:00"/>
    <x v="8"/>
    <x v="2"/>
    <x v="398"/>
    <x v="1"/>
    <x v="1"/>
    <x v="8"/>
    <x v="888"/>
    <n v="84.27"/>
    <n v="2"/>
    <n v="-75.84"/>
  </r>
  <r>
    <s v="ORD5429"/>
    <d v="2023-09-02T00:00:00"/>
    <x v="8"/>
    <x v="2"/>
    <x v="364"/>
    <x v="25"/>
    <x v="0"/>
    <x v="3"/>
    <x v="1480"/>
    <n v="22.91"/>
    <n v="7"/>
    <n v="-17.57"/>
  </r>
  <r>
    <s v="ORD5430"/>
    <d v="2023-09-02T00:00:00"/>
    <x v="8"/>
    <x v="2"/>
    <x v="364"/>
    <x v="25"/>
    <x v="0"/>
    <x v="12"/>
    <x v="1743"/>
    <n v="309.45999999999998"/>
    <n v="9"/>
    <n v="34.81"/>
  </r>
  <r>
    <s v="ORD5431"/>
    <d v="2023-09-02T00:00:00"/>
    <x v="8"/>
    <x v="2"/>
    <x v="364"/>
    <x v="25"/>
    <x v="0"/>
    <x v="4"/>
    <x v="118"/>
    <n v="19.46"/>
    <n v="4"/>
    <n v="3.4"/>
  </r>
  <r>
    <s v="ORD5432"/>
    <d v="2023-09-02T00:00:00"/>
    <x v="8"/>
    <x v="2"/>
    <x v="364"/>
    <x v="25"/>
    <x v="1"/>
    <x v="13"/>
    <x v="989"/>
    <n v="472.52"/>
    <n v="3"/>
    <n v="-149.63"/>
  </r>
  <r>
    <s v="ORD5433"/>
    <d v="2023-09-02T00:00:00"/>
    <x v="8"/>
    <x v="2"/>
    <x v="364"/>
    <x v="25"/>
    <x v="2"/>
    <x v="9"/>
    <x v="1208"/>
    <n v="1012.68"/>
    <n v="3"/>
    <n v="303.8"/>
  </r>
  <r>
    <s v="ORD5434"/>
    <d v="2023-09-02T00:00:00"/>
    <x v="8"/>
    <x v="2"/>
    <x v="364"/>
    <x v="25"/>
    <x v="0"/>
    <x v="3"/>
    <x v="1467"/>
    <n v="17.22"/>
    <n v="5"/>
    <n v="-12.63"/>
  </r>
  <r>
    <s v="ORD5435"/>
    <d v="2023-09-02T00:00:00"/>
    <x v="8"/>
    <x v="2"/>
    <x v="614"/>
    <x v="22"/>
    <x v="2"/>
    <x v="16"/>
    <x v="937"/>
    <n v="999.98"/>
    <n v="2"/>
    <n v="449.99"/>
  </r>
  <r>
    <s v="ORD5436"/>
    <d v="2023-09-02T00:00:00"/>
    <x v="8"/>
    <x v="2"/>
    <x v="476"/>
    <x v="0"/>
    <x v="0"/>
    <x v="3"/>
    <x v="1129"/>
    <n v="8.61"/>
    <n v="8"/>
    <n v="-13.34"/>
  </r>
  <r>
    <s v="ORD5437"/>
    <d v="2023-09-02T00:00:00"/>
    <x v="8"/>
    <x v="2"/>
    <x v="476"/>
    <x v="0"/>
    <x v="2"/>
    <x v="9"/>
    <x v="1617"/>
    <n v="159.56"/>
    <n v="5"/>
    <n v="33.909999999999997"/>
  </r>
  <r>
    <s v="ORD5438"/>
    <d v="2023-09-02T00:00:00"/>
    <x v="8"/>
    <x v="2"/>
    <x v="383"/>
    <x v="22"/>
    <x v="1"/>
    <x v="5"/>
    <x v="1322"/>
    <n v="215.98"/>
    <n v="3"/>
    <n v="-2.7"/>
  </r>
  <r>
    <s v="ORD5439"/>
    <d v="2023-09-02T00:00:00"/>
    <x v="8"/>
    <x v="2"/>
    <x v="383"/>
    <x v="22"/>
    <x v="0"/>
    <x v="10"/>
    <x v="611"/>
    <n v="65.94"/>
    <n v="3"/>
    <n v="30.99"/>
  </r>
  <r>
    <s v="ORD5440"/>
    <d v="2023-09-02T00:00:00"/>
    <x v="8"/>
    <x v="2"/>
    <x v="336"/>
    <x v="3"/>
    <x v="1"/>
    <x v="8"/>
    <x v="58"/>
    <n v="94.68"/>
    <n v="9"/>
    <n v="31.24"/>
  </r>
  <r>
    <s v="ORD5441"/>
    <d v="2023-09-02T00:00:00"/>
    <x v="8"/>
    <x v="2"/>
    <x v="336"/>
    <x v="3"/>
    <x v="0"/>
    <x v="2"/>
    <x v="110"/>
    <n v="23.67"/>
    <n v="3"/>
    <n v="0.95"/>
  </r>
  <r>
    <s v="ORD5442"/>
    <d v="2023-09-02T00:00:00"/>
    <x v="8"/>
    <x v="2"/>
    <x v="336"/>
    <x v="3"/>
    <x v="2"/>
    <x v="6"/>
    <x v="686"/>
    <n v="1091.17"/>
    <n v="4"/>
    <n v="68.2"/>
  </r>
  <r>
    <s v="ORD5443"/>
    <d v="2023-09-02T00:00:00"/>
    <x v="8"/>
    <x v="2"/>
    <x v="336"/>
    <x v="3"/>
    <x v="0"/>
    <x v="4"/>
    <x v="347"/>
    <n v="18.690000000000001"/>
    <n v="7"/>
    <n v="5.23"/>
  </r>
  <r>
    <s v="ORD5444"/>
    <d v="2023-09-02T00:00:00"/>
    <x v="8"/>
    <x v="2"/>
    <x v="336"/>
    <x v="3"/>
    <x v="1"/>
    <x v="13"/>
    <x v="444"/>
    <n v="568.73"/>
    <n v="3"/>
    <n v="28.44"/>
  </r>
  <r>
    <s v="ORD5445"/>
    <d v="2023-09-02T00:00:00"/>
    <x v="8"/>
    <x v="2"/>
    <x v="336"/>
    <x v="3"/>
    <x v="0"/>
    <x v="3"/>
    <x v="529"/>
    <n v="7.31"/>
    <n v="1"/>
    <n v="2.56"/>
  </r>
  <r>
    <s v="ORD5446"/>
    <d v="2023-09-03T00:00:00"/>
    <x v="8"/>
    <x v="2"/>
    <x v="125"/>
    <x v="2"/>
    <x v="0"/>
    <x v="3"/>
    <x v="1391"/>
    <n v="1141.47"/>
    <n v="5"/>
    <n v="-760.98"/>
  </r>
  <r>
    <s v="ORD5447"/>
    <d v="2023-09-03T00:00:00"/>
    <x v="8"/>
    <x v="2"/>
    <x v="125"/>
    <x v="2"/>
    <x v="2"/>
    <x v="6"/>
    <x v="1379"/>
    <n v="280.77999999999997"/>
    <n v="3"/>
    <n v="-46.8"/>
  </r>
  <r>
    <s v="ORD5448"/>
    <d v="2023-09-03T00:00:00"/>
    <x v="8"/>
    <x v="2"/>
    <x v="488"/>
    <x v="1"/>
    <x v="1"/>
    <x v="8"/>
    <x v="1330"/>
    <n v="83.95"/>
    <n v="3"/>
    <n v="-90.25"/>
  </r>
  <r>
    <s v="ORD5449"/>
    <d v="2023-09-03T00:00:00"/>
    <x v="8"/>
    <x v="2"/>
    <x v="246"/>
    <x v="1"/>
    <x v="0"/>
    <x v="3"/>
    <x v="1245"/>
    <n v="8.81"/>
    <n v="3"/>
    <n v="-14.97"/>
  </r>
  <r>
    <s v="ORD5450"/>
    <d v="2023-09-03T00:00:00"/>
    <x v="8"/>
    <x v="2"/>
    <x v="76"/>
    <x v="37"/>
    <x v="0"/>
    <x v="0"/>
    <x v="1589"/>
    <n v="48.16"/>
    <n v="7"/>
    <n v="22.15"/>
  </r>
  <r>
    <s v="ORD5451"/>
    <d v="2023-09-03T00:00:00"/>
    <x v="8"/>
    <x v="2"/>
    <x v="612"/>
    <x v="21"/>
    <x v="0"/>
    <x v="2"/>
    <x v="199"/>
    <n v="54.5"/>
    <n v="5"/>
    <n v="14.17"/>
  </r>
  <r>
    <s v="ORD5452"/>
    <d v="2023-09-03T00:00:00"/>
    <x v="8"/>
    <x v="2"/>
    <x v="563"/>
    <x v="8"/>
    <x v="0"/>
    <x v="3"/>
    <x v="1480"/>
    <n v="87.28"/>
    <n v="8"/>
    <n v="41.02"/>
  </r>
  <r>
    <s v="ORD5453"/>
    <d v="2023-09-03T00:00:00"/>
    <x v="8"/>
    <x v="2"/>
    <x v="221"/>
    <x v="36"/>
    <x v="1"/>
    <x v="11"/>
    <x v="1093"/>
    <n v="344.94"/>
    <n v="3"/>
    <n v="31.04"/>
  </r>
  <r>
    <s v="ORD5454"/>
    <d v="2023-09-03T00:00:00"/>
    <x v="8"/>
    <x v="2"/>
    <x v="221"/>
    <x v="36"/>
    <x v="1"/>
    <x v="8"/>
    <x v="977"/>
    <n v="14.76"/>
    <n v="2"/>
    <n v="4.28"/>
  </r>
  <r>
    <s v="ORD5455"/>
    <d v="2023-09-03T00:00:00"/>
    <x v="8"/>
    <x v="2"/>
    <x v="221"/>
    <x v="36"/>
    <x v="0"/>
    <x v="3"/>
    <x v="1088"/>
    <n v="12.76"/>
    <n v="2"/>
    <n v="5.87"/>
  </r>
  <r>
    <s v="ORD5456"/>
    <d v="2023-09-03T00:00:00"/>
    <x v="8"/>
    <x v="2"/>
    <x v="221"/>
    <x v="36"/>
    <x v="0"/>
    <x v="1"/>
    <x v="1323"/>
    <n v="58.48"/>
    <n v="8"/>
    <n v="27.49"/>
  </r>
  <r>
    <s v="ORD5457"/>
    <d v="2023-09-03T00:00:00"/>
    <x v="8"/>
    <x v="2"/>
    <x v="751"/>
    <x v="1"/>
    <x v="1"/>
    <x v="11"/>
    <x v="1744"/>
    <n v="198.74"/>
    <n v="4"/>
    <n v="0"/>
  </r>
  <r>
    <s v="ORD5458"/>
    <d v="2023-09-03T00:00:00"/>
    <x v="8"/>
    <x v="2"/>
    <x v="719"/>
    <x v="10"/>
    <x v="0"/>
    <x v="0"/>
    <x v="861"/>
    <n v="30.96"/>
    <n v="6"/>
    <n v="11.22"/>
  </r>
  <r>
    <s v="ORD5459"/>
    <d v="2023-09-04T00:00:00"/>
    <x v="8"/>
    <x v="2"/>
    <x v="325"/>
    <x v="0"/>
    <x v="0"/>
    <x v="4"/>
    <x v="718"/>
    <n v="3.91"/>
    <n v="1"/>
    <n v="1.03"/>
  </r>
  <r>
    <s v="ORD5460"/>
    <d v="2023-09-04T00:00:00"/>
    <x v="8"/>
    <x v="2"/>
    <x v="325"/>
    <x v="0"/>
    <x v="0"/>
    <x v="4"/>
    <x v="151"/>
    <n v="62.38"/>
    <n v="3"/>
    <n v="7.02"/>
  </r>
  <r>
    <s v="ORD5461"/>
    <d v="2023-09-04T00:00:00"/>
    <x v="8"/>
    <x v="2"/>
    <x v="107"/>
    <x v="20"/>
    <x v="1"/>
    <x v="8"/>
    <x v="1466"/>
    <n v="63.94"/>
    <n v="1"/>
    <n v="24.94"/>
  </r>
  <r>
    <s v="ORD5462"/>
    <d v="2023-09-04T00:00:00"/>
    <x v="8"/>
    <x v="2"/>
    <x v="107"/>
    <x v="20"/>
    <x v="0"/>
    <x v="3"/>
    <x v="958"/>
    <n v="60.6"/>
    <n v="5"/>
    <n v="20.45"/>
  </r>
  <r>
    <s v="ORD5463"/>
    <d v="2023-09-04T00:00:00"/>
    <x v="8"/>
    <x v="2"/>
    <x v="107"/>
    <x v="20"/>
    <x v="0"/>
    <x v="14"/>
    <x v="1745"/>
    <n v="22.72"/>
    <n v="4"/>
    <n v="6.59"/>
  </r>
  <r>
    <s v="ORD5464"/>
    <d v="2023-09-04T00:00:00"/>
    <x v="8"/>
    <x v="2"/>
    <x v="16"/>
    <x v="15"/>
    <x v="0"/>
    <x v="0"/>
    <x v="976"/>
    <n v="12.19"/>
    <n v="3"/>
    <n v="4.1100000000000003"/>
  </r>
  <r>
    <s v="ORD5465"/>
    <d v="2023-09-04T00:00:00"/>
    <x v="8"/>
    <x v="2"/>
    <x v="16"/>
    <x v="15"/>
    <x v="0"/>
    <x v="12"/>
    <x v="1217"/>
    <n v="87.17"/>
    <n v="2"/>
    <n v="8.7200000000000006"/>
  </r>
  <r>
    <s v="ORD5466"/>
    <d v="2023-09-04T00:00:00"/>
    <x v="8"/>
    <x v="2"/>
    <x v="16"/>
    <x v="15"/>
    <x v="0"/>
    <x v="4"/>
    <x v="311"/>
    <n v="31.74"/>
    <n v="2"/>
    <n v="8.33"/>
  </r>
  <r>
    <s v="ORD5467"/>
    <d v="2023-09-04T00:00:00"/>
    <x v="8"/>
    <x v="2"/>
    <x v="266"/>
    <x v="5"/>
    <x v="1"/>
    <x v="8"/>
    <x v="1231"/>
    <n v="42.6"/>
    <n v="3"/>
    <n v="16.61"/>
  </r>
  <r>
    <s v="ORD5468"/>
    <d v="2023-09-04T00:00:00"/>
    <x v="8"/>
    <x v="2"/>
    <x v="266"/>
    <x v="5"/>
    <x v="0"/>
    <x v="3"/>
    <x v="1135"/>
    <n v="113.94"/>
    <n v="6"/>
    <n v="54.69"/>
  </r>
  <r>
    <s v="ORD5469"/>
    <d v="2023-09-04T00:00:00"/>
    <x v="8"/>
    <x v="2"/>
    <x v="266"/>
    <x v="5"/>
    <x v="0"/>
    <x v="2"/>
    <x v="99"/>
    <n v="129.91999999999999"/>
    <n v="4"/>
    <n v="5.2"/>
  </r>
  <r>
    <s v="ORD5470"/>
    <d v="2023-09-04T00:00:00"/>
    <x v="8"/>
    <x v="2"/>
    <x v="266"/>
    <x v="5"/>
    <x v="0"/>
    <x v="4"/>
    <x v="510"/>
    <n v="5.28"/>
    <n v="3"/>
    <n v="2.5299999999999998"/>
  </r>
  <r>
    <s v="ORD5471"/>
    <d v="2023-09-04T00:00:00"/>
    <x v="8"/>
    <x v="2"/>
    <x v="132"/>
    <x v="28"/>
    <x v="0"/>
    <x v="2"/>
    <x v="168"/>
    <n v="535.41"/>
    <n v="3"/>
    <n v="160.62"/>
  </r>
  <r>
    <s v="ORD5472"/>
    <d v="2023-09-04T00:00:00"/>
    <x v="8"/>
    <x v="2"/>
    <x v="2"/>
    <x v="24"/>
    <x v="0"/>
    <x v="10"/>
    <x v="21"/>
    <n v="16.559999999999999"/>
    <n v="2"/>
    <n v="7.78"/>
  </r>
  <r>
    <s v="ORD5473"/>
    <d v="2023-09-04T00:00:00"/>
    <x v="8"/>
    <x v="2"/>
    <x v="2"/>
    <x v="24"/>
    <x v="2"/>
    <x v="9"/>
    <x v="378"/>
    <n v="279.95"/>
    <n v="5"/>
    <n v="67.19"/>
  </r>
  <r>
    <s v="ORD5474"/>
    <d v="2023-09-04T00:00:00"/>
    <x v="8"/>
    <x v="2"/>
    <x v="355"/>
    <x v="13"/>
    <x v="0"/>
    <x v="0"/>
    <x v="1437"/>
    <n v="239.5"/>
    <n v="5"/>
    <n v="114.96"/>
  </r>
  <r>
    <s v="ORD5475"/>
    <d v="2023-09-04T00:00:00"/>
    <x v="8"/>
    <x v="2"/>
    <x v="24"/>
    <x v="3"/>
    <x v="1"/>
    <x v="8"/>
    <x v="1746"/>
    <n v="24.27"/>
    <n v="3"/>
    <n v="8.74"/>
  </r>
  <r>
    <s v="ORD5476"/>
    <d v="2023-09-04T00:00:00"/>
    <x v="8"/>
    <x v="2"/>
    <x v="24"/>
    <x v="3"/>
    <x v="2"/>
    <x v="16"/>
    <x v="1252"/>
    <n v="2799.96"/>
    <n v="5"/>
    <n v="944.99"/>
  </r>
  <r>
    <s v="ORD5477"/>
    <d v="2023-09-05T00:00:00"/>
    <x v="8"/>
    <x v="2"/>
    <x v="104"/>
    <x v="2"/>
    <x v="1"/>
    <x v="8"/>
    <x v="1412"/>
    <n v="82.8"/>
    <n v="2"/>
    <n v="10.35"/>
  </r>
  <r>
    <s v="ORD5478"/>
    <d v="2023-09-05T00:00:00"/>
    <x v="8"/>
    <x v="2"/>
    <x v="500"/>
    <x v="14"/>
    <x v="1"/>
    <x v="8"/>
    <x v="462"/>
    <n v="12.22"/>
    <n v="1"/>
    <n v="3.67"/>
  </r>
  <r>
    <s v="ORD5479"/>
    <d v="2023-09-05T00:00:00"/>
    <x v="8"/>
    <x v="2"/>
    <x v="500"/>
    <x v="14"/>
    <x v="0"/>
    <x v="2"/>
    <x v="1567"/>
    <n v="194.94"/>
    <n v="3"/>
    <n v="23.39"/>
  </r>
  <r>
    <s v="ORD5480"/>
    <d v="2023-09-05T00:00:00"/>
    <x v="8"/>
    <x v="2"/>
    <x v="500"/>
    <x v="14"/>
    <x v="0"/>
    <x v="2"/>
    <x v="617"/>
    <n v="70.95"/>
    <n v="3"/>
    <n v="20.58"/>
  </r>
  <r>
    <s v="ORD5481"/>
    <d v="2023-09-05T00:00:00"/>
    <x v="8"/>
    <x v="2"/>
    <x v="500"/>
    <x v="14"/>
    <x v="0"/>
    <x v="0"/>
    <x v="1137"/>
    <n v="91.36"/>
    <n v="4"/>
    <n v="42.03"/>
  </r>
  <r>
    <s v="ORD5482"/>
    <d v="2023-09-05T00:00:00"/>
    <x v="8"/>
    <x v="2"/>
    <x v="500"/>
    <x v="14"/>
    <x v="1"/>
    <x v="5"/>
    <x v="591"/>
    <n v="242.94"/>
    <n v="3"/>
    <n v="29.15"/>
  </r>
  <r>
    <s v="ORD5483"/>
    <d v="2023-09-05T00:00:00"/>
    <x v="8"/>
    <x v="2"/>
    <x v="500"/>
    <x v="14"/>
    <x v="0"/>
    <x v="1"/>
    <x v="1090"/>
    <n v="22.05"/>
    <n v="7"/>
    <n v="10.58"/>
  </r>
  <r>
    <s v="ORD5484"/>
    <d v="2023-09-05T00:00:00"/>
    <x v="8"/>
    <x v="2"/>
    <x v="546"/>
    <x v="30"/>
    <x v="2"/>
    <x v="6"/>
    <x v="446"/>
    <n v="278.39999999999998"/>
    <n v="3"/>
    <n v="80.739999999999995"/>
  </r>
  <r>
    <s v="ORD5485"/>
    <d v="2023-09-05T00:00:00"/>
    <x v="8"/>
    <x v="2"/>
    <x v="671"/>
    <x v="42"/>
    <x v="0"/>
    <x v="4"/>
    <x v="1341"/>
    <n v="107.94"/>
    <n v="3"/>
    <n v="26.99"/>
  </r>
  <r>
    <s v="ORD5486"/>
    <d v="2023-09-05T00:00:00"/>
    <x v="8"/>
    <x v="2"/>
    <x v="278"/>
    <x v="0"/>
    <x v="1"/>
    <x v="5"/>
    <x v="478"/>
    <n v="347.8"/>
    <n v="7"/>
    <n v="-24.84"/>
  </r>
  <r>
    <s v="ORD5487"/>
    <d v="2023-09-05T00:00:00"/>
    <x v="8"/>
    <x v="2"/>
    <x v="44"/>
    <x v="3"/>
    <x v="2"/>
    <x v="9"/>
    <x v="1065"/>
    <n v="116"/>
    <n v="8"/>
    <n v="29"/>
  </r>
  <r>
    <s v="ORD5488"/>
    <d v="2023-09-05T00:00:00"/>
    <x v="8"/>
    <x v="2"/>
    <x v="29"/>
    <x v="2"/>
    <x v="0"/>
    <x v="3"/>
    <x v="212"/>
    <n v="9.56"/>
    <n v="5"/>
    <n v="-7.33"/>
  </r>
  <r>
    <s v="ORD5489"/>
    <d v="2023-09-05T00:00:00"/>
    <x v="8"/>
    <x v="2"/>
    <x v="406"/>
    <x v="15"/>
    <x v="0"/>
    <x v="10"/>
    <x v="21"/>
    <n v="23.47"/>
    <n v="3"/>
    <n v="7.63"/>
  </r>
  <r>
    <s v="ORD5490"/>
    <d v="2023-09-05T00:00:00"/>
    <x v="8"/>
    <x v="2"/>
    <x v="406"/>
    <x v="15"/>
    <x v="0"/>
    <x v="3"/>
    <x v="209"/>
    <n v="86.06"/>
    <n v="7"/>
    <n v="-63.11"/>
  </r>
  <r>
    <s v="ORD5491"/>
    <d v="2023-09-05T00:00:00"/>
    <x v="8"/>
    <x v="2"/>
    <x v="406"/>
    <x v="15"/>
    <x v="2"/>
    <x v="6"/>
    <x v="418"/>
    <n v="108.78"/>
    <n v="2"/>
    <n v="6.8"/>
  </r>
  <r>
    <s v="ORD5492"/>
    <d v="2023-09-05T00:00:00"/>
    <x v="8"/>
    <x v="2"/>
    <x v="406"/>
    <x v="15"/>
    <x v="0"/>
    <x v="0"/>
    <x v="127"/>
    <n v="10.27"/>
    <n v="3"/>
    <n v="3.21"/>
  </r>
  <r>
    <s v="ORD5493"/>
    <d v="2023-09-05T00:00:00"/>
    <x v="8"/>
    <x v="2"/>
    <x v="292"/>
    <x v="0"/>
    <x v="0"/>
    <x v="12"/>
    <x v="1551"/>
    <n v="62.79"/>
    <n v="3"/>
    <n v="-166.39"/>
  </r>
  <r>
    <s v="ORD5494"/>
    <d v="2023-09-05T00:00:00"/>
    <x v="8"/>
    <x v="2"/>
    <x v="292"/>
    <x v="0"/>
    <x v="0"/>
    <x v="7"/>
    <x v="961"/>
    <n v="28.44"/>
    <n v="9"/>
    <n v="4.2699999999999996"/>
  </r>
  <r>
    <s v="ORD5495"/>
    <d v="2023-09-05T00:00:00"/>
    <x v="8"/>
    <x v="2"/>
    <x v="343"/>
    <x v="3"/>
    <x v="0"/>
    <x v="0"/>
    <x v="1747"/>
    <n v="96.08"/>
    <n v="2"/>
    <n v="46.12"/>
  </r>
  <r>
    <s v="ORD5496"/>
    <d v="2023-09-05T00:00:00"/>
    <x v="8"/>
    <x v="2"/>
    <x v="343"/>
    <x v="3"/>
    <x v="0"/>
    <x v="3"/>
    <x v="772"/>
    <n v="11.68"/>
    <n v="2"/>
    <n v="3.94"/>
  </r>
  <r>
    <s v="ORD5497"/>
    <d v="2023-09-05T00:00:00"/>
    <x v="8"/>
    <x v="2"/>
    <x v="343"/>
    <x v="3"/>
    <x v="0"/>
    <x v="7"/>
    <x v="590"/>
    <n v="4.3600000000000003"/>
    <n v="2"/>
    <n v="1.79"/>
  </r>
  <r>
    <s v="ORD5498"/>
    <d v="2023-09-05T00:00:00"/>
    <x v="8"/>
    <x v="2"/>
    <x v="286"/>
    <x v="0"/>
    <x v="0"/>
    <x v="0"/>
    <x v="1382"/>
    <n v="25.92"/>
    <n v="5"/>
    <n v="9.07"/>
  </r>
  <r>
    <s v="ORD5499"/>
    <d v="2023-09-05T00:00:00"/>
    <x v="8"/>
    <x v="2"/>
    <x v="286"/>
    <x v="0"/>
    <x v="0"/>
    <x v="7"/>
    <x v="78"/>
    <n v="15.81"/>
    <n v="8"/>
    <n v="5.34"/>
  </r>
  <r>
    <s v="ORD5500"/>
    <d v="2023-09-05T00:00:00"/>
    <x v="8"/>
    <x v="2"/>
    <x v="286"/>
    <x v="0"/>
    <x v="0"/>
    <x v="0"/>
    <x v="1595"/>
    <n v="10.37"/>
    <n v="2"/>
    <n v="3.76"/>
  </r>
  <r>
    <s v="ORD5501"/>
    <d v="2023-09-05T00:00:00"/>
    <x v="8"/>
    <x v="2"/>
    <x v="20"/>
    <x v="20"/>
    <x v="0"/>
    <x v="0"/>
    <x v="1086"/>
    <n v="192.16"/>
    <n v="4"/>
    <n v="92.24"/>
  </r>
  <r>
    <s v="ORD5502"/>
    <d v="2023-09-05T00:00:00"/>
    <x v="8"/>
    <x v="2"/>
    <x v="397"/>
    <x v="0"/>
    <x v="0"/>
    <x v="2"/>
    <x v="945"/>
    <n v="93.46"/>
    <n v="3"/>
    <n v="-17.52"/>
  </r>
  <r>
    <s v="ORD5503"/>
    <d v="2023-09-05T00:00:00"/>
    <x v="8"/>
    <x v="2"/>
    <x v="13"/>
    <x v="6"/>
    <x v="0"/>
    <x v="1"/>
    <x v="1433"/>
    <n v="25.06"/>
    <n v="2"/>
    <n v="11.78"/>
  </r>
  <r>
    <s v="ORD5504"/>
    <d v="2023-09-05T00:00:00"/>
    <x v="8"/>
    <x v="2"/>
    <x v="13"/>
    <x v="6"/>
    <x v="1"/>
    <x v="13"/>
    <x v="473"/>
    <n v="1652.94"/>
    <n v="3"/>
    <n v="314.06"/>
  </r>
  <r>
    <s v="ORD5505"/>
    <d v="2023-09-05T00:00:00"/>
    <x v="8"/>
    <x v="2"/>
    <x v="720"/>
    <x v="1"/>
    <x v="0"/>
    <x v="0"/>
    <x v="1515"/>
    <n v="9.25"/>
    <n v="2"/>
    <n v="3.35"/>
  </r>
  <r>
    <s v="ORD5506"/>
    <d v="2023-09-05T00:00:00"/>
    <x v="8"/>
    <x v="2"/>
    <x v="496"/>
    <x v="10"/>
    <x v="0"/>
    <x v="3"/>
    <x v="1171"/>
    <n v="8.9499999999999993"/>
    <n v="2"/>
    <n v="-7.46"/>
  </r>
  <r>
    <s v="ORD5507"/>
    <d v="2023-09-05T00:00:00"/>
    <x v="8"/>
    <x v="2"/>
    <x v="496"/>
    <x v="10"/>
    <x v="0"/>
    <x v="3"/>
    <x v="1058"/>
    <n v="8.86"/>
    <n v="6"/>
    <n v="-6.49"/>
  </r>
  <r>
    <s v="ORD5508"/>
    <d v="2023-09-05T00:00:00"/>
    <x v="8"/>
    <x v="2"/>
    <x v="496"/>
    <x v="10"/>
    <x v="1"/>
    <x v="5"/>
    <x v="142"/>
    <n v="85.25"/>
    <n v="2"/>
    <n v="-1.22"/>
  </r>
  <r>
    <s v="ORD5509"/>
    <d v="2023-09-05T00:00:00"/>
    <x v="8"/>
    <x v="2"/>
    <x v="551"/>
    <x v="0"/>
    <x v="1"/>
    <x v="8"/>
    <x v="837"/>
    <n v="21.2"/>
    <n v="3"/>
    <n v="-11.66"/>
  </r>
  <r>
    <s v="ORD5510"/>
    <d v="2023-09-05T00:00:00"/>
    <x v="8"/>
    <x v="2"/>
    <x v="622"/>
    <x v="2"/>
    <x v="1"/>
    <x v="8"/>
    <x v="1746"/>
    <n v="58.25"/>
    <n v="9"/>
    <n v="11.65"/>
  </r>
  <r>
    <s v="ORD5511"/>
    <d v="2023-09-05T00:00:00"/>
    <x v="8"/>
    <x v="2"/>
    <x v="622"/>
    <x v="2"/>
    <x v="1"/>
    <x v="5"/>
    <x v="1748"/>
    <n v="71.25"/>
    <n v="2"/>
    <n v="-19.34"/>
  </r>
  <r>
    <s v="ORD5512"/>
    <d v="2023-09-05T00:00:00"/>
    <x v="8"/>
    <x v="2"/>
    <x v="622"/>
    <x v="2"/>
    <x v="0"/>
    <x v="4"/>
    <x v="658"/>
    <n v="7.87"/>
    <n v="3"/>
    <n v="0.59"/>
  </r>
  <r>
    <s v="ORD5513"/>
    <d v="2023-09-05T00:00:00"/>
    <x v="8"/>
    <x v="2"/>
    <x v="622"/>
    <x v="2"/>
    <x v="1"/>
    <x v="5"/>
    <x v="1333"/>
    <n v="887.27"/>
    <n v="3"/>
    <n v="-63.38"/>
  </r>
  <r>
    <s v="ORD5514"/>
    <d v="2023-09-05T00:00:00"/>
    <x v="8"/>
    <x v="2"/>
    <x v="623"/>
    <x v="20"/>
    <x v="2"/>
    <x v="6"/>
    <x v="383"/>
    <n v="43.6"/>
    <n v="4"/>
    <n v="12.21"/>
  </r>
  <r>
    <s v="ORD5515"/>
    <d v="2023-09-06T00:00:00"/>
    <x v="8"/>
    <x v="2"/>
    <x v="727"/>
    <x v="28"/>
    <x v="0"/>
    <x v="12"/>
    <x v="857"/>
    <n v="77.88"/>
    <n v="6"/>
    <n v="22.59"/>
  </r>
  <r>
    <s v="ORD5516"/>
    <d v="2023-09-06T00:00:00"/>
    <x v="8"/>
    <x v="2"/>
    <x v="541"/>
    <x v="20"/>
    <x v="2"/>
    <x v="9"/>
    <x v="1594"/>
    <n v="31.86"/>
    <n v="2"/>
    <n v="11.15"/>
  </r>
  <r>
    <s v="ORD5517"/>
    <d v="2023-09-06T00:00:00"/>
    <x v="8"/>
    <x v="2"/>
    <x v="541"/>
    <x v="20"/>
    <x v="1"/>
    <x v="11"/>
    <x v="1248"/>
    <n v="722.35"/>
    <n v="3"/>
    <n v="90.29"/>
  </r>
  <r>
    <s v="ORD5518"/>
    <d v="2023-09-06T00:00:00"/>
    <x v="8"/>
    <x v="2"/>
    <x v="366"/>
    <x v="25"/>
    <x v="0"/>
    <x v="10"/>
    <x v="1494"/>
    <n v="95.95"/>
    <n v="3"/>
    <n v="29.99"/>
  </r>
  <r>
    <s v="ORD5519"/>
    <d v="2023-09-06T00:00:00"/>
    <x v="8"/>
    <x v="2"/>
    <x v="366"/>
    <x v="25"/>
    <x v="0"/>
    <x v="3"/>
    <x v="105"/>
    <n v="3.2"/>
    <n v="2"/>
    <n v="-2.46"/>
  </r>
  <r>
    <s v="ORD5520"/>
    <d v="2023-09-06T00:00:00"/>
    <x v="8"/>
    <x v="2"/>
    <x v="100"/>
    <x v="0"/>
    <x v="0"/>
    <x v="2"/>
    <x v="1369"/>
    <n v="10.78"/>
    <n v="1"/>
    <n v="0.81"/>
  </r>
  <r>
    <s v="ORD5521"/>
    <d v="2023-09-06T00:00:00"/>
    <x v="8"/>
    <x v="2"/>
    <x v="515"/>
    <x v="0"/>
    <x v="0"/>
    <x v="0"/>
    <x v="800"/>
    <n v="41.92"/>
    <n v="4"/>
    <n v="15.2"/>
  </r>
  <r>
    <s v="ORD5522"/>
    <d v="2023-09-06T00:00:00"/>
    <x v="8"/>
    <x v="2"/>
    <x v="515"/>
    <x v="0"/>
    <x v="2"/>
    <x v="6"/>
    <x v="1749"/>
    <n v="329.58"/>
    <n v="2"/>
    <n v="37.08"/>
  </r>
  <r>
    <s v="ORD5523"/>
    <d v="2023-09-08T00:00:00"/>
    <x v="8"/>
    <x v="2"/>
    <x v="643"/>
    <x v="0"/>
    <x v="0"/>
    <x v="2"/>
    <x v="1677"/>
    <n v="35.950000000000003"/>
    <n v="3"/>
    <n v="3.6"/>
  </r>
  <r>
    <s v="ORD5524"/>
    <d v="2023-09-08T00:00:00"/>
    <x v="8"/>
    <x v="2"/>
    <x v="643"/>
    <x v="0"/>
    <x v="1"/>
    <x v="11"/>
    <x v="1483"/>
    <n v="2396.27"/>
    <n v="4"/>
    <n v="-317.14999999999998"/>
  </r>
  <r>
    <s v="ORD5525"/>
    <d v="2023-09-08T00:00:00"/>
    <x v="8"/>
    <x v="2"/>
    <x v="643"/>
    <x v="0"/>
    <x v="0"/>
    <x v="2"/>
    <x v="147"/>
    <n v="131.13999999999999"/>
    <n v="4"/>
    <n v="-32.78"/>
  </r>
  <r>
    <s v="ORD5526"/>
    <d v="2023-09-08T00:00:00"/>
    <x v="8"/>
    <x v="2"/>
    <x v="643"/>
    <x v="0"/>
    <x v="2"/>
    <x v="9"/>
    <x v="530"/>
    <n v="57.58"/>
    <n v="2"/>
    <n v="0.72"/>
  </r>
  <r>
    <s v="ORD5527"/>
    <d v="2023-09-08T00:00:00"/>
    <x v="8"/>
    <x v="2"/>
    <x v="139"/>
    <x v="3"/>
    <x v="0"/>
    <x v="3"/>
    <x v="739"/>
    <n v="33.020000000000003"/>
    <n v="2"/>
    <n v="11.56"/>
  </r>
  <r>
    <s v="ORD5528"/>
    <d v="2023-09-08T00:00:00"/>
    <x v="8"/>
    <x v="2"/>
    <x v="139"/>
    <x v="3"/>
    <x v="0"/>
    <x v="3"/>
    <x v="702"/>
    <n v="67.14"/>
    <n v="4"/>
    <n v="23.5"/>
  </r>
  <r>
    <s v="ORD5529"/>
    <d v="2023-09-08T00:00:00"/>
    <x v="8"/>
    <x v="2"/>
    <x v="64"/>
    <x v="32"/>
    <x v="1"/>
    <x v="11"/>
    <x v="1590"/>
    <n v="173.94"/>
    <n v="3"/>
    <n v="13.92"/>
  </r>
  <r>
    <s v="ORD5530"/>
    <d v="2023-09-08T00:00:00"/>
    <x v="8"/>
    <x v="2"/>
    <x v="64"/>
    <x v="32"/>
    <x v="0"/>
    <x v="1"/>
    <x v="1092"/>
    <n v="14.76"/>
    <n v="4"/>
    <n v="6.94"/>
  </r>
  <r>
    <s v="ORD5531"/>
    <d v="2023-09-08T00:00:00"/>
    <x v="8"/>
    <x v="2"/>
    <x v="145"/>
    <x v="1"/>
    <x v="1"/>
    <x v="8"/>
    <x v="837"/>
    <n v="14.14"/>
    <n v="2"/>
    <n v="-7.77"/>
  </r>
  <r>
    <s v="ORD5532"/>
    <d v="2023-09-08T00:00:00"/>
    <x v="8"/>
    <x v="2"/>
    <x v="145"/>
    <x v="1"/>
    <x v="1"/>
    <x v="13"/>
    <x v="748"/>
    <n v="601.47"/>
    <n v="3"/>
    <n v="-300.74"/>
  </r>
  <r>
    <s v="ORD5533"/>
    <d v="2023-09-08T00:00:00"/>
    <x v="8"/>
    <x v="2"/>
    <x v="53"/>
    <x v="20"/>
    <x v="0"/>
    <x v="12"/>
    <x v="1335"/>
    <n v="207.48"/>
    <n v="1"/>
    <n v="62.24"/>
  </r>
  <r>
    <s v="ORD5534"/>
    <d v="2023-09-08T00:00:00"/>
    <x v="8"/>
    <x v="2"/>
    <x v="127"/>
    <x v="0"/>
    <x v="0"/>
    <x v="4"/>
    <x v="487"/>
    <n v="70.37"/>
    <n v="2"/>
    <n v="6.16"/>
  </r>
  <r>
    <s v="ORD5535"/>
    <d v="2023-09-08T00:00:00"/>
    <x v="8"/>
    <x v="2"/>
    <x v="127"/>
    <x v="0"/>
    <x v="2"/>
    <x v="6"/>
    <x v="1456"/>
    <n v="59.96"/>
    <n v="5"/>
    <n v="21.74"/>
  </r>
  <r>
    <s v="ORD5536"/>
    <d v="2023-09-08T00:00:00"/>
    <x v="8"/>
    <x v="2"/>
    <x v="747"/>
    <x v="25"/>
    <x v="2"/>
    <x v="9"/>
    <x v="786"/>
    <n v="35.17"/>
    <n v="4"/>
    <n v="8.35"/>
  </r>
  <r>
    <s v="ORD5537"/>
    <d v="2023-09-08T00:00:00"/>
    <x v="8"/>
    <x v="2"/>
    <x v="747"/>
    <x v="25"/>
    <x v="0"/>
    <x v="0"/>
    <x v="1415"/>
    <n v="64.7"/>
    <n v="3"/>
    <n v="23.46"/>
  </r>
  <r>
    <s v="ORD5538"/>
    <d v="2023-09-08T00:00:00"/>
    <x v="8"/>
    <x v="2"/>
    <x v="137"/>
    <x v="3"/>
    <x v="1"/>
    <x v="13"/>
    <x v="953"/>
    <n v="146.04"/>
    <n v="1"/>
    <n v="-12.78"/>
  </r>
  <r>
    <s v="ORD5539"/>
    <d v="2023-09-08T00:00:00"/>
    <x v="8"/>
    <x v="2"/>
    <x v="546"/>
    <x v="22"/>
    <x v="1"/>
    <x v="8"/>
    <x v="562"/>
    <n v="43.13"/>
    <n v="1"/>
    <n v="14.66"/>
  </r>
  <r>
    <s v="ORD5540"/>
    <d v="2023-09-08T00:00:00"/>
    <x v="8"/>
    <x v="2"/>
    <x v="546"/>
    <x v="22"/>
    <x v="0"/>
    <x v="0"/>
    <x v="1287"/>
    <n v="30.87"/>
    <n v="7"/>
    <n v="14.2"/>
  </r>
  <r>
    <s v="ORD5541"/>
    <d v="2023-09-08T00:00:00"/>
    <x v="8"/>
    <x v="2"/>
    <x v="760"/>
    <x v="3"/>
    <x v="0"/>
    <x v="4"/>
    <x v="222"/>
    <n v="14.88"/>
    <n v="2"/>
    <n v="3.72"/>
  </r>
  <r>
    <s v="ORD5542"/>
    <d v="2023-09-08T00:00:00"/>
    <x v="8"/>
    <x v="2"/>
    <x v="760"/>
    <x v="3"/>
    <x v="0"/>
    <x v="0"/>
    <x v="829"/>
    <n v="34.24"/>
    <n v="8"/>
    <n v="15.41"/>
  </r>
  <r>
    <s v="ORD5543"/>
    <d v="2023-09-08T00:00:00"/>
    <x v="8"/>
    <x v="2"/>
    <x v="760"/>
    <x v="3"/>
    <x v="0"/>
    <x v="2"/>
    <x v="1575"/>
    <n v="261.74"/>
    <n v="2"/>
    <n v="65.44"/>
  </r>
  <r>
    <s v="ORD5544"/>
    <d v="2023-09-09T00:00:00"/>
    <x v="8"/>
    <x v="2"/>
    <x v="350"/>
    <x v="20"/>
    <x v="0"/>
    <x v="3"/>
    <x v="997"/>
    <n v="14.62"/>
    <n v="2"/>
    <n v="5.48"/>
  </r>
  <r>
    <s v="ORD5545"/>
    <d v="2023-09-09T00:00:00"/>
    <x v="8"/>
    <x v="2"/>
    <x v="372"/>
    <x v="3"/>
    <x v="0"/>
    <x v="3"/>
    <x v="98"/>
    <n v="55.36"/>
    <n v="4"/>
    <n v="18.68"/>
  </r>
  <r>
    <s v="ORD5546"/>
    <d v="2023-09-09T00:00:00"/>
    <x v="8"/>
    <x v="2"/>
    <x v="474"/>
    <x v="0"/>
    <x v="1"/>
    <x v="8"/>
    <x v="1278"/>
    <n v="15.01"/>
    <n v="4"/>
    <n v="-12.01"/>
  </r>
  <r>
    <s v="ORD5547"/>
    <d v="2023-09-10T00:00:00"/>
    <x v="8"/>
    <x v="2"/>
    <x v="672"/>
    <x v="20"/>
    <x v="0"/>
    <x v="2"/>
    <x v="1750"/>
    <n v="59.48"/>
    <n v="2"/>
    <n v="8.92"/>
  </r>
  <r>
    <s v="ORD5548"/>
    <d v="2023-09-10T00:00:00"/>
    <x v="8"/>
    <x v="2"/>
    <x v="672"/>
    <x v="20"/>
    <x v="0"/>
    <x v="0"/>
    <x v="1089"/>
    <n v="6.69"/>
    <n v="1"/>
    <n v="3.08"/>
  </r>
  <r>
    <s v="ORD5549"/>
    <d v="2023-09-10T00:00:00"/>
    <x v="8"/>
    <x v="2"/>
    <x v="651"/>
    <x v="15"/>
    <x v="0"/>
    <x v="4"/>
    <x v="1398"/>
    <n v="67.56"/>
    <n v="3"/>
    <n v="8.4499999999999993"/>
  </r>
  <r>
    <s v="ORD5550"/>
    <d v="2023-09-10T00:00:00"/>
    <x v="8"/>
    <x v="2"/>
    <x v="73"/>
    <x v="0"/>
    <x v="1"/>
    <x v="13"/>
    <x v="278"/>
    <n v="300.93"/>
    <n v="5"/>
    <n v="-34.39"/>
  </r>
  <r>
    <s v="ORD5551"/>
    <d v="2023-09-10T00:00:00"/>
    <x v="8"/>
    <x v="2"/>
    <x v="73"/>
    <x v="0"/>
    <x v="2"/>
    <x v="6"/>
    <x v="570"/>
    <n v="719.96"/>
    <n v="5"/>
    <n v="54"/>
  </r>
  <r>
    <s v="ORD5552"/>
    <d v="2023-09-10T00:00:00"/>
    <x v="8"/>
    <x v="2"/>
    <x v="571"/>
    <x v="16"/>
    <x v="2"/>
    <x v="6"/>
    <x v="446"/>
    <n v="519.67999999999995"/>
    <n v="7"/>
    <n v="58.46"/>
  </r>
  <r>
    <s v="ORD5553"/>
    <d v="2023-09-10T00:00:00"/>
    <x v="8"/>
    <x v="2"/>
    <x v="741"/>
    <x v="22"/>
    <x v="0"/>
    <x v="1"/>
    <x v="1165"/>
    <n v="7.38"/>
    <n v="2"/>
    <n v="3.47"/>
  </r>
  <r>
    <s v="ORD5554"/>
    <d v="2023-09-10T00:00:00"/>
    <x v="8"/>
    <x v="2"/>
    <x v="741"/>
    <x v="22"/>
    <x v="0"/>
    <x v="3"/>
    <x v="56"/>
    <n v="14.26"/>
    <n v="3"/>
    <n v="4.46"/>
  </r>
  <r>
    <s v="ORD5555"/>
    <d v="2023-09-10T00:00:00"/>
    <x v="8"/>
    <x v="2"/>
    <x v="741"/>
    <x v="22"/>
    <x v="0"/>
    <x v="0"/>
    <x v="290"/>
    <n v="81.98"/>
    <n v="2"/>
    <n v="40.17"/>
  </r>
  <r>
    <s v="ORD5556"/>
    <d v="2023-09-10T00:00:00"/>
    <x v="8"/>
    <x v="2"/>
    <x v="741"/>
    <x v="22"/>
    <x v="0"/>
    <x v="3"/>
    <x v="1386"/>
    <n v="39.619999999999997"/>
    <n v="3"/>
    <n v="13.87"/>
  </r>
  <r>
    <s v="ORD5557"/>
    <d v="2023-09-10T00:00:00"/>
    <x v="8"/>
    <x v="2"/>
    <x v="265"/>
    <x v="3"/>
    <x v="0"/>
    <x v="3"/>
    <x v="1644"/>
    <n v="276.77999999999997"/>
    <n v="2"/>
    <n v="89.95"/>
  </r>
  <r>
    <s v="ORD5558"/>
    <d v="2023-09-11T00:00:00"/>
    <x v="8"/>
    <x v="2"/>
    <x v="708"/>
    <x v="3"/>
    <x v="0"/>
    <x v="0"/>
    <x v="605"/>
    <n v="7.61"/>
    <n v="1"/>
    <n v="3.58"/>
  </r>
  <r>
    <s v="ORD5559"/>
    <d v="2023-09-11T00:00:00"/>
    <x v="8"/>
    <x v="2"/>
    <x v="708"/>
    <x v="3"/>
    <x v="2"/>
    <x v="9"/>
    <x v="1044"/>
    <n v="3347.37"/>
    <n v="13"/>
    <n v="636"/>
  </r>
  <r>
    <s v="ORD5560"/>
    <d v="2023-09-11T00:00:00"/>
    <x v="8"/>
    <x v="2"/>
    <x v="186"/>
    <x v="2"/>
    <x v="0"/>
    <x v="0"/>
    <x v="74"/>
    <n v="8.4499999999999993"/>
    <n v="2"/>
    <n v="2.64"/>
  </r>
  <r>
    <s v="ORD5561"/>
    <d v="2023-09-11T00:00:00"/>
    <x v="8"/>
    <x v="2"/>
    <x v="186"/>
    <x v="2"/>
    <x v="2"/>
    <x v="6"/>
    <x v="197"/>
    <n v="728.95"/>
    <n v="9"/>
    <n v="-157.94"/>
  </r>
  <r>
    <s v="ORD5562"/>
    <d v="2023-09-11T00:00:00"/>
    <x v="8"/>
    <x v="2"/>
    <x v="327"/>
    <x v="10"/>
    <x v="0"/>
    <x v="3"/>
    <x v="461"/>
    <n v="22.43"/>
    <n v="3"/>
    <n v="-17.940000000000001"/>
  </r>
  <r>
    <s v="ORD5563"/>
    <d v="2023-09-11T00:00:00"/>
    <x v="8"/>
    <x v="2"/>
    <x v="327"/>
    <x v="10"/>
    <x v="0"/>
    <x v="2"/>
    <x v="163"/>
    <n v="37.520000000000003"/>
    <n v="5"/>
    <n v="3.75"/>
  </r>
  <r>
    <s v="ORD5564"/>
    <d v="2023-09-11T00:00:00"/>
    <x v="8"/>
    <x v="2"/>
    <x v="453"/>
    <x v="6"/>
    <x v="2"/>
    <x v="16"/>
    <x v="1308"/>
    <n v="1599.92"/>
    <n v="8"/>
    <n v="751.96"/>
  </r>
  <r>
    <s v="ORD5565"/>
    <d v="2023-09-11T00:00:00"/>
    <x v="8"/>
    <x v="2"/>
    <x v="453"/>
    <x v="6"/>
    <x v="0"/>
    <x v="10"/>
    <x v="1658"/>
    <n v="11.09"/>
    <n v="1"/>
    <n v="5.43"/>
  </r>
  <r>
    <s v="ORD5566"/>
    <d v="2023-09-11T00:00:00"/>
    <x v="8"/>
    <x v="2"/>
    <x v="632"/>
    <x v="3"/>
    <x v="0"/>
    <x v="2"/>
    <x v="1020"/>
    <n v="332.94"/>
    <n v="3"/>
    <n v="6.66"/>
  </r>
  <r>
    <s v="ORD5567"/>
    <d v="2023-09-11T00:00:00"/>
    <x v="8"/>
    <x v="2"/>
    <x v="632"/>
    <x v="3"/>
    <x v="0"/>
    <x v="3"/>
    <x v="461"/>
    <n v="39.869999999999997"/>
    <n v="2"/>
    <n v="12.96"/>
  </r>
  <r>
    <s v="ORD5568"/>
    <d v="2023-09-11T00:00:00"/>
    <x v="8"/>
    <x v="2"/>
    <x v="335"/>
    <x v="42"/>
    <x v="2"/>
    <x v="6"/>
    <x v="419"/>
    <n v="224.75"/>
    <n v="5"/>
    <n v="62.93"/>
  </r>
  <r>
    <s v="ORD5569"/>
    <d v="2023-09-11T00:00:00"/>
    <x v="8"/>
    <x v="2"/>
    <x v="423"/>
    <x v="1"/>
    <x v="0"/>
    <x v="1"/>
    <x v="228"/>
    <n v="6"/>
    <n v="2"/>
    <n v="2.1"/>
  </r>
  <r>
    <s v="ORD5570"/>
    <d v="2023-09-11T00:00:00"/>
    <x v="8"/>
    <x v="2"/>
    <x v="423"/>
    <x v="1"/>
    <x v="0"/>
    <x v="3"/>
    <x v="740"/>
    <n v="1.91"/>
    <n v="3"/>
    <n v="-3.24"/>
  </r>
  <r>
    <s v="ORD5571"/>
    <d v="2023-09-11T00:00:00"/>
    <x v="8"/>
    <x v="2"/>
    <x v="49"/>
    <x v="12"/>
    <x v="0"/>
    <x v="4"/>
    <x v="1559"/>
    <n v="2.91"/>
    <n v="2"/>
    <n v="0.91"/>
  </r>
  <r>
    <s v="ORD5572"/>
    <d v="2023-09-11T00:00:00"/>
    <x v="8"/>
    <x v="2"/>
    <x v="49"/>
    <x v="12"/>
    <x v="0"/>
    <x v="0"/>
    <x v="723"/>
    <n v="20.74"/>
    <n v="4"/>
    <n v="7.26"/>
  </r>
  <r>
    <s v="ORD5573"/>
    <d v="2023-09-11T00:00:00"/>
    <x v="8"/>
    <x v="2"/>
    <x v="49"/>
    <x v="12"/>
    <x v="0"/>
    <x v="0"/>
    <x v="689"/>
    <n v="9.57"/>
    <n v="2"/>
    <n v="2.99"/>
  </r>
  <r>
    <s v="ORD5574"/>
    <d v="2023-09-11T00:00:00"/>
    <x v="8"/>
    <x v="2"/>
    <x v="361"/>
    <x v="0"/>
    <x v="0"/>
    <x v="10"/>
    <x v="323"/>
    <n v="99.57"/>
    <n v="2"/>
    <n v="33.6"/>
  </r>
  <r>
    <s v="ORD5575"/>
    <d v="2023-09-12T00:00:00"/>
    <x v="8"/>
    <x v="2"/>
    <x v="624"/>
    <x v="26"/>
    <x v="1"/>
    <x v="8"/>
    <x v="283"/>
    <n v="15.14"/>
    <n v="4"/>
    <n v="3.59"/>
  </r>
  <r>
    <s v="ORD5576"/>
    <d v="2023-09-12T00:00:00"/>
    <x v="8"/>
    <x v="2"/>
    <x v="624"/>
    <x v="26"/>
    <x v="1"/>
    <x v="5"/>
    <x v="1283"/>
    <n v="466.77"/>
    <n v="2"/>
    <n v="52.51"/>
  </r>
  <r>
    <s v="ORD5577"/>
    <d v="2023-09-12T00:00:00"/>
    <x v="8"/>
    <x v="2"/>
    <x v="624"/>
    <x v="26"/>
    <x v="1"/>
    <x v="8"/>
    <x v="169"/>
    <n v="15.23"/>
    <n v="1"/>
    <n v="1.71"/>
  </r>
  <r>
    <s v="ORD5578"/>
    <d v="2023-09-12T00:00:00"/>
    <x v="8"/>
    <x v="2"/>
    <x v="624"/>
    <x v="26"/>
    <x v="0"/>
    <x v="1"/>
    <x v="1116"/>
    <n v="6.26"/>
    <n v="3"/>
    <n v="2.04"/>
  </r>
  <r>
    <s v="ORD5579"/>
    <d v="2023-09-12T00:00:00"/>
    <x v="8"/>
    <x v="2"/>
    <x v="582"/>
    <x v="22"/>
    <x v="0"/>
    <x v="7"/>
    <x v="995"/>
    <n v="10.47"/>
    <n v="3"/>
    <n v="4.82"/>
  </r>
  <r>
    <s v="ORD5580"/>
    <d v="2023-09-12T00:00:00"/>
    <x v="8"/>
    <x v="2"/>
    <x v="582"/>
    <x v="22"/>
    <x v="0"/>
    <x v="1"/>
    <x v="1165"/>
    <n v="11.07"/>
    <n v="3"/>
    <n v="5.2"/>
  </r>
  <r>
    <s v="ORD5581"/>
    <d v="2023-09-12T00:00:00"/>
    <x v="8"/>
    <x v="2"/>
    <x v="582"/>
    <x v="22"/>
    <x v="0"/>
    <x v="3"/>
    <x v="871"/>
    <n v="20.7"/>
    <n v="4"/>
    <n v="7.76"/>
  </r>
  <r>
    <s v="ORD5582"/>
    <d v="2023-09-12T00:00:00"/>
    <x v="8"/>
    <x v="2"/>
    <x v="202"/>
    <x v="6"/>
    <x v="2"/>
    <x v="9"/>
    <x v="162"/>
    <n v="20.7"/>
    <n v="3"/>
    <n v="1.66"/>
  </r>
  <r>
    <s v="ORD5583"/>
    <d v="2023-09-12T00:00:00"/>
    <x v="8"/>
    <x v="2"/>
    <x v="202"/>
    <x v="6"/>
    <x v="0"/>
    <x v="7"/>
    <x v="78"/>
    <n v="11.34"/>
    <n v="3"/>
    <n v="5.22"/>
  </r>
  <r>
    <s v="ORD5584"/>
    <d v="2023-09-12T00:00:00"/>
    <x v="8"/>
    <x v="2"/>
    <x v="202"/>
    <x v="6"/>
    <x v="0"/>
    <x v="2"/>
    <x v="1160"/>
    <n v="67.900000000000006"/>
    <n v="5"/>
    <n v="0.68"/>
  </r>
  <r>
    <s v="ORD5585"/>
    <d v="2023-09-12T00:00:00"/>
    <x v="8"/>
    <x v="2"/>
    <x v="202"/>
    <x v="6"/>
    <x v="1"/>
    <x v="5"/>
    <x v="1528"/>
    <n v="1059.1199999999999"/>
    <n v="4"/>
    <n v="307.14"/>
  </r>
  <r>
    <s v="ORD5586"/>
    <d v="2023-09-12T00:00:00"/>
    <x v="8"/>
    <x v="2"/>
    <x v="571"/>
    <x v="14"/>
    <x v="0"/>
    <x v="0"/>
    <x v="1226"/>
    <n v="68.52"/>
    <n v="3"/>
    <n v="31.52"/>
  </r>
  <r>
    <s v="ORD5587"/>
    <d v="2023-09-12T00:00:00"/>
    <x v="8"/>
    <x v="2"/>
    <x v="675"/>
    <x v="26"/>
    <x v="2"/>
    <x v="6"/>
    <x v="1120"/>
    <n v="146.94999999999999"/>
    <n v="3"/>
    <n v="9.18"/>
  </r>
  <r>
    <s v="ORD5588"/>
    <d v="2023-09-12T00:00:00"/>
    <x v="8"/>
    <x v="2"/>
    <x v="675"/>
    <x v="26"/>
    <x v="1"/>
    <x v="5"/>
    <x v="241"/>
    <n v="83.14"/>
    <n v="4"/>
    <n v="5.2"/>
  </r>
  <r>
    <s v="ORD5589"/>
    <d v="2023-09-12T00:00:00"/>
    <x v="8"/>
    <x v="2"/>
    <x v="212"/>
    <x v="20"/>
    <x v="1"/>
    <x v="8"/>
    <x v="220"/>
    <n v="40.479999999999997"/>
    <n v="2"/>
    <n v="14.57"/>
  </r>
  <r>
    <s v="ORD5590"/>
    <d v="2023-09-13T00:00:00"/>
    <x v="8"/>
    <x v="2"/>
    <x v="199"/>
    <x v="40"/>
    <x v="0"/>
    <x v="2"/>
    <x v="1160"/>
    <n v="40.74"/>
    <n v="3"/>
    <n v="0.41"/>
  </r>
  <r>
    <s v="ORD5591"/>
    <d v="2023-09-13T00:00:00"/>
    <x v="8"/>
    <x v="2"/>
    <x v="199"/>
    <x v="40"/>
    <x v="0"/>
    <x v="1"/>
    <x v="564"/>
    <n v="14.4"/>
    <n v="5"/>
    <n v="7.06"/>
  </r>
  <r>
    <s v="ORD5592"/>
    <d v="2023-09-13T00:00:00"/>
    <x v="8"/>
    <x v="2"/>
    <x v="199"/>
    <x v="40"/>
    <x v="2"/>
    <x v="6"/>
    <x v="1109"/>
    <n v="149.94999999999999"/>
    <n v="5"/>
    <n v="41.99"/>
  </r>
  <r>
    <s v="ORD5593"/>
    <d v="2023-09-13T00:00:00"/>
    <x v="8"/>
    <x v="2"/>
    <x v="199"/>
    <x v="40"/>
    <x v="0"/>
    <x v="14"/>
    <x v="1486"/>
    <n v="16.899999999999999"/>
    <n v="2"/>
    <n v="5.07"/>
  </r>
  <r>
    <s v="ORD5594"/>
    <d v="2023-09-13T00:00:00"/>
    <x v="8"/>
    <x v="2"/>
    <x v="199"/>
    <x v="40"/>
    <x v="0"/>
    <x v="0"/>
    <x v="1357"/>
    <n v="17.61"/>
    <n v="3"/>
    <n v="8.4499999999999993"/>
  </r>
  <r>
    <s v="ORD5595"/>
    <d v="2023-09-13T00:00:00"/>
    <x v="8"/>
    <x v="2"/>
    <x v="199"/>
    <x v="40"/>
    <x v="0"/>
    <x v="12"/>
    <x v="427"/>
    <n v="378"/>
    <n v="2"/>
    <n v="136.08000000000001"/>
  </r>
  <r>
    <s v="ORD5596"/>
    <d v="2023-09-13T00:00:00"/>
    <x v="8"/>
    <x v="2"/>
    <x v="199"/>
    <x v="40"/>
    <x v="0"/>
    <x v="0"/>
    <x v="903"/>
    <n v="17.64"/>
    <n v="3"/>
    <n v="8.64"/>
  </r>
  <r>
    <s v="ORD5597"/>
    <d v="2023-09-13T00:00:00"/>
    <x v="8"/>
    <x v="2"/>
    <x v="199"/>
    <x v="40"/>
    <x v="0"/>
    <x v="2"/>
    <x v="892"/>
    <n v="373.08"/>
    <n v="6"/>
    <n v="100.73"/>
  </r>
  <r>
    <s v="ORD5598"/>
    <d v="2023-09-13T00:00:00"/>
    <x v="8"/>
    <x v="2"/>
    <x v="199"/>
    <x v="40"/>
    <x v="1"/>
    <x v="8"/>
    <x v="1751"/>
    <n v="1336.44"/>
    <n v="14"/>
    <n v="387.57"/>
  </r>
  <r>
    <s v="ORD5599"/>
    <d v="2023-09-13T00:00:00"/>
    <x v="8"/>
    <x v="2"/>
    <x v="199"/>
    <x v="40"/>
    <x v="2"/>
    <x v="6"/>
    <x v="1201"/>
    <n v="29.97"/>
    <n v="3"/>
    <n v="0.3"/>
  </r>
  <r>
    <s v="ORD5600"/>
    <d v="2023-09-14T00:00:00"/>
    <x v="8"/>
    <x v="2"/>
    <x v="672"/>
    <x v="9"/>
    <x v="0"/>
    <x v="0"/>
    <x v="300"/>
    <n v="25.92"/>
    <n v="4"/>
    <n v="12.44"/>
  </r>
  <r>
    <s v="ORD5601"/>
    <d v="2023-09-14T00:00:00"/>
    <x v="8"/>
    <x v="2"/>
    <x v="68"/>
    <x v="20"/>
    <x v="2"/>
    <x v="6"/>
    <x v="1157"/>
    <n v="437.85"/>
    <n v="3"/>
    <n v="131.36000000000001"/>
  </r>
  <r>
    <s v="ORD5602"/>
    <d v="2023-09-14T00:00:00"/>
    <x v="8"/>
    <x v="2"/>
    <x v="68"/>
    <x v="20"/>
    <x v="0"/>
    <x v="3"/>
    <x v="243"/>
    <n v="673.57"/>
    <n v="2"/>
    <n v="252.59"/>
  </r>
  <r>
    <s v="ORD5603"/>
    <d v="2023-09-15T00:00:00"/>
    <x v="8"/>
    <x v="2"/>
    <x v="622"/>
    <x v="2"/>
    <x v="0"/>
    <x v="0"/>
    <x v="1752"/>
    <n v="5.34"/>
    <n v="1"/>
    <n v="1.87"/>
  </r>
  <r>
    <s v="ORD5604"/>
    <d v="2023-09-15T00:00:00"/>
    <x v="8"/>
    <x v="2"/>
    <x v="512"/>
    <x v="20"/>
    <x v="0"/>
    <x v="3"/>
    <x v="1140"/>
    <n v="841.57"/>
    <n v="2"/>
    <n v="294.55"/>
  </r>
  <r>
    <s v="ORD5605"/>
    <d v="2023-09-15T00:00:00"/>
    <x v="8"/>
    <x v="2"/>
    <x v="751"/>
    <x v="22"/>
    <x v="0"/>
    <x v="0"/>
    <x v="1663"/>
    <n v="21.4"/>
    <n v="5"/>
    <n v="10.06"/>
  </r>
  <r>
    <s v="ORD5606"/>
    <d v="2023-09-15T00:00:00"/>
    <x v="8"/>
    <x v="2"/>
    <x v="751"/>
    <x v="22"/>
    <x v="0"/>
    <x v="3"/>
    <x v="592"/>
    <n v="48.66"/>
    <n v="7"/>
    <n v="15.82"/>
  </r>
  <r>
    <s v="ORD5607"/>
    <d v="2023-09-15T00:00:00"/>
    <x v="8"/>
    <x v="2"/>
    <x v="514"/>
    <x v="34"/>
    <x v="0"/>
    <x v="3"/>
    <x v="405"/>
    <n v="20.420000000000002"/>
    <n v="4"/>
    <n v="6.64"/>
  </r>
  <r>
    <s v="ORD5608"/>
    <d v="2023-09-15T00:00:00"/>
    <x v="8"/>
    <x v="2"/>
    <x v="514"/>
    <x v="34"/>
    <x v="1"/>
    <x v="13"/>
    <x v="177"/>
    <n v="1128.3900000000001"/>
    <n v="3"/>
    <n v="259.52999999999997"/>
  </r>
  <r>
    <s v="ORD5609"/>
    <d v="2023-09-15T00:00:00"/>
    <x v="8"/>
    <x v="2"/>
    <x v="475"/>
    <x v="22"/>
    <x v="0"/>
    <x v="4"/>
    <x v="760"/>
    <n v="35.4"/>
    <n v="5"/>
    <n v="13.45"/>
  </r>
  <r>
    <s v="ORD5610"/>
    <d v="2023-09-16T00:00:00"/>
    <x v="8"/>
    <x v="2"/>
    <x v="288"/>
    <x v="3"/>
    <x v="0"/>
    <x v="0"/>
    <x v="183"/>
    <n v="12.96"/>
    <n v="2"/>
    <n v="6.35"/>
  </r>
  <r>
    <s v="ORD5611"/>
    <d v="2023-09-16T00:00:00"/>
    <x v="8"/>
    <x v="2"/>
    <x v="435"/>
    <x v="3"/>
    <x v="1"/>
    <x v="11"/>
    <x v="1397"/>
    <n v="273.67"/>
    <n v="2"/>
    <n v="-12.88"/>
  </r>
  <r>
    <s v="ORD5612"/>
    <d v="2023-09-16T00:00:00"/>
    <x v="8"/>
    <x v="2"/>
    <x v="435"/>
    <x v="3"/>
    <x v="0"/>
    <x v="12"/>
    <x v="1277"/>
    <n v="17.48"/>
    <n v="4"/>
    <n v="4.54"/>
  </r>
  <r>
    <s v="ORD5613"/>
    <d v="2023-09-16T00:00:00"/>
    <x v="8"/>
    <x v="2"/>
    <x v="234"/>
    <x v="4"/>
    <x v="1"/>
    <x v="5"/>
    <x v="94"/>
    <n v="121.78"/>
    <n v="2"/>
    <n v="30.45"/>
  </r>
  <r>
    <s v="ORD5614"/>
    <d v="2023-09-17T00:00:00"/>
    <x v="8"/>
    <x v="2"/>
    <x v="763"/>
    <x v="3"/>
    <x v="0"/>
    <x v="4"/>
    <x v="712"/>
    <n v="20.100000000000001"/>
    <n v="3"/>
    <n v="6.63"/>
  </r>
  <r>
    <s v="ORD5615"/>
    <d v="2023-09-17T00:00:00"/>
    <x v="8"/>
    <x v="2"/>
    <x v="763"/>
    <x v="3"/>
    <x v="2"/>
    <x v="6"/>
    <x v="527"/>
    <n v="73.58"/>
    <n v="2"/>
    <n v="8.2799999999999994"/>
  </r>
  <r>
    <s v="ORD5616"/>
    <d v="2023-09-17T00:00:00"/>
    <x v="8"/>
    <x v="2"/>
    <x v="763"/>
    <x v="3"/>
    <x v="0"/>
    <x v="0"/>
    <x v="537"/>
    <n v="6.48"/>
    <n v="1"/>
    <n v="3.11"/>
  </r>
  <r>
    <s v="ORD5617"/>
    <d v="2023-09-17T00:00:00"/>
    <x v="8"/>
    <x v="2"/>
    <x v="106"/>
    <x v="4"/>
    <x v="2"/>
    <x v="15"/>
    <x v="1753"/>
    <n v="396"/>
    <n v="4"/>
    <n v="190.08"/>
  </r>
  <r>
    <s v="ORD5618"/>
    <d v="2023-09-17T00:00:00"/>
    <x v="8"/>
    <x v="2"/>
    <x v="174"/>
    <x v="41"/>
    <x v="2"/>
    <x v="6"/>
    <x v="1157"/>
    <n v="437.85"/>
    <n v="3"/>
    <n v="131.36000000000001"/>
  </r>
  <r>
    <s v="ORD5619"/>
    <d v="2023-09-17T00:00:00"/>
    <x v="8"/>
    <x v="2"/>
    <x v="174"/>
    <x v="41"/>
    <x v="1"/>
    <x v="8"/>
    <x v="851"/>
    <n v="109.48"/>
    <n v="2"/>
    <n v="33.94"/>
  </r>
  <r>
    <s v="ORD5620"/>
    <d v="2023-09-17T00:00:00"/>
    <x v="8"/>
    <x v="2"/>
    <x v="694"/>
    <x v="22"/>
    <x v="1"/>
    <x v="5"/>
    <x v="1168"/>
    <n v="113.89"/>
    <n v="2"/>
    <n v="9.9700000000000006"/>
  </r>
  <r>
    <s v="ORD5621"/>
    <d v="2023-09-17T00:00:00"/>
    <x v="8"/>
    <x v="2"/>
    <x v="694"/>
    <x v="22"/>
    <x v="2"/>
    <x v="6"/>
    <x v="1158"/>
    <n v="105.58"/>
    <n v="2"/>
    <n v="7.92"/>
  </r>
  <r>
    <s v="ORD5622"/>
    <d v="2023-09-17T00:00:00"/>
    <x v="8"/>
    <x v="2"/>
    <x v="399"/>
    <x v="20"/>
    <x v="0"/>
    <x v="3"/>
    <x v="396"/>
    <n v="232.4"/>
    <n v="5"/>
    <n v="78.44"/>
  </r>
  <r>
    <s v="ORD5623"/>
    <d v="2023-09-17T00:00:00"/>
    <x v="8"/>
    <x v="2"/>
    <x v="14"/>
    <x v="18"/>
    <x v="0"/>
    <x v="4"/>
    <x v="470"/>
    <n v="33.4"/>
    <n v="5"/>
    <n v="12.36"/>
  </r>
  <r>
    <s v="ORD5624"/>
    <d v="2023-09-17T00:00:00"/>
    <x v="8"/>
    <x v="2"/>
    <x v="99"/>
    <x v="32"/>
    <x v="1"/>
    <x v="8"/>
    <x v="1659"/>
    <n v="14.82"/>
    <n v="3"/>
    <n v="6.22"/>
  </r>
  <r>
    <s v="ORD5625"/>
    <d v="2023-09-17T00:00:00"/>
    <x v="8"/>
    <x v="2"/>
    <x v="99"/>
    <x v="32"/>
    <x v="1"/>
    <x v="8"/>
    <x v="14"/>
    <n v="191.82"/>
    <n v="3"/>
    <n v="61.38"/>
  </r>
  <r>
    <s v="ORD5626"/>
    <d v="2023-09-17T00:00:00"/>
    <x v="8"/>
    <x v="2"/>
    <x v="350"/>
    <x v="10"/>
    <x v="0"/>
    <x v="2"/>
    <x v="1191"/>
    <n v="295.39999999999998"/>
    <n v="5"/>
    <n v="-62.77"/>
  </r>
  <r>
    <s v="ORD5627"/>
    <d v="2023-09-17T00:00:00"/>
    <x v="8"/>
    <x v="2"/>
    <x v="684"/>
    <x v="22"/>
    <x v="0"/>
    <x v="1"/>
    <x v="360"/>
    <n v="12.32"/>
    <n v="4"/>
    <n v="5.91"/>
  </r>
  <r>
    <s v="ORD5628"/>
    <d v="2023-09-18T00:00:00"/>
    <x v="8"/>
    <x v="2"/>
    <x v="700"/>
    <x v="20"/>
    <x v="0"/>
    <x v="3"/>
    <x v="872"/>
    <n v="4.62"/>
    <n v="1"/>
    <n v="1.73"/>
  </r>
  <r>
    <s v="ORD5629"/>
    <d v="2023-09-18T00:00:00"/>
    <x v="8"/>
    <x v="2"/>
    <x v="555"/>
    <x v="16"/>
    <x v="1"/>
    <x v="13"/>
    <x v="1348"/>
    <n v="383.44"/>
    <n v="4"/>
    <n v="-167.32"/>
  </r>
  <r>
    <s v="ORD5630"/>
    <d v="2023-09-18T00:00:00"/>
    <x v="8"/>
    <x v="2"/>
    <x v="481"/>
    <x v="33"/>
    <x v="1"/>
    <x v="5"/>
    <x v="1107"/>
    <n v="350.98"/>
    <n v="1"/>
    <n v="84.24"/>
  </r>
  <r>
    <s v="ORD5631"/>
    <d v="2023-09-18T00:00:00"/>
    <x v="8"/>
    <x v="2"/>
    <x v="481"/>
    <x v="33"/>
    <x v="0"/>
    <x v="0"/>
    <x v="894"/>
    <n v="13.08"/>
    <n v="2"/>
    <n v="6.02"/>
  </r>
  <r>
    <s v="ORD5632"/>
    <d v="2023-09-18T00:00:00"/>
    <x v="8"/>
    <x v="2"/>
    <x v="481"/>
    <x v="33"/>
    <x v="0"/>
    <x v="2"/>
    <x v="1002"/>
    <n v="900.08"/>
    <n v="4"/>
    <n v="117.01"/>
  </r>
  <r>
    <s v="ORD5633"/>
    <d v="2023-09-18T00:00:00"/>
    <x v="8"/>
    <x v="2"/>
    <x v="9"/>
    <x v="10"/>
    <x v="1"/>
    <x v="8"/>
    <x v="928"/>
    <n v="5.35"/>
    <n v="3"/>
    <n v="1.61"/>
  </r>
  <r>
    <s v="ORD5634"/>
    <d v="2023-09-18T00:00:00"/>
    <x v="8"/>
    <x v="2"/>
    <x v="9"/>
    <x v="10"/>
    <x v="1"/>
    <x v="5"/>
    <x v="478"/>
    <n v="99.37"/>
    <n v="2"/>
    <n v="-7.1"/>
  </r>
  <r>
    <s v="ORD5635"/>
    <d v="2023-09-18T00:00:00"/>
    <x v="8"/>
    <x v="2"/>
    <x v="9"/>
    <x v="10"/>
    <x v="0"/>
    <x v="4"/>
    <x v="1185"/>
    <n v="2.67"/>
    <n v="1"/>
    <n v="0.37"/>
  </r>
  <r>
    <s v="ORD5636"/>
    <d v="2023-09-18T00:00:00"/>
    <x v="8"/>
    <x v="2"/>
    <x v="226"/>
    <x v="20"/>
    <x v="1"/>
    <x v="5"/>
    <x v="354"/>
    <n v="631.78"/>
    <n v="2"/>
    <n v="140.4"/>
  </r>
  <r>
    <s v="ORD5637"/>
    <d v="2023-09-18T00:00:00"/>
    <x v="8"/>
    <x v="2"/>
    <x v="226"/>
    <x v="20"/>
    <x v="1"/>
    <x v="8"/>
    <x v="1634"/>
    <n v="60.72"/>
    <n v="3"/>
    <n v="26.11"/>
  </r>
  <r>
    <s v="ORD5638"/>
    <d v="2023-09-18T00:00:00"/>
    <x v="8"/>
    <x v="2"/>
    <x v="487"/>
    <x v="16"/>
    <x v="0"/>
    <x v="1"/>
    <x v="85"/>
    <n v="3"/>
    <n v="1"/>
    <n v="1.05"/>
  </r>
  <r>
    <s v="ORD5639"/>
    <d v="2023-09-18T00:00:00"/>
    <x v="8"/>
    <x v="2"/>
    <x v="638"/>
    <x v="3"/>
    <x v="1"/>
    <x v="5"/>
    <x v="610"/>
    <n v="801.57"/>
    <n v="2"/>
    <n v="50.1"/>
  </r>
  <r>
    <s v="ORD5640"/>
    <d v="2023-09-18T00:00:00"/>
    <x v="8"/>
    <x v="2"/>
    <x v="638"/>
    <x v="3"/>
    <x v="0"/>
    <x v="0"/>
    <x v="290"/>
    <n v="368.91"/>
    <n v="9"/>
    <n v="180.77"/>
  </r>
  <r>
    <s v="ORD5641"/>
    <d v="2023-09-18T00:00:00"/>
    <x v="8"/>
    <x v="2"/>
    <x v="638"/>
    <x v="3"/>
    <x v="1"/>
    <x v="5"/>
    <x v="561"/>
    <n v="885.53"/>
    <n v="9"/>
    <n v="-99.62"/>
  </r>
  <r>
    <s v="ORD5642"/>
    <d v="2023-09-18T00:00:00"/>
    <x v="8"/>
    <x v="2"/>
    <x v="649"/>
    <x v="3"/>
    <x v="2"/>
    <x v="6"/>
    <x v="860"/>
    <n v="239.98"/>
    <n v="2"/>
    <n v="24"/>
  </r>
  <r>
    <s v="ORD5643"/>
    <d v="2023-09-19T00:00:00"/>
    <x v="8"/>
    <x v="2"/>
    <x v="469"/>
    <x v="1"/>
    <x v="1"/>
    <x v="5"/>
    <x v="610"/>
    <n v="701.37"/>
    <n v="2"/>
    <n v="-50.1"/>
  </r>
  <r>
    <s v="ORD5644"/>
    <d v="2023-09-19T00:00:00"/>
    <x v="8"/>
    <x v="2"/>
    <x v="469"/>
    <x v="1"/>
    <x v="0"/>
    <x v="3"/>
    <x v="872"/>
    <n v="2.31"/>
    <n v="2"/>
    <n v="-3.46"/>
  </r>
  <r>
    <s v="ORD5645"/>
    <d v="2023-09-19T00:00:00"/>
    <x v="8"/>
    <x v="2"/>
    <x v="511"/>
    <x v="43"/>
    <x v="0"/>
    <x v="2"/>
    <x v="168"/>
    <n v="1606.23"/>
    <n v="9"/>
    <n v="481.87"/>
  </r>
  <r>
    <s v="ORD5646"/>
    <d v="2023-09-19T00:00:00"/>
    <x v="8"/>
    <x v="2"/>
    <x v="511"/>
    <x v="43"/>
    <x v="0"/>
    <x v="0"/>
    <x v="1243"/>
    <n v="17.04"/>
    <n v="3"/>
    <n v="7.67"/>
  </r>
  <r>
    <s v="ORD5647"/>
    <d v="2023-09-19T00:00:00"/>
    <x v="8"/>
    <x v="2"/>
    <x v="511"/>
    <x v="43"/>
    <x v="0"/>
    <x v="3"/>
    <x v="1386"/>
    <n v="49.53"/>
    <n v="3"/>
    <n v="23.77"/>
  </r>
  <r>
    <s v="ORD5648"/>
    <d v="2023-09-19T00:00:00"/>
    <x v="8"/>
    <x v="2"/>
    <x v="511"/>
    <x v="43"/>
    <x v="1"/>
    <x v="5"/>
    <x v="376"/>
    <n v="872.32"/>
    <n v="4"/>
    <n v="244.25"/>
  </r>
  <r>
    <s v="ORD5649"/>
    <d v="2023-09-19T00:00:00"/>
    <x v="8"/>
    <x v="2"/>
    <x v="308"/>
    <x v="3"/>
    <x v="0"/>
    <x v="0"/>
    <x v="1137"/>
    <n v="159.88"/>
    <n v="7"/>
    <n v="73.540000000000006"/>
  </r>
  <r>
    <s v="ORD5650"/>
    <d v="2023-09-19T00:00:00"/>
    <x v="8"/>
    <x v="2"/>
    <x v="26"/>
    <x v="23"/>
    <x v="0"/>
    <x v="3"/>
    <x v="505"/>
    <n v="25.44"/>
    <n v="6"/>
    <n v="12.72"/>
  </r>
  <r>
    <s v="ORD5651"/>
    <d v="2023-09-19T00:00:00"/>
    <x v="8"/>
    <x v="2"/>
    <x v="26"/>
    <x v="23"/>
    <x v="0"/>
    <x v="14"/>
    <x v="139"/>
    <n v="27.93"/>
    <n v="3"/>
    <n v="8.1"/>
  </r>
  <r>
    <s v="ORD5652"/>
    <d v="2023-09-19T00:00:00"/>
    <x v="8"/>
    <x v="2"/>
    <x v="633"/>
    <x v="4"/>
    <x v="0"/>
    <x v="14"/>
    <x v="424"/>
    <n v="5.04"/>
    <n v="2"/>
    <n v="0.15"/>
  </r>
  <r>
    <s v="ORD5653"/>
    <d v="2023-09-19T00:00:00"/>
    <x v="8"/>
    <x v="2"/>
    <x v="633"/>
    <x v="4"/>
    <x v="2"/>
    <x v="9"/>
    <x v="265"/>
    <n v="249.95"/>
    <n v="5"/>
    <n v="107.48"/>
  </r>
  <r>
    <s v="ORD5654"/>
    <d v="2023-09-19T00:00:00"/>
    <x v="8"/>
    <x v="2"/>
    <x v="64"/>
    <x v="2"/>
    <x v="1"/>
    <x v="8"/>
    <x v="1514"/>
    <n v="25.63"/>
    <n v="3"/>
    <n v="3.84"/>
  </r>
  <r>
    <s v="ORD5655"/>
    <d v="2023-09-19T00:00:00"/>
    <x v="8"/>
    <x v="2"/>
    <x v="684"/>
    <x v="3"/>
    <x v="0"/>
    <x v="3"/>
    <x v="547"/>
    <n v="11.95"/>
    <n v="3"/>
    <n v="4.18"/>
  </r>
  <r>
    <s v="ORD5656"/>
    <d v="2023-09-19T00:00:00"/>
    <x v="8"/>
    <x v="2"/>
    <x v="684"/>
    <x v="3"/>
    <x v="0"/>
    <x v="14"/>
    <x v="1754"/>
    <n v="6.24"/>
    <n v="3"/>
    <n v="1.87"/>
  </r>
  <r>
    <s v="ORD5657"/>
    <d v="2023-09-19T00:00:00"/>
    <x v="8"/>
    <x v="2"/>
    <x v="584"/>
    <x v="43"/>
    <x v="0"/>
    <x v="2"/>
    <x v="1549"/>
    <n v="69.52"/>
    <n v="2"/>
    <n v="17.38"/>
  </r>
  <r>
    <s v="ORD5658"/>
    <d v="2023-09-19T00:00:00"/>
    <x v="8"/>
    <x v="2"/>
    <x v="136"/>
    <x v="3"/>
    <x v="0"/>
    <x v="3"/>
    <x v="706"/>
    <n v="8.93"/>
    <n v="2"/>
    <n v="3.12"/>
  </r>
  <r>
    <s v="ORD5659"/>
    <d v="2023-09-20T00:00:00"/>
    <x v="8"/>
    <x v="2"/>
    <x v="129"/>
    <x v="3"/>
    <x v="0"/>
    <x v="0"/>
    <x v="429"/>
    <n v="65.790000000000006"/>
    <n v="9"/>
    <n v="30.26"/>
  </r>
  <r>
    <s v="ORD5660"/>
    <d v="2023-09-20T00:00:00"/>
    <x v="8"/>
    <x v="2"/>
    <x v="129"/>
    <x v="3"/>
    <x v="0"/>
    <x v="3"/>
    <x v="313"/>
    <n v="271.98"/>
    <n v="2"/>
    <n v="88.39"/>
  </r>
  <r>
    <s v="ORD5661"/>
    <d v="2023-09-20T00:00:00"/>
    <x v="8"/>
    <x v="2"/>
    <x v="129"/>
    <x v="3"/>
    <x v="0"/>
    <x v="4"/>
    <x v="1000"/>
    <n v="11.76"/>
    <n v="4"/>
    <n v="3.18"/>
  </r>
  <r>
    <s v="ORD5662"/>
    <d v="2023-09-20T00:00:00"/>
    <x v="8"/>
    <x v="2"/>
    <x v="129"/>
    <x v="3"/>
    <x v="0"/>
    <x v="0"/>
    <x v="426"/>
    <n v="77.52"/>
    <n v="2"/>
    <n v="37.979999999999997"/>
  </r>
  <r>
    <s v="ORD5663"/>
    <d v="2023-09-20T00:00:00"/>
    <x v="8"/>
    <x v="2"/>
    <x v="129"/>
    <x v="3"/>
    <x v="0"/>
    <x v="3"/>
    <x v="417"/>
    <n v="48.64"/>
    <n v="2"/>
    <n v="15.81"/>
  </r>
  <r>
    <s v="ORD5664"/>
    <d v="2023-09-20T00:00:00"/>
    <x v="8"/>
    <x v="2"/>
    <x v="76"/>
    <x v="25"/>
    <x v="1"/>
    <x v="8"/>
    <x v="863"/>
    <n v="17.09"/>
    <n v="2"/>
    <n v="1.07"/>
  </r>
  <r>
    <s v="ORD5665"/>
    <d v="2023-09-20T00:00:00"/>
    <x v="8"/>
    <x v="2"/>
    <x v="76"/>
    <x v="25"/>
    <x v="1"/>
    <x v="5"/>
    <x v="561"/>
    <n v="98.39"/>
    <n v="1"/>
    <n v="-11.07"/>
  </r>
  <r>
    <s v="ORD5666"/>
    <d v="2023-09-20T00:00:00"/>
    <x v="8"/>
    <x v="2"/>
    <x v="276"/>
    <x v="20"/>
    <x v="0"/>
    <x v="12"/>
    <x v="447"/>
    <n v="393.25"/>
    <n v="5"/>
    <n v="129.77000000000001"/>
  </r>
  <r>
    <s v="ORD5667"/>
    <d v="2023-09-20T00:00:00"/>
    <x v="8"/>
    <x v="2"/>
    <x v="647"/>
    <x v="14"/>
    <x v="0"/>
    <x v="3"/>
    <x v="361"/>
    <n v="83.7"/>
    <n v="5"/>
    <n v="41.01"/>
  </r>
  <r>
    <s v="ORD5668"/>
    <d v="2023-09-20T00:00:00"/>
    <x v="8"/>
    <x v="2"/>
    <x v="631"/>
    <x v="22"/>
    <x v="1"/>
    <x v="11"/>
    <x v="1615"/>
    <n v="163.88"/>
    <n v="2"/>
    <n v="40.97"/>
  </r>
  <r>
    <s v="ORD5669"/>
    <d v="2023-09-22T00:00:00"/>
    <x v="8"/>
    <x v="2"/>
    <x v="562"/>
    <x v="15"/>
    <x v="0"/>
    <x v="4"/>
    <x v="1638"/>
    <n v="40.78"/>
    <n v="3"/>
    <n v="4.59"/>
  </r>
  <r>
    <s v="ORD5670"/>
    <d v="2023-09-22T00:00:00"/>
    <x v="8"/>
    <x v="2"/>
    <x v="562"/>
    <x v="15"/>
    <x v="2"/>
    <x v="6"/>
    <x v="1755"/>
    <n v="63.94"/>
    <n v="8"/>
    <n v="5.59"/>
  </r>
  <r>
    <s v="ORD5671"/>
    <d v="2023-09-22T00:00:00"/>
    <x v="8"/>
    <x v="2"/>
    <x v="517"/>
    <x v="2"/>
    <x v="0"/>
    <x v="4"/>
    <x v="608"/>
    <n v="7.87"/>
    <n v="3"/>
    <n v="0.89"/>
  </r>
  <r>
    <s v="ORD5672"/>
    <d v="2023-09-22T00:00:00"/>
    <x v="8"/>
    <x v="2"/>
    <x v="482"/>
    <x v="16"/>
    <x v="0"/>
    <x v="3"/>
    <x v="816"/>
    <n v="7.51"/>
    <n v="9"/>
    <n v="-6"/>
  </r>
  <r>
    <s v="ORD5673"/>
    <d v="2023-09-22T00:00:00"/>
    <x v="8"/>
    <x v="2"/>
    <x v="482"/>
    <x v="16"/>
    <x v="0"/>
    <x v="1"/>
    <x v="1096"/>
    <n v="16.559999999999999"/>
    <n v="2"/>
    <n v="5.8"/>
  </r>
  <r>
    <s v="ORD5674"/>
    <d v="2023-09-22T00:00:00"/>
    <x v="8"/>
    <x v="2"/>
    <x v="326"/>
    <x v="5"/>
    <x v="1"/>
    <x v="8"/>
    <x v="731"/>
    <n v="13.28"/>
    <n v="2"/>
    <n v="6.37"/>
  </r>
  <r>
    <s v="ORD5675"/>
    <d v="2023-09-22T00:00:00"/>
    <x v="8"/>
    <x v="2"/>
    <x v="629"/>
    <x v="2"/>
    <x v="0"/>
    <x v="1"/>
    <x v="218"/>
    <n v="16.52"/>
    <n v="5"/>
    <n v="5.37"/>
  </r>
  <r>
    <s v="ORD5676"/>
    <d v="2023-09-22T00:00:00"/>
    <x v="8"/>
    <x v="2"/>
    <x v="381"/>
    <x v="20"/>
    <x v="0"/>
    <x v="2"/>
    <x v="929"/>
    <n v="128.34"/>
    <n v="6"/>
    <n v="37.22"/>
  </r>
  <r>
    <s v="ORD5677"/>
    <d v="2023-09-22T00:00:00"/>
    <x v="8"/>
    <x v="2"/>
    <x v="461"/>
    <x v="18"/>
    <x v="0"/>
    <x v="0"/>
    <x v="563"/>
    <n v="35.880000000000003"/>
    <n v="6"/>
    <n v="16.149999999999999"/>
  </r>
  <r>
    <s v="ORD5678"/>
    <d v="2023-09-22T00:00:00"/>
    <x v="8"/>
    <x v="2"/>
    <x v="436"/>
    <x v="26"/>
    <x v="1"/>
    <x v="8"/>
    <x v="462"/>
    <n v="68.430000000000007"/>
    <n v="7"/>
    <n v="8.5500000000000007"/>
  </r>
  <r>
    <s v="ORD5679"/>
    <d v="2023-09-22T00:00:00"/>
    <x v="8"/>
    <x v="2"/>
    <x v="10"/>
    <x v="21"/>
    <x v="1"/>
    <x v="8"/>
    <x v="1336"/>
    <n v="18.96"/>
    <n v="2"/>
    <n v="7.58"/>
  </r>
  <r>
    <s v="ORD5680"/>
    <d v="2023-09-22T00:00:00"/>
    <x v="8"/>
    <x v="2"/>
    <x v="70"/>
    <x v="10"/>
    <x v="0"/>
    <x v="10"/>
    <x v="1494"/>
    <n v="63.97"/>
    <n v="2"/>
    <n v="19.989999999999998"/>
  </r>
  <r>
    <s v="ORD5681"/>
    <d v="2023-09-22T00:00:00"/>
    <x v="8"/>
    <x v="2"/>
    <x v="361"/>
    <x v="14"/>
    <x v="0"/>
    <x v="0"/>
    <x v="976"/>
    <n v="35.56"/>
    <n v="7"/>
    <n v="16.71"/>
  </r>
  <r>
    <s v="ORD5682"/>
    <d v="2023-09-22T00:00:00"/>
    <x v="8"/>
    <x v="2"/>
    <x v="361"/>
    <x v="14"/>
    <x v="2"/>
    <x v="6"/>
    <x v="952"/>
    <n v="97.98"/>
    <n v="2"/>
    <n v="27.43"/>
  </r>
  <r>
    <s v="ORD5683"/>
    <d v="2023-09-23T00:00:00"/>
    <x v="8"/>
    <x v="2"/>
    <x v="254"/>
    <x v="10"/>
    <x v="1"/>
    <x v="8"/>
    <x v="97"/>
    <n v="532.70000000000005"/>
    <n v="6"/>
    <n v="-26.64"/>
  </r>
  <r>
    <s v="ORD5684"/>
    <d v="2023-09-23T00:00:00"/>
    <x v="8"/>
    <x v="2"/>
    <x v="254"/>
    <x v="10"/>
    <x v="0"/>
    <x v="4"/>
    <x v="1625"/>
    <n v="4.91"/>
    <n v="2"/>
    <n v="0.31"/>
  </r>
  <r>
    <s v="ORD5685"/>
    <d v="2023-09-23T00:00:00"/>
    <x v="8"/>
    <x v="2"/>
    <x v="277"/>
    <x v="4"/>
    <x v="0"/>
    <x v="2"/>
    <x v="617"/>
    <n v="118.25"/>
    <n v="5"/>
    <n v="34.29"/>
  </r>
  <r>
    <s v="ORD5686"/>
    <d v="2023-09-23T00:00:00"/>
    <x v="8"/>
    <x v="2"/>
    <x v="277"/>
    <x v="4"/>
    <x v="1"/>
    <x v="5"/>
    <x v="1255"/>
    <n v="368.97"/>
    <n v="3"/>
    <n v="81.17"/>
  </r>
  <r>
    <s v="ORD5687"/>
    <d v="2023-09-23T00:00:00"/>
    <x v="8"/>
    <x v="2"/>
    <x v="507"/>
    <x v="22"/>
    <x v="0"/>
    <x v="14"/>
    <x v="388"/>
    <n v="13.68"/>
    <n v="2"/>
    <n v="3.69"/>
  </r>
  <r>
    <s v="ORD5688"/>
    <d v="2023-09-23T00:00:00"/>
    <x v="8"/>
    <x v="2"/>
    <x v="762"/>
    <x v="3"/>
    <x v="0"/>
    <x v="10"/>
    <x v="229"/>
    <n v="4.08"/>
    <n v="2"/>
    <n v="1.92"/>
  </r>
  <r>
    <s v="ORD5689"/>
    <d v="2023-09-23T00:00:00"/>
    <x v="8"/>
    <x v="2"/>
    <x v="762"/>
    <x v="3"/>
    <x v="0"/>
    <x v="1"/>
    <x v="821"/>
    <n v="18.899999999999999"/>
    <n v="3"/>
    <n v="8.69"/>
  </r>
  <r>
    <s v="ORD5690"/>
    <d v="2023-09-23T00:00:00"/>
    <x v="8"/>
    <x v="2"/>
    <x v="748"/>
    <x v="20"/>
    <x v="0"/>
    <x v="3"/>
    <x v="24"/>
    <n v="10.53"/>
    <n v="7"/>
    <n v="3.68"/>
  </r>
  <r>
    <s v="ORD5691"/>
    <d v="2023-09-23T00:00:00"/>
    <x v="8"/>
    <x v="2"/>
    <x v="179"/>
    <x v="10"/>
    <x v="0"/>
    <x v="0"/>
    <x v="1097"/>
    <n v="11.95"/>
    <n v="3"/>
    <n v="4.03"/>
  </r>
  <r>
    <s v="ORD5692"/>
    <d v="2023-09-23T00:00:00"/>
    <x v="8"/>
    <x v="2"/>
    <x v="179"/>
    <x v="10"/>
    <x v="1"/>
    <x v="8"/>
    <x v="1756"/>
    <n v="28"/>
    <n v="4"/>
    <n v="7.7"/>
  </r>
  <r>
    <s v="ORD5693"/>
    <d v="2023-09-23T00:00:00"/>
    <x v="8"/>
    <x v="2"/>
    <x v="179"/>
    <x v="10"/>
    <x v="0"/>
    <x v="3"/>
    <x v="246"/>
    <n v="12.2"/>
    <n v="7"/>
    <n v="-9.76"/>
  </r>
  <r>
    <s v="ORD5694"/>
    <d v="2023-09-23T00:00:00"/>
    <x v="8"/>
    <x v="2"/>
    <x v="679"/>
    <x v="22"/>
    <x v="0"/>
    <x v="3"/>
    <x v="333"/>
    <n v="13.22"/>
    <n v="4"/>
    <n v="4.46"/>
  </r>
  <r>
    <s v="ORD5695"/>
    <d v="2023-09-23T00:00:00"/>
    <x v="8"/>
    <x v="2"/>
    <x v="679"/>
    <x v="22"/>
    <x v="1"/>
    <x v="5"/>
    <x v="415"/>
    <n v="184.75"/>
    <n v="3"/>
    <n v="-20.78"/>
  </r>
  <r>
    <s v="ORD5696"/>
    <d v="2023-09-24T00:00:00"/>
    <x v="8"/>
    <x v="2"/>
    <x v="500"/>
    <x v="10"/>
    <x v="1"/>
    <x v="5"/>
    <x v="1395"/>
    <n v="155.37"/>
    <n v="2"/>
    <n v="-13.32"/>
  </r>
  <r>
    <s v="ORD5697"/>
    <d v="2023-09-24T00:00:00"/>
    <x v="8"/>
    <x v="2"/>
    <x v="174"/>
    <x v="3"/>
    <x v="0"/>
    <x v="2"/>
    <x v="916"/>
    <n v="41.96"/>
    <n v="2"/>
    <n v="2.94"/>
  </r>
  <r>
    <s v="ORD5698"/>
    <d v="2023-09-24T00:00:00"/>
    <x v="8"/>
    <x v="2"/>
    <x v="174"/>
    <x v="3"/>
    <x v="0"/>
    <x v="0"/>
    <x v="64"/>
    <n v="41.7"/>
    <n v="5"/>
    <n v="20.85"/>
  </r>
  <r>
    <s v="ORD5699"/>
    <d v="2023-09-24T00:00:00"/>
    <x v="8"/>
    <x v="2"/>
    <x v="615"/>
    <x v="3"/>
    <x v="1"/>
    <x v="8"/>
    <x v="805"/>
    <n v="63.2"/>
    <n v="5"/>
    <n v="23.38"/>
  </r>
  <r>
    <s v="ORD5700"/>
    <d v="2023-09-24T00:00:00"/>
    <x v="8"/>
    <x v="2"/>
    <x v="750"/>
    <x v="26"/>
    <x v="1"/>
    <x v="8"/>
    <x v="1346"/>
    <n v="21.44"/>
    <n v="2"/>
    <n v="7.5"/>
  </r>
  <r>
    <s v="ORD5701"/>
    <d v="2023-09-24T00:00:00"/>
    <x v="8"/>
    <x v="2"/>
    <x v="750"/>
    <x v="26"/>
    <x v="0"/>
    <x v="2"/>
    <x v="135"/>
    <n v="511.06"/>
    <n v="9"/>
    <n v="-95.82"/>
  </r>
  <r>
    <s v="ORD5702"/>
    <d v="2023-09-24T00:00:00"/>
    <x v="8"/>
    <x v="2"/>
    <x v="157"/>
    <x v="39"/>
    <x v="0"/>
    <x v="3"/>
    <x v="405"/>
    <n v="6.38"/>
    <n v="1"/>
    <n v="2.93"/>
  </r>
  <r>
    <s v="ORD5703"/>
    <d v="2023-09-24T00:00:00"/>
    <x v="8"/>
    <x v="2"/>
    <x v="157"/>
    <x v="39"/>
    <x v="0"/>
    <x v="0"/>
    <x v="327"/>
    <n v="6.48"/>
    <n v="1"/>
    <n v="3.11"/>
  </r>
  <r>
    <s v="ORD5704"/>
    <d v="2023-09-24T00:00:00"/>
    <x v="8"/>
    <x v="2"/>
    <x v="131"/>
    <x v="18"/>
    <x v="1"/>
    <x v="8"/>
    <x v="809"/>
    <n v="127.95"/>
    <n v="3"/>
    <n v="21.75"/>
  </r>
  <r>
    <s v="ORD5705"/>
    <d v="2023-09-24T00:00:00"/>
    <x v="8"/>
    <x v="2"/>
    <x v="521"/>
    <x v="1"/>
    <x v="0"/>
    <x v="3"/>
    <x v="1665"/>
    <n v="442.37"/>
    <n v="7"/>
    <n v="-729.91"/>
  </r>
  <r>
    <s v="ORD5706"/>
    <d v="2023-09-24T00:00:00"/>
    <x v="8"/>
    <x v="2"/>
    <x v="150"/>
    <x v="3"/>
    <x v="0"/>
    <x v="10"/>
    <x v="838"/>
    <n v="304.89999999999998"/>
    <n v="5"/>
    <n v="143.30000000000001"/>
  </r>
  <r>
    <s v="ORD5707"/>
    <d v="2023-09-24T00:00:00"/>
    <x v="8"/>
    <x v="2"/>
    <x v="150"/>
    <x v="3"/>
    <x v="1"/>
    <x v="5"/>
    <x v="433"/>
    <n v="563.24"/>
    <n v="5"/>
    <n v="56.32"/>
  </r>
  <r>
    <s v="ORD5708"/>
    <d v="2023-09-25T00:00:00"/>
    <x v="8"/>
    <x v="2"/>
    <x v="579"/>
    <x v="12"/>
    <x v="1"/>
    <x v="13"/>
    <x v="1036"/>
    <n v="393.17"/>
    <n v="3"/>
    <n v="-204.45"/>
  </r>
  <r>
    <s v="ORD5709"/>
    <d v="2023-09-25T00:00:00"/>
    <x v="8"/>
    <x v="2"/>
    <x v="62"/>
    <x v="0"/>
    <x v="0"/>
    <x v="1"/>
    <x v="849"/>
    <n v="15.94"/>
    <n v="4"/>
    <n v="5.18"/>
  </r>
  <r>
    <s v="ORD5710"/>
    <d v="2023-09-25T00:00:00"/>
    <x v="8"/>
    <x v="2"/>
    <x v="124"/>
    <x v="11"/>
    <x v="0"/>
    <x v="0"/>
    <x v="64"/>
    <n v="60.05"/>
    <n v="9"/>
    <n v="22.52"/>
  </r>
  <r>
    <s v="ORD5711"/>
    <d v="2023-09-25T00:00:00"/>
    <x v="8"/>
    <x v="2"/>
    <x v="124"/>
    <x v="11"/>
    <x v="0"/>
    <x v="3"/>
    <x v="361"/>
    <n v="5.0199999999999996"/>
    <n v="1"/>
    <n v="-3.52"/>
  </r>
  <r>
    <s v="ORD5712"/>
    <d v="2023-09-25T00:00:00"/>
    <x v="8"/>
    <x v="2"/>
    <x v="621"/>
    <x v="3"/>
    <x v="0"/>
    <x v="4"/>
    <x v="780"/>
    <n v="16.559999999999999"/>
    <n v="4"/>
    <n v="6.96"/>
  </r>
  <r>
    <s v="ORD5713"/>
    <d v="2023-09-25T00:00:00"/>
    <x v="8"/>
    <x v="2"/>
    <x v="571"/>
    <x v="21"/>
    <x v="2"/>
    <x v="9"/>
    <x v="297"/>
    <n v="499.95"/>
    <n v="5"/>
    <n v="174.98"/>
  </r>
  <r>
    <s v="ORD5714"/>
    <d v="2023-09-25T00:00:00"/>
    <x v="8"/>
    <x v="2"/>
    <x v="571"/>
    <x v="21"/>
    <x v="0"/>
    <x v="4"/>
    <x v="1472"/>
    <n v="3.04"/>
    <n v="1"/>
    <n v="1.03"/>
  </r>
  <r>
    <s v="ORD5715"/>
    <d v="2023-09-25T00:00:00"/>
    <x v="8"/>
    <x v="2"/>
    <x v="571"/>
    <x v="21"/>
    <x v="1"/>
    <x v="5"/>
    <x v="1209"/>
    <n v="201.96"/>
    <n v="2"/>
    <n v="50.49"/>
  </r>
  <r>
    <s v="ORD5716"/>
    <d v="2023-09-25T00:00:00"/>
    <x v="8"/>
    <x v="2"/>
    <x v="571"/>
    <x v="21"/>
    <x v="1"/>
    <x v="8"/>
    <x v="1698"/>
    <n v="68.64"/>
    <n v="11"/>
    <n v="17.16"/>
  </r>
  <r>
    <s v="ORD5717"/>
    <d v="2023-09-25T00:00:00"/>
    <x v="8"/>
    <x v="2"/>
    <x v="578"/>
    <x v="10"/>
    <x v="0"/>
    <x v="12"/>
    <x v="1295"/>
    <n v="286.26"/>
    <n v="1"/>
    <n v="17.89"/>
  </r>
  <r>
    <s v="ORD5718"/>
    <d v="2023-09-25T00:00:00"/>
    <x v="8"/>
    <x v="2"/>
    <x v="578"/>
    <x v="10"/>
    <x v="0"/>
    <x v="2"/>
    <x v="835"/>
    <n v="24.22"/>
    <n v="2"/>
    <n v="-4.84"/>
  </r>
  <r>
    <s v="ORD5719"/>
    <d v="2023-09-25T00:00:00"/>
    <x v="8"/>
    <x v="2"/>
    <x v="578"/>
    <x v="10"/>
    <x v="0"/>
    <x v="2"/>
    <x v="332"/>
    <n v="331.54"/>
    <n v="3"/>
    <n v="-82.88"/>
  </r>
  <r>
    <s v="ORD5720"/>
    <d v="2023-09-25T00:00:00"/>
    <x v="8"/>
    <x v="2"/>
    <x v="322"/>
    <x v="3"/>
    <x v="1"/>
    <x v="11"/>
    <x v="1205"/>
    <n v="477.67"/>
    <n v="2"/>
    <n v="84.29"/>
  </r>
  <r>
    <s v="ORD5721"/>
    <d v="2023-09-25T00:00:00"/>
    <x v="8"/>
    <x v="2"/>
    <x v="275"/>
    <x v="3"/>
    <x v="0"/>
    <x v="0"/>
    <x v="988"/>
    <n v="10.9"/>
    <n v="5"/>
    <n v="5.12"/>
  </r>
  <r>
    <s v="ORD5722"/>
    <d v="2023-09-25T00:00:00"/>
    <x v="8"/>
    <x v="2"/>
    <x v="275"/>
    <x v="3"/>
    <x v="0"/>
    <x v="1"/>
    <x v="798"/>
    <n v="29.6"/>
    <n v="2"/>
    <n v="14.8"/>
  </r>
  <r>
    <s v="ORD5723"/>
    <d v="2023-09-25T00:00:00"/>
    <x v="8"/>
    <x v="2"/>
    <x v="275"/>
    <x v="3"/>
    <x v="0"/>
    <x v="1"/>
    <x v="465"/>
    <n v="4.9800000000000004"/>
    <n v="1"/>
    <n v="2.29"/>
  </r>
  <r>
    <s v="ORD5724"/>
    <d v="2023-09-25T00:00:00"/>
    <x v="8"/>
    <x v="2"/>
    <x v="275"/>
    <x v="3"/>
    <x v="2"/>
    <x v="16"/>
    <x v="1308"/>
    <n v="479.98"/>
    <n v="3"/>
    <n v="161.99"/>
  </r>
  <r>
    <s v="ORD5725"/>
    <d v="2023-09-25T00:00:00"/>
    <x v="8"/>
    <x v="2"/>
    <x v="275"/>
    <x v="3"/>
    <x v="2"/>
    <x v="6"/>
    <x v="1258"/>
    <n v="44.74"/>
    <n v="8"/>
    <n v="4.47"/>
  </r>
  <r>
    <s v="ORD5726"/>
    <d v="2023-09-25T00:00:00"/>
    <x v="8"/>
    <x v="2"/>
    <x v="275"/>
    <x v="3"/>
    <x v="0"/>
    <x v="4"/>
    <x v="1441"/>
    <n v="5.76"/>
    <n v="2"/>
    <n v="1.67"/>
  </r>
  <r>
    <s v="ORD5727"/>
    <d v="2023-09-25T00:00:00"/>
    <x v="8"/>
    <x v="2"/>
    <x v="275"/>
    <x v="3"/>
    <x v="1"/>
    <x v="5"/>
    <x v="1022"/>
    <n v="483.14"/>
    <n v="4"/>
    <n v="60.39"/>
  </r>
  <r>
    <s v="ORD5728"/>
    <d v="2023-09-26T00:00:00"/>
    <x v="8"/>
    <x v="2"/>
    <x v="40"/>
    <x v="1"/>
    <x v="1"/>
    <x v="5"/>
    <x v="47"/>
    <n v="747.56"/>
    <n v="3"/>
    <n v="-96.11"/>
  </r>
  <r>
    <s v="ORD5729"/>
    <d v="2023-09-26T00:00:00"/>
    <x v="8"/>
    <x v="2"/>
    <x v="40"/>
    <x v="1"/>
    <x v="0"/>
    <x v="10"/>
    <x v="21"/>
    <n v="8.93"/>
    <n v="2"/>
    <n v="3.35"/>
  </r>
  <r>
    <s v="ORD5730"/>
    <d v="2023-09-26T00:00:00"/>
    <x v="8"/>
    <x v="2"/>
    <x v="562"/>
    <x v="3"/>
    <x v="1"/>
    <x v="11"/>
    <x v="384"/>
    <n v="424.96"/>
    <n v="5"/>
    <n v="20"/>
  </r>
  <r>
    <s v="ORD5731"/>
    <d v="2023-09-26T00:00:00"/>
    <x v="8"/>
    <x v="2"/>
    <x v="188"/>
    <x v="22"/>
    <x v="0"/>
    <x v="12"/>
    <x v="587"/>
    <n v="236.88"/>
    <n v="6"/>
    <n v="66.33"/>
  </r>
  <r>
    <s v="ORD5732"/>
    <d v="2023-09-26T00:00:00"/>
    <x v="8"/>
    <x v="2"/>
    <x v="188"/>
    <x v="22"/>
    <x v="0"/>
    <x v="0"/>
    <x v="1396"/>
    <n v="29.9"/>
    <n v="5"/>
    <n v="14.65"/>
  </r>
  <r>
    <s v="ORD5733"/>
    <d v="2023-09-26T00:00:00"/>
    <x v="8"/>
    <x v="2"/>
    <x v="188"/>
    <x v="22"/>
    <x v="2"/>
    <x v="9"/>
    <x v="1598"/>
    <n v="100"/>
    <n v="4"/>
    <n v="21"/>
  </r>
  <r>
    <s v="ORD5734"/>
    <d v="2023-09-26T00:00:00"/>
    <x v="8"/>
    <x v="2"/>
    <x v="345"/>
    <x v="30"/>
    <x v="0"/>
    <x v="0"/>
    <x v="1641"/>
    <n v="9.99"/>
    <n v="1"/>
    <n v="4.5"/>
  </r>
  <r>
    <s v="ORD5735"/>
    <d v="2023-09-26T00:00:00"/>
    <x v="8"/>
    <x v="2"/>
    <x v="250"/>
    <x v="3"/>
    <x v="0"/>
    <x v="2"/>
    <x v="1187"/>
    <n v="51.45"/>
    <n v="3"/>
    <n v="13.89"/>
  </r>
  <r>
    <s v="ORD5736"/>
    <d v="2023-09-26T00:00:00"/>
    <x v="8"/>
    <x v="2"/>
    <x v="250"/>
    <x v="3"/>
    <x v="0"/>
    <x v="1"/>
    <x v="685"/>
    <n v="7.83"/>
    <n v="3"/>
    <n v="3.6"/>
  </r>
  <r>
    <s v="ORD5737"/>
    <d v="2023-09-26T00:00:00"/>
    <x v="8"/>
    <x v="2"/>
    <x v="250"/>
    <x v="3"/>
    <x v="0"/>
    <x v="4"/>
    <x v="760"/>
    <n v="35.4"/>
    <n v="5"/>
    <n v="13.45"/>
  </r>
  <r>
    <s v="ORD5738"/>
    <d v="2023-09-26T00:00:00"/>
    <x v="8"/>
    <x v="2"/>
    <x v="250"/>
    <x v="3"/>
    <x v="0"/>
    <x v="0"/>
    <x v="689"/>
    <n v="29.9"/>
    <n v="5"/>
    <n v="13.46"/>
  </r>
  <r>
    <s v="ORD5739"/>
    <d v="2023-09-26T00:00:00"/>
    <x v="8"/>
    <x v="2"/>
    <x v="360"/>
    <x v="3"/>
    <x v="0"/>
    <x v="0"/>
    <x v="1757"/>
    <n v="12.96"/>
    <n v="2"/>
    <n v="6.22"/>
  </r>
  <r>
    <s v="ORD5740"/>
    <d v="2023-09-26T00:00:00"/>
    <x v="8"/>
    <x v="2"/>
    <x v="451"/>
    <x v="16"/>
    <x v="2"/>
    <x v="9"/>
    <x v="1542"/>
    <n v="431.98"/>
    <n v="3"/>
    <n v="-75.599999999999994"/>
  </r>
  <r>
    <s v="ORD5741"/>
    <d v="2023-09-26T00:00:00"/>
    <x v="8"/>
    <x v="2"/>
    <x v="59"/>
    <x v="0"/>
    <x v="0"/>
    <x v="3"/>
    <x v="1345"/>
    <n v="15.62"/>
    <n v="2"/>
    <n v="-25"/>
  </r>
  <r>
    <s v="ORD5742"/>
    <d v="2023-09-26T00:00:00"/>
    <x v="8"/>
    <x v="2"/>
    <x v="382"/>
    <x v="0"/>
    <x v="0"/>
    <x v="12"/>
    <x v="1758"/>
    <n v="93.03"/>
    <n v="2"/>
    <n v="-251.19"/>
  </r>
  <r>
    <s v="ORD5743"/>
    <d v="2023-09-26T00:00:00"/>
    <x v="8"/>
    <x v="2"/>
    <x v="382"/>
    <x v="0"/>
    <x v="1"/>
    <x v="5"/>
    <x v="1155"/>
    <n v="454.97"/>
    <n v="5"/>
    <n v="-136.49"/>
  </r>
  <r>
    <s v="ORD5744"/>
    <d v="2023-09-26T00:00:00"/>
    <x v="8"/>
    <x v="2"/>
    <x v="719"/>
    <x v="0"/>
    <x v="0"/>
    <x v="3"/>
    <x v="978"/>
    <n v="6.82"/>
    <n v="2"/>
    <n v="-11.59"/>
  </r>
  <r>
    <s v="ORD5745"/>
    <d v="2023-09-27T00:00:00"/>
    <x v="8"/>
    <x v="2"/>
    <x v="312"/>
    <x v="0"/>
    <x v="1"/>
    <x v="11"/>
    <x v="1446"/>
    <n v="956.66"/>
    <n v="7"/>
    <n v="-225.1"/>
  </r>
  <r>
    <s v="ORD5746"/>
    <d v="2023-09-27T00:00:00"/>
    <x v="8"/>
    <x v="2"/>
    <x v="291"/>
    <x v="10"/>
    <x v="0"/>
    <x v="3"/>
    <x v="309"/>
    <n v="2.91"/>
    <n v="3"/>
    <n v="-2.0299999999999998"/>
  </r>
  <r>
    <s v="ORD5747"/>
    <d v="2023-09-27T00:00:00"/>
    <x v="8"/>
    <x v="2"/>
    <x v="661"/>
    <x v="22"/>
    <x v="2"/>
    <x v="6"/>
    <x v="1085"/>
    <n v="1001.58"/>
    <n v="2"/>
    <n v="125.2"/>
  </r>
  <r>
    <s v="ORD5748"/>
    <d v="2023-09-27T00:00:00"/>
    <x v="8"/>
    <x v="2"/>
    <x v="229"/>
    <x v="4"/>
    <x v="0"/>
    <x v="0"/>
    <x v="607"/>
    <n v="17.940000000000001"/>
    <n v="3"/>
    <n v="8.7899999999999991"/>
  </r>
  <r>
    <s v="ORD5749"/>
    <d v="2023-09-27T00:00:00"/>
    <x v="8"/>
    <x v="2"/>
    <x v="229"/>
    <x v="4"/>
    <x v="0"/>
    <x v="4"/>
    <x v="202"/>
    <n v="13.89"/>
    <n v="3"/>
    <n v="4.58"/>
  </r>
  <r>
    <s v="ORD5750"/>
    <d v="2023-09-28T00:00:00"/>
    <x v="8"/>
    <x v="2"/>
    <x v="22"/>
    <x v="1"/>
    <x v="0"/>
    <x v="0"/>
    <x v="842"/>
    <n v="99.14"/>
    <n v="4"/>
    <n v="30.98"/>
  </r>
  <r>
    <s v="ORD5751"/>
    <d v="2023-09-29T00:00:00"/>
    <x v="8"/>
    <x v="2"/>
    <x v="637"/>
    <x v="2"/>
    <x v="0"/>
    <x v="1"/>
    <x v="95"/>
    <n v="15.94"/>
    <n v="4"/>
    <n v="5.18"/>
  </r>
  <r>
    <s v="ORD5752"/>
    <d v="2023-09-29T00:00:00"/>
    <x v="8"/>
    <x v="2"/>
    <x v="570"/>
    <x v="18"/>
    <x v="0"/>
    <x v="4"/>
    <x v="1759"/>
    <n v="40.880000000000003"/>
    <n v="7"/>
    <n v="10.63"/>
  </r>
  <r>
    <s v="ORD5753"/>
    <d v="2023-09-29T00:00:00"/>
    <x v="8"/>
    <x v="2"/>
    <x v="255"/>
    <x v="3"/>
    <x v="0"/>
    <x v="0"/>
    <x v="167"/>
    <n v="18.97"/>
    <n v="1"/>
    <n v="9.11"/>
  </r>
  <r>
    <s v="ORD5754"/>
    <d v="2023-09-29T00:00:00"/>
    <x v="8"/>
    <x v="2"/>
    <x v="519"/>
    <x v="33"/>
    <x v="2"/>
    <x v="9"/>
    <x v="1620"/>
    <n v="209.97"/>
    <n v="3"/>
    <n v="71.39"/>
  </r>
  <r>
    <s v="ORD5755"/>
    <d v="2023-09-29T00:00:00"/>
    <x v="8"/>
    <x v="2"/>
    <x v="519"/>
    <x v="33"/>
    <x v="0"/>
    <x v="3"/>
    <x v="702"/>
    <n v="62.94"/>
    <n v="3"/>
    <n v="30.21"/>
  </r>
  <r>
    <s v="ORD5756"/>
    <d v="2023-09-29T00:00:00"/>
    <x v="8"/>
    <x v="2"/>
    <x v="519"/>
    <x v="33"/>
    <x v="0"/>
    <x v="4"/>
    <x v="1237"/>
    <n v="25.92"/>
    <n v="9"/>
    <n v="7.78"/>
  </r>
  <r>
    <s v="ORD5757"/>
    <d v="2023-09-29T00:00:00"/>
    <x v="8"/>
    <x v="2"/>
    <x v="539"/>
    <x v="3"/>
    <x v="0"/>
    <x v="3"/>
    <x v="876"/>
    <n v="27.24"/>
    <n v="5"/>
    <n v="9.5299999999999994"/>
  </r>
  <r>
    <s v="ORD5758"/>
    <d v="2023-09-29T00:00:00"/>
    <x v="8"/>
    <x v="2"/>
    <x v="441"/>
    <x v="12"/>
    <x v="0"/>
    <x v="4"/>
    <x v="44"/>
    <n v="10.5"/>
    <n v="4"/>
    <n v="1.18"/>
  </r>
  <r>
    <s v="ORD5759"/>
    <d v="2023-09-29T00:00:00"/>
    <x v="8"/>
    <x v="2"/>
    <x v="442"/>
    <x v="11"/>
    <x v="2"/>
    <x v="6"/>
    <x v="387"/>
    <n v="859.2"/>
    <n v="3"/>
    <n v="75.180000000000007"/>
  </r>
  <r>
    <s v="ORD5760"/>
    <d v="2023-09-29T00:00:00"/>
    <x v="8"/>
    <x v="2"/>
    <x v="505"/>
    <x v="3"/>
    <x v="2"/>
    <x v="9"/>
    <x v="306"/>
    <n v="36.24"/>
    <n v="1"/>
    <n v="15.22"/>
  </r>
  <r>
    <s v="ORD5761"/>
    <d v="2023-09-30T00:00:00"/>
    <x v="8"/>
    <x v="2"/>
    <x v="605"/>
    <x v="1"/>
    <x v="0"/>
    <x v="3"/>
    <x v="73"/>
    <n v="1.96"/>
    <n v="2"/>
    <n v="-3.24"/>
  </r>
  <r>
    <s v="ORD5762"/>
    <d v="2023-09-30T00:00:00"/>
    <x v="8"/>
    <x v="2"/>
    <x v="193"/>
    <x v="20"/>
    <x v="1"/>
    <x v="11"/>
    <x v="28"/>
    <n v="523.91999999999996"/>
    <n v="5"/>
    <n v="-26.2"/>
  </r>
  <r>
    <s v="ORD5763"/>
    <d v="2023-10-01T00:00:00"/>
    <x v="9"/>
    <x v="2"/>
    <x v="280"/>
    <x v="3"/>
    <x v="1"/>
    <x v="5"/>
    <x v="94"/>
    <n v="194.85"/>
    <n v="4"/>
    <n v="12.18"/>
  </r>
  <r>
    <s v="ORD5764"/>
    <d v="2023-10-01T00:00:00"/>
    <x v="9"/>
    <x v="2"/>
    <x v="393"/>
    <x v="18"/>
    <x v="2"/>
    <x v="6"/>
    <x v="503"/>
    <n v="69.900000000000006"/>
    <n v="2"/>
    <n v="18.87"/>
  </r>
  <r>
    <s v="ORD5765"/>
    <d v="2023-10-01T00:00:00"/>
    <x v="9"/>
    <x v="2"/>
    <x v="393"/>
    <x v="18"/>
    <x v="1"/>
    <x v="8"/>
    <x v="598"/>
    <n v="41.85"/>
    <n v="5"/>
    <n v="10.88"/>
  </r>
  <r>
    <s v="ORD5766"/>
    <d v="2023-10-01T00:00:00"/>
    <x v="9"/>
    <x v="2"/>
    <x v="193"/>
    <x v="20"/>
    <x v="1"/>
    <x v="13"/>
    <x v="473"/>
    <n v="330.59"/>
    <n v="1"/>
    <n v="-115.71"/>
  </r>
  <r>
    <s v="ORD5767"/>
    <d v="2023-10-01T00:00:00"/>
    <x v="9"/>
    <x v="2"/>
    <x v="459"/>
    <x v="0"/>
    <x v="2"/>
    <x v="9"/>
    <x v="1037"/>
    <n v="79.510000000000005"/>
    <n v="3"/>
    <n v="20.87"/>
  </r>
  <r>
    <s v="ORD5768"/>
    <d v="2023-10-01T00:00:00"/>
    <x v="9"/>
    <x v="2"/>
    <x v="459"/>
    <x v="0"/>
    <x v="0"/>
    <x v="0"/>
    <x v="371"/>
    <n v="28.35"/>
    <n v="1"/>
    <n v="9.57"/>
  </r>
  <r>
    <s v="ORD5769"/>
    <d v="2023-10-01T00:00:00"/>
    <x v="9"/>
    <x v="2"/>
    <x v="295"/>
    <x v="16"/>
    <x v="0"/>
    <x v="3"/>
    <x v="263"/>
    <n v="5.39"/>
    <n v="4"/>
    <n v="-4.49"/>
  </r>
  <r>
    <s v="ORD5770"/>
    <d v="2023-10-01T00:00:00"/>
    <x v="9"/>
    <x v="2"/>
    <x v="295"/>
    <x v="16"/>
    <x v="0"/>
    <x v="4"/>
    <x v="108"/>
    <n v="30.98"/>
    <n v="8"/>
    <n v="5.03"/>
  </r>
  <r>
    <s v="ORD5771"/>
    <d v="2023-10-02T00:00:00"/>
    <x v="9"/>
    <x v="2"/>
    <x v="676"/>
    <x v="20"/>
    <x v="0"/>
    <x v="12"/>
    <x v="808"/>
    <n v="61.44"/>
    <n v="3"/>
    <n v="16.59"/>
  </r>
  <r>
    <s v="ORD5772"/>
    <d v="2023-10-02T00:00:00"/>
    <x v="9"/>
    <x v="2"/>
    <x v="760"/>
    <x v="12"/>
    <x v="0"/>
    <x v="3"/>
    <x v="812"/>
    <n v="54.79"/>
    <n v="6"/>
    <n v="-40.18"/>
  </r>
  <r>
    <s v="ORD5773"/>
    <d v="2023-10-02T00:00:00"/>
    <x v="9"/>
    <x v="2"/>
    <x v="498"/>
    <x v="18"/>
    <x v="0"/>
    <x v="2"/>
    <x v="90"/>
    <n v="32.479999999999997"/>
    <n v="2"/>
    <n v="4.87"/>
  </r>
  <r>
    <s v="ORD5774"/>
    <d v="2023-10-02T00:00:00"/>
    <x v="9"/>
    <x v="2"/>
    <x v="498"/>
    <x v="18"/>
    <x v="2"/>
    <x v="16"/>
    <x v="1696"/>
    <n v="17499.95"/>
    <n v="5"/>
    <n v="8399.98"/>
  </r>
  <r>
    <s v="ORD5775"/>
    <d v="2023-10-02T00:00:00"/>
    <x v="9"/>
    <x v="2"/>
    <x v="498"/>
    <x v="18"/>
    <x v="0"/>
    <x v="3"/>
    <x v="688"/>
    <n v="735.98"/>
    <n v="2"/>
    <n v="331.19"/>
  </r>
  <r>
    <s v="ORD5776"/>
    <d v="2023-10-02T00:00:00"/>
    <x v="9"/>
    <x v="2"/>
    <x v="498"/>
    <x v="18"/>
    <x v="0"/>
    <x v="3"/>
    <x v="832"/>
    <n v="34.369999999999997"/>
    <n v="7"/>
    <n v="16.84"/>
  </r>
  <r>
    <s v="ORD5777"/>
    <d v="2023-10-02T00:00:00"/>
    <x v="9"/>
    <x v="2"/>
    <x v="498"/>
    <x v="18"/>
    <x v="0"/>
    <x v="4"/>
    <x v="1607"/>
    <n v="33.96"/>
    <n v="2"/>
    <n v="9.51"/>
  </r>
  <r>
    <s v="ORD5778"/>
    <d v="2023-10-03T00:00:00"/>
    <x v="9"/>
    <x v="2"/>
    <x v="19"/>
    <x v="0"/>
    <x v="0"/>
    <x v="10"/>
    <x v="21"/>
    <n v="15.65"/>
    <n v="2"/>
    <n v="5.09"/>
  </r>
  <r>
    <s v="ORD5779"/>
    <d v="2023-10-03T00:00:00"/>
    <x v="9"/>
    <x v="2"/>
    <x v="185"/>
    <x v="20"/>
    <x v="1"/>
    <x v="5"/>
    <x v="1395"/>
    <n v="599.29"/>
    <n v="6"/>
    <n v="93.22"/>
  </r>
  <r>
    <s v="ORD5780"/>
    <d v="2023-10-03T00:00:00"/>
    <x v="9"/>
    <x v="2"/>
    <x v="609"/>
    <x v="0"/>
    <x v="1"/>
    <x v="8"/>
    <x v="169"/>
    <n v="38.08"/>
    <n v="5"/>
    <n v="-29.51"/>
  </r>
  <r>
    <s v="ORD5781"/>
    <d v="2023-10-03T00:00:00"/>
    <x v="9"/>
    <x v="2"/>
    <x v="474"/>
    <x v="3"/>
    <x v="0"/>
    <x v="1"/>
    <x v="911"/>
    <n v="6.16"/>
    <n v="2"/>
    <n v="2.96"/>
  </r>
  <r>
    <s v="ORD5782"/>
    <d v="2023-10-03T00:00:00"/>
    <x v="9"/>
    <x v="2"/>
    <x v="474"/>
    <x v="3"/>
    <x v="1"/>
    <x v="5"/>
    <x v="7"/>
    <n v="915.14"/>
    <n v="4"/>
    <n v="102.95"/>
  </r>
  <r>
    <s v="ORD5783"/>
    <d v="2023-10-03T00:00:00"/>
    <x v="9"/>
    <x v="2"/>
    <x v="474"/>
    <x v="3"/>
    <x v="0"/>
    <x v="0"/>
    <x v="829"/>
    <n v="8.56"/>
    <n v="2"/>
    <n v="3.85"/>
  </r>
  <r>
    <s v="ORD5784"/>
    <d v="2023-10-03T00:00:00"/>
    <x v="9"/>
    <x v="2"/>
    <x v="474"/>
    <x v="3"/>
    <x v="0"/>
    <x v="0"/>
    <x v="141"/>
    <n v="97.82"/>
    <n v="2"/>
    <n v="45.98"/>
  </r>
  <r>
    <s v="ORD5785"/>
    <d v="2023-10-04T00:00:00"/>
    <x v="9"/>
    <x v="2"/>
    <x v="541"/>
    <x v="0"/>
    <x v="0"/>
    <x v="10"/>
    <x v="1104"/>
    <n v="59.75"/>
    <n v="7"/>
    <n v="19.420000000000002"/>
  </r>
  <r>
    <s v="ORD5786"/>
    <d v="2023-10-04T00:00:00"/>
    <x v="9"/>
    <x v="2"/>
    <x v="108"/>
    <x v="43"/>
    <x v="0"/>
    <x v="3"/>
    <x v="417"/>
    <n v="30.4"/>
    <n v="1"/>
    <n v="13.98"/>
  </r>
  <r>
    <s v="ORD5787"/>
    <d v="2023-10-04T00:00:00"/>
    <x v="9"/>
    <x v="2"/>
    <x v="108"/>
    <x v="43"/>
    <x v="2"/>
    <x v="16"/>
    <x v="377"/>
    <n v="5399.91"/>
    <n v="9"/>
    <n v="2591.96"/>
  </r>
  <r>
    <s v="ORD5788"/>
    <d v="2023-10-04T00:00:00"/>
    <x v="9"/>
    <x v="2"/>
    <x v="108"/>
    <x v="43"/>
    <x v="0"/>
    <x v="2"/>
    <x v="1760"/>
    <n v="119.1"/>
    <n v="3"/>
    <n v="34.54"/>
  </r>
  <r>
    <s v="ORD5789"/>
    <d v="2023-10-04T00:00:00"/>
    <x v="9"/>
    <x v="2"/>
    <x v="7"/>
    <x v="36"/>
    <x v="1"/>
    <x v="13"/>
    <x v="1600"/>
    <n v="239.37"/>
    <n v="2"/>
    <n v="-23.94"/>
  </r>
  <r>
    <s v="ORD5790"/>
    <d v="2023-10-04T00:00:00"/>
    <x v="9"/>
    <x v="2"/>
    <x v="123"/>
    <x v="16"/>
    <x v="2"/>
    <x v="6"/>
    <x v="1130"/>
    <n v="52.68"/>
    <n v="3"/>
    <n v="19.760000000000002"/>
  </r>
  <r>
    <s v="ORD5791"/>
    <d v="2023-10-04T00:00:00"/>
    <x v="9"/>
    <x v="2"/>
    <x v="123"/>
    <x v="16"/>
    <x v="1"/>
    <x v="8"/>
    <x v="1521"/>
    <n v="11.57"/>
    <n v="3"/>
    <n v="2.6"/>
  </r>
  <r>
    <s v="ORD5792"/>
    <d v="2023-10-06T00:00:00"/>
    <x v="9"/>
    <x v="2"/>
    <x v="657"/>
    <x v="39"/>
    <x v="0"/>
    <x v="3"/>
    <x v="872"/>
    <n v="28.85"/>
    <n v="5"/>
    <n v="14.43"/>
  </r>
  <r>
    <s v="ORD5793"/>
    <d v="2023-10-06T00:00:00"/>
    <x v="9"/>
    <x v="2"/>
    <x v="162"/>
    <x v="26"/>
    <x v="2"/>
    <x v="15"/>
    <x v="1761"/>
    <n v="703.71"/>
    <n v="6"/>
    <n v="-938.28"/>
  </r>
  <r>
    <s v="ORD5794"/>
    <d v="2023-10-06T00:00:00"/>
    <x v="9"/>
    <x v="2"/>
    <x v="162"/>
    <x v="26"/>
    <x v="0"/>
    <x v="3"/>
    <x v="1171"/>
    <n v="17.899999999999999"/>
    <n v="4"/>
    <n v="-14.92"/>
  </r>
  <r>
    <s v="ORD5795"/>
    <d v="2023-10-06T00:00:00"/>
    <x v="9"/>
    <x v="2"/>
    <x v="162"/>
    <x v="26"/>
    <x v="0"/>
    <x v="3"/>
    <x v="970"/>
    <n v="11.98"/>
    <n v="4"/>
    <n v="-9.18"/>
  </r>
  <r>
    <s v="ORD5796"/>
    <d v="2023-10-06T00:00:00"/>
    <x v="9"/>
    <x v="2"/>
    <x v="162"/>
    <x v="26"/>
    <x v="2"/>
    <x v="9"/>
    <x v="963"/>
    <n v="67.959999999999994"/>
    <n v="5"/>
    <n v="0.85"/>
  </r>
  <r>
    <s v="ORD5797"/>
    <d v="2023-10-07T00:00:00"/>
    <x v="9"/>
    <x v="2"/>
    <x v="560"/>
    <x v="3"/>
    <x v="0"/>
    <x v="3"/>
    <x v="978"/>
    <n v="27.26"/>
    <n v="2"/>
    <n v="8.86"/>
  </r>
  <r>
    <s v="ORD5798"/>
    <d v="2023-10-07T00:00:00"/>
    <x v="9"/>
    <x v="2"/>
    <x v="729"/>
    <x v="22"/>
    <x v="2"/>
    <x v="15"/>
    <x v="508"/>
    <n v="837.6"/>
    <n v="3"/>
    <n v="62.82"/>
  </r>
  <r>
    <s v="ORD5799"/>
    <d v="2023-10-07T00:00:00"/>
    <x v="9"/>
    <x v="2"/>
    <x v="204"/>
    <x v="3"/>
    <x v="0"/>
    <x v="0"/>
    <x v="1133"/>
    <n v="10.56"/>
    <n v="2"/>
    <n v="5.07"/>
  </r>
  <r>
    <s v="ORD5800"/>
    <d v="2023-10-07T00:00:00"/>
    <x v="9"/>
    <x v="2"/>
    <x v="299"/>
    <x v="2"/>
    <x v="0"/>
    <x v="1"/>
    <x v="1459"/>
    <n v="4.93"/>
    <n v="2"/>
    <n v="1.72"/>
  </r>
  <r>
    <s v="ORD5801"/>
    <d v="2023-10-07T00:00:00"/>
    <x v="9"/>
    <x v="2"/>
    <x v="260"/>
    <x v="22"/>
    <x v="0"/>
    <x v="7"/>
    <x v="12"/>
    <n v="93.36"/>
    <n v="12"/>
    <n v="0.93"/>
  </r>
  <r>
    <s v="ORD5802"/>
    <d v="2023-10-08T00:00:00"/>
    <x v="9"/>
    <x v="2"/>
    <x v="620"/>
    <x v="0"/>
    <x v="1"/>
    <x v="8"/>
    <x v="1527"/>
    <n v="51.71"/>
    <n v="8"/>
    <n v="-32.32"/>
  </r>
  <r>
    <s v="ORD5803"/>
    <d v="2023-10-08T00:00:00"/>
    <x v="9"/>
    <x v="2"/>
    <x v="264"/>
    <x v="3"/>
    <x v="0"/>
    <x v="0"/>
    <x v="705"/>
    <n v="61.96"/>
    <n v="2"/>
    <n v="27.88"/>
  </r>
  <r>
    <s v="ORD5804"/>
    <d v="2023-10-08T00:00:00"/>
    <x v="9"/>
    <x v="2"/>
    <x v="725"/>
    <x v="0"/>
    <x v="0"/>
    <x v="1"/>
    <x v="1433"/>
    <n v="60.14"/>
    <n v="6"/>
    <n v="20.3"/>
  </r>
  <r>
    <s v="ORD5805"/>
    <d v="2023-10-08T00:00:00"/>
    <x v="9"/>
    <x v="2"/>
    <x v="440"/>
    <x v="25"/>
    <x v="0"/>
    <x v="2"/>
    <x v="1762"/>
    <n v="387.72"/>
    <n v="5"/>
    <n v="-67.849999999999994"/>
  </r>
  <r>
    <s v="ORD5806"/>
    <d v="2023-10-09T00:00:00"/>
    <x v="9"/>
    <x v="2"/>
    <x v="634"/>
    <x v="10"/>
    <x v="2"/>
    <x v="6"/>
    <x v="1201"/>
    <n v="23.98"/>
    <n v="4"/>
    <n v="-15.58"/>
  </r>
  <r>
    <s v="ORD5807"/>
    <d v="2023-10-09T00:00:00"/>
    <x v="9"/>
    <x v="2"/>
    <x v="457"/>
    <x v="2"/>
    <x v="0"/>
    <x v="0"/>
    <x v="258"/>
    <n v="19.14"/>
    <n v="4"/>
    <n v="5.98"/>
  </r>
  <r>
    <s v="ORD5808"/>
    <d v="2023-10-09T00:00:00"/>
    <x v="9"/>
    <x v="2"/>
    <x v="457"/>
    <x v="2"/>
    <x v="1"/>
    <x v="8"/>
    <x v="511"/>
    <n v="332.83"/>
    <n v="4"/>
    <n v="-24.96"/>
  </r>
  <r>
    <s v="ORD5809"/>
    <d v="2023-10-09T00:00:00"/>
    <x v="9"/>
    <x v="2"/>
    <x v="713"/>
    <x v="12"/>
    <x v="0"/>
    <x v="4"/>
    <x v="1041"/>
    <n v="1.41"/>
    <n v="1"/>
    <n v="0.16"/>
  </r>
  <r>
    <s v="ORD5810"/>
    <d v="2023-10-09T00:00:00"/>
    <x v="9"/>
    <x v="2"/>
    <x v="713"/>
    <x v="12"/>
    <x v="1"/>
    <x v="8"/>
    <x v="1445"/>
    <n v="169.57"/>
    <n v="2"/>
    <n v="0"/>
  </r>
  <r>
    <s v="ORD5811"/>
    <d v="2023-10-10T00:00:00"/>
    <x v="9"/>
    <x v="2"/>
    <x v="732"/>
    <x v="25"/>
    <x v="0"/>
    <x v="14"/>
    <x v="277"/>
    <n v="20.61"/>
    <n v="2"/>
    <n v="-4.38"/>
  </r>
  <r>
    <s v="ORD5812"/>
    <d v="2023-10-10T00:00:00"/>
    <x v="9"/>
    <x v="2"/>
    <x v="732"/>
    <x v="25"/>
    <x v="0"/>
    <x v="3"/>
    <x v="475"/>
    <n v="4.0999999999999996"/>
    <n v="3"/>
    <n v="-2.73"/>
  </r>
  <r>
    <s v="ORD5813"/>
    <d v="2023-10-10T00:00:00"/>
    <x v="9"/>
    <x v="2"/>
    <x v="369"/>
    <x v="26"/>
    <x v="1"/>
    <x v="11"/>
    <x v="1763"/>
    <n v="90.88"/>
    <n v="3"/>
    <n v="-190.85"/>
  </r>
  <r>
    <s v="ORD5814"/>
    <d v="2023-10-10T00:00:00"/>
    <x v="9"/>
    <x v="2"/>
    <x v="369"/>
    <x v="26"/>
    <x v="2"/>
    <x v="6"/>
    <x v="585"/>
    <n v="15.99"/>
    <n v="1"/>
    <n v="-3"/>
  </r>
  <r>
    <s v="ORD5815"/>
    <d v="2023-10-10T00:00:00"/>
    <x v="9"/>
    <x v="2"/>
    <x v="369"/>
    <x v="26"/>
    <x v="1"/>
    <x v="5"/>
    <x v="1417"/>
    <n v="120.78"/>
    <n v="1"/>
    <n v="13.59"/>
  </r>
  <r>
    <s v="ORD5816"/>
    <d v="2023-10-10T00:00:00"/>
    <x v="9"/>
    <x v="2"/>
    <x v="494"/>
    <x v="0"/>
    <x v="1"/>
    <x v="8"/>
    <x v="1756"/>
    <n v="14"/>
    <n v="4"/>
    <n v="-6.3"/>
  </r>
  <r>
    <s v="ORD5817"/>
    <d v="2023-10-10T00:00:00"/>
    <x v="9"/>
    <x v="2"/>
    <x v="494"/>
    <x v="0"/>
    <x v="0"/>
    <x v="3"/>
    <x v="209"/>
    <n v="16.39"/>
    <n v="2"/>
    <n v="-26.23"/>
  </r>
  <r>
    <s v="ORD5818"/>
    <d v="2023-10-11T00:00:00"/>
    <x v="9"/>
    <x v="2"/>
    <x v="287"/>
    <x v="1"/>
    <x v="0"/>
    <x v="4"/>
    <x v="191"/>
    <n v="5.34"/>
    <n v="2"/>
    <n v="0.67"/>
  </r>
  <r>
    <s v="ORD5819"/>
    <d v="2023-10-11T00:00:00"/>
    <x v="9"/>
    <x v="2"/>
    <x v="287"/>
    <x v="1"/>
    <x v="0"/>
    <x v="4"/>
    <x v="1439"/>
    <n v="27.72"/>
    <n v="3"/>
    <n v="3.47"/>
  </r>
  <r>
    <s v="ORD5820"/>
    <d v="2023-10-13T00:00:00"/>
    <x v="9"/>
    <x v="2"/>
    <x v="164"/>
    <x v="3"/>
    <x v="0"/>
    <x v="0"/>
    <x v="59"/>
    <n v="20.04"/>
    <n v="3"/>
    <n v="9.6199999999999992"/>
  </r>
  <r>
    <s v="ORD5821"/>
    <d v="2023-10-13T00:00:00"/>
    <x v="9"/>
    <x v="2"/>
    <x v="164"/>
    <x v="3"/>
    <x v="0"/>
    <x v="0"/>
    <x v="1285"/>
    <n v="35.44"/>
    <n v="1"/>
    <n v="16.66"/>
  </r>
  <r>
    <s v="ORD5822"/>
    <d v="2023-10-13T00:00:00"/>
    <x v="9"/>
    <x v="2"/>
    <x v="164"/>
    <x v="3"/>
    <x v="0"/>
    <x v="4"/>
    <x v="1237"/>
    <n v="11.52"/>
    <n v="4"/>
    <n v="3.46"/>
  </r>
  <r>
    <s v="ORD5823"/>
    <d v="2023-10-13T00:00:00"/>
    <x v="9"/>
    <x v="2"/>
    <x v="164"/>
    <x v="3"/>
    <x v="0"/>
    <x v="7"/>
    <x v="789"/>
    <n v="4.0199999999999996"/>
    <n v="2"/>
    <n v="1.97"/>
  </r>
  <r>
    <s v="ORD5824"/>
    <d v="2023-10-13T00:00:00"/>
    <x v="9"/>
    <x v="2"/>
    <x v="164"/>
    <x v="3"/>
    <x v="0"/>
    <x v="3"/>
    <x v="1469"/>
    <n v="76.180000000000007"/>
    <n v="3"/>
    <n v="26.66"/>
  </r>
  <r>
    <s v="ORD5825"/>
    <d v="2023-10-13T00:00:00"/>
    <x v="9"/>
    <x v="2"/>
    <x v="164"/>
    <x v="3"/>
    <x v="0"/>
    <x v="14"/>
    <x v="1458"/>
    <n v="65.88"/>
    <n v="6"/>
    <n v="18.45"/>
  </r>
  <r>
    <s v="ORD5826"/>
    <d v="2023-10-13T00:00:00"/>
    <x v="9"/>
    <x v="2"/>
    <x v="164"/>
    <x v="3"/>
    <x v="1"/>
    <x v="8"/>
    <x v="895"/>
    <n v="43.12"/>
    <n v="14"/>
    <n v="20.7"/>
  </r>
  <r>
    <s v="ORD5827"/>
    <d v="2023-10-13T00:00:00"/>
    <x v="9"/>
    <x v="2"/>
    <x v="479"/>
    <x v="26"/>
    <x v="1"/>
    <x v="13"/>
    <x v="576"/>
    <n v="727.45"/>
    <n v="5"/>
    <n v="-465.57"/>
  </r>
  <r>
    <s v="ORD5828"/>
    <d v="2023-10-13T00:00:00"/>
    <x v="9"/>
    <x v="2"/>
    <x v="479"/>
    <x v="26"/>
    <x v="1"/>
    <x v="8"/>
    <x v="1684"/>
    <n v="24.96"/>
    <n v="3"/>
    <n v="4.37"/>
  </r>
  <r>
    <s v="ORD5829"/>
    <d v="2023-10-13T00:00:00"/>
    <x v="9"/>
    <x v="2"/>
    <x v="454"/>
    <x v="0"/>
    <x v="2"/>
    <x v="9"/>
    <x v="1300"/>
    <n v="191.98"/>
    <n v="3"/>
    <n v="24"/>
  </r>
  <r>
    <s v="ORD5830"/>
    <d v="2023-10-13T00:00:00"/>
    <x v="9"/>
    <x v="2"/>
    <x v="454"/>
    <x v="0"/>
    <x v="0"/>
    <x v="0"/>
    <x v="1736"/>
    <n v="8.2899999999999991"/>
    <n v="2"/>
    <n v="3"/>
  </r>
  <r>
    <s v="ORD5831"/>
    <d v="2023-10-13T00:00:00"/>
    <x v="9"/>
    <x v="2"/>
    <x v="454"/>
    <x v="0"/>
    <x v="1"/>
    <x v="8"/>
    <x v="1330"/>
    <n v="139.91999999999999"/>
    <n v="5"/>
    <n v="-150.41"/>
  </r>
  <r>
    <s v="ORD5832"/>
    <d v="2023-10-13T00:00:00"/>
    <x v="9"/>
    <x v="2"/>
    <x v="454"/>
    <x v="0"/>
    <x v="0"/>
    <x v="4"/>
    <x v="609"/>
    <n v="15.87"/>
    <n v="1"/>
    <n v="1.19"/>
  </r>
  <r>
    <s v="ORD5833"/>
    <d v="2023-10-13T00:00:00"/>
    <x v="9"/>
    <x v="2"/>
    <x v="454"/>
    <x v="0"/>
    <x v="0"/>
    <x v="3"/>
    <x v="263"/>
    <n v="6.29"/>
    <n v="7"/>
    <n v="-11"/>
  </r>
  <r>
    <s v="ORD5834"/>
    <d v="2023-10-13T00:00:00"/>
    <x v="9"/>
    <x v="2"/>
    <x v="620"/>
    <x v="20"/>
    <x v="0"/>
    <x v="4"/>
    <x v="1697"/>
    <n v="34.700000000000003"/>
    <n v="5"/>
    <n v="12.49"/>
  </r>
  <r>
    <s v="ORD5835"/>
    <d v="2023-10-13T00:00:00"/>
    <x v="9"/>
    <x v="2"/>
    <x v="620"/>
    <x v="20"/>
    <x v="0"/>
    <x v="2"/>
    <x v="53"/>
    <n v="99.87"/>
    <n v="3"/>
    <n v="23.97"/>
  </r>
  <r>
    <s v="ORD5836"/>
    <d v="2023-10-13T00:00:00"/>
    <x v="9"/>
    <x v="2"/>
    <x v="620"/>
    <x v="20"/>
    <x v="0"/>
    <x v="0"/>
    <x v="1175"/>
    <n v="37.94"/>
    <n v="2"/>
    <n v="18.21"/>
  </r>
  <r>
    <s v="ORD5837"/>
    <d v="2023-10-13T00:00:00"/>
    <x v="9"/>
    <x v="2"/>
    <x v="620"/>
    <x v="20"/>
    <x v="0"/>
    <x v="1"/>
    <x v="1015"/>
    <n v="24.9"/>
    <n v="5"/>
    <n v="11.45"/>
  </r>
  <r>
    <s v="ORD5838"/>
    <d v="2023-10-13T00:00:00"/>
    <x v="9"/>
    <x v="2"/>
    <x v="620"/>
    <x v="20"/>
    <x v="1"/>
    <x v="8"/>
    <x v="1484"/>
    <n v="82.26"/>
    <n v="3"/>
    <n v="33.729999999999997"/>
  </r>
  <r>
    <s v="ORD5839"/>
    <d v="2023-10-14T00:00:00"/>
    <x v="9"/>
    <x v="2"/>
    <x v="85"/>
    <x v="22"/>
    <x v="2"/>
    <x v="9"/>
    <x v="818"/>
    <n v="177"/>
    <n v="3"/>
    <n v="30.09"/>
  </r>
  <r>
    <s v="ORD5840"/>
    <d v="2023-10-14T00:00:00"/>
    <x v="9"/>
    <x v="2"/>
    <x v="180"/>
    <x v="25"/>
    <x v="1"/>
    <x v="5"/>
    <x v="1764"/>
    <n v="102.59"/>
    <n v="1"/>
    <n v="10.26"/>
  </r>
  <r>
    <s v="ORD5841"/>
    <d v="2023-10-14T00:00:00"/>
    <x v="9"/>
    <x v="2"/>
    <x v="180"/>
    <x v="25"/>
    <x v="2"/>
    <x v="9"/>
    <x v="662"/>
    <n v="22.7"/>
    <n v="1"/>
    <n v="5.96"/>
  </r>
  <r>
    <s v="ORD5842"/>
    <d v="2023-10-14T00:00:00"/>
    <x v="9"/>
    <x v="2"/>
    <x v="180"/>
    <x v="25"/>
    <x v="0"/>
    <x v="0"/>
    <x v="426"/>
    <n v="93.02"/>
    <n v="3"/>
    <n v="33.72"/>
  </r>
  <r>
    <s v="ORD5843"/>
    <d v="2023-10-14T00:00:00"/>
    <x v="9"/>
    <x v="2"/>
    <x v="180"/>
    <x v="25"/>
    <x v="0"/>
    <x v="14"/>
    <x v="488"/>
    <n v="12.77"/>
    <n v="2"/>
    <n v="1.44"/>
  </r>
  <r>
    <s v="ORD5844"/>
    <d v="2023-10-14T00:00:00"/>
    <x v="9"/>
    <x v="2"/>
    <x v="180"/>
    <x v="25"/>
    <x v="0"/>
    <x v="10"/>
    <x v="944"/>
    <n v="35.01"/>
    <n v="4"/>
    <n v="13.13"/>
  </r>
  <r>
    <s v="ORD5845"/>
    <d v="2023-10-14T00:00:00"/>
    <x v="9"/>
    <x v="2"/>
    <x v="180"/>
    <x v="25"/>
    <x v="0"/>
    <x v="0"/>
    <x v="646"/>
    <n v="39.15"/>
    <n v="1"/>
    <n v="14.68"/>
  </r>
  <r>
    <s v="ORD5846"/>
    <d v="2023-10-14T00:00:00"/>
    <x v="9"/>
    <x v="2"/>
    <x v="203"/>
    <x v="20"/>
    <x v="2"/>
    <x v="6"/>
    <x v="1426"/>
    <n v="1091.93"/>
    <n v="7"/>
    <n v="272.98"/>
  </r>
  <r>
    <s v="ORD5847"/>
    <d v="2023-10-14T00:00:00"/>
    <x v="9"/>
    <x v="2"/>
    <x v="203"/>
    <x v="20"/>
    <x v="0"/>
    <x v="0"/>
    <x v="1463"/>
    <n v="111.96"/>
    <n v="2"/>
    <n v="54.86"/>
  </r>
  <r>
    <s v="ORD5848"/>
    <d v="2023-10-14T00:00:00"/>
    <x v="9"/>
    <x v="2"/>
    <x v="737"/>
    <x v="21"/>
    <x v="2"/>
    <x v="9"/>
    <x v="1146"/>
    <n v="1649.75"/>
    <n v="5"/>
    <n v="544.41999999999996"/>
  </r>
  <r>
    <s v="ORD5849"/>
    <d v="2023-10-15T00:00:00"/>
    <x v="9"/>
    <x v="2"/>
    <x v="715"/>
    <x v="27"/>
    <x v="0"/>
    <x v="0"/>
    <x v="1765"/>
    <n v="45.68"/>
    <n v="2"/>
    <n v="21.01"/>
  </r>
  <r>
    <s v="ORD5850"/>
    <d v="2023-10-15T00:00:00"/>
    <x v="9"/>
    <x v="2"/>
    <x v="715"/>
    <x v="27"/>
    <x v="0"/>
    <x v="0"/>
    <x v="750"/>
    <n v="60.12"/>
    <n v="9"/>
    <n v="28.86"/>
  </r>
  <r>
    <s v="ORD5851"/>
    <d v="2023-10-15T00:00:00"/>
    <x v="9"/>
    <x v="2"/>
    <x v="715"/>
    <x v="27"/>
    <x v="0"/>
    <x v="3"/>
    <x v="345"/>
    <n v="41.72"/>
    <n v="5"/>
    <n v="13.04"/>
  </r>
  <r>
    <s v="ORD5852"/>
    <d v="2023-10-15T00:00:00"/>
    <x v="9"/>
    <x v="2"/>
    <x v="715"/>
    <x v="27"/>
    <x v="0"/>
    <x v="0"/>
    <x v="1010"/>
    <n v="71.599999999999994"/>
    <n v="8"/>
    <n v="32.94"/>
  </r>
  <r>
    <s v="ORD5853"/>
    <d v="2023-10-15T00:00:00"/>
    <x v="9"/>
    <x v="2"/>
    <x v="33"/>
    <x v="39"/>
    <x v="0"/>
    <x v="1"/>
    <x v="564"/>
    <n v="20.16"/>
    <n v="7"/>
    <n v="9.8800000000000008"/>
  </r>
  <r>
    <s v="ORD5854"/>
    <d v="2023-10-15T00:00:00"/>
    <x v="9"/>
    <x v="2"/>
    <x v="33"/>
    <x v="39"/>
    <x v="0"/>
    <x v="1"/>
    <x v="1"/>
    <n v="29.46"/>
    <n v="6"/>
    <n v="14.44"/>
  </r>
  <r>
    <s v="ORD5855"/>
    <d v="2023-10-15T00:00:00"/>
    <x v="9"/>
    <x v="2"/>
    <x v="33"/>
    <x v="39"/>
    <x v="0"/>
    <x v="12"/>
    <x v="1193"/>
    <n v="868.59"/>
    <n v="3"/>
    <n v="251.89"/>
  </r>
  <r>
    <s v="ORD5856"/>
    <d v="2023-10-15T00:00:00"/>
    <x v="9"/>
    <x v="2"/>
    <x v="33"/>
    <x v="39"/>
    <x v="0"/>
    <x v="0"/>
    <x v="423"/>
    <n v="12.96"/>
    <n v="2"/>
    <n v="6.22"/>
  </r>
  <r>
    <s v="ORD5857"/>
    <d v="2023-10-15T00:00:00"/>
    <x v="9"/>
    <x v="2"/>
    <x v="33"/>
    <x v="39"/>
    <x v="2"/>
    <x v="6"/>
    <x v="1740"/>
    <n v="5.5"/>
    <n v="1"/>
    <n v="1.38"/>
  </r>
  <r>
    <s v="ORD5858"/>
    <d v="2023-10-15T00:00:00"/>
    <x v="9"/>
    <x v="2"/>
    <x v="33"/>
    <x v="39"/>
    <x v="0"/>
    <x v="3"/>
    <x v="417"/>
    <n v="121.6"/>
    <n v="4"/>
    <n v="55.94"/>
  </r>
  <r>
    <s v="ORD5859"/>
    <d v="2023-10-15T00:00:00"/>
    <x v="9"/>
    <x v="2"/>
    <x v="87"/>
    <x v="6"/>
    <x v="0"/>
    <x v="3"/>
    <x v="1356"/>
    <n v="232.96"/>
    <n v="7"/>
    <n v="116.48"/>
  </r>
  <r>
    <s v="ORD5860"/>
    <d v="2023-10-15T00:00:00"/>
    <x v="9"/>
    <x v="2"/>
    <x v="87"/>
    <x v="6"/>
    <x v="0"/>
    <x v="10"/>
    <x v="1658"/>
    <n v="66.540000000000006"/>
    <n v="6"/>
    <n v="32.6"/>
  </r>
  <r>
    <s v="ORD5861"/>
    <d v="2023-10-15T00:00:00"/>
    <x v="9"/>
    <x v="2"/>
    <x v="87"/>
    <x v="6"/>
    <x v="0"/>
    <x v="12"/>
    <x v="366"/>
    <n v="43.26"/>
    <n v="3"/>
    <n v="14.28"/>
  </r>
  <r>
    <s v="ORD5862"/>
    <d v="2023-10-16T00:00:00"/>
    <x v="9"/>
    <x v="2"/>
    <x v="555"/>
    <x v="20"/>
    <x v="1"/>
    <x v="13"/>
    <x v="444"/>
    <n v="142.18"/>
    <n v="1"/>
    <n v="-37.92"/>
  </r>
  <r>
    <s v="ORD5863"/>
    <d v="2023-10-17T00:00:00"/>
    <x v="9"/>
    <x v="2"/>
    <x v="646"/>
    <x v="3"/>
    <x v="0"/>
    <x v="3"/>
    <x v="362"/>
    <n v="18.16"/>
    <n v="5"/>
    <n v="6.58"/>
  </r>
  <r>
    <s v="ORD5864"/>
    <d v="2023-10-17T00:00:00"/>
    <x v="9"/>
    <x v="2"/>
    <x v="588"/>
    <x v="3"/>
    <x v="1"/>
    <x v="11"/>
    <x v="1744"/>
    <n v="120.67"/>
    <n v="2"/>
    <n v="21.29"/>
  </r>
  <r>
    <s v="ORD5865"/>
    <d v="2023-10-17T00:00:00"/>
    <x v="9"/>
    <x v="2"/>
    <x v="658"/>
    <x v="24"/>
    <x v="2"/>
    <x v="6"/>
    <x v="854"/>
    <n v="449.97"/>
    <n v="3"/>
    <n v="220.49"/>
  </r>
  <r>
    <s v="ORD5866"/>
    <d v="2023-10-17T00:00:00"/>
    <x v="9"/>
    <x v="2"/>
    <x v="658"/>
    <x v="24"/>
    <x v="0"/>
    <x v="12"/>
    <x v="1547"/>
    <n v="1927.59"/>
    <n v="7"/>
    <n v="751.76"/>
  </r>
  <r>
    <s v="ORD5867"/>
    <d v="2023-10-17T00:00:00"/>
    <x v="9"/>
    <x v="2"/>
    <x v="245"/>
    <x v="23"/>
    <x v="1"/>
    <x v="11"/>
    <x v="238"/>
    <n v="120.98"/>
    <n v="1"/>
    <n v="12.1"/>
  </r>
  <r>
    <s v="ORD5868"/>
    <d v="2023-10-17T00:00:00"/>
    <x v="9"/>
    <x v="2"/>
    <x v="245"/>
    <x v="23"/>
    <x v="0"/>
    <x v="3"/>
    <x v="1665"/>
    <n v="315.98"/>
    <n v="1"/>
    <n v="148.51"/>
  </r>
  <r>
    <s v="ORD5869"/>
    <d v="2023-10-18T00:00:00"/>
    <x v="9"/>
    <x v="2"/>
    <x v="287"/>
    <x v="12"/>
    <x v="1"/>
    <x v="5"/>
    <x v="415"/>
    <n v="307.92"/>
    <n v="5"/>
    <n v="-34.64"/>
  </r>
  <r>
    <s v="ORD5870"/>
    <d v="2023-10-20T00:00:00"/>
    <x v="9"/>
    <x v="2"/>
    <x v="321"/>
    <x v="10"/>
    <x v="0"/>
    <x v="4"/>
    <x v="614"/>
    <n v="7.15"/>
    <n v="3"/>
    <n v="0.72"/>
  </r>
  <r>
    <s v="ORD5871"/>
    <d v="2023-10-20T00:00:00"/>
    <x v="9"/>
    <x v="2"/>
    <x v="250"/>
    <x v="0"/>
    <x v="0"/>
    <x v="0"/>
    <x v="1545"/>
    <n v="51.02"/>
    <n v="7"/>
    <n v="15.94"/>
  </r>
  <r>
    <s v="ORD5872"/>
    <d v="2023-10-20T00:00:00"/>
    <x v="9"/>
    <x v="2"/>
    <x v="250"/>
    <x v="0"/>
    <x v="0"/>
    <x v="7"/>
    <x v="78"/>
    <n v="25.25"/>
    <n v="4"/>
    <n v="7.89"/>
  </r>
  <r>
    <s v="ORD5873"/>
    <d v="2023-10-20T00:00:00"/>
    <x v="9"/>
    <x v="2"/>
    <x v="250"/>
    <x v="0"/>
    <x v="1"/>
    <x v="5"/>
    <x v="591"/>
    <n v="56.69"/>
    <n v="1"/>
    <n v="-14.58"/>
  </r>
  <r>
    <s v="ORD5874"/>
    <d v="2023-10-20T00:00:00"/>
    <x v="9"/>
    <x v="2"/>
    <x v="55"/>
    <x v="14"/>
    <x v="2"/>
    <x v="6"/>
    <x v="1337"/>
    <n v="125.7"/>
    <n v="6"/>
    <n v="35.200000000000003"/>
  </r>
  <r>
    <s v="ORD5875"/>
    <d v="2023-10-20T00:00:00"/>
    <x v="9"/>
    <x v="2"/>
    <x v="55"/>
    <x v="14"/>
    <x v="2"/>
    <x v="6"/>
    <x v="307"/>
    <n v="191.98"/>
    <n v="2"/>
    <n v="51.83"/>
  </r>
  <r>
    <s v="ORD5876"/>
    <d v="2023-10-20T00:00:00"/>
    <x v="9"/>
    <x v="2"/>
    <x v="55"/>
    <x v="14"/>
    <x v="0"/>
    <x v="2"/>
    <x v="1142"/>
    <n v="20.86"/>
    <n v="7"/>
    <n v="1.46"/>
  </r>
  <r>
    <s v="ORD5877"/>
    <d v="2023-10-20T00:00:00"/>
    <x v="9"/>
    <x v="2"/>
    <x v="597"/>
    <x v="3"/>
    <x v="0"/>
    <x v="3"/>
    <x v="274"/>
    <n v="19.3"/>
    <n v="3"/>
    <n v="6.03"/>
  </r>
  <r>
    <s v="ORD5878"/>
    <d v="2023-10-20T00:00:00"/>
    <x v="9"/>
    <x v="2"/>
    <x v="607"/>
    <x v="6"/>
    <x v="1"/>
    <x v="8"/>
    <x v="462"/>
    <n v="61.1"/>
    <n v="5"/>
    <n v="18.329999999999998"/>
  </r>
  <r>
    <s v="ORD5879"/>
    <d v="2023-10-20T00:00:00"/>
    <x v="9"/>
    <x v="2"/>
    <x v="168"/>
    <x v="3"/>
    <x v="1"/>
    <x v="5"/>
    <x v="1633"/>
    <n v="387.14"/>
    <n v="4"/>
    <n v="4.84"/>
  </r>
  <r>
    <s v="ORD5880"/>
    <d v="2023-10-21T00:00:00"/>
    <x v="9"/>
    <x v="2"/>
    <x v="521"/>
    <x v="37"/>
    <x v="0"/>
    <x v="3"/>
    <x v="1447"/>
    <n v="23.2"/>
    <n v="4"/>
    <n v="10.44"/>
  </r>
  <r>
    <s v="ORD5881"/>
    <d v="2023-10-21T00:00:00"/>
    <x v="9"/>
    <x v="2"/>
    <x v="521"/>
    <x v="37"/>
    <x v="0"/>
    <x v="14"/>
    <x v="488"/>
    <n v="7.36"/>
    <n v="2"/>
    <n v="0.15"/>
  </r>
  <r>
    <s v="ORD5882"/>
    <d v="2023-10-21T00:00:00"/>
    <x v="9"/>
    <x v="2"/>
    <x v="521"/>
    <x v="37"/>
    <x v="0"/>
    <x v="2"/>
    <x v="788"/>
    <n v="104.79"/>
    <n v="7"/>
    <n v="29.34"/>
  </r>
  <r>
    <s v="ORD5883"/>
    <d v="2023-10-21T00:00:00"/>
    <x v="9"/>
    <x v="2"/>
    <x v="521"/>
    <x v="37"/>
    <x v="1"/>
    <x v="11"/>
    <x v="1028"/>
    <n v="1043.92"/>
    <n v="4"/>
    <n v="271.42"/>
  </r>
  <r>
    <s v="ORD5884"/>
    <d v="2023-10-21T00:00:00"/>
    <x v="9"/>
    <x v="2"/>
    <x v="685"/>
    <x v="3"/>
    <x v="0"/>
    <x v="0"/>
    <x v="1636"/>
    <n v="22.92"/>
    <n v="3"/>
    <n v="11.23"/>
  </r>
  <r>
    <s v="ORD5885"/>
    <d v="2023-10-21T00:00:00"/>
    <x v="9"/>
    <x v="2"/>
    <x v="264"/>
    <x v="3"/>
    <x v="0"/>
    <x v="2"/>
    <x v="627"/>
    <n v="154.44"/>
    <n v="3"/>
    <n v="1.54"/>
  </r>
  <r>
    <s v="ORD5886"/>
    <d v="2023-10-21T00:00:00"/>
    <x v="9"/>
    <x v="2"/>
    <x v="168"/>
    <x v="7"/>
    <x v="0"/>
    <x v="3"/>
    <x v="1508"/>
    <n v="7.92"/>
    <n v="4"/>
    <n v="3.56"/>
  </r>
  <r>
    <s v="ORD5887"/>
    <d v="2023-10-21T00:00:00"/>
    <x v="9"/>
    <x v="2"/>
    <x v="773"/>
    <x v="36"/>
    <x v="2"/>
    <x v="9"/>
    <x v="665"/>
    <n v="98.16"/>
    <n v="6"/>
    <n v="9.82"/>
  </r>
  <r>
    <s v="ORD5888"/>
    <d v="2023-10-21T00:00:00"/>
    <x v="9"/>
    <x v="2"/>
    <x v="743"/>
    <x v="10"/>
    <x v="2"/>
    <x v="6"/>
    <x v="952"/>
    <n v="235.15"/>
    <n v="8"/>
    <n v="-47.03"/>
  </r>
  <r>
    <s v="ORD5889"/>
    <d v="2023-10-21T00:00:00"/>
    <x v="9"/>
    <x v="2"/>
    <x v="197"/>
    <x v="10"/>
    <x v="1"/>
    <x v="13"/>
    <x v="473"/>
    <n v="661.18"/>
    <n v="2"/>
    <n v="-231.41"/>
  </r>
  <r>
    <s v="ORD5890"/>
    <d v="2023-10-21T00:00:00"/>
    <x v="9"/>
    <x v="2"/>
    <x v="285"/>
    <x v="17"/>
    <x v="0"/>
    <x v="4"/>
    <x v="1007"/>
    <n v="113.22"/>
    <n v="3"/>
    <n v="29.44"/>
  </r>
  <r>
    <s v="ORD5891"/>
    <d v="2023-10-21T00:00:00"/>
    <x v="9"/>
    <x v="2"/>
    <x v="285"/>
    <x v="17"/>
    <x v="0"/>
    <x v="0"/>
    <x v="1490"/>
    <n v="35.880000000000003"/>
    <n v="6"/>
    <n v="17.579999999999998"/>
  </r>
  <r>
    <s v="ORD5892"/>
    <d v="2023-10-21T00:00:00"/>
    <x v="9"/>
    <x v="2"/>
    <x v="285"/>
    <x v="17"/>
    <x v="0"/>
    <x v="3"/>
    <x v="870"/>
    <n v="4535.9799999999996"/>
    <n v="3"/>
    <n v="1644.29"/>
  </r>
  <r>
    <s v="ORD5893"/>
    <d v="2023-10-21T00:00:00"/>
    <x v="9"/>
    <x v="2"/>
    <x v="60"/>
    <x v="15"/>
    <x v="0"/>
    <x v="2"/>
    <x v="1616"/>
    <n v="111.67"/>
    <n v="9"/>
    <n v="6.98"/>
  </r>
  <r>
    <s v="ORD5894"/>
    <d v="2023-10-21T00:00:00"/>
    <x v="9"/>
    <x v="2"/>
    <x v="453"/>
    <x v="0"/>
    <x v="2"/>
    <x v="9"/>
    <x v="225"/>
    <n v="106.08"/>
    <n v="6"/>
    <n v="-9.2799999999999994"/>
  </r>
  <r>
    <s v="ORD5895"/>
    <d v="2023-10-21T00:00:00"/>
    <x v="9"/>
    <x v="2"/>
    <x v="246"/>
    <x v="3"/>
    <x v="1"/>
    <x v="5"/>
    <x v="946"/>
    <n v="242.14"/>
    <n v="3"/>
    <n v="12.11"/>
  </r>
  <r>
    <s v="ORD5896"/>
    <d v="2023-10-21T00:00:00"/>
    <x v="9"/>
    <x v="2"/>
    <x v="246"/>
    <x v="3"/>
    <x v="0"/>
    <x v="4"/>
    <x v="146"/>
    <n v="12.39"/>
    <n v="3"/>
    <n v="5.7"/>
  </r>
  <r>
    <s v="ORD5897"/>
    <d v="2023-10-21T00:00:00"/>
    <x v="9"/>
    <x v="2"/>
    <x v="246"/>
    <x v="3"/>
    <x v="1"/>
    <x v="8"/>
    <x v="1652"/>
    <n v="19.96"/>
    <n v="2"/>
    <n v="5.59"/>
  </r>
  <r>
    <s v="ORD5898"/>
    <d v="2023-10-21T00:00:00"/>
    <x v="9"/>
    <x v="2"/>
    <x v="246"/>
    <x v="3"/>
    <x v="0"/>
    <x v="2"/>
    <x v="2"/>
    <n v="340.92"/>
    <n v="3"/>
    <n v="3.41"/>
  </r>
  <r>
    <s v="ORD5899"/>
    <d v="2023-10-21T00:00:00"/>
    <x v="9"/>
    <x v="2"/>
    <x v="64"/>
    <x v="16"/>
    <x v="1"/>
    <x v="8"/>
    <x v="467"/>
    <n v="45.57"/>
    <n v="2"/>
    <n v="9.68"/>
  </r>
  <r>
    <s v="ORD5900"/>
    <d v="2023-10-21T00:00:00"/>
    <x v="9"/>
    <x v="2"/>
    <x v="64"/>
    <x v="16"/>
    <x v="0"/>
    <x v="3"/>
    <x v="302"/>
    <n v="28.75"/>
    <n v="8"/>
    <n v="-21.08"/>
  </r>
  <r>
    <s v="ORD5901"/>
    <d v="2023-10-22T00:00:00"/>
    <x v="9"/>
    <x v="2"/>
    <x v="725"/>
    <x v="14"/>
    <x v="1"/>
    <x v="8"/>
    <x v="1387"/>
    <n v="31.4"/>
    <n v="5"/>
    <n v="10.050000000000001"/>
  </r>
  <r>
    <s v="ORD5902"/>
    <d v="2023-10-22T00:00:00"/>
    <x v="9"/>
    <x v="2"/>
    <x v="34"/>
    <x v="6"/>
    <x v="1"/>
    <x v="8"/>
    <x v="1652"/>
    <n v="39.92"/>
    <n v="4"/>
    <n v="11.18"/>
  </r>
  <r>
    <s v="ORD5903"/>
    <d v="2023-10-22T00:00:00"/>
    <x v="9"/>
    <x v="2"/>
    <x v="493"/>
    <x v="22"/>
    <x v="0"/>
    <x v="0"/>
    <x v="750"/>
    <n v="6.68"/>
    <n v="1"/>
    <n v="3.21"/>
  </r>
  <r>
    <s v="ORD5904"/>
    <d v="2023-10-22T00:00:00"/>
    <x v="9"/>
    <x v="2"/>
    <x v="493"/>
    <x v="22"/>
    <x v="0"/>
    <x v="4"/>
    <x v="531"/>
    <n v="8.34"/>
    <n v="3"/>
    <n v="2.25"/>
  </r>
  <r>
    <s v="ORD5905"/>
    <d v="2023-10-22T00:00:00"/>
    <x v="9"/>
    <x v="2"/>
    <x v="493"/>
    <x v="22"/>
    <x v="1"/>
    <x v="8"/>
    <x v="1766"/>
    <n v="101.94"/>
    <n v="3"/>
    <n v="30.58"/>
  </r>
  <r>
    <s v="ORD5906"/>
    <d v="2023-10-23T00:00:00"/>
    <x v="9"/>
    <x v="2"/>
    <x v="50"/>
    <x v="20"/>
    <x v="0"/>
    <x v="0"/>
    <x v="795"/>
    <n v="379.4"/>
    <n v="10"/>
    <n v="178.32"/>
  </r>
  <r>
    <s v="ORD5907"/>
    <d v="2023-10-23T00:00:00"/>
    <x v="9"/>
    <x v="2"/>
    <x v="252"/>
    <x v="1"/>
    <x v="1"/>
    <x v="8"/>
    <x v="924"/>
    <n v="16.16"/>
    <n v="7"/>
    <n v="-12.12"/>
  </r>
  <r>
    <s v="ORD5908"/>
    <d v="2023-10-23T00:00:00"/>
    <x v="9"/>
    <x v="2"/>
    <x v="252"/>
    <x v="1"/>
    <x v="0"/>
    <x v="0"/>
    <x v="709"/>
    <n v="54.82"/>
    <n v="3"/>
    <n v="17.82"/>
  </r>
  <r>
    <s v="ORD5909"/>
    <d v="2023-10-23T00:00:00"/>
    <x v="9"/>
    <x v="2"/>
    <x v="314"/>
    <x v="22"/>
    <x v="0"/>
    <x v="7"/>
    <x v="1739"/>
    <n v="17.05"/>
    <n v="5"/>
    <n v="8.18"/>
  </r>
  <r>
    <s v="ORD5910"/>
    <d v="2023-10-24T00:00:00"/>
    <x v="9"/>
    <x v="2"/>
    <x v="197"/>
    <x v="3"/>
    <x v="2"/>
    <x v="9"/>
    <x v="1598"/>
    <n v="100"/>
    <n v="4"/>
    <n v="21"/>
  </r>
  <r>
    <s v="ORD5911"/>
    <d v="2023-10-24T00:00:00"/>
    <x v="9"/>
    <x v="2"/>
    <x v="197"/>
    <x v="3"/>
    <x v="2"/>
    <x v="9"/>
    <x v="1542"/>
    <n v="359.98"/>
    <n v="2"/>
    <n v="21.6"/>
  </r>
  <r>
    <s v="ORD5912"/>
    <d v="2023-10-24T00:00:00"/>
    <x v="9"/>
    <x v="2"/>
    <x v="651"/>
    <x v="15"/>
    <x v="2"/>
    <x v="6"/>
    <x v="43"/>
    <n v="239.98"/>
    <n v="3"/>
    <n v="18"/>
  </r>
  <r>
    <s v="ORD5913"/>
    <d v="2023-10-24T00:00:00"/>
    <x v="9"/>
    <x v="2"/>
    <x v="331"/>
    <x v="3"/>
    <x v="2"/>
    <x v="9"/>
    <x v="1390"/>
    <n v="199.99"/>
    <n v="1"/>
    <n v="86"/>
  </r>
  <r>
    <s v="ORD5914"/>
    <d v="2023-10-24T00:00:00"/>
    <x v="9"/>
    <x v="2"/>
    <x v="359"/>
    <x v="0"/>
    <x v="0"/>
    <x v="0"/>
    <x v="63"/>
    <n v="15.55"/>
    <n v="3"/>
    <n v="5.44"/>
  </r>
  <r>
    <s v="ORD5915"/>
    <d v="2023-10-24T00:00:00"/>
    <x v="9"/>
    <x v="2"/>
    <x v="341"/>
    <x v="3"/>
    <x v="2"/>
    <x v="9"/>
    <x v="993"/>
    <n v="450"/>
    <n v="5"/>
    <n v="162"/>
  </r>
  <r>
    <s v="ORD5916"/>
    <d v="2023-10-25T00:00:00"/>
    <x v="9"/>
    <x v="2"/>
    <x v="65"/>
    <x v="16"/>
    <x v="2"/>
    <x v="6"/>
    <x v="156"/>
    <n v="783.96"/>
    <n v="5"/>
    <n v="78.400000000000006"/>
  </r>
  <r>
    <s v="ORD5917"/>
    <d v="2023-10-27T00:00:00"/>
    <x v="9"/>
    <x v="2"/>
    <x v="617"/>
    <x v="20"/>
    <x v="1"/>
    <x v="8"/>
    <x v="1346"/>
    <n v="40.200000000000003"/>
    <n v="3"/>
    <n v="19.3"/>
  </r>
  <r>
    <s v="ORD5918"/>
    <d v="2023-10-27T00:00:00"/>
    <x v="9"/>
    <x v="2"/>
    <x v="244"/>
    <x v="3"/>
    <x v="0"/>
    <x v="12"/>
    <x v="394"/>
    <n v="43.92"/>
    <n v="4"/>
    <n v="11.86"/>
  </r>
  <r>
    <s v="ORD5919"/>
    <d v="2023-10-27T00:00:00"/>
    <x v="9"/>
    <x v="2"/>
    <x v="244"/>
    <x v="3"/>
    <x v="0"/>
    <x v="3"/>
    <x v="345"/>
    <n v="25.03"/>
    <n v="3"/>
    <n v="7.82"/>
  </r>
  <r>
    <s v="ORD5920"/>
    <d v="2023-10-27T00:00:00"/>
    <x v="9"/>
    <x v="2"/>
    <x v="346"/>
    <x v="6"/>
    <x v="1"/>
    <x v="5"/>
    <x v="1083"/>
    <n v="290.98"/>
    <n v="1"/>
    <n v="75.650000000000006"/>
  </r>
  <r>
    <s v="ORD5921"/>
    <d v="2023-10-27T00:00:00"/>
    <x v="9"/>
    <x v="2"/>
    <x v="205"/>
    <x v="3"/>
    <x v="0"/>
    <x v="3"/>
    <x v="778"/>
    <n v="67.14"/>
    <n v="4"/>
    <n v="25.18"/>
  </r>
  <r>
    <s v="ORD5922"/>
    <d v="2023-10-27T00:00:00"/>
    <x v="9"/>
    <x v="2"/>
    <x v="346"/>
    <x v="20"/>
    <x v="1"/>
    <x v="5"/>
    <x v="633"/>
    <n v="427.64"/>
    <n v="14"/>
    <n v="80.78"/>
  </r>
  <r>
    <s v="ORD5923"/>
    <d v="2023-10-27T00:00:00"/>
    <x v="9"/>
    <x v="2"/>
    <x v="346"/>
    <x v="20"/>
    <x v="0"/>
    <x v="7"/>
    <x v="320"/>
    <n v="40.67"/>
    <n v="7"/>
    <n v="12.61"/>
  </r>
  <r>
    <s v="ORD5924"/>
    <d v="2023-10-27T00:00:00"/>
    <x v="9"/>
    <x v="2"/>
    <x v="346"/>
    <x v="20"/>
    <x v="0"/>
    <x v="2"/>
    <x v="252"/>
    <n v="33.479999999999997"/>
    <n v="2"/>
    <n v="1.34"/>
  </r>
  <r>
    <s v="ORD5925"/>
    <d v="2023-10-27T00:00:00"/>
    <x v="9"/>
    <x v="2"/>
    <x v="346"/>
    <x v="20"/>
    <x v="0"/>
    <x v="3"/>
    <x v="756"/>
    <n v="9.73"/>
    <n v="2"/>
    <n v="3.28"/>
  </r>
  <r>
    <s v="ORD5926"/>
    <d v="2023-10-28T00:00:00"/>
    <x v="9"/>
    <x v="2"/>
    <x v="657"/>
    <x v="3"/>
    <x v="0"/>
    <x v="2"/>
    <x v="1034"/>
    <n v="93.06"/>
    <n v="6"/>
    <n v="26.06"/>
  </r>
  <r>
    <s v="ORD5927"/>
    <d v="2023-10-28T00:00:00"/>
    <x v="9"/>
    <x v="2"/>
    <x v="657"/>
    <x v="3"/>
    <x v="2"/>
    <x v="6"/>
    <x v="458"/>
    <n v="302.38"/>
    <n v="3"/>
    <n v="22.68"/>
  </r>
  <r>
    <s v="ORD5928"/>
    <d v="2023-10-28T00:00:00"/>
    <x v="9"/>
    <x v="2"/>
    <x v="104"/>
    <x v="23"/>
    <x v="0"/>
    <x v="0"/>
    <x v="890"/>
    <n v="32.4"/>
    <n v="5"/>
    <n v="15.55"/>
  </r>
  <r>
    <s v="ORD5929"/>
    <d v="2023-10-28T00:00:00"/>
    <x v="9"/>
    <x v="2"/>
    <x v="104"/>
    <x v="23"/>
    <x v="0"/>
    <x v="2"/>
    <x v="1324"/>
    <n v="1082.48"/>
    <n v="8"/>
    <n v="10.82"/>
  </r>
  <r>
    <s v="ORD5930"/>
    <d v="2023-10-28T00:00:00"/>
    <x v="9"/>
    <x v="2"/>
    <x v="104"/>
    <x v="23"/>
    <x v="0"/>
    <x v="0"/>
    <x v="1656"/>
    <n v="56.91"/>
    <n v="3"/>
    <n v="27.32"/>
  </r>
  <r>
    <s v="ORD5931"/>
    <d v="2023-10-28T00:00:00"/>
    <x v="9"/>
    <x v="2"/>
    <x v="104"/>
    <x v="23"/>
    <x v="1"/>
    <x v="8"/>
    <x v="1108"/>
    <n v="77.599999999999994"/>
    <n v="4"/>
    <n v="38.020000000000003"/>
  </r>
  <r>
    <s v="ORD5932"/>
    <d v="2023-10-28T00:00:00"/>
    <x v="9"/>
    <x v="2"/>
    <x v="104"/>
    <x v="23"/>
    <x v="0"/>
    <x v="3"/>
    <x v="496"/>
    <n v="14.28"/>
    <n v="1"/>
    <n v="6.57"/>
  </r>
  <r>
    <s v="ORD5933"/>
    <d v="2023-10-28T00:00:00"/>
    <x v="9"/>
    <x v="2"/>
    <x v="756"/>
    <x v="3"/>
    <x v="0"/>
    <x v="0"/>
    <x v="551"/>
    <n v="50.96"/>
    <n v="7"/>
    <n v="25.48"/>
  </r>
  <r>
    <s v="ORD5934"/>
    <d v="2023-10-28T00:00:00"/>
    <x v="9"/>
    <x v="2"/>
    <x v="756"/>
    <x v="3"/>
    <x v="0"/>
    <x v="3"/>
    <x v="739"/>
    <n v="49.54"/>
    <n v="3"/>
    <n v="17.34"/>
  </r>
  <r>
    <s v="ORD5935"/>
    <d v="2023-10-28T00:00:00"/>
    <x v="9"/>
    <x v="2"/>
    <x v="190"/>
    <x v="16"/>
    <x v="1"/>
    <x v="8"/>
    <x v="408"/>
    <n v="47.95"/>
    <n v="3"/>
    <n v="13.79"/>
  </r>
  <r>
    <s v="ORD5936"/>
    <d v="2023-10-28T00:00:00"/>
    <x v="9"/>
    <x v="2"/>
    <x v="190"/>
    <x v="16"/>
    <x v="0"/>
    <x v="3"/>
    <x v="276"/>
    <n v="37.43"/>
    <n v="5"/>
    <n v="-29.94"/>
  </r>
  <r>
    <s v="ORD5937"/>
    <d v="2023-10-28T00:00:00"/>
    <x v="9"/>
    <x v="2"/>
    <x v="190"/>
    <x v="16"/>
    <x v="1"/>
    <x v="8"/>
    <x v="1098"/>
    <n v="63.97"/>
    <n v="2"/>
    <n v="0"/>
  </r>
  <r>
    <s v="ORD5938"/>
    <d v="2023-10-28T00:00:00"/>
    <x v="9"/>
    <x v="2"/>
    <x v="190"/>
    <x v="16"/>
    <x v="1"/>
    <x v="8"/>
    <x v="1063"/>
    <n v="165.05"/>
    <n v="3"/>
    <n v="41.26"/>
  </r>
  <r>
    <s v="ORD5939"/>
    <d v="2023-10-28T00:00:00"/>
    <x v="9"/>
    <x v="2"/>
    <x v="436"/>
    <x v="25"/>
    <x v="0"/>
    <x v="3"/>
    <x v="1245"/>
    <n v="17.62"/>
    <n v="4"/>
    <n v="-14.09"/>
  </r>
  <r>
    <s v="ORD5940"/>
    <d v="2023-10-28T00:00:00"/>
    <x v="9"/>
    <x v="2"/>
    <x v="287"/>
    <x v="16"/>
    <x v="0"/>
    <x v="3"/>
    <x v="1154"/>
    <n v="38.19"/>
    <n v="5"/>
    <n v="-26.73"/>
  </r>
  <r>
    <s v="ORD5941"/>
    <d v="2023-10-28T00:00:00"/>
    <x v="9"/>
    <x v="2"/>
    <x v="268"/>
    <x v="20"/>
    <x v="0"/>
    <x v="4"/>
    <x v="780"/>
    <n v="12.42"/>
    <n v="3"/>
    <n v="5.22"/>
  </r>
  <r>
    <s v="ORD5942"/>
    <d v="2023-10-28T00:00:00"/>
    <x v="9"/>
    <x v="2"/>
    <x v="668"/>
    <x v="20"/>
    <x v="1"/>
    <x v="8"/>
    <x v="1730"/>
    <n v="756.8"/>
    <n v="5"/>
    <n v="75.680000000000007"/>
  </r>
  <r>
    <s v="ORD5943"/>
    <d v="2023-10-29T00:00:00"/>
    <x v="9"/>
    <x v="2"/>
    <x v="140"/>
    <x v="23"/>
    <x v="0"/>
    <x v="2"/>
    <x v="1160"/>
    <n v="40.74"/>
    <n v="3"/>
    <n v="0.41"/>
  </r>
  <r>
    <s v="ORD5944"/>
    <d v="2023-10-29T00:00:00"/>
    <x v="9"/>
    <x v="2"/>
    <x v="140"/>
    <x v="23"/>
    <x v="0"/>
    <x v="12"/>
    <x v="468"/>
    <n v="11.67"/>
    <n v="3"/>
    <n v="3.03"/>
  </r>
  <r>
    <s v="ORD5945"/>
    <d v="2023-10-29T00:00:00"/>
    <x v="9"/>
    <x v="2"/>
    <x v="682"/>
    <x v="14"/>
    <x v="1"/>
    <x v="8"/>
    <x v="1346"/>
    <n v="67"/>
    <n v="5"/>
    <n v="32.159999999999997"/>
  </r>
  <r>
    <s v="ORD5946"/>
    <d v="2023-10-29T00:00:00"/>
    <x v="9"/>
    <x v="2"/>
    <x v="564"/>
    <x v="3"/>
    <x v="0"/>
    <x v="3"/>
    <x v="1245"/>
    <n v="11.74"/>
    <n v="1"/>
    <n v="3.82"/>
  </r>
  <r>
    <s v="ORD5947"/>
    <d v="2023-10-30T00:00:00"/>
    <x v="9"/>
    <x v="2"/>
    <x v="80"/>
    <x v="14"/>
    <x v="0"/>
    <x v="4"/>
    <x v="16"/>
    <n v="11.68"/>
    <n v="2"/>
    <n v="3.5"/>
  </r>
  <r>
    <s v="ORD5948"/>
    <d v="2023-10-30T00:00:00"/>
    <x v="9"/>
    <x v="2"/>
    <x v="150"/>
    <x v="20"/>
    <x v="0"/>
    <x v="3"/>
    <x v="302"/>
    <n v="28.75"/>
    <n v="3"/>
    <n v="10.06"/>
  </r>
  <r>
    <s v="ORD5949"/>
    <d v="2023-10-30T00:00:00"/>
    <x v="9"/>
    <x v="2"/>
    <x v="150"/>
    <x v="20"/>
    <x v="0"/>
    <x v="4"/>
    <x v="666"/>
    <n v="114.95"/>
    <n v="5"/>
    <n v="32.19"/>
  </r>
  <r>
    <s v="ORD5950"/>
    <d v="2023-10-30T00:00:00"/>
    <x v="9"/>
    <x v="2"/>
    <x v="530"/>
    <x v="3"/>
    <x v="0"/>
    <x v="7"/>
    <x v="1144"/>
    <n v="3.62"/>
    <n v="2"/>
    <n v="1.19"/>
  </r>
  <r>
    <s v="ORD5951"/>
    <d v="2023-10-31T00:00:00"/>
    <x v="9"/>
    <x v="2"/>
    <x v="649"/>
    <x v="2"/>
    <x v="1"/>
    <x v="5"/>
    <x v="433"/>
    <n v="492.84"/>
    <n v="5"/>
    <n v="-14.08"/>
  </r>
  <r>
    <s v="ORD5952"/>
    <d v="2023-10-31T00:00:00"/>
    <x v="9"/>
    <x v="2"/>
    <x v="104"/>
    <x v="3"/>
    <x v="0"/>
    <x v="2"/>
    <x v="880"/>
    <n v="1085.42"/>
    <n v="7"/>
    <n v="282.20999999999998"/>
  </r>
  <r>
    <s v="ORD5953"/>
    <d v="2023-10-31T00:00:00"/>
    <x v="9"/>
    <x v="2"/>
    <x v="251"/>
    <x v="16"/>
    <x v="0"/>
    <x v="0"/>
    <x v="257"/>
    <n v="32.06"/>
    <n v="6"/>
    <n v="11.22"/>
  </r>
  <r>
    <s v="ORD5954"/>
    <d v="2023-10-31T00:00:00"/>
    <x v="9"/>
    <x v="2"/>
    <x v="698"/>
    <x v="39"/>
    <x v="0"/>
    <x v="14"/>
    <x v="1458"/>
    <n v="21.96"/>
    <n v="2"/>
    <n v="6.15"/>
  </r>
  <r>
    <s v="ORD5955"/>
    <d v="2023-10-31T00:00:00"/>
    <x v="9"/>
    <x v="2"/>
    <x v="698"/>
    <x v="39"/>
    <x v="1"/>
    <x v="5"/>
    <x v="1255"/>
    <n v="368.97"/>
    <n v="3"/>
    <n v="81.17"/>
  </r>
  <r>
    <s v="ORD5956"/>
    <d v="2023-10-31T00:00:00"/>
    <x v="9"/>
    <x v="2"/>
    <x v="698"/>
    <x v="39"/>
    <x v="0"/>
    <x v="4"/>
    <x v="1163"/>
    <n v="12.39"/>
    <n v="3"/>
    <n v="3.47"/>
  </r>
  <r>
    <s v="ORD5957"/>
    <d v="2023-10-31T00:00:00"/>
    <x v="9"/>
    <x v="2"/>
    <x v="698"/>
    <x v="39"/>
    <x v="0"/>
    <x v="2"/>
    <x v="351"/>
    <n v="332.94"/>
    <n v="3"/>
    <n v="9.99"/>
  </r>
  <r>
    <s v="ORD5958"/>
    <d v="2023-10-31T00:00:00"/>
    <x v="9"/>
    <x v="2"/>
    <x v="472"/>
    <x v="3"/>
    <x v="1"/>
    <x v="5"/>
    <x v="1107"/>
    <n v="1403.92"/>
    <n v="5"/>
    <n v="70.2"/>
  </r>
  <r>
    <s v="ORD5959"/>
    <d v="2023-11-01T00:00:00"/>
    <x v="10"/>
    <x v="2"/>
    <x v="307"/>
    <x v="6"/>
    <x v="2"/>
    <x v="6"/>
    <x v="383"/>
    <n v="21.8"/>
    <n v="2"/>
    <n v="6.1"/>
  </r>
  <r>
    <s v="ORD5960"/>
    <d v="2023-11-01T00:00:00"/>
    <x v="10"/>
    <x v="2"/>
    <x v="307"/>
    <x v="6"/>
    <x v="0"/>
    <x v="10"/>
    <x v="239"/>
    <n v="251.79"/>
    <n v="3"/>
    <n v="118.34"/>
  </r>
  <r>
    <s v="ORD5961"/>
    <d v="2023-11-01T00:00:00"/>
    <x v="10"/>
    <x v="2"/>
    <x v="599"/>
    <x v="0"/>
    <x v="0"/>
    <x v="2"/>
    <x v="1616"/>
    <n v="111.67"/>
    <n v="9"/>
    <n v="6.98"/>
  </r>
  <r>
    <s v="ORD5962"/>
    <d v="2023-11-01T00:00:00"/>
    <x v="10"/>
    <x v="2"/>
    <x v="21"/>
    <x v="1"/>
    <x v="2"/>
    <x v="9"/>
    <x v="662"/>
    <n v="68.11"/>
    <n v="3"/>
    <n v="17.88"/>
  </r>
  <r>
    <s v="ORD5963"/>
    <d v="2023-11-03T00:00:00"/>
    <x v="10"/>
    <x v="2"/>
    <x v="68"/>
    <x v="30"/>
    <x v="0"/>
    <x v="4"/>
    <x v="794"/>
    <n v="75.959999999999994"/>
    <n v="2"/>
    <n v="22.79"/>
  </r>
  <r>
    <s v="ORD5964"/>
    <d v="2023-11-03T00:00:00"/>
    <x v="10"/>
    <x v="2"/>
    <x v="68"/>
    <x v="30"/>
    <x v="0"/>
    <x v="3"/>
    <x v="362"/>
    <n v="27.24"/>
    <n v="6"/>
    <n v="13.35"/>
  </r>
  <r>
    <s v="ORD5965"/>
    <d v="2023-11-03T00:00:00"/>
    <x v="10"/>
    <x v="2"/>
    <x v="582"/>
    <x v="22"/>
    <x v="0"/>
    <x v="4"/>
    <x v="1169"/>
    <n v="8.82"/>
    <n v="3"/>
    <n v="2.38"/>
  </r>
  <r>
    <s v="ORD5966"/>
    <d v="2023-11-03T00:00:00"/>
    <x v="10"/>
    <x v="2"/>
    <x v="766"/>
    <x v="3"/>
    <x v="1"/>
    <x v="5"/>
    <x v="1627"/>
    <n v="217.58"/>
    <n v="2"/>
    <n v="-29.92"/>
  </r>
  <r>
    <s v="ORD5967"/>
    <d v="2023-11-03T00:00:00"/>
    <x v="10"/>
    <x v="2"/>
    <x v="766"/>
    <x v="3"/>
    <x v="2"/>
    <x v="9"/>
    <x v="1487"/>
    <n v="82.95"/>
    <n v="5"/>
    <n v="29.03"/>
  </r>
  <r>
    <s v="ORD5968"/>
    <d v="2023-11-03T00:00:00"/>
    <x v="10"/>
    <x v="2"/>
    <x v="766"/>
    <x v="3"/>
    <x v="0"/>
    <x v="1"/>
    <x v="1433"/>
    <n v="87.71"/>
    <n v="7"/>
    <n v="41.22"/>
  </r>
  <r>
    <s v="ORD5969"/>
    <d v="2023-11-03T00:00:00"/>
    <x v="10"/>
    <x v="2"/>
    <x v="766"/>
    <x v="3"/>
    <x v="0"/>
    <x v="12"/>
    <x v="1547"/>
    <n v="1101.48"/>
    <n v="4"/>
    <n v="429.58"/>
  </r>
  <r>
    <s v="ORD5970"/>
    <d v="2023-11-03T00:00:00"/>
    <x v="10"/>
    <x v="2"/>
    <x v="358"/>
    <x v="5"/>
    <x v="0"/>
    <x v="7"/>
    <x v="790"/>
    <n v="20"/>
    <n v="4"/>
    <n v="9.6"/>
  </r>
  <r>
    <s v="ORD5971"/>
    <d v="2023-11-03T00:00:00"/>
    <x v="10"/>
    <x v="2"/>
    <x v="358"/>
    <x v="5"/>
    <x v="0"/>
    <x v="4"/>
    <x v="158"/>
    <n v="7.98"/>
    <n v="3"/>
    <n v="2.0699999999999998"/>
  </r>
  <r>
    <s v="ORD5972"/>
    <d v="2023-11-03T00:00:00"/>
    <x v="10"/>
    <x v="2"/>
    <x v="358"/>
    <x v="5"/>
    <x v="1"/>
    <x v="8"/>
    <x v="1521"/>
    <n v="24.1"/>
    <n v="5"/>
    <n v="9.16"/>
  </r>
  <r>
    <s v="ORD5973"/>
    <d v="2023-11-03T00:00:00"/>
    <x v="10"/>
    <x v="2"/>
    <x v="358"/>
    <x v="5"/>
    <x v="0"/>
    <x v="4"/>
    <x v="498"/>
    <n v="8.75"/>
    <n v="1"/>
    <n v="2.63"/>
  </r>
  <r>
    <s v="ORD5974"/>
    <d v="2023-11-03T00:00:00"/>
    <x v="10"/>
    <x v="2"/>
    <x v="358"/>
    <x v="5"/>
    <x v="1"/>
    <x v="13"/>
    <x v="1681"/>
    <n v="842.94"/>
    <n v="3"/>
    <n v="160.16"/>
  </r>
  <r>
    <s v="ORD5975"/>
    <d v="2023-11-03T00:00:00"/>
    <x v="10"/>
    <x v="2"/>
    <x v="21"/>
    <x v="3"/>
    <x v="0"/>
    <x v="7"/>
    <x v="153"/>
    <n v="15.26"/>
    <n v="7"/>
    <n v="5.04"/>
  </r>
  <r>
    <s v="ORD5976"/>
    <d v="2023-11-03T00:00:00"/>
    <x v="10"/>
    <x v="2"/>
    <x v="21"/>
    <x v="3"/>
    <x v="0"/>
    <x v="12"/>
    <x v="1184"/>
    <n v="43.32"/>
    <n v="2"/>
    <n v="14.3"/>
  </r>
  <r>
    <s v="ORD5977"/>
    <d v="2023-11-03T00:00:00"/>
    <x v="10"/>
    <x v="2"/>
    <x v="21"/>
    <x v="3"/>
    <x v="0"/>
    <x v="3"/>
    <x v="362"/>
    <n v="43.58"/>
    <n v="12"/>
    <n v="15.8"/>
  </r>
  <r>
    <s v="ORD5978"/>
    <d v="2023-11-03T00:00:00"/>
    <x v="10"/>
    <x v="2"/>
    <x v="21"/>
    <x v="3"/>
    <x v="0"/>
    <x v="0"/>
    <x v="502"/>
    <n v="116.28"/>
    <n v="3"/>
    <n v="56.98"/>
  </r>
  <r>
    <s v="ORD5979"/>
    <d v="2023-11-03T00:00:00"/>
    <x v="10"/>
    <x v="2"/>
    <x v="21"/>
    <x v="3"/>
    <x v="0"/>
    <x v="3"/>
    <x v="246"/>
    <n v="9.3000000000000007"/>
    <n v="2"/>
    <n v="3.02"/>
  </r>
  <r>
    <s v="ORD5980"/>
    <d v="2023-11-03T00:00:00"/>
    <x v="10"/>
    <x v="2"/>
    <x v="21"/>
    <x v="3"/>
    <x v="0"/>
    <x v="0"/>
    <x v="1240"/>
    <n v="19.440000000000001"/>
    <n v="3"/>
    <n v="9.33"/>
  </r>
  <r>
    <s v="ORD5981"/>
    <d v="2023-11-03T00:00:00"/>
    <x v="10"/>
    <x v="2"/>
    <x v="21"/>
    <x v="3"/>
    <x v="0"/>
    <x v="0"/>
    <x v="1070"/>
    <n v="314.55"/>
    <n v="3"/>
    <n v="150.97999999999999"/>
  </r>
  <r>
    <s v="ORD5982"/>
    <d v="2023-11-03T00:00:00"/>
    <x v="10"/>
    <x v="2"/>
    <x v="225"/>
    <x v="0"/>
    <x v="0"/>
    <x v="0"/>
    <x v="741"/>
    <n v="9.25"/>
    <n v="2"/>
    <n v="3.35"/>
  </r>
  <r>
    <s v="ORD5983"/>
    <d v="2023-11-03T00:00:00"/>
    <x v="10"/>
    <x v="2"/>
    <x v="262"/>
    <x v="11"/>
    <x v="0"/>
    <x v="3"/>
    <x v="1508"/>
    <n v="4.16"/>
    <n v="7"/>
    <n v="-3.47"/>
  </r>
  <r>
    <s v="ORD5984"/>
    <d v="2023-11-03T00:00:00"/>
    <x v="10"/>
    <x v="2"/>
    <x v="262"/>
    <x v="11"/>
    <x v="2"/>
    <x v="15"/>
    <x v="1767"/>
    <n v="179.99"/>
    <n v="3"/>
    <n v="-251.99"/>
  </r>
  <r>
    <s v="ORD5985"/>
    <d v="2023-11-03T00:00:00"/>
    <x v="10"/>
    <x v="2"/>
    <x v="425"/>
    <x v="2"/>
    <x v="2"/>
    <x v="9"/>
    <x v="993"/>
    <n v="72"/>
    <n v="1"/>
    <n v="14.4"/>
  </r>
  <r>
    <s v="ORD5986"/>
    <d v="2023-11-03T00:00:00"/>
    <x v="10"/>
    <x v="2"/>
    <x v="425"/>
    <x v="2"/>
    <x v="1"/>
    <x v="5"/>
    <x v="342"/>
    <n v="470.16"/>
    <n v="7"/>
    <n v="-13.43"/>
  </r>
  <r>
    <s v="ORD5987"/>
    <d v="2023-11-04T00:00:00"/>
    <x v="10"/>
    <x v="2"/>
    <x v="554"/>
    <x v="5"/>
    <x v="0"/>
    <x v="7"/>
    <x v="642"/>
    <n v="10.74"/>
    <n v="3"/>
    <n v="5.26"/>
  </r>
  <r>
    <s v="ORD5988"/>
    <d v="2023-11-04T00:00:00"/>
    <x v="10"/>
    <x v="2"/>
    <x v="756"/>
    <x v="22"/>
    <x v="1"/>
    <x v="8"/>
    <x v="1330"/>
    <n v="209.88"/>
    <n v="3"/>
    <n v="35.68"/>
  </r>
  <r>
    <s v="ORD5989"/>
    <d v="2023-11-04T00:00:00"/>
    <x v="10"/>
    <x v="2"/>
    <x v="384"/>
    <x v="3"/>
    <x v="1"/>
    <x v="8"/>
    <x v="261"/>
    <n v="38.29"/>
    <n v="7"/>
    <n v="16.46"/>
  </r>
  <r>
    <s v="ORD5990"/>
    <d v="2023-11-04T00:00:00"/>
    <x v="10"/>
    <x v="2"/>
    <x v="426"/>
    <x v="3"/>
    <x v="0"/>
    <x v="4"/>
    <x v="456"/>
    <n v="192.8"/>
    <n v="4"/>
    <n v="55.91"/>
  </r>
  <r>
    <s v="ORD5991"/>
    <d v="2023-11-04T00:00:00"/>
    <x v="10"/>
    <x v="2"/>
    <x v="609"/>
    <x v="11"/>
    <x v="0"/>
    <x v="14"/>
    <x v="965"/>
    <n v="17.579999999999998"/>
    <n v="7"/>
    <n v="-4.18"/>
  </r>
  <r>
    <s v="ORD5992"/>
    <d v="2023-11-04T00:00:00"/>
    <x v="10"/>
    <x v="2"/>
    <x v="609"/>
    <x v="11"/>
    <x v="1"/>
    <x v="5"/>
    <x v="914"/>
    <n v="104.78"/>
    <n v="1"/>
    <n v="-14.41"/>
  </r>
  <r>
    <s v="ORD5993"/>
    <d v="2023-11-04T00:00:00"/>
    <x v="10"/>
    <x v="2"/>
    <x v="609"/>
    <x v="11"/>
    <x v="0"/>
    <x v="0"/>
    <x v="386"/>
    <n v="47.95"/>
    <n v="3"/>
    <n v="16.78"/>
  </r>
  <r>
    <s v="ORD5994"/>
    <d v="2023-11-04T00:00:00"/>
    <x v="10"/>
    <x v="2"/>
    <x v="609"/>
    <x v="11"/>
    <x v="1"/>
    <x v="5"/>
    <x v="927"/>
    <n v="650.35"/>
    <n v="3"/>
    <n v="-97.55"/>
  </r>
  <r>
    <s v="ORD5995"/>
    <d v="2023-11-04T00:00:00"/>
    <x v="10"/>
    <x v="2"/>
    <x v="609"/>
    <x v="11"/>
    <x v="0"/>
    <x v="1"/>
    <x v="493"/>
    <n v="629.17999999999995"/>
    <n v="8"/>
    <n v="228.08"/>
  </r>
  <r>
    <s v="ORD5996"/>
    <d v="2023-11-04T00:00:00"/>
    <x v="10"/>
    <x v="2"/>
    <x v="609"/>
    <x v="11"/>
    <x v="0"/>
    <x v="0"/>
    <x v="167"/>
    <n v="15.18"/>
    <n v="1"/>
    <n v="5.31"/>
  </r>
  <r>
    <s v="ORD5997"/>
    <d v="2023-11-04T00:00:00"/>
    <x v="10"/>
    <x v="2"/>
    <x v="591"/>
    <x v="16"/>
    <x v="1"/>
    <x v="8"/>
    <x v="58"/>
    <n v="50.5"/>
    <n v="6"/>
    <n v="8.2100000000000009"/>
  </r>
  <r>
    <s v="ORD5998"/>
    <d v="2023-11-04T00:00:00"/>
    <x v="10"/>
    <x v="2"/>
    <x v="249"/>
    <x v="3"/>
    <x v="0"/>
    <x v="3"/>
    <x v="575"/>
    <n v="7.71"/>
    <n v="2"/>
    <n v="2.8"/>
  </r>
  <r>
    <s v="ORD5999"/>
    <d v="2023-11-04T00:00:00"/>
    <x v="10"/>
    <x v="2"/>
    <x v="249"/>
    <x v="3"/>
    <x v="0"/>
    <x v="3"/>
    <x v="613"/>
    <n v="4.18"/>
    <n v="1"/>
    <n v="1.31"/>
  </r>
  <r>
    <s v="ORD6000"/>
    <d v="2023-11-04T00:00:00"/>
    <x v="10"/>
    <x v="2"/>
    <x v="249"/>
    <x v="3"/>
    <x v="0"/>
    <x v="0"/>
    <x v="697"/>
    <n v="38.880000000000003"/>
    <n v="6"/>
    <n v="18.66"/>
  </r>
  <r>
    <s v="ORD6001"/>
    <d v="2023-11-04T00:00:00"/>
    <x v="10"/>
    <x v="2"/>
    <x v="727"/>
    <x v="25"/>
    <x v="0"/>
    <x v="2"/>
    <x v="370"/>
    <n v="45.25"/>
    <n v="2"/>
    <n v="3.96"/>
  </r>
  <r>
    <s v="ORD6002"/>
    <d v="2023-11-04T00:00:00"/>
    <x v="10"/>
    <x v="2"/>
    <x v="727"/>
    <x v="25"/>
    <x v="1"/>
    <x v="13"/>
    <x v="1060"/>
    <n v="876.3"/>
    <n v="10"/>
    <n v="-292.10000000000002"/>
  </r>
  <r>
    <s v="ORD6003"/>
    <d v="2023-11-04T00:00:00"/>
    <x v="10"/>
    <x v="2"/>
    <x v="727"/>
    <x v="25"/>
    <x v="0"/>
    <x v="14"/>
    <x v="1673"/>
    <n v="185.38"/>
    <n v="2"/>
    <n v="-34.76"/>
  </r>
  <r>
    <s v="ORD6004"/>
    <d v="2023-11-04T00:00:00"/>
    <x v="10"/>
    <x v="2"/>
    <x v="204"/>
    <x v="3"/>
    <x v="2"/>
    <x v="15"/>
    <x v="1768"/>
    <n v="686.4"/>
    <n v="2"/>
    <n v="77.22"/>
  </r>
  <r>
    <s v="ORD6005"/>
    <d v="2023-11-04T00:00:00"/>
    <x v="10"/>
    <x v="2"/>
    <x v="533"/>
    <x v="0"/>
    <x v="1"/>
    <x v="8"/>
    <x v="1336"/>
    <n v="11.38"/>
    <n v="3"/>
    <n v="-5.69"/>
  </r>
  <r>
    <s v="ORD6006"/>
    <d v="2023-11-04T00:00:00"/>
    <x v="10"/>
    <x v="2"/>
    <x v="533"/>
    <x v="0"/>
    <x v="1"/>
    <x v="8"/>
    <x v="392"/>
    <n v="66.11"/>
    <n v="4"/>
    <n v="-84.29"/>
  </r>
  <r>
    <s v="ORD6007"/>
    <d v="2023-11-05T00:00:00"/>
    <x v="10"/>
    <x v="2"/>
    <x v="431"/>
    <x v="3"/>
    <x v="0"/>
    <x v="3"/>
    <x v="1550"/>
    <n v="29.12"/>
    <n v="5"/>
    <n v="9.83"/>
  </r>
  <r>
    <s v="ORD6008"/>
    <d v="2023-11-05T00:00:00"/>
    <x v="10"/>
    <x v="2"/>
    <x v="756"/>
    <x v="2"/>
    <x v="2"/>
    <x v="6"/>
    <x v="1482"/>
    <n v="23.99"/>
    <n v="2"/>
    <n v="-15.99"/>
  </r>
  <r>
    <s v="ORD6009"/>
    <d v="2023-11-05T00:00:00"/>
    <x v="10"/>
    <x v="2"/>
    <x v="287"/>
    <x v="0"/>
    <x v="1"/>
    <x v="13"/>
    <x v="1301"/>
    <n v="863.13"/>
    <n v="8"/>
    <n v="-160.30000000000001"/>
  </r>
  <r>
    <s v="ORD6010"/>
    <d v="2023-11-05T00:00:00"/>
    <x v="10"/>
    <x v="2"/>
    <x v="287"/>
    <x v="0"/>
    <x v="0"/>
    <x v="3"/>
    <x v="56"/>
    <n v="3.56"/>
    <n v="3"/>
    <n v="-6.24"/>
  </r>
  <r>
    <s v="ORD6011"/>
    <d v="2023-11-05T00:00:00"/>
    <x v="10"/>
    <x v="2"/>
    <x v="287"/>
    <x v="0"/>
    <x v="1"/>
    <x v="11"/>
    <x v="1446"/>
    <n v="956.66"/>
    <n v="7"/>
    <n v="-225.1"/>
  </r>
  <r>
    <s v="ORD6012"/>
    <d v="2023-11-05T00:00:00"/>
    <x v="10"/>
    <x v="2"/>
    <x v="287"/>
    <x v="0"/>
    <x v="0"/>
    <x v="3"/>
    <x v="702"/>
    <n v="12.59"/>
    <n v="3"/>
    <n v="-20.14"/>
  </r>
  <r>
    <s v="ORD6013"/>
    <d v="2023-11-05T00:00:00"/>
    <x v="10"/>
    <x v="2"/>
    <x v="287"/>
    <x v="0"/>
    <x v="2"/>
    <x v="9"/>
    <x v="1769"/>
    <n v="171.96"/>
    <n v="5"/>
    <n v="45.14"/>
  </r>
  <r>
    <s v="ORD6014"/>
    <d v="2023-11-05T00:00:00"/>
    <x v="10"/>
    <x v="2"/>
    <x v="415"/>
    <x v="18"/>
    <x v="0"/>
    <x v="3"/>
    <x v="702"/>
    <n v="104.9"/>
    <n v="5"/>
    <n v="50.35"/>
  </r>
  <r>
    <s v="ORD6015"/>
    <d v="2023-11-05T00:00:00"/>
    <x v="10"/>
    <x v="2"/>
    <x v="415"/>
    <x v="18"/>
    <x v="0"/>
    <x v="4"/>
    <x v="311"/>
    <n v="39.68"/>
    <n v="2"/>
    <n v="16.27"/>
  </r>
  <r>
    <s v="ORD6016"/>
    <d v="2023-11-05T00:00:00"/>
    <x v="10"/>
    <x v="2"/>
    <x v="415"/>
    <x v="18"/>
    <x v="0"/>
    <x v="1"/>
    <x v="1476"/>
    <n v="51.75"/>
    <n v="5"/>
    <n v="24.84"/>
  </r>
  <r>
    <s v="ORD6017"/>
    <d v="2023-11-05T00:00:00"/>
    <x v="10"/>
    <x v="2"/>
    <x v="343"/>
    <x v="3"/>
    <x v="0"/>
    <x v="3"/>
    <x v="1356"/>
    <n v="53.25"/>
    <n v="2"/>
    <n v="19.97"/>
  </r>
  <r>
    <s v="ORD6018"/>
    <d v="2023-11-05T00:00:00"/>
    <x v="10"/>
    <x v="2"/>
    <x v="438"/>
    <x v="0"/>
    <x v="0"/>
    <x v="1"/>
    <x v="236"/>
    <n v="11.84"/>
    <n v="1"/>
    <n v="4.4400000000000004"/>
  </r>
  <r>
    <s v="ORD6019"/>
    <d v="2023-11-05T00:00:00"/>
    <x v="10"/>
    <x v="2"/>
    <x v="377"/>
    <x v="22"/>
    <x v="2"/>
    <x v="9"/>
    <x v="1770"/>
    <n v="479.72"/>
    <n v="4"/>
    <n v="52.77"/>
  </r>
  <r>
    <s v="ORD6020"/>
    <d v="2023-11-05T00:00:00"/>
    <x v="10"/>
    <x v="2"/>
    <x v="564"/>
    <x v="3"/>
    <x v="2"/>
    <x v="9"/>
    <x v="1470"/>
    <n v="72"/>
    <n v="4"/>
    <n v="12.96"/>
  </r>
  <r>
    <s v="ORD6021"/>
    <d v="2023-11-05T00:00:00"/>
    <x v="10"/>
    <x v="2"/>
    <x v="564"/>
    <x v="3"/>
    <x v="1"/>
    <x v="5"/>
    <x v="1168"/>
    <n v="113.89"/>
    <n v="2"/>
    <n v="9.9700000000000006"/>
  </r>
  <r>
    <s v="ORD6022"/>
    <d v="2023-11-05T00:00:00"/>
    <x v="10"/>
    <x v="2"/>
    <x v="564"/>
    <x v="3"/>
    <x v="0"/>
    <x v="10"/>
    <x v="382"/>
    <n v="158.13"/>
    <n v="3"/>
    <n v="77.48"/>
  </r>
  <r>
    <s v="ORD6023"/>
    <d v="2023-11-05T00:00:00"/>
    <x v="10"/>
    <x v="2"/>
    <x v="395"/>
    <x v="6"/>
    <x v="1"/>
    <x v="8"/>
    <x v="769"/>
    <n v="273.95999999999998"/>
    <n v="2"/>
    <n v="71.23"/>
  </r>
  <r>
    <s v="ORD6024"/>
    <d v="2023-11-05T00:00:00"/>
    <x v="10"/>
    <x v="2"/>
    <x v="395"/>
    <x v="6"/>
    <x v="2"/>
    <x v="9"/>
    <x v="1503"/>
    <n v="89.97"/>
    <n v="3"/>
    <n v="18.89"/>
  </r>
  <r>
    <s v="ORD6025"/>
    <d v="2023-11-05T00:00:00"/>
    <x v="10"/>
    <x v="2"/>
    <x v="395"/>
    <x v="6"/>
    <x v="1"/>
    <x v="8"/>
    <x v="1730"/>
    <n v="756.8"/>
    <n v="5"/>
    <n v="75.680000000000007"/>
  </r>
  <r>
    <s v="ORD6026"/>
    <d v="2023-11-06T00:00:00"/>
    <x v="10"/>
    <x v="2"/>
    <x v="471"/>
    <x v="3"/>
    <x v="1"/>
    <x v="5"/>
    <x v="1748"/>
    <n v="81.42"/>
    <n v="2"/>
    <n v="-9.16"/>
  </r>
  <r>
    <s v="ORD6027"/>
    <d v="2023-11-06T00:00:00"/>
    <x v="10"/>
    <x v="2"/>
    <x v="471"/>
    <x v="3"/>
    <x v="1"/>
    <x v="8"/>
    <x v="1100"/>
    <n v="238.56"/>
    <n v="3"/>
    <n v="26.24"/>
  </r>
  <r>
    <s v="ORD6028"/>
    <d v="2023-11-06T00:00:00"/>
    <x v="10"/>
    <x v="2"/>
    <x v="254"/>
    <x v="16"/>
    <x v="1"/>
    <x v="5"/>
    <x v="1155"/>
    <n v="207.98"/>
    <n v="2"/>
    <n v="-28.6"/>
  </r>
  <r>
    <s v="ORD6029"/>
    <d v="2023-11-06T00:00:00"/>
    <x v="10"/>
    <x v="2"/>
    <x v="254"/>
    <x v="16"/>
    <x v="0"/>
    <x v="0"/>
    <x v="1675"/>
    <n v="36.11"/>
    <n v="2"/>
    <n v="12.64"/>
  </r>
  <r>
    <s v="ORD6030"/>
    <d v="2023-11-06T00:00:00"/>
    <x v="10"/>
    <x v="2"/>
    <x v="254"/>
    <x v="16"/>
    <x v="1"/>
    <x v="8"/>
    <x v="1150"/>
    <n v="35.57"/>
    <n v="2"/>
    <n v="5.78"/>
  </r>
  <r>
    <s v="ORD6031"/>
    <d v="2023-11-06T00:00:00"/>
    <x v="10"/>
    <x v="2"/>
    <x v="254"/>
    <x v="16"/>
    <x v="0"/>
    <x v="0"/>
    <x v="267"/>
    <n v="88.77"/>
    <n v="2"/>
    <n v="31.07"/>
  </r>
  <r>
    <s v="ORD6032"/>
    <d v="2023-11-06T00:00:00"/>
    <x v="10"/>
    <x v="2"/>
    <x v="576"/>
    <x v="3"/>
    <x v="0"/>
    <x v="2"/>
    <x v="370"/>
    <n v="84.84"/>
    <n v="3"/>
    <n v="22.91"/>
  </r>
  <r>
    <s v="ORD6033"/>
    <d v="2023-11-07T00:00:00"/>
    <x v="10"/>
    <x v="2"/>
    <x v="655"/>
    <x v="22"/>
    <x v="0"/>
    <x v="3"/>
    <x v="1385"/>
    <n v="27.68"/>
    <n v="2"/>
    <n v="9.69"/>
  </r>
  <r>
    <s v="ORD6034"/>
    <d v="2023-11-07T00:00:00"/>
    <x v="10"/>
    <x v="2"/>
    <x v="673"/>
    <x v="3"/>
    <x v="0"/>
    <x v="3"/>
    <x v="363"/>
    <n v="37.44"/>
    <n v="4"/>
    <n v="11.7"/>
  </r>
  <r>
    <s v="ORD6035"/>
    <d v="2023-11-07T00:00:00"/>
    <x v="10"/>
    <x v="2"/>
    <x v="673"/>
    <x v="3"/>
    <x v="0"/>
    <x v="3"/>
    <x v="250"/>
    <n v="26.98"/>
    <n v="4"/>
    <n v="8.77"/>
  </r>
  <r>
    <s v="ORD6036"/>
    <d v="2023-11-07T00:00:00"/>
    <x v="10"/>
    <x v="2"/>
    <x v="673"/>
    <x v="3"/>
    <x v="0"/>
    <x v="14"/>
    <x v="1745"/>
    <n v="11.36"/>
    <n v="2"/>
    <n v="3.29"/>
  </r>
  <r>
    <s v="ORD6037"/>
    <d v="2023-11-07T00:00:00"/>
    <x v="10"/>
    <x v="2"/>
    <x v="673"/>
    <x v="3"/>
    <x v="0"/>
    <x v="1"/>
    <x v="1323"/>
    <n v="14.62"/>
    <n v="2"/>
    <n v="6.87"/>
  </r>
  <r>
    <s v="ORD6038"/>
    <d v="2023-11-07T00:00:00"/>
    <x v="10"/>
    <x v="2"/>
    <x v="595"/>
    <x v="3"/>
    <x v="1"/>
    <x v="8"/>
    <x v="1659"/>
    <n v="14.82"/>
    <n v="3"/>
    <n v="6.22"/>
  </r>
  <r>
    <s v="ORD6039"/>
    <d v="2023-11-07T00:00:00"/>
    <x v="10"/>
    <x v="2"/>
    <x v="491"/>
    <x v="10"/>
    <x v="2"/>
    <x v="9"/>
    <x v="399"/>
    <n v="119.98"/>
    <n v="3"/>
    <n v="22.5"/>
  </r>
  <r>
    <s v="ORD6040"/>
    <d v="2023-11-07T00:00:00"/>
    <x v="10"/>
    <x v="2"/>
    <x v="204"/>
    <x v="23"/>
    <x v="0"/>
    <x v="7"/>
    <x v="1534"/>
    <n v="14.96"/>
    <n v="4"/>
    <n v="0.3"/>
  </r>
  <r>
    <s v="ORD6041"/>
    <d v="2023-11-07T00:00:00"/>
    <x v="10"/>
    <x v="2"/>
    <x v="577"/>
    <x v="3"/>
    <x v="0"/>
    <x v="0"/>
    <x v="861"/>
    <n v="12.9"/>
    <n v="2"/>
    <n v="6.32"/>
  </r>
  <r>
    <s v="ORD6042"/>
    <d v="2023-11-07T00:00:00"/>
    <x v="10"/>
    <x v="2"/>
    <x v="415"/>
    <x v="46"/>
    <x v="1"/>
    <x v="5"/>
    <x v="610"/>
    <n v="1603.14"/>
    <n v="4"/>
    <n v="100.2"/>
  </r>
  <r>
    <s v="ORD6043"/>
    <d v="2023-11-07T00:00:00"/>
    <x v="10"/>
    <x v="2"/>
    <x v="399"/>
    <x v="20"/>
    <x v="2"/>
    <x v="6"/>
    <x v="305"/>
    <n v="263.95999999999998"/>
    <n v="4"/>
    <n v="71.27"/>
  </r>
  <r>
    <s v="ORD6044"/>
    <d v="2023-11-07T00:00:00"/>
    <x v="10"/>
    <x v="2"/>
    <x v="399"/>
    <x v="20"/>
    <x v="2"/>
    <x v="6"/>
    <x v="1118"/>
    <n v="359.97"/>
    <n v="3"/>
    <n v="100.79"/>
  </r>
  <r>
    <s v="ORD6045"/>
    <d v="2023-11-07T00:00:00"/>
    <x v="10"/>
    <x v="2"/>
    <x v="399"/>
    <x v="20"/>
    <x v="0"/>
    <x v="0"/>
    <x v="736"/>
    <n v="12.96"/>
    <n v="2"/>
    <n v="6.22"/>
  </r>
  <r>
    <s v="ORD6046"/>
    <d v="2023-11-07T00:00:00"/>
    <x v="10"/>
    <x v="2"/>
    <x v="399"/>
    <x v="20"/>
    <x v="0"/>
    <x v="2"/>
    <x v="945"/>
    <n v="116.82"/>
    <n v="3"/>
    <n v="5.84"/>
  </r>
  <r>
    <s v="ORD6047"/>
    <d v="2023-11-07T00:00:00"/>
    <x v="10"/>
    <x v="2"/>
    <x v="399"/>
    <x v="20"/>
    <x v="0"/>
    <x v="3"/>
    <x v="1644"/>
    <n v="276.77999999999997"/>
    <n v="2"/>
    <n v="89.95"/>
  </r>
  <r>
    <s v="ORD6048"/>
    <d v="2023-11-07T00:00:00"/>
    <x v="10"/>
    <x v="2"/>
    <x v="283"/>
    <x v="0"/>
    <x v="1"/>
    <x v="8"/>
    <x v="1614"/>
    <n v="44.46"/>
    <n v="5"/>
    <n v="-17.78"/>
  </r>
  <r>
    <s v="ORD6049"/>
    <d v="2023-11-07T00:00:00"/>
    <x v="10"/>
    <x v="2"/>
    <x v="283"/>
    <x v="0"/>
    <x v="0"/>
    <x v="2"/>
    <x v="1575"/>
    <n v="314.08999999999997"/>
    <n v="3"/>
    <n v="19.63"/>
  </r>
  <r>
    <s v="ORD6050"/>
    <d v="2023-11-07T00:00:00"/>
    <x v="10"/>
    <x v="2"/>
    <x v="44"/>
    <x v="3"/>
    <x v="2"/>
    <x v="9"/>
    <x v="552"/>
    <n v="479.97"/>
    <n v="3"/>
    <n v="163.19"/>
  </r>
  <r>
    <s v="ORD6051"/>
    <d v="2023-11-07T00:00:00"/>
    <x v="10"/>
    <x v="2"/>
    <x v="437"/>
    <x v="3"/>
    <x v="0"/>
    <x v="3"/>
    <x v="171"/>
    <n v="57.58"/>
    <n v="2"/>
    <n v="20.149999999999999"/>
  </r>
  <r>
    <s v="ORD6052"/>
    <d v="2023-11-08T00:00:00"/>
    <x v="10"/>
    <x v="2"/>
    <x v="704"/>
    <x v="5"/>
    <x v="1"/>
    <x v="11"/>
    <x v="1662"/>
    <n v="261.95999999999998"/>
    <n v="2"/>
    <n v="41.91"/>
  </r>
  <r>
    <s v="ORD6053"/>
    <d v="2023-11-08T00:00:00"/>
    <x v="10"/>
    <x v="2"/>
    <x v="704"/>
    <x v="5"/>
    <x v="1"/>
    <x v="5"/>
    <x v="528"/>
    <n v="731.94"/>
    <n v="3"/>
    <n v="219.58"/>
  </r>
  <r>
    <s v="ORD6054"/>
    <d v="2023-11-09T00:00:00"/>
    <x v="10"/>
    <x v="2"/>
    <x v="413"/>
    <x v="3"/>
    <x v="2"/>
    <x v="9"/>
    <x v="138"/>
    <n v="479.97"/>
    <n v="3"/>
    <n v="177.59"/>
  </r>
  <r>
    <s v="ORD6055"/>
    <d v="2023-11-10T00:00:00"/>
    <x v="10"/>
    <x v="2"/>
    <x v="593"/>
    <x v="3"/>
    <x v="0"/>
    <x v="2"/>
    <x v="1122"/>
    <n v="155.82"/>
    <n v="7"/>
    <n v="42.07"/>
  </r>
  <r>
    <s v="ORD6056"/>
    <d v="2023-11-10T00:00:00"/>
    <x v="10"/>
    <x v="2"/>
    <x v="593"/>
    <x v="3"/>
    <x v="0"/>
    <x v="3"/>
    <x v="1223"/>
    <n v="70.010000000000005"/>
    <n v="3"/>
    <n v="24.5"/>
  </r>
  <r>
    <s v="ORD6057"/>
    <d v="2023-11-10T00:00:00"/>
    <x v="10"/>
    <x v="2"/>
    <x v="684"/>
    <x v="3"/>
    <x v="0"/>
    <x v="3"/>
    <x v="333"/>
    <n v="13.22"/>
    <n v="4"/>
    <n v="4.46"/>
  </r>
  <r>
    <s v="ORD6058"/>
    <d v="2023-11-10T00:00:00"/>
    <x v="10"/>
    <x v="2"/>
    <x v="684"/>
    <x v="3"/>
    <x v="0"/>
    <x v="0"/>
    <x v="1499"/>
    <n v="32.4"/>
    <n v="5"/>
    <n v="15.55"/>
  </r>
  <r>
    <s v="ORD6059"/>
    <d v="2023-11-10T00:00:00"/>
    <x v="10"/>
    <x v="2"/>
    <x v="587"/>
    <x v="4"/>
    <x v="0"/>
    <x v="4"/>
    <x v="588"/>
    <n v="41.86"/>
    <n v="7"/>
    <n v="10.47"/>
  </r>
  <r>
    <s v="ORD6060"/>
    <d v="2023-11-10T00:00:00"/>
    <x v="10"/>
    <x v="2"/>
    <x v="192"/>
    <x v="10"/>
    <x v="0"/>
    <x v="14"/>
    <x v="488"/>
    <n v="14.72"/>
    <n v="5"/>
    <n v="-3.31"/>
  </r>
  <r>
    <s v="ORD6061"/>
    <d v="2023-11-10T00:00:00"/>
    <x v="10"/>
    <x v="2"/>
    <x v="192"/>
    <x v="10"/>
    <x v="0"/>
    <x v="2"/>
    <x v="90"/>
    <n v="38.979999999999997"/>
    <n v="3"/>
    <n v="-2.44"/>
  </r>
  <r>
    <s v="ORD6062"/>
    <d v="2023-11-10T00:00:00"/>
    <x v="10"/>
    <x v="2"/>
    <x v="367"/>
    <x v="10"/>
    <x v="0"/>
    <x v="1"/>
    <x v="349"/>
    <n v="9.2200000000000006"/>
    <n v="4"/>
    <n v="3.34"/>
  </r>
  <r>
    <s v="ORD6063"/>
    <d v="2023-11-10T00:00:00"/>
    <x v="10"/>
    <x v="2"/>
    <x v="367"/>
    <x v="10"/>
    <x v="2"/>
    <x v="6"/>
    <x v="356"/>
    <n v="41.96"/>
    <n v="7"/>
    <n v="-9.7899999999999991"/>
  </r>
  <r>
    <s v="ORD6064"/>
    <d v="2023-11-10T00:00:00"/>
    <x v="10"/>
    <x v="2"/>
    <x v="367"/>
    <x v="10"/>
    <x v="0"/>
    <x v="0"/>
    <x v="1033"/>
    <n v="89.57"/>
    <n v="2"/>
    <n v="32.47"/>
  </r>
  <r>
    <s v="ORD6065"/>
    <d v="2023-11-10T00:00:00"/>
    <x v="10"/>
    <x v="2"/>
    <x v="367"/>
    <x v="10"/>
    <x v="0"/>
    <x v="0"/>
    <x v="1032"/>
    <n v="22.25"/>
    <n v="3"/>
    <n v="7.51"/>
  </r>
  <r>
    <s v="ORD6066"/>
    <d v="2023-11-10T00:00:00"/>
    <x v="10"/>
    <x v="2"/>
    <x v="367"/>
    <x v="10"/>
    <x v="0"/>
    <x v="12"/>
    <x v="1551"/>
    <n v="334.88"/>
    <n v="4"/>
    <n v="29.3"/>
  </r>
  <r>
    <s v="ORD6067"/>
    <d v="2023-11-10T00:00:00"/>
    <x v="10"/>
    <x v="2"/>
    <x v="367"/>
    <x v="10"/>
    <x v="1"/>
    <x v="8"/>
    <x v="765"/>
    <n v="148.29"/>
    <n v="7"/>
    <n v="29.66"/>
  </r>
  <r>
    <s v="ORD6068"/>
    <d v="2023-11-10T00:00:00"/>
    <x v="10"/>
    <x v="2"/>
    <x v="367"/>
    <x v="10"/>
    <x v="0"/>
    <x v="0"/>
    <x v="834"/>
    <n v="4.62"/>
    <n v="1"/>
    <n v="1.68"/>
  </r>
  <r>
    <s v="ORD6069"/>
    <d v="2023-11-10T00:00:00"/>
    <x v="10"/>
    <x v="2"/>
    <x v="367"/>
    <x v="10"/>
    <x v="2"/>
    <x v="9"/>
    <x v="1106"/>
    <n v="178.92"/>
    <n v="7"/>
    <n v="-29.07"/>
  </r>
  <r>
    <s v="ORD6070"/>
    <d v="2023-11-10T00:00:00"/>
    <x v="10"/>
    <x v="2"/>
    <x v="367"/>
    <x v="10"/>
    <x v="0"/>
    <x v="3"/>
    <x v="1356"/>
    <n v="69.89"/>
    <n v="7"/>
    <n v="-46.59"/>
  </r>
  <r>
    <s v="ORD6071"/>
    <d v="2023-11-10T00:00:00"/>
    <x v="10"/>
    <x v="2"/>
    <x v="282"/>
    <x v="0"/>
    <x v="2"/>
    <x v="9"/>
    <x v="247"/>
    <n v="279.94"/>
    <n v="7"/>
    <n v="48.99"/>
  </r>
  <r>
    <s v="ORD6072"/>
    <d v="2023-11-10T00:00:00"/>
    <x v="10"/>
    <x v="2"/>
    <x v="666"/>
    <x v="24"/>
    <x v="1"/>
    <x v="8"/>
    <x v="1290"/>
    <n v="37.299999999999997"/>
    <n v="2"/>
    <n v="17.16"/>
  </r>
  <r>
    <s v="ORD6073"/>
    <d v="2023-11-10T00:00:00"/>
    <x v="10"/>
    <x v="2"/>
    <x v="666"/>
    <x v="24"/>
    <x v="0"/>
    <x v="3"/>
    <x v="209"/>
    <n v="81.96"/>
    <n v="2"/>
    <n v="39.340000000000003"/>
  </r>
  <r>
    <s v="ORD6074"/>
    <d v="2023-11-10T00:00:00"/>
    <x v="10"/>
    <x v="2"/>
    <x v="562"/>
    <x v="20"/>
    <x v="0"/>
    <x v="3"/>
    <x v="1154"/>
    <n v="20.37"/>
    <n v="1"/>
    <n v="7.38"/>
  </r>
  <r>
    <s v="ORD6075"/>
    <d v="2023-11-10T00:00:00"/>
    <x v="10"/>
    <x v="2"/>
    <x v="562"/>
    <x v="20"/>
    <x v="0"/>
    <x v="3"/>
    <x v="471"/>
    <n v="49.85"/>
    <n v="3"/>
    <n v="16.82"/>
  </r>
  <r>
    <s v="ORD6076"/>
    <d v="2023-11-10T00:00:00"/>
    <x v="10"/>
    <x v="2"/>
    <x v="170"/>
    <x v="3"/>
    <x v="0"/>
    <x v="0"/>
    <x v="1675"/>
    <n v="67.709999999999994"/>
    <n v="3"/>
    <n v="32.5"/>
  </r>
  <r>
    <s v="ORD6077"/>
    <d v="2023-11-10T00:00:00"/>
    <x v="10"/>
    <x v="2"/>
    <x v="170"/>
    <x v="3"/>
    <x v="0"/>
    <x v="12"/>
    <x v="1771"/>
    <n v="129.91999999999999"/>
    <n v="4"/>
    <n v="38.979999999999997"/>
  </r>
  <r>
    <s v="ORD6078"/>
    <d v="2023-11-10T00:00:00"/>
    <x v="10"/>
    <x v="2"/>
    <x v="170"/>
    <x v="3"/>
    <x v="1"/>
    <x v="8"/>
    <x v="19"/>
    <n v="467.46"/>
    <n v="9"/>
    <n v="191.66"/>
  </r>
  <r>
    <s v="ORD6079"/>
    <d v="2023-11-10T00:00:00"/>
    <x v="10"/>
    <x v="2"/>
    <x v="170"/>
    <x v="3"/>
    <x v="0"/>
    <x v="0"/>
    <x v="369"/>
    <n v="61.4"/>
    <n v="5"/>
    <n v="28.86"/>
  </r>
  <r>
    <s v="ORD6080"/>
    <d v="2023-11-10T00:00:00"/>
    <x v="10"/>
    <x v="2"/>
    <x v="170"/>
    <x v="3"/>
    <x v="0"/>
    <x v="2"/>
    <x v="1126"/>
    <n v="720.76"/>
    <n v="4"/>
    <n v="187.4"/>
  </r>
  <r>
    <s v="ORD6081"/>
    <d v="2023-11-10T00:00:00"/>
    <x v="10"/>
    <x v="2"/>
    <x v="170"/>
    <x v="3"/>
    <x v="0"/>
    <x v="3"/>
    <x v="1056"/>
    <n v="5.18"/>
    <n v="3"/>
    <n v="1.81"/>
  </r>
  <r>
    <s v="ORD6082"/>
    <d v="2023-11-10T00:00:00"/>
    <x v="10"/>
    <x v="2"/>
    <x v="170"/>
    <x v="3"/>
    <x v="0"/>
    <x v="4"/>
    <x v="1772"/>
    <n v="14.7"/>
    <n v="5"/>
    <n v="3.97"/>
  </r>
  <r>
    <s v="ORD6083"/>
    <d v="2023-11-10T00:00:00"/>
    <x v="10"/>
    <x v="2"/>
    <x v="151"/>
    <x v="3"/>
    <x v="1"/>
    <x v="8"/>
    <x v="1652"/>
    <n v="9.98"/>
    <n v="1"/>
    <n v="2.79"/>
  </r>
  <r>
    <s v="ORD6084"/>
    <d v="2023-11-10T00:00:00"/>
    <x v="10"/>
    <x v="2"/>
    <x v="644"/>
    <x v="3"/>
    <x v="0"/>
    <x v="2"/>
    <x v="1750"/>
    <n v="29.74"/>
    <n v="1"/>
    <n v="4.46"/>
  </r>
  <r>
    <s v="ORD6085"/>
    <d v="2023-11-10T00:00:00"/>
    <x v="10"/>
    <x v="2"/>
    <x v="9"/>
    <x v="10"/>
    <x v="0"/>
    <x v="0"/>
    <x v="1444"/>
    <n v="31.1"/>
    <n v="6"/>
    <n v="10.89"/>
  </r>
  <r>
    <s v="ORD6086"/>
    <d v="2023-11-10T00:00:00"/>
    <x v="10"/>
    <x v="2"/>
    <x v="48"/>
    <x v="39"/>
    <x v="2"/>
    <x v="6"/>
    <x v="1250"/>
    <n v="221.98"/>
    <n v="2"/>
    <n v="62.15"/>
  </r>
  <r>
    <s v="ORD6087"/>
    <d v="2023-11-10T00:00:00"/>
    <x v="10"/>
    <x v="2"/>
    <x v="48"/>
    <x v="39"/>
    <x v="1"/>
    <x v="11"/>
    <x v="76"/>
    <n v="341.96"/>
    <n v="2"/>
    <n v="54.71"/>
  </r>
  <r>
    <s v="ORD6088"/>
    <d v="2023-11-10T00:00:00"/>
    <x v="10"/>
    <x v="2"/>
    <x v="72"/>
    <x v="20"/>
    <x v="0"/>
    <x v="3"/>
    <x v="475"/>
    <n v="3.64"/>
    <n v="1"/>
    <n v="1.37"/>
  </r>
  <r>
    <s v="ORD6089"/>
    <d v="2023-11-10T00:00:00"/>
    <x v="10"/>
    <x v="2"/>
    <x v="72"/>
    <x v="20"/>
    <x v="2"/>
    <x v="6"/>
    <x v="696"/>
    <n v="881.93"/>
    <n v="7"/>
    <n v="220.48"/>
  </r>
  <r>
    <s v="ORD6090"/>
    <d v="2023-11-11T00:00:00"/>
    <x v="10"/>
    <x v="2"/>
    <x v="741"/>
    <x v="20"/>
    <x v="2"/>
    <x v="9"/>
    <x v="1103"/>
    <n v="59.97"/>
    <n v="3"/>
    <n v="14.99"/>
  </r>
  <r>
    <s v="ORD6091"/>
    <d v="2023-11-11T00:00:00"/>
    <x v="10"/>
    <x v="2"/>
    <x v="741"/>
    <x v="20"/>
    <x v="0"/>
    <x v="2"/>
    <x v="451"/>
    <n v="83.36"/>
    <n v="1"/>
    <n v="20.84"/>
  </r>
  <r>
    <s v="ORD6092"/>
    <d v="2023-11-11T00:00:00"/>
    <x v="10"/>
    <x v="2"/>
    <x v="653"/>
    <x v="1"/>
    <x v="2"/>
    <x v="9"/>
    <x v="991"/>
    <n v="95.97"/>
    <n v="4"/>
    <n v="1.2"/>
  </r>
  <r>
    <s v="ORD6093"/>
    <d v="2023-11-11T00:00:00"/>
    <x v="10"/>
    <x v="2"/>
    <x v="653"/>
    <x v="1"/>
    <x v="1"/>
    <x v="5"/>
    <x v="1350"/>
    <n v="47.99"/>
    <n v="2"/>
    <n v="-2.06"/>
  </r>
  <r>
    <s v="ORD6094"/>
    <d v="2023-11-11T00:00:00"/>
    <x v="10"/>
    <x v="2"/>
    <x v="437"/>
    <x v="14"/>
    <x v="2"/>
    <x v="6"/>
    <x v="967"/>
    <n v="257.98"/>
    <n v="2"/>
    <n v="74.81"/>
  </r>
  <r>
    <s v="ORD6095"/>
    <d v="2023-11-11T00:00:00"/>
    <x v="10"/>
    <x v="2"/>
    <x v="328"/>
    <x v="3"/>
    <x v="1"/>
    <x v="8"/>
    <x v="365"/>
    <n v="6.96"/>
    <n v="4"/>
    <n v="2.23"/>
  </r>
  <r>
    <s v="ORD6096"/>
    <d v="2023-11-11T00:00:00"/>
    <x v="10"/>
    <x v="2"/>
    <x v="162"/>
    <x v="16"/>
    <x v="0"/>
    <x v="3"/>
    <x v="275"/>
    <n v="9.89"/>
    <n v="2"/>
    <n v="-6.92"/>
  </r>
  <r>
    <s v="ORD6097"/>
    <d v="2023-11-11T00:00:00"/>
    <x v="10"/>
    <x v="2"/>
    <x v="162"/>
    <x v="16"/>
    <x v="0"/>
    <x v="12"/>
    <x v="1712"/>
    <n v="671.54"/>
    <n v="3"/>
    <n v="50.37"/>
  </r>
  <r>
    <s v="ORD6098"/>
    <d v="2023-11-11T00:00:00"/>
    <x v="10"/>
    <x v="2"/>
    <x v="615"/>
    <x v="20"/>
    <x v="0"/>
    <x v="2"/>
    <x v="163"/>
    <n v="28.14"/>
    <n v="3"/>
    <n v="7.88"/>
  </r>
  <r>
    <s v="ORD6099"/>
    <d v="2023-11-11T00:00:00"/>
    <x v="10"/>
    <x v="2"/>
    <x v="615"/>
    <x v="20"/>
    <x v="2"/>
    <x v="9"/>
    <x v="1470"/>
    <n v="36"/>
    <n v="2"/>
    <n v="6.48"/>
  </r>
  <r>
    <s v="ORD6100"/>
    <d v="2023-11-11T00:00:00"/>
    <x v="10"/>
    <x v="2"/>
    <x v="615"/>
    <x v="20"/>
    <x v="0"/>
    <x v="4"/>
    <x v="1192"/>
    <n v="92.94"/>
    <n v="3"/>
    <n v="25.09"/>
  </r>
  <r>
    <s v="ORD6101"/>
    <d v="2023-11-11T00:00:00"/>
    <x v="10"/>
    <x v="2"/>
    <x v="615"/>
    <x v="20"/>
    <x v="1"/>
    <x v="5"/>
    <x v="943"/>
    <n v="245.65"/>
    <n v="3"/>
    <n v="8.19"/>
  </r>
  <r>
    <s v="ORD6102"/>
    <d v="2023-11-11T00:00:00"/>
    <x v="10"/>
    <x v="2"/>
    <x v="615"/>
    <x v="20"/>
    <x v="0"/>
    <x v="3"/>
    <x v="1461"/>
    <n v="55.01"/>
    <n v="3"/>
    <n v="17.190000000000001"/>
  </r>
  <r>
    <s v="ORD6103"/>
    <d v="2023-11-11T00:00:00"/>
    <x v="10"/>
    <x v="2"/>
    <x v="615"/>
    <x v="20"/>
    <x v="0"/>
    <x v="3"/>
    <x v="1245"/>
    <n v="35.229999999999997"/>
    <n v="3"/>
    <n v="11.45"/>
  </r>
  <r>
    <s v="ORD6104"/>
    <d v="2023-11-11T00:00:00"/>
    <x v="10"/>
    <x v="2"/>
    <x v="269"/>
    <x v="3"/>
    <x v="1"/>
    <x v="8"/>
    <x v="1773"/>
    <n v="41.96"/>
    <n v="2"/>
    <n v="10.91"/>
  </r>
  <r>
    <s v="ORD6105"/>
    <d v="2023-11-11T00:00:00"/>
    <x v="10"/>
    <x v="2"/>
    <x v="269"/>
    <x v="3"/>
    <x v="1"/>
    <x v="5"/>
    <x v="612"/>
    <n v="451.15"/>
    <n v="3"/>
    <n v="0"/>
  </r>
  <r>
    <s v="ORD6106"/>
    <d v="2023-11-11T00:00:00"/>
    <x v="10"/>
    <x v="2"/>
    <x v="269"/>
    <x v="3"/>
    <x v="0"/>
    <x v="3"/>
    <x v="824"/>
    <n v="31.5"/>
    <n v="11"/>
    <n v="11.03"/>
  </r>
  <r>
    <s v="ORD6107"/>
    <d v="2023-11-11T00:00:00"/>
    <x v="10"/>
    <x v="2"/>
    <x v="756"/>
    <x v="18"/>
    <x v="1"/>
    <x v="13"/>
    <x v="178"/>
    <n v="2678.94"/>
    <n v="6"/>
    <n v="241.1"/>
  </r>
  <r>
    <s v="ORD6108"/>
    <d v="2023-11-11T00:00:00"/>
    <x v="10"/>
    <x v="2"/>
    <x v="774"/>
    <x v="1"/>
    <x v="0"/>
    <x v="4"/>
    <x v="1169"/>
    <n v="14.11"/>
    <n v="6"/>
    <n v="1.23"/>
  </r>
  <r>
    <s v="ORD6109"/>
    <d v="2023-11-12T00:00:00"/>
    <x v="10"/>
    <x v="2"/>
    <x v="102"/>
    <x v="12"/>
    <x v="0"/>
    <x v="3"/>
    <x v="950"/>
    <n v="6.27"/>
    <n v="5"/>
    <n v="-4.5999999999999996"/>
  </r>
  <r>
    <s v="ORD6110"/>
    <d v="2023-11-12T00:00:00"/>
    <x v="10"/>
    <x v="2"/>
    <x v="102"/>
    <x v="12"/>
    <x v="0"/>
    <x v="3"/>
    <x v="1496"/>
    <n v="4.37"/>
    <n v="7"/>
    <n v="-3.35"/>
  </r>
  <r>
    <s v="ORD6111"/>
    <d v="2023-11-12T00:00:00"/>
    <x v="10"/>
    <x v="2"/>
    <x v="102"/>
    <x v="12"/>
    <x v="2"/>
    <x v="9"/>
    <x v="1103"/>
    <n v="31.98"/>
    <n v="2"/>
    <n v="2"/>
  </r>
  <r>
    <s v="ORD6112"/>
    <d v="2023-11-12T00:00:00"/>
    <x v="10"/>
    <x v="2"/>
    <x v="136"/>
    <x v="18"/>
    <x v="0"/>
    <x v="10"/>
    <x v="1577"/>
    <n v="287.52"/>
    <n v="8"/>
    <n v="129.38"/>
  </r>
  <r>
    <s v="ORD6113"/>
    <d v="2023-11-12T00:00:00"/>
    <x v="10"/>
    <x v="2"/>
    <x v="136"/>
    <x v="18"/>
    <x v="0"/>
    <x v="12"/>
    <x v="1173"/>
    <n v="37.68"/>
    <n v="2"/>
    <n v="10.55"/>
  </r>
  <r>
    <s v="ORD6114"/>
    <d v="2023-11-12T00:00:00"/>
    <x v="10"/>
    <x v="2"/>
    <x v="136"/>
    <x v="18"/>
    <x v="0"/>
    <x v="0"/>
    <x v="1413"/>
    <n v="19.98"/>
    <n v="2"/>
    <n v="8.99"/>
  </r>
  <r>
    <s v="ORD6115"/>
    <d v="2023-11-12T00:00:00"/>
    <x v="10"/>
    <x v="2"/>
    <x v="136"/>
    <x v="18"/>
    <x v="0"/>
    <x v="4"/>
    <x v="1169"/>
    <n v="20.58"/>
    <n v="7"/>
    <n v="5.56"/>
  </r>
  <r>
    <s v="ORD6116"/>
    <d v="2023-11-12T00:00:00"/>
    <x v="10"/>
    <x v="2"/>
    <x v="136"/>
    <x v="18"/>
    <x v="0"/>
    <x v="3"/>
    <x v="1296"/>
    <n v="17.38"/>
    <n v="2"/>
    <n v="8.69"/>
  </r>
  <r>
    <s v="ORD6117"/>
    <d v="2023-11-12T00:00:00"/>
    <x v="10"/>
    <x v="2"/>
    <x v="530"/>
    <x v="10"/>
    <x v="1"/>
    <x v="5"/>
    <x v="149"/>
    <n v="1474.8"/>
    <n v="7"/>
    <n v="-21.07"/>
  </r>
  <r>
    <s v="ORD6118"/>
    <d v="2023-11-12T00:00:00"/>
    <x v="10"/>
    <x v="2"/>
    <x v="530"/>
    <x v="10"/>
    <x v="0"/>
    <x v="12"/>
    <x v="52"/>
    <n v="110.1"/>
    <n v="2"/>
    <n v="33.03"/>
  </r>
  <r>
    <s v="ORD6119"/>
    <d v="2023-11-12T00:00:00"/>
    <x v="10"/>
    <x v="2"/>
    <x v="530"/>
    <x v="10"/>
    <x v="0"/>
    <x v="7"/>
    <x v="995"/>
    <n v="16.75"/>
    <n v="6"/>
    <n v="5.44"/>
  </r>
  <r>
    <s v="ORD6120"/>
    <d v="2023-11-12T00:00:00"/>
    <x v="10"/>
    <x v="2"/>
    <x v="530"/>
    <x v="10"/>
    <x v="1"/>
    <x v="5"/>
    <x v="528"/>
    <n v="1537.07"/>
    <n v="9"/>
    <n v="0"/>
  </r>
  <r>
    <s v="ORD6121"/>
    <d v="2023-11-12T00:00:00"/>
    <x v="10"/>
    <x v="2"/>
    <x v="530"/>
    <x v="10"/>
    <x v="1"/>
    <x v="5"/>
    <x v="1111"/>
    <n v="449.37"/>
    <n v="2"/>
    <n v="-12.84"/>
  </r>
  <r>
    <s v="ORD6122"/>
    <d v="2023-11-12T00:00:00"/>
    <x v="10"/>
    <x v="2"/>
    <x v="233"/>
    <x v="3"/>
    <x v="2"/>
    <x v="6"/>
    <x v="1210"/>
    <n v="203.98"/>
    <n v="3"/>
    <n v="25.5"/>
  </r>
  <r>
    <s v="ORD6123"/>
    <d v="2023-11-12T00:00:00"/>
    <x v="10"/>
    <x v="2"/>
    <x v="233"/>
    <x v="3"/>
    <x v="1"/>
    <x v="13"/>
    <x v="1681"/>
    <n v="674.35"/>
    <n v="3"/>
    <n v="-8.43"/>
  </r>
  <r>
    <s v="ORD6124"/>
    <d v="2023-11-12T00:00:00"/>
    <x v="10"/>
    <x v="2"/>
    <x v="153"/>
    <x v="1"/>
    <x v="1"/>
    <x v="8"/>
    <x v="1298"/>
    <n v="22.75"/>
    <n v="6"/>
    <n v="-8.5299999999999994"/>
  </r>
  <r>
    <s v="ORD6125"/>
    <d v="2023-11-13T00:00:00"/>
    <x v="10"/>
    <x v="2"/>
    <x v="365"/>
    <x v="22"/>
    <x v="0"/>
    <x v="4"/>
    <x v="864"/>
    <n v="44.02"/>
    <n v="2"/>
    <n v="11.45"/>
  </r>
  <r>
    <s v="ORD6126"/>
    <d v="2023-11-13T00:00:00"/>
    <x v="10"/>
    <x v="2"/>
    <x v="106"/>
    <x v="25"/>
    <x v="0"/>
    <x v="14"/>
    <x v="139"/>
    <n v="52.14"/>
    <n v="7"/>
    <n v="5.87"/>
  </r>
  <r>
    <s v="ORD6127"/>
    <d v="2023-11-13T00:00:00"/>
    <x v="10"/>
    <x v="2"/>
    <x v="775"/>
    <x v="22"/>
    <x v="1"/>
    <x v="8"/>
    <x v="1141"/>
    <n v="4.18"/>
    <n v="1"/>
    <n v="1.5"/>
  </r>
  <r>
    <s v="ORD6128"/>
    <d v="2023-11-13T00:00:00"/>
    <x v="10"/>
    <x v="2"/>
    <x v="684"/>
    <x v="2"/>
    <x v="0"/>
    <x v="0"/>
    <x v="655"/>
    <n v="217.06"/>
    <n v="7"/>
    <n v="78.680000000000007"/>
  </r>
  <r>
    <s v="ORD6129"/>
    <d v="2023-11-13T00:00:00"/>
    <x v="10"/>
    <x v="2"/>
    <x v="162"/>
    <x v="1"/>
    <x v="0"/>
    <x v="3"/>
    <x v="1274"/>
    <n v="3.14"/>
    <n v="2"/>
    <n v="-4.7"/>
  </r>
  <r>
    <s v="ORD6130"/>
    <d v="2023-11-13T00:00:00"/>
    <x v="10"/>
    <x v="2"/>
    <x v="38"/>
    <x v="20"/>
    <x v="0"/>
    <x v="2"/>
    <x v="271"/>
    <n v="77.55"/>
    <n v="5"/>
    <n v="20.16"/>
  </r>
  <r>
    <s v="ORD6131"/>
    <d v="2023-11-13T00:00:00"/>
    <x v="10"/>
    <x v="2"/>
    <x v="38"/>
    <x v="20"/>
    <x v="0"/>
    <x v="2"/>
    <x v="304"/>
    <n v="24.88"/>
    <n v="2"/>
    <n v="6.97"/>
  </r>
  <r>
    <s v="ORD6132"/>
    <d v="2023-11-13T00:00:00"/>
    <x v="10"/>
    <x v="2"/>
    <x v="38"/>
    <x v="20"/>
    <x v="0"/>
    <x v="4"/>
    <x v="1024"/>
    <n v="140.75"/>
    <n v="5"/>
    <n v="39.409999999999997"/>
  </r>
  <r>
    <s v="ORD6133"/>
    <d v="2023-11-13T00:00:00"/>
    <x v="10"/>
    <x v="2"/>
    <x v="38"/>
    <x v="20"/>
    <x v="0"/>
    <x v="2"/>
    <x v="737"/>
    <n v="36.630000000000003"/>
    <n v="3"/>
    <n v="9.89"/>
  </r>
  <r>
    <s v="ORD6134"/>
    <d v="2023-11-13T00:00:00"/>
    <x v="10"/>
    <x v="2"/>
    <x v="324"/>
    <x v="39"/>
    <x v="1"/>
    <x v="8"/>
    <x v="1176"/>
    <n v="30.36"/>
    <n v="4"/>
    <n v="13.05"/>
  </r>
  <r>
    <s v="ORD6135"/>
    <d v="2023-11-13T00:00:00"/>
    <x v="10"/>
    <x v="2"/>
    <x v="619"/>
    <x v="20"/>
    <x v="2"/>
    <x v="6"/>
    <x v="1774"/>
    <n v="2279.96"/>
    <n v="4"/>
    <n v="592.79"/>
  </r>
  <r>
    <s v="ORD6136"/>
    <d v="2023-11-13T00:00:00"/>
    <x v="10"/>
    <x v="2"/>
    <x v="619"/>
    <x v="20"/>
    <x v="0"/>
    <x v="1"/>
    <x v="849"/>
    <n v="14.94"/>
    <n v="3"/>
    <n v="6.87"/>
  </r>
  <r>
    <s v="ORD6137"/>
    <d v="2023-11-13T00:00:00"/>
    <x v="10"/>
    <x v="2"/>
    <x v="675"/>
    <x v="22"/>
    <x v="1"/>
    <x v="8"/>
    <x v="1683"/>
    <n v="19.54"/>
    <n v="2"/>
    <n v="7.23"/>
  </r>
  <r>
    <s v="ORD6138"/>
    <d v="2023-11-14T00:00:00"/>
    <x v="10"/>
    <x v="2"/>
    <x v="158"/>
    <x v="4"/>
    <x v="2"/>
    <x v="9"/>
    <x v="1552"/>
    <n v="499.98"/>
    <n v="2"/>
    <n v="115"/>
  </r>
  <r>
    <s v="ORD6139"/>
    <d v="2023-11-14T00:00:00"/>
    <x v="10"/>
    <x v="2"/>
    <x v="158"/>
    <x v="4"/>
    <x v="0"/>
    <x v="0"/>
    <x v="1018"/>
    <n v="5.28"/>
    <n v="1"/>
    <n v="2.38"/>
  </r>
  <r>
    <s v="ORD6140"/>
    <d v="2023-11-14T00:00:00"/>
    <x v="10"/>
    <x v="2"/>
    <x v="158"/>
    <x v="4"/>
    <x v="0"/>
    <x v="3"/>
    <x v="333"/>
    <n v="8.26"/>
    <n v="2"/>
    <n v="3.88"/>
  </r>
  <r>
    <s v="ORD6141"/>
    <d v="2023-11-14T00:00:00"/>
    <x v="10"/>
    <x v="2"/>
    <x v="776"/>
    <x v="3"/>
    <x v="0"/>
    <x v="1"/>
    <x v="1092"/>
    <n v="7.38"/>
    <n v="2"/>
    <n v="3.47"/>
  </r>
  <r>
    <s v="ORD6142"/>
    <d v="2023-11-14T00:00:00"/>
    <x v="10"/>
    <x v="2"/>
    <x v="708"/>
    <x v="0"/>
    <x v="0"/>
    <x v="3"/>
    <x v="1540"/>
    <n v="2.2999999999999998"/>
    <n v="2"/>
    <n v="-3.9"/>
  </r>
  <r>
    <s v="ORD6143"/>
    <d v="2023-11-14T00:00:00"/>
    <x v="10"/>
    <x v="2"/>
    <x v="337"/>
    <x v="20"/>
    <x v="1"/>
    <x v="5"/>
    <x v="668"/>
    <n v="408.01"/>
    <n v="2"/>
    <n v="72.53"/>
  </r>
  <r>
    <s v="ORD6144"/>
    <d v="2023-11-14T00:00:00"/>
    <x v="10"/>
    <x v="2"/>
    <x v="337"/>
    <x v="20"/>
    <x v="0"/>
    <x v="2"/>
    <x v="1369"/>
    <n v="40.44"/>
    <n v="3"/>
    <n v="10.51"/>
  </r>
  <r>
    <s v="ORD6145"/>
    <d v="2023-11-14T00:00:00"/>
    <x v="10"/>
    <x v="2"/>
    <x v="632"/>
    <x v="2"/>
    <x v="1"/>
    <x v="5"/>
    <x v="1434"/>
    <n v="380.06"/>
    <n v="3"/>
    <n v="-21.72"/>
  </r>
  <r>
    <s v="ORD6146"/>
    <d v="2023-11-14T00:00:00"/>
    <x v="10"/>
    <x v="2"/>
    <x v="632"/>
    <x v="2"/>
    <x v="2"/>
    <x v="16"/>
    <x v="673"/>
    <n v="1199.98"/>
    <n v="4"/>
    <n v="180"/>
  </r>
  <r>
    <s v="ORD6147"/>
    <d v="2023-11-14T00:00:00"/>
    <x v="10"/>
    <x v="2"/>
    <x v="632"/>
    <x v="2"/>
    <x v="1"/>
    <x v="8"/>
    <x v="220"/>
    <n v="48.58"/>
    <n v="3"/>
    <n v="9.7200000000000006"/>
  </r>
  <r>
    <s v="ORD6148"/>
    <d v="2023-11-14T00:00:00"/>
    <x v="10"/>
    <x v="2"/>
    <x v="560"/>
    <x v="3"/>
    <x v="0"/>
    <x v="4"/>
    <x v="175"/>
    <n v="9.84"/>
    <n v="3"/>
    <n v="2.85"/>
  </r>
  <r>
    <s v="ORD6149"/>
    <d v="2023-11-14T00:00:00"/>
    <x v="10"/>
    <x v="2"/>
    <x v="176"/>
    <x v="7"/>
    <x v="0"/>
    <x v="0"/>
    <x v="1071"/>
    <n v="16.45"/>
    <n v="5"/>
    <n v="7.57"/>
  </r>
  <r>
    <s v="ORD6150"/>
    <d v="2023-11-14T00:00:00"/>
    <x v="10"/>
    <x v="2"/>
    <x v="176"/>
    <x v="7"/>
    <x v="1"/>
    <x v="8"/>
    <x v="517"/>
    <n v="19.920000000000002"/>
    <n v="4"/>
    <n v="6.57"/>
  </r>
  <r>
    <s v="ORD6151"/>
    <d v="2023-11-14T00:00:00"/>
    <x v="10"/>
    <x v="2"/>
    <x v="361"/>
    <x v="36"/>
    <x v="2"/>
    <x v="6"/>
    <x v="1109"/>
    <n v="89.97"/>
    <n v="3"/>
    <n v="25.19"/>
  </r>
  <r>
    <s v="ORD6152"/>
    <d v="2023-11-14T00:00:00"/>
    <x v="10"/>
    <x v="2"/>
    <x v="0"/>
    <x v="20"/>
    <x v="2"/>
    <x v="6"/>
    <x v="1258"/>
    <n v="13.98"/>
    <n v="2"/>
    <n v="3.91"/>
  </r>
  <r>
    <s v="ORD6153"/>
    <d v="2023-11-14T00:00:00"/>
    <x v="10"/>
    <x v="2"/>
    <x v="0"/>
    <x v="20"/>
    <x v="0"/>
    <x v="4"/>
    <x v="286"/>
    <n v="23.65"/>
    <n v="1"/>
    <n v="6.15"/>
  </r>
  <r>
    <s v="ORD6154"/>
    <d v="2023-11-15T00:00:00"/>
    <x v="10"/>
    <x v="2"/>
    <x v="660"/>
    <x v="3"/>
    <x v="2"/>
    <x v="9"/>
    <x v="1037"/>
    <n v="99.39"/>
    <n v="3"/>
    <n v="40.75"/>
  </r>
  <r>
    <s v="ORD6155"/>
    <d v="2023-11-15T00:00:00"/>
    <x v="10"/>
    <x v="2"/>
    <x v="614"/>
    <x v="3"/>
    <x v="0"/>
    <x v="3"/>
    <x v="1030"/>
    <n v="1016.79"/>
    <n v="1"/>
    <n v="381.3"/>
  </r>
  <r>
    <s v="ORD6156"/>
    <d v="2023-11-15T00:00:00"/>
    <x v="10"/>
    <x v="2"/>
    <x v="614"/>
    <x v="3"/>
    <x v="0"/>
    <x v="3"/>
    <x v="876"/>
    <n v="38.14"/>
    <n v="7"/>
    <n v="13.35"/>
  </r>
  <r>
    <s v="ORD6157"/>
    <d v="2023-11-15T00:00:00"/>
    <x v="10"/>
    <x v="2"/>
    <x v="123"/>
    <x v="3"/>
    <x v="2"/>
    <x v="6"/>
    <x v="803"/>
    <n v="361.38"/>
    <n v="2"/>
    <n v="27.1"/>
  </r>
  <r>
    <s v="ORD6158"/>
    <d v="2023-11-15T00:00:00"/>
    <x v="10"/>
    <x v="2"/>
    <x v="402"/>
    <x v="25"/>
    <x v="1"/>
    <x v="13"/>
    <x v="989"/>
    <n v="630.02"/>
    <n v="4"/>
    <n v="-199.51"/>
  </r>
  <r>
    <s v="ORD6159"/>
    <d v="2023-11-16T00:00:00"/>
    <x v="10"/>
    <x v="2"/>
    <x v="131"/>
    <x v="31"/>
    <x v="0"/>
    <x v="10"/>
    <x v="21"/>
    <n v="28.4"/>
    <n v="5"/>
    <n v="13.35"/>
  </r>
  <r>
    <s v="ORD6160"/>
    <d v="2023-11-16T00:00:00"/>
    <x v="10"/>
    <x v="2"/>
    <x v="24"/>
    <x v="3"/>
    <x v="0"/>
    <x v="3"/>
    <x v="1496"/>
    <n v="8.32"/>
    <n v="5"/>
    <n v="2.81"/>
  </r>
  <r>
    <s v="ORD6161"/>
    <d v="2023-11-17T00:00:00"/>
    <x v="10"/>
    <x v="2"/>
    <x v="389"/>
    <x v="31"/>
    <x v="0"/>
    <x v="3"/>
    <x v="263"/>
    <n v="10.78"/>
    <n v="3"/>
    <n v="3.37"/>
  </r>
  <r>
    <s v="ORD6162"/>
    <d v="2023-11-17T00:00:00"/>
    <x v="10"/>
    <x v="2"/>
    <x v="497"/>
    <x v="0"/>
    <x v="2"/>
    <x v="6"/>
    <x v="1570"/>
    <n v="67.180000000000007"/>
    <n v="3"/>
    <n v="6.72"/>
  </r>
  <r>
    <s v="ORD6163"/>
    <d v="2023-11-17T00:00:00"/>
    <x v="10"/>
    <x v="2"/>
    <x v="497"/>
    <x v="0"/>
    <x v="0"/>
    <x v="0"/>
    <x v="1692"/>
    <n v="15.23"/>
    <n v="4"/>
    <n v="5.52"/>
  </r>
  <r>
    <s v="ORD6164"/>
    <d v="2023-11-17T00:00:00"/>
    <x v="10"/>
    <x v="2"/>
    <x v="631"/>
    <x v="3"/>
    <x v="0"/>
    <x v="14"/>
    <x v="1452"/>
    <n v="49.5"/>
    <n v="5"/>
    <n v="13.37"/>
  </r>
  <r>
    <s v="ORD6165"/>
    <d v="2023-11-18T00:00:00"/>
    <x v="10"/>
    <x v="2"/>
    <x v="299"/>
    <x v="39"/>
    <x v="0"/>
    <x v="2"/>
    <x v="479"/>
    <n v="1117.92"/>
    <n v="4"/>
    <n v="55.9"/>
  </r>
  <r>
    <s v="ORD6166"/>
    <d v="2023-11-18T00:00:00"/>
    <x v="10"/>
    <x v="2"/>
    <x v="188"/>
    <x v="0"/>
    <x v="0"/>
    <x v="4"/>
    <x v="29"/>
    <n v="6.37"/>
    <n v="2"/>
    <n v="1.03"/>
  </r>
  <r>
    <s v="ORD6167"/>
    <d v="2023-11-18T00:00:00"/>
    <x v="10"/>
    <x v="2"/>
    <x v="188"/>
    <x v="0"/>
    <x v="0"/>
    <x v="1"/>
    <x v="956"/>
    <n v="48.85"/>
    <n v="2"/>
    <n v="15.88"/>
  </r>
  <r>
    <s v="ORD6168"/>
    <d v="2023-11-18T00:00:00"/>
    <x v="10"/>
    <x v="2"/>
    <x v="188"/>
    <x v="0"/>
    <x v="0"/>
    <x v="0"/>
    <x v="572"/>
    <n v="19.649999999999999"/>
    <n v="2"/>
    <n v="6.63"/>
  </r>
  <r>
    <s v="ORD6169"/>
    <d v="2023-11-18T00:00:00"/>
    <x v="10"/>
    <x v="2"/>
    <x v="188"/>
    <x v="0"/>
    <x v="1"/>
    <x v="5"/>
    <x v="664"/>
    <n v="255.11"/>
    <n v="6"/>
    <n v="-18.22"/>
  </r>
  <r>
    <s v="ORD6170"/>
    <d v="2023-11-18T00:00:00"/>
    <x v="10"/>
    <x v="2"/>
    <x v="191"/>
    <x v="10"/>
    <x v="0"/>
    <x v="12"/>
    <x v="1184"/>
    <n v="103.97"/>
    <n v="6"/>
    <n v="16.89"/>
  </r>
  <r>
    <s v="ORD6171"/>
    <d v="2023-11-18T00:00:00"/>
    <x v="10"/>
    <x v="2"/>
    <x v="492"/>
    <x v="3"/>
    <x v="2"/>
    <x v="6"/>
    <x v="1327"/>
    <n v="61.19"/>
    <n v="1"/>
    <n v="6.12"/>
  </r>
  <r>
    <s v="ORD6172"/>
    <d v="2023-11-18T00:00:00"/>
    <x v="10"/>
    <x v="2"/>
    <x v="492"/>
    <x v="3"/>
    <x v="0"/>
    <x v="12"/>
    <x v="1562"/>
    <n v="67.84"/>
    <n v="1"/>
    <n v="18.32"/>
  </r>
  <r>
    <s v="ORD6173"/>
    <d v="2023-11-18T00:00:00"/>
    <x v="10"/>
    <x v="2"/>
    <x v="63"/>
    <x v="14"/>
    <x v="1"/>
    <x v="5"/>
    <x v="120"/>
    <n v="301.95999999999998"/>
    <n v="2"/>
    <n v="33.22"/>
  </r>
  <r>
    <s v="ORD6174"/>
    <d v="2023-11-18T00:00:00"/>
    <x v="10"/>
    <x v="2"/>
    <x v="385"/>
    <x v="33"/>
    <x v="2"/>
    <x v="9"/>
    <x v="1375"/>
    <n v="1319.96"/>
    <n v="4"/>
    <n v="527.98"/>
  </r>
  <r>
    <s v="ORD6175"/>
    <d v="2023-11-18T00:00:00"/>
    <x v="10"/>
    <x v="2"/>
    <x v="190"/>
    <x v="3"/>
    <x v="2"/>
    <x v="9"/>
    <x v="640"/>
    <n v="595"/>
    <n v="5"/>
    <n v="95.2"/>
  </r>
  <r>
    <s v="ORD6176"/>
    <d v="2023-11-18T00:00:00"/>
    <x v="10"/>
    <x v="2"/>
    <x v="737"/>
    <x v="3"/>
    <x v="0"/>
    <x v="3"/>
    <x v="1489"/>
    <n v="61.12"/>
    <n v="5"/>
    <n v="22.16"/>
  </r>
  <r>
    <s v="ORD6177"/>
    <d v="2023-11-19T00:00:00"/>
    <x v="10"/>
    <x v="2"/>
    <x v="724"/>
    <x v="20"/>
    <x v="0"/>
    <x v="3"/>
    <x v="1198"/>
    <n v="14.35"/>
    <n v="3"/>
    <n v="4.66"/>
  </r>
  <r>
    <s v="ORD6178"/>
    <d v="2023-11-19T00:00:00"/>
    <x v="10"/>
    <x v="2"/>
    <x v="724"/>
    <x v="20"/>
    <x v="0"/>
    <x v="2"/>
    <x v="99"/>
    <n v="64.959999999999994"/>
    <n v="2"/>
    <n v="2.6"/>
  </r>
  <r>
    <s v="ORD6179"/>
    <d v="2023-11-19T00:00:00"/>
    <x v="10"/>
    <x v="2"/>
    <x v="724"/>
    <x v="20"/>
    <x v="0"/>
    <x v="2"/>
    <x v="1187"/>
    <n v="68.599999999999994"/>
    <n v="4"/>
    <n v="18.52"/>
  </r>
  <r>
    <s v="ORD6180"/>
    <d v="2023-11-19T00:00:00"/>
    <x v="10"/>
    <x v="2"/>
    <x v="281"/>
    <x v="0"/>
    <x v="0"/>
    <x v="2"/>
    <x v="916"/>
    <n v="100.7"/>
    <n v="6"/>
    <n v="-16.36"/>
  </r>
  <r>
    <s v="ORD6181"/>
    <d v="2023-11-19T00:00:00"/>
    <x v="10"/>
    <x v="2"/>
    <x v="281"/>
    <x v="0"/>
    <x v="1"/>
    <x v="8"/>
    <x v="1670"/>
    <n v="2.33"/>
    <n v="2"/>
    <n v="-0.76"/>
  </r>
  <r>
    <s v="ORD6182"/>
    <d v="2023-11-19T00:00:00"/>
    <x v="10"/>
    <x v="2"/>
    <x v="281"/>
    <x v="0"/>
    <x v="0"/>
    <x v="3"/>
    <x v="39"/>
    <n v="10.78"/>
    <n v="5"/>
    <n v="-17.25"/>
  </r>
  <r>
    <s v="ORD6183"/>
    <d v="2023-11-19T00:00:00"/>
    <x v="10"/>
    <x v="2"/>
    <x v="281"/>
    <x v="0"/>
    <x v="0"/>
    <x v="7"/>
    <x v="78"/>
    <n v="58.37"/>
    <n v="12"/>
    <n v="21.89"/>
  </r>
  <r>
    <s v="ORD6184"/>
    <d v="2023-11-19T00:00:00"/>
    <x v="10"/>
    <x v="2"/>
    <x v="281"/>
    <x v="0"/>
    <x v="0"/>
    <x v="10"/>
    <x v="1606"/>
    <n v="40.97"/>
    <n v="3"/>
    <n v="13.83"/>
  </r>
  <r>
    <s v="ORD6185"/>
    <d v="2023-11-19T00:00:00"/>
    <x v="10"/>
    <x v="2"/>
    <x v="281"/>
    <x v="0"/>
    <x v="2"/>
    <x v="6"/>
    <x v="764"/>
    <n v="71.959999999999994"/>
    <n v="5"/>
    <n v="25.19"/>
  </r>
  <r>
    <s v="ORD6186"/>
    <d v="2023-11-19T00:00:00"/>
    <x v="10"/>
    <x v="2"/>
    <x v="281"/>
    <x v="0"/>
    <x v="0"/>
    <x v="0"/>
    <x v="1757"/>
    <n v="10.37"/>
    <n v="2"/>
    <n v="3.63"/>
  </r>
  <r>
    <s v="ORD6187"/>
    <d v="2023-11-19T00:00:00"/>
    <x v="10"/>
    <x v="2"/>
    <x v="281"/>
    <x v="0"/>
    <x v="0"/>
    <x v="3"/>
    <x v="566"/>
    <n v="1.19"/>
    <n v="2"/>
    <n v="-2.0299999999999998"/>
  </r>
  <r>
    <s v="ORD6188"/>
    <d v="2023-11-19T00:00:00"/>
    <x v="10"/>
    <x v="2"/>
    <x v="70"/>
    <x v="20"/>
    <x v="0"/>
    <x v="4"/>
    <x v="743"/>
    <n v="17.28"/>
    <n v="6"/>
    <n v="5.01"/>
  </r>
  <r>
    <s v="ORD6189"/>
    <d v="2023-11-19T00:00:00"/>
    <x v="10"/>
    <x v="2"/>
    <x v="70"/>
    <x v="20"/>
    <x v="0"/>
    <x v="3"/>
    <x v="116"/>
    <n v="17.71"/>
    <n v="3"/>
    <n v="6.42"/>
  </r>
  <r>
    <s v="ORD6190"/>
    <d v="2023-11-19T00:00:00"/>
    <x v="10"/>
    <x v="2"/>
    <x v="676"/>
    <x v="18"/>
    <x v="0"/>
    <x v="12"/>
    <x v="1284"/>
    <n v="54.96"/>
    <n v="3"/>
    <n v="15.94"/>
  </r>
  <r>
    <s v="ORD6191"/>
    <d v="2023-11-19T00:00:00"/>
    <x v="10"/>
    <x v="2"/>
    <x v="235"/>
    <x v="25"/>
    <x v="0"/>
    <x v="4"/>
    <x v="489"/>
    <n v="18.48"/>
    <n v="2"/>
    <n v="6.01"/>
  </r>
  <r>
    <s v="ORD6192"/>
    <d v="2023-11-19T00:00:00"/>
    <x v="10"/>
    <x v="2"/>
    <x v="11"/>
    <x v="20"/>
    <x v="0"/>
    <x v="12"/>
    <x v="1280"/>
    <n v="8.74"/>
    <n v="2"/>
    <n v="2.27"/>
  </r>
  <r>
    <s v="ORD6193"/>
    <d v="2023-11-19T00:00:00"/>
    <x v="10"/>
    <x v="2"/>
    <x v="11"/>
    <x v="20"/>
    <x v="0"/>
    <x v="0"/>
    <x v="1010"/>
    <n v="44.75"/>
    <n v="5"/>
    <n v="20.59"/>
  </r>
  <r>
    <s v="ORD6194"/>
    <d v="2023-11-19T00:00:00"/>
    <x v="10"/>
    <x v="2"/>
    <x v="362"/>
    <x v="22"/>
    <x v="1"/>
    <x v="8"/>
    <x v="964"/>
    <n v="31.96"/>
    <n v="2"/>
    <n v="1.6"/>
  </r>
  <r>
    <s v="ORD6195"/>
    <d v="2023-11-20T00:00:00"/>
    <x v="10"/>
    <x v="2"/>
    <x v="608"/>
    <x v="39"/>
    <x v="0"/>
    <x v="1"/>
    <x v="913"/>
    <n v="14.62"/>
    <n v="2"/>
    <n v="6.87"/>
  </r>
  <r>
    <s v="ORD6196"/>
    <d v="2023-11-20T00:00:00"/>
    <x v="10"/>
    <x v="2"/>
    <x v="608"/>
    <x v="39"/>
    <x v="2"/>
    <x v="6"/>
    <x v="1775"/>
    <n v="944.93"/>
    <n v="7"/>
    <n v="236.23"/>
  </r>
  <r>
    <s v="ORD6197"/>
    <d v="2023-11-20T00:00:00"/>
    <x v="10"/>
    <x v="2"/>
    <x v="327"/>
    <x v="10"/>
    <x v="0"/>
    <x v="7"/>
    <x v="1739"/>
    <n v="19.100000000000001"/>
    <n v="7"/>
    <n v="6.68"/>
  </r>
  <r>
    <s v="ORD6198"/>
    <d v="2023-11-20T00:00:00"/>
    <x v="10"/>
    <x v="2"/>
    <x v="327"/>
    <x v="10"/>
    <x v="0"/>
    <x v="1"/>
    <x v="912"/>
    <n v="18.5"/>
    <n v="8"/>
    <n v="6.24"/>
  </r>
  <r>
    <s v="ORD6199"/>
    <d v="2023-11-20T00:00:00"/>
    <x v="10"/>
    <x v="2"/>
    <x v="327"/>
    <x v="10"/>
    <x v="2"/>
    <x v="9"/>
    <x v="138"/>
    <n v="255.98"/>
    <n v="2"/>
    <n v="54.4"/>
  </r>
  <r>
    <s v="ORD6200"/>
    <d v="2023-11-20T00:00:00"/>
    <x v="10"/>
    <x v="2"/>
    <x v="327"/>
    <x v="10"/>
    <x v="1"/>
    <x v="11"/>
    <x v="1419"/>
    <n v="86.97"/>
    <n v="3"/>
    <n v="-48.7"/>
  </r>
  <r>
    <s v="ORD6201"/>
    <d v="2023-11-20T00:00:00"/>
    <x v="10"/>
    <x v="2"/>
    <x v="156"/>
    <x v="10"/>
    <x v="0"/>
    <x v="0"/>
    <x v="13"/>
    <n v="15.7"/>
    <n v="3"/>
    <n v="5.0999999999999996"/>
  </r>
  <r>
    <s v="ORD6202"/>
    <d v="2023-11-20T00:00:00"/>
    <x v="10"/>
    <x v="2"/>
    <x v="156"/>
    <x v="10"/>
    <x v="0"/>
    <x v="3"/>
    <x v="878"/>
    <n v="2.63"/>
    <n v="2"/>
    <n v="-1.93"/>
  </r>
  <r>
    <s v="ORD6203"/>
    <d v="2023-11-20T00:00:00"/>
    <x v="10"/>
    <x v="2"/>
    <x v="156"/>
    <x v="10"/>
    <x v="0"/>
    <x v="3"/>
    <x v="775"/>
    <n v="14.43"/>
    <n v="3"/>
    <n v="-10.58"/>
  </r>
  <r>
    <s v="ORD6204"/>
    <d v="2023-11-20T00:00:00"/>
    <x v="10"/>
    <x v="2"/>
    <x v="17"/>
    <x v="0"/>
    <x v="1"/>
    <x v="5"/>
    <x v="943"/>
    <n v="318.43"/>
    <n v="5"/>
    <n v="-77.33"/>
  </r>
  <r>
    <s v="ORD6205"/>
    <d v="2023-11-20T00:00:00"/>
    <x v="10"/>
    <x v="2"/>
    <x v="17"/>
    <x v="0"/>
    <x v="2"/>
    <x v="6"/>
    <x v="1130"/>
    <n v="122.92"/>
    <n v="7"/>
    <n v="46.1"/>
  </r>
  <r>
    <s v="ORD6206"/>
    <d v="2023-11-20T00:00:00"/>
    <x v="10"/>
    <x v="2"/>
    <x v="17"/>
    <x v="0"/>
    <x v="1"/>
    <x v="8"/>
    <x v="152"/>
    <n v="7.07"/>
    <n v="3"/>
    <n v="-2.83"/>
  </r>
  <r>
    <s v="ORD6207"/>
    <d v="2023-11-20T00:00:00"/>
    <x v="10"/>
    <x v="2"/>
    <x v="302"/>
    <x v="18"/>
    <x v="0"/>
    <x v="0"/>
    <x v="443"/>
    <n v="9.08"/>
    <n v="2"/>
    <n v="4.09"/>
  </r>
  <r>
    <s v="ORD6208"/>
    <d v="2023-11-20T00:00:00"/>
    <x v="10"/>
    <x v="2"/>
    <x v="302"/>
    <x v="18"/>
    <x v="0"/>
    <x v="0"/>
    <x v="600"/>
    <n v="314.55"/>
    <n v="3"/>
    <n v="150.97999999999999"/>
  </r>
  <r>
    <s v="ORD6209"/>
    <d v="2023-11-20T00:00:00"/>
    <x v="10"/>
    <x v="2"/>
    <x v="302"/>
    <x v="18"/>
    <x v="0"/>
    <x v="3"/>
    <x v="73"/>
    <n v="4.91"/>
    <n v="1"/>
    <n v="2.31"/>
  </r>
  <r>
    <s v="ORD6210"/>
    <d v="2023-11-20T00:00:00"/>
    <x v="10"/>
    <x v="2"/>
    <x v="15"/>
    <x v="0"/>
    <x v="2"/>
    <x v="6"/>
    <x v="11"/>
    <n v="151.19"/>
    <n v="1"/>
    <n v="13.23"/>
  </r>
  <r>
    <s v="ORD6211"/>
    <d v="2023-11-20T00:00:00"/>
    <x v="10"/>
    <x v="2"/>
    <x v="91"/>
    <x v="3"/>
    <x v="0"/>
    <x v="12"/>
    <x v="652"/>
    <n v="39"/>
    <n v="12"/>
    <n v="11.31"/>
  </r>
  <r>
    <s v="ORD6212"/>
    <d v="2023-11-20T00:00:00"/>
    <x v="10"/>
    <x v="2"/>
    <x v="373"/>
    <x v="7"/>
    <x v="0"/>
    <x v="3"/>
    <x v="738"/>
    <n v="128.4"/>
    <n v="3"/>
    <n v="62.92"/>
  </r>
  <r>
    <s v="ORD6213"/>
    <d v="2023-11-20T00:00:00"/>
    <x v="10"/>
    <x v="2"/>
    <x v="410"/>
    <x v="16"/>
    <x v="1"/>
    <x v="11"/>
    <x v="1212"/>
    <n v="289.57"/>
    <n v="2"/>
    <n v="10.86"/>
  </r>
  <r>
    <s v="ORD6214"/>
    <d v="2023-11-20T00:00:00"/>
    <x v="10"/>
    <x v="2"/>
    <x v="410"/>
    <x v="16"/>
    <x v="0"/>
    <x v="2"/>
    <x v="776"/>
    <n v="39.72"/>
    <n v="5"/>
    <n v="4.47"/>
  </r>
  <r>
    <s v="ORD6215"/>
    <d v="2023-11-20T00:00:00"/>
    <x v="10"/>
    <x v="2"/>
    <x v="410"/>
    <x v="16"/>
    <x v="2"/>
    <x v="6"/>
    <x v="1327"/>
    <n v="244.77"/>
    <n v="4"/>
    <n v="24.48"/>
  </r>
  <r>
    <s v="ORD6216"/>
    <d v="2023-11-20T00:00:00"/>
    <x v="10"/>
    <x v="2"/>
    <x v="688"/>
    <x v="3"/>
    <x v="2"/>
    <x v="9"/>
    <x v="1734"/>
    <n v="27.88"/>
    <n v="2"/>
    <n v="3.9"/>
  </r>
  <r>
    <s v="ORD6217"/>
    <d v="2023-11-21T00:00:00"/>
    <x v="10"/>
    <x v="2"/>
    <x v="645"/>
    <x v="11"/>
    <x v="1"/>
    <x v="5"/>
    <x v="707"/>
    <n v="195.14"/>
    <n v="4"/>
    <n v="-12.2"/>
  </r>
  <r>
    <s v="ORD6218"/>
    <d v="2023-11-21T00:00:00"/>
    <x v="10"/>
    <x v="2"/>
    <x v="491"/>
    <x v="30"/>
    <x v="0"/>
    <x v="0"/>
    <x v="1132"/>
    <n v="40.46"/>
    <n v="7"/>
    <n v="19.829999999999998"/>
  </r>
  <r>
    <s v="ORD6219"/>
    <d v="2023-11-21T00:00:00"/>
    <x v="10"/>
    <x v="2"/>
    <x v="491"/>
    <x v="30"/>
    <x v="2"/>
    <x v="6"/>
    <x v="1094"/>
    <n v="404.94"/>
    <n v="3"/>
    <n v="109.33"/>
  </r>
  <r>
    <s v="ORD6220"/>
    <d v="2023-11-21T00:00:00"/>
    <x v="10"/>
    <x v="2"/>
    <x v="74"/>
    <x v="10"/>
    <x v="2"/>
    <x v="15"/>
    <x v="1776"/>
    <n v="30.35"/>
    <n v="7"/>
    <n v="-24.28"/>
  </r>
  <r>
    <s v="ORD6221"/>
    <d v="2023-11-21T00:00:00"/>
    <x v="10"/>
    <x v="2"/>
    <x v="74"/>
    <x v="10"/>
    <x v="1"/>
    <x v="5"/>
    <x v="664"/>
    <n v="127.55"/>
    <n v="3"/>
    <n v="-9.11"/>
  </r>
  <r>
    <s v="ORD6222"/>
    <d v="2023-11-21T00:00:00"/>
    <x v="10"/>
    <x v="2"/>
    <x v="74"/>
    <x v="10"/>
    <x v="1"/>
    <x v="8"/>
    <x v="866"/>
    <n v="77.95"/>
    <n v="3"/>
    <n v="15.59"/>
  </r>
  <r>
    <s v="ORD6223"/>
    <d v="2023-11-21T00:00:00"/>
    <x v="10"/>
    <x v="2"/>
    <x v="310"/>
    <x v="1"/>
    <x v="0"/>
    <x v="0"/>
    <x v="1544"/>
    <n v="38.43"/>
    <n v="1"/>
    <n v="13.45"/>
  </r>
  <r>
    <s v="ORD6224"/>
    <d v="2023-11-21T00:00:00"/>
    <x v="10"/>
    <x v="2"/>
    <x v="310"/>
    <x v="1"/>
    <x v="0"/>
    <x v="2"/>
    <x v="1369"/>
    <n v="21.57"/>
    <n v="2"/>
    <n v="1.62"/>
  </r>
  <r>
    <s v="ORD6225"/>
    <d v="2023-11-21T00:00:00"/>
    <x v="10"/>
    <x v="2"/>
    <x v="310"/>
    <x v="1"/>
    <x v="2"/>
    <x v="9"/>
    <x v="1381"/>
    <n v="81.58"/>
    <n v="3"/>
    <n v="2.04"/>
  </r>
  <r>
    <s v="ORD6226"/>
    <d v="2023-11-21T00:00:00"/>
    <x v="10"/>
    <x v="2"/>
    <x v="30"/>
    <x v="20"/>
    <x v="0"/>
    <x v="0"/>
    <x v="1709"/>
    <n v="12.96"/>
    <n v="2"/>
    <n v="6.35"/>
  </r>
  <r>
    <s v="ORD6227"/>
    <d v="2023-11-21T00:00:00"/>
    <x v="10"/>
    <x v="2"/>
    <x v="488"/>
    <x v="20"/>
    <x v="1"/>
    <x v="11"/>
    <x v="1233"/>
    <n v="113.57"/>
    <n v="2"/>
    <n v="12.78"/>
  </r>
  <r>
    <s v="ORD6228"/>
    <d v="2023-11-21T00:00:00"/>
    <x v="10"/>
    <x v="2"/>
    <x v="495"/>
    <x v="3"/>
    <x v="0"/>
    <x v="0"/>
    <x v="1378"/>
    <n v="32.4"/>
    <n v="5"/>
    <n v="15.55"/>
  </r>
  <r>
    <s v="ORD6229"/>
    <d v="2023-11-22T00:00:00"/>
    <x v="10"/>
    <x v="2"/>
    <x v="735"/>
    <x v="20"/>
    <x v="1"/>
    <x v="8"/>
    <x v="1013"/>
    <n v="39.880000000000003"/>
    <n v="2"/>
    <n v="11.17"/>
  </r>
  <r>
    <s v="ORD6230"/>
    <d v="2023-11-22T00:00:00"/>
    <x v="10"/>
    <x v="2"/>
    <x v="735"/>
    <x v="20"/>
    <x v="0"/>
    <x v="3"/>
    <x v="51"/>
    <n v="12.19"/>
    <n v="4"/>
    <n v="4.1100000000000003"/>
  </r>
  <r>
    <s v="ORD6231"/>
    <d v="2023-11-22T00:00:00"/>
    <x v="10"/>
    <x v="2"/>
    <x v="735"/>
    <x v="20"/>
    <x v="0"/>
    <x v="4"/>
    <x v="1697"/>
    <n v="20.82"/>
    <n v="3"/>
    <n v="7.5"/>
  </r>
  <r>
    <s v="ORD6232"/>
    <d v="2023-11-22T00:00:00"/>
    <x v="10"/>
    <x v="2"/>
    <x v="122"/>
    <x v="14"/>
    <x v="0"/>
    <x v="3"/>
    <x v="275"/>
    <n v="49.44"/>
    <n v="3"/>
    <n v="24.23"/>
  </r>
  <r>
    <s v="ORD6233"/>
    <d v="2023-11-22T00:00:00"/>
    <x v="10"/>
    <x v="2"/>
    <x v="617"/>
    <x v="0"/>
    <x v="0"/>
    <x v="3"/>
    <x v="811"/>
    <n v="6.22"/>
    <n v="6"/>
    <n v="-9.6300000000000008"/>
  </r>
  <r>
    <s v="ORD6234"/>
    <d v="2023-11-22T00:00:00"/>
    <x v="10"/>
    <x v="2"/>
    <x v="617"/>
    <x v="0"/>
    <x v="0"/>
    <x v="4"/>
    <x v="608"/>
    <n v="23.62"/>
    <n v="9"/>
    <n v="2.66"/>
  </r>
  <r>
    <s v="ORD6235"/>
    <d v="2023-11-22T00:00:00"/>
    <x v="10"/>
    <x v="2"/>
    <x v="617"/>
    <x v="0"/>
    <x v="2"/>
    <x v="9"/>
    <x v="1264"/>
    <n v="24.03"/>
    <n v="2"/>
    <n v="-0.6"/>
  </r>
  <r>
    <s v="ORD6236"/>
    <d v="2023-11-22T00:00:00"/>
    <x v="10"/>
    <x v="2"/>
    <x v="617"/>
    <x v="0"/>
    <x v="0"/>
    <x v="1"/>
    <x v="685"/>
    <n v="2.09"/>
    <n v="1"/>
    <n v="0.68"/>
  </r>
  <r>
    <s v="ORD6237"/>
    <d v="2023-11-22T00:00:00"/>
    <x v="10"/>
    <x v="2"/>
    <x v="617"/>
    <x v="0"/>
    <x v="0"/>
    <x v="3"/>
    <x v="949"/>
    <n v="4.49"/>
    <n v="6"/>
    <n v="-6.73"/>
  </r>
  <r>
    <s v="ORD6238"/>
    <d v="2023-11-22T00:00:00"/>
    <x v="10"/>
    <x v="2"/>
    <x v="683"/>
    <x v="20"/>
    <x v="0"/>
    <x v="3"/>
    <x v="637"/>
    <n v="134.27000000000001"/>
    <n v="8"/>
    <n v="47"/>
  </r>
  <r>
    <s v="ORD6239"/>
    <d v="2023-11-23T00:00:00"/>
    <x v="10"/>
    <x v="2"/>
    <x v="465"/>
    <x v="2"/>
    <x v="0"/>
    <x v="7"/>
    <x v="961"/>
    <n v="15.8"/>
    <n v="5"/>
    <n v="2.37"/>
  </r>
  <r>
    <s v="ORD6240"/>
    <d v="2023-11-23T00:00:00"/>
    <x v="10"/>
    <x v="2"/>
    <x v="465"/>
    <x v="2"/>
    <x v="1"/>
    <x v="8"/>
    <x v="682"/>
    <n v="14.37"/>
    <n v="2"/>
    <n v="3.95"/>
  </r>
  <r>
    <s v="ORD6241"/>
    <d v="2023-11-23T00:00:00"/>
    <x v="10"/>
    <x v="2"/>
    <x v="465"/>
    <x v="2"/>
    <x v="1"/>
    <x v="8"/>
    <x v="1716"/>
    <n v="70.45"/>
    <n v="7"/>
    <n v="12.33"/>
  </r>
  <r>
    <s v="ORD6242"/>
    <d v="2023-11-24T00:00:00"/>
    <x v="10"/>
    <x v="2"/>
    <x v="342"/>
    <x v="2"/>
    <x v="0"/>
    <x v="7"/>
    <x v="1777"/>
    <n v="4.42"/>
    <n v="3"/>
    <n v="1.6"/>
  </r>
  <r>
    <s v="ORD6243"/>
    <d v="2023-11-24T00:00:00"/>
    <x v="10"/>
    <x v="2"/>
    <x v="115"/>
    <x v="20"/>
    <x v="0"/>
    <x v="3"/>
    <x v="797"/>
    <n v="17.22"/>
    <n v="4"/>
    <n v="6.03"/>
  </r>
  <r>
    <s v="ORD6244"/>
    <d v="2023-11-24T00:00:00"/>
    <x v="10"/>
    <x v="2"/>
    <x v="115"/>
    <x v="20"/>
    <x v="0"/>
    <x v="0"/>
    <x v="1515"/>
    <n v="11.56"/>
    <n v="2"/>
    <n v="5.66"/>
  </r>
  <r>
    <s v="ORD6245"/>
    <d v="2023-11-24T00:00:00"/>
    <x v="10"/>
    <x v="2"/>
    <x v="115"/>
    <x v="20"/>
    <x v="2"/>
    <x v="9"/>
    <x v="225"/>
    <n v="88.4"/>
    <n v="4"/>
    <n v="11.49"/>
  </r>
  <r>
    <s v="ORD6246"/>
    <d v="2023-11-24T00:00:00"/>
    <x v="10"/>
    <x v="2"/>
    <x v="115"/>
    <x v="20"/>
    <x v="0"/>
    <x v="0"/>
    <x v="869"/>
    <n v="6.48"/>
    <n v="1"/>
    <n v="3.11"/>
  </r>
  <r>
    <s v="ORD6247"/>
    <d v="2023-11-24T00:00:00"/>
    <x v="10"/>
    <x v="2"/>
    <x v="538"/>
    <x v="3"/>
    <x v="2"/>
    <x v="6"/>
    <x v="1337"/>
    <n v="33.520000000000003"/>
    <n v="2"/>
    <n v="3.35"/>
  </r>
  <r>
    <s v="ORD6248"/>
    <d v="2023-11-24T00:00:00"/>
    <x v="10"/>
    <x v="2"/>
    <x v="538"/>
    <x v="3"/>
    <x v="1"/>
    <x v="8"/>
    <x v="20"/>
    <n v="9.94"/>
    <n v="2"/>
    <n v="3.08"/>
  </r>
  <r>
    <s v="ORD6249"/>
    <d v="2023-11-24T00:00:00"/>
    <x v="10"/>
    <x v="2"/>
    <x v="777"/>
    <x v="0"/>
    <x v="0"/>
    <x v="2"/>
    <x v="1462"/>
    <n v="41.92"/>
    <n v="5"/>
    <n v="3.67"/>
  </r>
  <r>
    <s v="ORD6250"/>
    <d v="2023-11-24T00:00:00"/>
    <x v="10"/>
    <x v="2"/>
    <x v="777"/>
    <x v="0"/>
    <x v="2"/>
    <x v="9"/>
    <x v="1464"/>
    <n v="297.58"/>
    <n v="3"/>
    <n v="-7.44"/>
  </r>
  <r>
    <s v="ORD6251"/>
    <d v="2023-11-24T00:00:00"/>
    <x v="10"/>
    <x v="2"/>
    <x v="777"/>
    <x v="0"/>
    <x v="0"/>
    <x v="7"/>
    <x v="710"/>
    <n v="4.34"/>
    <n v="3"/>
    <n v="0.87"/>
  </r>
  <r>
    <s v="ORD6252"/>
    <d v="2023-11-24T00:00:00"/>
    <x v="10"/>
    <x v="2"/>
    <x v="777"/>
    <x v="0"/>
    <x v="2"/>
    <x v="9"/>
    <x v="910"/>
    <n v="94.99"/>
    <n v="2"/>
    <n v="-2.37"/>
  </r>
  <r>
    <s v="ORD6253"/>
    <d v="2023-11-24T00:00:00"/>
    <x v="10"/>
    <x v="2"/>
    <x v="777"/>
    <x v="0"/>
    <x v="0"/>
    <x v="0"/>
    <x v="705"/>
    <n v="74.349999999999994"/>
    <n v="3"/>
    <n v="23.24"/>
  </r>
  <r>
    <s v="ORD6254"/>
    <d v="2023-11-24T00:00:00"/>
    <x v="10"/>
    <x v="2"/>
    <x v="777"/>
    <x v="0"/>
    <x v="0"/>
    <x v="4"/>
    <x v="540"/>
    <n v="14.04"/>
    <n v="3"/>
    <n v="1.58"/>
  </r>
  <r>
    <s v="ORD6255"/>
    <d v="2023-11-24T00:00:00"/>
    <x v="10"/>
    <x v="2"/>
    <x v="778"/>
    <x v="11"/>
    <x v="0"/>
    <x v="0"/>
    <x v="1708"/>
    <n v="24.78"/>
    <n v="1"/>
    <n v="7.75"/>
  </r>
  <r>
    <s v="ORD6256"/>
    <d v="2023-11-24T00:00:00"/>
    <x v="10"/>
    <x v="2"/>
    <x v="208"/>
    <x v="0"/>
    <x v="2"/>
    <x v="6"/>
    <x v="1492"/>
    <n v="657.55"/>
    <n v="6"/>
    <n v="49.32"/>
  </r>
  <r>
    <s v="ORD6257"/>
    <d v="2023-11-24T00:00:00"/>
    <x v="10"/>
    <x v="2"/>
    <x v="569"/>
    <x v="3"/>
    <x v="2"/>
    <x v="9"/>
    <x v="1146"/>
    <n v="659.9"/>
    <n v="2"/>
    <n v="217.77"/>
  </r>
  <r>
    <s v="ORD6258"/>
    <d v="2023-11-24T00:00:00"/>
    <x v="10"/>
    <x v="2"/>
    <x v="569"/>
    <x v="3"/>
    <x v="1"/>
    <x v="5"/>
    <x v="354"/>
    <n v="1684.75"/>
    <n v="6"/>
    <n v="210.59"/>
  </r>
  <r>
    <s v="ORD6259"/>
    <d v="2023-11-24T00:00:00"/>
    <x v="10"/>
    <x v="2"/>
    <x v="569"/>
    <x v="3"/>
    <x v="2"/>
    <x v="9"/>
    <x v="1620"/>
    <n v="559.91999999999996"/>
    <n v="8"/>
    <n v="190.37"/>
  </r>
  <r>
    <s v="ORD6260"/>
    <d v="2023-11-24T00:00:00"/>
    <x v="10"/>
    <x v="2"/>
    <x v="482"/>
    <x v="22"/>
    <x v="0"/>
    <x v="3"/>
    <x v="8"/>
    <n v="1219.96"/>
    <n v="5"/>
    <n v="381.24"/>
  </r>
  <r>
    <s v="ORD6261"/>
    <d v="2023-11-24T00:00:00"/>
    <x v="10"/>
    <x v="2"/>
    <x v="174"/>
    <x v="36"/>
    <x v="1"/>
    <x v="8"/>
    <x v="19"/>
    <n v="207.76"/>
    <n v="4"/>
    <n v="85.18"/>
  </r>
  <r>
    <s v="ORD6262"/>
    <d v="2023-11-24T00:00:00"/>
    <x v="10"/>
    <x v="2"/>
    <x v="683"/>
    <x v="10"/>
    <x v="0"/>
    <x v="10"/>
    <x v="22"/>
    <n v="40.75"/>
    <n v="3"/>
    <n v="15.28"/>
  </r>
  <r>
    <s v="ORD6263"/>
    <d v="2023-11-24T00:00:00"/>
    <x v="10"/>
    <x v="2"/>
    <x v="683"/>
    <x v="10"/>
    <x v="2"/>
    <x v="9"/>
    <x v="1646"/>
    <n v="139.96"/>
    <n v="5"/>
    <n v="-22.74"/>
  </r>
  <r>
    <s v="ORD6264"/>
    <d v="2023-11-24T00:00:00"/>
    <x v="10"/>
    <x v="2"/>
    <x v="748"/>
    <x v="22"/>
    <x v="0"/>
    <x v="14"/>
    <x v="1486"/>
    <n v="25.35"/>
    <n v="3"/>
    <n v="7.61"/>
  </r>
  <r>
    <s v="ORD6265"/>
    <d v="2023-11-24T00:00:00"/>
    <x v="10"/>
    <x v="2"/>
    <x v="528"/>
    <x v="22"/>
    <x v="1"/>
    <x v="8"/>
    <x v="1484"/>
    <n v="82.26"/>
    <n v="3"/>
    <n v="33.729999999999997"/>
  </r>
  <r>
    <s v="ORD6266"/>
    <d v="2023-11-24T00:00:00"/>
    <x v="10"/>
    <x v="2"/>
    <x v="90"/>
    <x v="16"/>
    <x v="1"/>
    <x v="11"/>
    <x v="1778"/>
    <n v="339.92"/>
    <n v="5"/>
    <n v="8.5"/>
  </r>
  <r>
    <s v="ORD6267"/>
    <d v="2023-11-24T00:00:00"/>
    <x v="10"/>
    <x v="2"/>
    <x v="90"/>
    <x v="16"/>
    <x v="0"/>
    <x v="0"/>
    <x v="1071"/>
    <n v="10.53"/>
    <n v="4"/>
    <n v="3.42"/>
  </r>
  <r>
    <s v="ORD6268"/>
    <d v="2023-11-24T00:00:00"/>
    <x v="10"/>
    <x v="2"/>
    <x v="90"/>
    <x v="16"/>
    <x v="0"/>
    <x v="12"/>
    <x v="244"/>
    <n v="42.38"/>
    <n v="2"/>
    <n v="4.24"/>
  </r>
  <r>
    <s v="ORD6269"/>
    <d v="2023-11-25T00:00:00"/>
    <x v="10"/>
    <x v="2"/>
    <x v="631"/>
    <x v="16"/>
    <x v="0"/>
    <x v="0"/>
    <x v="1700"/>
    <n v="5.08"/>
    <n v="1"/>
    <n v="1.65"/>
  </r>
  <r>
    <s v="ORD6270"/>
    <d v="2023-11-25T00:00:00"/>
    <x v="10"/>
    <x v="2"/>
    <x v="455"/>
    <x v="23"/>
    <x v="0"/>
    <x v="2"/>
    <x v="1194"/>
    <n v="563.4"/>
    <n v="4"/>
    <n v="67.61"/>
  </r>
  <r>
    <s v="ORD6271"/>
    <d v="2023-11-25T00:00:00"/>
    <x v="10"/>
    <x v="2"/>
    <x v="455"/>
    <x v="23"/>
    <x v="2"/>
    <x v="15"/>
    <x v="1779"/>
    <n v="319.92"/>
    <n v="8"/>
    <n v="118.37"/>
  </r>
  <r>
    <s v="ORD6272"/>
    <d v="2023-11-25T00:00:00"/>
    <x v="10"/>
    <x v="2"/>
    <x v="287"/>
    <x v="13"/>
    <x v="2"/>
    <x v="6"/>
    <x v="1511"/>
    <n v="59.98"/>
    <n v="2"/>
    <n v="17.989999999999998"/>
  </r>
  <r>
    <s v="ORD6273"/>
    <d v="2023-11-25T00:00:00"/>
    <x v="10"/>
    <x v="2"/>
    <x v="653"/>
    <x v="14"/>
    <x v="1"/>
    <x v="13"/>
    <x v="1348"/>
    <n v="1568.61"/>
    <n v="9"/>
    <n v="329.41"/>
  </r>
  <r>
    <s v="ORD6274"/>
    <d v="2023-11-25T00:00:00"/>
    <x v="10"/>
    <x v="2"/>
    <x v="653"/>
    <x v="14"/>
    <x v="0"/>
    <x v="3"/>
    <x v="1385"/>
    <n v="17.3"/>
    <n v="1"/>
    <n v="8.3000000000000007"/>
  </r>
  <r>
    <s v="ORD6275"/>
    <d v="2023-11-25T00:00:00"/>
    <x v="10"/>
    <x v="2"/>
    <x v="653"/>
    <x v="14"/>
    <x v="2"/>
    <x v="9"/>
    <x v="1691"/>
    <n v="160"/>
    <n v="8"/>
    <n v="62.4"/>
  </r>
  <r>
    <s v="ORD6276"/>
    <d v="2023-11-25T00:00:00"/>
    <x v="10"/>
    <x v="2"/>
    <x v="106"/>
    <x v="10"/>
    <x v="0"/>
    <x v="3"/>
    <x v="1391"/>
    <n v="456.59"/>
    <n v="2"/>
    <n v="-304.39"/>
  </r>
  <r>
    <s v="ORD6277"/>
    <d v="2023-11-25T00:00:00"/>
    <x v="10"/>
    <x v="2"/>
    <x v="106"/>
    <x v="10"/>
    <x v="2"/>
    <x v="15"/>
    <x v="1602"/>
    <n v="4499.99"/>
    <n v="5"/>
    <n v="-6599.98"/>
  </r>
  <r>
    <s v="ORD6278"/>
    <d v="2023-11-25T00:00:00"/>
    <x v="10"/>
    <x v="2"/>
    <x v="106"/>
    <x v="10"/>
    <x v="2"/>
    <x v="9"/>
    <x v="1780"/>
    <n v="59.98"/>
    <n v="3"/>
    <n v="12"/>
  </r>
  <r>
    <s v="ORD6279"/>
    <d v="2023-11-25T00:00:00"/>
    <x v="10"/>
    <x v="2"/>
    <x v="144"/>
    <x v="33"/>
    <x v="0"/>
    <x v="2"/>
    <x v="1462"/>
    <n v="73.36"/>
    <n v="7"/>
    <n v="19.809999999999999"/>
  </r>
  <r>
    <s v="ORD6280"/>
    <d v="2023-11-25T00:00:00"/>
    <x v="10"/>
    <x v="2"/>
    <x v="294"/>
    <x v="3"/>
    <x v="1"/>
    <x v="5"/>
    <x v="526"/>
    <n v="194.35"/>
    <n v="3"/>
    <n v="19.440000000000001"/>
  </r>
  <r>
    <s v="ORD6281"/>
    <d v="2023-11-26T00:00:00"/>
    <x v="10"/>
    <x v="2"/>
    <x v="231"/>
    <x v="33"/>
    <x v="0"/>
    <x v="0"/>
    <x v="371"/>
    <n v="70.98"/>
    <n v="7"/>
    <n v="34.78"/>
  </r>
  <r>
    <s v="ORD6282"/>
    <d v="2023-11-26T00:00:00"/>
    <x v="10"/>
    <x v="2"/>
    <x v="231"/>
    <x v="33"/>
    <x v="0"/>
    <x v="3"/>
    <x v="79"/>
    <n v="91.68"/>
    <n v="3"/>
    <n v="45.84"/>
  </r>
  <r>
    <s v="ORD6283"/>
    <d v="2023-11-26T00:00:00"/>
    <x v="10"/>
    <x v="2"/>
    <x v="231"/>
    <x v="33"/>
    <x v="0"/>
    <x v="3"/>
    <x v="1421"/>
    <n v="33.75"/>
    <n v="5"/>
    <n v="16.88"/>
  </r>
  <r>
    <s v="ORD6284"/>
    <d v="2023-11-26T00:00:00"/>
    <x v="10"/>
    <x v="2"/>
    <x v="231"/>
    <x v="33"/>
    <x v="2"/>
    <x v="15"/>
    <x v="1781"/>
    <n v="3040"/>
    <n v="8"/>
    <n v="1459.2"/>
  </r>
  <r>
    <s v="ORD6285"/>
    <d v="2023-11-26T00:00:00"/>
    <x v="10"/>
    <x v="2"/>
    <x v="498"/>
    <x v="22"/>
    <x v="0"/>
    <x v="3"/>
    <x v="573"/>
    <n v="7.31"/>
    <n v="2"/>
    <n v="2.56"/>
  </r>
  <r>
    <s v="ORD6286"/>
    <d v="2023-11-26T00:00:00"/>
    <x v="10"/>
    <x v="2"/>
    <x v="189"/>
    <x v="2"/>
    <x v="2"/>
    <x v="6"/>
    <x v="1404"/>
    <n v="494.98"/>
    <n v="3"/>
    <n v="-115.5"/>
  </r>
  <r>
    <s v="ORD6287"/>
    <d v="2023-11-26T00:00:00"/>
    <x v="10"/>
    <x v="2"/>
    <x v="205"/>
    <x v="16"/>
    <x v="0"/>
    <x v="3"/>
    <x v="253"/>
    <n v="3.74"/>
    <n v="4"/>
    <n v="-2.62"/>
  </r>
  <r>
    <s v="ORD6288"/>
    <d v="2023-11-26T00:00:00"/>
    <x v="10"/>
    <x v="2"/>
    <x v="78"/>
    <x v="20"/>
    <x v="1"/>
    <x v="13"/>
    <x v="134"/>
    <n v="313.18"/>
    <n v="2"/>
    <n v="-120.05"/>
  </r>
  <r>
    <s v="ORD6289"/>
    <d v="2023-11-26T00:00:00"/>
    <x v="10"/>
    <x v="2"/>
    <x v="208"/>
    <x v="0"/>
    <x v="0"/>
    <x v="4"/>
    <x v="385"/>
    <n v="17.86"/>
    <n v="4"/>
    <n v="4.24"/>
  </r>
  <r>
    <s v="ORD6290"/>
    <d v="2023-11-26T00:00:00"/>
    <x v="10"/>
    <x v="2"/>
    <x v="33"/>
    <x v="37"/>
    <x v="2"/>
    <x v="9"/>
    <x v="1103"/>
    <n v="59.97"/>
    <n v="3"/>
    <n v="14.99"/>
  </r>
  <r>
    <s v="ORD6291"/>
    <d v="2023-11-26T00:00:00"/>
    <x v="10"/>
    <x v="2"/>
    <x v="33"/>
    <x v="37"/>
    <x v="0"/>
    <x v="0"/>
    <x v="1215"/>
    <n v="13.36"/>
    <n v="2"/>
    <n v="6.41"/>
  </r>
  <r>
    <s v="ORD6292"/>
    <d v="2023-11-26T00:00:00"/>
    <x v="10"/>
    <x v="2"/>
    <x v="281"/>
    <x v="2"/>
    <x v="0"/>
    <x v="3"/>
    <x v="1223"/>
    <n v="78.760000000000005"/>
    <n v="9"/>
    <n v="-57.76"/>
  </r>
  <r>
    <s v="ORD6293"/>
    <d v="2023-11-26T00:00:00"/>
    <x v="10"/>
    <x v="2"/>
    <x v="389"/>
    <x v="3"/>
    <x v="1"/>
    <x v="11"/>
    <x v="853"/>
    <n v="3406.66"/>
    <n v="8"/>
    <n v="160.31"/>
  </r>
  <r>
    <s v="ORD6294"/>
    <d v="2023-11-26T00:00:00"/>
    <x v="10"/>
    <x v="2"/>
    <x v="389"/>
    <x v="3"/>
    <x v="0"/>
    <x v="4"/>
    <x v="1163"/>
    <n v="37.17"/>
    <n v="9"/>
    <n v="10.41"/>
  </r>
  <r>
    <s v="ORD6295"/>
    <d v="2023-11-26T00:00:00"/>
    <x v="10"/>
    <x v="2"/>
    <x v="389"/>
    <x v="3"/>
    <x v="0"/>
    <x v="12"/>
    <x v="1771"/>
    <n v="64.959999999999994"/>
    <n v="2"/>
    <n v="19.489999999999998"/>
  </r>
  <r>
    <s v="ORD6296"/>
    <d v="2023-11-26T00:00:00"/>
    <x v="10"/>
    <x v="2"/>
    <x v="389"/>
    <x v="3"/>
    <x v="1"/>
    <x v="8"/>
    <x v="1328"/>
    <n v="595.38"/>
    <n v="6"/>
    <n v="297.69"/>
  </r>
  <r>
    <s v="ORD6297"/>
    <d v="2023-11-27T00:00:00"/>
    <x v="10"/>
    <x v="2"/>
    <x v="480"/>
    <x v="1"/>
    <x v="0"/>
    <x v="2"/>
    <x v="62"/>
    <n v="97.98"/>
    <n v="2"/>
    <n v="-24.5"/>
  </r>
  <r>
    <s v="ORD6298"/>
    <d v="2023-11-27T00:00:00"/>
    <x v="10"/>
    <x v="2"/>
    <x v="480"/>
    <x v="1"/>
    <x v="2"/>
    <x v="9"/>
    <x v="17"/>
    <n v="62.4"/>
    <n v="6"/>
    <n v="19.5"/>
  </r>
  <r>
    <s v="ORD6299"/>
    <d v="2023-11-27T00:00:00"/>
    <x v="10"/>
    <x v="2"/>
    <x v="583"/>
    <x v="12"/>
    <x v="2"/>
    <x v="6"/>
    <x v="1782"/>
    <n v="271.99"/>
    <n v="1"/>
    <n v="23.8"/>
  </r>
  <r>
    <s v="ORD6300"/>
    <d v="2023-11-27T00:00:00"/>
    <x v="10"/>
    <x v="2"/>
    <x v="668"/>
    <x v="14"/>
    <x v="0"/>
    <x v="12"/>
    <x v="256"/>
    <n v="167.29"/>
    <n v="6"/>
    <n v="29.74"/>
  </r>
  <r>
    <s v="ORD6301"/>
    <d v="2023-11-27T00:00:00"/>
    <x v="10"/>
    <x v="2"/>
    <x v="274"/>
    <x v="42"/>
    <x v="2"/>
    <x v="9"/>
    <x v="843"/>
    <n v="34.950000000000003"/>
    <n v="5"/>
    <n v="15.38"/>
  </r>
  <r>
    <s v="ORD6302"/>
    <d v="2023-11-27T00:00:00"/>
    <x v="10"/>
    <x v="2"/>
    <x v="274"/>
    <x v="42"/>
    <x v="0"/>
    <x v="3"/>
    <x v="417"/>
    <n v="152"/>
    <n v="5"/>
    <n v="69.92"/>
  </r>
  <r>
    <s v="ORD6303"/>
    <d v="2023-11-27T00:00:00"/>
    <x v="10"/>
    <x v="2"/>
    <x v="593"/>
    <x v="23"/>
    <x v="1"/>
    <x v="8"/>
    <x v="58"/>
    <n v="31.56"/>
    <n v="3"/>
    <n v="10.41"/>
  </r>
  <r>
    <s v="ORD6304"/>
    <d v="2023-11-27T00:00:00"/>
    <x v="10"/>
    <x v="2"/>
    <x v="221"/>
    <x v="16"/>
    <x v="2"/>
    <x v="6"/>
    <x v="1157"/>
    <n v="116.76"/>
    <n v="1"/>
    <n v="14.6"/>
  </r>
  <r>
    <s v="ORD6305"/>
    <d v="2023-11-27T00:00:00"/>
    <x v="10"/>
    <x v="2"/>
    <x v="221"/>
    <x v="16"/>
    <x v="1"/>
    <x v="13"/>
    <x v="278"/>
    <n v="331.02"/>
    <n v="7"/>
    <n v="-114.35"/>
  </r>
  <r>
    <s v="ORD6306"/>
    <d v="2023-11-27T00:00:00"/>
    <x v="10"/>
    <x v="2"/>
    <x v="752"/>
    <x v="12"/>
    <x v="0"/>
    <x v="2"/>
    <x v="304"/>
    <n v="39.81"/>
    <n v="4"/>
    <n v="3.98"/>
  </r>
  <r>
    <s v="ORD6307"/>
    <d v="2023-11-27T00:00:00"/>
    <x v="10"/>
    <x v="2"/>
    <x v="92"/>
    <x v="23"/>
    <x v="0"/>
    <x v="0"/>
    <x v="1783"/>
    <n v="25.92"/>
    <n v="4"/>
    <n v="12.44"/>
  </r>
  <r>
    <s v="ORD6308"/>
    <d v="2023-11-27T00:00:00"/>
    <x v="10"/>
    <x v="2"/>
    <x v="92"/>
    <x v="23"/>
    <x v="0"/>
    <x v="4"/>
    <x v="619"/>
    <n v="34.65"/>
    <n v="3"/>
    <n v="9.6999999999999993"/>
  </r>
  <r>
    <s v="ORD6309"/>
    <d v="2023-11-27T00:00:00"/>
    <x v="10"/>
    <x v="2"/>
    <x v="92"/>
    <x v="23"/>
    <x v="0"/>
    <x v="0"/>
    <x v="290"/>
    <n v="204.95"/>
    <n v="5"/>
    <n v="100.43"/>
  </r>
  <r>
    <s v="ORD6310"/>
    <d v="2023-11-27T00:00:00"/>
    <x v="10"/>
    <x v="2"/>
    <x v="92"/>
    <x v="23"/>
    <x v="0"/>
    <x v="3"/>
    <x v="445"/>
    <n v="79.95"/>
    <n v="5"/>
    <n v="38.380000000000003"/>
  </r>
  <r>
    <s v="ORD6311"/>
    <d v="2023-11-28T00:00:00"/>
    <x v="10"/>
    <x v="2"/>
    <x v="779"/>
    <x v="37"/>
    <x v="0"/>
    <x v="3"/>
    <x v="824"/>
    <n v="7.16"/>
    <n v="2"/>
    <n v="3.44"/>
  </r>
  <r>
    <s v="ORD6312"/>
    <d v="2023-11-28T00:00:00"/>
    <x v="10"/>
    <x v="2"/>
    <x v="8"/>
    <x v="16"/>
    <x v="0"/>
    <x v="3"/>
    <x v="331"/>
    <n v="7.43"/>
    <n v="6"/>
    <n v="-5.7"/>
  </r>
  <r>
    <s v="ORD6313"/>
    <d v="2023-11-28T00:00:00"/>
    <x v="10"/>
    <x v="2"/>
    <x v="211"/>
    <x v="4"/>
    <x v="1"/>
    <x v="5"/>
    <x v="142"/>
    <n v="182.67"/>
    <n v="3"/>
    <n v="52.97"/>
  </r>
  <r>
    <s v="ORD6314"/>
    <d v="2023-11-28T00:00:00"/>
    <x v="10"/>
    <x v="2"/>
    <x v="211"/>
    <x v="4"/>
    <x v="2"/>
    <x v="9"/>
    <x v="281"/>
    <n v="101.7"/>
    <n v="6"/>
    <n v="6.1"/>
  </r>
  <r>
    <s v="ORD6315"/>
    <d v="2023-11-28T00:00:00"/>
    <x v="10"/>
    <x v="2"/>
    <x v="211"/>
    <x v="4"/>
    <x v="0"/>
    <x v="2"/>
    <x v="694"/>
    <n v="1126.02"/>
    <n v="3"/>
    <n v="56.3"/>
  </r>
  <r>
    <s v="ORD6316"/>
    <d v="2023-11-28T00:00:00"/>
    <x v="10"/>
    <x v="2"/>
    <x v="211"/>
    <x v="4"/>
    <x v="0"/>
    <x v="2"/>
    <x v="954"/>
    <n v="1263.3"/>
    <n v="6"/>
    <n v="315.83"/>
  </r>
  <r>
    <s v="ORD6317"/>
    <d v="2023-11-28T00:00:00"/>
    <x v="10"/>
    <x v="2"/>
    <x v="171"/>
    <x v="2"/>
    <x v="2"/>
    <x v="6"/>
    <x v="11"/>
    <n v="340.18"/>
    <n v="3"/>
    <n v="-73.709999999999994"/>
  </r>
  <r>
    <s v="ORD6318"/>
    <d v="2023-11-28T00:00:00"/>
    <x v="10"/>
    <x v="2"/>
    <x v="171"/>
    <x v="2"/>
    <x v="0"/>
    <x v="7"/>
    <x v="1713"/>
    <n v="12.67"/>
    <n v="8"/>
    <n v="2.69"/>
  </r>
  <r>
    <s v="ORD6319"/>
    <d v="2023-11-28T00:00:00"/>
    <x v="10"/>
    <x v="2"/>
    <x v="171"/>
    <x v="2"/>
    <x v="0"/>
    <x v="3"/>
    <x v="1467"/>
    <n v="6.89"/>
    <n v="2"/>
    <n v="-5.05"/>
  </r>
  <r>
    <s v="ORD6320"/>
    <d v="2023-11-28T00:00:00"/>
    <x v="10"/>
    <x v="2"/>
    <x v="171"/>
    <x v="2"/>
    <x v="0"/>
    <x v="2"/>
    <x v="204"/>
    <n v="32.54"/>
    <n v="2"/>
    <n v="-7.73"/>
  </r>
  <r>
    <s v="ORD6321"/>
    <d v="2023-11-28T00:00:00"/>
    <x v="10"/>
    <x v="2"/>
    <x v="171"/>
    <x v="2"/>
    <x v="1"/>
    <x v="5"/>
    <x v="478"/>
    <n v="347.8"/>
    <n v="7"/>
    <n v="-24.84"/>
  </r>
  <r>
    <s v="ORD6322"/>
    <d v="2023-11-29T00:00:00"/>
    <x v="10"/>
    <x v="2"/>
    <x v="317"/>
    <x v="0"/>
    <x v="2"/>
    <x v="9"/>
    <x v="1003"/>
    <n v="58.42"/>
    <n v="2"/>
    <n v="16.79"/>
  </r>
  <r>
    <s v="ORD6323"/>
    <d v="2023-11-29T00:00:00"/>
    <x v="10"/>
    <x v="2"/>
    <x v="108"/>
    <x v="1"/>
    <x v="1"/>
    <x v="8"/>
    <x v="1730"/>
    <n v="242.18"/>
    <n v="4"/>
    <n v="-302.72000000000003"/>
  </r>
  <r>
    <s v="ORD6324"/>
    <d v="2023-11-30T00:00:00"/>
    <x v="10"/>
    <x v="2"/>
    <x v="622"/>
    <x v="25"/>
    <x v="2"/>
    <x v="6"/>
    <x v="80"/>
    <n v="36.19"/>
    <n v="1"/>
    <n v="2.71"/>
  </r>
  <r>
    <s v="ORD6325"/>
    <d v="2023-11-30T00:00:00"/>
    <x v="10"/>
    <x v="2"/>
    <x v="206"/>
    <x v="14"/>
    <x v="0"/>
    <x v="0"/>
    <x v="64"/>
    <n v="33.36"/>
    <n v="4"/>
    <n v="16.68"/>
  </r>
  <r>
    <s v="ORD6326"/>
    <d v="2023-11-30T00:00:00"/>
    <x v="10"/>
    <x v="2"/>
    <x v="206"/>
    <x v="14"/>
    <x v="0"/>
    <x v="0"/>
    <x v="1589"/>
    <n v="13.76"/>
    <n v="2"/>
    <n v="6.33"/>
  </r>
  <r>
    <s v="ORD6327"/>
    <d v="2023-11-30T00:00:00"/>
    <x v="10"/>
    <x v="2"/>
    <x v="206"/>
    <x v="14"/>
    <x v="0"/>
    <x v="2"/>
    <x v="135"/>
    <n v="496.86"/>
    <n v="7"/>
    <n v="24.84"/>
  </r>
  <r>
    <s v="ORD6328"/>
    <d v="2023-11-30T00:00:00"/>
    <x v="10"/>
    <x v="2"/>
    <x v="206"/>
    <x v="14"/>
    <x v="1"/>
    <x v="5"/>
    <x v="1155"/>
    <n v="389.97"/>
    <n v="3"/>
    <n v="35.1"/>
  </r>
  <r>
    <s v="ORD6329"/>
    <d v="2023-12-01T00:00:00"/>
    <x v="11"/>
    <x v="2"/>
    <x v="333"/>
    <x v="28"/>
    <x v="0"/>
    <x v="0"/>
    <x v="1396"/>
    <n v="23.92"/>
    <n v="4"/>
    <n v="11.72"/>
  </r>
  <r>
    <s v="ORD6330"/>
    <d v="2023-12-01T00:00:00"/>
    <x v="11"/>
    <x v="2"/>
    <x v="264"/>
    <x v="36"/>
    <x v="1"/>
    <x v="5"/>
    <x v="123"/>
    <n v="172.5"/>
    <n v="2"/>
    <n v="51.75"/>
  </r>
  <r>
    <s v="ORD6331"/>
    <d v="2023-12-01T00:00:00"/>
    <x v="11"/>
    <x v="2"/>
    <x v="264"/>
    <x v="36"/>
    <x v="2"/>
    <x v="6"/>
    <x v="784"/>
    <n v="179.97"/>
    <n v="3"/>
    <n v="44.99"/>
  </r>
  <r>
    <s v="ORD6332"/>
    <d v="2023-12-01T00:00:00"/>
    <x v="11"/>
    <x v="2"/>
    <x v="247"/>
    <x v="18"/>
    <x v="1"/>
    <x v="8"/>
    <x v="924"/>
    <n v="17.309999999999999"/>
    <n v="3"/>
    <n v="5.19"/>
  </r>
  <r>
    <s v="ORD6333"/>
    <d v="2023-12-01T00:00:00"/>
    <x v="11"/>
    <x v="2"/>
    <x v="156"/>
    <x v="15"/>
    <x v="0"/>
    <x v="4"/>
    <x v="1000"/>
    <n v="4.7"/>
    <n v="2"/>
    <n v="0.41"/>
  </r>
  <r>
    <s v="ORD6334"/>
    <d v="2023-12-01T00:00:00"/>
    <x v="11"/>
    <x v="2"/>
    <x v="319"/>
    <x v="3"/>
    <x v="1"/>
    <x v="8"/>
    <x v="598"/>
    <n v="16.739999999999998"/>
    <n v="2"/>
    <n v="4.3499999999999996"/>
  </r>
  <r>
    <s v="ORD6335"/>
    <d v="2023-12-01T00:00:00"/>
    <x v="11"/>
    <x v="2"/>
    <x v="373"/>
    <x v="37"/>
    <x v="0"/>
    <x v="3"/>
    <x v="1245"/>
    <n v="88.08"/>
    <n v="6"/>
    <n v="40.520000000000003"/>
  </r>
  <r>
    <s v="ORD6336"/>
    <d v="2023-12-01T00:00:00"/>
    <x v="11"/>
    <x v="2"/>
    <x v="373"/>
    <x v="37"/>
    <x v="1"/>
    <x v="5"/>
    <x v="612"/>
    <n v="751.92"/>
    <n v="4"/>
    <n v="150.38"/>
  </r>
  <r>
    <s v="ORD6337"/>
    <d v="2023-12-01T00:00:00"/>
    <x v="11"/>
    <x v="2"/>
    <x v="30"/>
    <x v="25"/>
    <x v="2"/>
    <x v="6"/>
    <x v="1118"/>
    <n v="863.93"/>
    <n v="9"/>
    <n v="86.39"/>
  </r>
  <r>
    <s v="ORD6338"/>
    <d v="2023-12-01T00:00:00"/>
    <x v="11"/>
    <x v="2"/>
    <x v="522"/>
    <x v="0"/>
    <x v="1"/>
    <x v="5"/>
    <x v="478"/>
    <n v="248.43"/>
    <n v="5"/>
    <n v="-17.75"/>
  </r>
  <r>
    <s v="ORD6339"/>
    <d v="2023-12-01T00:00:00"/>
    <x v="11"/>
    <x v="2"/>
    <x v="522"/>
    <x v="0"/>
    <x v="0"/>
    <x v="12"/>
    <x v="460"/>
    <n v="11.65"/>
    <n v="4"/>
    <n v="-30.87"/>
  </r>
  <r>
    <s v="ORD6340"/>
    <d v="2023-12-01T00:00:00"/>
    <x v="11"/>
    <x v="2"/>
    <x v="522"/>
    <x v="0"/>
    <x v="1"/>
    <x v="5"/>
    <x v="142"/>
    <n v="85.25"/>
    <n v="2"/>
    <n v="-1.22"/>
  </r>
  <r>
    <s v="ORD6341"/>
    <d v="2023-12-01T00:00:00"/>
    <x v="11"/>
    <x v="2"/>
    <x v="67"/>
    <x v="32"/>
    <x v="2"/>
    <x v="6"/>
    <x v="1585"/>
    <n v="137.94"/>
    <n v="3"/>
    <n v="35.86"/>
  </r>
  <r>
    <s v="ORD6342"/>
    <d v="2023-12-01T00:00:00"/>
    <x v="11"/>
    <x v="2"/>
    <x v="67"/>
    <x v="32"/>
    <x v="1"/>
    <x v="8"/>
    <x v="1087"/>
    <n v="111.15"/>
    <n v="5"/>
    <n v="48.91"/>
  </r>
  <r>
    <s v="ORD6343"/>
    <d v="2023-12-01T00:00:00"/>
    <x v="11"/>
    <x v="2"/>
    <x v="67"/>
    <x v="32"/>
    <x v="0"/>
    <x v="12"/>
    <x v="453"/>
    <n v="901.95"/>
    <n v="3"/>
    <n v="297.64"/>
  </r>
  <r>
    <s v="ORD6344"/>
    <d v="2023-12-01T00:00:00"/>
    <x v="11"/>
    <x v="2"/>
    <x v="67"/>
    <x v="32"/>
    <x v="1"/>
    <x v="13"/>
    <x v="1348"/>
    <n v="366.01"/>
    <n v="3"/>
    <n v="-47.06"/>
  </r>
  <r>
    <s v="ORD6345"/>
    <d v="2023-12-01T00:00:00"/>
    <x v="11"/>
    <x v="2"/>
    <x v="104"/>
    <x v="6"/>
    <x v="0"/>
    <x v="12"/>
    <x v="453"/>
    <n v="2104.5500000000002"/>
    <n v="7"/>
    <n v="694.5"/>
  </r>
  <r>
    <s v="ORD6346"/>
    <d v="2023-12-01T00:00:00"/>
    <x v="11"/>
    <x v="2"/>
    <x v="104"/>
    <x v="6"/>
    <x v="0"/>
    <x v="14"/>
    <x v="622"/>
    <n v="40.700000000000003"/>
    <n v="5"/>
    <n v="11.8"/>
  </r>
  <r>
    <s v="ORD6347"/>
    <d v="2023-12-01T00:00:00"/>
    <x v="11"/>
    <x v="2"/>
    <x v="162"/>
    <x v="3"/>
    <x v="1"/>
    <x v="8"/>
    <x v="964"/>
    <n v="31.96"/>
    <n v="2"/>
    <n v="1.6"/>
  </r>
  <r>
    <s v="ORD6348"/>
    <d v="2023-12-01T00:00:00"/>
    <x v="11"/>
    <x v="2"/>
    <x v="162"/>
    <x v="3"/>
    <x v="0"/>
    <x v="0"/>
    <x v="1437"/>
    <n v="47.9"/>
    <n v="1"/>
    <n v="22.99"/>
  </r>
  <r>
    <s v="ORD6349"/>
    <d v="2023-12-01T00:00:00"/>
    <x v="11"/>
    <x v="2"/>
    <x v="162"/>
    <x v="3"/>
    <x v="0"/>
    <x v="2"/>
    <x v="1726"/>
    <n v="1112.94"/>
    <n v="3"/>
    <n v="222.59"/>
  </r>
  <r>
    <s v="ORD6350"/>
    <d v="2023-12-01T00:00:00"/>
    <x v="11"/>
    <x v="2"/>
    <x v="162"/>
    <x v="3"/>
    <x v="0"/>
    <x v="10"/>
    <x v="920"/>
    <n v="22.92"/>
    <n v="3"/>
    <n v="11.23"/>
  </r>
  <r>
    <s v="ORD6351"/>
    <d v="2023-12-01T00:00:00"/>
    <x v="11"/>
    <x v="2"/>
    <x v="470"/>
    <x v="3"/>
    <x v="0"/>
    <x v="4"/>
    <x v="1237"/>
    <n v="23.04"/>
    <n v="8"/>
    <n v="6.91"/>
  </r>
  <r>
    <s v="ORD6352"/>
    <d v="2023-12-02T00:00:00"/>
    <x v="11"/>
    <x v="2"/>
    <x v="575"/>
    <x v="3"/>
    <x v="0"/>
    <x v="0"/>
    <x v="1040"/>
    <n v="25.92"/>
    <n v="4"/>
    <n v="12.44"/>
  </r>
  <r>
    <s v="ORD6353"/>
    <d v="2023-12-02T00:00:00"/>
    <x v="11"/>
    <x v="2"/>
    <x v="575"/>
    <x v="3"/>
    <x v="0"/>
    <x v="0"/>
    <x v="1479"/>
    <n v="40.46"/>
    <n v="7"/>
    <n v="19.829999999999998"/>
  </r>
  <r>
    <s v="ORD6354"/>
    <d v="2023-12-02T00:00:00"/>
    <x v="11"/>
    <x v="2"/>
    <x v="575"/>
    <x v="3"/>
    <x v="0"/>
    <x v="2"/>
    <x v="350"/>
    <n v="33.869999999999997"/>
    <n v="3"/>
    <n v="8.81"/>
  </r>
  <r>
    <s v="ORD6355"/>
    <d v="2023-12-02T00:00:00"/>
    <x v="11"/>
    <x v="2"/>
    <x v="435"/>
    <x v="3"/>
    <x v="0"/>
    <x v="3"/>
    <x v="962"/>
    <n v="24.7"/>
    <n v="2"/>
    <n v="9.26"/>
  </r>
  <r>
    <s v="ORD6356"/>
    <d v="2023-12-02T00:00:00"/>
    <x v="11"/>
    <x v="2"/>
    <x v="435"/>
    <x v="3"/>
    <x v="0"/>
    <x v="12"/>
    <x v="107"/>
    <n v="59.7"/>
    <n v="3"/>
    <n v="26.87"/>
  </r>
  <r>
    <s v="ORD6357"/>
    <d v="2023-12-02T00:00:00"/>
    <x v="11"/>
    <x v="2"/>
    <x v="435"/>
    <x v="3"/>
    <x v="1"/>
    <x v="8"/>
    <x v="1522"/>
    <n v="14.52"/>
    <n v="3"/>
    <n v="5.66"/>
  </r>
  <r>
    <s v="ORD6358"/>
    <d v="2023-12-02T00:00:00"/>
    <x v="11"/>
    <x v="2"/>
    <x v="435"/>
    <x v="3"/>
    <x v="0"/>
    <x v="3"/>
    <x v="715"/>
    <n v="104.18"/>
    <n v="3"/>
    <n v="33.86"/>
  </r>
  <r>
    <s v="ORD6359"/>
    <d v="2023-12-02T00:00:00"/>
    <x v="11"/>
    <x v="2"/>
    <x v="35"/>
    <x v="43"/>
    <x v="0"/>
    <x v="2"/>
    <x v="1266"/>
    <n v="2079.4"/>
    <n v="5"/>
    <n v="582.23"/>
  </r>
  <r>
    <s v="ORD6360"/>
    <d v="2023-12-02T00:00:00"/>
    <x v="11"/>
    <x v="2"/>
    <x v="35"/>
    <x v="43"/>
    <x v="2"/>
    <x v="6"/>
    <x v="431"/>
    <n v="629.95000000000005"/>
    <n v="5"/>
    <n v="176.39"/>
  </r>
  <r>
    <s v="ORD6361"/>
    <d v="2023-12-02T00:00:00"/>
    <x v="11"/>
    <x v="2"/>
    <x v="35"/>
    <x v="43"/>
    <x v="1"/>
    <x v="8"/>
    <x v="1732"/>
    <n v="72.42"/>
    <n v="6"/>
    <n v="23.9"/>
  </r>
  <r>
    <s v="ORD6362"/>
    <d v="2023-12-02T00:00:00"/>
    <x v="11"/>
    <x v="2"/>
    <x v="509"/>
    <x v="20"/>
    <x v="0"/>
    <x v="3"/>
    <x v="1644"/>
    <n v="415.18"/>
    <n v="3"/>
    <n v="134.93"/>
  </r>
  <r>
    <s v="ORD6363"/>
    <d v="2023-12-02T00:00:00"/>
    <x v="11"/>
    <x v="2"/>
    <x v="509"/>
    <x v="20"/>
    <x v="0"/>
    <x v="3"/>
    <x v="1245"/>
    <n v="35.229999999999997"/>
    <n v="3"/>
    <n v="11.45"/>
  </r>
  <r>
    <s v="ORD6364"/>
    <d v="2023-12-02T00:00:00"/>
    <x v="11"/>
    <x v="2"/>
    <x v="509"/>
    <x v="20"/>
    <x v="0"/>
    <x v="0"/>
    <x v="1127"/>
    <n v="54.96"/>
    <n v="1"/>
    <n v="26.93"/>
  </r>
  <r>
    <s v="ORD6365"/>
    <d v="2023-12-02T00:00:00"/>
    <x v="11"/>
    <x v="2"/>
    <x v="464"/>
    <x v="26"/>
    <x v="2"/>
    <x v="9"/>
    <x v="925"/>
    <n v="165.6"/>
    <n v="3"/>
    <n v="-6.21"/>
  </r>
  <r>
    <s v="ORD6366"/>
    <d v="2023-12-02T00:00:00"/>
    <x v="11"/>
    <x v="2"/>
    <x v="203"/>
    <x v="30"/>
    <x v="0"/>
    <x v="3"/>
    <x v="1057"/>
    <n v="115.84"/>
    <n v="8"/>
    <n v="54.44"/>
  </r>
  <r>
    <s v="ORD6367"/>
    <d v="2023-12-02T00:00:00"/>
    <x v="11"/>
    <x v="2"/>
    <x v="168"/>
    <x v="0"/>
    <x v="1"/>
    <x v="11"/>
    <x v="1450"/>
    <n v="781.86"/>
    <n v="10"/>
    <n v="-137.97999999999999"/>
  </r>
  <r>
    <s v="ORD6368"/>
    <d v="2023-12-02T00:00:00"/>
    <x v="11"/>
    <x v="2"/>
    <x v="168"/>
    <x v="0"/>
    <x v="0"/>
    <x v="0"/>
    <x v="1351"/>
    <n v="30.82"/>
    <n v="9"/>
    <n v="9.6300000000000008"/>
  </r>
  <r>
    <s v="ORD6369"/>
    <d v="2023-12-03T00:00:00"/>
    <x v="11"/>
    <x v="2"/>
    <x v="709"/>
    <x v="20"/>
    <x v="0"/>
    <x v="0"/>
    <x v="1131"/>
    <n v="182.72"/>
    <n v="8"/>
    <n v="84.05"/>
  </r>
  <r>
    <s v="ORD6370"/>
    <d v="2023-12-03T00:00:00"/>
    <x v="11"/>
    <x v="2"/>
    <x v="709"/>
    <x v="20"/>
    <x v="1"/>
    <x v="13"/>
    <x v="397"/>
    <n v="400.03"/>
    <n v="2"/>
    <n v="-153.35"/>
  </r>
  <r>
    <s v="ORD6371"/>
    <d v="2023-12-03T00:00:00"/>
    <x v="11"/>
    <x v="2"/>
    <x v="709"/>
    <x v="20"/>
    <x v="0"/>
    <x v="2"/>
    <x v="329"/>
    <n v="33.630000000000003"/>
    <n v="3"/>
    <n v="10.09"/>
  </r>
  <r>
    <s v="ORD6372"/>
    <d v="2023-12-03T00:00:00"/>
    <x v="11"/>
    <x v="2"/>
    <x v="709"/>
    <x v="20"/>
    <x v="1"/>
    <x v="5"/>
    <x v="249"/>
    <n v="542.65"/>
    <n v="3"/>
    <n v="102.5"/>
  </r>
  <r>
    <s v="ORD6373"/>
    <d v="2023-12-03T00:00:00"/>
    <x v="11"/>
    <x v="2"/>
    <x v="709"/>
    <x v="20"/>
    <x v="0"/>
    <x v="1"/>
    <x v="1090"/>
    <n v="6.3"/>
    <n v="2"/>
    <n v="3.02"/>
  </r>
  <r>
    <s v="ORD6374"/>
    <d v="2023-12-03T00:00:00"/>
    <x v="11"/>
    <x v="2"/>
    <x v="740"/>
    <x v="2"/>
    <x v="0"/>
    <x v="12"/>
    <x v="1302"/>
    <n v="394.82"/>
    <n v="4"/>
    <n v="93.77"/>
  </r>
  <r>
    <s v="ORD6375"/>
    <d v="2023-12-03T00:00:00"/>
    <x v="11"/>
    <x v="2"/>
    <x v="740"/>
    <x v="2"/>
    <x v="0"/>
    <x v="3"/>
    <x v="455"/>
    <n v="18.190000000000001"/>
    <n v="4"/>
    <n v="-14.55"/>
  </r>
  <r>
    <s v="ORD6376"/>
    <d v="2023-12-03T00:00:00"/>
    <x v="11"/>
    <x v="2"/>
    <x v="685"/>
    <x v="3"/>
    <x v="2"/>
    <x v="9"/>
    <x v="1375"/>
    <n v="1649.95"/>
    <n v="5"/>
    <n v="659.98"/>
  </r>
  <r>
    <s v="ORD6377"/>
    <d v="2023-12-03T00:00:00"/>
    <x v="11"/>
    <x v="2"/>
    <x v="685"/>
    <x v="3"/>
    <x v="1"/>
    <x v="8"/>
    <x v="1290"/>
    <n v="111.9"/>
    <n v="6"/>
    <n v="51.47"/>
  </r>
  <r>
    <s v="ORD6378"/>
    <d v="2023-12-03T00:00:00"/>
    <x v="11"/>
    <x v="2"/>
    <x v="13"/>
    <x v="18"/>
    <x v="1"/>
    <x v="13"/>
    <x v="576"/>
    <n v="581.96"/>
    <n v="2"/>
    <n v="104.75"/>
  </r>
  <r>
    <s v="ORD6379"/>
    <d v="2023-12-03T00:00:00"/>
    <x v="11"/>
    <x v="2"/>
    <x v="13"/>
    <x v="18"/>
    <x v="1"/>
    <x v="5"/>
    <x v="1004"/>
    <n v="29.98"/>
    <n v="1"/>
    <n v="8.09"/>
  </r>
  <r>
    <s v="ORD6380"/>
    <d v="2023-12-03T00:00:00"/>
    <x v="11"/>
    <x v="2"/>
    <x v="95"/>
    <x v="3"/>
    <x v="0"/>
    <x v="2"/>
    <x v="917"/>
    <n v="772.68"/>
    <n v="4"/>
    <n v="108.18"/>
  </r>
  <r>
    <s v="ORD6381"/>
    <d v="2023-12-03T00:00:00"/>
    <x v="11"/>
    <x v="2"/>
    <x v="310"/>
    <x v="3"/>
    <x v="1"/>
    <x v="13"/>
    <x v="534"/>
    <n v="268.7"/>
    <n v="3"/>
    <n v="6.72"/>
  </r>
  <r>
    <s v="ORD6382"/>
    <d v="2023-12-03T00:00:00"/>
    <x v="11"/>
    <x v="2"/>
    <x v="310"/>
    <x v="3"/>
    <x v="0"/>
    <x v="4"/>
    <x v="9"/>
    <n v="21.92"/>
    <n v="8"/>
    <n v="5.92"/>
  </r>
  <r>
    <s v="ORD6383"/>
    <d v="2023-12-03T00:00:00"/>
    <x v="11"/>
    <x v="2"/>
    <x v="310"/>
    <x v="3"/>
    <x v="0"/>
    <x v="2"/>
    <x v="90"/>
    <n v="48.72"/>
    <n v="3"/>
    <n v="7.31"/>
  </r>
  <r>
    <s v="ORD6384"/>
    <d v="2023-12-03T00:00:00"/>
    <x v="11"/>
    <x v="2"/>
    <x v="310"/>
    <x v="3"/>
    <x v="1"/>
    <x v="11"/>
    <x v="238"/>
    <n v="205.67"/>
    <n v="2"/>
    <n v="-12.1"/>
  </r>
  <r>
    <s v="ORD6385"/>
    <d v="2023-12-04T00:00:00"/>
    <x v="11"/>
    <x v="2"/>
    <x v="383"/>
    <x v="20"/>
    <x v="1"/>
    <x v="8"/>
    <x v="676"/>
    <n v="113.79"/>
    <n v="3"/>
    <n v="20.48"/>
  </r>
  <r>
    <s v="ORD6386"/>
    <d v="2023-12-04T00:00:00"/>
    <x v="11"/>
    <x v="2"/>
    <x v="383"/>
    <x v="20"/>
    <x v="2"/>
    <x v="9"/>
    <x v="77"/>
    <n v="78.150000000000006"/>
    <n v="1"/>
    <n v="34.39"/>
  </r>
  <r>
    <s v="ORD6387"/>
    <d v="2023-12-04T00:00:00"/>
    <x v="11"/>
    <x v="2"/>
    <x v="383"/>
    <x v="20"/>
    <x v="0"/>
    <x v="3"/>
    <x v="1056"/>
    <n v="1.73"/>
    <n v="1"/>
    <n v="0.6"/>
  </r>
  <r>
    <s v="ORD6388"/>
    <d v="2023-12-04T00:00:00"/>
    <x v="11"/>
    <x v="2"/>
    <x v="383"/>
    <x v="20"/>
    <x v="0"/>
    <x v="0"/>
    <x v="371"/>
    <n v="40.56"/>
    <n v="4"/>
    <n v="19.87"/>
  </r>
  <r>
    <s v="ORD6389"/>
    <d v="2023-12-04T00:00:00"/>
    <x v="11"/>
    <x v="2"/>
    <x v="383"/>
    <x v="20"/>
    <x v="0"/>
    <x v="2"/>
    <x v="1554"/>
    <n v="182.94"/>
    <n v="3"/>
    <n v="3.66"/>
  </r>
  <r>
    <s v="ORD6390"/>
    <d v="2023-12-04T00:00:00"/>
    <x v="11"/>
    <x v="2"/>
    <x v="383"/>
    <x v="20"/>
    <x v="0"/>
    <x v="2"/>
    <x v="1762"/>
    <n v="193.86"/>
    <n v="2"/>
    <n v="11.63"/>
  </r>
  <r>
    <s v="ORD6391"/>
    <d v="2023-12-04T00:00:00"/>
    <x v="11"/>
    <x v="2"/>
    <x v="227"/>
    <x v="20"/>
    <x v="0"/>
    <x v="2"/>
    <x v="1784"/>
    <n v="212.88"/>
    <n v="6"/>
    <n v="0"/>
  </r>
  <r>
    <s v="ORD6392"/>
    <d v="2023-12-04T00:00:00"/>
    <x v="11"/>
    <x v="2"/>
    <x v="272"/>
    <x v="20"/>
    <x v="0"/>
    <x v="3"/>
    <x v="871"/>
    <n v="15.53"/>
    <n v="3"/>
    <n v="5.82"/>
  </r>
  <r>
    <s v="ORD6393"/>
    <d v="2023-12-04T00:00:00"/>
    <x v="11"/>
    <x v="2"/>
    <x v="388"/>
    <x v="3"/>
    <x v="0"/>
    <x v="0"/>
    <x v="1481"/>
    <n v="104.85"/>
    <n v="1"/>
    <n v="50.33"/>
  </r>
  <r>
    <s v="ORD6394"/>
    <d v="2023-12-05T00:00:00"/>
    <x v="11"/>
    <x v="2"/>
    <x v="576"/>
    <x v="22"/>
    <x v="0"/>
    <x v="3"/>
    <x v="313"/>
    <n v="407.98"/>
    <n v="3"/>
    <n v="132.59"/>
  </r>
  <r>
    <s v="ORD6395"/>
    <d v="2023-12-05T00:00:00"/>
    <x v="11"/>
    <x v="2"/>
    <x v="780"/>
    <x v="21"/>
    <x v="2"/>
    <x v="6"/>
    <x v="503"/>
    <n v="384.45"/>
    <n v="11"/>
    <n v="103.8"/>
  </r>
  <r>
    <s v="ORD6396"/>
    <d v="2023-12-05T00:00:00"/>
    <x v="11"/>
    <x v="2"/>
    <x v="780"/>
    <x v="21"/>
    <x v="2"/>
    <x v="6"/>
    <x v="1631"/>
    <n v="149.97"/>
    <n v="3"/>
    <n v="6"/>
  </r>
  <r>
    <s v="ORD6397"/>
    <d v="2023-12-05T00:00:00"/>
    <x v="11"/>
    <x v="2"/>
    <x v="780"/>
    <x v="21"/>
    <x v="1"/>
    <x v="5"/>
    <x v="528"/>
    <n v="1951.84"/>
    <n v="8"/>
    <n v="585.54999999999995"/>
  </r>
  <r>
    <s v="ORD6398"/>
    <d v="2023-12-05T00:00:00"/>
    <x v="11"/>
    <x v="2"/>
    <x v="780"/>
    <x v="21"/>
    <x v="0"/>
    <x v="3"/>
    <x v="213"/>
    <n v="171.55"/>
    <n v="5"/>
    <n v="80.63"/>
  </r>
  <r>
    <s v="ORD6399"/>
    <d v="2023-12-05T00:00:00"/>
    <x v="11"/>
    <x v="2"/>
    <x v="229"/>
    <x v="5"/>
    <x v="1"/>
    <x v="8"/>
    <x v="1466"/>
    <n v="191.82"/>
    <n v="3"/>
    <n v="74.81"/>
  </r>
  <r>
    <s v="ORD6400"/>
    <d v="2023-12-05T00:00:00"/>
    <x v="11"/>
    <x v="2"/>
    <x v="229"/>
    <x v="20"/>
    <x v="0"/>
    <x v="2"/>
    <x v="880"/>
    <n v="465.18"/>
    <n v="3"/>
    <n v="120.95"/>
  </r>
  <r>
    <s v="ORD6401"/>
    <d v="2023-12-05T00:00:00"/>
    <x v="11"/>
    <x v="2"/>
    <x v="166"/>
    <x v="32"/>
    <x v="1"/>
    <x v="11"/>
    <x v="1615"/>
    <n v="81.94"/>
    <n v="1"/>
    <n v="20.49"/>
  </r>
  <r>
    <s v="ORD6402"/>
    <d v="2023-12-05T00:00:00"/>
    <x v="11"/>
    <x v="2"/>
    <x v="529"/>
    <x v="44"/>
    <x v="0"/>
    <x v="4"/>
    <x v="224"/>
    <n v="33.92"/>
    <n v="8"/>
    <n v="13.23"/>
  </r>
  <r>
    <s v="ORD6403"/>
    <d v="2023-12-05T00:00:00"/>
    <x v="11"/>
    <x v="2"/>
    <x v="633"/>
    <x v="5"/>
    <x v="2"/>
    <x v="6"/>
    <x v="1021"/>
    <n v="699.98"/>
    <n v="2"/>
    <n v="195.99"/>
  </r>
  <r>
    <s v="ORD6404"/>
    <d v="2023-12-05T00:00:00"/>
    <x v="11"/>
    <x v="2"/>
    <x v="633"/>
    <x v="5"/>
    <x v="0"/>
    <x v="2"/>
    <x v="1567"/>
    <n v="584.82000000000005"/>
    <n v="9"/>
    <n v="70.180000000000007"/>
  </r>
  <r>
    <s v="ORD6405"/>
    <d v="2023-12-05T00:00:00"/>
    <x v="11"/>
    <x v="2"/>
    <x v="211"/>
    <x v="1"/>
    <x v="0"/>
    <x v="1"/>
    <x v="95"/>
    <n v="11.95"/>
    <n v="3"/>
    <n v="3.88"/>
  </r>
  <r>
    <s v="ORD6406"/>
    <d v="2023-12-05T00:00:00"/>
    <x v="11"/>
    <x v="2"/>
    <x v="109"/>
    <x v="1"/>
    <x v="0"/>
    <x v="4"/>
    <x v="1363"/>
    <n v="3.54"/>
    <n v="2"/>
    <n v="0.31"/>
  </r>
  <r>
    <s v="ORD6407"/>
    <d v="2023-12-05T00:00:00"/>
    <x v="11"/>
    <x v="2"/>
    <x v="736"/>
    <x v="7"/>
    <x v="1"/>
    <x v="8"/>
    <x v="1346"/>
    <n v="13.4"/>
    <n v="1"/>
    <n v="6.43"/>
  </r>
  <r>
    <s v="ORD6408"/>
    <d v="2023-12-05T00:00:00"/>
    <x v="11"/>
    <x v="2"/>
    <x v="736"/>
    <x v="7"/>
    <x v="0"/>
    <x v="0"/>
    <x v="371"/>
    <n v="4.9800000000000004"/>
    <n v="1"/>
    <n v="2.34"/>
  </r>
  <r>
    <s v="ORD6409"/>
    <d v="2023-12-05T00:00:00"/>
    <x v="11"/>
    <x v="2"/>
    <x v="736"/>
    <x v="7"/>
    <x v="0"/>
    <x v="10"/>
    <x v="858"/>
    <n v="109.69"/>
    <n v="7"/>
    <n v="51.55"/>
  </r>
  <r>
    <s v="ORD6410"/>
    <d v="2023-12-06T00:00:00"/>
    <x v="11"/>
    <x v="2"/>
    <x v="480"/>
    <x v="3"/>
    <x v="0"/>
    <x v="0"/>
    <x v="757"/>
    <n v="19.440000000000001"/>
    <n v="3"/>
    <n v="9.33"/>
  </r>
  <r>
    <s v="ORD6411"/>
    <d v="2023-12-06T00:00:00"/>
    <x v="11"/>
    <x v="2"/>
    <x v="217"/>
    <x v="22"/>
    <x v="2"/>
    <x v="6"/>
    <x v="1319"/>
    <n v="156.79"/>
    <n v="1"/>
    <n v="13.72"/>
  </r>
  <r>
    <s v="ORD6412"/>
    <d v="2023-12-06T00:00:00"/>
    <x v="11"/>
    <x v="2"/>
    <x v="217"/>
    <x v="22"/>
    <x v="2"/>
    <x v="6"/>
    <x v="1238"/>
    <n v="431.98"/>
    <n v="3"/>
    <n v="27"/>
  </r>
  <r>
    <s v="ORD6413"/>
    <d v="2023-12-06T00:00:00"/>
    <x v="11"/>
    <x v="2"/>
    <x v="217"/>
    <x v="22"/>
    <x v="0"/>
    <x v="10"/>
    <x v="1353"/>
    <n v="35.89"/>
    <n v="1"/>
    <n v="16.149999999999999"/>
  </r>
  <r>
    <s v="ORD6414"/>
    <d v="2023-12-06T00:00:00"/>
    <x v="11"/>
    <x v="2"/>
    <x v="217"/>
    <x v="22"/>
    <x v="0"/>
    <x v="3"/>
    <x v="250"/>
    <n v="47.21"/>
    <n v="7"/>
    <n v="15.34"/>
  </r>
  <r>
    <s v="ORD6415"/>
    <d v="2023-12-06T00:00:00"/>
    <x v="11"/>
    <x v="2"/>
    <x v="217"/>
    <x v="22"/>
    <x v="0"/>
    <x v="0"/>
    <x v="1285"/>
    <n v="248.08"/>
    <n v="7"/>
    <n v="116.6"/>
  </r>
  <r>
    <s v="ORD6416"/>
    <d v="2023-12-06T00:00:00"/>
    <x v="11"/>
    <x v="2"/>
    <x v="217"/>
    <x v="22"/>
    <x v="0"/>
    <x v="0"/>
    <x v="795"/>
    <n v="189.7"/>
    <n v="5"/>
    <n v="89.16"/>
  </r>
  <r>
    <s v="ORD6417"/>
    <d v="2023-12-06T00:00:00"/>
    <x v="11"/>
    <x v="2"/>
    <x v="217"/>
    <x v="22"/>
    <x v="0"/>
    <x v="3"/>
    <x v="461"/>
    <n v="59.81"/>
    <n v="3"/>
    <n v="19.440000000000001"/>
  </r>
  <r>
    <s v="ORD6418"/>
    <d v="2023-12-06T00:00:00"/>
    <x v="11"/>
    <x v="2"/>
    <x v="679"/>
    <x v="20"/>
    <x v="0"/>
    <x v="3"/>
    <x v="1644"/>
    <n v="968.74"/>
    <n v="7"/>
    <n v="314.83999999999997"/>
  </r>
  <r>
    <s v="ORD6419"/>
    <d v="2023-12-06T00:00:00"/>
    <x v="11"/>
    <x v="2"/>
    <x v="679"/>
    <x v="20"/>
    <x v="0"/>
    <x v="3"/>
    <x v="830"/>
    <n v="222.35"/>
    <n v="13"/>
    <n v="77.819999999999993"/>
  </r>
  <r>
    <s v="ORD6420"/>
    <d v="2023-12-06T00:00:00"/>
    <x v="11"/>
    <x v="2"/>
    <x v="679"/>
    <x v="20"/>
    <x v="2"/>
    <x v="16"/>
    <x v="359"/>
    <n v="479.98"/>
    <n v="2"/>
    <n v="90"/>
  </r>
  <r>
    <s v="ORD6421"/>
    <d v="2023-12-06T00:00:00"/>
    <x v="11"/>
    <x v="2"/>
    <x v="64"/>
    <x v="3"/>
    <x v="2"/>
    <x v="6"/>
    <x v="1619"/>
    <n v="271.95999999999998"/>
    <n v="5"/>
    <n v="27.2"/>
  </r>
  <r>
    <s v="ORD6422"/>
    <d v="2023-12-06T00:00:00"/>
    <x v="11"/>
    <x v="2"/>
    <x v="64"/>
    <x v="3"/>
    <x v="0"/>
    <x v="4"/>
    <x v="347"/>
    <n v="18.690000000000001"/>
    <n v="7"/>
    <n v="5.23"/>
  </r>
  <r>
    <s v="ORD6423"/>
    <d v="2023-12-06T00:00:00"/>
    <x v="11"/>
    <x v="2"/>
    <x v="64"/>
    <x v="3"/>
    <x v="0"/>
    <x v="0"/>
    <x v="1282"/>
    <n v="13.36"/>
    <n v="2"/>
    <n v="6.41"/>
  </r>
  <r>
    <s v="ORD6424"/>
    <d v="2023-12-06T00:00:00"/>
    <x v="11"/>
    <x v="2"/>
    <x v="64"/>
    <x v="3"/>
    <x v="2"/>
    <x v="6"/>
    <x v="1379"/>
    <n v="249.58"/>
    <n v="2"/>
    <n v="31.2"/>
  </r>
  <r>
    <s v="ORD6425"/>
    <d v="2023-12-06T00:00:00"/>
    <x v="11"/>
    <x v="2"/>
    <x v="64"/>
    <x v="3"/>
    <x v="0"/>
    <x v="7"/>
    <x v="60"/>
    <n v="13.86"/>
    <n v="7"/>
    <n v="0"/>
  </r>
  <r>
    <s v="ORD6426"/>
    <d v="2023-12-06T00:00:00"/>
    <x v="11"/>
    <x v="2"/>
    <x v="64"/>
    <x v="3"/>
    <x v="0"/>
    <x v="3"/>
    <x v="950"/>
    <n v="13.38"/>
    <n v="4"/>
    <n v="4.68"/>
  </r>
  <r>
    <s v="ORD6427"/>
    <d v="2023-12-06T00:00:00"/>
    <x v="11"/>
    <x v="2"/>
    <x v="64"/>
    <x v="3"/>
    <x v="0"/>
    <x v="3"/>
    <x v="1345"/>
    <n v="437.47"/>
    <n v="14"/>
    <n v="153.12"/>
  </r>
  <r>
    <s v="ORD6428"/>
    <d v="2023-12-08T00:00:00"/>
    <x v="11"/>
    <x v="2"/>
    <x v="702"/>
    <x v="0"/>
    <x v="2"/>
    <x v="6"/>
    <x v="10"/>
    <n v="1097.54"/>
    <n v="7"/>
    <n v="123.47"/>
  </r>
  <r>
    <s v="ORD6429"/>
    <d v="2023-12-08T00:00:00"/>
    <x v="11"/>
    <x v="2"/>
    <x v="702"/>
    <x v="0"/>
    <x v="1"/>
    <x v="8"/>
    <x v="1751"/>
    <n v="190.92"/>
    <n v="5"/>
    <n v="-147.96"/>
  </r>
  <r>
    <s v="ORD6430"/>
    <d v="2023-12-08T00:00:00"/>
    <x v="11"/>
    <x v="2"/>
    <x v="87"/>
    <x v="28"/>
    <x v="2"/>
    <x v="6"/>
    <x v="1502"/>
    <n v="114.95"/>
    <n v="5"/>
    <n v="2.2999999999999998"/>
  </r>
  <r>
    <s v="ORD6431"/>
    <d v="2023-12-08T00:00:00"/>
    <x v="11"/>
    <x v="2"/>
    <x v="425"/>
    <x v="10"/>
    <x v="0"/>
    <x v="3"/>
    <x v="1023"/>
    <n v="12.96"/>
    <n v="7"/>
    <n v="-9.5"/>
  </r>
  <r>
    <s v="ORD6432"/>
    <d v="2023-12-08T00:00:00"/>
    <x v="11"/>
    <x v="2"/>
    <x v="386"/>
    <x v="3"/>
    <x v="0"/>
    <x v="4"/>
    <x v="514"/>
    <n v="8.56"/>
    <n v="2"/>
    <n v="2.48"/>
  </r>
  <r>
    <s v="ORD6433"/>
    <d v="2023-12-08T00:00:00"/>
    <x v="11"/>
    <x v="2"/>
    <x v="386"/>
    <x v="3"/>
    <x v="0"/>
    <x v="0"/>
    <x v="113"/>
    <n v="45.36"/>
    <n v="7"/>
    <n v="21.77"/>
  </r>
  <r>
    <s v="ORD6434"/>
    <d v="2023-12-08T00:00:00"/>
    <x v="11"/>
    <x v="2"/>
    <x v="386"/>
    <x v="3"/>
    <x v="1"/>
    <x v="13"/>
    <x v="230"/>
    <n v="1421.66"/>
    <n v="6"/>
    <n v="-195.48"/>
  </r>
  <r>
    <s v="ORD6435"/>
    <d v="2023-12-08T00:00:00"/>
    <x v="11"/>
    <x v="2"/>
    <x v="440"/>
    <x v="3"/>
    <x v="0"/>
    <x v="2"/>
    <x v="939"/>
    <n v="34.049999999999997"/>
    <n v="3"/>
    <n v="9.5299999999999994"/>
  </r>
  <r>
    <s v="ORD6436"/>
    <d v="2023-12-08T00:00:00"/>
    <x v="11"/>
    <x v="2"/>
    <x v="440"/>
    <x v="3"/>
    <x v="0"/>
    <x v="2"/>
    <x v="923"/>
    <n v="352.38"/>
    <n v="2"/>
    <n v="81.05"/>
  </r>
  <r>
    <s v="ORD6437"/>
    <d v="2023-12-08T00:00:00"/>
    <x v="11"/>
    <x v="2"/>
    <x v="352"/>
    <x v="25"/>
    <x v="2"/>
    <x v="6"/>
    <x v="1379"/>
    <n v="249.58"/>
    <n v="2"/>
    <n v="31.2"/>
  </r>
  <r>
    <s v="ORD6438"/>
    <d v="2023-12-08T00:00:00"/>
    <x v="11"/>
    <x v="2"/>
    <x v="352"/>
    <x v="25"/>
    <x v="2"/>
    <x v="9"/>
    <x v="662"/>
    <n v="68.11"/>
    <n v="3"/>
    <n v="17.88"/>
  </r>
  <r>
    <s v="ORD6439"/>
    <d v="2023-12-08T00:00:00"/>
    <x v="11"/>
    <x v="2"/>
    <x v="352"/>
    <x v="25"/>
    <x v="2"/>
    <x v="9"/>
    <x v="162"/>
    <n v="16.559999999999999"/>
    <n v="3"/>
    <n v="-2.48"/>
  </r>
  <r>
    <s v="ORD6440"/>
    <d v="2023-12-08T00:00:00"/>
    <x v="11"/>
    <x v="2"/>
    <x v="640"/>
    <x v="10"/>
    <x v="0"/>
    <x v="0"/>
    <x v="1287"/>
    <n v="10.58"/>
    <n v="3"/>
    <n v="3.44"/>
  </r>
  <r>
    <s v="ORD6441"/>
    <d v="2023-12-08T00:00:00"/>
    <x v="11"/>
    <x v="2"/>
    <x v="316"/>
    <x v="21"/>
    <x v="1"/>
    <x v="11"/>
    <x v="1590"/>
    <n v="405.86"/>
    <n v="7"/>
    <n v="32.47"/>
  </r>
  <r>
    <s v="ORD6442"/>
    <d v="2023-12-08T00:00:00"/>
    <x v="11"/>
    <x v="2"/>
    <x v="316"/>
    <x v="21"/>
    <x v="1"/>
    <x v="5"/>
    <x v="668"/>
    <n v="680.01"/>
    <n v="3"/>
    <n v="176.8"/>
  </r>
  <r>
    <s v="ORD6443"/>
    <d v="2023-12-09T00:00:00"/>
    <x v="11"/>
    <x v="2"/>
    <x v="127"/>
    <x v="40"/>
    <x v="0"/>
    <x v="4"/>
    <x v="1785"/>
    <n v="19.46"/>
    <n v="7"/>
    <n v="5.0599999999999996"/>
  </r>
  <r>
    <s v="ORD6444"/>
    <d v="2023-12-09T00:00:00"/>
    <x v="11"/>
    <x v="2"/>
    <x v="127"/>
    <x v="40"/>
    <x v="0"/>
    <x v="12"/>
    <x v="882"/>
    <n v="60.34"/>
    <n v="7"/>
    <n v="15.69"/>
  </r>
  <r>
    <s v="ORD6445"/>
    <d v="2023-12-09T00:00:00"/>
    <x v="11"/>
    <x v="2"/>
    <x v="667"/>
    <x v="32"/>
    <x v="0"/>
    <x v="1"/>
    <x v="1786"/>
    <n v="3.69"/>
    <n v="1"/>
    <n v="1.73"/>
  </r>
  <r>
    <s v="ORD6446"/>
    <d v="2023-12-09T00:00:00"/>
    <x v="11"/>
    <x v="2"/>
    <x v="667"/>
    <x v="32"/>
    <x v="0"/>
    <x v="1"/>
    <x v="1199"/>
    <n v="122.12"/>
    <n v="4"/>
    <n v="56.18"/>
  </r>
  <r>
    <s v="ORD6447"/>
    <d v="2023-12-09T00:00:00"/>
    <x v="11"/>
    <x v="2"/>
    <x v="169"/>
    <x v="0"/>
    <x v="0"/>
    <x v="0"/>
    <x v="1357"/>
    <n v="9.39"/>
    <n v="2"/>
    <n v="3.29"/>
  </r>
  <r>
    <s v="ORD6448"/>
    <d v="2023-12-09T00:00:00"/>
    <x v="11"/>
    <x v="2"/>
    <x v="169"/>
    <x v="0"/>
    <x v="0"/>
    <x v="4"/>
    <x v="536"/>
    <n v="9.33"/>
    <n v="1"/>
    <n v="0.82"/>
  </r>
  <r>
    <s v="ORD6449"/>
    <d v="2023-12-09T00:00:00"/>
    <x v="11"/>
    <x v="2"/>
    <x v="105"/>
    <x v="15"/>
    <x v="1"/>
    <x v="13"/>
    <x v="1174"/>
    <n v="79.97"/>
    <n v="3"/>
    <n v="-29.32"/>
  </r>
  <r>
    <s v="ORD6450"/>
    <d v="2023-12-09T00:00:00"/>
    <x v="11"/>
    <x v="2"/>
    <x v="105"/>
    <x v="15"/>
    <x v="0"/>
    <x v="3"/>
    <x v="832"/>
    <n v="2.95"/>
    <n v="2"/>
    <n v="-2.06"/>
  </r>
  <r>
    <s v="ORD6451"/>
    <d v="2023-12-09T00:00:00"/>
    <x v="11"/>
    <x v="2"/>
    <x v="564"/>
    <x v="14"/>
    <x v="2"/>
    <x v="6"/>
    <x v="383"/>
    <n v="10.9"/>
    <n v="1"/>
    <n v="3.05"/>
  </r>
  <r>
    <s v="ORD6452"/>
    <d v="2023-12-09T00:00:00"/>
    <x v="11"/>
    <x v="2"/>
    <x v="564"/>
    <x v="14"/>
    <x v="2"/>
    <x v="9"/>
    <x v="833"/>
    <n v="59.98"/>
    <n v="2"/>
    <n v="25.19"/>
  </r>
  <r>
    <s v="ORD6453"/>
    <d v="2023-12-09T00:00:00"/>
    <x v="11"/>
    <x v="2"/>
    <x v="564"/>
    <x v="14"/>
    <x v="0"/>
    <x v="12"/>
    <x v="52"/>
    <n v="61.93"/>
    <n v="1"/>
    <n v="23.4"/>
  </r>
  <r>
    <s v="ORD6454"/>
    <d v="2023-12-09T00:00:00"/>
    <x v="11"/>
    <x v="2"/>
    <x v="185"/>
    <x v="15"/>
    <x v="2"/>
    <x v="6"/>
    <x v="1147"/>
    <n v="40.68"/>
    <n v="3"/>
    <n v="-9.15"/>
  </r>
  <r>
    <s v="ORD6455"/>
    <d v="2023-12-09T00:00:00"/>
    <x v="11"/>
    <x v="2"/>
    <x v="274"/>
    <x v="1"/>
    <x v="0"/>
    <x v="14"/>
    <x v="472"/>
    <n v="20.57"/>
    <n v="3"/>
    <n v="1.54"/>
  </r>
  <r>
    <s v="ORD6456"/>
    <d v="2023-12-09T00:00:00"/>
    <x v="11"/>
    <x v="2"/>
    <x v="274"/>
    <x v="1"/>
    <x v="0"/>
    <x v="12"/>
    <x v="188"/>
    <n v="4.3600000000000003"/>
    <n v="2"/>
    <n v="-11.76"/>
  </r>
  <r>
    <s v="ORD6457"/>
    <d v="2023-12-09T00:00:00"/>
    <x v="11"/>
    <x v="2"/>
    <x v="274"/>
    <x v="1"/>
    <x v="2"/>
    <x v="9"/>
    <x v="1117"/>
    <n v="19.04"/>
    <n v="4"/>
    <n v="-1.43"/>
  </r>
  <r>
    <s v="ORD6458"/>
    <d v="2023-12-09T00:00:00"/>
    <x v="11"/>
    <x v="2"/>
    <x v="153"/>
    <x v="3"/>
    <x v="0"/>
    <x v="3"/>
    <x v="738"/>
    <n v="273.92"/>
    <n v="8"/>
    <n v="99.3"/>
  </r>
  <r>
    <s v="ORD6459"/>
    <d v="2023-12-09T00:00:00"/>
    <x v="11"/>
    <x v="2"/>
    <x v="181"/>
    <x v="6"/>
    <x v="1"/>
    <x v="13"/>
    <x v="1312"/>
    <n v="1056.8599999999999"/>
    <n v="7"/>
    <n v="158.53"/>
  </r>
  <r>
    <s v="ORD6460"/>
    <d v="2023-12-10T00:00:00"/>
    <x v="11"/>
    <x v="2"/>
    <x v="564"/>
    <x v="3"/>
    <x v="1"/>
    <x v="5"/>
    <x v="249"/>
    <n v="321.57"/>
    <n v="2"/>
    <n v="28.14"/>
  </r>
  <r>
    <s v="ORD6461"/>
    <d v="2023-12-10T00:00:00"/>
    <x v="11"/>
    <x v="2"/>
    <x v="16"/>
    <x v="20"/>
    <x v="0"/>
    <x v="2"/>
    <x v="624"/>
    <n v="80.58"/>
    <n v="6"/>
    <n v="22.56"/>
  </r>
  <r>
    <s v="ORD6462"/>
    <d v="2023-12-10T00:00:00"/>
    <x v="11"/>
    <x v="2"/>
    <x v="16"/>
    <x v="20"/>
    <x v="0"/>
    <x v="10"/>
    <x v="1329"/>
    <n v="361.92"/>
    <n v="4"/>
    <n v="162.86000000000001"/>
  </r>
  <r>
    <s v="ORD6463"/>
    <d v="2023-12-10T00:00:00"/>
    <x v="11"/>
    <x v="2"/>
    <x v="358"/>
    <x v="22"/>
    <x v="0"/>
    <x v="3"/>
    <x v="713"/>
    <n v="153.55000000000001"/>
    <n v="3"/>
    <n v="51.82"/>
  </r>
  <r>
    <s v="ORD6464"/>
    <d v="2023-12-10T00:00:00"/>
    <x v="11"/>
    <x v="2"/>
    <x v="358"/>
    <x v="22"/>
    <x v="0"/>
    <x v="12"/>
    <x v="1500"/>
    <n v="65.34"/>
    <n v="3"/>
    <n v="22.87"/>
  </r>
  <r>
    <s v="ORD6465"/>
    <d v="2023-12-10T00:00:00"/>
    <x v="11"/>
    <x v="2"/>
    <x v="358"/>
    <x v="22"/>
    <x v="0"/>
    <x v="0"/>
    <x v="728"/>
    <n v="123.92"/>
    <n v="4"/>
    <n v="55.76"/>
  </r>
  <r>
    <s v="ORD6466"/>
    <d v="2023-12-10T00:00:00"/>
    <x v="11"/>
    <x v="2"/>
    <x v="358"/>
    <x v="22"/>
    <x v="0"/>
    <x v="12"/>
    <x v="1787"/>
    <n v="35.1"/>
    <n v="3"/>
    <n v="12.29"/>
  </r>
  <r>
    <s v="ORD6467"/>
    <d v="2023-12-10T00:00:00"/>
    <x v="11"/>
    <x v="2"/>
    <x v="358"/>
    <x v="22"/>
    <x v="2"/>
    <x v="9"/>
    <x v="907"/>
    <n v="44.75"/>
    <n v="5"/>
    <n v="8.5"/>
  </r>
  <r>
    <s v="ORD6468"/>
    <d v="2023-12-10T00:00:00"/>
    <x v="11"/>
    <x v="2"/>
    <x v="294"/>
    <x v="18"/>
    <x v="1"/>
    <x v="5"/>
    <x v="160"/>
    <n v="1424.9"/>
    <n v="5"/>
    <n v="356.23"/>
  </r>
  <r>
    <s v="ORD6469"/>
    <d v="2023-12-10T00:00:00"/>
    <x v="11"/>
    <x v="2"/>
    <x v="694"/>
    <x v="3"/>
    <x v="0"/>
    <x v="0"/>
    <x v="1089"/>
    <n v="80.28"/>
    <n v="12"/>
    <n v="36.93"/>
  </r>
  <r>
    <s v="ORD6470"/>
    <d v="2023-12-10T00:00:00"/>
    <x v="11"/>
    <x v="2"/>
    <x v="752"/>
    <x v="20"/>
    <x v="0"/>
    <x v="0"/>
    <x v="1032"/>
    <n v="18.54"/>
    <n v="2"/>
    <n v="8.7100000000000009"/>
  </r>
  <r>
    <s v="ORD6471"/>
    <d v="2023-12-10T00:00:00"/>
    <x v="11"/>
    <x v="2"/>
    <x v="752"/>
    <x v="20"/>
    <x v="0"/>
    <x v="3"/>
    <x v="313"/>
    <n v="679.96"/>
    <n v="5"/>
    <n v="220.99"/>
  </r>
  <r>
    <s v="ORD6472"/>
    <d v="2023-12-10T00:00:00"/>
    <x v="11"/>
    <x v="2"/>
    <x v="620"/>
    <x v="20"/>
    <x v="0"/>
    <x v="0"/>
    <x v="663"/>
    <n v="62.82"/>
    <n v="9"/>
    <n v="29.53"/>
  </r>
  <r>
    <s v="ORD6473"/>
    <d v="2023-12-10T00:00:00"/>
    <x v="11"/>
    <x v="2"/>
    <x v="421"/>
    <x v="20"/>
    <x v="0"/>
    <x v="0"/>
    <x v="1038"/>
    <n v="6.48"/>
    <n v="1"/>
    <n v="3.11"/>
  </r>
  <r>
    <s v="ORD6474"/>
    <d v="2023-12-11T00:00:00"/>
    <x v="11"/>
    <x v="2"/>
    <x v="362"/>
    <x v="20"/>
    <x v="0"/>
    <x v="7"/>
    <x v="590"/>
    <n v="15.26"/>
    <n v="7"/>
    <n v="6.26"/>
  </r>
  <r>
    <s v="ORD6475"/>
    <d v="2023-12-11T00:00:00"/>
    <x v="11"/>
    <x v="2"/>
    <x v="362"/>
    <x v="20"/>
    <x v="2"/>
    <x v="6"/>
    <x v="1749"/>
    <n v="1029.95"/>
    <n v="5"/>
    <n v="298.69"/>
  </r>
  <r>
    <s v="ORD6476"/>
    <d v="2023-12-11T00:00:00"/>
    <x v="11"/>
    <x v="2"/>
    <x v="667"/>
    <x v="26"/>
    <x v="0"/>
    <x v="2"/>
    <x v="972"/>
    <n v="243.38"/>
    <n v="3"/>
    <n v="-51.72"/>
  </r>
  <r>
    <s v="ORD6477"/>
    <d v="2023-12-11T00:00:00"/>
    <x v="11"/>
    <x v="2"/>
    <x v="667"/>
    <x v="26"/>
    <x v="2"/>
    <x v="9"/>
    <x v="1114"/>
    <n v="119.8"/>
    <n v="5"/>
    <n v="29.95"/>
  </r>
  <r>
    <s v="ORD6478"/>
    <d v="2023-12-11T00:00:00"/>
    <x v="11"/>
    <x v="2"/>
    <x v="667"/>
    <x v="26"/>
    <x v="2"/>
    <x v="6"/>
    <x v="67"/>
    <n v="300.77"/>
    <n v="4"/>
    <n v="30.08"/>
  </r>
  <r>
    <s v="ORD6479"/>
    <d v="2023-12-11T00:00:00"/>
    <x v="11"/>
    <x v="2"/>
    <x v="278"/>
    <x v="22"/>
    <x v="1"/>
    <x v="8"/>
    <x v="457"/>
    <n v="14.8"/>
    <n v="4"/>
    <n v="6.07"/>
  </r>
  <r>
    <s v="ORD6480"/>
    <d v="2023-12-11T00:00:00"/>
    <x v="11"/>
    <x v="2"/>
    <x v="278"/>
    <x v="22"/>
    <x v="2"/>
    <x v="6"/>
    <x v="231"/>
    <n v="302.38"/>
    <n v="3"/>
    <n v="22.68"/>
  </r>
  <r>
    <s v="ORD6481"/>
    <d v="2023-12-11T00:00:00"/>
    <x v="11"/>
    <x v="2"/>
    <x v="278"/>
    <x v="22"/>
    <x v="2"/>
    <x v="9"/>
    <x v="1151"/>
    <n v="316"/>
    <n v="4"/>
    <n v="31.6"/>
  </r>
  <r>
    <s v="ORD6482"/>
    <d v="2023-12-11T00:00:00"/>
    <x v="11"/>
    <x v="2"/>
    <x v="336"/>
    <x v="16"/>
    <x v="0"/>
    <x v="2"/>
    <x v="1303"/>
    <n v="85.22"/>
    <n v="3"/>
    <n v="7.46"/>
  </r>
  <r>
    <s v="ORD6483"/>
    <d v="2023-12-11T00:00:00"/>
    <x v="11"/>
    <x v="2"/>
    <x v="273"/>
    <x v="15"/>
    <x v="0"/>
    <x v="4"/>
    <x v="531"/>
    <n v="6.67"/>
    <n v="3"/>
    <n v="1.67"/>
  </r>
  <r>
    <s v="ORD6484"/>
    <d v="2023-12-11T00:00:00"/>
    <x v="11"/>
    <x v="2"/>
    <x v="270"/>
    <x v="10"/>
    <x v="0"/>
    <x v="2"/>
    <x v="90"/>
    <n v="64.959999999999994"/>
    <n v="5"/>
    <n v="-4.0599999999999996"/>
  </r>
  <r>
    <s v="ORD6485"/>
    <d v="2023-12-11T00:00:00"/>
    <x v="11"/>
    <x v="2"/>
    <x v="270"/>
    <x v="10"/>
    <x v="0"/>
    <x v="14"/>
    <x v="1486"/>
    <n v="13.52"/>
    <n v="2"/>
    <n v="1.69"/>
  </r>
  <r>
    <s v="ORD6486"/>
    <d v="2023-12-11T00:00:00"/>
    <x v="11"/>
    <x v="2"/>
    <x v="270"/>
    <x v="10"/>
    <x v="1"/>
    <x v="5"/>
    <x v="914"/>
    <n v="458.43"/>
    <n v="5"/>
    <n v="-137.53"/>
  </r>
  <r>
    <s v="ORD6487"/>
    <d v="2023-12-11T00:00:00"/>
    <x v="11"/>
    <x v="2"/>
    <x v="270"/>
    <x v="10"/>
    <x v="0"/>
    <x v="12"/>
    <x v="1532"/>
    <n v="387.14"/>
    <n v="4"/>
    <n v="24.2"/>
  </r>
  <r>
    <s v="ORD6488"/>
    <d v="2023-12-11T00:00:00"/>
    <x v="11"/>
    <x v="2"/>
    <x v="270"/>
    <x v="10"/>
    <x v="1"/>
    <x v="13"/>
    <x v="953"/>
    <n v="328.59"/>
    <n v="3"/>
    <n v="-147.87"/>
  </r>
  <r>
    <s v="ORD6489"/>
    <d v="2023-12-11T00:00:00"/>
    <x v="11"/>
    <x v="2"/>
    <x v="35"/>
    <x v="11"/>
    <x v="1"/>
    <x v="5"/>
    <x v="1209"/>
    <n v="403.92"/>
    <n v="5"/>
    <n v="25.25"/>
  </r>
  <r>
    <s v="ORD6490"/>
    <d v="2023-12-11T00:00:00"/>
    <x v="11"/>
    <x v="2"/>
    <x v="494"/>
    <x v="3"/>
    <x v="0"/>
    <x v="3"/>
    <x v="81"/>
    <n v="209.6"/>
    <n v="5"/>
    <n v="68.12"/>
  </r>
  <r>
    <s v="ORD6491"/>
    <d v="2023-12-11T00:00:00"/>
    <x v="11"/>
    <x v="2"/>
    <x v="494"/>
    <x v="3"/>
    <x v="0"/>
    <x v="4"/>
    <x v="1728"/>
    <n v="23.32"/>
    <n v="2"/>
    <n v="6.06"/>
  </r>
  <r>
    <s v="ORD6492"/>
    <d v="2023-12-11T00:00:00"/>
    <x v="11"/>
    <x v="2"/>
    <x v="494"/>
    <x v="3"/>
    <x v="0"/>
    <x v="0"/>
    <x v="1708"/>
    <n v="30.98"/>
    <n v="1"/>
    <n v="13.94"/>
  </r>
  <r>
    <s v="ORD6493"/>
    <d v="2023-12-11T00:00:00"/>
    <x v="11"/>
    <x v="2"/>
    <x v="494"/>
    <x v="3"/>
    <x v="2"/>
    <x v="9"/>
    <x v="1503"/>
    <n v="119.96"/>
    <n v="4"/>
    <n v="25.19"/>
  </r>
  <r>
    <s v="ORD6494"/>
    <d v="2023-12-11T00:00:00"/>
    <x v="11"/>
    <x v="2"/>
    <x v="494"/>
    <x v="3"/>
    <x v="1"/>
    <x v="5"/>
    <x v="943"/>
    <n v="363.92"/>
    <n v="5"/>
    <n v="-31.84"/>
  </r>
  <r>
    <s v="ORD6495"/>
    <d v="2023-12-11T00:00:00"/>
    <x v="11"/>
    <x v="2"/>
    <x v="494"/>
    <x v="3"/>
    <x v="0"/>
    <x v="3"/>
    <x v="1171"/>
    <n v="35.81"/>
    <n v="3"/>
    <n v="11.19"/>
  </r>
  <r>
    <s v="ORD6496"/>
    <d v="2023-12-11T00:00:00"/>
    <x v="11"/>
    <x v="2"/>
    <x v="494"/>
    <x v="3"/>
    <x v="0"/>
    <x v="3"/>
    <x v="978"/>
    <n v="122.69"/>
    <n v="9"/>
    <n v="39.869999999999997"/>
  </r>
  <r>
    <s v="ORD6497"/>
    <d v="2023-12-11T00:00:00"/>
    <x v="11"/>
    <x v="2"/>
    <x v="494"/>
    <x v="3"/>
    <x v="1"/>
    <x v="13"/>
    <x v="1138"/>
    <n v="892.14"/>
    <n v="7"/>
    <n v="111.52"/>
  </r>
  <r>
    <s v="ORD6498"/>
    <d v="2023-12-11T00:00:00"/>
    <x v="11"/>
    <x v="2"/>
    <x v="494"/>
    <x v="3"/>
    <x v="0"/>
    <x v="2"/>
    <x v="252"/>
    <n v="50.22"/>
    <n v="3"/>
    <n v="2.0099999999999998"/>
  </r>
  <r>
    <s v="ORD6499"/>
    <d v="2023-12-11T00:00:00"/>
    <x v="11"/>
    <x v="2"/>
    <x v="494"/>
    <x v="3"/>
    <x v="0"/>
    <x v="12"/>
    <x v="810"/>
    <n v="83.42"/>
    <n v="2"/>
    <n v="24.19"/>
  </r>
  <r>
    <s v="ORD6500"/>
    <d v="2023-12-11T00:00:00"/>
    <x v="11"/>
    <x v="2"/>
    <x v="494"/>
    <x v="3"/>
    <x v="0"/>
    <x v="3"/>
    <x v="1239"/>
    <n v="5.87"/>
    <n v="2"/>
    <n v="2.13"/>
  </r>
  <r>
    <s v="ORD6501"/>
    <d v="2023-12-11T00:00:00"/>
    <x v="11"/>
    <x v="2"/>
    <x v="571"/>
    <x v="10"/>
    <x v="0"/>
    <x v="12"/>
    <x v="484"/>
    <n v="73.540000000000006"/>
    <n v="4"/>
    <n v="9.19"/>
  </r>
  <r>
    <s v="ORD6502"/>
    <d v="2023-12-12T00:00:00"/>
    <x v="11"/>
    <x v="2"/>
    <x v="140"/>
    <x v="10"/>
    <x v="0"/>
    <x v="3"/>
    <x v="471"/>
    <n v="18.690000000000001"/>
    <n v="3"/>
    <n v="-14.33"/>
  </r>
  <r>
    <s v="ORD6503"/>
    <d v="2023-12-12T00:00:00"/>
    <x v="11"/>
    <x v="2"/>
    <x v="140"/>
    <x v="10"/>
    <x v="2"/>
    <x v="9"/>
    <x v="615"/>
    <n v="383.95"/>
    <n v="6"/>
    <n v="76.790000000000006"/>
  </r>
  <r>
    <s v="ORD6504"/>
    <d v="2023-12-12T00:00:00"/>
    <x v="11"/>
    <x v="2"/>
    <x v="342"/>
    <x v="14"/>
    <x v="2"/>
    <x v="6"/>
    <x v="67"/>
    <n v="657.93"/>
    <n v="7"/>
    <n v="184.22"/>
  </r>
  <r>
    <s v="ORD6505"/>
    <d v="2023-12-12T00:00:00"/>
    <x v="11"/>
    <x v="2"/>
    <x v="342"/>
    <x v="14"/>
    <x v="1"/>
    <x v="8"/>
    <x v="598"/>
    <n v="33.479999999999997"/>
    <n v="4"/>
    <n v="8.6999999999999993"/>
  </r>
  <r>
    <s v="ORD6506"/>
    <d v="2023-12-12T00:00:00"/>
    <x v="11"/>
    <x v="2"/>
    <x v="342"/>
    <x v="14"/>
    <x v="0"/>
    <x v="4"/>
    <x v="182"/>
    <n v="13.9"/>
    <n v="5"/>
    <n v="3.61"/>
  </r>
  <r>
    <s v="ORD6507"/>
    <d v="2023-12-12T00:00:00"/>
    <x v="11"/>
    <x v="2"/>
    <x v="342"/>
    <x v="14"/>
    <x v="0"/>
    <x v="2"/>
    <x v="1062"/>
    <n v="26.86"/>
    <n v="2"/>
    <n v="6.72"/>
  </r>
  <r>
    <s v="ORD6508"/>
    <d v="2023-12-12T00:00:00"/>
    <x v="11"/>
    <x v="2"/>
    <x v="574"/>
    <x v="4"/>
    <x v="2"/>
    <x v="9"/>
    <x v="621"/>
    <n v="249.95"/>
    <n v="5"/>
    <n v="20"/>
  </r>
  <r>
    <s v="ORD6509"/>
    <d v="2023-12-12T00:00:00"/>
    <x v="11"/>
    <x v="2"/>
    <x v="574"/>
    <x v="4"/>
    <x v="0"/>
    <x v="0"/>
    <x v="1788"/>
    <n v="49.12"/>
    <n v="4"/>
    <n v="23.09"/>
  </r>
  <r>
    <s v="ORD6510"/>
    <d v="2023-12-12T00:00:00"/>
    <x v="11"/>
    <x v="2"/>
    <x v="503"/>
    <x v="3"/>
    <x v="1"/>
    <x v="8"/>
    <x v="14"/>
    <n v="383.64"/>
    <n v="6"/>
    <n v="122.76"/>
  </r>
  <r>
    <s v="ORD6511"/>
    <d v="2023-12-12T00:00:00"/>
    <x v="11"/>
    <x v="2"/>
    <x v="503"/>
    <x v="3"/>
    <x v="0"/>
    <x v="12"/>
    <x v="1173"/>
    <n v="56.52"/>
    <n v="3"/>
    <n v="15.83"/>
  </r>
  <r>
    <s v="ORD6512"/>
    <d v="2023-12-12T00:00:00"/>
    <x v="11"/>
    <x v="2"/>
    <x v="270"/>
    <x v="20"/>
    <x v="1"/>
    <x v="8"/>
    <x v="1732"/>
    <n v="60.35"/>
    <n v="5"/>
    <n v="19.920000000000002"/>
  </r>
  <r>
    <s v="ORD6513"/>
    <d v="2023-12-12T00:00:00"/>
    <x v="11"/>
    <x v="2"/>
    <x v="270"/>
    <x v="20"/>
    <x v="0"/>
    <x v="14"/>
    <x v="1722"/>
    <n v="35.520000000000003"/>
    <n v="4"/>
    <n v="9.9499999999999993"/>
  </r>
  <r>
    <s v="ORD6514"/>
    <d v="2023-12-12T00:00:00"/>
    <x v="11"/>
    <x v="2"/>
    <x v="270"/>
    <x v="20"/>
    <x v="0"/>
    <x v="4"/>
    <x v="1686"/>
    <n v="11.2"/>
    <n v="7"/>
    <n v="4.82"/>
  </r>
  <r>
    <s v="ORD6515"/>
    <d v="2023-12-13T00:00:00"/>
    <x v="11"/>
    <x v="2"/>
    <x v="484"/>
    <x v="39"/>
    <x v="2"/>
    <x v="9"/>
    <x v="1081"/>
    <n v="63.88"/>
    <n v="4"/>
    <n v="24.91"/>
  </r>
  <r>
    <s v="ORD6516"/>
    <d v="2023-12-13T00:00:00"/>
    <x v="11"/>
    <x v="2"/>
    <x v="274"/>
    <x v="3"/>
    <x v="0"/>
    <x v="3"/>
    <x v="596"/>
    <n v="6.1"/>
    <n v="2"/>
    <n v="2.21"/>
  </r>
  <r>
    <s v="ORD6517"/>
    <d v="2023-12-13T00:00:00"/>
    <x v="11"/>
    <x v="2"/>
    <x v="274"/>
    <x v="3"/>
    <x v="1"/>
    <x v="13"/>
    <x v="1091"/>
    <n v="1114.27"/>
    <n v="4"/>
    <n v="41.79"/>
  </r>
  <r>
    <s v="ORD6518"/>
    <d v="2023-12-13T00:00:00"/>
    <x v="11"/>
    <x v="2"/>
    <x v="29"/>
    <x v="3"/>
    <x v="0"/>
    <x v="4"/>
    <x v="268"/>
    <n v="9.84"/>
    <n v="3"/>
    <n v="3.25"/>
  </r>
  <r>
    <s v="ORD6519"/>
    <d v="2023-12-14T00:00:00"/>
    <x v="11"/>
    <x v="2"/>
    <x v="283"/>
    <x v="29"/>
    <x v="1"/>
    <x v="8"/>
    <x v="1087"/>
    <n v="133.38"/>
    <n v="6"/>
    <n v="58.69"/>
  </r>
  <r>
    <s v="ORD6520"/>
    <d v="2023-12-14T00:00:00"/>
    <x v="11"/>
    <x v="2"/>
    <x v="500"/>
    <x v="20"/>
    <x v="0"/>
    <x v="0"/>
    <x v="429"/>
    <n v="14.62"/>
    <n v="2"/>
    <n v="6.73"/>
  </r>
  <r>
    <s v="ORD6521"/>
    <d v="2023-12-14T00:00:00"/>
    <x v="11"/>
    <x v="2"/>
    <x v="500"/>
    <x v="20"/>
    <x v="0"/>
    <x v="1"/>
    <x v="1454"/>
    <n v="5.76"/>
    <n v="2"/>
    <n v="2.82"/>
  </r>
  <r>
    <s v="ORD6522"/>
    <d v="2023-12-14T00:00:00"/>
    <x v="11"/>
    <x v="2"/>
    <x v="500"/>
    <x v="20"/>
    <x v="0"/>
    <x v="7"/>
    <x v="642"/>
    <n v="21.48"/>
    <n v="6"/>
    <n v="10.53"/>
  </r>
  <r>
    <s v="ORD6523"/>
    <d v="2023-12-14T00:00:00"/>
    <x v="11"/>
    <x v="2"/>
    <x v="500"/>
    <x v="20"/>
    <x v="1"/>
    <x v="8"/>
    <x v="1328"/>
    <n v="396.92"/>
    <n v="4"/>
    <n v="198.46"/>
  </r>
  <r>
    <s v="ORD6524"/>
    <d v="2023-12-14T00:00:00"/>
    <x v="11"/>
    <x v="2"/>
    <x v="500"/>
    <x v="20"/>
    <x v="0"/>
    <x v="2"/>
    <x v="1187"/>
    <n v="17.149999999999999"/>
    <n v="1"/>
    <n v="4.63"/>
  </r>
  <r>
    <s v="ORD6525"/>
    <d v="2023-12-14T00:00:00"/>
    <x v="11"/>
    <x v="2"/>
    <x v="500"/>
    <x v="20"/>
    <x v="0"/>
    <x v="3"/>
    <x v="1693"/>
    <n v="23.12"/>
    <n v="2"/>
    <n v="7.8"/>
  </r>
  <r>
    <s v="ORD6526"/>
    <d v="2023-12-14T00:00:00"/>
    <x v="11"/>
    <x v="2"/>
    <x v="171"/>
    <x v="3"/>
    <x v="1"/>
    <x v="5"/>
    <x v="1748"/>
    <n v="81.42"/>
    <n v="2"/>
    <n v="-9.16"/>
  </r>
  <r>
    <s v="ORD6527"/>
    <d v="2023-12-14T00:00:00"/>
    <x v="11"/>
    <x v="2"/>
    <x v="171"/>
    <x v="3"/>
    <x v="0"/>
    <x v="2"/>
    <x v="1369"/>
    <n v="134.80000000000001"/>
    <n v="10"/>
    <n v="35.049999999999997"/>
  </r>
  <r>
    <s v="ORD6528"/>
    <d v="2023-12-15T00:00:00"/>
    <x v="11"/>
    <x v="2"/>
    <x v="634"/>
    <x v="14"/>
    <x v="1"/>
    <x v="13"/>
    <x v="232"/>
    <n v="1652.94"/>
    <n v="3"/>
    <n v="231.41"/>
  </r>
  <r>
    <s v="ORD6529"/>
    <d v="2023-12-15T00:00:00"/>
    <x v="11"/>
    <x v="2"/>
    <x v="634"/>
    <x v="14"/>
    <x v="0"/>
    <x v="2"/>
    <x v="1080"/>
    <n v="296.37"/>
    <n v="3"/>
    <n v="80.02"/>
  </r>
  <r>
    <s v="ORD6530"/>
    <d v="2023-12-15T00:00:00"/>
    <x v="11"/>
    <x v="2"/>
    <x v="157"/>
    <x v="3"/>
    <x v="1"/>
    <x v="8"/>
    <x v="977"/>
    <n v="14.76"/>
    <n v="2"/>
    <n v="4.28"/>
  </r>
  <r>
    <s v="ORD6531"/>
    <d v="2023-12-15T00:00:00"/>
    <x v="11"/>
    <x v="2"/>
    <x v="109"/>
    <x v="11"/>
    <x v="1"/>
    <x v="13"/>
    <x v="177"/>
    <n v="564.20000000000005"/>
    <n v="3"/>
    <n v="-304.67"/>
  </r>
  <r>
    <s v="ORD6532"/>
    <d v="2023-12-15T00:00:00"/>
    <x v="11"/>
    <x v="2"/>
    <x v="109"/>
    <x v="11"/>
    <x v="0"/>
    <x v="12"/>
    <x v="1217"/>
    <n v="87.17"/>
    <n v="2"/>
    <n v="8.7200000000000006"/>
  </r>
  <r>
    <s v="ORD6533"/>
    <d v="2023-12-15T00:00:00"/>
    <x v="11"/>
    <x v="2"/>
    <x v="489"/>
    <x v="10"/>
    <x v="0"/>
    <x v="3"/>
    <x v="1005"/>
    <n v="2.21"/>
    <n v="3"/>
    <n v="-1.48"/>
  </r>
  <r>
    <s v="ORD6534"/>
    <d v="2023-12-15T00:00:00"/>
    <x v="11"/>
    <x v="2"/>
    <x v="529"/>
    <x v="13"/>
    <x v="0"/>
    <x v="0"/>
    <x v="1789"/>
    <n v="19.440000000000001"/>
    <n v="3"/>
    <n v="9.33"/>
  </r>
  <r>
    <s v="ORD6535"/>
    <d v="2023-12-16T00:00:00"/>
    <x v="11"/>
    <x v="2"/>
    <x v="583"/>
    <x v="1"/>
    <x v="0"/>
    <x v="3"/>
    <x v="1430"/>
    <n v="4.79"/>
    <n v="3"/>
    <n v="-7.9"/>
  </r>
  <r>
    <s v="ORD6536"/>
    <d v="2023-12-16T00:00:00"/>
    <x v="11"/>
    <x v="2"/>
    <x v="435"/>
    <x v="20"/>
    <x v="0"/>
    <x v="7"/>
    <x v="1777"/>
    <n v="3.68"/>
    <n v="2"/>
    <n v="1.8"/>
  </r>
  <r>
    <s v="ORD6537"/>
    <d v="2023-12-16T00:00:00"/>
    <x v="11"/>
    <x v="2"/>
    <x v="500"/>
    <x v="3"/>
    <x v="1"/>
    <x v="5"/>
    <x v="1136"/>
    <n v="563.91999999999996"/>
    <n v="5"/>
    <n v="7.05"/>
  </r>
  <r>
    <s v="ORD6538"/>
    <d v="2023-12-16T00:00:00"/>
    <x v="11"/>
    <x v="2"/>
    <x v="394"/>
    <x v="25"/>
    <x v="0"/>
    <x v="12"/>
    <x v="460"/>
    <n v="34.94"/>
    <n v="3"/>
    <n v="3.06"/>
  </r>
  <r>
    <s v="ORD6539"/>
    <d v="2023-12-16T00:00:00"/>
    <x v="11"/>
    <x v="2"/>
    <x v="451"/>
    <x v="3"/>
    <x v="2"/>
    <x v="9"/>
    <x v="915"/>
    <n v="21.21"/>
    <n v="7"/>
    <n v="4.45"/>
  </r>
  <r>
    <s v="ORD6540"/>
    <d v="2023-12-17T00:00:00"/>
    <x v="11"/>
    <x v="2"/>
    <x v="773"/>
    <x v="3"/>
    <x v="1"/>
    <x v="13"/>
    <x v="1629"/>
    <n v="2003.52"/>
    <n v="6"/>
    <n v="-325.57"/>
  </r>
  <r>
    <s v="ORD6541"/>
    <d v="2023-12-17T00:00:00"/>
    <x v="11"/>
    <x v="2"/>
    <x v="528"/>
    <x v="22"/>
    <x v="0"/>
    <x v="2"/>
    <x v="1034"/>
    <n v="46.53"/>
    <n v="3"/>
    <n v="13.03"/>
  </r>
  <r>
    <s v="ORD6542"/>
    <d v="2023-12-17T00:00:00"/>
    <x v="11"/>
    <x v="2"/>
    <x v="512"/>
    <x v="0"/>
    <x v="0"/>
    <x v="0"/>
    <x v="1110"/>
    <n v="51.84"/>
    <n v="10"/>
    <n v="18.14"/>
  </r>
  <r>
    <s v="ORD6543"/>
    <d v="2023-12-17T00:00:00"/>
    <x v="11"/>
    <x v="2"/>
    <x v="512"/>
    <x v="0"/>
    <x v="2"/>
    <x v="9"/>
    <x v="925"/>
    <n v="165.6"/>
    <n v="3"/>
    <n v="-6.21"/>
  </r>
  <r>
    <s v="ORD6544"/>
    <d v="2023-12-17T00:00:00"/>
    <x v="11"/>
    <x v="2"/>
    <x v="270"/>
    <x v="31"/>
    <x v="0"/>
    <x v="3"/>
    <x v="250"/>
    <n v="13.49"/>
    <n v="2"/>
    <n v="4.38"/>
  </r>
  <r>
    <s v="ORD6545"/>
    <d v="2023-12-17T00:00:00"/>
    <x v="11"/>
    <x v="2"/>
    <x v="270"/>
    <x v="31"/>
    <x v="0"/>
    <x v="3"/>
    <x v="767"/>
    <n v="11.42"/>
    <n v="1"/>
    <n v="3.85"/>
  </r>
  <r>
    <s v="ORD6546"/>
    <d v="2023-12-17T00:00:00"/>
    <x v="11"/>
    <x v="2"/>
    <x v="579"/>
    <x v="14"/>
    <x v="0"/>
    <x v="3"/>
    <x v="1391"/>
    <n v="9892.74"/>
    <n v="13"/>
    <n v="4946.37"/>
  </r>
  <r>
    <s v="ORD6547"/>
    <d v="2023-12-18T00:00:00"/>
    <x v="11"/>
    <x v="2"/>
    <x v="611"/>
    <x v="16"/>
    <x v="0"/>
    <x v="3"/>
    <x v="1498"/>
    <n v="254.06"/>
    <n v="7"/>
    <n v="-169.37"/>
  </r>
  <r>
    <s v="ORD6548"/>
    <d v="2023-12-18T00:00:00"/>
    <x v="11"/>
    <x v="2"/>
    <x v="611"/>
    <x v="16"/>
    <x v="0"/>
    <x v="12"/>
    <x v="1411"/>
    <n v="194.53"/>
    <n v="2"/>
    <n v="24.32"/>
  </r>
  <r>
    <s v="ORD6549"/>
    <d v="2023-12-18T00:00:00"/>
    <x v="11"/>
    <x v="2"/>
    <x v="611"/>
    <x v="16"/>
    <x v="0"/>
    <x v="14"/>
    <x v="966"/>
    <n v="961.48"/>
    <n v="5"/>
    <n v="-204.31"/>
  </r>
  <r>
    <s v="ORD6550"/>
    <d v="2023-12-18T00:00:00"/>
    <x v="11"/>
    <x v="2"/>
    <x v="514"/>
    <x v="28"/>
    <x v="1"/>
    <x v="8"/>
    <x v="1387"/>
    <n v="18.84"/>
    <n v="3"/>
    <n v="6.03"/>
  </r>
  <r>
    <s v="ORD6551"/>
    <d v="2023-12-18T00:00:00"/>
    <x v="11"/>
    <x v="2"/>
    <x v="418"/>
    <x v="3"/>
    <x v="0"/>
    <x v="0"/>
    <x v="63"/>
    <n v="38.880000000000003"/>
    <n v="6"/>
    <n v="18.66"/>
  </r>
  <r>
    <s v="ORD6552"/>
    <d v="2023-12-18T00:00:00"/>
    <x v="11"/>
    <x v="2"/>
    <x v="418"/>
    <x v="3"/>
    <x v="1"/>
    <x v="8"/>
    <x v="1790"/>
    <n v="183.84"/>
    <n v="8"/>
    <n v="62.51"/>
  </r>
  <r>
    <s v="ORD6553"/>
    <d v="2023-12-18T00:00:00"/>
    <x v="11"/>
    <x v="2"/>
    <x v="418"/>
    <x v="3"/>
    <x v="0"/>
    <x v="14"/>
    <x v="1673"/>
    <n v="579.29999999999995"/>
    <n v="5"/>
    <n v="28.97"/>
  </r>
  <r>
    <s v="ORD6554"/>
    <d v="2023-12-18T00:00:00"/>
    <x v="11"/>
    <x v="2"/>
    <x v="488"/>
    <x v="20"/>
    <x v="0"/>
    <x v="2"/>
    <x v="1002"/>
    <n v="900.08"/>
    <n v="4"/>
    <n v="117.01"/>
  </r>
  <r>
    <s v="ORD6555"/>
    <d v="2023-12-18T00:00:00"/>
    <x v="11"/>
    <x v="2"/>
    <x v="271"/>
    <x v="23"/>
    <x v="0"/>
    <x v="3"/>
    <x v="717"/>
    <n v="1793.98"/>
    <n v="2"/>
    <n v="843.17"/>
  </r>
  <r>
    <s v="ORD6556"/>
    <d v="2023-12-18T00:00:00"/>
    <x v="11"/>
    <x v="2"/>
    <x v="617"/>
    <x v="3"/>
    <x v="2"/>
    <x v="9"/>
    <x v="390"/>
    <n v="72.64"/>
    <n v="2"/>
    <n v="21.79"/>
  </r>
  <r>
    <s v="ORD6557"/>
    <d v="2023-12-18T00:00:00"/>
    <x v="11"/>
    <x v="2"/>
    <x v="617"/>
    <x v="3"/>
    <x v="2"/>
    <x v="9"/>
    <x v="1044"/>
    <n v="772.47"/>
    <n v="3"/>
    <n v="146.77000000000001"/>
  </r>
  <r>
    <s v="ORD6558"/>
    <d v="2023-12-18T00:00:00"/>
    <x v="11"/>
    <x v="2"/>
    <x v="617"/>
    <x v="3"/>
    <x v="1"/>
    <x v="8"/>
    <x v="1652"/>
    <n v="39.92"/>
    <n v="4"/>
    <n v="11.18"/>
  </r>
  <r>
    <s v="ORD6559"/>
    <d v="2023-12-18T00:00:00"/>
    <x v="11"/>
    <x v="2"/>
    <x v="303"/>
    <x v="11"/>
    <x v="0"/>
    <x v="3"/>
    <x v="556"/>
    <n v="45.24"/>
    <n v="4"/>
    <n v="-30.16"/>
  </r>
  <r>
    <s v="ORD6560"/>
    <d v="2023-12-18T00:00:00"/>
    <x v="11"/>
    <x v="2"/>
    <x v="303"/>
    <x v="11"/>
    <x v="0"/>
    <x v="4"/>
    <x v="16"/>
    <n v="18.690000000000001"/>
    <n v="4"/>
    <n v="2.34"/>
  </r>
  <r>
    <s v="ORD6561"/>
    <d v="2023-12-18T00:00:00"/>
    <x v="11"/>
    <x v="2"/>
    <x v="303"/>
    <x v="11"/>
    <x v="0"/>
    <x v="0"/>
    <x v="121"/>
    <n v="11.65"/>
    <n v="2"/>
    <n v="3.79"/>
  </r>
  <r>
    <s v="ORD6562"/>
    <d v="2023-12-18T00:00:00"/>
    <x v="11"/>
    <x v="2"/>
    <x v="303"/>
    <x v="11"/>
    <x v="2"/>
    <x v="9"/>
    <x v="1685"/>
    <n v="112.78"/>
    <n v="3"/>
    <n v="-8.4600000000000009"/>
  </r>
  <r>
    <s v="ORD6563"/>
    <d v="2023-12-18T00:00:00"/>
    <x v="11"/>
    <x v="2"/>
    <x v="303"/>
    <x v="11"/>
    <x v="1"/>
    <x v="13"/>
    <x v="1312"/>
    <n v="377.45"/>
    <n v="5"/>
    <n v="-264.22000000000003"/>
  </r>
  <r>
    <s v="ORD6564"/>
    <d v="2023-12-18T00:00:00"/>
    <x v="11"/>
    <x v="2"/>
    <x v="303"/>
    <x v="11"/>
    <x v="0"/>
    <x v="1"/>
    <x v="1015"/>
    <n v="15.94"/>
    <n v="4"/>
    <n v="5.18"/>
  </r>
  <r>
    <s v="ORD6565"/>
    <d v="2023-12-18T00:00:00"/>
    <x v="11"/>
    <x v="2"/>
    <x v="303"/>
    <x v="11"/>
    <x v="2"/>
    <x v="6"/>
    <x v="65"/>
    <n v="28.68"/>
    <n v="3"/>
    <n v="-7.17"/>
  </r>
  <r>
    <s v="ORD6566"/>
    <d v="2023-12-18T00:00:00"/>
    <x v="11"/>
    <x v="2"/>
    <x v="672"/>
    <x v="40"/>
    <x v="1"/>
    <x v="5"/>
    <x v="612"/>
    <n v="563.94000000000005"/>
    <n v="3"/>
    <n v="112.79"/>
  </r>
  <r>
    <s v="ORD6567"/>
    <d v="2023-12-18T00:00:00"/>
    <x v="11"/>
    <x v="2"/>
    <x v="135"/>
    <x v="3"/>
    <x v="2"/>
    <x v="6"/>
    <x v="441"/>
    <n v="66.98"/>
    <n v="7"/>
    <n v="6.7"/>
  </r>
  <r>
    <s v="ORD6568"/>
    <d v="2023-12-19T00:00:00"/>
    <x v="11"/>
    <x v="2"/>
    <x v="442"/>
    <x v="12"/>
    <x v="1"/>
    <x v="13"/>
    <x v="295"/>
    <n v="455.97"/>
    <n v="6"/>
    <n v="-218.87"/>
  </r>
  <r>
    <s v="ORD6569"/>
    <d v="2023-12-19T00:00:00"/>
    <x v="11"/>
    <x v="2"/>
    <x v="442"/>
    <x v="12"/>
    <x v="0"/>
    <x v="3"/>
    <x v="541"/>
    <n v="10.44"/>
    <n v="6"/>
    <n v="-7.66"/>
  </r>
  <r>
    <s v="ORD6570"/>
    <d v="2023-12-19T00:00:00"/>
    <x v="11"/>
    <x v="2"/>
    <x v="442"/>
    <x v="12"/>
    <x v="0"/>
    <x v="3"/>
    <x v="592"/>
    <n v="5.21"/>
    <n v="2"/>
    <n v="-4.17"/>
  </r>
  <r>
    <s v="ORD6571"/>
    <d v="2023-12-19T00:00:00"/>
    <x v="11"/>
    <x v="2"/>
    <x v="36"/>
    <x v="20"/>
    <x v="0"/>
    <x v="3"/>
    <x v="767"/>
    <n v="34.25"/>
    <n v="3"/>
    <n v="11.56"/>
  </r>
  <r>
    <s v="ORD6572"/>
    <d v="2023-12-19T00:00:00"/>
    <x v="11"/>
    <x v="2"/>
    <x v="36"/>
    <x v="20"/>
    <x v="0"/>
    <x v="4"/>
    <x v="1591"/>
    <n v="3.52"/>
    <n v="2"/>
    <n v="1.02"/>
  </r>
  <r>
    <s v="ORD6573"/>
    <d v="2023-12-19T00:00:00"/>
    <x v="11"/>
    <x v="2"/>
    <x v="455"/>
    <x v="1"/>
    <x v="0"/>
    <x v="3"/>
    <x v="106"/>
    <n v="1.8"/>
    <n v="5"/>
    <n v="-2.88"/>
  </r>
  <r>
    <s v="ORD6574"/>
    <d v="2023-12-19T00:00:00"/>
    <x v="11"/>
    <x v="2"/>
    <x v="68"/>
    <x v="2"/>
    <x v="1"/>
    <x v="8"/>
    <x v="1190"/>
    <n v="303.92"/>
    <n v="5"/>
    <n v="-30.39"/>
  </r>
  <r>
    <s v="ORD6575"/>
    <d v="2023-12-20T00:00:00"/>
    <x v="11"/>
    <x v="2"/>
    <x v="723"/>
    <x v="29"/>
    <x v="2"/>
    <x v="9"/>
    <x v="225"/>
    <n v="66.3"/>
    <n v="3"/>
    <n v="8.6199999999999992"/>
  </r>
  <r>
    <s v="ORD6576"/>
    <d v="2023-12-20T00:00:00"/>
    <x v="11"/>
    <x v="2"/>
    <x v="314"/>
    <x v="29"/>
    <x v="1"/>
    <x v="8"/>
    <x v="283"/>
    <n v="18.920000000000002"/>
    <n v="4"/>
    <n v="7.38"/>
  </r>
  <r>
    <s v="ORD6577"/>
    <d v="2023-12-20T00:00:00"/>
    <x v="11"/>
    <x v="2"/>
    <x v="314"/>
    <x v="29"/>
    <x v="0"/>
    <x v="3"/>
    <x v="483"/>
    <n v="15.42"/>
    <n v="2"/>
    <n v="6.94"/>
  </r>
  <r>
    <s v="ORD6578"/>
    <d v="2023-12-20T00:00:00"/>
    <x v="11"/>
    <x v="2"/>
    <x v="550"/>
    <x v="40"/>
    <x v="0"/>
    <x v="0"/>
    <x v="1791"/>
    <n v="33.9"/>
    <n v="5"/>
    <n v="15.59"/>
  </r>
  <r>
    <s v="ORD6579"/>
    <d v="2023-12-22T00:00:00"/>
    <x v="11"/>
    <x v="2"/>
    <x v="52"/>
    <x v="11"/>
    <x v="0"/>
    <x v="3"/>
    <x v="594"/>
    <n v="31.32"/>
    <n v="10"/>
    <n v="-25.06"/>
  </r>
  <r>
    <s v="ORD6580"/>
    <d v="2023-12-22T00:00:00"/>
    <x v="11"/>
    <x v="2"/>
    <x v="52"/>
    <x v="11"/>
    <x v="1"/>
    <x v="8"/>
    <x v="457"/>
    <n v="11.84"/>
    <n v="4"/>
    <n v="3.11"/>
  </r>
  <r>
    <s v="ORD6581"/>
    <d v="2023-12-22T00:00:00"/>
    <x v="11"/>
    <x v="2"/>
    <x v="52"/>
    <x v="11"/>
    <x v="1"/>
    <x v="8"/>
    <x v="467"/>
    <n v="22.78"/>
    <n v="1"/>
    <n v="4.84"/>
  </r>
  <r>
    <s v="ORD6582"/>
    <d v="2023-12-22T00:00:00"/>
    <x v="11"/>
    <x v="2"/>
    <x v="164"/>
    <x v="20"/>
    <x v="0"/>
    <x v="3"/>
    <x v="445"/>
    <n v="25.58"/>
    <n v="2"/>
    <n v="8.9499999999999993"/>
  </r>
  <r>
    <s v="ORD6583"/>
    <d v="2023-12-22T00:00:00"/>
    <x v="11"/>
    <x v="2"/>
    <x v="341"/>
    <x v="22"/>
    <x v="0"/>
    <x v="3"/>
    <x v="1385"/>
    <n v="55.36"/>
    <n v="4"/>
    <n v="19.38"/>
  </r>
  <r>
    <s v="ORD6584"/>
    <d v="2023-12-22T00:00:00"/>
    <x v="11"/>
    <x v="2"/>
    <x v="341"/>
    <x v="22"/>
    <x v="2"/>
    <x v="15"/>
    <x v="1776"/>
    <n v="11.56"/>
    <n v="1"/>
    <n v="3.76"/>
  </r>
  <r>
    <s v="ORD6585"/>
    <d v="2023-12-22T00:00:00"/>
    <x v="11"/>
    <x v="2"/>
    <x v="416"/>
    <x v="3"/>
    <x v="1"/>
    <x v="8"/>
    <x v="888"/>
    <n v="842.72"/>
    <n v="8"/>
    <n v="202.25"/>
  </r>
  <r>
    <s v="ORD6586"/>
    <d v="2023-12-22T00:00:00"/>
    <x v="11"/>
    <x v="2"/>
    <x v="416"/>
    <x v="3"/>
    <x v="1"/>
    <x v="8"/>
    <x v="1773"/>
    <n v="41.96"/>
    <n v="2"/>
    <n v="10.91"/>
  </r>
  <r>
    <s v="ORD6587"/>
    <d v="2023-12-23T00:00:00"/>
    <x v="11"/>
    <x v="2"/>
    <x v="391"/>
    <x v="6"/>
    <x v="1"/>
    <x v="8"/>
    <x v="1751"/>
    <n v="572.76"/>
    <n v="6"/>
    <n v="166.1"/>
  </r>
  <r>
    <s v="ORD6588"/>
    <d v="2023-12-23T00:00:00"/>
    <x v="11"/>
    <x v="2"/>
    <x v="391"/>
    <x v="6"/>
    <x v="1"/>
    <x v="8"/>
    <x v="1751"/>
    <n v="286.38"/>
    <n v="3"/>
    <n v="83.05"/>
  </r>
  <r>
    <s v="ORD6589"/>
    <d v="2023-12-23T00:00:00"/>
    <x v="11"/>
    <x v="2"/>
    <x v="624"/>
    <x v="1"/>
    <x v="1"/>
    <x v="11"/>
    <x v="1671"/>
    <n v="141.37"/>
    <n v="2"/>
    <n v="-14.14"/>
  </r>
  <r>
    <s v="ORD6590"/>
    <d v="2023-12-23T00:00:00"/>
    <x v="11"/>
    <x v="2"/>
    <x v="212"/>
    <x v="14"/>
    <x v="0"/>
    <x v="7"/>
    <x v="648"/>
    <n v="24.85"/>
    <n v="7"/>
    <n v="11.68"/>
  </r>
  <r>
    <s v="ORD6591"/>
    <d v="2023-12-23T00:00:00"/>
    <x v="11"/>
    <x v="2"/>
    <x v="685"/>
    <x v="10"/>
    <x v="0"/>
    <x v="3"/>
    <x v="1023"/>
    <n v="5.55"/>
    <n v="3"/>
    <n v="-4.07"/>
  </r>
  <r>
    <s v="ORD6592"/>
    <d v="2023-12-23T00:00:00"/>
    <x v="11"/>
    <x v="2"/>
    <x v="150"/>
    <x v="22"/>
    <x v="0"/>
    <x v="4"/>
    <x v="421"/>
    <n v="8.82"/>
    <n v="3"/>
    <n v="2.56"/>
  </r>
  <r>
    <s v="ORD6593"/>
    <d v="2023-12-23T00:00:00"/>
    <x v="11"/>
    <x v="2"/>
    <x v="150"/>
    <x v="22"/>
    <x v="0"/>
    <x v="0"/>
    <x v="1175"/>
    <n v="37.94"/>
    <n v="2"/>
    <n v="18.21"/>
  </r>
  <r>
    <s v="ORD6594"/>
    <d v="2023-12-23T00:00:00"/>
    <x v="11"/>
    <x v="2"/>
    <x v="150"/>
    <x v="22"/>
    <x v="0"/>
    <x v="4"/>
    <x v="237"/>
    <n v="4.2"/>
    <n v="2"/>
    <n v="1.18"/>
  </r>
  <r>
    <s v="ORD6595"/>
    <d v="2023-12-23T00:00:00"/>
    <x v="11"/>
    <x v="2"/>
    <x v="150"/>
    <x v="22"/>
    <x v="0"/>
    <x v="2"/>
    <x v="2"/>
    <n v="227.28"/>
    <n v="2"/>
    <n v="2.27"/>
  </r>
  <r>
    <s v="ORD6596"/>
    <d v="2023-12-23T00:00:00"/>
    <x v="11"/>
    <x v="2"/>
    <x v="150"/>
    <x v="22"/>
    <x v="0"/>
    <x v="0"/>
    <x v="1667"/>
    <n v="47.9"/>
    <n v="1"/>
    <n v="22.99"/>
  </r>
  <r>
    <s v="ORD6597"/>
    <d v="2023-12-23T00:00:00"/>
    <x v="11"/>
    <x v="2"/>
    <x v="150"/>
    <x v="22"/>
    <x v="0"/>
    <x v="10"/>
    <x v="21"/>
    <n v="61.96"/>
    <n v="2"/>
    <n v="30.36"/>
  </r>
  <r>
    <s v="ORD6598"/>
    <d v="2023-12-23T00:00:00"/>
    <x v="11"/>
    <x v="2"/>
    <x v="150"/>
    <x v="22"/>
    <x v="0"/>
    <x v="2"/>
    <x v="479"/>
    <n v="1117.92"/>
    <n v="4"/>
    <n v="55.9"/>
  </r>
  <r>
    <s v="ORD6599"/>
    <d v="2023-12-23T00:00:00"/>
    <x v="11"/>
    <x v="2"/>
    <x v="27"/>
    <x v="43"/>
    <x v="2"/>
    <x v="16"/>
    <x v="937"/>
    <n v="1999.96"/>
    <n v="4"/>
    <n v="899.98"/>
  </r>
  <r>
    <s v="ORD6600"/>
    <d v="2023-12-23T00:00:00"/>
    <x v="11"/>
    <x v="2"/>
    <x v="174"/>
    <x v="0"/>
    <x v="2"/>
    <x v="6"/>
    <x v="11"/>
    <n v="453.58"/>
    <n v="3"/>
    <n v="39.69"/>
  </r>
  <r>
    <s v="ORD6601"/>
    <d v="2023-12-23T00:00:00"/>
    <x v="11"/>
    <x v="2"/>
    <x v="174"/>
    <x v="0"/>
    <x v="0"/>
    <x v="1"/>
    <x v="893"/>
    <n v="45.36"/>
    <n v="9"/>
    <n v="14.74"/>
  </r>
  <r>
    <s v="ORD6602"/>
    <d v="2023-12-23T00:00:00"/>
    <x v="11"/>
    <x v="2"/>
    <x v="174"/>
    <x v="0"/>
    <x v="2"/>
    <x v="6"/>
    <x v="1613"/>
    <n v="287.88"/>
    <n v="3"/>
    <n v="35.99"/>
  </r>
  <r>
    <s v="ORD6603"/>
    <d v="2023-12-23T00:00:00"/>
    <x v="11"/>
    <x v="2"/>
    <x v="174"/>
    <x v="0"/>
    <x v="2"/>
    <x v="6"/>
    <x v="574"/>
    <n v="131.88"/>
    <n v="3"/>
    <n v="14.84"/>
  </r>
  <r>
    <s v="ORD6604"/>
    <d v="2023-12-23T00:00:00"/>
    <x v="11"/>
    <x v="2"/>
    <x v="174"/>
    <x v="0"/>
    <x v="1"/>
    <x v="8"/>
    <x v="1670"/>
    <n v="2.33"/>
    <n v="2"/>
    <n v="-0.76"/>
  </r>
  <r>
    <s v="ORD6605"/>
    <d v="2023-12-23T00:00:00"/>
    <x v="11"/>
    <x v="2"/>
    <x v="365"/>
    <x v="2"/>
    <x v="0"/>
    <x v="0"/>
    <x v="971"/>
    <n v="7.97"/>
    <n v="2"/>
    <n v="2.69"/>
  </r>
  <r>
    <s v="ORD6606"/>
    <d v="2023-12-23T00:00:00"/>
    <x v="11"/>
    <x v="2"/>
    <x v="365"/>
    <x v="2"/>
    <x v="2"/>
    <x v="6"/>
    <x v="1792"/>
    <n v="1499.97"/>
    <n v="5"/>
    <n v="-374.99"/>
  </r>
  <r>
    <s v="ORD6607"/>
    <d v="2023-12-24T00:00:00"/>
    <x v="11"/>
    <x v="2"/>
    <x v="237"/>
    <x v="25"/>
    <x v="0"/>
    <x v="3"/>
    <x v="36"/>
    <n v="27.88"/>
    <n v="3"/>
    <n v="-20.45"/>
  </r>
  <r>
    <s v="ORD6608"/>
    <d v="2023-12-24T00:00:00"/>
    <x v="11"/>
    <x v="2"/>
    <x v="237"/>
    <x v="25"/>
    <x v="0"/>
    <x v="2"/>
    <x v="1002"/>
    <n v="540.04999999999995"/>
    <n v="3"/>
    <n v="-47.25"/>
  </r>
  <r>
    <s v="ORD6609"/>
    <d v="2023-12-24T00:00:00"/>
    <x v="11"/>
    <x v="2"/>
    <x v="237"/>
    <x v="25"/>
    <x v="2"/>
    <x v="9"/>
    <x v="1253"/>
    <n v="255.68"/>
    <n v="8"/>
    <n v="76.7"/>
  </r>
  <r>
    <s v="ORD6610"/>
    <d v="2023-12-24T00:00:00"/>
    <x v="11"/>
    <x v="2"/>
    <x v="625"/>
    <x v="22"/>
    <x v="0"/>
    <x v="0"/>
    <x v="257"/>
    <n v="33.4"/>
    <n v="5"/>
    <n v="16.03"/>
  </r>
  <r>
    <s v="ORD6611"/>
    <d v="2023-12-24T00:00:00"/>
    <x v="11"/>
    <x v="2"/>
    <x v="401"/>
    <x v="20"/>
    <x v="1"/>
    <x v="8"/>
    <x v="259"/>
    <n v="799.56"/>
    <n v="9"/>
    <n v="207.89"/>
  </r>
  <r>
    <s v="ORD6612"/>
    <d v="2023-12-24T00:00:00"/>
    <x v="11"/>
    <x v="2"/>
    <x v="203"/>
    <x v="20"/>
    <x v="2"/>
    <x v="6"/>
    <x v="987"/>
    <n v="197.97"/>
    <n v="3"/>
    <n v="53.45"/>
  </r>
  <r>
    <s v="ORD6613"/>
    <d v="2023-12-24T00:00:00"/>
    <x v="11"/>
    <x v="2"/>
    <x v="573"/>
    <x v="3"/>
    <x v="1"/>
    <x v="8"/>
    <x v="734"/>
    <n v="43.96"/>
    <n v="7"/>
    <n v="18.46"/>
  </r>
  <r>
    <s v="ORD6614"/>
    <d v="2023-12-24T00:00:00"/>
    <x v="11"/>
    <x v="2"/>
    <x v="573"/>
    <x v="3"/>
    <x v="0"/>
    <x v="10"/>
    <x v="21"/>
    <n v="39.76"/>
    <n v="7"/>
    <n v="18.690000000000001"/>
  </r>
  <r>
    <s v="ORD6615"/>
    <d v="2023-12-25T00:00:00"/>
    <x v="11"/>
    <x v="2"/>
    <x v="271"/>
    <x v="3"/>
    <x v="2"/>
    <x v="6"/>
    <x v="1793"/>
    <n v="2575.94"/>
    <n v="7"/>
    <n v="257.58999999999997"/>
  </r>
  <r>
    <s v="ORD6616"/>
    <d v="2023-12-25T00:00:00"/>
    <x v="11"/>
    <x v="2"/>
    <x v="271"/>
    <x v="3"/>
    <x v="0"/>
    <x v="0"/>
    <x v="5"/>
    <n v="45.36"/>
    <n v="7"/>
    <n v="21.77"/>
  </r>
  <r>
    <s v="ORD6617"/>
    <d v="2023-12-25T00:00:00"/>
    <x v="11"/>
    <x v="2"/>
    <x v="271"/>
    <x v="3"/>
    <x v="2"/>
    <x v="9"/>
    <x v="390"/>
    <n v="254.24"/>
    <n v="7"/>
    <n v="76.27"/>
  </r>
  <r>
    <s v="ORD6618"/>
    <d v="2023-12-25T00:00:00"/>
    <x v="11"/>
    <x v="2"/>
    <x v="280"/>
    <x v="20"/>
    <x v="0"/>
    <x v="3"/>
    <x v="637"/>
    <n v="33.57"/>
    <n v="2"/>
    <n v="11.75"/>
  </r>
  <r>
    <s v="ORD6619"/>
    <d v="2023-12-25T00:00:00"/>
    <x v="11"/>
    <x v="2"/>
    <x v="531"/>
    <x v="38"/>
    <x v="1"/>
    <x v="8"/>
    <x v="984"/>
    <n v="21.12"/>
    <n v="4"/>
    <n v="6.55"/>
  </r>
  <r>
    <s v="ORD6620"/>
    <d v="2023-12-25T00:00:00"/>
    <x v="11"/>
    <x v="2"/>
    <x v="364"/>
    <x v="22"/>
    <x v="1"/>
    <x v="5"/>
    <x v="1083"/>
    <n v="698.35"/>
    <n v="3"/>
    <n v="52.38"/>
  </r>
  <r>
    <s v="ORD6621"/>
    <d v="2023-12-25T00:00:00"/>
    <x v="11"/>
    <x v="2"/>
    <x v="364"/>
    <x v="22"/>
    <x v="1"/>
    <x v="13"/>
    <x v="670"/>
    <n v="1747.25"/>
    <n v="5"/>
    <n v="629.01"/>
  </r>
  <r>
    <s v="ORD6622"/>
    <d v="2023-12-25T00:00:00"/>
    <x v="11"/>
    <x v="2"/>
    <x v="230"/>
    <x v="12"/>
    <x v="1"/>
    <x v="13"/>
    <x v="436"/>
    <n v="35.450000000000003"/>
    <n v="1"/>
    <n v="-24.1"/>
  </r>
  <r>
    <s v="ORD6623"/>
    <d v="2023-12-25T00:00:00"/>
    <x v="11"/>
    <x v="2"/>
    <x v="230"/>
    <x v="12"/>
    <x v="2"/>
    <x v="15"/>
    <x v="1702"/>
    <n v="269.97000000000003"/>
    <n v="2"/>
    <n v="-386.96"/>
  </r>
  <r>
    <s v="ORD6624"/>
    <d v="2023-12-25T00:00:00"/>
    <x v="11"/>
    <x v="2"/>
    <x v="230"/>
    <x v="12"/>
    <x v="2"/>
    <x v="9"/>
    <x v="401"/>
    <n v="45.12"/>
    <n v="3"/>
    <n v="-7.9"/>
  </r>
  <r>
    <s v="ORD6625"/>
    <d v="2023-12-25T00:00:00"/>
    <x v="11"/>
    <x v="2"/>
    <x v="230"/>
    <x v="12"/>
    <x v="2"/>
    <x v="9"/>
    <x v="128"/>
    <n v="100.8"/>
    <n v="2"/>
    <n v="21.42"/>
  </r>
  <r>
    <s v="ORD6626"/>
    <d v="2023-12-25T00:00:00"/>
    <x v="11"/>
    <x v="2"/>
    <x v="230"/>
    <x v="12"/>
    <x v="1"/>
    <x v="5"/>
    <x v="1004"/>
    <n v="47.97"/>
    <n v="2"/>
    <n v="4.2"/>
  </r>
  <r>
    <s v="ORD6627"/>
    <d v="2023-12-25T00:00:00"/>
    <x v="11"/>
    <x v="2"/>
    <x v="504"/>
    <x v="20"/>
    <x v="1"/>
    <x v="13"/>
    <x v="134"/>
    <n v="313.18"/>
    <n v="2"/>
    <n v="-120.05"/>
  </r>
  <r>
    <s v="ORD6628"/>
    <d v="2023-12-25T00:00:00"/>
    <x v="11"/>
    <x v="2"/>
    <x v="504"/>
    <x v="20"/>
    <x v="1"/>
    <x v="5"/>
    <x v="1111"/>
    <n v="866.65"/>
    <n v="3"/>
    <n v="173.33"/>
  </r>
  <r>
    <s v="ORD6629"/>
    <d v="2023-12-25T00:00:00"/>
    <x v="11"/>
    <x v="2"/>
    <x v="603"/>
    <x v="13"/>
    <x v="0"/>
    <x v="4"/>
    <x v="46"/>
    <n v="19.89"/>
    <n v="9"/>
    <n v="5.37"/>
  </r>
  <r>
    <s v="ORD6630"/>
    <d v="2023-12-25T00:00:00"/>
    <x v="11"/>
    <x v="2"/>
    <x v="603"/>
    <x v="13"/>
    <x v="2"/>
    <x v="9"/>
    <x v="1390"/>
    <n v="399.98"/>
    <n v="2"/>
    <n v="171.99"/>
  </r>
  <r>
    <s v="ORD6631"/>
    <d v="2023-12-25T00:00:00"/>
    <x v="11"/>
    <x v="2"/>
    <x v="603"/>
    <x v="13"/>
    <x v="1"/>
    <x v="8"/>
    <x v="1063"/>
    <n v="343.85"/>
    <n v="5"/>
    <n v="137.54"/>
  </r>
  <r>
    <s v="ORD6632"/>
    <d v="2023-12-25T00:00:00"/>
    <x v="11"/>
    <x v="2"/>
    <x v="603"/>
    <x v="13"/>
    <x v="0"/>
    <x v="0"/>
    <x v="1195"/>
    <n v="106.32"/>
    <n v="3"/>
    <n v="49.97"/>
  </r>
  <r>
    <s v="ORD6633"/>
    <d v="2023-12-25T00:00:00"/>
    <x v="11"/>
    <x v="2"/>
    <x v="364"/>
    <x v="20"/>
    <x v="1"/>
    <x v="5"/>
    <x v="47"/>
    <n v="2563.06"/>
    <n v="8"/>
    <n v="313.26"/>
  </r>
  <r>
    <s v="ORD6634"/>
    <d v="2023-12-26T00:00:00"/>
    <x v="11"/>
    <x v="2"/>
    <x v="558"/>
    <x v="22"/>
    <x v="0"/>
    <x v="0"/>
    <x v="1791"/>
    <n v="33.9"/>
    <n v="5"/>
    <n v="15.59"/>
  </r>
  <r>
    <s v="ORD6635"/>
    <d v="2023-12-26T00:00:00"/>
    <x v="11"/>
    <x v="2"/>
    <x v="177"/>
    <x v="20"/>
    <x v="2"/>
    <x v="9"/>
    <x v="991"/>
    <n v="89.97"/>
    <n v="3"/>
    <n v="18.89"/>
  </r>
  <r>
    <s v="ORD6636"/>
    <d v="2023-12-26T00:00:00"/>
    <x v="11"/>
    <x v="2"/>
    <x v="562"/>
    <x v="26"/>
    <x v="0"/>
    <x v="12"/>
    <x v="1787"/>
    <n v="18.72"/>
    <n v="2"/>
    <n v="3.51"/>
  </r>
  <r>
    <s v="ORD6637"/>
    <d v="2023-12-26T00:00:00"/>
    <x v="11"/>
    <x v="2"/>
    <x v="554"/>
    <x v="26"/>
    <x v="0"/>
    <x v="4"/>
    <x v="760"/>
    <n v="11.33"/>
    <n v="2"/>
    <n v="2.5499999999999998"/>
  </r>
  <r>
    <s v="ORD6638"/>
    <d v="2023-12-26T00:00:00"/>
    <x v="11"/>
    <x v="2"/>
    <x v="411"/>
    <x v="3"/>
    <x v="0"/>
    <x v="14"/>
    <x v="1722"/>
    <n v="17.760000000000002"/>
    <n v="2"/>
    <n v="4.97"/>
  </r>
  <r>
    <s v="ORD6639"/>
    <d v="2023-12-26T00:00:00"/>
    <x v="11"/>
    <x v="2"/>
    <x v="411"/>
    <x v="3"/>
    <x v="2"/>
    <x v="6"/>
    <x v="482"/>
    <n v="302.38"/>
    <n v="2"/>
    <n v="30.24"/>
  </r>
  <r>
    <s v="ORD6640"/>
    <d v="2023-12-26T00:00:00"/>
    <x v="11"/>
    <x v="2"/>
    <x v="411"/>
    <x v="3"/>
    <x v="1"/>
    <x v="5"/>
    <x v="1331"/>
    <n v="146.35"/>
    <n v="3"/>
    <n v="-5.49"/>
  </r>
  <r>
    <s v="ORD6641"/>
    <d v="2023-12-26T00:00:00"/>
    <x v="11"/>
    <x v="2"/>
    <x v="411"/>
    <x v="3"/>
    <x v="0"/>
    <x v="12"/>
    <x v="936"/>
    <n v="7.9"/>
    <n v="2"/>
    <n v="2.0499999999999998"/>
  </r>
  <r>
    <s v="ORD6642"/>
    <d v="2023-12-26T00:00:00"/>
    <x v="11"/>
    <x v="2"/>
    <x v="411"/>
    <x v="3"/>
    <x v="1"/>
    <x v="13"/>
    <x v="177"/>
    <n v="902.71"/>
    <n v="3"/>
    <n v="33.85"/>
  </r>
  <r>
    <s v="ORD6643"/>
    <d v="2023-12-26T00:00:00"/>
    <x v="11"/>
    <x v="2"/>
    <x v="411"/>
    <x v="3"/>
    <x v="0"/>
    <x v="4"/>
    <x v="373"/>
    <n v="53.97"/>
    <n v="3"/>
    <n v="15.11"/>
  </r>
  <r>
    <s v="ORD6644"/>
    <d v="2023-12-26T00:00:00"/>
    <x v="11"/>
    <x v="2"/>
    <x v="653"/>
    <x v="23"/>
    <x v="1"/>
    <x v="5"/>
    <x v="1318"/>
    <n v="212.94"/>
    <n v="3"/>
    <n v="25.55"/>
  </r>
  <r>
    <s v="ORD6645"/>
    <d v="2023-12-26T00:00:00"/>
    <x v="11"/>
    <x v="2"/>
    <x v="653"/>
    <x v="23"/>
    <x v="0"/>
    <x v="12"/>
    <x v="244"/>
    <n v="26.49"/>
    <n v="1"/>
    <n v="7.42"/>
  </r>
  <r>
    <s v="ORD6646"/>
    <d v="2023-12-26T00:00:00"/>
    <x v="11"/>
    <x v="2"/>
    <x v="202"/>
    <x v="20"/>
    <x v="0"/>
    <x v="3"/>
    <x v="1496"/>
    <n v="4.99"/>
    <n v="3"/>
    <n v="1.68"/>
  </r>
  <r>
    <s v="ORD6647"/>
    <d v="2023-12-27T00:00:00"/>
    <x v="11"/>
    <x v="2"/>
    <x v="196"/>
    <x v="1"/>
    <x v="1"/>
    <x v="5"/>
    <x v="1417"/>
    <n v="845.49"/>
    <n v="8"/>
    <n v="-12.08"/>
  </r>
  <r>
    <s v="ORD6648"/>
    <d v="2023-12-27T00:00:00"/>
    <x v="11"/>
    <x v="2"/>
    <x v="711"/>
    <x v="0"/>
    <x v="0"/>
    <x v="0"/>
    <x v="1110"/>
    <n v="10.37"/>
    <n v="2"/>
    <n v="3.63"/>
  </r>
  <r>
    <s v="ORD6649"/>
    <d v="2023-12-27T00:00:00"/>
    <x v="11"/>
    <x v="2"/>
    <x v="711"/>
    <x v="0"/>
    <x v="0"/>
    <x v="0"/>
    <x v="1216"/>
    <n v="23.68"/>
    <n v="4"/>
    <n v="7.4"/>
  </r>
  <r>
    <s v="ORD6650"/>
    <d v="2023-12-27T00:00:00"/>
    <x v="11"/>
    <x v="2"/>
    <x v="363"/>
    <x v="10"/>
    <x v="2"/>
    <x v="9"/>
    <x v="1598"/>
    <n v="40"/>
    <n v="2"/>
    <n v="0.5"/>
  </r>
  <r>
    <s v="ORD6651"/>
    <d v="2023-12-27T00:00:00"/>
    <x v="11"/>
    <x v="2"/>
    <x v="306"/>
    <x v="3"/>
    <x v="0"/>
    <x v="1"/>
    <x v="349"/>
    <n v="20.16"/>
    <n v="7"/>
    <n v="9.8800000000000008"/>
  </r>
  <r>
    <s v="ORD6652"/>
    <d v="2023-12-27T00:00:00"/>
    <x v="11"/>
    <x v="2"/>
    <x v="476"/>
    <x v="10"/>
    <x v="0"/>
    <x v="7"/>
    <x v="642"/>
    <n v="17.18"/>
    <n v="6"/>
    <n v="6.23"/>
  </r>
  <r>
    <s v="ORD6653"/>
    <d v="2023-12-27T00:00:00"/>
    <x v="11"/>
    <x v="2"/>
    <x v="677"/>
    <x v="5"/>
    <x v="0"/>
    <x v="1"/>
    <x v="315"/>
    <n v="2.61"/>
    <n v="1"/>
    <n v="1.2"/>
  </r>
  <r>
    <s v="ORD6654"/>
    <d v="2023-12-29T00:00:00"/>
    <x v="11"/>
    <x v="2"/>
    <x v="47"/>
    <x v="21"/>
    <x v="1"/>
    <x v="5"/>
    <x v="1082"/>
    <n v="754.45"/>
    <n v="5"/>
    <n v="60.36"/>
  </r>
  <r>
    <s v="ORD6655"/>
    <d v="2023-12-29T00:00:00"/>
    <x v="11"/>
    <x v="2"/>
    <x v="75"/>
    <x v="1"/>
    <x v="0"/>
    <x v="0"/>
    <x v="655"/>
    <n v="186.05"/>
    <n v="6"/>
    <n v="67.44"/>
  </r>
  <r>
    <s v="ORD6656"/>
    <d v="2023-12-29T00:00:00"/>
    <x v="11"/>
    <x v="2"/>
    <x v="634"/>
    <x v="15"/>
    <x v="0"/>
    <x v="3"/>
    <x v="1469"/>
    <n v="38.090000000000003"/>
    <n v="4"/>
    <n v="-27.93"/>
  </r>
  <r>
    <s v="ORD6657"/>
    <d v="2023-12-29T00:00:00"/>
    <x v="11"/>
    <x v="2"/>
    <x v="634"/>
    <x v="15"/>
    <x v="0"/>
    <x v="3"/>
    <x v="253"/>
    <n v="2.81"/>
    <n v="3"/>
    <n v="-1.97"/>
  </r>
  <r>
    <s v="ORD6658"/>
    <d v="2023-12-29T00:00:00"/>
    <x v="11"/>
    <x v="2"/>
    <x v="101"/>
    <x v="42"/>
    <x v="1"/>
    <x v="8"/>
    <x v="1200"/>
    <n v="70.56"/>
    <n v="6"/>
    <n v="23.99"/>
  </r>
  <r>
    <s v="ORD6659"/>
    <d v="2023-12-29T00:00:00"/>
    <x v="11"/>
    <x v="2"/>
    <x v="101"/>
    <x v="42"/>
    <x v="0"/>
    <x v="12"/>
    <x v="103"/>
    <n v="81.96"/>
    <n v="2"/>
    <n v="22.95"/>
  </r>
  <r>
    <s v="ORD6660"/>
    <d v="2023-12-29T00:00:00"/>
    <x v="11"/>
    <x v="2"/>
    <x v="766"/>
    <x v="3"/>
    <x v="0"/>
    <x v="3"/>
    <x v="701"/>
    <n v="11.23"/>
    <n v="3"/>
    <n v="3.93"/>
  </r>
  <r>
    <s v="ORD6661"/>
    <d v="2023-12-29T00:00:00"/>
    <x v="11"/>
    <x v="2"/>
    <x v="318"/>
    <x v="11"/>
    <x v="0"/>
    <x v="10"/>
    <x v="1068"/>
    <n v="27.79"/>
    <n v="3"/>
    <n v="10.42"/>
  </r>
  <r>
    <s v="ORD6662"/>
    <d v="2023-12-29T00:00:00"/>
    <x v="11"/>
    <x v="2"/>
    <x v="167"/>
    <x v="16"/>
    <x v="0"/>
    <x v="0"/>
    <x v="257"/>
    <n v="37.409999999999997"/>
    <n v="7"/>
    <n v="13.09"/>
  </r>
  <r>
    <s v="ORD6663"/>
    <d v="2023-12-29T00:00:00"/>
    <x v="11"/>
    <x v="2"/>
    <x v="167"/>
    <x v="16"/>
    <x v="0"/>
    <x v="0"/>
    <x v="1133"/>
    <n v="25.34"/>
    <n v="6"/>
    <n v="8.8699999999999992"/>
  </r>
  <r>
    <s v="ORD6664"/>
    <d v="2023-12-29T00:00:00"/>
    <x v="11"/>
    <x v="2"/>
    <x v="251"/>
    <x v="3"/>
    <x v="0"/>
    <x v="2"/>
    <x v="845"/>
    <n v="14.03"/>
    <n v="1"/>
    <n v="4.07"/>
  </r>
  <r>
    <s v="ORD6665"/>
    <d v="2023-12-29T00:00:00"/>
    <x v="11"/>
    <x v="2"/>
    <x v="251"/>
    <x v="3"/>
    <x v="0"/>
    <x v="14"/>
    <x v="1360"/>
    <n v="27.96"/>
    <n v="2"/>
    <n v="7.27"/>
  </r>
  <r>
    <s v="ORD6666"/>
    <d v="2023-12-30T00:00:00"/>
    <x v="11"/>
    <x v="2"/>
    <x v="435"/>
    <x v="0"/>
    <x v="0"/>
    <x v="3"/>
    <x v="872"/>
    <n v="6.92"/>
    <n v="6"/>
    <n v="-10.39"/>
  </r>
  <r>
    <s v="ORD6667"/>
    <d v="2023-12-30T00:00:00"/>
    <x v="11"/>
    <x v="2"/>
    <x v="240"/>
    <x v="10"/>
    <x v="0"/>
    <x v="1"/>
    <x v="1165"/>
    <n v="5.9"/>
    <n v="2"/>
    <n v="1.99"/>
  </r>
  <r>
    <s v="ORD6668"/>
    <d v="2023-12-30T00:00:00"/>
    <x v="11"/>
    <x v="2"/>
    <x v="240"/>
    <x v="10"/>
    <x v="0"/>
    <x v="14"/>
    <x v="472"/>
    <n v="13.71"/>
    <n v="2"/>
    <n v="1.03"/>
  </r>
  <r>
    <s v="ORD6669"/>
    <d v="2023-12-30T00:00:00"/>
    <x v="11"/>
    <x v="2"/>
    <x v="425"/>
    <x v="3"/>
    <x v="0"/>
    <x v="2"/>
    <x v="1407"/>
    <n v="481.32"/>
    <n v="4"/>
    <n v="125.14"/>
  </r>
  <r>
    <s v="ORD6670"/>
    <d v="2023-12-30T00:00:00"/>
    <x v="11"/>
    <x v="2"/>
    <x v="425"/>
    <x v="3"/>
    <x v="0"/>
    <x v="3"/>
    <x v="1430"/>
    <n v="6.38"/>
    <n v="1"/>
    <n v="2.15"/>
  </r>
  <r>
    <s v="ORD6671"/>
    <d v="2023-12-30T00:00:00"/>
    <x v="11"/>
    <x v="2"/>
    <x v="12"/>
    <x v="2"/>
    <x v="1"/>
    <x v="5"/>
    <x v="528"/>
    <n v="170.79"/>
    <n v="1"/>
    <n v="0"/>
  </r>
  <r>
    <s v="ORD6672"/>
    <d v="2023-12-30T00:00:00"/>
    <x v="11"/>
    <x v="2"/>
    <x v="781"/>
    <x v="2"/>
    <x v="0"/>
    <x v="4"/>
    <x v="1163"/>
    <n v="16.52"/>
    <n v="5"/>
    <n v="1.65"/>
  </r>
  <r>
    <s v="ORD6673"/>
    <d v="2023-12-30T00:00:00"/>
    <x v="11"/>
    <x v="2"/>
    <x v="216"/>
    <x v="16"/>
    <x v="0"/>
    <x v="0"/>
    <x v="1675"/>
    <n v="72.22"/>
    <n v="4"/>
    <n v="25.28"/>
  </r>
  <r>
    <s v="ORD6674"/>
    <d v="2023-12-31T00:00:00"/>
    <x v="11"/>
    <x v="2"/>
    <x v="254"/>
    <x v="17"/>
    <x v="0"/>
    <x v="4"/>
    <x v="1559"/>
    <n v="3.64"/>
    <n v="2"/>
    <n v="1.64"/>
  </r>
  <r>
    <s v="ORD6675"/>
    <d v="2023-12-31T00:00:00"/>
    <x v="11"/>
    <x v="2"/>
    <x v="254"/>
    <x v="17"/>
    <x v="0"/>
    <x v="3"/>
    <x v="1172"/>
    <n v="159.77000000000001"/>
    <n v="7"/>
    <n v="53.92"/>
  </r>
  <r>
    <s v="ORD6676"/>
    <d v="2023-12-31T00:00:00"/>
    <x v="11"/>
    <x v="2"/>
    <x v="280"/>
    <x v="3"/>
    <x v="2"/>
    <x v="6"/>
    <x v="458"/>
    <n v="302.38"/>
    <n v="3"/>
    <n v="22.68"/>
  </r>
  <r>
    <s v="ORD6677"/>
    <d v="2023-12-31T00:00:00"/>
    <x v="11"/>
    <x v="2"/>
    <x v="287"/>
    <x v="16"/>
    <x v="0"/>
    <x v="4"/>
    <x v="137"/>
    <n v="47.62"/>
    <n v="3"/>
    <n v="3.57"/>
  </r>
  <r>
    <s v="ORD6678"/>
    <d v="2023-12-31T00:00:00"/>
    <x v="11"/>
    <x v="2"/>
    <x v="287"/>
    <x v="16"/>
    <x v="0"/>
    <x v="0"/>
    <x v="1357"/>
    <n v="23.48"/>
    <n v="5"/>
    <n v="8.2200000000000006"/>
  </r>
  <r>
    <s v="ORD6679"/>
    <d v="2023-12-31T00:00:00"/>
    <x v="11"/>
    <x v="2"/>
    <x v="652"/>
    <x v="3"/>
    <x v="0"/>
    <x v="3"/>
    <x v="445"/>
    <n v="38.380000000000003"/>
    <n v="3"/>
    <n v="13.43"/>
  </r>
  <r>
    <s v="ORD6680"/>
    <d v="2023-12-31T00:00:00"/>
    <x v="11"/>
    <x v="2"/>
    <x v="257"/>
    <x v="10"/>
    <x v="0"/>
    <x v="2"/>
    <x v="1204"/>
    <n v="156.51"/>
    <n v="4"/>
    <n v="-35.22"/>
  </r>
  <r>
    <s v="ORD6681"/>
    <d v="2024-01-01T00:00:00"/>
    <x v="0"/>
    <x v="3"/>
    <x v="41"/>
    <x v="10"/>
    <x v="1"/>
    <x v="8"/>
    <x v="1112"/>
    <n v="48.9"/>
    <n v="4"/>
    <n v="8.56"/>
  </r>
  <r>
    <s v="ORD6682"/>
    <d v="2024-01-01T00:00:00"/>
    <x v="0"/>
    <x v="3"/>
    <x v="236"/>
    <x v="3"/>
    <x v="1"/>
    <x v="8"/>
    <x v="1261"/>
    <n v="474.43"/>
    <n v="11"/>
    <n v="199.26"/>
  </r>
  <r>
    <s v="ORD6683"/>
    <d v="2024-01-01T00:00:00"/>
    <x v="0"/>
    <x v="3"/>
    <x v="285"/>
    <x v="21"/>
    <x v="0"/>
    <x v="3"/>
    <x v="106"/>
    <n v="3.6"/>
    <n v="2"/>
    <n v="1.73"/>
  </r>
  <r>
    <s v="ORD6684"/>
    <d v="2024-01-01T00:00:00"/>
    <x v="0"/>
    <x v="3"/>
    <x v="744"/>
    <x v="0"/>
    <x v="0"/>
    <x v="2"/>
    <x v="2"/>
    <n v="454.56"/>
    <n v="5"/>
    <n v="-107.96"/>
  </r>
  <r>
    <s v="ORD6685"/>
    <d v="2024-01-01T00:00:00"/>
    <x v="0"/>
    <x v="3"/>
    <x v="744"/>
    <x v="0"/>
    <x v="1"/>
    <x v="8"/>
    <x v="759"/>
    <n v="141.41999999999999"/>
    <n v="5"/>
    <n v="-187.38"/>
  </r>
  <r>
    <s v="ORD6686"/>
    <d v="2024-01-01T00:00:00"/>
    <x v="0"/>
    <x v="3"/>
    <x v="744"/>
    <x v="0"/>
    <x v="1"/>
    <x v="5"/>
    <x v="1395"/>
    <n v="310.74"/>
    <n v="4"/>
    <n v="-26.64"/>
  </r>
  <r>
    <s v="ORD6687"/>
    <d v="2024-01-01T00:00:00"/>
    <x v="0"/>
    <x v="3"/>
    <x v="744"/>
    <x v="0"/>
    <x v="0"/>
    <x v="4"/>
    <x v="581"/>
    <n v="12.74"/>
    <n v="4"/>
    <n v="2.23"/>
  </r>
  <r>
    <s v="ORD6688"/>
    <d v="2024-01-01T00:00:00"/>
    <x v="0"/>
    <x v="3"/>
    <x v="744"/>
    <x v="0"/>
    <x v="0"/>
    <x v="3"/>
    <x v="871"/>
    <n v="6.47"/>
    <n v="5"/>
    <n v="-9.7100000000000009"/>
  </r>
  <r>
    <s v="ORD6689"/>
    <d v="2024-01-01T00:00:00"/>
    <x v="0"/>
    <x v="3"/>
    <x v="744"/>
    <x v="0"/>
    <x v="0"/>
    <x v="3"/>
    <x v="73"/>
    <n v="13.75"/>
    <n v="14"/>
    <n v="-22.68"/>
  </r>
  <r>
    <s v="ORD6690"/>
    <d v="2024-01-01T00:00:00"/>
    <x v="0"/>
    <x v="3"/>
    <x v="744"/>
    <x v="0"/>
    <x v="0"/>
    <x v="12"/>
    <x v="672"/>
    <n v="15.22"/>
    <n v="2"/>
    <n v="-38.82"/>
  </r>
  <r>
    <s v="ORD6691"/>
    <d v="2024-01-02T00:00:00"/>
    <x v="0"/>
    <x v="3"/>
    <x v="322"/>
    <x v="25"/>
    <x v="2"/>
    <x v="15"/>
    <x v="1705"/>
    <n v="695.7"/>
    <n v="2"/>
    <n v="-27.83"/>
  </r>
  <r>
    <s v="ORD6692"/>
    <d v="2024-01-02T00:00:00"/>
    <x v="0"/>
    <x v="3"/>
    <x v="322"/>
    <x v="25"/>
    <x v="0"/>
    <x v="3"/>
    <x v="594"/>
    <n v="15.66"/>
    <n v="5"/>
    <n v="-12.53"/>
  </r>
  <r>
    <s v="ORD6693"/>
    <d v="2024-01-02T00:00:00"/>
    <x v="0"/>
    <x v="3"/>
    <x v="322"/>
    <x v="25"/>
    <x v="0"/>
    <x v="3"/>
    <x v="775"/>
    <n v="28.85"/>
    <n v="6"/>
    <n v="-21.16"/>
  </r>
  <r>
    <s v="ORD6694"/>
    <d v="2024-01-02T00:00:00"/>
    <x v="0"/>
    <x v="3"/>
    <x v="603"/>
    <x v="0"/>
    <x v="0"/>
    <x v="4"/>
    <x v="262"/>
    <n v="31.74"/>
    <n v="2"/>
    <n v="3.97"/>
  </r>
  <r>
    <s v="ORD6695"/>
    <d v="2024-01-02T00:00:00"/>
    <x v="0"/>
    <x v="3"/>
    <x v="603"/>
    <x v="0"/>
    <x v="0"/>
    <x v="12"/>
    <x v="1794"/>
    <n v="5.43"/>
    <n v="2"/>
    <n v="-13.58"/>
  </r>
  <r>
    <s v="ORD6696"/>
    <d v="2024-01-02T00:00:00"/>
    <x v="0"/>
    <x v="3"/>
    <x v="603"/>
    <x v="0"/>
    <x v="1"/>
    <x v="13"/>
    <x v="134"/>
    <n v="913.43"/>
    <n v="5"/>
    <n v="-169.64"/>
  </r>
  <r>
    <s v="ORD6697"/>
    <d v="2024-01-02T00:00:00"/>
    <x v="0"/>
    <x v="3"/>
    <x v="603"/>
    <x v="0"/>
    <x v="0"/>
    <x v="2"/>
    <x v="880"/>
    <n v="372.14"/>
    <n v="3"/>
    <n v="27.91"/>
  </r>
  <r>
    <s v="ORD6698"/>
    <d v="2024-01-02T00:00:00"/>
    <x v="0"/>
    <x v="3"/>
    <x v="623"/>
    <x v="3"/>
    <x v="2"/>
    <x v="9"/>
    <x v="1487"/>
    <n v="16.59"/>
    <n v="1"/>
    <n v="5.81"/>
  </r>
  <r>
    <s v="ORD6699"/>
    <d v="2024-01-03T00:00:00"/>
    <x v="0"/>
    <x v="3"/>
    <x v="16"/>
    <x v="3"/>
    <x v="0"/>
    <x v="0"/>
    <x v="1757"/>
    <n v="38.880000000000003"/>
    <n v="6"/>
    <n v="18.66"/>
  </r>
  <r>
    <s v="ORD6700"/>
    <d v="2024-01-03T00:00:00"/>
    <x v="0"/>
    <x v="3"/>
    <x v="616"/>
    <x v="3"/>
    <x v="0"/>
    <x v="3"/>
    <x v="1665"/>
    <n v="2022.27"/>
    <n v="8"/>
    <n v="682.52"/>
  </r>
  <r>
    <s v="ORD6701"/>
    <d v="2024-01-03T00:00:00"/>
    <x v="0"/>
    <x v="3"/>
    <x v="616"/>
    <x v="3"/>
    <x v="0"/>
    <x v="4"/>
    <x v="1472"/>
    <n v="9.1199999999999992"/>
    <n v="3"/>
    <n v="3.1"/>
  </r>
  <r>
    <s v="ORD6702"/>
    <d v="2024-01-06T00:00:00"/>
    <x v="0"/>
    <x v="3"/>
    <x v="285"/>
    <x v="33"/>
    <x v="0"/>
    <x v="3"/>
    <x v="96"/>
    <n v="33.74"/>
    <n v="7"/>
    <n v="15.52"/>
  </r>
  <r>
    <s v="ORD6703"/>
    <d v="2024-01-07T00:00:00"/>
    <x v="0"/>
    <x v="3"/>
    <x v="620"/>
    <x v="14"/>
    <x v="2"/>
    <x v="15"/>
    <x v="781"/>
    <n v="3059.98"/>
    <n v="2"/>
    <n v="680"/>
  </r>
  <r>
    <s v="ORD6704"/>
    <d v="2024-01-07T00:00:00"/>
    <x v="0"/>
    <x v="3"/>
    <x v="669"/>
    <x v="16"/>
    <x v="0"/>
    <x v="3"/>
    <x v="253"/>
    <n v="2.81"/>
    <n v="3"/>
    <n v="-1.97"/>
  </r>
  <r>
    <s v="ORD6705"/>
    <d v="2024-01-07T00:00:00"/>
    <x v="0"/>
    <x v="3"/>
    <x v="509"/>
    <x v="3"/>
    <x v="0"/>
    <x v="2"/>
    <x v="49"/>
    <n v="153.78"/>
    <n v="11"/>
    <n v="44.6"/>
  </r>
  <r>
    <s v="ORD6706"/>
    <d v="2024-01-07T00:00:00"/>
    <x v="0"/>
    <x v="3"/>
    <x v="509"/>
    <x v="3"/>
    <x v="0"/>
    <x v="2"/>
    <x v="204"/>
    <n v="61.02"/>
    <n v="3"/>
    <n v="0.61"/>
  </r>
  <r>
    <s v="ORD6707"/>
    <d v="2024-01-07T00:00:00"/>
    <x v="0"/>
    <x v="3"/>
    <x v="509"/>
    <x v="3"/>
    <x v="0"/>
    <x v="14"/>
    <x v="1501"/>
    <n v="110.11"/>
    <n v="7"/>
    <n v="31.93"/>
  </r>
  <r>
    <s v="ORD6708"/>
    <d v="2024-01-07T00:00:00"/>
    <x v="0"/>
    <x v="3"/>
    <x v="509"/>
    <x v="3"/>
    <x v="0"/>
    <x v="7"/>
    <x v="78"/>
    <n v="7.89"/>
    <n v="1"/>
    <n v="3.55"/>
  </r>
  <r>
    <s v="ORD6709"/>
    <d v="2024-01-08T00:00:00"/>
    <x v="0"/>
    <x v="3"/>
    <x v="332"/>
    <x v="22"/>
    <x v="1"/>
    <x v="13"/>
    <x v="178"/>
    <n v="892.98"/>
    <n v="2"/>
    <n v="80.37"/>
  </r>
  <r>
    <s v="ORD6710"/>
    <d v="2024-01-09T00:00:00"/>
    <x v="0"/>
    <x v="3"/>
    <x v="443"/>
    <x v="2"/>
    <x v="0"/>
    <x v="3"/>
    <x v="8"/>
    <n v="274.49"/>
    <n v="3"/>
    <n v="-228.74"/>
  </r>
  <r>
    <s v="ORD6711"/>
    <d v="2024-01-12T00:00:00"/>
    <x v="0"/>
    <x v="3"/>
    <x v="163"/>
    <x v="44"/>
    <x v="0"/>
    <x v="0"/>
    <x v="59"/>
    <n v="40.08"/>
    <n v="6"/>
    <n v="19.239999999999998"/>
  </r>
  <r>
    <s v="ORD6712"/>
    <d v="2024-01-12T00:00:00"/>
    <x v="0"/>
    <x v="3"/>
    <x v="163"/>
    <x v="44"/>
    <x v="1"/>
    <x v="8"/>
    <x v="1310"/>
    <n v="37.68"/>
    <n v="2"/>
    <n v="15.83"/>
  </r>
  <r>
    <s v="ORD6713"/>
    <d v="2024-01-12T00:00:00"/>
    <x v="0"/>
    <x v="3"/>
    <x v="637"/>
    <x v="3"/>
    <x v="0"/>
    <x v="10"/>
    <x v="21"/>
    <n v="9.7799999999999994"/>
    <n v="1"/>
    <n v="4.8899999999999997"/>
  </r>
  <r>
    <s v="ORD6714"/>
    <d v="2024-01-12T00:00:00"/>
    <x v="0"/>
    <x v="3"/>
    <x v="639"/>
    <x v="0"/>
    <x v="0"/>
    <x v="3"/>
    <x v="1391"/>
    <n v="760.98"/>
    <n v="5"/>
    <n v="-1141.47"/>
  </r>
  <r>
    <s v="ORD6715"/>
    <d v="2024-01-13T00:00:00"/>
    <x v="0"/>
    <x v="3"/>
    <x v="552"/>
    <x v="24"/>
    <x v="0"/>
    <x v="0"/>
    <x v="736"/>
    <n v="32.4"/>
    <n v="5"/>
    <n v="15.55"/>
  </r>
  <r>
    <s v="ORD6716"/>
    <d v="2024-01-13T00:00:00"/>
    <x v="0"/>
    <x v="3"/>
    <x v="552"/>
    <x v="24"/>
    <x v="0"/>
    <x v="4"/>
    <x v="358"/>
    <n v="209.94"/>
    <n v="6"/>
    <n v="54.58"/>
  </r>
  <r>
    <s v="ORD6717"/>
    <d v="2024-01-13T00:00:00"/>
    <x v="0"/>
    <x v="3"/>
    <x v="552"/>
    <x v="24"/>
    <x v="0"/>
    <x v="14"/>
    <x v="270"/>
    <n v="4164.05"/>
    <n v="5"/>
    <n v="83.28"/>
  </r>
  <r>
    <s v="ORD6718"/>
    <d v="2024-01-13T00:00:00"/>
    <x v="0"/>
    <x v="3"/>
    <x v="552"/>
    <x v="24"/>
    <x v="1"/>
    <x v="11"/>
    <x v="506"/>
    <n v="212.94"/>
    <n v="3"/>
    <n v="53.24"/>
  </r>
  <r>
    <s v="ORD6719"/>
    <d v="2024-01-14T00:00:00"/>
    <x v="0"/>
    <x v="3"/>
    <x v="751"/>
    <x v="25"/>
    <x v="0"/>
    <x v="10"/>
    <x v="41"/>
    <n v="21.74"/>
    <n v="1"/>
    <n v="7.34"/>
  </r>
  <r>
    <s v="ORD6720"/>
    <d v="2024-01-14T00:00:00"/>
    <x v="0"/>
    <x v="3"/>
    <x v="751"/>
    <x v="25"/>
    <x v="2"/>
    <x v="6"/>
    <x v="119"/>
    <n v="7.92"/>
    <n v="5"/>
    <n v="0.69"/>
  </r>
  <r>
    <s v="ORD6721"/>
    <d v="2024-01-14T00:00:00"/>
    <x v="0"/>
    <x v="3"/>
    <x v="609"/>
    <x v="26"/>
    <x v="2"/>
    <x v="9"/>
    <x v="1623"/>
    <n v="169.06"/>
    <n v="7"/>
    <n v="-14.79"/>
  </r>
  <r>
    <s v="ORD6722"/>
    <d v="2024-01-14T00:00:00"/>
    <x v="0"/>
    <x v="3"/>
    <x v="609"/>
    <x v="26"/>
    <x v="0"/>
    <x v="2"/>
    <x v="1440"/>
    <n v="168.62"/>
    <n v="9"/>
    <n v="14.75"/>
  </r>
  <r>
    <s v="ORD6723"/>
    <d v="2024-01-14T00:00:00"/>
    <x v="0"/>
    <x v="3"/>
    <x v="248"/>
    <x v="15"/>
    <x v="0"/>
    <x v="10"/>
    <x v="920"/>
    <n v="18.34"/>
    <n v="3"/>
    <n v="6.65"/>
  </r>
  <r>
    <s v="ORD6724"/>
    <d v="2024-01-14T00:00:00"/>
    <x v="0"/>
    <x v="3"/>
    <x v="248"/>
    <x v="15"/>
    <x v="0"/>
    <x v="0"/>
    <x v="727"/>
    <n v="36.29"/>
    <n v="7"/>
    <n v="12.7"/>
  </r>
  <r>
    <s v="ORD6725"/>
    <d v="2024-01-14T00:00:00"/>
    <x v="0"/>
    <x v="3"/>
    <x v="248"/>
    <x v="15"/>
    <x v="2"/>
    <x v="6"/>
    <x v="1727"/>
    <n v="111.98"/>
    <n v="2"/>
    <n v="7"/>
  </r>
  <r>
    <s v="ORD6726"/>
    <d v="2024-01-14T00:00:00"/>
    <x v="0"/>
    <x v="3"/>
    <x v="248"/>
    <x v="15"/>
    <x v="0"/>
    <x v="3"/>
    <x v="1428"/>
    <n v="5.97"/>
    <n v="5"/>
    <n v="-4.58"/>
  </r>
  <r>
    <s v="ORD6727"/>
    <d v="2024-01-14T00:00:00"/>
    <x v="0"/>
    <x v="3"/>
    <x v="248"/>
    <x v="15"/>
    <x v="0"/>
    <x v="3"/>
    <x v="950"/>
    <n v="2.5099999999999998"/>
    <n v="2"/>
    <n v="-1.84"/>
  </r>
  <r>
    <s v="ORD6728"/>
    <d v="2024-01-14T00:00:00"/>
    <x v="0"/>
    <x v="3"/>
    <x v="703"/>
    <x v="3"/>
    <x v="0"/>
    <x v="0"/>
    <x v="1325"/>
    <n v="154.9"/>
    <n v="5"/>
    <n v="69.709999999999994"/>
  </r>
  <r>
    <s v="ORD6729"/>
    <d v="2024-01-14T00:00:00"/>
    <x v="0"/>
    <x v="3"/>
    <x v="57"/>
    <x v="18"/>
    <x v="0"/>
    <x v="2"/>
    <x v="1369"/>
    <n v="67.400000000000006"/>
    <n v="5"/>
    <n v="17.52"/>
  </r>
  <r>
    <s v="ORD6730"/>
    <d v="2024-01-14T00:00:00"/>
    <x v="0"/>
    <x v="3"/>
    <x v="57"/>
    <x v="18"/>
    <x v="0"/>
    <x v="7"/>
    <x v="1371"/>
    <n v="2.52"/>
    <n v="2"/>
    <n v="0.1"/>
  </r>
  <r>
    <s v="ORD6731"/>
    <d v="2024-01-14T00:00:00"/>
    <x v="0"/>
    <x v="3"/>
    <x v="57"/>
    <x v="18"/>
    <x v="2"/>
    <x v="6"/>
    <x v="1147"/>
    <n v="67.8"/>
    <n v="4"/>
    <n v="1.36"/>
  </r>
  <r>
    <s v="ORD6732"/>
    <d v="2024-01-14T00:00:00"/>
    <x v="0"/>
    <x v="3"/>
    <x v="57"/>
    <x v="18"/>
    <x v="0"/>
    <x v="2"/>
    <x v="163"/>
    <n v="18.760000000000002"/>
    <n v="2"/>
    <n v="5.25"/>
  </r>
  <r>
    <s v="ORD6733"/>
    <d v="2024-01-14T00:00:00"/>
    <x v="0"/>
    <x v="3"/>
    <x v="57"/>
    <x v="18"/>
    <x v="2"/>
    <x v="9"/>
    <x v="915"/>
    <n v="12.12"/>
    <n v="4"/>
    <n v="2.5499999999999998"/>
  </r>
  <r>
    <s v="ORD6734"/>
    <d v="2024-01-14T00:00:00"/>
    <x v="0"/>
    <x v="3"/>
    <x v="57"/>
    <x v="18"/>
    <x v="0"/>
    <x v="0"/>
    <x v="1383"/>
    <n v="11.34"/>
    <n v="1"/>
    <n v="5.56"/>
  </r>
  <r>
    <s v="ORD6735"/>
    <d v="2024-01-14T00:00:00"/>
    <x v="0"/>
    <x v="3"/>
    <x v="57"/>
    <x v="18"/>
    <x v="2"/>
    <x v="9"/>
    <x v="1253"/>
    <n v="159.80000000000001"/>
    <n v="4"/>
    <n v="70.31"/>
  </r>
  <r>
    <s v="ORD6736"/>
    <d v="2024-01-14T00:00:00"/>
    <x v="0"/>
    <x v="3"/>
    <x v="57"/>
    <x v="18"/>
    <x v="1"/>
    <x v="8"/>
    <x v="1298"/>
    <n v="18.96"/>
    <n v="2"/>
    <n v="8.5299999999999994"/>
  </r>
  <r>
    <s v="ORD6737"/>
    <d v="2024-01-15T00:00:00"/>
    <x v="0"/>
    <x v="3"/>
    <x v="758"/>
    <x v="2"/>
    <x v="0"/>
    <x v="12"/>
    <x v="1743"/>
    <n v="34.380000000000003"/>
    <n v="1"/>
    <n v="3.87"/>
  </r>
  <r>
    <s v="ORD6738"/>
    <d v="2024-01-15T00:00:00"/>
    <x v="0"/>
    <x v="3"/>
    <x v="758"/>
    <x v="2"/>
    <x v="0"/>
    <x v="12"/>
    <x v="453"/>
    <n v="1924.16"/>
    <n v="8"/>
    <n v="312.68"/>
  </r>
  <r>
    <s v="ORD6739"/>
    <d v="2024-01-15T00:00:00"/>
    <x v="0"/>
    <x v="3"/>
    <x v="42"/>
    <x v="32"/>
    <x v="0"/>
    <x v="0"/>
    <x v="1700"/>
    <n v="12.7"/>
    <n v="2"/>
    <n v="5.84"/>
  </r>
  <r>
    <s v="ORD6740"/>
    <d v="2024-01-15T00:00:00"/>
    <x v="0"/>
    <x v="3"/>
    <x v="722"/>
    <x v="3"/>
    <x v="0"/>
    <x v="4"/>
    <x v="344"/>
    <n v="21.4"/>
    <n v="5"/>
    <n v="6.21"/>
  </r>
  <r>
    <s v="ORD6741"/>
    <d v="2024-01-15T00:00:00"/>
    <x v="0"/>
    <x v="3"/>
    <x v="560"/>
    <x v="0"/>
    <x v="0"/>
    <x v="3"/>
    <x v="209"/>
    <n v="32.78"/>
    <n v="4"/>
    <n v="-52.45"/>
  </r>
  <r>
    <s v="ORD6742"/>
    <d v="2024-01-15T00:00:00"/>
    <x v="0"/>
    <x v="3"/>
    <x v="560"/>
    <x v="0"/>
    <x v="2"/>
    <x v="9"/>
    <x v="33"/>
    <n v="47.98"/>
    <n v="2"/>
    <n v="14.4"/>
  </r>
  <r>
    <s v="ORD6743"/>
    <d v="2024-01-15T00:00:00"/>
    <x v="0"/>
    <x v="3"/>
    <x v="560"/>
    <x v="0"/>
    <x v="2"/>
    <x v="9"/>
    <x v="918"/>
    <n v="62.59"/>
    <n v="8"/>
    <n v="13.3"/>
  </r>
  <r>
    <s v="ORD6744"/>
    <d v="2024-01-15T00:00:00"/>
    <x v="0"/>
    <x v="3"/>
    <x v="560"/>
    <x v="0"/>
    <x v="0"/>
    <x v="3"/>
    <x v="583"/>
    <n v="4.28"/>
    <n v="1"/>
    <n v="-6.63"/>
  </r>
  <r>
    <s v="ORD6745"/>
    <d v="2024-01-16T00:00:00"/>
    <x v="0"/>
    <x v="3"/>
    <x v="4"/>
    <x v="3"/>
    <x v="1"/>
    <x v="8"/>
    <x v="480"/>
    <n v="27.92"/>
    <n v="4"/>
    <n v="8.1"/>
  </r>
  <r>
    <s v="ORD6746"/>
    <d v="2024-01-16T00:00:00"/>
    <x v="0"/>
    <x v="3"/>
    <x v="4"/>
    <x v="3"/>
    <x v="1"/>
    <x v="13"/>
    <x v="495"/>
    <n v="399.67"/>
    <n v="7"/>
    <n v="-14.99"/>
  </r>
  <r>
    <s v="ORD6747"/>
    <d v="2024-01-16T00:00:00"/>
    <x v="0"/>
    <x v="3"/>
    <x v="539"/>
    <x v="14"/>
    <x v="0"/>
    <x v="3"/>
    <x v="501"/>
    <n v="5443.96"/>
    <n v="4"/>
    <n v="2504.2199999999998"/>
  </r>
  <r>
    <s v="ORD6748"/>
    <d v="2024-01-16T00:00:00"/>
    <x v="0"/>
    <x v="3"/>
    <x v="539"/>
    <x v="14"/>
    <x v="1"/>
    <x v="5"/>
    <x v="946"/>
    <n v="302.67"/>
    <n v="3"/>
    <n v="72.64"/>
  </r>
  <r>
    <s v="ORD6749"/>
    <d v="2024-01-16T00:00:00"/>
    <x v="0"/>
    <x v="3"/>
    <x v="539"/>
    <x v="14"/>
    <x v="0"/>
    <x v="0"/>
    <x v="1687"/>
    <n v="56.07"/>
    <n v="7"/>
    <n v="25.23"/>
  </r>
  <r>
    <s v="ORD6750"/>
    <d v="2024-01-19T00:00:00"/>
    <x v="0"/>
    <x v="3"/>
    <x v="275"/>
    <x v="0"/>
    <x v="0"/>
    <x v="1"/>
    <x v="1491"/>
    <n v="6"/>
    <n v="2"/>
    <n v="2.1"/>
  </r>
  <r>
    <s v="ORD6751"/>
    <d v="2024-01-19T00:00:00"/>
    <x v="0"/>
    <x v="3"/>
    <x v="777"/>
    <x v="2"/>
    <x v="2"/>
    <x v="6"/>
    <x v="387"/>
    <n v="429.6"/>
    <n v="2"/>
    <n v="-93.08"/>
  </r>
  <r>
    <s v="ORD6752"/>
    <d v="2024-01-19T00:00:00"/>
    <x v="0"/>
    <x v="3"/>
    <x v="777"/>
    <x v="2"/>
    <x v="1"/>
    <x v="8"/>
    <x v="1113"/>
    <n v="31.97"/>
    <n v="2"/>
    <n v="6.39"/>
  </r>
  <r>
    <s v="ORD6753"/>
    <d v="2024-01-19T00:00:00"/>
    <x v="0"/>
    <x v="3"/>
    <x v="777"/>
    <x v="2"/>
    <x v="1"/>
    <x v="5"/>
    <x v="1333"/>
    <n v="887.27"/>
    <n v="3"/>
    <n v="-63.38"/>
  </r>
  <r>
    <s v="ORD6754"/>
    <d v="2024-01-19T00:00:00"/>
    <x v="0"/>
    <x v="3"/>
    <x v="777"/>
    <x v="2"/>
    <x v="0"/>
    <x v="0"/>
    <x v="1791"/>
    <n v="21.7"/>
    <n v="4"/>
    <n v="7.05"/>
  </r>
  <r>
    <s v="ORD6755"/>
    <d v="2024-01-19T00:00:00"/>
    <x v="0"/>
    <x v="3"/>
    <x v="195"/>
    <x v="45"/>
    <x v="0"/>
    <x v="0"/>
    <x v="1449"/>
    <n v="79.92"/>
    <n v="4"/>
    <n v="37.56"/>
  </r>
  <r>
    <s v="ORD6756"/>
    <d v="2024-01-19T00:00:00"/>
    <x v="0"/>
    <x v="3"/>
    <x v="195"/>
    <x v="45"/>
    <x v="0"/>
    <x v="0"/>
    <x v="572"/>
    <n v="12.28"/>
    <n v="1"/>
    <n v="5.77"/>
  </r>
  <r>
    <s v="ORD6757"/>
    <d v="2024-01-19T00:00:00"/>
    <x v="0"/>
    <x v="3"/>
    <x v="195"/>
    <x v="45"/>
    <x v="0"/>
    <x v="12"/>
    <x v="1178"/>
    <n v="542.94000000000005"/>
    <n v="3"/>
    <n v="152.02000000000001"/>
  </r>
  <r>
    <s v="ORD6758"/>
    <d v="2024-01-19T00:00:00"/>
    <x v="0"/>
    <x v="3"/>
    <x v="195"/>
    <x v="45"/>
    <x v="0"/>
    <x v="10"/>
    <x v="229"/>
    <n v="2.04"/>
    <n v="1"/>
    <n v="0.96"/>
  </r>
  <r>
    <s v="ORD6759"/>
    <d v="2024-01-20T00:00:00"/>
    <x v="0"/>
    <x v="3"/>
    <x v="755"/>
    <x v="20"/>
    <x v="1"/>
    <x v="5"/>
    <x v="415"/>
    <n v="207.85"/>
    <n v="3"/>
    <n v="2.31"/>
  </r>
  <r>
    <s v="ORD6760"/>
    <d v="2024-01-20T00:00:00"/>
    <x v="0"/>
    <x v="3"/>
    <x v="433"/>
    <x v="3"/>
    <x v="2"/>
    <x v="6"/>
    <x v="292"/>
    <n v="160.78"/>
    <n v="3"/>
    <n v="10.050000000000001"/>
  </r>
  <r>
    <s v="ORD6761"/>
    <d v="2024-01-20T00:00:00"/>
    <x v="0"/>
    <x v="3"/>
    <x v="51"/>
    <x v="3"/>
    <x v="0"/>
    <x v="4"/>
    <x v="108"/>
    <n v="24.2"/>
    <n v="5"/>
    <n v="7.99"/>
  </r>
  <r>
    <s v="ORD6762"/>
    <d v="2024-01-20T00:00:00"/>
    <x v="0"/>
    <x v="3"/>
    <x v="51"/>
    <x v="3"/>
    <x v="2"/>
    <x v="6"/>
    <x v="854"/>
    <n v="359.98"/>
    <n v="3"/>
    <n v="130.49"/>
  </r>
  <r>
    <s v="ORD6763"/>
    <d v="2024-01-20T00:00:00"/>
    <x v="0"/>
    <x v="3"/>
    <x v="467"/>
    <x v="37"/>
    <x v="0"/>
    <x v="4"/>
    <x v="1591"/>
    <n v="3.52"/>
    <n v="2"/>
    <n v="1.02"/>
  </r>
  <r>
    <s v="ORD6764"/>
    <d v="2024-01-20T00:00:00"/>
    <x v="0"/>
    <x v="3"/>
    <x v="505"/>
    <x v="1"/>
    <x v="0"/>
    <x v="1"/>
    <x v="349"/>
    <n v="11.52"/>
    <n v="5"/>
    <n v="4.18"/>
  </r>
  <r>
    <s v="ORD6765"/>
    <d v="2024-01-21T00:00:00"/>
    <x v="0"/>
    <x v="3"/>
    <x v="293"/>
    <x v="22"/>
    <x v="0"/>
    <x v="2"/>
    <x v="161"/>
    <n v="242.94"/>
    <n v="3"/>
    <n v="9.7200000000000006"/>
  </r>
  <r>
    <s v="ORD6766"/>
    <d v="2024-01-21T00:00:00"/>
    <x v="0"/>
    <x v="3"/>
    <x v="293"/>
    <x v="22"/>
    <x v="2"/>
    <x v="9"/>
    <x v="941"/>
    <n v="179.97"/>
    <n v="3"/>
    <n v="86.39"/>
  </r>
  <r>
    <s v="ORD6767"/>
    <d v="2024-01-21T00:00:00"/>
    <x v="0"/>
    <x v="3"/>
    <x v="293"/>
    <x v="22"/>
    <x v="0"/>
    <x v="3"/>
    <x v="471"/>
    <n v="99.7"/>
    <n v="6"/>
    <n v="33.65"/>
  </r>
  <r>
    <s v="ORD6768"/>
    <d v="2024-01-21T00:00:00"/>
    <x v="0"/>
    <x v="3"/>
    <x v="293"/>
    <x v="22"/>
    <x v="0"/>
    <x v="3"/>
    <x v="93"/>
    <n v="27.94"/>
    <n v="4"/>
    <n v="9.43"/>
  </r>
  <r>
    <s v="ORD6769"/>
    <d v="2024-01-21T00:00:00"/>
    <x v="0"/>
    <x v="3"/>
    <x v="293"/>
    <x v="22"/>
    <x v="1"/>
    <x v="11"/>
    <x v="1778"/>
    <n v="84.98"/>
    <n v="1"/>
    <n v="18.7"/>
  </r>
  <r>
    <s v="ORD6770"/>
    <d v="2024-01-21T00:00:00"/>
    <x v="0"/>
    <x v="3"/>
    <x v="293"/>
    <x v="22"/>
    <x v="0"/>
    <x v="3"/>
    <x v="701"/>
    <n v="18.72"/>
    <n v="5"/>
    <n v="6.55"/>
  </r>
  <r>
    <s v="ORD6771"/>
    <d v="2024-01-21T00:00:00"/>
    <x v="0"/>
    <x v="3"/>
    <x v="577"/>
    <x v="25"/>
    <x v="0"/>
    <x v="2"/>
    <x v="892"/>
    <n v="348.21"/>
    <n v="7"/>
    <n v="30.47"/>
  </r>
  <r>
    <s v="ORD6772"/>
    <d v="2024-01-21T00:00:00"/>
    <x v="0"/>
    <x v="3"/>
    <x v="577"/>
    <x v="25"/>
    <x v="0"/>
    <x v="3"/>
    <x v="978"/>
    <n v="35.78"/>
    <n v="7"/>
    <n v="-28.63"/>
  </r>
  <r>
    <s v="ORD6773"/>
    <d v="2024-01-21T00:00:00"/>
    <x v="0"/>
    <x v="3"/>
    <x v="772"/>
    <x v="14"/>
    <x v="0"/>
    <x v="3"/>
    <x v="549"/>
    <n v="14.4"/>
    <n v="5"/>
    <n v="7.06"/>
  </r>
  <r>
    <s v="ORD6774"/>
    <d v="2024-01-21T00:00:00"/>
    <x v="0"/>
    <x v="3"/>
    <x v="772"/>
    <x v="14"/>
    <x v="2"/>
    <x v="9"/>
    <x v="1464"/>
    <n v="619.95000000000005"/>
    <n v="5"/>
    <n v="111.59"/>
  </r>
  <r>
    <s v="ORD6775"/>
    <d v="2024-01-21T00:00:00"/>
    <x v="0"/>
    <x v="3"/>
    <x v="772"/>
    <x v="14"/>
    <x v="0"/>
    <x v="3"/>
    <x v="88"/>
    <n v="89.52"/>
    <n v="4"/>
    <n v="42.07"/>
  </r>
  <r>
    <s v="ORD6776"/>
    <d v="2024-01-21T00:00:00"/>
    <x v="0"/>
    <x v="3"/>
    <x v="772"/>
    <x v="14"/>
    <x v="2"/>
    <x v="15"/>
    <x v="1795"/>
    <n v="350.97"/>
    <n v="3"/>
    <n v="152.09"/>
  </r>
  <r>
    <s v="ORD6777"/>
    <d v="2024-01-21T00:00:00"/>
    <x v="0"/>
    <x v="3"/>
    <x v="772"/>
    <x v="14"/>
    <x v="2"/>
    <x v="6"/>
    <x v="1432"/>
    <n v="164.99"/>
    <n v="1"/>
    <n v="49.5"/>
  </r>
  <r>
    <s v="ORD6778"/>
    <d v="2024-01-21T00:00:00"/>
    <x v="0"/>
    <x v="3"/>
    <x v="737"/>
    <x v="1"/>
    <x v="0"/>
    <x v="10"/>
    <x v="239"/>
    <n v="268.58"/>
    <n v="4"/>
    <n v="90.64"/>
  </r>
  <r>
    <s v="ORD6779"/>
    <d v="2024-01-22T00:00:00"/>
    <x v="0"/>
    <x v="3"/>
    <x v="525"/>
    <x v="35"/>
    <x v="2"/>
    <x v="16"/>
    <x v="1796"/>
    <n v="2999.95"/>
    <n v="5"/>
    <n v="1379.98"/>
  </r>
  <r>
    <s v="ORD6780"/>
    <d v="2024-01-22T00:00:00"/>
    <x v="0"/>
    <x v="3"/>
    <x v="525"/>
    <x v="35"/>
    <x v="0"/>
    <x v="2"/>
    <x v="1187"/>
    <n v="51.45"/>
    <n v="3"/>
    <n v="13.89"/>
  </r>
  <r>
    <s v="ORD6781"/>
    <d v="2024-01-22T00:00:00"/>
    <x v="0"/>
    <x v="3"/>
    <x v="525"/>
    <x v="35"/>
    <x v="0"/>
    <x v="0"/>
    <x v="689"/>
    <n v="11.96"/>
    <n v="2"/>
    <n v="5.38"/>
  </r>
  <r>
    <s v="ORD6782"/>
    <d v="2024-01-22T00:00:00"/>
    <x v="0"/>
    <x v="3"/>
    <x v="525"/>
    <x v="35"/>
    <x v="0"/>
    <x v="2"/>
    <x v="694"/>
    <n v="1126.02"/>
    <n v="3"/>
    <n v="56.3"/>
  </r>
  <r>
    <s v="ORD6783"/>
    <d v="2024-01-22T00:00:00"/>
    <x v="0"/>
    <x v="3"/>
    <x v="150"/>
    <x v="1"/>
    <x v="0"/>
    <x v="7"/>
    <x v="78"/>
    <n v="15.12"/>
    <n v="5"/>
    <n v="4.91"/>
  </r>
  <r>
    <s v="ORD6784"/>
    <d v="2024-01-22T00:00:00"/>
    <x v="0"/>
    <x v="3"/>
    <x v="150"/>
    <x v="1"/>
    <x v="0"/>
    <x v="4"/>
    <x v="608"/>
    <n v="7.87"/>
    <n v="3"/>
    <n v="0.89"/>
  </r>
  <r>
    <s v="ORD6785"/>
    <d v="2024-01-23T00:00:00"/>
    <x v="0"/>
    <x v="3"/>
    <x v="91"/>
    <x v="14"/>
    <x v="1"/>
    <x v="13"/>
    <x v="752"/>
    <n v="210.98"/>
    <n v="2"/>
    <n v="21.1"/>
  </r>
  <r>
    <s v="ORD6786"/>
    <d v="2024-01-23T00:00:00"/>
    <x v="0"/>
    <x v="3"/>
    <x v="10"/>
    <x v="22"/>
    <x v="0"/>
    <x v="3"/>
    <x v="1058"/>
    <n v="19.68"/>
    <n v="5"/>
    <n v="6.89"/>
  </r>
  <r>
    <s v="ORD6787"/>
    <d v="2024-01-23T00:00:00"/>
    <x v="0"/>
    <x v="3"/>
    <x v="10"/>
    <x v="22"/>
    <x v="0"/>
    <x v="0"/>
    <x v="1427"/>
    <n v="25.92"/>
    <n v="4"/>
    <n v="12.44"/>
  </r>
  <r>
    <s v="ORD6788"/>
    <d v="2024-01-23T00:00:00"/>
    <x v="0"/>
    <x v="3"/>
    <x v="10"/>
    <x v="22"/>
    <x v="0"/>
    <x v="0"/>
    <x v="1040"/>
    <n v="6.48"/>
    <n v="1"/>
    <n v="3.11"/>
  </r>
  <r>
    <s v="ORD6789"/>
    <d v="2024-01-23T00:00:00"/>
    <x v="0"/>
    <x v="3"/>
    <x v="10"/>
    <x v="22"/>
    <x v="2"/>
    <x v="6"/>
    <x v="227"/>
    <n v="86.35"/>
    <n v="6"/>
    <n v="8.64"/>
  </r>
  <r>
    <s v="ORD6790"/>
    <d v="2024-01-23T00:00:00"/>
    <x v="0"/>
    <x v="3"/>
    <x v="187"/>
    <x v="12"/>
    <x v="2"/>
    <x v="9"/>
    <x v="301"/>
    <n v="95.98"/>
    <n v="2"/>
    <n v="12"/>
  </r>
  <r>
    <s v="ORD6791"/>
    <d v="2024-01-23T00:00:00"/>
    <x v="0"/>
    <x v="3"/>
    <x v="187"/>
    <x v="12"/>
    <x v="0"/>
    <x v="3"/>
    <x v="647"/>
    <n v="4.9400000000000004"/>
    <n v="2"/>
    <n v="-3.62"/>
  </r>
  <r>
    <s v="ORD6792"/>
    <d v="2024-01-24T00:00:00"/>
    <x v="0"/>
    <x v="3"/>
    <x v="633"/>
    <x v="4"/>
    <x v="0"/>
    <x v="7"/>
    <x v="828"/>
    <n v="5.67"/>
    <n v="3"/>
    <n v="0.11"/>
  </r>
  <r>
    <s v="ORD6793"/>
    <d v="2024-01-24T00:00:00"/>
    <x v="0"/>
    <x v="3"/>
    <x v="435"/>
    <x v="3"/>
    <x v="0"/>
    <x v="12"/>
    <x v="882"/>
    <n v="25.86"/>
    <n v="3"/>
    <n v="6.72"/>
  </r>
  <r>
    <s v="ORD6794"/>
    <d v="2024-01-24T00:00:00"/>
    <x v="0"/>
    <x v="3"/>
    <x v="435"/>
    <x v="3"/>
    <x v="0"/>
    <x v="3"/>
    <x v="1644"/>
    <n v="276.77999999999997"/>
    <n v="2"/>
    <n v="89.95"/>
  </r>
  <r>
    <s v="ORD6795"/>
    <d v="2024-01-24T00:00:00"/>
    <x v="0"/>
    <x v="3"/>
    <x v="435"/>
    <x v="3"/>
    <x v="2"/>
    <x v="6"/>
    <x v="1585"/>
    <n v="110.35"/>
    <n v="3"/>
    <n v="8.2799999999999994"/>
  </r>
  <r>
    <s v="ORD6796"/>
    <d v="2024-01-26T00:00:00"/>
    <x v="0"/>
    <x v="3"/>
    <x v="27"/>
    <x v="33"/>
    <x v="0"/>
    <x v="4"/>
    <x v="1363"/>
    <n v="15.47"/>
    <n v="7"/>
    <n v="4.18"/>
  </r>
  <r>
    <s v="ORD6797"/>
    <d v="2024-01-26T00:00:00"/>
    <x v="0"/>
    <x v="3"/>
    <x v="27"/>
    <x v="33"/>
    <x v="0"/>
    <x v="3"/>
    <x v="824"/>
    <n v="7.16"/>
    <n v="2"/>
    <n v="3.44"/>
  </r>
  <r>
    <s v="ORD6798"/>
    <d v="2024-01-26T00:00:00"/>
    <x v="0"/>
    <x v="3"/>
    <x v="704"/>
    <x v="0"/>
    <x v="0"/>
    <x v="2"/>
    <x v="939"/>
    <n v="18.16"/>
    <n v="2"/>
    <n v="1.82"/>
  </r>
  <r>
    <s v="ORD6799"/>
    <d v="2024-01-26T00:00:00"/>
    <x v="0"/>
    <x v="3"/>
    <x v="740"/>
    <x v="3"/>
    <x v="0"/>
    <x v="7"/>
    <x v="293"/>
    <n v="11.84"/>
    <n v="8"/>
    <n v="5.68"/>
  </r>
  <r>
    <s v="ORD6800"/>
    <d v="2024-01-26T00:00:00"/>
    <x v="0"/>
    <x v="3"/>
    <x v="32"/>
    <x v="4"/>
    <x v="1"/>
    <x v="8"/>
    <x v="1436"/>
    <n v="62.72"/>
    <n v="4"/>
    <n v="24.46"/>
  </r>
  <r>
    <s v="ORD6801"/>
    <d v="2024-01-26T00:00:00"/>
    <x v="0"/>
    <x v="3"/>
    <x v="32"/>
    <x v="4"/>
    <x v="2"/>
    <x v="6"/>
    <x v="352"/>
    <n v="2939.93"/>
    <n v="7"/>
    <n v="764.38"/>
  </r>
  <r>
    <s v="ORD6802"/>
    <d v="2024-01-27T00:00:00"/>
    <x v="0"/>
    <x v="3"/>
    <x v="209"/>
    <x v="10"/>
    <x v="0"/>
    <x v="4"/>
    <x v="16"/>
    <n v="14.02"/>
    <n v="3"/>
    <n v="1.75"/>
  </r>
  <r>
    <s v="ORD6803"/>
    <d v="2024-01-27T00:00:00"/>
    <x v="0"/>
    <x v="3"/>
    <x v="209"/>
    <x v="10"/>
    <x v="2"/>
    <x v="9"/>
    <x v="1241"/>
    <n v="71.98"/>
    <n v="3"/>
    <n v="-9"/>
  </r>
  <r>
    <s v="ORD6804"/>
    <d v="2024-01-27T00:00:00"/>
    <x v="0"/>
    <x v="3"/>
    <x v="209"/>
    <x v="10"/>
    <x v="2"/>
    <x v="6"/>
    <x v="784"/>
    <n v="107.98"/>
    <n v="3"/>
    <n v="-27"/>
  </r>
  <r>
    <s v="ORD6805"/>
    <d v="2024-01-27T00:00:00"/>
    <x v="0"/>
    <x v="3"/>
    <x v="614"/>
    <x v="20"/>
    <x v="2"/>
    <x v="6"/>
    <x v="1585"/>
    <n v="137.94"/>
    <n v="3"/>
    <n v="35.86"/>
  </r>
  <r>
    <s v="ORD6806"/>
    <d v="2024-01-28T00:00:00"/>
    <x v="0"/>
    <x v="3"/>
    <x v="165"/>
    <x v="3"/>
    <x v="2"/>
    <x v="9"/>
    <x v="1699"/>
    <n v="239.97"/>
    <n v="3"/>
    <n v="26.4"/>
  </r>
  <r>
    <s v="ORD6807"/>
    <d v="2024-01-28T00:00:00"/>
    <x v="0"/>
    <x v="3"/>
    <x v="165"/>
    <x v="3"/>
    <x v="1"/>
    <x v="8"/>
    <x v="1716"/>
    <n v="37.74"/>
    <n v="3"/>
    <n v="12.83"/>
  </r>
  <r>
    <s v="ORD6808"/>
    <d v="2024-01-28T00:00:00"/>
    <x v="0"/>
    <x v="3"/>
    <x v="656"/>
    <x v="42"/>
    <x v="0"/>
    <x v="0"/>
    <x v="657"/>
    <n v="279.89999999999998"/>
    <n v="5"/>
    <n v="137.15"/>
  </r>
  <r>
    <s v="ORD6809"/>
    <d v="2024-01-28T00:00:00"/>
    <x v="0"/>
    <x v="3"/>
    <x v="750"/>
    <x v="20"/>
    <x v="2"/>
    <x v="9"/>
    <x v="399"/>
    <n v="449.91"/>
    <n v="9"/>
    <n v="157.47"/>
  </r>
  <r>
    <s v="ORD6810"/>
    <d v="2024-01-29T00:00:00"/>
    <x v="0"/>
    <x v="3"/>
    <x v="584"/>
    <x v="1"/>
    <x v="0"/>
    <x v="3"/>
    <x v="455"/>
    <n v="12.13"/>
    <n v="4"/>
    <n v="-20.62"/>
  </r>
  <r>
    <s v="ORD6811"/>
    <d v="2024-01-29T00:00:00"/>
    <x v="0"/>
    <x v="3"/>
    <x v="339"/>
    <x v="3"/>
    <x v="0"/>
    <x v="4"/>
    <x v="1729"/>
    <n v="8.34"/>
    <n v="3"/>
    <n v="2.17"/>
  </r>
  <r>
    <s v="ORD6812"/>
    <d v="2024-01-29T00:00:00"/>
    <x v="0"/>
    <x v="3"/>
    <x v="339"/>
    <x v="3"/>
    <x v="0"/>
    <x v="14"/>
    <x v="472"/>
    <n v="8.57"/>
    <n v="1"/>
    <n v="2.23"/>
  </r>
  <r>
    <s v="ORD6813"/>
    <d v="2024-01-29T00:00:00"/>
    <x v="0"/>
    <x v="3"/>
    <x v="339"/>
    <x v="3"/>
    <x v="0"/>
    <x v="3"/>
    <x v="604"/>
    <n v="119.62"/>
    <n v="8"/>
    <n v="40.369999999999997"/>
  </r>
  <r>
    <s v="ORD6814"/>
    <d v="2024-01-29T00:00:00"/>
    <x v="0"/>
    <x v="3"/>
    <x v="122"/>
    <x v="20"/>
    <x v="0"/>
    <x v="1"/>
    <x v="1046"/>
    <n v="5.22"/>
    <n v="2"/>
    <n v="2.4"/>
  </r>
  <r>
    <s v="ORD6815"/>
    <d v="2024-01-29T00:00:00"/>
    <x v="0"/>
    <x v="3"/>
    <x v="741"/>
    <x v="2"/>
    <x v="0"/>
    <x v="4"/>
    <x v="614"/>
    <n v="4.7699999999999996"/>
    <n v="2"/>
    <n v="0.48"/>
  </r>
  <r>
    <s v="ORD6816"/>
    <d v="2024-01-29T00:00:00"/>
    <x v="0"/>
    <x v="3"/>
    <x v="51"/>
    <x v="30"/>
    <x v="0"/>
    <x v="0"/>
    <x v="1257"/>
    <n v="12.96"/>
    <n v="2"/>
    <n v="6.22"/>
  </r>
  <r>
    <s v="ORD6817"/>
    <d v="2024-01-29T00:00:00"/>
    <x v="0"/>
    <x v="3"/>
    <x v="51"/>
    <x v="30"/>
    <x v="0"/>
    <x v="0"/>
    <x v="167"/>
    <n v="94.85"/>
    <n v="5"/>
    <n v="45.53"/>
  </r>
  <r>
    <s v="ORD6818"/>
    <d v="2024-01-29T00:00:00"/>
    <x v="0"/>
    <x v="3"/>
    <x v="51"/>
    <x v="30"/>
    <x v="0"/>
    <x v="2"/>
    <x v="1369"/>
    <n v="13.48"/>
    <n v="1"/>
    <n v="3.5"/>
  </r>
  <r>
    <s v="ORD6819"/>
    <d v="2024-01-29T00:00:00"/>
    <x v="0"/>
    <x v="3"/>
    <x v="51"/>
    <x v="30"/>
    <x v="1"/>
    <x v="8"/>
    <x v="20"/>
    <n v="14.91"/>
    <n v="3"/>
    <n v="4.62"/>
  </r>
  <r>
    <s v="ORD6820"/>
    <d v="2024-01-30T00:00:00"/>
    <x v="0"/>
    <x v="3"/>
    <x v="625"/>
    <x v="30"/>
    <x v="0"/>
    <x v="3"/>
    <x v="997"/>
    <n v="18.28"/>
    <n v="2"/>
    <n v="9.14"/>
  </r>
  <r>
    <s v="ORD6821"/>
    <d v="2024-01-30T00:00:00"/>
    <x v="0"/>
    <x v="3"/>
    <x v="625"/>
    <x v="30"/>
    <x v="2"/>
    <x v="6"/>
    <x v="35"/>
    <n v="207"/>
    <n v="3"/>
    <n v="51.75"/>
  </r>
  <r>
    <s v="ORD6822"/>
    <d v="2024-01-30T00:00:00"/>
    <x v="0"/>
    <x v="3"/>
    <x v="625"/>
    <x v="30"/>
    <x v="0"/>
    <x v="3"/>
    <x v="871"/>
    <n v="32.35"/>
    <n v="5"/>
    <n v="16.18"/>
  </r>
  <r>
    <s v="ORD6823"/>
    <d v="2024-01-30T00:00:00"/>
    <x v="0"/>
    <x v="3"/>
    <x v="625"/>
    <x v="30"/>
    <x v="0"/>
    <x v="3"/>
    <x v="483"/>
    <n v="7.71"/>
    <n v="1"/>
    <n v="3.47"/>
  </r>
  <r>
    <s v="ORD6824"/>
    <d v="2024-01-30T00:00:00"/>
    <x v="0"/>
    <x v="3"/>
    <x v="625"/>
    <x v="30"/>
    <x v="0"/>
    <x v="4"/>
    <x v="1473"/>
    <n v="40.299999999999997"/>
    <n v="2"/>
    <n v="10.88"/>
  </r>
  <r>
    <s v="ORD6825"/>
    <d v="2024-01-30T00:00:00"/>
    <x v="0"/>
    <x v="3"/>
    <x v="625"/>
    <x v="30"/>
    <x v="1"/>
    <x v="8"/>
    <x v="1659"/>
    <n v="34.58"/>
    <n v="7"/>
    <n v="14.52"/>
  </r>
  <r>
    <s v="ORD6826"/>
    <d v="2024-01-30T00:00:00"/>
    <x v="0"/>
    <x v="3"/>
    <x v="13"/>
    <x v="3"/>
    <x v="0"/>
    <x v="2"/>
    <x v="242"/>
    <n v="129.30000000000001"/>
    <n v="2"/>
    <n v="6.47"/>
  </r>
  <r>
    <s v="ORD6827"/>
    <d v="2024-01-30T00:00:00"/>
    <x v="0"/>
    <x v="3"/>
    <x v="469"/>
    <x v="3"/>
    <x v="0"/>
    <x v="4"/>
    <x v="1559"/>
    <n v="12.74"/>
    <n v="7"/>
    <n v="5.73"/>
  </r>
  <r>
    <s v="ORD6828"/>
    <d v="2024-01-30T00:00:00"/>
    <x v="0"/>
    <x v="3"/>
    <x v="469"/>
    <x v="3"/>
    <x v="0"/>
    <x v="4"/>
    <x v="1772"/>
    <n v="8.82"/>
    <n v="3"/>
    <n v="2.38"/>
  </r>
  <r>
    <s v="ORD6829"/>
    <d v="2024-01-30T00:00:00"/>
    <x v="0"/>
    <x v="3"/>
    <x v="469"/>
    <x v="3"/>
    <x v="1"/>
    <x v="5"/>
    <x v="120"/>
    <n v="120.78"/>
    <n v="1"/>
    <n v="-13.59"/>
  </r>
  <r>
    <s v="ORD6830"/>
    <d v="2024-01-30T00:00:00"/>
    <x v="0"/>
    <x v="3"/>
    <x v="185"/>
    <x v="16"/>
    <x v="1"/>
    <x v="5"/>
    <x v="1609"/>
    <n v="419.14"/>
    <n v="4"/>
    <n v="-68.11"/>
  </r>
  <r>
    <s v="ORD6831"/>
    <d v="2024-01-30T00:00:00"/>
    <x v="0"/>
    <x v="3"/>
    <x v="760"/>
    <x v="1"/>
    <x v="1"/>
    <x v="13"/>
    <x v="71"/>
    <n v="69.38"/>
    <n v="1"/>
    <n v="-47.18"/>
  </r>
  <r>
    <s v="ORD6832"/>
    <d v="2024-01-30T00:00:00"/>
    <x v="0"/>
    <x v="3"/>
    <x v="760"/>
    <x v="1"/>
    <x v="0"/>
    <x v="14"/>
    <x v="1452"/>
    <n v="31.68"/>
    <n v="4"/>
    <n v="2.77"/>
  </r>
  <r>
    <s v="ORD6833"/>
    <d v="2024-01-30T00:00:00"/>
    <x v="0"/>
    <x v="3"/>
    <x v="760"/>
    <x v="1"/>
    <x v="2"/>
    <x v="6"/>
    <x v="1085"/>
    <n v="2003.17"/>
    <n v="4"/>
    <n v="250.4"/>
  </r>
  <r>
    <s v="ORD6834"/>
    <d v="2024-01-30T00:00:00"/>
    <x v="0"/>
    <x v="3"/>
    <x v="760"/>
    <x v="1"/>
    <x v="0"/>
    <x v="4"/>
    <x v="1451"/>
    <n v="9.34"/>
    <n v="2"/>
    <n v="3.15"/>
  </r>
  <r>
    <s v="ORD6835"/>
    <d v="2024-01-30T00:00:00"/>
    <x v="0"/>
    <x v="3"/>
    <x v="381"/>
    <x v="22"/>
    <x v="2"/>
    <x v="6"/>
    <x v="482"/>
    <n v="604.77"/>
    <n v="4"/>
    <n v="60.48"/>
  </r>
  <r>
    <s v="ORD6836"/>
    <d v="2024-02-02T00:00:00"/>
    <x v="1"/>
    <x v="3"/>
    <x v="360"/>
    <x v="10"/>
    <x v="2"/>
    <x v="6"/>
    <x v="1605"/>
    <n v="59.97"/>
    <n v="5"/>
    <n v="-11.99"/>
  </r>
  <r>
    <s v="ORD6837"/>
    <d v="2024-02-02T00:00:00"/>
    <x v="1"/>
    <x v="3"/>
    <x v="360"/>
    <x v="10"/>
    <x v="0"/>
    <x v="0"/>
    <x v="646"/>
    <n v="78.3"/>
    <n v="2"/>
    <n v="29.36"/>
  </r>
  <r>
    <s v="ORD6838"/>
    <d v="2024-02-02T00:00:00"/>
    <x v="1"/>
    <x v="3"/>
    <x v="360"/>
    <x v="10"/>
    <x v="0"/>
    <x v="7"/>
    <x v="78"/>
    <n v="21.46"/>
    <n v="9"/>
    <n v="6.97"/>
  </r>
  <r>
    <s v="ORD6839"/>
    <d v="2024-02-02T00:00:00"/>
    <x v="1"/>
    <x v="3"/>
    <x v="154"/>
    <x v="3"/>
    <x v="1"/>
    <x v="8"/>
    <x v="562"/>
    <n v="86.26"/>
    <n v="2"/>
    <n v="29.33"/>
  </r>
  <r>
    <s v="ORD6840"/>
    <d v="2024-02-02T00:00:00"/>
    <x v="1"/>
    <x v="3"/>
    <x v="154"/>
    <x v="3"/>
    <x v="0"/>
    <x v="2"/>
    <x v="982"/>
    <n v="139.04"/>
    <n v="4"/>
    <n v="38.93"/>
  </r>
  <r>
    <s v="ORD6841"/>
    <d v="2024-02-02T00:00:00"/>
    <x v="1"/>
    <x v="3"/>
    <x v="154"/>
    <x v="3"/>
    <x v="0"/>
    <x v="12"/>
    <x v="1787"/>
    <n v="46.8"/>
    <n v="4"/>
    <n v="16.38"/>
  </r>
  <r>
    <s v="ORD6842"/>
    <d v="2024-02-02T00:00:00"/>
    <x v="1"/>
    <x v="3"/>
    <x v="731"/>
    <x v="3"/>
    <x v="1"/>
    <x v="8"/>
    <x v="1401"/>
    <n v="210.58"/>
    <n v="2"/>
    <n v="12.63"/>
  </r>
  <r>
    <s v="ORD6843"/>
    <d v="2024-02-02T00:00:00"/>
    <x v="1"/>
    <x v="3"/>
    <x v="731"/>
    <x v="3"/>
    <x v="0"/>
    <x v="3"/>
    <x v="326"/>
    <n v="30.96"/>
    <n v="2"/>
    <n v="10.06"/>
  </r>
  <r>
    <s v="ORD6844"/>
    <d v="2024-02-02T00:00:00"/>
    <x v="1"/>
    <x v="3"/>
    <x v="731"/>
    <x v="3"/>
    <x v="2"/>
    <x v="15"/>
    <x v="1797"/>
    <n v="239.98"/>
    <n v="2"/>
    <n v="39"/>
  </r>
  <r>
    <s v="ORD6845"/>
    <d v="2024-02-03T00:00:00"/>
    <x v="1"/>
    <x v="3"/>
    <x v="550"/>
    <x v="10"/>
    <x v="0"/>
    <x v="3"/>
    <x v="246"/>
    <n v="5.23"/>
    <n v="3"/>
    <n v="-4.18"/>
  </r>
  <r>
    <s v="ORD6846"/>
    <d v="2024-02-03T00:00:00"/>
    <x v="1"/>
    <x v="3"/>
    <x v="550"/>
    <x v="10"/>
    <x v="0"/>
    <x v="2"/>
    <x v="168"/>
    <n v="285.55"/>
    <n v="2"/>
    <n v="35.69"/>
  </r>
  <r>
    <s v="ORD6847"/>
    <d v="2024-02-03T00:00:00"/>
    <x v="1"/>
    <x v="3"/>
    <x v="59"/>
    <x v="16"/>
    <x v="0"/>
    <x v="3"/>
    <x v="871"/>
    <n v="3.88"/>
    <n v="2"/>
    <n v="-2.59"/>
  </r>
  <r>
    <s v="ORD6848"/>
    <d v="2024-02-03T00:00:00"/>
    <x v="1"/>
    <x v="3"/>
    <x v="59"/>
    <x v="16"/>
    <x v="0"/>
    <x v="0"/>
    <x v="1747"/>
    <n v="115.3"/>
    <n v="3"/>
    <n v="40.35"/>
  </r>
  <r>
    <s v="ORD6849"/>
    <d v="2024-02-03T00:00:00"/>
    <x v="1"/>
    <x v="3"/>
    <x v="476"/>
    <x v="1"/>
    <x v="0"/>
    <x v="0"/>
    <x v="507"/>
    <n v="5.18"/>
    <n v="1"/>
    <n v="1.81"/>
  </r>
  <r>
    <s v="ORD6850"/>
    <d v="2024-02-03T00:00:00"/>
    <x v="1"/>
    <x v="3"/>
    <x v="476"/>
    <x v="1"/>
    <x v="0"/>
    <x v="0"/>
    <x v="1025"/>
    <n v="65.58"/>
    <n v="2"/>
    <n v="23.77"/>
  </r>
  <r>
    <s v="ORD6851"/>
    <d v="2024-02-03T00:00:00"/>
    <x v="1"/>
    <x v="3"/>
    <x v="476"/>
    <x v="1"/>
    <x v="1"/>
    <x v="8"/>
    <x v="195"/>
    <n v="22.2"/>
    <n v="1"/>
    <n v="-26.09"/>
  </r>
  <r>
    <s v="ORD6852"/>
    <d v="2024-02-03T00:00:00"/>
    <x v="1"/>
    <x v="3"/>
    <x v="476"/>
    <x v="1"/>
    <x v="0"/>
    <x v="0"/>
    <x v="600"/>
    <n v="419.4"/>
    <n v="5"/>
    <n v="146.79"/>
  </r>
  <r>
    <s v="ORD6853"/>
    <d v="2024-02-04T00:00:00"/>
    <x v="1"/>
    <x v="3"/>
    <x v="705"/>
    <x v="20"/>
    <x v="0"/>
    <x v="12"/>
    <x v="188"/>
    <n v="32.67"/>
    <n v="3"/>
    <n v="8.49"/>
  </r>
  <r>
    <s v="ORD6854"/>
    <d v="2024-02-05T00:00:00"/>
    <x v="1"/>
    <x v="3"/>
    <x v="92"/>
    <x v="0"/>
    <x v="0"/>
    <x v="3"/>
    <x v="8"/>
    <n v="243.99"/>
    <n v="4"/>
    <n v="-426.99"/>
  </r>
  <r>
    <s v="ORD6855"/>
    <d v="2024-02-05T00:00:00"/>
    <x v="1"/>
    <x v="3"/>
    <x v="92"/>
    <x v="0"/>
    <x v="0"/>
    <x v="4"/>
    <x v="108"/>
    <n v="7.12"/>
    <n v="5"/>
    <n v="0.71"/>
  </r>
  <r>
    <s v="ORD6856"/>
    <d v="2024-02-05T00:00:00"/>
    <x v="1"/>
    <x v="3"/>
    <x v="452"/>
    <x v="3"/>
    <x v="0"/>
    <x v="12"/>
    <x v="1512"/>
    <n v="1640.7"/>
    <n v="5"/>
    <n v="459.4"/>
  </r>
  <r>
    <s v="ORD6857"/>
    <d v="2024-02-05T00:00:00"/>
    <x v="1"/>
    <x v="3"/>
    <x v="452"/>
    <x v="3"/>
    <x v="2"/>
    <x v="6"/>
    <x v="446"/>
    <n v="371.2"/>
    <n v="5"/>
    <n v="41.76"/>
  </r>
  <r>
    <s v="ORD6858"/>
    <d v="2024-02-06T00:00:00"/>
    <x v="1"/>
    <x v="3"/>
    <x v="20"/>
    <x v="6"/>
    <x v="1"/>
    <x v="11"/>
    <x v="1049"/>
    <n v="359.97"/>
    <n v="3"/>
    <n v="79.19"/>
  </r>
  <r>
    <s v="ORD6859"/>
    <d v="2024-02-06T00:00:00"/>
    <x v="1"/>
    <x v="3"/>
    <x v="741"/>
    <x v="20"/>
    <x v="1"/>
    <x v="11"/>
    <x v="1248"/>
    <n v="240.78"/>
    <n v="1"/>
    <n v="30.1"/>
  </r>
  <r>
    <s v="ORD6860"/>
    <d v="2024-02-06T00:00:00"/>
    <x v="1"/>
    <x v="3"/>
    <x v="457"/>
    <x v="20"/>
    <x v="2"/>
    <x v="6"/>
    <x v="450"/>
    <n v="227.46"/>
    <n v="6"/>
    <n v="65.959999999999994"/>
  </r>
  <r>
    <s v="ORD6861"/>
    <d v="2024-02-06T00:00:00"/>
    <x v="1"/>
    <x v="3"/>
    <x v="457"/>
    <x v="20"/>
    <x v="0"/>
    <x v="3"/>
    <x v="1693"/>
    <n v="46.24"/>
    <n v="4"/>
    <n v="15.61"/>
  </r>
  <r>
    <s v="ORD6862"/>
    <d v="2024-02-06T00:00:00"/>
    <x v="1"/>
    <x v="3"/>
    <x v="659"/>
    <x v="3"/>
    <x v="0"/>
    <x v="0"/>
    <x v="258"/>
    <n v="29.9"/>
    <n v="5"/>
    <n v="13.46"/>
  </r>
  <r>
    <s v="ORD6863"/>
    <d v="2024-02-09T00:00:00"/>
    <x v="1"/>
    <x v="3"/>
    <x v="717"/>
    <x v="0"/>
    <x v="0"/>
    <x v="3"/>
    <x v="1665"/>
    <n v="252.78"/>
    <n v="4"/>
    <n v="-417.09"/>
  </r>
  <r>
    <s v="ORD6864"/>
    <d v="2024-02-09T00:00:00"/>
    <x v="1"/>
    <x v="3"/>
    <x v="717"/>
    <x v="0"/>
    <x v="2"/>
    <x v="9"/>
    <x v="1300"/>
    <n v="127.98"/>
    <n v="2"/>
    <n v="16"/>
  </r>
  <r>
    <s v="ORD6865"/>
    <d v="2024-02-09T00:00:00"/>
    <x v="1"/>
    <x v="3"/>
    <x v="717"/>
    <x v="0"/>
    <x v="1"/>
    <x v="8"/>
    <x v="517"/>
    <n v="3.98"/>
    <n v="2"/>
    <n v="-2.69"/>
  </r>
  <r>
    <s v="ORD6866"/>
    <d v="2024-02-09T00:00:00"/>
    <x v="1"/>
    <x v="3"/>
    <x v="717"/>
    <x v="0"/>
    <x v="0"/>
    <x v="12"/>
    <x v="1771"/>
    <n v="12.99"/>
    <n v="2"/>
    <n v="-32.479999999999997"/>
  </r>
  <r>
    <s v="ORD6867"/>
    <d v="2024-02-09T00:00:00"/>
    <x v="1"/>
    <x v="3"/>
    <x v="44"/>
    <x v="3"/>
    <x v="1"/>
    <x v="8"/>
    <x v="984"/>
    <n v="21.12"/>
    <n v="4"/>
    <n v="6.55"/>
  </r>
  <r>
    <s v="ORD6868"/>
    <d v="2024-02-09T00:00:00"/>
    <x v="1"/>
    <x v="3"/>
    <x v="242"/>
    <x v="3"/>
    <x v="0"/>
    <x v="2"/>
    <x v="135"/>
    <n v="354.9"/>
    <n v="5"/>
    <n v="17.75"/>
  </r>
  <r>
    <s v="ORD6869"/>
    <d v="2024-02-10T00:00:00"/>
    <x v="1"/>
    <x v="3"/>
    <x v="109"/>
    <x v="3"/>
    <x v="1"/>
    <x v="11"/>
    <x v="1049"/>
    <n v="203.98"/>
    <n v="2"/>
    <n v="16.8"/>
  </r>
  <r>
    <s v="ORD6870"/>
    <d v="2024-02-10T00:00:00"/>
    <x v="1"/>
    <x v="3"/>
    <x v="46"/>
    <x v="36"/>
    <x v="0"/>
    <x v="0"/>
    <x v="1479"/>
    <n v="23.12"/>
    <n v="4"/>
    <n v="11.33"/>
  </r>
  <r>
    <s v="ORD6871"/>
    <d v="2024-02-11T00:00:00"/>
    <x v="1"/>
    <x v="3"/>
    <x v="197"/>
    <x v="3"/>
    <x v="0"/>
    <x v="3"/>
    <x v="596"/>
    <n v="21.34"/>
    <n v="7"/>
    <n v="7.73"/>
  </r>
  <r>
    <s v="ORD6872"/>
    <d v="2024-02-11T00:00:00"/>
    <x v="1"/>
    <x v="3"/>
    <x v="568"/>
    <x v="22"/>
    <x v="1"/>
    <x v="5"/>
    <x v="149"/>
    <n v="963.14"/>
    <n v="4"/>
    <n v="108.35"/>
  </r>
  <r>
    <s v="ORD6873"/>
    <d v="2024-02-11T00:00:00"/>
    <x v="1"/>
    <x v="3"/>
    <x v="568"/>
    <x v="22"/>
    <x v="2"/>
    <x v="6"/>
    <x v="550"/>
    <n v="88.78"/>
    <n v="3"/>
    <n v="7.77"/>
  </r>
  <r>
    <s v="ORD6874"/>
    <d v="2024-02-11T00:00:00"/>
    <x v="1"/>
    <x v="3"/>
    <x v="351"/>
    <x v="20"/>
    <x v="0"/>
    <x v="1"/>
    <x v="1655"/>
    <n v="20.7"/>
    <n v="2"/>
    <n v="9.94"/>
  </r>
  <r>
    <s v="ORD6875"/>
    <d v="2024-02-11T00:00:00"/>
    <x v="1"/>
    <x v="3"/>
    <x v="226"/>
    <x v="10"/>
    <x v="1"/>
    <x v="8"/>
    <x v="1630"/>
    <n v="147.57"/>
    <n v="2"/>
    <n v="-3.69"/>
  </r>
  <r>
    <s v="ORD6876"/>
    <d v="2024-02-13T00:00:00"/>
    <x v="1"/>
    <x v="3"/>
    <x v="681"/>
    <x v="22"/>
    <x v="0"/>
    <x v="4"/>
    <x v="1363"/>
    <n v="6.63"/>
    <n v="3"/>
    <n v="1.79"/>
  </r>
  <r>
    <s v="ORD6877"/>
    <d v="2024-02-13T00:00:00"/>
    <x v="1"/>
    <x v="3"/>
    <x v="681"/>
    <x v="22"/>
    <x v="2"/>
    <x v="9"/>
    <x v="1390"/>
    <n v="799.96"/>
    <n v="4"/>
    <n v="343.98"/>
  </r>
  <r>
    <s v="ORD6878"/>
    <d v="2024-02-13T00:00:00"/>
    <x v="1"/>
    <x v="3"/>
    <x v="681"/>
    <x v="22"/>
    <x v="1"/>
    <x v="8"/>
    <x v="1573"/>
    <n v="107.53"/>
    <n v="1"/>
    <n v="21.51"/>
  </r>
  <r>
    <s v="ORD6879"/>
    <d v="2024-02-13T00:00:00"/>
    <x v="1"/>
    <x v="3"/>
    <x v="149"/>
    <x v="36"/>
    <x v="0"/>
    <x v="14"/>
    <x v="1268"/>
    <n v="25.02"/>
    <n v="3"/>
    <n v="6.51"/>
  </r>
  <r>
    <s v="ORD6880"/>
    <d v="2024-02-13T00:00:00"/>
    <x v="1"/>
    <x v="3"/>
    <x v="149"/>
    <x v="36"/>
    <x v="0"/>
    <x v="4"/>
    <x v="1321"/>
    <n v="10.71"/>
    <n v="3"/>
    <n v="2.78"/>
  </r>
  <r>
    <s v="ORD6881"/>
    <d v="2024-02-13T00:00:00"/>
    <x v="1"/>
    <x v="3"/>
    <x v="359"/>
    <x v="20"/>
    <x v="0"/>
    <x v="0"/>
    <x v="938"/>
    <n v="17.940000000000001"/>
    <n v="3"/>
    <n v="8.7899999999999991"/>
  </r>
  <r>
    <s v="ORD6882"/>
    <d v="2024-02-13T00:00:00"/>
    <x v="1"/>
    <x v="3"/>
    <x v="294"/>
    <x v="28"/>
    <x v="0"/>
    <x v="12"/>
    <x v="787"/>
    <n v="90.64"/>
    <n v="8"/>
    <n v="38.979999999999997"/>
  </r>
  <r>
    <s v="ORD6883"/>
    <d v="2024-02-16T00:00:00"/>
    <x v="1"/>
    <x v="3"/>
    <x v="321"/>
    <x v="20"/>
    <x v="0"/>
    <x v="0"/>
    <x v="1011"/>
    <n v="37.94"/>
    <n v="2"/>
    <n v="18.21"/>
  </r>
  <r>
    <s v="ORD6884"/>
    <d v="2024-02-16T00:00:00"/>
    <x v="1"/>
    <x v="3"/>
    <x v="537"/>
    <x v="37"/>
    <x v="0"/>
    <x v="2"/>
    <x v="917"/>
    <n v="579.51"/>
    <n v="3"/>
    <n v="81.13"/>
  </r>
  <r>
    <s v="ORD6885"/>
    <d v="2024-02-16T00:00:00"/>
    <x v="1"/>
    <x v="3"/>
    <x v="537"/>
    <x v="37"/>
    <x v="2"/>
    <x v="6"/>
    <x v="1456"/>
    <n v="14.99"/>
    <n v="1"/>
    <n v="7.35"/>
  </r>
  <r>
    <s v="ORD6886"/>
    <d v="2024-02-16T00:00:00"/>
    <x v="1"/>
    <x v="3"/>
    <x v="55"/>
    <x v="1"/>
    <x v="0"/>
    <x v="7"/>
    <x v="693"/>
    <n v="18.37"/>
    <n v="2"/>
    <n v="6.2"/>
  </r>
  <r>
    <s v="ORD6887"/>
    <d v="2024-02-16T00:00:00"/>
    <x v="1"/>
    <x v="3"/>
    <x v="55"/>
    <x v="1"/>
    <x v="1"/>
    <x v="5"/>
    <x v="7"/>
    <n v="600.55999999999995"/>
    <n v="3"/>
    <n v="-8.58"/>
  </r>
  <r>
    <s v="ORD6888"/>
    <d v="2024-02-16T00:00:00"/>
    <x v="1"/>
    <x v="3"/>
    <x v="55"/>
    <x v="1"/>
    <x v="0"/>
    <x v="2"/>
    <x v="916"/>
    <n v="50.35"/>
    <n v="3"/>
    <n v="-8.18"/>
  </r>
  <r>
    <s v="ORD6889"/>
    <d v="2024-02-16T00:00:00"/>
    <x v="1"/>
    <x v="3"/>
    <x v="55"/>
    <x v="1"/>
    <x v="0"/>
    <x v="4"/>
    <x v="16"/>
    <n v="28.03"/>
    <n v="6"/>
    <n v="3.5"/>
  </r>
  <r>
    <s v="ORD6890"/>
    <d v="2024-02-16T00:00:00"/>
    <x v="1"/>
    <x v="3"/>
    <x v="55"/>
    <x v="1"/>
    <x v="1"/>
    <x v="8"/>
    <x v="192"/>
    <n v="7.69"/>
    <n v="1"/>
    <n v="-3.65"/>
  </r>
  <r>
    <s v="ORD6891"/>
    <d v="2024-02-17T00:00:00"/>
    <x v="1"/>
    <x v="3"/>
    <x v="488"/>
    <x v="1"/>
    <x v="1"/>
    <x v="13"/>
    <x v="1161"/>
    <n v="480.96"/>
    <n v="3"/>
    <n v="-269.33999999999997"/>
  </r>
  <r>
    <s v="ORD6892"/>
    <d v="2024-02-17T00:00:00"/>
    <x v="1"/>
    <x v="3"/>
    <x v="488"/>
    <x v="1"/>
    <x v="2"/>
    <x v="6"/>
    <x v="1572"/>
    <n v="124.79"/>
    <n v="1"/>
    <n v="10.92"/>
  </r>
  <r>
    <s v="ORD6893"/>
    <d v="2024-02-17T00:00:00"/>
    <x v="1"/>
    <x v="3"/>
    <x v="172"/>
    <x v="8"/>
    <x v="2"/>
    <x v="6"/>
    <x v="1506"/>
    <n v="29.16"/>
    <n v="3"/>
    <n v="8.4600000000000009"/>
  </r>
  <r>
    <s v="ORD6894"/>
    <d v="2024-02-17T00:00:00"/>
    <x v="1"/>
    <x v="3"/>
    <x v="292"/>
    <x v="23"/>
    <x v="0"/>
    <x v="0"/>
    <x v="903"/>
    <n v="11.76"/>
    <n v="2"/>
    <n v="5.76"/>
  </r>
  <r>
    <s v="ORD6895"/>
    <d v="2024-02-17T00:00:00"/>
    <x v="1"/>
    <x v="3"/>
    <x v="292"/>
    <x v="23"/>
    <x v="0"/>
    <x v="2"/>
    <x v="53"/>
    <n v="166.45"/>
    <n v="5"/>
    <n v="39.950000000000003"/>
  </r>
  <r>
    <s v="ORD6896"/>
    <d v="2024-02-17T00:00:00"/>
    <x v="1"/>
    <x v="3"/>
    <x v="601"/>
    <x v="0"/>
    <x v="1"/>
    <x v="11"/>
    <x v="1009"/>
    <n v="89.07"/>
    <n v="1"/>
    <n v="-17.03"/>
  </r>
  <r>
    <s v="ORD6897"/>
    <d v="2024-02-17T00:00:00"/>
    <x v="1"/>
    <x v="3"/>
    <x v="601"/>
    <x v="0"/>
    <x v="0"/>
    <x v="4"/>
    <x v="922"/>
    <n v="175.44"/>
    <n v="6"/>
    <n v="52.63"/>
  </r>
  <r>
    <s v="ORD6898"/>
    <d v="2024-02-17T00:00:00"/>
    <x v="1"/>
    <x v="3"/>
    <x v="601"/>
    <x v="0"/>
    <x v="2"/>
    <x v="6"/>
    <x v="687"/>
    <n v="438.34"/>
    <n v="4"/>
    <n v="-87.67"/>
  </r>
  <r>
    <s v="ORD6899"/>
    <d v="2024-02-17T00:00:00"/>
    <x v="1"/>
    <x v="3"/>
    <x v="79"/>
    <x v="10"/>
    <x v="1"/>
    <x v="13"/>
    <x v="295"/>
    <n v="455.97"/>
    <n v="5"/>
    <n v="-106.39"/>
  </r>
  <r>
    <s v="ORD6900"/>
    <d v="2024-02-17T00:00:00"/>
    <x v="1"/>
    <x v="3"/>
    <x v="79"/>
    <x v="10"/>
    <x v="0"/>
    <x v="3"/>
    <x v="343"/>
    <n v="5.72"/>
    <n v="5"/>
    <n v="-4.76"/>
  </r>
  <r>
    <s v="ORD6901"/>
    <d v="2024-02-17T00:00:00"/>
    <x v="1"/>
    <x v="3"/>
    <x v="79"/>
    <x v="10"/>
    <x v="2"/>
    <x v="6"/>
    <x v="827"/>
    <n v="57.59"/>
    <n v="1"/>
    <n v="-11.52"/>
  </r>
  <r>
    <s v="ORD6902"/>
    <d v="2024-02-17T00:00:00"/>
    <x v="1"/>
    <x v="3"/>
    <x v="79"/>
    <x v="10"/>
    <x v="1"/>
    <x v="8"/>
    <x v="1310"/>
    <n v="30.14"/>
    <n v="2"/>
    <n v="8.2899999999999991"/>
  </r>
  <r>
    <s v="ORD6903"/>
    <d v="2024-02-17T00:00:00"/>
    <x v="1"/>
    <x v="3"/>
    <x v="79"/>
    <x v="10"/>
    <x v="1"/>
    <x v="5"/>
    <x v="435"/>
    <n v="899.43"/>
    <n v="5"/>
    <n v="-12.85"/>
  </r>
  <r>
    <s v="ORD6904"/>
    <d v="2024-02-18T00:00:00"/>
    <x v="1"/>
    <x v="3"/>
    <x v="755"/>
    <x v="3"/>
    <x v="2"/>
    <x v="6"/>
    <x v="1727"/>
    <n v="167.98"/>
    <n v="3"/>
    <n v="10.5"/>
  </r>
  <r>
    <s v="ORD6905"/>
    <d v="2024-02-18T00:00:00"/>
    <x v="1"/>
    <x v="3"/>
    <x v="755"/>
    <x v="3"/>
    <x v="2"/>
    <x v="9"/>
    <x v="1003"/>
    <n v="109.53"/>
    <n v="3"/>
    <n v="47.1"/>
  </r>
  <r>
    <s v="ORD6906"/>
    <d v="2024-02-18T00:00:00"/>
    <x v="1"/>
    <x v="3"/>
    <x v="755"/>
    <x v="3"/>
    <x v="0"/>
    <x v="1"/>
    <x v="1676"/>
    <n v="9.82"/>
    <n v="2"/>
    <n v="4.8099999999999996"/>
  </r>
  <r>
    <s v="ORD6907"/>
    <d v="2024-02-19T00:00:00"/>
    <x v="1"/>
    <x v="3"/>
    <x v="62"/>
    <x v="4"/>
    <x v="0"/>
    <x v="12"/>
    <x v="783"/>
    <n v="1245.8599999999999"/>
    <n v="7"/>
    <n v="361.3"/>
  </r>
  <r>
    <s v="ORD6908"/>
    <d v="2024-02-19T00:00:00"/>
    <x v="1"/>
    <x v="3"/>
    <x v="297"/>
    <x v="22"/>
    <x v="0"/>
    <x v="7"/>
    <x v="1534"/>
    <n v="11.22"/>
    <n v="3"/>
    <n v="0.22"/>
  </r>
  <r>
    <s v="ORD6909"/>
    <d v="2024-02-19T00:00:00"/>
    <x v="1"/>
    <x v="3"/>
    <x v="341"/>
    <x v="3"/>
    <x v="0"/>
    <x v="4"/>
    <x v="806"/>
    <n v="12.84"/>
    <n v="3"/>
    <n v="3.47"/>
  </r>
  <r>
    <s v="ORD6910"/>
    <d v="2024-02-19T00:00:00"/>
    <x v="1"/>
    <x v="3"/>
    <x v="341"/>
    <x v="3"/>
    <x v="1"/>
    <x v="8"/>
    <x v="630"/>
    <n v="44.67"/>
    <n v="3"/>
    <n v="12.06"/>
  </r>
  <r>
    <s v="ORD6911"/>
    <d v="2024-02-20T00:00:00"/>
    <x v="1"/>
    <x v="3"/>
    <x v="698"/>
    <x v="3"/>
    <x v="1"/>
    <x v="8"/>
    <x v="1150"/>
    <n v="22.23"/>
    <n v="1"/>
    <n v="7.34"/>
  </r>
  <r>
    <s v="ORD6912"/>
    <d v="2024-02-20T00:00:00"/>
    <x v="1"/>
    <x v="3"/>
    <x v="698"/>
    <x v="3"/>
    <x v="2"/>
    <x v="6"/>
    <x v="1094"/>
    <n v="215.97"/>
    <n v="2"/>
    <n v="18.899999999999999"/>
  </r>
  <r>
    <s v="ORD6913"/>
    <d v="2024-02-20T00:00:00"/>
    <x v="1"/>
    <x v="3"/>
    <x v="425"/>
    <x v="39"/>
    <x v="0"/>
    <x v="4"/>
    <x v="44"/>
    <n v="6.56"/>
    <n v="2"/>
    <n v="1.9"/>
  </r>
  <r>
    <s v="ORD6914"/>
    <d v="2024-02-20T00:00:00"/>
    <x v="1"/>
    <x v="3"/>
    <x v="425"/>
    <x v="39"/>
    <x v="0"/>
    <x v="12"/>
    <x v="1280"/>
    <n v="13.11"/>
    <n v="3"/>
    <n v="3.41"/>
  </r>
  <r>
    <s v="ORD6915"/>
    <d v="2024-02-20T00:00:00"/>
    <x v="1"/>
    <x v="3"/>
    <x v="244"/>
    <x v="26"/>
    <x v="0"/>
    <x v="7"/>
    <x v="78"/>
    <n v="9.43"/>
    <n v="3"/>
    <n v="3.07"/>
  </r>
  <r>
    <s v="ORD6916"/>
    <d v="2024-02-20T00:00:00"/>
    <x v="1"/>
    <x v="3"/>
    <x v="307"/>
    <x v="12"/>
    <x v="2"/>
    <x v="6"/>
    <x v="1008"/>
    <n v="333.58"/>
    <n v="3"/>
    <n v="25.02"/>
  </r>
  <r>
    <s v="ORD6917"/>
    <d v="2024-02-20T00:00:00"/>
    <x v="1"/>
    <x v="3"/>
    <x v="307"/>
    <x v="12"/>
    <x v="2"/>
    <x v="9"/>
    <x v="1798"/>
    <n v="31.99"/>
    <n v="1"/>
    <n v="4.8"/>
  </r>
  <r>
    <s v="ORD6918"/>
    <d v="2024-02-20T00:00:00"/>
    <x v="1"/>
    <x v="3"/>
    <x v="307"/>
    <x v="12"/>
    <x v="0"/>
    <x v="2"/>
    <x v="555"/>
    <n v="51.17"/>
    <n v="2"/>
    <n v="-6.4"/>
  </r>
  <r>
    <s v="ORD6919"/>
    <d v="2024-02-20T00:00:00"/>
    <x v="1"/>
    <x v="3"/>
    <x v="307"/>
    <x v="12"/>
    <x v="0"/>
    <x v="10"/>
    <x v="905"/>
    <n v="10.64"/>
    <n v="5"/>
    <n v="3.86"/>
  </r>
  <r>
    <s v="ORD6920"/>
    <d v="2024-02-20T00:00:00"/>
    <x v="1"/>
    <x v="3"/>
    <x v="307"/>
    <x v="12"/>
    <x v="1"/>
    <x v="8"/>
    <x v="985"/>
    <n v="68.7"/>
    <n v="2"/>
    <n v="16.32"/>
  </r>
  <r>
    <s v="ORD6921"/>
    <d v="2024-02-20T00:00:00"/>
    <x v="1"/>
    <x v="3"/>
    <x v="307"/>
    <x v="12"/>
    <x v="1"/>
    <x v="13"/>
    <x v="278"/>
    <n v="386.91"/>
    <n v="9"/>
    <n v="-185.72"/>
  </r>
  <r>
    <s v="ORD6922"/>
    <d v="2024-02-21T00:00:00"/>
    <x v="1"/>
    <x v="3"/>
    <x v="610"/>
    <x v="0"/>
    <x v="2"/>
    <x v="9"/>
    <x v="620"/>
    <n v="47.9"/>
    <n v="1"/>
    <n v="-2.99"/>
  </r>
  <r>
    <s v="ORD6923"/>
    <d v="2024-02-23T00:00:00"/>
    <x v="1"/>
    <x v="3"/>
    <x v="584"/>
    <x v="3"/>
    <x v="0"/>
    <x v="0"/>
    <x v="1399"/>
    <n v="37.44"/>
    <n v="6"/>
    <n v="16.850000000000001"/>
  </r>
  <r>
    <s v="ORD6924"/>
    <d v="2024-02-23T00:00:00"/>
    <x v="1"/>
    <x v="3"/>
    <x v="689"/>
    <x v="22"/>
    <x v="0"/>
    <x v="7"/>
    <x v="1538"/>
    <n v="8.4"/>
    <n v="5"/>
    <n v="0.34"/>
  </r>
  <r>
    <s v="ORD6925"/>
    <d v="2024-02-23T00:00:00"/>
    <x v="1"/>
    <x v="3"/>
    <x v="689"/>
    <x v="22"/>
    <x v="2"/>
    <x v="6"/>
    <x v="764"/>
    <n v="71.959999999999994"/>
    <n v="5"/>
    <n v="25.19"/>
  </r>
  <r>
    <s v="ORD6926"/>
    <d v="2024-02-24T00:00:00"/>
    <x v="1"/>
    <x v="3"/>
    <x v="710"/>
    <x v="2"/>
    <x v="0"/>
    <x v="3"/>
    <x v="333"/>
    <n v="4.96"/>
    <n v="4"/>
    <n v="-3.8"/>
  </r>
  <r>
    <s v="ORD6927"/>
    <d v="2024-02-24T00:00:00"/>
    <x v="1"/>
    <x v="3"/>
    <x v="442"/>
    <x v="2"/>
    <x v="0"/>
    <x v="0"/>
    <x v="728"/>
    <n v="123.92"/>
    <n v="5"/>
    <n v="38.729999999999997"/>
  </r>
  <r>
    <s v="ORD6928"/>
    <d v="2024-02-24T00:00:00"/>
    <x v="1"/>
    <x v="3"/>
    <x v="442"/>
    <x v="2"/>
    <x v="2"/>
    <x v="9"/>
    <x v="1146"/>
    <n v="1319.8"/>
    <n v="5"/>
    <n v="214.47"/>
  </r>
  <r>
    <s v="ORD6929"/>
    <d v="2024-02-25T00:00:00"/>
    <x v="1"/>
    <x v="3"/>
    <x v="289"/>
    <x v="1"/>
    <x v="0"/>
    <x v="3"/>
    <x v="566"/>
    <n v="1.79"/>
    <n v="3"/>
    <n v="-3.04"/>
  </r>
  <r>
    <s v="ORD6930"/>
    <d v="2024-02-25T00:00:00"/>
    <x v="1"/>
    <x v="3"/>
    <x v="308"/>
    <x v="25"/>
    <x v="1"/>
    <x v="5"/>
    <x v="561"/>
    <n v="196.78"/>
    <n v="2"/>
    <n v="-22.14"/>
  </r>
  <r>
    <s v="ORD6931"/>
    <d v="2024-02-25T00:00:00"/>
    <x v="1"/>
    <x v="3"/>
    <x v="308"/>
    <x v="25"/>
    <x v="1"/>
    <x v="11"/>
    <x v="1419"/>
    <n v="231.92"/>
    <n v="5"/>
    <n v="5.8"/>
  </r>
  <r>
    <s v="ORD6932"/>
    <d v="2024-02-26T00:00:00"/>
    <x v="1"/>
    <x v="3"/>
    <x v="214"/>
    <x v="3"/>
    <x v="0"/>
    <x v="12"/>
    <x v="808"/>
    <n v="81.92"/>
    <n v="4"/>
    <n v="22.12"/>
  </r>
  <r>
    <s v="ORD6933"/>
    <d v="2024-02-26T00:00:00"/>
    <x v="1"/>
    <x v="3"/>
    <x v="214"/>
    <x v="3"/>
    <x v="2"/>
    <x v="6"/>
    <x v="1008"/>
    <n v="889.54"/>
    <n v="8"/>
    <n v="66.72"/>
  </r>
  <r>
    <s v="ORD6934"/>
    <d v="2024-02-26T00:00:00"/>
    <x v="1"/>
    <x v="3"/>
    <x v="214"/>
    <x v="3"/>
    <x v="1"/>
    <x v="5"/>
    <x v="341"/>
    <n v="892.22"/>
    <n v="3"/>
    <n v="89.22"/>
  </r>
  <r>
    <s v="ORD6935"/>
    <d v="2024-02-26T00:00:00"/>
    <x v="1"/>
    <x v="3"/>
    <x v="214"/>
    <x v="3"/>
    <x v="0"/>
    <x v="0"/>
    <x v="1463"/>
    <n v="223.92"/>
    <n v="4"/>
    <n v="109.72"/>
  </r>
  <r>
    <s v="ORD6936"/>
    <d v="2024-02-26T00:00:00"/>
    <x v="1"/>
    <x v="3"/>
    <x v="214"/>
    <x v="3"/>
    <x v="0"/>
    <x v="0"/>
    <x v="834"/>
    <n v="23.12"/>
    <n v="4"/>
    <n v="11.33"/>
  </r>
  <r>
    <s v="ORD6937"/>
    <d v="2024-02-26T00:00:00"/>
    <x v="1"/>
    <x v="3"/>
    <x v="383"/>
    <x v="3"/>
    <x v="0"/>
    <x v="12"/>
    <x v="704"/>
    <n v="356.79"/>
    <n v="7"/>
    <n v="99.9"/>
  </r>
  <r>
    <s v="ORD6938"/>
    <d v="2024-02-26T00:00:00"/>
    <x v="1"/>
    <x v="3"/>
    <x v="56"/>
    <x v="3"/>
    <x v="1"/>
    <x v="8"/>
    <x v="282"/>
    <n v="91.96"/>
    <n v="2"/>
    <n v="15.63"/>
  </r>
  <r>
    <s v="ORD6939"/>
    <d v="2024-02-26T00:00:00"/>
    <x v="1"/>
    <x v="3"/>
    <x v="56"/>
    <x v="3"/>
    <x v="2"/>
    <x v="6"/>
    <x v="86"/>
    <n v="258.58"/>
    <n v="2"/>
    <n v="19.39"/>
  </r>
  <r>
    <s v="ORD6940"/>
    <d v="2024-02-26T00:00:00"/>
    <x v="1"/>
    <x v="3"/>
    <x v="56"/>
    <x v="3"/>
    <x v="0"/>
    <x v="0"/>
    <x v="1216"/>
    <n v="29.6"/>
    <n v="4"/>
    <n v="13.32"/>
  </r>
  <r>
    <s v="ORD6941"/>
    <d v="2024-02-28T00:00:00"/>
    <x v="1"/>
    <x v="3"/>
    <x v="257"/>
    <x v="37"/>
    <x v="0"/>
    <x v="3"/>
    <x v="1058"/>
    <n v="9.84"/>
    <n v="2"/>
    <n v="4.72"/>
  </r>
  <r>
    <s v="ORD6942"/>
    <d v="2024-02-28T00:00:00"/>
    <x v="1"/>
    <x v="3"/>
    <x v="257"/>
    <x v="37"/>
    <x v="0"/>
    <x v="0"/>
    <x v="154"/>
    <n v="7.78"/>
    <n v="1"/>
    <n v="3.5"/>
  </r>
  <r>
    <s v="ORD6943"/>
    <d v="2024-03-02T00:00:00"/>
    <x v="2"/>
    <x v="3"/>
    <x v="660"/>
    <x v="0"/>
    <x v="0"/>
    <x v="14"/>
    <x v="488"/>
    <n v="6.98"/>
    <n v="4"/>
    <n v="-1.4"/>
  </r>
  <r>
    <s v="ORD6944"/>
    <d v="2024-03-02T00:00:00"/>
    <x v="2"/>
    <x v="3"/>
    <x v="660"/>
    <x v="0"/>
    <x v="0"/>
    <x v="3"/>
    <x v="93"/>
    <n v="12.22"/>
    <n v="7"/>
    <n v="-20.170000000000002"/>
  </r>
  <r>
    <s v="ORD6945"/>
    <d v="2024-03-02T00:00:00"/>
    <x v="2"/>
    <x v="3"/>
    <x v="706"/>
    <x v="3"/>
    <x v="2"/>
    <x v="6"/>
    <x v="771"/>
    <n v="196.78"/>
    <n v="3"/>
    <n v="14.76"/>
  </r>
  <r>
    <s v="ORD6946"/>
    <d v="2024-03-02T00:00:00"/>
    <x v="2"/>
    <x v="3"/>
    <x v="706"/>
    <x v="3"/>
    <x v="2"/>
    <x v="9"/>
    <x v="1699"/>
    <n v="479.94"/>
    <n v="6"/>
    <n v="52.79"/>
  </r>
  <r>
    <s v="ORD6947"/>
    <d v="2024-03-02T00:00:00"/>
    <x v="2"/>
    <x v="3"/>
    <x v="159"/>
    <x v="7"/>
    <x v="0"/>
    <x v="4"/>
    <x v="859"/>
    <n v="59.52"/>
    <n v="3"/>
    <n v="15.48"/>
  </r>
  <r>
    <s v="ORD6948"/>
    <d v="2024-03-02T00:00:00"/>
    <x v="2"/>
    <x v="3"/>
    <x v="159"/>
    <x v="7"/>
    <x v="0"/>
    <x v="10"/>
    <x v="21"/>
    <n v="57.96"/>
    <n v="7"/>
    <n v="27.24"/>
  </r>
  <r>
    <s v="ORD6949"/>
    <d v="2024-03-02T00:00:00"/>
    <x v="2"/>
    <x v="3"/>
    <x v="159"/>
    <x v="7"/>
    <x v="1"/>
    <x v="11"/>
    <x v="1505"/>
    <n v="441.96"/>
    <n v="2"/>
    <n v="101.65"/>
  </r>
  <r>
    <s v="ORD6950"/>
    <d v="2024-03-02T00:00:00"/>
    <x v="2"/>
    <x v="3"/>
    <x v="159"/>
    <x v="7"/>
    <x v="0"/>
    <x v="0"/>
    <x v="371"/>
    <n v="68.040000000000006"/>
    <n v="6"/>
    <n v="33.340000000000003"/>
  </r>
  <r>
    <s v="ORD6951"/>
    <d v="2024-03-02T00:00:00"/>
    <x v="2"/>
    <x v="3"/>
    <x v="409"/>
    <x v="10"/>
    <x v="0"/>
    <x v="3"/>
    <x v="962"/>
    <n v="18.53"/>
    <n v="4"/>
    <n v="-12.35"/>
  </r>
  <r>
    <s v="ORD6952"/>
    <d v="2024-03-02T00:00:00"/>
    <x v="2"/>
    <x v="3"/>
    <x v="687"/>
    <x v="3"/>
    <x v="0"/>
    <x v="3"/>
    <x v="145"/>
    <n v="107.65"/>
    <n v="2"/>
    <n v="33.64"/>
  </r>
  <r>
    <s v="ORD6953"/>
    <d v="2024-03-02T00:00:00"/>
    <x v="2"/>
    <x v="3"/>
    <x v="138"/>
    <x v="0"/>
    <x v="0"/>
    <x v="3"/>
    <x v="816"/>
    <n v="0.56000000000000005"/>
    <n v="1"/>
    <n v="-0.95"/>
  </r>
  <r>
    <s v="ORD6954"/>
    <d v="2024-03-03T00:00:00"/>
    <x v="2"/>
    <x v="3"/>
    <x v="760"/>
    <x v="5"/>
    <x v="0"/>
    <x v="12"/>
    <x v="460"/>
    <n v="72.8"/>
    <n v="5"/>
    <n v="19.66"/>
  </r>
  <r>
    <s v="ORD6955"/>
    <d v="2024-03-03T00:00:00"/>
    <x v="2"/>
    <x v="3"/>
    <x v="238"/>
    <x v="0"/>
    <x v="0"/>
    <x v="0"/>
    <x v="1402"/>
    <n v="26.88"/>
    <n v="8"/>
    <n v="9.74"/>
  </r>
  <r>
    <s v="ORD6956"/>
    <d v="2024-03-03T00:00:00"/>
    <x v="2"/>
    <x v="3"/>
    <x v="287"/>
    <x v="14"/>
    <x v="1"/>
    <x v="5"/>
    <x v="1434"/>
    <n v="180.98"/>
    <n v="1"/>
    <n v="47.05"/>
  </r>
  <r>
    <s v="ORD6957"/>
    <d v="2024-03-03T00:00:00"/>
    <x v="2"/>
    <x v="3"/>
    <x v="287"/>
    <x v="14"/>
    <x v="2"/>
    <x v="9"/>
    <x v="265"/>
    <n v="99.98"/>
    <n v="2"/>
    <n v="42.99"/>
  </r>
  <r>
    <s v="ORD6958"/>
    <d v="2024-03-03T00:00:00"/>
    <x v="2"/>
    <x v="3"/>
    <x v="28"/>
    <x v="3"/>
    <x v="2"/>
    <x v="9"/>
    <x v="1561"/>
    <n v="1049.44"/>
    <n v="8"/>
    <n v="440.76"/>
  </r>
  <r>
    <s v="ORD6959"/>
    <d v="2024-03-03T00:00:00"/>
    <x v="2"/>
    <x v="3"/>
    <x v="28"/>
    <x v="3"/>
    <x v="1"/>
    <x v="5"/>
    <x v="1318"/>
    <n v="170.35"/>
    <n v="3"/>
    <n v="-17.04"/>
  </r>
  <r>
    <s v="ORD6960"/>
    <d v="2024-03-03T00:00:00"/>
    <x v="2"/>
    <x v="3"/>
    <x v="478"/>
    <x v="3"/>
    <x v="1"/>
    <x v="13"/>
    <x v="495"/>
    <n v="399.67"/>
    <n v="7"/>
    <n v="-14.99"/>
  </r>
  <r>
    <s v="ORD6961"/>
    <d v="2024-03-04T00:00:00"/>
    <x v="2"/>
    <x v="3"/>
    <x v="569"/>
    <x v="3"/>
    <x v="0"/>
    <x v="4"/>
    <x v="208"/>
    <n v="9.32"/>
    <n v="4"/>
    <n v="2.7"/>
  </r>
  <r>
    <s v="ORD6962"/>
    <d v="2024-03-04T00:00:00"/>
    <x v="2"/>
    <x v="3"/>
    <x v="569"/>
    <x v="3"/>
    <x v="0"/>
    <x v="10"/>
    <x v="1418"/>
    <n v="15.25"/>
    <n v="1"/>
    <n v="7.02"/>
  </r>
  <r>
    <s v="ORD6963"/>
    <d v="2024-03-04T00:00:00"/>
    <x v="2"/>
    <x v="3"/>
    <x v="0"/>
    <x v="0"/>
    <x v="0"/>
    <x v="0"/>
    <x v="657"/>
    <n v="89.57"/>
    <n v="2"/>
    <n v="32.47"/>
  </r>
  <r>
    <s v="ORD6964"/>
    <d v="2024-03-04T00:00:00"/>
    <x v="2"/>
    <x v="3"/>
    <x v="722"/>
    <x v="0"/>
    <x v="1"/>
    <x v="8"/>
    <x v="1412"/>
    <n v="103.5"/>
    <n v="5"/>
    <n v="-77.63"/>
  </r>
  <r>
    <s v="ORD6965"/>
    <d v="2024-03-04T00:00:00"/>
    <x v="2"/>
    <x v="3"/>
    <x v="722"/>
    <x v="0"/>
    <x v="0"/>
    <x v="1"/>
    <x v="1612"/>
    <n v="2.46"/>
    <n v="1"/>
    <n v="0.86"/>
  </r>
  <r>
    <s v="ORD6966"/>
    <d v="2024-03-04T00:00:00"/>
    <x v="2"/>
    <x v="3"/>
    <x v="722"/>
    <x v="0"/>
    <x v="0"/>
    <x v="2"/>
    <x v="199"/>
    <n v="8.7200000000000006"/>
    <n v="1"/>
    <n v="0.65"/>
  </r>
  <r>
    <s v="ORD6967"/>
    <d v="2024-03-05T00:00:00"/>
    <x v="2"/>
    <x v="3"/>
    <x v="500"/>
    <x v="21"/>
    <x v="0"/>
    <x v="1"/>
    <x v="1738"/>
    <n v="25.06"/>
    <n v="2"/>
    <n v="11.78"/>
  </r>
  <r>
    <s v="ORD6968"/>
    <d v="2024-03-05T00:00:00"/>
    <x v="2"/>
    <x v="3"/>
    <x v="427"/>
    <x v="28"/>
    <x v="0"/>
    <x v="7"/>
    <x v="961"/>
    <n v="7.9"/>
    <n v="2"/>
    <n v="2.5299999999999998"/>
  </r>
  <r>
    <s v="ORD6969"/>
    <d v="2024-03-05T00:00:00"/>
    <x v="2"/>
    <x v="3"/>
    <x v="427"/>
    <x v="28"/>
    <x v="0"/>
    <x v="2"/>
    <x v="346"/>
    <n v="221.16"/>
    <n v="4"/>
    <n v="57.5"/>
  </r>
  <r>
    <s v="ORD6970"/>
    <d v="2024-03-05T00:00:00"/>
    <x v="2"/>
    <x v="3"/>
    <x v="427"/>
    <x v="28"/>
    <x v="0"/>
    <x v="3"/>
    <x v="413"/>
    <n v="127.96"/>
    <n v="2"/>
    <n v="62.7"/>
  </r>
  <r>
    <s v="ORD6971"/>
    <d v="2024-03-05T00:00:00"/>
    <x v="2"/>
    <x v="3"/>
    <x v="427"/>
    <x v="28"/>
    <x v="0"/>
    <x v="3"/>
    <x v="248"/>
    <n v="18.690000000000001"/>
    <n v="3"/>
    <n v="9.16"/>
  </r>
  <r>
    <s v="ORD6972"/>
    <d v="2024-03-05T00:00:00"/>
    <x v="2"/>
    <x v="3"/>
    <x v="595"/>
    <x v="29"/>
    <x v="0"/>
    <x v="10"/>
    <x v="1104"/>
    <n v="42.68"/>
    <n v="4"/>
    <n v="19.63"/>
  </r>
  <r>
    <s v="ORD6973"/>
    <d v="2024-03-05T00:00:00"/>
    <x v="2"/>
    <x v="3"/>
    <x v="595"/>
    <x v="29"/>
    <x v="2"/>
    <x v="9"/>
    <x v="671"/>
    <n v="299.97000000000003"/>
    <n v="3"/>
    <n v="125.99"/>
  </r>
  <r>
    <s v="ORD6974"/>
    <d v="2024-03-05T00:00:00"/>
    <x v="2"/>
    <x v="3"/>
    <x v="595"/>
    <x v="29"/>
    <x v="0"/>
    <x v="12"/>
    <x v="820"/>
    <n v="262.24"/>
    <n v="2"/>
    <n v="78.67"/>
  </r>
  <r>
    <s v="ORD6975"/>
    <d v="2024-03-05T00:00:00"/>
    <x v="2"/>
    <x v="3"/>
    <x v="595"/>
    <x v="29"/>
    <x v="0"/>
    <x v="3"/>
    <x v="1345"/>
    <n v="234.36"/>
    <n v="6"/>
    <n v="112.49"/>
  </r>
  <r>
    <s v="ORD6976"/>
    <d v="2024-03-06T00:00:00"/>
    <x v="2"/>
    <x v="3"/>
    <x v="782"/>
    <x v="20"/>
    <x v="0"/>
    <x v="0"/>
    <x v="1272"/>
    <n v="26.38"/>
    <n v="1"/>
    <n v="12.13"/>
  </r>
  <r>
    <s v="ORD6977"/>
    <d v="2024-03-06T00:00:00"/>
    <x v="2"/>
    <x v="3"/>
    <x v="782"/>
    <x v="20"/>
    <x v="1"/>
    <x v="8"/>
    <x v="1180"/>
    <n v="71.97"/>
    <n v="3"/>
    <n v="16.55"/>
  </r>
  <r>
    <s v="ORD6978"/>
    <d v="2024-03-06T00:00:00"/>
    <x v="2"/>
    <x v="3"/>
    <x v="151"/>
    <x v="3"/>
    <x v="0"/>
    <x v="3"/>
    <x v="1420"/>
    <n v="14.98"/>
    <n v="9"/>
    <n v="5.43"/>
  </r>
  <r>
    <s v="ORD6979"/>
    <d v="2024-03-06T00:00:00"/>
    <x v="2"/>
    <x v="3"/>
    <x v="562"/>
    <x v="3"/>
    <x v="0"/>
    <x v="2"/>
    <x v="865"/>
    <n v="67.78"/>
    <n v="2"/>
    <n v="16.95"/>
  </r>
  <r>
    <s v="ORD6980"/>
    <d v="2024-03-06T00:00:00"/>
    <x v="2"/>
    <x v="3"/>
    <x v="658"/>
    <x v="3"/>
    <x v="0"/>
    <x v="4"/>
    <x v="581"/>
    <n v="23.88"/>
    <n v="6"/>
    <n v="8.1199999999999992"/>
  </r>
  <r>
    <s v="ORD6981"/>
    <d v="2024-03-06T00:00:00"/>
    <x v="2"/>
    <x v="3"/>
    <x v="658"/>
    <x v="3"/>
    <x v="0"/>
    <x v="1"/>
    <x v="564"/>
    <n v="11.52"/>
    <n v="4"/>
    <n v="5.64"/>
  </r>
  <r>
    <s v="ORD6982"/>
    <d v="2024-03-06T00:00:00"/>
    <x v="2"/>
    <x v="3"/>
    <x v="658"/>
    <x v="3"/>
    <x v="0"/>
    <x v="0"/>
    <x v="1025"/>
    <n v="286.93"/>
    <n v="7"/>
    <n v="140.6"/>
  </r>
  <r>
    <s v="ORD6983"/>
    <d v="2024-03-06T00:00:00"/>
    <x v="2"/>
    <x v="3"/>
    <x v="658"/>
    <x v="3"/>
    <x v="2"/>
    <x v="6"/>
    <x v="967"/>
    <n v="206.38"/>
    <n v="2"/>
    <n v="23.22"/>
  </r>
  <r>
    <s v="ORD6984"/>
    <d v="2024-03-06T00:00:00"/>
    <x v="2"/>
    <x v="3"/>
    <x v="738"/>
    <x v="0"/>
    <x v="0"/>
    <x v="1"/>
    <x v="1459"/>
    <n v="4.93"/>
    <n v="2"/>
    <n v="1.72"/>
  </r>
  <r>
    <s v="ORD6985"/>
    <d v="2024-03-06T00:00:00"/>
    <x v="2"/>
    <x v="3"/>
    <x v="738"/>
    <x v="0"/>
    <x v="0"/>
    <x v="4"/>
    <x v="137"/>
    <n v="63.49"/>
    <n v="4"/>
    <n v="4.76"/>
  </r>
  <r>
    <s v="ORD6986"/>
    <d v="2024-03-07T00:00:00"/>
    <x v="2"/>
    <x v="3"/>
    <x v="588"/>
    <x v="36"/>
    <x v="2"/>
    <x v="9"/>
    <x v="665"/>
    <n v="49.08"/>
    <n v="3"/>
    <n v="4.91"/>
  </r>
  <r>
    <s v="ORD6987"/>
    <d v="2024-03-07T00:00:00"/>
    <x v="2"/>
    <x v="3"/>
    <x v="489"/>
    <x v="20"/>
    <x v="0"/>
    <x v="3"/>
    <x v="1069"/>
    <n v="25.92"/>
    <n v="6"/>
    <n v="9.07"/>
  </r>
  <r>
    <s v="ORD6988"/>
    <d v="2024-03-07T00:00:00"/>
    <x v="2"/>
    <x v="3"/>
    <x v="489"/>
    <x v="20"/>
    <x v="0"/>
    <x v="1"/>
    <x v="956"/>
    <n v="91.59"/>
    <n v="3"/>
    <n v="42.13"/>
  </r>
  <r>
    <s v="ORD6989"/>
    <d v="2024-03-08T00:00:00"/>
    <x v="2"/>
    <x v="3"/>
    <x v="668"/>
    <x v="4"/>
    <x v="0"/>
    <x v="12"/>
    <x v="1799"/>
    <n v="647.84"/>
    <n v="8"/>
    <n v="168.44"/>
  </r>
  <r>
    <s v="ORD6990"/>
    <d v="2024-03-08T00:00:00"/>
    <x v="2"/>
    <x v="3"/>
    <x v="668"/>
    <x v="4"/>
    <x v="0"/>
    <x v="1"/>
    <x v="1096"/>
    <n v="20.7"/>
    <n v="2"/>
    <n v="9.94"/>
  </r>
  <r>
    <s v="ORD6991"/>
    <d v="2024-03-08T00:00:00"/>
    <x v="2"/>
    <x v="3"/>
    <x v="545"/>
    <x v="3"/>
    <x v="0"/>
    <x v="3"/>
    <x v="442"/>
    <n v="171.2"/>
    <n v="5"/>
    <n v="64.2"/>
  </r>
  <r>
    <s v="ORD6992"/>
    <d v="2024-03-08T00:00:00"/>
    <x v="2"/>
    <x v="3"/>
    <x v="545"/>
    <x v="3"/>
    <x v="0"/>
    <x v="4"/>
    <x v="1488"/>
    <n v="3.36"/>
    <n v="2"/>
    <n v="0.87"/>
  </r>
  <r>
    <s v="ORD6993"/>
    <d v="2024-03-09T00:00:00"/>
    <x v="2"/>
    <x v="3"/>
    <x v="754"/>
    <x v="3"/>
    <x v="2"/>
    <x v="9"/>
    <x v="297"/>
    <n v="199.98"/>
    <n v="2"/>
    <n v="69.989999999999995"/>
  </r>
  <r>
    <s v="ORD6994"/>
    <d v="2024-03-09T00:00:00"/>
    <x v="2"/>
    <x v="3"/>
    <x v="366"/>
    <x v="3"/>
    <x v="2"/>
    <x v="16"/>
    <x v="1478"/>
    <n v="479.98"/>
    <n v="2"/>
    <n v="60"/>
  </r>
  <r>
    <s v="ORD6995"/>
    <d v="2024-03-09T00:00:00"/>
    <x v="2"/>
    <x v="3"/>
    <x v="366"/>
    <x v="3"/>
    <x v="0"/>
    <x v="3"/>
    <x v="483"/>
    <n v="30.84"/>
    <n v="5"/>
    <n v="9.64"/>
  </r>
  <r>
    <s v="ORD6996"/>
    <d v="2024-03-10T00:00:00"/>
    <x v="2"/>
    <x v="3"/>
    <x v="772"/>
    <x v="2"/>
    <x v="0"/>
    <x v="4"/>
    <x v="1618"/>
    <n v="5.25"/>
    <n v="2"/>
    <n v="0.59"/>
  </r>
  <r>
    <s v="ORD6997"/>
    <d v="2024-03-10T00:00:00"/>
    <x v="2"/>
    <x v="3"/>
    <x v="772"/>
    <x v="2"/>
    <x v="2"/>
    <x v="6"/>
    <x v="726"/>
    <n v="35.909999999999997"/>
    <n v="3"/>
    <n v="-8.3800000000000008"/>
  </r>
  <r>
    <s v="ORD6998"/>
    <d v="2024-03-10T00:00:00"/>
    <x v="2"/>
    <x v="3"/>
    <x v="772"/>
    <x v="2"/>
    <x v="1"/>
    <x v="8"/>
    <x v="598"/>
    <n v="6.7"/>
    <n v="1"/>
    <n v="0.5"/>
  </r>
  <r>
    <s v="ORD6999"/>
    <d v="2024-03-10T00:00:00"/>
    <x v="2"/>
    <x v="3"/>
    <x v="772"/>
    <x v="2"/>
    <x v="1"/>
    <x v="8"/>
    <x v="1484"/>
    <n v="43.87"/>
    <n v="2"/>
    <n v="11.52"/>
  </r>
  <r>
    <s v="ORD7000"/>
    <d v="2024-03-10T00:00:00"/>
    <x v="2"/>
    <x v="3"/>
    <x v="185"/>
    <x v="2"/>
    <x v="2"/>
    <x v="6"/>
    <x v="1064"/>
    <n v="53.98"/>
    <n v="3"/>
    <n v="-10.8"/>
  </r>
  <r>
    <s v="ORD7001"/>
    <d v="2024-03-10T00:00:00"/>
    <x v="2"/>
    <x v="3"/>
    <x v="600"/>
    <x v="25"/>
    <x v="0"/>
    <x v="12"/>
    <x v="1688"/>
    <n v="48.78"/>
    <n v="1"/>
    <n v="3.66"/>
  </r>
  <r>
    <s v="ORD7002"/>
    <d v="2024-03-10T00:00:00"/>
    <x v="2"/>
    <x v="3"/>
    <x v="600"/>
    <x v="25"/>
    <x v="0"/>
    <x v="3"/>
    <x v="1480"/>
    <n v="13.09"/>
    <n v="4"/>
    <n v="-10.039999999999999"/>
  </r>
  <r>
    <s v="ORD7003"/>
    <d v="2024-03-10T00:00:00"/>
    <x v="2"/>
    <x v="3"/>
    <x v="507"/>
    <x v="3"/>
    <x v="2"/>
    <x v="9"/>
    <x v="973"/>
    <n v="111.96"/>
    <n v="4"/>
    <n v="21.27"/>
  </r>
  <r>
    <s v="ORD7004"/>
    <d v="2024-03-10T00:00:00"/>
    <x v="2"/>
    <x v="3"/>
    <x v="496"/>
    <x v="0"/>
    <x v="1"/>
    <x v="13"/>
    <x v="397"/>
    <n v="933.41"/>
    <n v="4"/>
    <n v="-173.35"/>
  </r>
  <r>
    <s v="ORD7005"/>
    <d v="2024-03-11T00:00:00"/>
    <x v="2"/>
    <x v="3"/>
    <x v="655"/>
    <x v="14"/>
    <x v="0"/>
    <x v="3"/>
    <x v="57"/>
    <n v="895.92"/>
    <n v="4"/>
    <n v="421.08"/>
  </r>
  <r>
    <s v="ORD7006"/>
    <d v="2024-03-11T00:00:00"/>
    <x v="2"/>
    <x v="3"/>
    <x v="167"/>
    <x v="2"/>
    <x v="2"/>
    <x v="6"/>
    <x v="1227"/>
    <n v="776.85"/>
    <n v="5"/>
    <n v="-181.27"/>
  </r>
  <r>
    <s v="ORD7007"/>
    <d v="2024-03-11T00:00:00"/>
    <x v="2"/>
    <x v="3"/>
    <x v="167"/>
    <x v="2"/>
    <x v="0"/>
    <x v="3"/>
    <x v="287"/>
    <n v="12.29"/>
    <n v="1"/>
    <n v="-8.61"/>
  </r>
  <r>
    <s v="ORD7008"/>
    <d v="2024-03-11T00:00:00"/>
    <x v="2"/>
    <x v="3"/>
    <x v="167"/>
    <x v="2"/>
    <x v="1"/>
    <x v="13"/>
    <x v="278"/>
    <n v="154.76"/>
    <n v="3"/>
    <n v="-46.43"/>
  </r>
  <r>
    <s v="ORD7009"/>
    <d v="2024-03-11T00:00:00"/>
    <x v="2"/>
    <x v="3"/>
    <x v="167"/>
    <x v="2"/>
    <x v="0"/>
    <x v="2"/>
    <x v="1170"/>
    <n v="43.28"/>
    <n v="1"/>
    <n v="3.25"/>
  </r>
  <r>
    <s v="ORD7010"/>
    <d v="2024-03-11T00:00:00"/>
    <x v="2"/>
    <x v="3"/>
    <x v="298"/>
    <x v="32"/>
    <x v="2"/>
    <x v="9"/>
    <x v="1081"/>
    <n v="63.88"/>
    <n v="4"/>
    <n v="24.91"/>
  </r>
  <r>
    <s v="ORD7011"/>
    <d v="2024-03-11T00:00:00"/>
    <x v="2"/>
    <x v="3"/>
    <x v="298"/>
    <x v="32"/>
    <x v="1"/>
    <x v="8"/>
    <x v="1701"/>
    <n v="26.72"/>
    <n v="1"/>
    <n v="11.76"/>
  </r>
  <r>
    <s v="ORD7012"/>
    <d v="2024-03-12T00:00:00"/>
    <x v="2"/>
    <x v="3"/>
    <x v="127"/>
    <x v="32"/>
    <x v="2"/>
    <x v="6"/>
    <x v="129"/>
    <n v="69.930000000000007"/>
    <n v="7"/>
    <n v="32.17"/>
  </r>
  <r>
    <s v="ORD7013"/>
    <d v="2024-03-12T00:00:00"/>
    <x v="2"/>
    <x v="3"/>
    <x v="544"/>
    <x v="3"/>
    <x v="0"/>
    <x v="2"/>
    <x v="161"/>
    <n v="242.94"/>
    <n v="3"/>
    <n v="9.7200000000000006"/>
  </r>
  <r>
    <s v="ORD7014"/>
    <d v="2024-03-12T00:00:00"/>
    <x v="2"/>
    <x v="3"/>
    <x v="41"/>
    <x v="13"/>
    <x v="0"/>
    <x v="3"/>
    <x v="263"/>
    <n v="40.409999999999997"/>
    <n v="9"/>
    <n v="18.59"/>
  </r>
  <r>
    <s v="ORD7015"/>
    <d v="2024-03-13T00:00:00"/>
    <x v="2"/>
    <x v="3"/>
    <x v="432"/>
    <x v="3"/>
    <x v="0"/>
    <x v="0"/>
    <x v="1070"/>
    <n v="314.55"/>
    <n v="3"/>
    <n v="150.97999999999999"/>
  </r>
  <r>
    <s v="ORD7016"/>
    <d v="2024-03-13T00:00:00"/>
    <x v="2"/>
    <x v="3"/>
    <x v="499"/>
    <x v="31"/>
    <x v="0"/>
    <x v="2"/>
    <x v="939"/>
    <n v="90.8"/>
    <n v="8"/>
    <n v="25.42"/>
  </r>
  <r>
    <s v="ORD7017"/>
    <d v="2024-03-13T00:00:00"/>
    <x v="2"/>
    <x v="3"/>
    <x v="499"/>
    <x v="31"/>
    <x v="2"/>
    <x v="6"/>
    <x v="1304"/>
    <n v="140.74"/>
    <n v="8"/>
    <n v="49.26"/>
  </r>
  <r>
    <s v="ORD7018"/>
    <d v="2024-03-13T00:00:00"/>
    <x v="2"/>
    <x v="3"/>
    <x v="499"/>
    <x v="31"/>
    <x v="2"/>
    <x v="9"/>
    <x v="1769"/>
    <n v="214.95"/>
    <n v="5"/>
    <n v="88.13"/>
  </r>
  <r>
    <s v="ORD7019"/>
    <d v="2024-03-13T00:00:00"/>
    <x v="2"/>
    <x v="3"/>
    <x v="499"/>
    <x v="31"/>
    <x v="0"/>
    <x v="0"/>
    <x v="1703"/>
    <n v="45.36"/>
    <n v="7"/>
    <n v="21.77"/>
  </r>
  <r>
    <s v="ORD7020"/>
    <d v="2024-03-13T00:00:00"/>
    <x v="2"/>
    <x v="3"/>
    <x v="499"/>
    <x v="31"/>
    <x v="0"/>
    <x v="0"/>
    <x v="1086"/>
    <n v="288.24"/>
    <n v="6"/>
    <n v="138.36000000000001"/>
  </r>
  <r>
    <s v="ORD7021"/>
    <d v="2024-03-13T00:00:00"/>
    <x v="2"/>
    <x v="3"/>
    <x v="145"/>
    <x v="26"/>
    <x v="0"/>
    <x v="14"/>
    <x v="270"/>
    <n v="1332.5"/>
    <n v="2"/>
    <n v="-299.81"/>
  </r>
  <r>
    <s v="ORD7022"/>
    <d v="2024-03-13T00:00:00"/>
    <x v="2"/>
    <x v="3"/>
    <x v="720"/>
    <x v="1"/>
    <x v="0"/>
    <x v="4"/>
    <x v="1800"/>
    <n v="19.46"/>
    <n v="4"/>
    <n v="2.19"/>
  </r>
  <r>
    <s v="ORD7023"/>
    <d v="2024-03-13T00:00:00"/>
    <x v="2"/>
    <x v="3"/>
    <x v="720"/>
    <x v="1"/>
    <x v="2"/>
    <x v="15"/>
    <x v="1797"/>
    <n v="209.99"/>
    <n v="2"/>
    <n v="9"/>
  </r>
  <r>
    <s v="ORD7024"/>
    <d v="2024-03-13T00:00:00"/>
    <x v="2"/>
    <x v="3"/>
    <x v="720"/>
    <x v="1"/>
    <x v="0"/>
    <x v="4"/>
    <x v="222"/>
    <n v="29.76"/>
    <n v="5"/>
    <n v="1.86"/>
  </r>
  <r>
    <s v="ORD7025"/>
    <d v="2024-03-13T00:00:00"/>
    <x v="2"/>
    <x v="3"/>
    <x v="720"/>
    <x v="1"/>
    <x v="1"/>
    <x v="5"/>
    <x v="1764"/>
    <n v="89.77"/>
    <n v="1"/>
    <n v="-2.56"/>
  </r>
  <r>
    <s v="ORD7026"/>
    <d v="2024-03-13T00:00:00"/>
    <x v="2"/>
    <x v="3"/>
    <x v="720"/>
    <x v="1"/>
    <x v="2"/>
    <x v="16"/>
    <x v="377"/>
    <n v="959.98"/>
    <n v="2"/>
    <n v="335.99"/>
  </r>
  <r>
    <s v="ORD7027"/>
    <d v="2024-03-13T00:00:00"/>
    <x v="2"/>
    <x v="3"/>
    <x v="720"/>
    <x v="1"/>
    <x v="0"/>
    <x v="0"/>
    <x v="729"/>
    <n v="15.55"/>
    <n v="3"/>
    <n v="5.64"/>
  </r>
  <r>
    <s v="ORD7028"/>
    <d v="2024-03-13T00:00:00"/>
    <x v="2"/>
    <x v="3"/>
    <x v="720"/>
    <x v="1"/>
    <x v="2"/>
    <x v="6"/>
    <x v="1262"/>
    <n v="34.36"/>
    <n v="1"/>
    <n v="-7.3"/>
  </r>
  <r>
    <s v="ORD7029"/>
    <d v="2024-03-13T00:00:00"/>
    <x v="2"/>
    <x v="3"/>
    <x v="59"/>
    <x v="37"/>
    <x v="0"/>
    <x v="3"/>
    <x v="962"/>
    <n v="30.88"/>
    <n v="2"/>
    <n v="15.44"/>
  </r>
  <r>
    <s v="ORD7030"/>
    <d v="2024-03-13T00:00:00"/>
    <x v="2"/>
    <x v="3"/>
    <x v="59"/>
    <x v="37"/>
    <x v="0"/>
    <x v="12"/>
    <x v="1758"/>
    <n v="465.16"/>
    <n v="2"/>
    <n v="120.94"/>
  </r>
  <r>
    <s v="ORD7031"/>
    <d v="2024-03-13T00:00:00"/>
    <x v="2"/>
    <x v="3"/>
    <x v="59"/>
    <x v="37"/>
    <x v="0"/>
    <x v="0"/>
    <x v="1791"/>
    <n v="27.12"/>
    <n v="4"/>
    <n v="12.48"/>
  </r>
  <r>
    <s v="ORD7032"/>
    <d v="2024-03-13T00:00:00"/>
    <x v="2"/>
    <x v="3"/>
    <x v="733"/>
    <x v="36"/>
    <x v="0"/>
    <x v="3"/>
    <x v="396"/>
    <n v="174.3"/>
    <n v="3"/>
    <n v="81.92"/>
  </r>
  <r>
    <s v="ORD7033"/>
    <d v="2024-03-13T00:00:00"/>
    <x v="2"/>
    <x v="3"/>
    <x v="711"/>
    <x v="20"/>
    <x v="2"/>
    <x v="6"/>
    <x v="1121"/>
    <n v="299.89999999999998"/>
    <n v="2"/>
    <n v="74.98"/>
  </r>
  <r>
    <s v="ORD7034"/>
    <d v="2024-03-13T00:00:00"/>
    <x v="2"/>
    <x v="3"/>
    <x v="136"/>
    <x v="1"/>
    <x v="2"/>
    <x v="6"/>
    <x v="129"/>
    <n v="7.99"/>
    <n v="1"/>
    <n v="2.6"/>
  </r>
  <r>
    <s v="ORD7035"/>
    <d v="2024-03-14T00:00:00"/>
    <x v="2"/>
    <x v="3"/>
    <x v="396"/>
    <x v="1"/>
    <x v="2"/>
    <x v="6"/>
    <x v="1177"/>
    <n v="49.62"/>
    <n v="2"/>
    <n v="4.96"/>
  </r>
  <r>
    <s v="ORD7036"/>
    <d v="2024-03-16T00:00:00"/>
    <x v="2"/>
    <x v="3"/>
    <x v="139"/>
    <x v="22"/>
    <x v="0"/>
    <x v="0"/>
    <x v="1110"/>
    <n v="6.48"/>
    <n v="1"/>
    <n v="3.11"/>
  </r>
  <r>
    <s v="ORD7037"/>
    <d v="2024-03-16T00:00:00"/>
    <x v="2"/>
    <x v="3"/>
    <x v="139"/>
    <x v="22"/>
    <x v="0"/>
    <x v="2"/>
    <x v="264"/>
    <n v="46.51"/>
    <n v="1"/>
    <n v="1.86"/>
  </r>
  <r>
    <s v="ORD7038"/>
    <d v="2024-03-16T00:00:00"/>
    <x v="2"/>
    <x v="3"/>
    <x v="139"/>
    <x v="22"/>
    <x v="2"/>
    <x v="6"/>
    <x v="1404"/>
    <n v="659.98"/>
    <n v="3"/>
    <n v="49.5"/>
  </r>
  <r>
    <s v="ORD7039"/>
    <d v="2024-03-16T00:00:00"/>
    <x v="2"/>
    <x v="3"/>
    <x v="342"/>
    <x v="10"/>
    <x v="2"/>
    <x v="6"/>
    <x v="446"/>
    <n v="445.44"/>
    <n v="8"/>
    <n v="-81.66"/>
  </r>
  <r>
    <s v="ORD7040"/>
    <d v="2024-03-16T00:00:00"/>
    <x v="2"/>
    <x v="3"/>
    <x v="530"/>
    <x v="10"/>
    <x v="2"/>
    <x v="6"/>
    <x v="1339"/>
    <n v="44.38"/>
    <n v="2"/>
    <n v="-7.4"/>
  </r>
  <r>
    <s v="ORD7041"/>
    <d v="2024-03-16T00:00:00"/>
    <x v="2"/>
    <x v="3"/>
    <x v="530"/>
    <x v="10"/>
    <x v="1"/>
    <x v="8"/>
    <x v="1514"/>
    <n v="51.26"/>
    <n v="6"/>
    <n v="7.69"/>
  </r>
  <r>
    <s v="ORD7042"/>
    <d v="2024-03-16T00:00:00"/>
    <x v="2"/>
    <x v="3"/>
    <x v="530"/>
    <x v="10"/>
    <x v="0"/>
    <x v="3"/>
    <x v="872"/>
    <n v="5.19"/>
    <n v="3"/>
    <n v="-3.46"/>
  </r>
  <r>
    <s v="ORD7043"/>
    <d v="2024-03-16T00:00:00"/>
    <x v="2"/>
    <x v="3"/>
    <x v="530"/>
    <x v="10"/>
    <x v="2"/>
    <x v="9"/>
    <x v="671"/>
    <n v="159.97999999999999"/>
    <n v="2"/>
    <n v="44"/>
  </r>
  <r>
    <s v="ORD7044"/>
    <d v="2024-03-16T00:00:00"/>
    <x v="2"/>
    <x v="3"/>
    <x v="530"/>
    <x v="10"/>
    <x v="0"/>
    <x v="2"/>
    <x v="865"/>
    <n v="54.22"/>
    <n v="2"/>
    <n v="3.39"/>
  </r>
  <r>
    <s v="ORD7045"/>
    <d v="2024-03-16T00:00:00"/>
    <x v="2"/>
    <x v="3"/>
    <x v="687"/>
    <x v="3"/>
    <x v="0"/>
    <x v="2"/>
    <x v="880"/>
    <n v="310.12"/>
    <n v="2"/>
    <n v="80.63"/>
  </r>
  <r>
    <s v="ORD7046"/>
    <d v="2024-03-16T00:00:00"/>
    <x v="2"/>
    <x v="3"/>
    <x v="687"/>
    <x v="3"/>
    <x v="0"/>
    <x v="3"/>
    <x v="1245"/>
    <n v="70.459999999999994"/>
    <n v="6"/>
    <n v="22.9"/>
  </r>
  <r>
    <s v="ORD7047"/>
    <d v="2024-03-16T00:00:00"/>
    <x v="2"/>
    <x v="3"/>
    <x v="687"/>
    <x v="3"/>
    <x v="0"/>
    <x v="3"/>
    <x v="1058"/>
    <n v="19.68"/>
    <n v="5"/>
    <n v="6.89"/>
  </r>
  <r>
    <s v="ORD7048"/>
    <d v="2024-03-16T00:00:00"/>
    <x v="2"/>
    <x v="3"/>
    <x v="687"/>
    <x v="3"/>
    <x v="0"/>
    <x v="12"/>
    <x v="174"/>
    <n v="140.66999999999999"/>
    <n v="3"/>
    <n v="54.86"/>
  </r>
  <r>
    <s v="ORD7049"/>
    <d v="2024-03-17T00:00:00"/>
    <x v="2"/>
    <x v="3"/>
    <x v="68"/>
    <x v="3"/>
    <x v="0"/>
    <x v="3"/>
    <x v="1480"/>
    <n v="17.46"/>
    <n v="2"/>
    <n v="5.89"/>
  </r>
  <r>
    <s v="ORD7050"/>
    <d v="2024-03-17T00:00:00"/>
    <x v="2"/>
    <x v="3"/>
    <x v="674"/>
    <x v="20"/>
    <x v="0"/>
    <x v="1"/>
    <x v="1680"/>
    <n v="18.75"/>
    <n v="5"/>
    <n v="9"/>
  </r>
  <r>
    <s v="ORD7051"/>
    <d v="2024-03-17T00:00:00"/>
    <x v="2"/>
    <x v="3"/>
    <x v="674"/>
    <x v="20"/>
    <x v="2"/>
    <x v="6"/>
    <x v="726"/>
    <n v="119.7"/>
    <n v="6"/>
    <n v="31.12"/>
  </r>
  <r>
    <s v="ORD7052"/>
    <d v="2024-03-17T00:00:00"/>
    <x v="2"/>
    <x v="3"/>
    <x v="674"/>
    <x v="20"/>
    <x v="0"/>
    <x v="3"/>
    <x v="51"/>
    <n v="9.14"/>
    <n v="3"/>
    <n v="3.09"/>
  </r>
  <r>
    <s v="ORD7053"/>
    <d v="2024-03-17T00:00:00"/>
    <x v="2"/>
    <x v="3"/>
    <x v="674"/>
    <x v="20"/>
    <x v="2"/>
    <x v="9"/>
    <x v="735"/>
    <n v="57.06"/>
    <n v="3"/>
    <n v="18.260000000000002"/>
  </r>
  <r>
    <s v="ORD7054"/>
    <d v="2024-03-17T00:00:00"/>
    <x v="2"/>
    <x v="3"/>
    <x v="674"/>
    <x v="20"/>
    <x v="2"/>
    <x v="9"/>
    <x v="907"/>
    <n v="71.599999999999994"/>
    <n v="8"/>
    <n v="13.6"/>
  </r>
  <r>
    <s v="ORD7055"/>
    <d v="2024-03-17T00:00:00"/>
    <x v="2"/>
    <x v="3"/>
    <x v="674"/>
    <x v="20"/>
    <x v="0"/>
    <x v="2"/>
    <x v="1314"/>
    <n v="107.44"/>
    <n v="8"/>
    <n v="27.93"/>
  </r>
  <r>
    <s v="ORD7056"/>
    <d v="2024-03-17T00:00:00"/>
    <x v="2"/>
    <x v="3"/>
    <x v="674"/>
    <x v="20"/>
    <x v="0"/>
    <x v="1"/>
    <x v="1323"/>
    <n v="7.31"/>
    <n v="1"/>
    <n v="3.44"/>
  </r>
  <r>
    <s v="ORD7057"/>
    <d v="2024-03-17T00:00:00"/>
    <x v="2"/>
    <x v="3"/>
    <x v="674"/>
    <x v="20"/>
    <x v="0"/>
    <x v="4"/>
    <x v="975"/>
    <n v="59.1"/>
    <n v="6"/>
    <n v="22.46"/>
  </r>
  <r>
    <s v="ORD7058"/>
    <d v="2024-03-17T00:00:00"/>
    <x v="2"/>
    <x v="3"/>
    <x v="674"/>
    <x v="20"/>
    <x v="0"/>
    <x v="2"/>
    <x v="271"/>
    <n v="46.53"/>
    <n v="3"/>
    <n v="12.1"/>
  </r>
  <r>
    <s v="ORD7059"/>
    <d v="2024-03-17T00:00:00"/>
    <x v="2"/>
    <x v="3"/>
    <x v="675"/>
    <x v="0"/>
    <x v="0"/>
    <x v="3"/>
    <x v="1467"/>
    <n v="13.78"/>
    <n v="6"/>
    <n v="-22.04"/>
  </r>
  <r>
    <s v="ORD7060"/>
    <d v="2024-03-17T00:00:00"/>
    <x v="2"/>
    <x v="3"/>
    <x v="675"/>
    <x v="0"/>
    <x v="0"/>
    <x v="0"/>
    <x v="829"/>
    <n v="10.27"/>
    <n v="3"/>
    <n v="3.21"/>
  </r>
  <r>
    <s v="ORD7061"/>
    <d v="2024-03-17T00:00:00"/>
    <x v="2"/>
    <x v="3"/>
    <x v="326"/>
    <x v="15"/>
    <x v="0"/>
    <x v="1"/>
    <x v="1454"/>
    <n v="4.6100000000000003"/>
    <n v="2"/>
    <n v="1.67"/>
  </r>
  <r>
    <s v="ORD7062"/>
    <d v="2024-03-18T00:00:00"/>
    <x v="2"/>
    <x v="3"/>
    <x v="778"/>
    <x v="0"/>
    <x v="0"/>
    <x v="12"/>
    <x v="1242"/>
    <n v="2.69"/>
    <n v="3"/>
    <n v="-7.39"/>
  </r>
  <r>
    <s v="ORD7063"/>
    <d v="2024-03-18T00:00:00"/>
    <x v="2"/>
    <x v="3"/>
    <x v="778"/>
    <x v="0"/>
    <x v="2"/>
    <x v="9"/>
    <x v="1211"/>
    <n v="27.82"/>
    <n v="3"/>
    <n v="4.5199999999999996"/>
  </r>
  <r>
    <s v="ORD7064"/>
    <d v="2024-03-18T00:00:00"/>
    <x v="2"/>
    <x v="3"/>
    <x v="778"/>
    <x v="0"/>
    <x v="1"/>
    <x v="8"/>
    <x v="1063"/>
    <n v="82.52"/>
    <n v="3"/>
    <n v="-41.26"/>
  </r>
  <r>
    <s v="ORD7065"/>
    <d v="2024-03-18T00:00:00"/>
    <x v="2"/>
    <x v="3"/>
    <x v="778"/>
    <x v="0"/>
    <x v="0"/>
    <x v="3"/>
    <x v="8"/>
    <n v="182.99"/>
    <n v="3"/>
    <n v="-320.24"/>
  </r>
  <r>
    <s v="ORD7066"/>
    <d v="2024-03-18T00:00:00"/>
    <x v="2"/>
    <x v="3"/>
    <x v="647"/>
    <x v="0"/>
    <x v="0"/>
    <x v="4"/>
    <x v="234"/>
    <n v="23.83"/>
    <n v="3"/>
    <n v="6.55"/>
  </r>
  <r>
    <s v="ORD7067"/>
    <d v="2024-03-18T00:00:00"/>
    <x v="2"/>
    <x v="3"/>
    <x v="72"/>
    <x v="22"/>
    <x v="0"/>
    <x v="4"/>
    <x v="489"/>
    <n v="46.2"/>
    <n v="4"/>
    <n v="21.25"/>
  </r>
  <r>
    <s v="ORD7068"/>
    <d v="2024-03-18T00:00:00"/>
    <x v="2"/>
    <x v="3"/>
    <x v="426"/>
    <x v="0"/>
    <x v="2"/>
    <x v="6"/>
    <x v="307"/>
    <n v="537.54"/>
    <n v="7"/>
    <n v="47.04"/>
  </r>
  <r>
    <s v="ORD7069"/>
    <d v="2024-03-18T00:00:00"/>
    <x v="2"/>
    <x v="3"/>
    <x v="455"/>
    <x v="3"/>
    <x v="0"/>
    <x v="4"/>
    <x v="531"/>
    <n v="13.9"/>
    <n v="5"/>
    <n v="3.75"/>
  </r>
  <r>
    <s v="ORD7070"/>
    <d v="2024-03-18T00:00:00"/>
    <x v="2"/>
    <x v="3"/>
    <x v="455"/>
    <x v="3"/>
    <x v="0"/>
    <x v="10"/>
    <x v="807"/>
    <n v="19.399999999999999"/>
    <n v="5"/>
    <n v="9.31"/>
  </r>
  <r>
    <s v="ORD7071"/>
    <d v="2024-03-18T00:00:00"/>
    <x v="2"/>
    <x v="3"/>
    <x v="527"/>
    <x v="3"/>
    <x v="0"/>
    <x v="12"/>
    <x v="857"/>
    <n v="90.86"/>
    <n v="7"/>
    <n v="26.35"/>
  </r>
  <r>
    <s v="ORD7072"/>
    <d v="2024-03-19T00:00:00"/>
    <x v="2"/>
    <x v="3"/>
    <x v="651"/>
    <x v="20"/>
    <x v="0"/>
    <x v="1"/>
    <x v="380"/>
    <n v="28.91"/>
    <n v="7"/>
    <n v="13.3"/>
  </r>
  <r>
    <s v="ORD7073"/>
    <d v="2024-03-19T00:00:00"/>
    <x v="2"/>
    <x v="3"/>
    <x v="11"/>
    <x v="3"/>
    <x v="0"/>
    <x v="3"/>
    <x v="333"/>
    <n v="19.82"/>
    <n v="6"/>
    <n v="6.69"/>
  </r>
  <r>
    <s v="ORD7074"/>
    <d v="2024-03-19T00:00:00"/>
    <x v="2"/>
    <x v="3"/>
    <x v="11"/>
    <x v="3"/>
    <x v="2"/>
    <x v="6"/>
    <x v="687"/>
    <n v="657.5"/>
    <n v="6"/>
    <n v="-131.5"/>
  </r>
  <r>
    <s v="ORD7075"/>
    <d v="2024-03-19T00:00:00"/>
    <x v="2"/>
    <x v="3"/>
    <x v="11"/>
    <x v="3"/>
    <x v="2"/>
    <x v="9"/>
    <x v="1526"/>
    <n v="99.54"/>
    <n v="2"/>
    <n v="10.95"/>
  </r>
  <r>
    <s v="ORD7076"/>
    <d v="2024-03-19T00:00:00"/>
    <x v="2"/>
    <x v="3"/>
    <x v="11"/>
    <x v="3"/>
    <x v="2"/>
    <x v="9"/>
    <x v="265"/>
    <n v="199.96"/>
    <n v="4"/>
    <n v="85.98"/>
  </r>
  <r>
    <s v="ORD7077"/>
    <d v="2024-03-19T00:00:00"/>
    <x v="2"/>
    <x v="3"/>
    <x v="52"/>
    <x v="3"/>
    <x v="0"/>
    <x v="3"/>
    <x v="529"/>
    <n v="14.62"/>
    <n v="2"/>
    <n v="5.12"/>
  </r>
  <r>
    <s v="ORD7078"/>
    <d v="2024-03-19T00:00:00"/>
    <x v="2"/>
    <x v="3"/>
    <x v="52"/>
    <x v="3"/>
    <x v="1"/>
    <x v="13"/>
    <x v="1348"/>
    <n v="697.16"/>
    <n v="5"/>
    <n v="8.7100000000000009"/>
  </r>
  <r>
    <s v="ORD7079"/>
    <d v="2024-03-19T00:00:00"/>
    <x v="2"/>
    <x v="3"/>
    <x v="52"/>
    <x v="3"/>
    <x v="1"/>
    <x v="8"/>
    <x v="1376"/>
    <n v="30.93"/>
    <n v="1"/>
    <n v="12.68"/>
  </r>
  <r>
    <s v="ORD7080"/>
    <d v="2024-03-19T00:00:00"/>
    <x v="2"/>
    <x v="3"/>
    <x v="52"/>
    <x v="3"/>
    <x v="0"/>
    <x v="3"/>
    <x v="73"/>
    <n v="27.5"/>
    <n v="7"/>
    <n v="9.2799999999999994"/>
  </r>
  <r>
    <s v="ORD7081"/>
    <d v="2024-03-19T00:00:00"/>
    <x v="2"/>
    <x v="3"/>
    <x v="434"/>
    <x v="3"/>
    <x v="0"/>
    <x v="12"/>
    <x v="1217"/>
    <n v="381.36"/>
    <n v="7"/>
    <n v="106.78"/>
  </r>
  <r>
    <s v="ORD7082"/>
    <d v="2024-03-19T00:00:00"/>
    <x v="2"/>
    <x v="3"/>
    <x v="422"/>
    <x v="23"/>
    <x v="0"/>
    <x v="4"/>
    <x v="1299"/>
    <n v="8.94"/>
    <n v="3"/>
    <n v="2.41"/>
  </r>
  <r>
    <s v="ORD7083"/>
    <d v="2024-03-20T00:00:00"/>
    <x v="2"/>
    <x v="3"/>
    <x v="47"/>
    <x v="18"/>
    <x v="1"/>
    <x v="8"/>
    <x v="1670"/>
    <n v="2.91"/>
    <n v="1"/>
    <n v="1.37"/>
  </r>
  <r>
    <s v="ORD7084"/>
    <d v="2024-03-20T00:00:00"/>
    <x v="2"/>
    <x v="3"/>
    <x v="698"/>
    <x v="22"/>
    <x v="2"/>
    <x v="9"/>
    <x v="1207"/>
    <n v="265.93"/>
    <n v="7"/>
    <n v="63.82"/>
  </r>
  <r>
    <s v="ORD7085"/>
    <d v="2024-03-20T00:00:00"/>
    <x v="2"/>
    <x v="3"/>
    <x v="310"/>
    <x v="37"/>
    <x v="2"/>
    <x v="9"/>
    <x v="640"/>
    <n v="238"/>
    <n v="2"/>
    <n v="38.08"/>
  </r>
  <r>
    <s v="ORD7086"/>
    <d v="2024-03-20T00:00:00"/>
    <x v="2"/>
    <x v="3"/>
    <x v="310"/>
    <x v="37"/>
    <x v="0"/>
    <x v="0"/>
    <x v="728"/>
    <n v="61.96"/>
    <n v="2"/>
    <n v="27.88"/>
  </r>
  <r>
    <s v="ORD7087"/>
    <d v="2024-03-20T00:00:00"/>
    <x v="2"/>
    <x v="3"/>
    <x v="173"/>
    <x v="0"/>
    <x v="0"/>
    <x v="0"/>
    <x v="371"/>
    <n v="56.7"/>
    <n v="2"/>
    <n v="19.14"/>
  </r>
  <r>
    <s v="ORD7088"/>
    <d v="2024-03-20T00:00:00"/>
    <x v="2"/>
    <x v="3"/>
    <x v="173"/>
    <x v="0"/>
    <x v="0"/>
    <x v="0"/>
    <x v="646"/>
    <n v="274.06"/>
    <n v="7"/>
    <n v="102.77"/>
  </r>
  <r>
    <s v="ORD7089"/>
    <d v="2024-03-21T00:00:00"/>
    <x v="2"/>
    <x v="3"/>
    <x v="758"/>
    <x v="18"/>
    <x v="0"/>
    <x v="0"/>
    <x v="267"/>
    <n v="277.39999999999998"/>
    <n v="5"/>
    <n v="133.15"/>
  </r>
  <r>
    <s v="ORD7090"/>
    <d v="2024-03-21T00:00:00"/>
    <x v="2"/>
    <x v="3"/>
    <x v="758"/>
    <x v="18"/>
    <x v="0"/>
    <x v="0"/>
    <x v="1515"/>
    <n v="5.78"/>
    <n v="1"/>
    <n v="2.83"/>
  </r>
  <r>
    <s v="ORD7091"/>
    <d v="2024-03-21T00:00:00"/>
    <x v="2"/>
    <x v="3"/>
    <x v="68"/>
    <x v="39"/>
    <x v="1"/>
    <x v="5"/>
    <x v="149"/>
    <n v="1805.88"/>
    <n v="6"/>
    <n v="523.71"/>
  </r>
  <r>
    <s v="ORD7092"/>
    <d v="2024-03-21T00:00:00"/>
    <x v="2"/>
    <x v="3"/>
    <x v="236"/>
    <x v="3"/>
    <x v="0"/>
    <x v="2"/>
    <x v="986"/>
    <n v="725.84"/>
    <n v="4"/>
    <n v="210.49"/>
  </r>
  <r>
    <s v="ORD7093"/>
    <d v="2024-03-21T00:00:00"/>
    <x v="2"/>
    <x v="3"/>
    <x v="236"/>
    <x v="3"/>
    <x v="0"/>
    <x v="3"/>
    <x v="362"/>
    <n v="10.9"/>
    <n v="3"/>
    <n v="3.95"/>
  </r>
  <r>
    <s v="ORD7094"/>
    <d v="2024-03-21T00:00:00"/>
    <x v="2"/>
    <x v="3"/>
    <x v="236"/>
    <x v="3"/>
    <x v="0"/>
    <x v="3"/>
    <x v="105"/>
    <n v="8.5399999999999991"/>
    <n v="2"/>
    <n v="2.88"/>
  </r>
  <r>
    <s v="ORD7095"/>
    <d v="2024-03-21T00:00:00"/>
    <x v="2"/>
    <x v="3"/>
    <x v="203"/>
    <x v="16"/>
    <x v="0"/>
    <x v="12"/>
    <x v="1051"/>
    <n v="64.38"/>
    <n v="1"/>
    <n v="8.0500000000000007"/>
  </r>
  <r>
    <s v="ORD7096"/>
    <d v="2024-03-21T00:00:00"/>
    <x v="2"/>
    <x v="3"/>
    <x v="764"/>
    <x v="2"/>
    <x v="0"/>
    <x v="10"/>
    <x v="822"/>
    <n v="8.86"/>
    <n v="3"/>
    <n v="2.88"/>
  </r>
  <r>
    <s v="ORD7097"/>
    <d v="2024-03-21T00:00:00"/>
    <x v="2"/>
    <x v="3"/>
    <x v="152"/>
    <x v="22"/>
    <x v="0"/>
    <x v="3"/>
    <x v="212"/>
    <n v="30.58"/>
    <n v="6"/>
    <n v="10.32"/>
  </r>
  <r>
    <s v="ORD7098"/>
    <d v="2024-03-21T00:00:00"/>
    <x v="2"/>
    <x v="3"/>
    <x v="152"/>
    <x v="22"/>
    <x v="0"/>
    <x v="7"/>
    <x v="690"/>
    <n v="13.02"/>
    <n v="7"/>
    <n v="0.39"/>
  </r>
  <r>
    <s v="ORD7099"/>
    <d v="2024-03-21T00:00:00"/>
    <x v="2"/>
    <x v="3"/>
    <x v="152"/>
    <x v="22"/>
    <x v="1"/>
    <x v="8"/>
    <x v="977"/>
    <n v="22.14"/>
    <n v="3"/>
    <n v="6.42"/>
  </r>
  <r>
    <s v="ORD7100"/>
    <d v="2024-03-21T00:00:00"/>
    <x v="2"/>
    <x v="3"/>
    <x v="152"/>
    <x v="22"/>
    <x v="0"/>
    <x v="2"/>
    <x v="437"/>
    <n v="359.32"/>
    <n v="4"/>
    <n v="7.19"/>
  </r>
  <r>
    <s v="ORD7101"/>
    <d v="2024-03-23T00:00:00"/>
    <x v="2"/>
    <x v="3"/>
    <x v="734"/>
    <x v="3"/>
    <x v="1"/>
    <x v="8"/>
    <x v="765"/>
    <n v="211.84"/>
    <n v="8"/>
    <n v="76.260000000000005"/>
  </r>
  <r>
    <s v="ORD7102"/>
    <d v="2024-03-23T00:00:00"/>
    <x v="2"/>
    <x v="3"/>
    <x v="461"/>
    <x v="0"/>
    <x v="0"/>
    <x v="2"/>
    <x v="437"/>
    <n v="143.72999999999999"/>
    <n v="2"/>
    <n v="-32.340000000000003"/>
  </r>
  <r>
    <s v="ORD7103"/>
    <d v="2024-03-23T00:00:00"/>
    <x v="2"/>
    <x v="3"/>
    <x v="574"/>
    <x v="20"/>
    <x v="0"/>
    <x v="0"/>
    <x v="1801"/>
    <n v="25.68"/>
    <n v="6"/>
    <n v="11.56"/>
  </r>
  <r>
    <s v="ORD7104"/>
    <d v="2024-03-23T00:00:00"/>
    <x v="2"/>
    <x v="3"/>
    <x v="126"/>
    <x v="20"/>
    <x v="0"/>
    <x v="14"/>
    <x v="1673"/>
    <n v="347.58"/>
    <n v="3"/>
    <n v="17.38"/>
  </r>
  <r>
    <s v="ORD7105"/>
    <d v="2024-03-23T00:00:00"/>
    <x v="2"/>
    <x v="3"/>
    <x v="694"/>
    <x v="22"/>
    <x v="0"/>
    <x v="3"/>
    <x v="592"/>
    <n v="34.76"/>
    <n v="5"/>
    <n v="11.3"/>
  </r>
  <r>
    <s v="ORD7106"/>
    <d v="2024-03-23T00:00:00"/>
    <x v="2"/>
    <x v="3"/>
    <x v="745"/>
    <x v="22"/>
    <x v="0"/>
    <x v="2"/>
    <x v="90"/>
    <n v="32.479999999999997"/>
    <n v="2"/>
    <n v="4.87"/>
  </r>
  <r>
    <s v="ORD7107"/>
    <d v="2024-03-23T00:00:00"/>
    <x v="2"/>
    <x v="3"/>
    <x v="745"/>
    <x v="22"/>
    <x v="0"/>
    <x v="0"/>
    <x v="257"/>
    <n v="20.04"/>
    <n v="3"/>
    <n v="9.6199999999999992"/>
  </r>
  <r>
    <s v="ORD7108"/>
    <d v="2024-03-23T00:00:00"/>
    <x v="2"/>
    <x v="3"/>
    <x v="745"/>
    <x v="22"/>
    <x v="2"/>
    <x v="16"/>
    <x v="1696"/>
    <n v="13999.96"/>
    <n v="4"/>
    <n v="6719.98"/>
  </r>
  <r>
    <s v="ORD7109"/>
    <d v="2024-03-24T00:00:00"/>
    <x v="2"/>
    <x v="3"/>
    <x v="291"/>
    <x v="20"/>
    <x v="0"/>
    <x v="0"/>
    <x v="1066"/>
    <n v="221.92"/>
    <n v="4"/>
    <n v="106.52"/>
  </r>
  <r>
    <s v="ORD7110"/>
    <d v="2024-03-24T00:00:00"/>
    <x v="2"/>
    <x v="3"/>
    <x v="291"/>
    <x v="20"/>
    <x v="2"/>
    <x v="9"/>
    <x v="17"/>
    <n v="26"/>
    <n v="2"/>
    <n v="11.7"/>
  </r>
  <r>
    <s v="ORD7111"/>
    <d v="2024-03-24T00:00:00"/>
    <x v="2"/>
    <x v="3"/>
    <x v="535"/>
    <x v="20"/>
    <x v="0"/>
    <x v="10"/>
    <x v="858"/>
    <n v="47.01"/>
    <n v="3"/>
    <n v="22.09"/>
  </r>
  <r>
    <s v="ORD7112"/>
    <d v="2024-03-24T00:00:00"/>
    <x v="2"/>
    <x v="3"/>
    <x v="535"/>
    <x v="20"/>
    <x v="2"/>
    <x v="6"/>
    <x v="1442"/>
    <n v="469.99"/>
    <n v="1"/>
    <n v="136.30000000000001"/>
  </r>
  <r>
    <s v="ORD7113"/>
    <d v="2024-03-24T00:00:00"/>
    <x v="2"/>
    <x v="3"/>
    <x v="535"/>
    <x v="20"/>
    <x v="1"/>
    <x v="5"/>
    <x v="415"/>
    <n v="207.85"/>
    <n v="3"/>
    <n v="2.31"/>
  </r>
  <r>
    <s v="ORD7114"/>
    <d v="2024-03-24T00:00:00"/>
    <x v="2"/>
    <x v="3"/>
    <x v="20"/>
    <x v="20"/>
    <x v="1"/>
    <x v="5"/>
    <x v="1022"/>
    <n v="271.76"/>
    <n v="2"/>
    <n v="60.39"/>
  </r>
  <r>
    <s v="ORD7115"/>
    <d v="2024-03-24T00:00:00"/>
    <x v="2"/>
    <x v="3"/>
    <x v="689"/>
    <x v="0"/>
    <x v="0"/>
    <x v="2"/>
    <x v="926"/>
    <n v="12.77"/>
    <n v="2"/>
    <n v="0.96"/>
  </r>
  <r>
    <s v="ORD7116"/>
    <d v="2024-03-25T00:00:00"/>
    <x v="2"/>
    <x v="3"/>
    <x v="405"/>
    <x v="0"/>
    <x v="2"/>
    <x v="6"/>
    <x v="156"/>
    <n v="470.38"/>
    <n v="3"/>
    <n v="47.04"/>
  </r>
  <r>
    <s v="ORD7117"/>
    <d v="2024-03-25T00:00:00"/>
    <x v="2"/>
    <x v="3"/>
    <x v="107"/>
    <x v="3"/>
    <x v="0"/>
    <x v="12"/>
    <x v="699"/>
    <n v="176.04"/>
    <n v="4"/>
    <n v="45.77"/>
  </r>
  <r>
    <s v="ORD7118"/>
    <d v="2024-03-25T00:00:00"/>
    <x v="2"/>
    <x v="3"/>
    <x v="107"/>
    <x v="3"/>
    <x v="0"/>
    <x v="4"/>
    <x v="108"/>
    <n v="16.02"/>
    <n v="9"/>
    <n v="4.49"/>
  </r>
  <r>
    <s v="ORD7119"/>
    <d v="2024-03-25T00:00:00"/>
    <x v="2"/>
    <x v="3"/>
    <x v="107"/>
    <x v="3"/>
    <x v="0"/>
    <x v="3"/>
    <x v="396"/>
    <n v="185.92"/>
    <n v="4"/>
    <n v="62.75"/>
  </r>
  <r>
    <s v="ORD7120"/>
    <d v="2024-03-25T00:00:00"/>
    <x v="2"/>
    <x v="3"/>
    <x v="107"/>
    <x v="3"/>
    <x v="2"/>
    <x v="6"/>
    <x v="1653"/>
    <n v="211.17"/>
    <n v="4"/>
    <n v="15.84"/>
  </r>
  <r>
    <s v="ORD7121"/>
    <d v="2024-03-25T00:00:00"/>
    <x v="2"/>
    <x v="3"/>
    <x v="107"/>
    <x v="3"/>
    <x v="2"/>
    <x v="16"/>
    <x v="1478"/>
    <n v="479.98"/>
    <n v="2"/>
    <n v="60"/>
  </r>
  <r>
    <s v="ORD7122"/>
    <d v="2024-03-25T00:00:00"/>
    <x v="2"/>
    <x v="3"/>
    <x v="514"/>
    <x v="21"/>
    <x v="1"/>
    <x v="5"/>
    <x v="26"/>
    <n v="90.99"/>
    <n v="1"/>
    <n v="14.56"/>
  </r>
  <r>
    <s v="ORD7123"/>
    <d v="2024-03-25T00:00:00"/>
    <x v="2"/>
    <x v="3"/>
    <x v="514"/>
    <x v="21"/>
    <x v="1"/>
    <x v="5"/>
    <x v="376"/>
    <n v="1526.56"/>
    <n v="7"/>
    <n v="427.44"/>
  </r>
  <r>
    <s v="ORD7124"/>
    <d v="2024-03-25T00:00:00"/>
    <x v="2"/>
    <x v="3"/>
    <x v="514"/>
    <x v="21"/>
    <x v="1"/>
    <x v="5"/>
    <x v="561"/>
    <n v="368.97"/>
    <n v="3"/>
    <n v="40.590000000000003"/>
  </r>
  <r>
    <s v="ORD7125"/>
    <d v="2024-03-25T00:00:00"/>
    <x v="2"/>
    <x v="3"/>
    <x v="257"/>
    <x v="0"/>
    <x v="0"/>
    <x v="0"/>
    <x v="1352"/>
    <n v="6.85"/>
    <n v="2"/>
    <n v="2.14"/>
  </r>
  <r>
    <s v="ORD7126"/>
    <d v="2024-03-25T00:00:00"/>
    <x v="2"/>
    <x v="3"/>
    <x v="76"/>
    <x v="22"/>
    <x v="0"/>
    <x v="4"/>
    <x v="1439"/>
    <n v="23.1"/>
    <n v="2"/>
    <n v="6.93"/>
  </r>
  <r>
    <s v="ORD7127"/>
    <d v="2024-03-25T00:00:00"/>
    <x v="2"/>
    <x v="3"/>
    <x v="154"/>
    <x v="20"/>
    <x v="0"/>
    <x v="4"/>
    <x v="1363"/>
    <n v="11.05"/>
    <n v="5"/>
    <n v="2.98"/>
  </r>
  <r>
    <s v="ORD7128"/>
    <d v="2024-03-26T00:00:00"/>
    <x v="2"/>
    <x v="3"/>
    <x v="95"/>
    <x v="20"/>
    <x v="1"/>
    <x v="11"/>
    <x v="1397"/>
    <n v="257.57"/>
    <n v="2"/>
    <n v="-28.98"/>
  </r>
  <r>
    <s v="ORD7129"/>
    <d v="2024-03-26T00:00:00"/>
    <x v="2"/>
    <x v="3"/>
    <x v="95"/>
    <x v="20"/>
    <x v="2"/>
    <x v="6"/>
    <x v="1064"/>
    <n v="119.96"/>
    <n v="4"/>
    <n v="33.590000000000003"/>
  </r>
  <r>
    <s v="ORD7130"/>
    <d v="2024-03-26T00:00:00"/>
    <x v="2"/>
    <x v="3"/>
    <x v="713"/>
    <x v="22"/>
    <x v="0"/>
    <x v="4"/>
    <x v="1435"/>
    <n v="19.829999999999998"/>
    <n v="1"/>
    <n v="5.95"/>
  </r>
  <r>
    <s v="ORD7131"/>
    <d v="2024-03-26T00:00:00"/>
    <x v="2"/>
    <x v="3"/>
    <x v="783"/>
    <x v="14"/>
    <x v="1"/>
    <x v="8"/>
    <x v="1802"/>
    <n v="60.84"/>
    <n v="3"/>
    <n v="23.12"/>
  </r>
  <r>
    <s v="ORD7132"/>
    <d v="2024-03-26T00:00:00"/>
    <x v="2"/>
    <x v="3"/>
    <x v="726"/>
    <x v="6"/>
    <x v="2"/>
    <x v="9"/>
    <x v="1286"/>
    <n v="53.25"/>
    <n v="3"/>
    <n v="20.77"/>
  </r>
  <r>
    <s v="ORD7133"/>
    <d v="2024-03-26T00:00:00"/>
    <x v="2"/>
    <x v="3"/>
    <x v="726"/>
    <x v="6"/>
    <x v="0"/>
    <x v="7"/>
    <x v="78"/>
    <n v="3.76"/>
    <n v="2"/>
    <n v="1.32"/>
  </r>
  <r>
    <s v="ORD7134"/>
    <d v="2024-03-26T00:00:00"/>
    <x v="2"/>
    <x v="3"/>
    <x v="252"/>
    <x v="0"/>
    <x v="2"/>
    <x v="9"/>
    <x v="530"/>
    <n v="143.96"/>
    <n v="5"/>
    <n v="1.8"/>
  </r>
  <r>
    <s v="ORD7135"/>
    <d v="2024-03-26T00:00:00"/>
    <x v="2"/>
    <x v="3"/>
    <x v="252"/>
    <x v="0"/>
    <x v="2"/>
    <x v="16"/>
    <x v="856"/>
    <n v="2399.96"/>
    <n v="5"/>
    <n v="569.99"/>
  </r>
  <r>
    <s v="ORD7136"/>
    <d v="2024-03-26T00:00:00"/>
    <x v="2"/>
    <x v="3"/>
    <x v="252"/>
    <x v="0"/>
    <x v="0"/>
    <x v="0"/>
    <x v="214"/>
    <n v="74.349999999999994"/>
    <n v="3"/>
    <n v="23.24"/>
  </r>
  <r>
    <s v="ORD7137"/>
    <d v="2024-03-26T00:00:00"/>
    <x v="2"/>
    <x v="3"/>
    <x v="252"/>
    <x v="0"/>
    <x v="0"/>
    <x v="12"/>
    <x v="1217"/>
    <n v="87.17"/>
    <n v="8"/>
    <n v="-226.64"/>
  </r>
  <r>
    <s v="ORD7138"/>
    <d v="2024-03-26T00:00:00"/>
    <x v="2"/>
    <x v="3"/>
    <x v="252"/>
    <x v="0"/>
    <x v="0"/>
    <x v="2"/>
    <x v="1314"/>
    <n v="32.229999999999997"/>
    <n v="3"/>
    <n v="2.42"/>
  </r>
  <r>
    <s v="ORD7139"/>
    <d v="2024-03-27T00:00:00"/>
    <x v="2"/>
    <x v="3"/>
    <x v="199"/>
    <x v="2"/>
    <x v="1"/>
    <x v="8"/>
    <x v="1278"/>
    <n v="15.01"/>
    <n v="2"/>
    <n v="1.5"/>
  </r>
  <r>
    <s v="ORD7140"/>
    <d v="2024-03-27T00:00:00"/>
    <x v="2"/>
    <x v="3"/>
    <x v="648"/>
    <x v="3"/>
    <x v="0"/>
    <x v="0"/>
    <x v="1765"/>
    <n v="45.68"/>
    <n v="2"/>
    <n v="21.01"/>
  </r>
  <r>
    <s v="ORD7141"/>
    <d v="2024-03-27T00:00:00"/>
    <x v="2"/>
    <x v="3"/>
    <x v="648"/>
    <x v="3"/>
    <x v="0"/>
    <x v="0"/>
    <x v="546"/>
    <n v="110.96"/>
    <n v="2"/>
    <n v="53.26"/>
  </r>
  <r>
    <s v="ORD7142"/>
    <d v="2024-03-27T00:00:00"/>
    <x v="2"/>
    <x v="3"/>
    <x v="648"/>
    <x v="3"/>
    <x v="0"/>
    <x v="0"/>
    <x v="1803"/>
    <n v="11.94"/>
    <n v="3"/>
    <n v="5.97"/>
  </r>
  <r>
    <s v="ORD7143"/>
    <d v="2024-03-27T00:00:00"/>
    <x v="2"/>
    <x v="3"/>
    <x v="641"/>
    <x v="6"/>
    <x v="0"/>
    <x v="1"/>
    <x v="1410"/>
    <n v="8.26"/>
    <n v="2"/>
    <n v="3.8"/>
  </r>
  <r>
    <s v="ORD7144"/>
    <d v="2024-03-27T00:00:00"/>
    <x v="2"/>
    <x v="3"/>
    <x v="641"/>
    <x v="6"/>
    <x v="0"/>
    <x v="3"/>
    <x v="638"/>
    <n v="17.760000000000002"/>
    <n v="2"/>
    <n v="8.8800000000000008"/>
  </r>
  <r>
    <s v="ORD7145"/>
    <d v="2024-03-27T00:00:00"/>
    <x v="2"/>
    <x v="3"/>
    <x v="641"/>
    <x v="6"/>
    <x v="0"/>
    <x v="2"/>
    <x v="351"/>
    <n v="332.94"/>
    <n v="3"/>
    <n v="9.99"/>
  </r>
  <r>
    <s v="ORD7146"/>
    <d v="2024-03-27T00:00:00"/>
    <x v="2"/>
    <x v="3"/>
    <x v="641"/>
    <x v="6"/>
    <x v="1"/>
    <x v="13"/>
    <x v="1060"/>
    <n v="292.10000000000002"/>
    <n v="2"/>
    <n v="58.42"/>
  </r>
  <r>
    <s v="ORD7147"/>
    <d v="2024-03-27T00:00:00"/>
    <x v="2"/>
    <x v="3"/>
    <x v="641"/>
    <x v="6"/>
    <x v="2"/>
    <x v="6"/>
    <x v="1804"/>
    <n v="206.1"/>
    <n v="5"/>
    <n v="55.65"/>
  </r>
  <r>
    <s v="ORD7148"/>
    <d v="2024-03-27T00:00:00"/>
    <x v="2"/>
    <x v="3"/>
    <x v="641"/>
    <x v="6"/>
    <x v="0"/>
    <x v="0"/>
    <x v="1287"/>
    <n v="17.64"/>
    <n v="4"/>
    <n v="8.11"/>
  </r>
  <r>
    <s v="ORD7149"/>
    <d v="2024-03-27T00:00:00"/>
    <x v="2"/>
    <x v="3"/>
    <x v="740"/>
    <x v="0"/>
    <x v="1"/>
    <x v="11"/>
    <x v="1248"/>
    <n v="1023.33"/>
    <n v="5"/>
    <n v="-30.1"/>
  </r>
  <r>
    <s v="ORD7150"/>
    <d v="2024-03-27T00:00:00"/>
    <x v="2"/>
    <x v="3"/>
    <x v="740"/>
    <x v="0"/>
    <x v="1"/>
    <x v="5"/>
    <x v="7"/>
    <n v="600.55999999999995"/>
    <n v="3"/>
    <n v="-8.58"/>
  </r>
  <r>
    <s v="ORD7151"/>
    <d v="2024-03-27T00:00:00"/>
    <x v="2"/>
    <x v="3"/>
    <x v="740"/>
    <x v="0"/>
    <x v="2"/>
    <x v="9"/>
    <x v="247"/>
    <n v="39.99"/>
    <n v="1"/>
    <n v="7"/>
  </r>
  <r>
    <s v="ORD7152"/>
    <d v="2024-03-27T00:00:00"/>
    <x v="2"/>
    <x v="3"/>
    <x v="740"/>
    <x v="0"/>
    <x v="1"/>
    <x v="5"/>
    <x v="1082"/>
    <n v="211.25"/>
    <n v="2"/>
    <n v="-66.39"/>
  </r>
  <r>
    <s v="ORD7153"/>
    <d v="2024-03-28T00:00:00"/>
    <x v="2"/>
    <x v="3"/>
    <x v="38"/>
    <x v="16"/>
    <x v="0"/>
    <x v="3"/>
    <x v="1154"/>
    <n v="68.739999999999995"/>
    <n v="9"/>
    <n v="-48.12"/>
  </r>
  <r>
    <s v="ORD7154"/>
    <d v="2024-03-28T00:00:00"/>
    <x v="2"/>
    <x v="3"/>
    <x v="526"/>
    <x v="3"/>
    <x v="0"/>
    <x v="0"/>
    <x v="1709"/>
    <n v="12.96"/>
    <n v="2"/>
    <n v="6.35"/>
  </r>
  <r>
    <s v="ORD7155"/>
    <d v="2024-03-28T00:00:00"/>
    <x v="2"/>
    <x v="3"/>
    <x v="526"/>
    <x v="3"/>
    <x v="1"/>
    <x v="8"/>
    <x v="34"/>
    <n v="26.48"/>
    <n v="1"/>
    <n v="10.06"/>
  </r>
  <r>
    <s v="ORD7156"/>
    <d v="2024-03-28T00:00:00"/>
    <x v="2"/>
    <x v="3"/>
    <x v="526"/>
    <x v="3"/>
    <x v="2"/>
    <x v="15"/>
    <x v="766"/>
    <n v="532.72"/>
    <n v="2"/>
    <n v="53.27"/>
  </r>
  <r>
    <s v="ORD7157"/>
    <d v="2024-03-28T00:00:00"/>
    <x v="2"/>
    <x v="3"/>
    <x v="526"/>
    <x v="3"/>
    <x v="0"/>
    <x v="0"/>
    <x v="1752"/>
    <n v="26.72"/>
    <n v="4"/>
    <n v="12.83"/>
  </r>
  <r>
    <s v="ORD7158"/>
    <d v="2024-03-28T00:00:00"/>
    <x v="2"/>
    <x v="3"/>
    <x v="526"/>
    <x v="3"/>
    <x v="0"/>
    <x v="0"/>
    <x v="1282"/>
    <n v="20.04"/>
    <n v="3"/>
    <n v="9.6199999999999992"/>
  </r>
  <r>
    <s v="ORD7159"/>
    <d v="2024-03-28T00:00:00"/>
    <x v="2"/>
    <x v="3"/>
    <x v="526"/>
    <x v="3"/>
    <x v="0"/>
    <x v="2"/>
    <x v="2"/>
    <n v="795.48"/>
    <n v="7"/>
    <n v="7.95"/>
  </r>
  <r>
    <s v="ORD7160"/>
    <d v="2024-03-28T00:00:00"/>
    <x v="2"/>
    <x v="3"/>
    <x v="526"/>
    <x v="3"/>
    <x v="1"/>
    <x v="8"/>
    <x v="1148"/>
    <n v="21.56"/>
    <n v="7"/>
    <n v="6.9"/>
  </r>
  <r>
    <s v="ORD7161"/>
    <d v="2024-03-29T00:00:00"/>
    <x v="2"/>
    <x v="3"/>
    <x v="310"/>
    <x v="18"/>
    <x v="0"/>
    <x v="2"/>
    <x v="272"/>
    <n v="81.400000000000006"/>
    <n v="5"/>
    <n v="21.16"/>
  </r>
  <r>
    <s v="ORD7162"/>
    <d v="2024-03-30T00:00:00"/>
    <x v="2"/>
    <x v="3"/>
    <x v="784"/>
    <x v="39"/>
    <x v="0"/>
    <x v="10"/>
    <x v="1805"/>
    <n v="325.86"/>
    <n v="2"/>
    <n v="149.9"/>
  </r>
  <r>
    <s v="ORD7163"/>
    <d v="2024-03-30T00:00:00"/>
    <x v="2"/>
    <x v="3"/>
    <x v="652"/>
    <x v="2"/>
    <x v="0"/>
    <x v="3"/>
    <x v="343"/>
    <n v="5.72"/>
    <n v="5"/>
    <n v="-4.76"/>
  </r>
  <r>
    <s v="ORD7164"/>
    <d v="2024-03-30T00:00:00"/>
    <x v="2"/>
    <x v="3"/>
    <x v="5"/>
    <x v="4"/>
    <x v="0"/>
    <x v="2"/>
    <x v="1543"/>
    <n v="59.76"/>
    <n v="1"/>
    <n v="16.73"/>
  </r>
  <r>
    <s v="ORD7165"/>
    <d v="2024-03-30T00:00:00"/>
    <x v="2"/>
    <x v="3"/>
    <x v="23"/>
    <x v="3"/>
    <x v="0"/>
    <x v="4"/>
    <x v="1472"/>
    <n v="6.08"/>
    <n v="2"/>
    <n v="2.0699999999999998"/>
  </r>
  <r>
    <s v="ORD7166"/>
    <d v="2024-03-30T00:00:00"/>
    <x v="2"/>
    <x v="3"/>
    <x v="23"/>
    <x v="3"/>
    <x v="2"/>
    <x v="6"/>
    <x v="1749"/>
    <n v="164.79"/>
    <n v="1"/>
    <n v="18.54"/>
  </r>
  <r>
    <s v="ORD7167"/>
    <d v="2024-03-30T00:00:00"/>
    <x v="2"/>
    <x v="3"/>
    <x v="513"/>
    <x v="3"/>
    <x v="1"/>
    <x v="8"/>
    <x v="1310"/>
    <n v="94.2"/>
    <n v="5"/>
    <n v="39.56"/>
  </r>
  <r>
    <s v="ORD7168"/>
    <d v="2024-03-31T00:00:00"/>
    <x v="2"/>
    <x v="3"/>
    <x v="171"/>
    <x v="0"/>
    <x v="1"/>
    <x v="11"/>
    <x v="1408"/>
    <n v="205.33"/>
    <n v="2"/>
    <n v="-36.24"/>
  </r>
  <r>
    <s v="ORD7169"/>
    <d v="2024-03-31T00:00:00"/>
    <x v="2"/>
    <x v="3"/>
    <x v="626"/>
    <x v="20"/>
    <x v="1"/>
    <x v="8"/>
    <x v="630"/>
    <n v="29.78"/>
    <n v="2"/>
    <n v="8.0399999999999991"/>
  </r>
  <r>
    <s v="ORD7170"/>
    <d v="2024-03-31T00:00:00"/>
    <x v="2"/>
    <x v="3"/>
    <x v="626"/>
    <x v="20"/>
    <x v="2"/>
    <x v="6"/>
    <x v="803"/>
    <n v="677.58"/>
    <n v="3"/>
    <n v="176.17"/>
  </r>
  <r>
    <s v="ORD7171"/>
    <d v="2024-03-31T00:00:00"/>
    <x v="2"/>
    <x v="3"/>
    <x v="626"/>
    <x v="20"/>
    <x v="0"/>
    <x v="0"/>
    <x v="1737"/>
    <n v="75.040000000000006"/>
    <n v="8"/>
    <n v="36.020000000000003"/>
  </r>
  <r>
    <s v="ORD7172"/>
    <d v="2024-03-31T00:00:00"/>
    <x v="2"/>
    <x v="3"/>
    <x v="445"/>
    <x v="20"/>
    <x v="2"/>
    <x v="6"/>
    <x v="826"/>
    <n v="84.95"/>
    <n v="5"/>
    <n v="22.09"/>
  </r>
  <r>
    <s v="ORD7173"/>
    <d v="2024-03-31T00:00:00"/>
    <x v="2"/>
    <x v="3"/>
    <x v="474"/>
    <x v="5"/>
    <x v="1"/>
    <x v="8"/>
    <x v="557"/>
    <n v="61"/>
    <n v="5"/>
    <n v="25.62"/>
  </r>
  <r>
    <s v="ORD7174"/>
    <d v="2024-03-31T00:00:00"/>
    <x v="2"/>
    <x v="3"/>
    <x v="474"/>
    <x v="5"/>
    <x v="2"/>
    <x v="6"/>
    <x v="827"/>
    <n v="671.93"/>
    <n v="7"/>
    <n v="188.14"/>
  </r>
  <r>
    <s v="ORD7175"/>
    <d v="2024-03-31T00:00:00"/>
    <x v="2"/>
    <x v="3"/>
    <x v="709"/>
    <x v="1"/>
    <x v="0"/>
    <x v="3"/>
    <x v="730"/>
    <n v="13.47"/>
    <n v="13"/>
    <n v="-22.9"/>
  </r>
  <r>
    <s v="ORD7176"/>
    <d v="2024-03-31T00:00:00"/>
    <x v="2"/>
    <x v="3"/>
    <x v="458"/>
    <x v="4"/>
    <x v="0"/>
    <x v="3"/>
    <x v="1599"/>
    <n v="34.54"/>
    <n v="1"/>
    <n v="17.27"/>
  </r>
  <r>
    <s v="ORD7177"/>
    <d v="2024-03-31T00:00:00"/>
    <x v="2"/>
    <x v="3"/>
    <x v="458"/>
    <x v="4"/>
    <x v="2"/>
    <x v="16"/>
    <x v="377"/>
    <n v="2999.95"/>
    <n v="5"/>
    <n v="1439.98"/>
  </r>
  <r>
    <s v="ORD7178"/>
    <d v="2024-03-31T00:00:00"/>
    <x v="2"/>
    <x v="3"/>
    <x v="458"/>
    <x v="4"/>
    <x v="0"/>
    <x v="3"/>
    <x v="775"/>
    <n v="64.12"/>
    <n v="4"/>
    <n v="30.78"/>
  </r>
  <r>
    <s v="ORD7179"/>
    <d v="2024-03-31T00:00:00"/>
    <x v="2"/>
    <x v="3"/>
    <x v="134"/>
    <x v="0"/>
    <x v="0"/>
    <x v="12"/>
    <x v="1596"/>
    <n v="33.619999999999997"/>
    <n v="5"/>
    <n v="-90.77"/>
  </r>
  <r>
    <s v="ORD7180"/>
    <d v="2024-03-31T00:00:00"/>
    <x v="2"/>
    <x v="3"/>
    <x v="418"/>
    <x v="3"/>
    <x v="0"/>
    <x v="14"/>
    <x v="1452"/>
    <n v="29.7"/>
    <n v="3"/>
    <n v="8.02"/>
  </r>
  <r>
    <s v="ORD7181"/>
    <d v="2024-04-01T00:00:00"/>
    <x v="3"/>
    <x v="3"/>
    <x v="423"/>
    <x v="24"/>
    <x v="0"/>
    <x v="2"/>
    <x v="1533"/>
    <n v="94.2"/>
    <n v="6"/>
    <n v="23.55"/>
  </r>
  <r>
    <s v="ORD7182"/>
    <d v="2024-04-01T00:00:00"/>
    <x v="3"/>
    <x v="3"/>
    <x v="423"/>
    <x v="24"/>
    <x v="0"/>
    <x v="10"/>
    <x v="21"/>
    <n v="28.4"/>
    <n v="5"/>
    <n v="13.35"/>
  </r>
  <r>
    <s v="ORD7183"/>
    <d v="2024-04-01T00:00:00"/>
    <x v="3"/>
    <x v="3"/>
    <x v="389"/>
    <x v="3"/>
    <x v="0"/>
    <x v="1"/>
    <x v="1731"/>
    <n v="5.78"/>
    <n v="2"/>
    <n v="2.72"/>
  </r>
  <r>
    <s v="ORD7184"/>
    <d v="2024-04-01T00:00:00"/>
    <x v="3"/>
    <x v="3"/>
    <x v="389"/>
    <x v="3"/>
    <x v="0"/>
    <x v="3"/>
    <x v="363"/>
    <n v="121.68"/>
    <n v="13"/>
    <n v="38.03"/>
  </r>
  <r>
    <s v="ORD7185"/>
    <d v="2024-04-01T00:00:00"/>
    <x v="3"/>
    <x v="3"/>
    <x v="317"/>
    <x v="3"/>
    <x v="1"/>
    <x v="11"/>
    <x v="1744"/>
    <n v="482.66"/>
    <n v="8"/>
    <n v="85.18"/>
  </r>
  <r>
    <s v="ORD7186"/>
    <d v="2024-04-01T00:00:00"/>
    <x v="3"/>
    <x v="3"/>
    <x v="317"/>
    <x v="3"/>
    <x v="2"/>
    <x v="15"/>
    <x v="1602"/>
    <n v="4799.9799999999996"/>
    <n v="2"/>
    <n v="360"/>
  </r>
  <r>
    <s v="ORD7187"/>
    <d v="2024-04-01T00:00:00"/>
    <x v="3"/>
    <x v="3"/>
    <x v="405"/>
    <x v="20"/>
    <x v="0"/>
    <x v="0"/>
    <x v="1236"/>
    <n v="42.93"/>
    <n v="9"/>
    <n v="19.32"/>
  </r>
  <r>
    <s v="ORD7188"/>
    <d v="2024-04-01T00:00:00"/>
    <x v="3"/>
    <x v="3"/>
    <x v="45"/>
    <x v="16"/>
    <x v="2"/>
    <x v="6"/>
    <x v="1201"/>
    <n v="23.98"/>
    <n v="3"/>
    <n v="-5.69"/>
  </r>
  <r>
    <s v="ORD7189"/>
    <d v="2024-04-01T00:00:00"/>
    <x v="3"/>
    <x v="3"/>
    <x v="45"/>
    <x v="16"/>
    <x v="0"/>
    <x v="1"/>
    <x v="685"/>
    <n v="6.26"/>
    <n v="3"/>
    <n v="2.04"/>
  </r>
  <r>
    <s v="ORD7190"/>
    <d v="2024-04-01T00:00:00"/>
    <x v="3"/>
    <x v="3"/>
    <x v="45"/>
    <x v="16"/>
    <x v="0"/>
    <x v="12"/>
    <x v="394"/>
    <n v="20.81"/>
    <n v="3"/>
    <n v="1.82"/>
  </r>
  <r>
    <s v="ORD7191"/>
    <d v="2024-04-01T00:00:00"/>
    <x v="3"/>
    <x v="3"/>
    <x v="45"/>
    <x v="16"/>
    <x v="1"/>
    <x v="5"/>
    <x v="943"/>
    <n v="218.35"/>
    <n v="3"/>
    <n v="-19.11"/>
  </r>
  <r>
    <s v="ORD7192"/>
    <d v="2024-04-01T00:00:00"/>
    <x v="3"/>
    <x v="3"/>
    <x v="169"/>
    <x v="9"/>
    <x v="1"/>
    <x v="8"/>
    <x v="809"/>
    <n v="127.95"/>
    <n v="3"/>
    <n v="21.75"/>
  </r>
  <r>
    <s v="ORD7193"/>
    <d v="2024-04-02T00:00:00"/>
    <x v="3"/>
    <x v="3"/>
    <x v="509"/>
    <x v="3"/>
    <x v="1"/>
    <x v="8"/>
    <x v="598"/>
    <n v="25.11"/>
    <n v="3"/>
    <n v="6.53"/>
  </r>
  <r>
    <s v="ORD7194"/>
    <d v="2024-04-02T00:00:00"/>
    <x v="3"/>
    <x v="3"/>
    <x v="529"/>
    <x v="4"/>
    <x v="1"/>
    <x v="13"/>
    <x v="490"/>
    <n v="411.8"/>
    <n v="2"/>
    <n v="70.010000000000005"/>
  </r>
  <r>
    <s v="ORD7195"/>
    <d v="2024-04-02T00:00:00"/>
    <x v="3"/>
    <x v="3"/>
    <x v="529"/>
    <x v="4"/>
    <x v="2"/>
    <x v="9"/>
    <x v="993"/>
    <n v="360"/>
    <n v="4"/>
    <n v="129.6"/>
  </r>
  <r>
    <s v="ORD7196"/>
    <d v="2024-04-02T00:00:00"/>
    <x v="3"/>
    <x v="3"/>
    <x v="538"/>
    <x v="37"/>
    <x v="0"/>
    <x v="4"/>
    <x v="1785"/>
    <n v="11.12"/>
    <n v="4"/>
    <n v="2.89"/>
  </r>
  <r>
    <s v="ORD7197"/>
    <d v="2024-04-02T00:00:00"/>
    <x v="3"/>
    <x v="3"/>
    <x v="596"/>
    <x v="33"/>
    <x v="0"/>
    <x v="1"/>
    <x v="849"/>
    <n v="14.94"/>
    <n v="3"/>
    <n v="6.87"/>
  </r>
  <r>
    <s v="ORD7198"/>
    <d v="2024-04-03T00:00:00"/>
    <x v="3"/>
    <x v="3"/>
    <x v="175"/>
    <x v="2"/>
    <x v="1"/>
    <x v="8"/>
    <x v="626"/>
    <n v="25.47"/>
    <n v="4"/>
    <n v="7.64"/>
  </r>
  <r>
    <s v="ORD7199"/>
    <d v="2024-04-03T00:00:00"/>
    <x v="3"/>
    <x v="3"/>
    <x v="52"/>
    <x v="1"/>
    <x v="0"/>
    <x v="4"/>
    <x v="793"/>
    <n v="7.06"/>
    <n v="3"/>
    <n v="2.21"/>
  </r>
  <r>
    <s v="ORD7200"/>
    <d v="2024-04-04T00:00:00"/>
    <x v="3"/>
    <x v="3"/>
    <x v="481"/>
    <x v="1"/>
    <x v="2"/>
    <x v="6"/>
    <x v="1613"/>
    <n v="383.84"/>
    <n v="4"/>
    <n v="47.98"/>
  </r>
  <r>
    <s v="ORD7201"/>
    <d v="2024-04-04T00:00:00"/>
    <x v="3"/>
    <x v="3"/>
    <x v="293"/>
    <x v="20"/>
    <x v="2"/>
    <x v="6"/>
    <x v="1804"/>
    <n v="41.22"/>
    <n v="1"/>
    <n v="11.13"/>
  </r>
  <r>
    <s v="ORD7202"/>
    <d v="2024-04-04T00:00:00"/>
    <x v="3"/>
    <x v="3"/>
    <x v="293"/>
    <x v="20"/>
    <x v="0"/>
    <x v="14"/>
    <x v="966"/>
    <n v="240.37"/>
    <n v="1"/>
    <n v="7.21"/>
  </r>
  <r>
    <s v="ORD7203"/>
    <d v="2024-04-04T00:00:00"/>
    <x v="3"/>
    <x v="3"/>
    <x v="293"/>
    <x v="20"/>
    <x v="2"/>
    <x v="6"/>
    <x v="1222"/>
    <n v="119.02"/>
    <n v="2"/>
    <n v="33.33"/>
  </r>
  <r>
    <s v="ORD7204"/>
    <d v="2024-04-04T00:00:00"/>
    <x v="3"/>
    <x v="3"/>
    <x v="577"/>
    <x v="20"/>
    <x v="0"/>
    <x v="10"/>
    <x v="22"/>
    <n v="16.98"/>
    <n v="1"/>
    <n v="8.49"/>
  </r>
  <r>
    <s v="ORD7205"/>
    <d v="2024-04-04T00:00:00"/>
    <x v="3"/>
    <x v="3"/>
    <x v="398"/>
    <x v="20"/>
    <x v="0"/>
    <x v="4"/>
    <x v="1591"/>
    <n v="7.04"/>
    <n v="4"/>
    <n v="2.04"/>
  </r>
  <r>
    <s v="ORD7206"/>
    <d v="2024-04-06T00:00:00"/>
    <x v="3"/>
    <x v="3"/>
    <x v="770"/>
    <x v="30"/>
    <x v="0"/>
    <x v="0"/>
    <x v="371"/>
    <n v="106.32"/>
    <n v="3"/>
    <n v="49.97"/>
  </r>
  <r>
    <s v="ORD7207"/>
    <d v="2024-04-06T00:00:00"/>
    <x v="3"/>
    <x v="3"/>
    <x v="345"/>
    <x v="15"/>
    <x v="0"/>
    <x v="3"/>
    <x v="1069"/>
    <n v="8.1"/>
    <n v="5"/>
    <n v="-5.94"/>
  </r>
  <r>
    <s v="ORD7208"/>
    <d v="2024-04-07T00:00:00"/>
    <x v="3"/>
    <x v="3"/>
    <x v="431"/>
    <x v="16"/>
    <x v="1"/>
    <x v="13"/>
    <x v="328"/>
    <n v="233.86"/>
    <n v="2"/>
    <n v="-102.05"/>
  </r>
  <r>
    <s v="ORD7209"/>
    <d v="2024-04-07T00:00:00"/>
    <x v="3"/>
    <x v="3"/>
    <x v="431"/>
    <x v="16"/>
    <x v="1"/>
    <x v="13"/>
    <x v="177"/>
    <n v="620.61"/>
    <n v="3"/>
    <n v="-248.25"/>
  </r>
  <r>
    <s v="ORD7210"/>
    <d v="2024-04-07T00:00:00"/>
    <x v="3"/>
    <x v="3"/>
    <x v="431"/>
    <x v="16"/>
    <x v="0"/>
    <x v="3"/>
    <x v="638"/>
    <n v="5.33"/>
    <n v="2"/>
    <n v="-3.55"/>
  </r>
  <r>
    <s v="ORD7211"/>
    <d v="2024-04-07T00:00:00"/>
    <x v="3"/>
    <x v="3"/>
    <x v="431"/>
    <x v="16"/>
    <x v="1"/>
    <x v="8"/>
    <x v="1573"/>
    <n v="258.07"/>
    <n v="3"/>
    <n v="0"/>
  </r>
  <r>
    <s v="ORD7212"/>
    <d v="2024-04-07T00:00:00"/>
    <x v="3"/>
    <x v="3"/>
    <x v="431"/>
    <x v="16"/>
    <x v="2"/>
    <x v="9"/>
    <x v="1044"/>
    <n v="617.98"/>
    <n v="3"/>
    <n v="-7.72"/>
  </r>
  <r>
    <s v="ORD7213"/>
    <d v="2024-04-07T00:00:00"/>
    <x v="3"/>
    <x v="3"/>
    <x v="57"/>
    <x v="16"/>
    <x v="0"/>
    <x v="4"/>
    <x v="1027"/>
    <n v="16.260000000000002"/>
    <n v="2"/>
    <n v="1.22"/>
  </r>
  <r>
    <s v="ORD7214"/>
    <d v="2024-04-07T00:00:00"/>
    <x v="3"/>
    <x v="3"/>
    <x v="57"/>
    <x v="16"/>
    <x v="2"/>
    <x v="6"/>
    <x v="308"/>
    <n v="219.18"/>
    <n v="2"/>
    <n v="19.18"/>
  </r>
  <r>
    <s v="ORD7215"/>
    <d v="2024-04-08T00:00:00"/>
    <x v="3"/>
    <x v="3"/>
    <x v="491"/>
    <x v="4"/>
    <x v="1"/>
    <x v="8"/>
    <x v="1278"/>
    <n v="56.28"/>
    <n v="6"/>
    <n v="15.76"/>
  </r>
  <r>
    <s v="ORD7216"/>
    <d v="2024-04-08T00:00:00"/>
    <x v="3"/>
    <x v="3"/>
    <x v="491"/>
    <x v="4"/>
    <x v="0"/>
    <x v="3"/>
    <x v="717"/>
    <n v="2690.97"/>
    <n v="3"/>
    <n v="1264.76"/>
  </r>
  <r>
    <s v="ORD7217"/>
    <d v="2024-04-08T00:00:00"/>
    <x v="3"/>
    <x v="3"/>
    <x v="432"/>
    <x v="23"/>
    <x v="0"/>
    <x v="2"/>
    <x v="1380"/>
    <n v="2591.56"/>
    <n v="4"/>
    <n v="621.97"/>
  </r>
  <r>
    <s v="ORD7218"/>
    <d v="2024-04-08T00:00:00"/>
    <x v="3"/>
    <x v="3"/>
    <x v="432"/>
    <x v="23"/>
    <x v="0"/>
    <x v="12"/>
    <x v="792"/>
    <n v="41.95"/>
    <n v="5"/>
    <n v="10.49"/>
  </r>
  <r>
    <s v="ORD7219"/>
    <d v="2024-04-08T00:00:00"/>
    <x v="3"/>
    <x v="3"/>
    <x v="303"/>
    <x v="3"/>
    <x v="0"/>
    <x v="0"/>
    <x v="141"/>
    <n v="244.55"/>
    <n v="5"/>
    <n v="114.94"/>
  </r>
  <r>
    <s v="ORD7220"/>
    <d v="2024-04-08T00:00:00"/>
    <x v="3"/>
    <x v="3"/>
    <x v="303"/>
    <x v="3"/>
    <x v="0"/>
    <x v="0"/>
    <x v="819"/>
    <n v="195.76"/>
    <n v="4"/>
    <n v="97.88"/>
  </r>
  <r>
    <s v="ORD7221"/>
    <d v="2024-04-08T00:00:00"/>
    <x v="3"/>
    <x v="3"/>
    <x v="62"/>
    <x v="14"/>
    <x v="1"/>
    <x v="8"/>
    <x v="769"/>
    <n v="273.95999999999998"/>
    <n v="2"/>
    <n v="71.23"/>
  </r>
  <r>
    <s v="ORD7222"/>
    <d v="2024-04-08T00:00:00"/>
    <x v="3"/>
    <x v="3"/>
    <x v="62"/>
    <x v="14"/>
    <x v="1"/>
    <x v="8"/>
    <x v="889"/>
    <n v="306.89999999999998"/>
    <n v="3"/>
    <n v="79.790000000000006"/>
  </r>
  <r>
    <s v="ORD7223"/>
    <d v="2024-04-09T00:00:00"/>
    <x v="3"/>
    <x v="3"/>
    <x v="697"/>
    <x v="20"/>
    <x v="0"/>
    <x v="1"/>
    <x v="1806"/>
    <n v="9.82"/>
    <n v="2"/>
    <n v="4.8099999999999996"/>
  </r>
  <r>
    <s v="ORD7224"/>
    <d v="2024-04-09T00:00:00"/>
    <x v="3"/>
    <x v="3"/>
    <x v="697"/>
    <x v="20"/>
    <x v="0"/>
    <x v="4"/>
    <x v="698"/>
    <n v="35.97"/>
    <n v="3"/>
    <n v="9.7100000000000009"/>
  </r>
  <r>
    <s v="ORD7225"/>
    <d v="2024-04-09T00:00:00"/>
    <x v="3"/>
    <x v="3"/>
    <x v="697"/>
    <x v="20"/>
    <x v="0"/>
    <x v="0"/>
    <x v="1427"/>
    <n v="12.96"/>
    <n v="2"/>
    <n v="6.22"/>
  </r>
  <r>
    <s v="ORD7226"/>
    <d v="2024-04-09T00:00:00"/>
    <x v="3"/>
    <x v="3"/>
    <x v="697"/>
    <x v="20"/>
    <x v="0"/>
    <x v="0"/>
    <x v="1807"/>
    <n v="191.6"/>
    <n v="4"/>
    <n v="91.97"/>
  </r>
  <r>
    <s v="ORD7227"/>
    <d v="2024-04-09T00:00:00"/>
    <x v="3"/>
    <x v="3"/>
    <x v="697"/>
    <x v="20"/>
    <x v="0"/>
    <x v="1"/>
    <x v="349"/>
    <n v="8.64"/>
    <n v="3"/>
    <n v="4.2300000000000004"/>
  </r>
  <r>
    <s v="ORD7228"/>
    <d v="2024-04-09T00:00:00"/>
    <x v="3"/>
    <x v="3"/>
    <x v="697"/>
    <x v="20"/>
    <x v="0"/>
    <x v="2"/>
    <x v="525"/>
    <n v="501.81"/>
    <n v="3"/>
    <n v="0"/>
  </r>
  <r>
    <s v="ORD7229"/>
    <d v="2024-04-09T00:00:00"/>
    <x v="3"/>
    <x v="3"/>
    <x v="52"/>
    <x v="16"/>
    <x v="0"/>
    <x v="1"/>
    <x v="897"/>
    <n v="15.12"/>
    <n v="3"/>
    <n v="4.91"/>
  </r>
  <r>
    <s v="ORD7230"/>
    <d v="2024-04-09T00:00:00"/>
    <x v="3"/>
    <x v="3"/>
    <x v="52"/>
    <x v="16"/>
    <x v="0"/>
    <x v="3"/>
    <x v="396"/>
    <n v="17.43"/>
    <n v="1"/>
    <n v="-13.36"/>
  </r>
  <r>
    <s v="ORD7231"/>
    <d v="2024-04-09T00:00:00"/>
    <x v="3"/>
    <x v="3"/>
    <x v="52"/>
    <x v="16"/>
    <x v="0"/>
    <x v="0"/>
    <x v="1481"/>
    <n v="251.64"/>
    <n v="3"/>
    <n v="88.07"/>
  </r>
  <r>
    <s v="ORD7232"/>
    <d v="2024-04-09T00:00:00"/>
    <x v="3"/>
    <x v="3"/>
    <x v="318"/>
    <x v="14"/>
    <x v="0"/>
    <x v="3"/>
    <x v="542"/>
    <n v="478.24"/>
    <n v="8"/>
    <n v="219.99"/>
  </r>
  <r>
    <s v="ORD7233"/>
    <d v="2024-04-09T00:00:00"/>
    <x v="3"/>
    <x v="3"/>
    <x v="479"/>
    <x v="2"/>
    <x v="0"/>
    <x v="3"/>
    <x v="1414"/>
    <n v="37.9"/>
    <n v="4"/>
    <n v="-29.05"/>
  </r>
  <r>
    <s v="ORD7234"/>
    <d v="2024-04-09T00:00:00"/>
    <x v="3"/>
    <x v="3"/>
    <x v="479"/>
    <x v="2"/>
    <x v="0"/>
    <x v="0"/>
    <x v="1025"/>
    <n v="65.58"/>
    <n v="2"/>
    <n v="23.77"/>
  </r>
  <r>
    <s v="ORD7235"/>
    <d v="2024-04-10T00:00:00"/>
    <x v="3"/>
    <x v="3"/>
    <x v="694"/>
    <x v="23"/>
    <x v="0"/>
    <x v="0"/>
    <x v="605"/>
    <n v="7.61"/>
    <n v="1"/>
    <n v="3.58"/>
  </r>
  <r>
    <s v="ORD7236"/>
    <d v="2024-04-10T00:00:00"/>
    <x v="3"/>
    <x v="3"/>
    <x v="694"/>
    <x v="23"/>
    <x v="0"/>
    <x v="7"/>
    <x v="500"/>
    <n v="7.16"/>
    <n v="2"/>
    <n v="3.58"/>
  </r>
  <r>
    <s v="ORD7237"/>
    <d v="2024-04-10T00:00:00"/>
    <x v="3"/>
    <x v="3"/>
    <x v="446"/>
    <x v="0"/>
    <x v="0"/>
    <x v="0"/>
    <x v="1365"/>
    <n v="10.37"/>
    <n v="2"/>
    <n v="3.63"/>
  </r>
  <r>
    <s v="ORD7238"/>
    <d v="2024-04-10T00:00:00"/>
    <x v="3"/>
    <x v="3"/>
    <x v="446"/>
    <x v="0"/>
    <x v="2"/>
    <x v="9"/>
    <x v="1617"/>
    <n v="95.74"/>
    <n v="3"/>
    <n v="20.34"/>
  </r>
  <r>
    <s v="ORD7239"/>
    <d v="2024-04-10T00:00:00"/>
    <x v="3"/>
    <x v="3"/>
    <x v="785"/>
    <x v="16"/>
    <x v="1"/>
    <x v="8"/>
    <x v="1148"/>
    <n v="12.32"/>
    <n v="5"/>
    <n v="1.85"/>
  </r>
  <r>
    <s v="ORD7240"/>
    <d v="2024-04-10T00:00:00"/>
    <x v="3"/>
    <x v="3"/>
    <x v="785"/>
    <x v="16"/>
    <x v="0"/>
    <x v="3"/>
    <x v="832"/>
    <n v="4.42"/>
    <n v="3"/>
    <n v="-3.09"/>
  </r>
  <r>
    <s v="ORD7241"/>
    <d v="2024-04-10T00:00:00"/>
    <x v="3"/>
    <x v="3"/>
    <x v="524"/>
    <x v="37"/>
    <x v="2"/>
    <x v="9"/>
    <x v="671"/>
    <n v="99.99"/>
    <n v="1"/>
    <n v="42"/>
  </r>
  <r>
    <s v="ORD7242"/>
    <d v="2024-04-10T00:00:00"/>
    <x v="3"/>
    <x v="3"/>
    <x v="524"/>
    <x v="37"/>
    <x v="0"/>
    <x v="2"/>
    <x v="70"/>
    <n v="286.14999999999998"/>
    <n v="5"/>
    <n v="71.540000000000006"/>
  </r>
  <r>
    <s v="ORD7243"/>
    <d v="2024-04-10T00:00:00"/>
    <x v="3"/>
    <x v="3"/>
    <x v="206"/>
    <x v="2"/>
    <x v="0"/>
    <x v="12"/>
    <x v="1510"/>
    <n v="195.1"/>
    <n v="4"/>
    <n v="21.95"/>
  </r>
  <r>
    <s v="ORD7244"/>
    <d v="2024-04-10T00:00:00"/>
    <x v="3"/>
    <x v="3"/>
    <x v="206"/>
    <x v="2"/>
    <x v="1"/>
    <x v="8"/>
    <x v="1112"/>
    <n v="36.67"/>
    <n v="3"/>
    <n v="6.42"/>
  </r>
  <r>
    <s v="ORD7245"/>
    <d v="2024-04-11T00:00:00"/>
    <x v="3"/>
    <x v="3"/>
    <x v="399"/>
    <x v="3"/>
    <x v="2"/>
    <x v="9"/>
    <x v="677"/>
    <n v="199.95"/>
    <n v="5"/>
    <n v="21.99"/>
  </r>
  <r>
    <s v="ORD7246"/>
    <d v="2024-04-11T00:00:00"/>
    <x v="3"/>
    <x v="3"/>
    <x v="399"/>
    <x v="3"/>
    <x v="0"/>
    <x v="4"/>
    <x v="1666"/>
    <n v="41.86"/>
    <n v="7"/>
    <n v="14.23"/>
  </r>
  <r>
    <s v="ORD7247"/>
    <d v="2024-04-11T00:00:00"/>
    <x v="3"/>
    <x v="3"/>
    <x v="90"/>
    <x v="0"/>
    <x v="0"/>
    <x v="3"/>
    <x v="933"/>
    <n v="11.36"/>
    <n v="3"/>
    <n v="-17.05"/>
  </r>
  <r>
    <s v="ORD7248"/>
    <d v="2024-04-11T00:00:00"/>
    <x v="3"/>
    <x v="3"/>
    <x v="304"/>
    <x v="10"/>
    <x v="0"/>
    <x v="2"/>
    <x v="1462"/>
    <n v="16.77"/>
    <n v="2"/>
    <n v="1.47"/>
  </r>
  <r>
    <s v="ORD7249"/>
    <d v="2024-04-11T00:00:00"/>
    <x v="3"/>
    <x v="3"/>
    <x v="304"/>
    <x v="10"/>
    <x v="2"/>
    <x v="9"/>
    <x v="281"/>
    <n v="27.12"/>
    <n v="2"/>
    <n v="-4.75"/>
  </r>
  <r>
    <s v="ORD7250"/>
    <d v="2024-04-11T00:00:00"/>
    <x v="3"/>
    <x v="3"/>
    <x v="700"/>
    <x v="25"/>
    <x v="0"/>
    <x v="4"/>
    <x v="1808"/>
    <n v="1.75"/>
    <n v="1"/>
    <n v="0.15"/>
  </r>
  <r>
    <s v="ORD7251"/>
    <d v="2024-04-11T00:00:00"/>
    <x v="3"/>
    <x v="3"/>
    <x v="700"/>
    <x v="25"/>
    <x v="0"/>
    <x v="4"/>
    <x v="269"/>
    <n v="20.99"/>
    <n v="8"/>
    <n v="2.36"/>
  </r>
  <r>
    <s v="ORD7252"/>
    <d v="2024-04-12T00:00:00"/>
    <x v="3"/>
    <x v="3"/>
    <x v="649"/>
    <x v="43"/>
    <x v="0"/>
    <x v="3"/>
    <x v="56"/>
    <n v="29.7"/>
    <n v="5"/>
    <n v="13.37"/>
  </r>
  <r>
    <s v="ORD7253"/>
    <d v="2024-04-12T00:00:00"/>
    <x v="3"/>
    <x v="3"/>
    <x v="649"/>
    <x v="43"/>
    <x v="0"/>
    <x v="0"/>
    <x v="448"/>
    <n v="39.96"/>
    <n v="4"/>
    <n v="17.98"/>
  </r>
  <r>
    <s v="ORD7254"/>
    <d v="2024-04-13T00:00:00"/>
    <x v="3"/>
    <x v="3"/>
    <x v="274"/>
    <x v="22"/>
    <x v="0"/>
    <x v="0"/>
    <x v="1018"/>
    <n v="5.28"/>
    <n v="1"/>
    <n v="2.38"/>
  </r>
  <r>
    <s v="ORD7255"/>
    <d v="2024-04-13T00:00:00"/>
    <x v="3"/>
    <x v="3"/>
    <x v="274"/>
    <x v="22"/>
    <x v="0"/>
    <x v="3"/>
    <x v="57"/>
    <n v="895.92"/>
    <n v="5"/>
    <n v="302.37"/>
  </r>
  <r>
    <s v="ORD7256"/>
    <d v="2024-04-13T00:00:00"/>
    <x v="3"/>
    <x v="3"/>
    <x v="598"/>
    <x v="3"/>
    <x v="1"/>
    <x v="5"/>
    <x v="943"/>
    <n v="436.7"/>
    <n v="6"/>
    <n v="-38.21"/>
  </r>
  <r>
    <s v="ORD7257"/>
    <d v="2024-04-13T00:00:00"/>
    <x v="3"/>
    <x v="3"/>
    <x v="679"/>
    <x v="2"/>
    <x v="0"/>
    <x v="7"/>
    <x v="1713"/>
    <n v="7.92"/>
    <n v="5"/>
    <n v="1.68"/>
  </r>
  <r>
    <s v="ORD7258"/>
    <d v="2024-04-14T00:00:00"/>
    <x v="3"/>
    <x v="3"/>
    <x v="513"/>
    <x v="10"/>
    <x v="0"/>
    <x v="4"/>
    <x v="118"/>
    <n v="14.59"/>
    <n v="3"/>
    <n v="2.5499999999999998"/>
  </r>
  <r>
    <s v="ORD7259"/>
    <d v="2024-04-14T00:00:00"/>
    <x v="3"/>
    <x v="3"/>
    <x v="513"/>
    <x v="10"/>
    <x v="0"/>
    <x v="4"/>
    <x v="1343"/>
    <n v="89.86"/>
    <n v="3"/>
    <n v="21.34"/>
  </r>
  <r>
    <s v="ORD7260"/>
    <d v="2024-04-14T00:00:00"/>
    <x v="3"/>
    <x v="3"/>
    <x v="513"/>
    <x v="10"/>
    <x v="0"/>
    <x v="0"/>
    <x v="1515"/>
    <n v="13.87"/>
    <n v="3"/>
    <n v="5.03"/>
  </r>
  <r>
    <s v="ORD7261"/>
    <d v="2024-04-14T00:00:00"/>
    <x v="3"/>
    <x v="3"/>
    <x v="750"/>
    <x v="24"/>
    <x v="0"/>
    <x v="3"/>
    <x v="878"/>
    <n v="8.76"/>
    <n v="2"/>
    <n v="4.2"/>
  </r>
  <r>
    <s v="ORD7262"/>
    <d v="2024-04-14T00:00:00"/>
    <x v="3"/>
    <x v="3"/>
    <x v="349"/>
    <x v="20"/>
    <x v="0"/>
    <x v="3"/>
    <x v="263"/>
    <n v="10.78"/>
    <n v="3"/>
    <n v="3.5"/>
  </r>
  <r>
    <s v="ORD7263"/>
    <d v="2024-04-14T00:00:00"/>
    <x v="3"/>
    <x v="3"/>
    <x v="349"/>
    <x v="20"/>
    <x v="1"/>
    <x v="11"/>
    <x v="1671"/>
    <n v="242.35"/>
    <n v="3"/>
    <n v="9.09"/>
  </r>
  <r>
    <s v="ORD7264"/>
    <d v="2024-04-14T00:00:00"/>
    <x v="3"/>
    <x v="3"/>
    <x v="360"/>
    <x v="25"/>
    <x v="1"/>
    <x v="11"/>
    <x v="32"/>
    <n v="198.27"/>
    <n v="8"/>
    <n v="-32.22"/>
  </r>
  <r>
    <s v="ORD7265"/>
    <d v="2024-04-14T00:00:00"/>
    <x v="3"/>
    <x v="3"/>
    <x v="312"/>
    <x v="23"/>
    <x v="1"/>
    <x v="8"/>
    <x v="630"/>
    <n v="74.45"/>
    <n v="5"/>
    <n v="20.100000000000001"/>
  </r>
  <r>
    <s v="ORD7266"/>
    <d v="2024-04-15T00:00:00"/>
    <x v="3"/>
    <x v="3"/>
    <x v="182"/>
    <x v="25"/>
    <x v="0"/>
    <x v="0"/>
    <x v="184"/>
    <n v="15.55"/>
    <n v="3"/>
    <n v="5.44"/>
  </r>
  <r>
    <s v="ORD7267"/>
    <d v="2024-04-15T00:00:00"/>
    <x v="3"/>
    <x v="3"/>
    <x v="489"/>
    <x v="6"/>
    <x v="0"/>
    <x v="4"/>
    <x v="718"/>
    <n v="4.8899999999999997"/>
    <n v="1"/>
    <n v="2"/>
  </r>
  <r>
    <s v="ORD7268"/>
    <d v="2024-04-15T00:00:00"/>
    <x v="3"/>
    <x v="3"/>
    <x v="512"/>
    <x v="17"/>
    <x v="1"/>
    <x v="8"/>
    <x v="1403"/>
    <n v="196.45"/>
    <n v="5"/>
    <n v="70.72"/>
  </r>
  <r>
    <s v="ORD7269"/>
    <d v="2024-04-15T00:00:00"/>
    <x v="3"/>
    <x v="3"/>
    <x v="270"/>
    <x v="3"/>
    <x v="0"/>
    <x v="0"/>
    <x v="1272"/>
    <n v="79.14"/>
    <n v="3"/>
    <n v="36.4"/>
  </r>
  <r>
    <s v="ORD7270"/>
    <d v="2024-04-15T00:00:00"/>
    <x v="3"/>
    <x v="3"/>
    <x v="26"/>
    <x v="0"/>
    <x v="0"/>
    <x v="0"/>
    <x v="1580"/>
    <n v="20.74"/>
    <n v="4"/>
    <n v="7.26"/>
  </r>
  <r>
    <s v="ORD7271"/>
    <d v="2024-04-15T00:00:00"/>
    <x v="3"/>
    <x v="3"/>
    <x v="244"/>
    <x v="16"/>
    <x v="0"/>
    <x v="3"/>
    <x v="98"/>
    <n v="15.57"/>
    <n v="3"/>
    <n v="-11.94"/>
  </r>
  <r>
    <s v="ORD7272"/>
    <d v="2024-04-16T00:00:00"/>
    <x v="3"/>
    <x v="3"/>
    <x v="485"/>
    <x v="1"/>
    <x v="0"/>
    <x v="4"/>
    <x v="974"/>
    <n v="16.52"/>
    <n v="5"/>
    <n v="2.0699999999999998"/>
  </r>
  <r>
    <s v="ORD7273"/>
    <d v="2024-04-16T00:00:00"/>
    <x v="3"/>
    <x v="3"/>
    <x v="503"/>
    <x v="10"/>
    <x v="0"/>
    <x v="3"/>
    <x v="529"/>
    <n v="13.71"/>
    <n v="5"/>
    <n v="-10.050000000000001"/>
  </r>
  <r>
    <s v="ORD7274"/>
    <d v="2024-04-16T00:00:00"/>
    <x v="3"/>
    <x v="3"/>
    <x v="264"/>
    <x v="3"/>
    <x v="0"/>
    <x v="2"/>
    <x v="627"/>
    <n v="205.92"/>
    <n v="4"/>
    <n v="2.06"/>
  </r>
  <r>
    <s v="ORD7275"/>
    <d v="2024-04-16T00:00:00"/>
    <x v="3"/>
    <x v="3"/>
    <x v="264"/>
    <x v="3"/>
    <x v="1"/>
    <x v="11"/>
    <x v="238"/>
    <n v="102.83"/>
    <n v="1"/>
    <n v="-6.05"/>
  </r>
  <r>
    <s v="ORD7276"/>
    <d v="2024-04-16T00:00:00"/>
    <x v="3"/>
    <x v="3"/>
    <x v="615"/>
    <x v="33"/>
    <x v="0"/>
    <x v="14"/>
    <x v="104"/>
    <n v="477.24"/>
    <n v="4"/>
    <n v="9.5399999999999991"/>
  </r>
  <r>
    <s v="ORD7277"/>
    <d v="2024-04-16T00:00:00"/>
    <x v="3"/>
    <x v="3"/>
    <x v="615"/>
    <x v="33"/>
    <x v="2"/>
    <x v="9"/>
    <x v="410"/>
    <n v="25.98"/>
    <n v="2"/>
    <n v="1.56"/>
  </r>
  <r>
    <s v="ORD7278"/>
    <d v="2024-04-16T00:00:00"/>
    <x v="3"/>
    <x v="3"/>
    <x v="11"/>
    <x v="0"/>
    <x v="0"/>
    <x v="3"/>
    <x v="715"/>
    <n v="26.05"/>
    <n v="3"/>
    <n v="-44.28"/>
  </r>
  <r>
    <s v="ORD7279"/>
    <d v="2024-04-16T00:00:00"/>
    <x v="3"/>
    <x v="3"/>
    <x v="11"/>
    <x v="0"/>
    <x v="0"/>
    <x v="3"/>
    <x v="1057"/>
    <n v="2.9"/>
    <n v="1"/>
    <n v="-4.78"/>
  </r>
  <r>
    <s v="ORD7280"/>
    <d v="2024-04-16T00:00:00"/>
    <x v="3"/>
    <x v="3"/>
    <x v="11"/>
    <x v="0"/>
    <x v="0"/>
    <x v="2"/>
    <x v="204"/>
    <n v="32.54"/>
    <n v="2"/>
    <n v="-7.73"/>
  </r>
  <r>
    <s v="ORD7281"/>
    <d v="2024-04-16T00:00:00"/>
    <x v="3"/>
    <x v="3"/>
    <x v="618"/>
    <x v="3"/>
    <x v="0"/>
    <x v="12"/>
    <x v="1794"/>
    <n v="40.74"/>
    <n v="3"/>
    <n v="12.22"/>
  </r>
  <r>
    <s v="ORD7282"/>
    <d v="2024-04-17T00:00:00"/>
    <x v="3"/>
    <x v="3"/>
    <x v="253"/>
    <x v="26"/>
    <x v="0"/>
    <x v="3"/>
    <x v="170"/>
    <n v="12.03"/>
    <n v="5"/>
    <n v="-9.2200000000000006"/>
  </r>
  <r>
    <s v="ORD7283"/>
    <d v="2024-04-17T00:00:00"/>
    <x v="3"/>
    <x v="3"/>
    <x v="253"/>
    <x v="26"/>
    <x v="2"/>
    <x v="15"/>
    <x v="781"/>
    <n v="2549.9899999999998"/>
    <n v="5"/>
    <n v="-3399.98"/>
  </r>
  <r>
    <s v="ORD7284"/>
    <d v="2024-04-17T00:00:00"/>
    <x v="3"/>
    <x v="3"/>
    <x v="253"/>
    <x v="26"/>
    <x v="0"/>
    <x v="3"/>
    <x v="171"/>
    <n v="21.59"/>
    <n v="2"/>
    <n v="-15.84"/>
  </r>
  <r>
    <s v="ORD7285"/>
    <d v="2024-04-17T00:00:00"/>
    <x v="3"/>
    <x v="3"/>
    <x v="253"/>
    <x v="26"/>
    <x v="0"/>
    <x v="3"/>
    <x v="547"/>
    <n v="8.9600000000000009"/>
    <n v="6"/>
    <n v="-6.57"/>
  </r>
  <r>
    <s v="ORD7286"/>
    <d v="2024-04-17T00:00:00"/>
    <x v="3"/>
    <x v="3"/>
    <x v="253"/>
    <x v="26"/>
    <x v="0"/>
    <x v="0"/>
    <x v="5"/>
    <n v="20.74"/>
    <n v="4"/>
    <n v="7.26"/>
  </r>
  <r>
    <s v="ORD7287"/>
    <d v="2024-04-17T00:00:00"/>
    <x v="3"/>
    <x v="3"/>
    <x v="100"/>
    <x v="2"/>
    <x v="1"/>
    <x v="8"/>
    <x v="1055"/>
    <n v="60.31"/>
    <n v="3"/>
    <n v="5.28"/>
  </r>
  <r>
    <s v="ORD7288"/>
    <d v="2024-04-17T00:00:00"/>
    <x v="3"/>
    <x v="3"/>
    <x v="255"/>
    <x v="3"/>
    <x v="0"/>
    <x v="0"/>
    <x v="1737"/>
    <n v="28.14"/>
    <n v="3"/>
    <n v="13.51"/>
  </r>
  <r>
    <s v="ORD7289"/>
    <d v="2024-04-17T00:00:00"/>
    <x v="3"/>
    <x v="3"/>
    <x v="255"/>
    <x v="3"/>
    <x v="0"/>
    <x v="1"/>
    <x v="1786"/>
    <n v="7.38"/>
    <n v="2"/>
    <n v="3.47"/>
  </r>
  <r>
    <s v="ORD7290"/>
    <d v="2024-04-17T00:00:00"/>
    <x v="3"/>
    <x v="3"/>
    <x v="255"/>
    <x v="3"/>
    <x v="0"/>
    <x v="7"/>
    <x v="153"/>
    <n v="10.9"/>
    <n v="5"/>
    <n v="3.6"/>
  </r>
  <r>
    <s v="ORD7291"/>
    <d v="2024-04-17T00:00:00"/>
    <x v="3"/>
    <x v="3"/>
    <x v="255"/>
    <x v="3"/>
    <x v="2"/>
    <x v="9"/>
    <x v="785"/>
    <n v="274.89"/>
    <n v="11"/>
    <n v="46.73"/>
  </r>
  <r>
    <s v="ORD7292"/>
    <d v="2024-04-17T00:00:00"/>
    <x v="3"/>
    <x v="3"/>
    <x v="255"/>
    <x v="3"/>
    <x v="0"/>
    <x v="1"/>
    <x v="1454"/>
    <n v="23.04"/>
    <n v="8"/>
    <n v="11.29"/>
  </r>
  <r>
    <s v="ORD7293"/>
    <d v="2024-04-17T00:00:00"/>
    <x v="3"/>
    <x v="3"/>
    <x v="255"/>
    <x v="3"/>
    <x v="1"/>
    <x v="5"/>
    <x v="943"/>
    <n v="218.35"/>
    <n v="3"/>
    <n v="-19.11"/>
  </r>
  <r>
    <s v="ORD7294"/>
    <d v="2024-04-17T00:00:00"/>
    <x v="3"/>
    <x v="3"/>
    <x v="688"/>
    <x v="1"/>
    <x v="0"/>
    <x v="2"/>
    <x v="1554"/>
    <n v="195.14"/>
    <n v="4"/>
    <n v="-43.91"/>
  </r>
  <r>
    <s v="ORD7295"/>
    <d v="2024-04-20T00:00:00"/>
    <x v="3"/>
    <x v="3"/>
    <x v="694"/>
    <x v="1"/>
    <x v="1"/>
    <x v="8"/>
    <x v="195"/>
    <n v="44.4"/>
    <n v="2"/>
    <n v="-52.17"/>
  </r>
  <r>
    <s v="ORD7296"/>
    <d v="2024-04-20T00:00:00"/>
    <x v="3"/>
    <x v="3"/>
    <x v="755"/>
    <x v="2"/>
    <x v="1"/>
    <x v="8"/>
    <x v="866"/>
    <n v="51.97"/>
    <n v="2"/>
    <n v="10.39"/>
  </r>
  <r>
    <s v="ORD7297"/>
    <d v="2024-04-20T00:00:00"/>
    <x v="3"/>
    <x v="3"/>
    <x v="755"/>
    <x v="2"/>
    <x v="0"/>
    <x v="2"/>
    <x v="929"/>
    <n v="51.34"/>
    <n v="3"/>
    <n v="5.78"/>
  </r>
  <r>
    <s v="ORD7298"/>
    <d v="2024-04-20T00:00:00"/>
    <x v="3"/>
    <x v="3"/>
    <x v="755"/>
    <x v="2"/>
    <x v="0"/>
    <x v="2"/>
    <x v="1266"/>
    <n v="332.7"/>
    <n v="1"/>
    <n v="33.270000000000003"/>
  </r>
  <r>
    <s v="ORD7299"/>
    <d v="2024-04-20T00:00:00"/>
    <x v="3"/>
    <x v="3"/>
    <x v="755"/>
    <x v="2"/>
    <x v="1"/>
    <x v="8"/>
    <x v="837"/>
    <n v="42.41"/>
    <n v="3"/>
    <n v="9.5399999999999991"/>
  </r>
  <r>
    <s v="ORD7300"/>
    <d v="2024-04-20T00:00:00"/>
    <x v="3"/>
    <x v="3"/>
    <x v="605"/>
    <x v="1"/>
    <x v="1"/>
    <x v="5"/>
    <x v="322"/>
    <n v="317.06"/>
    <n v="3"/>
    <n v="-18.12"/>
  </r>
  <r>
    <s v="ORD7301"/>
    <d v="2024-04-20T00:00:00"/>
    <x v="3"/>
    <x v="3"/>
    <x v="605"/>
    <x v="1"/>
    <x v="0"/>
    <x v="4"/>
    <x v="975"/>
    <n v="15.76"/>
    <n v="2"/>
    <n v="3.55"/>
  </r>
  <r>
    <s v="ORD7302"/>
    <d v="2024-04-20T00:00:00"/>
    <x v="3"/>
    <x v="3"/>
    <x v="605"/>
    <x v="1"/>
    <x v="1"/>
    <x v="8"/>
    <x v="747"/>
    <n v="14.56"/>
    <n v="5"/>
    <n v="-6.19"/>
  </r>
  <r>
    <s v="ORD7303"/>
    <d v="2024-04-20T00:00:00"/>
    <x v="3"/>
    <x v="3"/>
    <x v="107"/>
    <x v="14"/>
    <x v="0"/>
    <x v="3"/>
    <x v="702"/>
    <n v="146.86000000000001"/>
    <n v="7"/>
    <n v="70.489999999999995"/>
  </r>
  <r>
    <s v="ORD7304"/>
    <d v="2024-04-20T00:00:00"/>
    <x v="3"/>
    <x v="3"/>
    <x v="107"/>
    <x v="14"/>
    <x v="0"/>
    <x v="3"/>
    <x v="997"/>
    <n v="36.56"/>
    <n v="4"/>
    <n v="18.28"/>
  </r>
  <r>
    <s v="ORD7305"/>
    <d v="2024-04-20T00:00:00"/>
    <x v="3"/>
    <x v="3"/>
    <x v="671"/>
    <x v="10"/>
    <x v="0"/>
    <x v="2"/>
    <x v="27"/>
    <n v="848.54"/>
    <n v="4"/>
    <n v="-21.21"/>
  </r>
  <r>
    <s v="ORD7306"/>
    <d v="2024-04-20T00:00:00"/>
    <x v="3"/>
    <x v="3"/>
    <x v="671"/>
    <x v="10"/>
    <x v="0"/>
    <x v="3"/>
    <x v="541"/>
    <n v="8.6999999999999993"/>
    <n v="5"/>
    <n v="-6.38"/>
  </r>
  <r>
    <s v="ORD7307"/>
    <d v="2024-04-20T00:00:00"/>
    <x v="3"/>
    <x v="3"/>
    <x v="671"/>
    <x v="10"/>
    <x v="2"/>
    <x v="6"/>
    <x v="1619"/>
    <n v="122.38"/>
    <n v="3"/>
    <n v="-24.48"/>
  </r>
  <r>
    <s v="ORD7308"/>
    <d v="2024-04-21T00:00:00"/>
    <x v="3"/>
    <x v="3"/>
    <x v="373"/>
    <x v="0"/>
    <x v="0"/>
    <x v="12"/>
    <x v="1411"/>
    <n v="97.26"/>
    <n v="4"/>
    <n v="-243.16"/>
  </r>
  <r>
    <s v="ORD7309"/>
    <d v="2024-04-21T00:00:00"/>
    <x v="3"/>
    <x v="3"/>
    <x v="218"/>
    <x v="0"/>
    <x v="0"/>
    <x v="3"/>
    <x v="263"/>
    <n v="2.69"/>
    <n v="3"/>
    <n v="-4.71"/>
  </r>
  <r>
    <s v="ORD7310"/>
    <d v="2024-04-21T00:00:00"/>
    <x v="3"/>
    <x v="3"/>
    <x v="218"/>
    <x v="0"/>
    <x v="0"/>
    <x v="3"/>
    <x v="1079"/>
    <n v="2.93"/>
    <n v="3"/>
    <n v="-4.99"/>
  </r>
  <r>
    <s v="ORD7311"/>
    <d v="2024-04-21T00:00:00"/>
    <x v="3"/>
    <x v="3"/>
    <x v="677"/>
    <x v="22"/>
    <x v="2"/>
    <x v="9"/>
    <x v="1509"/>
    <n v="11.54"/>
    <n v="1"/>
    <n v="3.46"/>
  </r>
  <r>
    <s v="ORD7312"/>
    <d v="2024-04-21T00:00:00"/>
    <x v="3"/>
    <x v="3"/>
    <x v="677"/>
    <x v="22"/>
    <x v="1"/>
    <x v="8"/>
    <x v="1294"/>
    <n v="162.6"/>
    <n v="3"/>
    <n v="34.15"/>
  </r>
  <r>
    <s v="ORD7313"/>
    <d v="2024-04-21T00:00:00"/>
    <x v="3"/>
    <x v="3"/>
    <x v="744"/>
    <x v="36"/>
    <x v="1"/>
    <x v="5"/>
    <x v="1209"/>
    <n v="908.82"/>
    <n v="9"/>
    <n v="227.21"/>
  </r>
  <r>
    <s v="ORD7314"/>
    <d v="2024-04-21T00:00:00"/>
    <x v="3"/>
    <x v="3"/>
    <x v="549"/>
    <x v="0"/>
    <x v="2"/>
    <x v="9"/>
    <x v="1474"/>
    <n v="47.98"/>
    <n v="3"/>
    <n v="8.4"/>
  </r>
  <r>
    <s v="ORD7315"/>
    <d v="2024-04-21T00:00:00"/>
    <x v="3"/>
    <x v="3"/>
    <x v="549"/>
    <x v="0"/>
    <x v="0"/>
    <x v="0"/>
    <x v="1703"/>
    <n v="20.74"/>
    <n v="4"/>
    <n v="7.26"/>
  </r>
  <r>
    <s v="ORD7316"/>
    <d v="2024-04-22T00:00:00"/>
    <x v="3"/>
    <x v="3"/>
    <x v="95"/>
    <x v="3"/>
    <x v="1"/>
    <x v="8"/>
    <x v="1393"/>
    <n v="18.28"/>
    <n v="2"/>
    <n v="6.22"/>
  </r>
  <r>
    <s v="ORD7317"/>
    <d v="2024-04-22T00:00:00"/>
    <x v="3"/>
    <x v="3"/>
    <x v="690"/>
    <x v="2"/>
    <x v="1"/>
    <x v="8"/>
    <x v="1445"/>
    <n v="254.35"/>
    <n v="3"/>
    <n v="0"/>
  </r>
  <r>
    <s v="ORD7318"/>
    <d v="2024-04-22T00:00:00"/>
    <x v="3"/>
    <x v="3"/>
    <x v="664"/>
    <x v="4"/>
    <x v="0"/>
    <x v="2"/>
    <x v="1002"/>
    <n v="675.06"/>
    <n v="3"/>
    <n v="87.76"/>
  </r>
  <r>
    <s v="ORD7319"/>
    <d v="2024-04-23T00:00:00"/>
    <x v="3"/>
    <x v="3"/>
    <x v="779"/>
    <x v="20"/>
    <x v="0"/>
    <x v="12"/>
    <x v="1510"/>
    <n v="121.94"/>
    <n v="2"/>
    <n v="35.36"/>
  </r>
  <r>
    <s v="ORD7320"/>
    <d v="2024-04-23T00:00:00"/>
    <x v="3"/>
    <x v="3"/>
    <x v="779"/>
    <x v="20"/>
    <x v="0"/>
    <x v="14"/>
    <x v="1342"/>
    <n v="122.71"/>
    <n v="7"/>
    <n v="36.81"/>
  </r>
  <r>
    <s v="ORD7321"/>
    <d v="2024-04-23T00:00:00"/>
    <x v="3"/>
    <x v="3"/>
    <x v="573"/>
    <x v="18"/>
    <x v="2"/>
    <x v="9"/>
    <x v="1326"/>
    <n v="155.34"/>
    <n v="6"/>
    <n v="55.92"/>
  </r>
  <r>
    <s v="ORD7322"/>
    <d v="2024-04-23T00:00:00"/>
    <x v="3"/>
    <x v="3"/>
    <x v="210"/>
    <x v="20"/>
    <x v="0"/>
    <x v="14"/>
    <x v="1458"/>
    <n v="54.9"/>
    <n v="5"/>
    <n v="15.37"/>
  </r>
  <r>
    <s v="ORD7323"/>
    <d v="2024-04-23T00:00:00"/>
    <x v="3"/>
    <x v="3"/>
    <x v="480"/>
    <x v="10"/>
    <x v="0"/>
    <x v="3"/>
    <x v="1274"/>
    <n v="11.76"/>
    <n v="5"/>
    <n v="-7.84"/>
  </r>
  <r>
    <s v="ORD7324"/>
    <d v="2024-04-23T00:00:00"/>
    <x v="3"/>
    <x v="3"/>
    <x v="480"/>
    <x v="10"/>
    <x v="0"/>
    <x v="0"/>
    <x v="59"/>
    <n v="5.34"/>
    <n v="1"/>
    <n v="1.87"/>
  </r>
  <r>
    <s v="ORD7325"/>
    <d v="2024-04-23T00:00:00"/>
    <x v="3"/>
    <x v="3"/>
    <x v="705"/>
    <x v="3"/>
    <x v="1"/>
    <x v="8"/>
    <x v="1336"/>
    <n v="66.36"/>
    <n v="7"/>
    <n v="26.54"/>
  </r>
  <r>
    <s v="ORD7326"/>
    <d v="2024-04-23T00:00:00"/>
    <x v="3"/>
    <x v="3"/>
    <x v="705"/>
    <x v="3"/>
    <x v="0"/>
    <x v="3"/>
    <x v="326"/>
    <n v="92.88"/>
    <n v="6"/>
    <n v="30.19"/>
  </r>
  <r>
    <s v="ORD7327"/>
    <d v="2024-04-23T00:00:00"/>
    <x v="3"/>
    <x v="3"/>
    <x v="705"/>
    <x v="3"/>
    <x v="1"/>
    <x v="8"/>
    <x v="1732"/>
    <n v="24.14"/>
    <n v="2"/>
    <n v="7.97"/>
  </r>
  <r>
    <s v="ORD7328"/>
    <d v="2024-04-23T00:00:00"/>
    <x v="3"/>
    <x v="3"/>
    <x v="672"/>
    <x v="15"/>
    <x v="1"/>
    <x v="11"/>
    <x v="42"/>
    <n v="387.14"/>
    <n v="4"/>
    <n v="-14.52"/>
  </r>
  <r>
    <s v="ORD7329"/>
    <d v="2024-04-23T00:00:00"/>
    <x v="3"/>
    <x v="3"/>
    <x v="672"/>
    <x v="15"/>
    <x v="2"/>
    <x v="9"/>
    <x v="662"/>
    <n v="45.41"/>
    <n v="2"/>
    <n v="11.92"/>
  </r>
  <r>
    <s v="ORD7330"/>
    <d v="2024-04-23T00:00:00"/>
    <x v="3"/>
    <x v="3"/>
    <x v="672"/>
    <x v="15"/>
    <x v="1"/>
    <x v="8"/>
    <x v="960"/>
    <n v="77.95"/>
    <n v="3"/>
    <n v="-11.69"/>
  </r>
  <r>
    <s v="ORD7331"/>
    <d v="2024-04-23T00:00:00"/>
    <x v="3"/>
    <x v="3"/>
    <x v="672"/>
    <x v="15"/>
    <x v="0"/>
    <x v="1"/>
    <x v="1680"/>
    <n v="3"/>
    <n v="1"/>
    <n v="1.05"/>
  </r>
  <r>
    <s v="ORD7332"/>
    <d v="2024-04-23T00:00:00"/>
    <x v="3"/>
    <x v="3"/>
    <x v="703"/>
    <x v="26"/>
    <x v="0"/>
    <x v="10"/>
    <x v="21"/>
    <n v="18.690000000000001"/>
    <n v="2"/>
    <n v="7.01"/>
  </r>
  <r>
    <s v="ORD7333"/>
    <d v="2024-04-23T00:00:00"/>
    <x v="3"/>
    <x v="3"/>
    <x v="703"/>
    <x v="26"/>
    <x v="1"/>
    <x v="8"/>
    <x v="1338"/>
    <n v="11.66"/>
    <n v="3"/>
    <n v="3.35"/>
  </r>
  <r>
    <s v="ORD7334"/>
    <d v="2024-04-24T00:00:00"/>
    <x v="3"/>
    <x v="3"/>
    <x v="105"/>
    <x v="2"/>
    <x v="0"/>
    <x v="12"/>
    <x v="680"/>
    <n v="99.28"/>
    <n v="2"/>
    <n v="12.41"/>
  </r>
  <r>
    <s v="ORD7335"/>
    <d v="2024-04-24T00:00:00"/>
    <x v="3"/>
    <x v="3"/>
    <x v="105"/>
    <x v="2"/>
    <x v="0"/>
    <x v="3"/>
    <x v="1508"/>
    <n v="1.19"/>
    <n v="2"/>
    <n v="-0.99"/>
  </r>
  <r>
    <s v="ORD7336"/>
    <d v="2024-04-24T00:00:00"/>
    <x v="3"/>
    <x v="3"/>
    <x v="105"/>
    <x v="2"/>
    <x v="0"/>
    <x v="3"/>
    <x v="1664"/>
    <n v="7.52"/>
    <n v="2"/>
    <n v="-5.76"/>
  </r>
  <r>
    <s v="ORD7337"/>
    <d v="2024-04-24T00:00:00"/>
    <x v="3"/>
    <x v="3"/>
    <x v="85"/>
    <x v="16"/>
    <x v="0"/>
    <x v="2"/>
    <x v="135"/>
    <n v="113.57"/>
    <n v="2"/>
    <n v="-21.29"/>
  </r>
  <r>
    <s v="ORD7338"/>
    <d v="2024-04-24T00:00:00"/>
    <x v="3"/>
    <x v="3"/>
    <x v="588"/>
    <x v="3"/>
    <x v="0"/>
    <x v="7"/>
    <x v="710"/>
    <n v="1.81"/>
    <n v="1"/>
    <n v="0.65"/>
  </r>
  <r>
    <s v="ORD7339"/>
    <d v="2024-04-24T00:00:00"/>
    <x v="3"/>
    <x v="3"/>
    <x v="743"/>
    <x v="12"/>
    <x v="2"/>
    <x v="6"/>
    <x v="35"/>
    <n v="552"/>
    <n v="10"/>
    <n v="34.5"/>
  </r>
  <r>
    <s v="ORD7340"/>
    <d v="2024-04-24T00:00:00"/>
    <x v="3"/>
    <x v="3"/>
    <x v="637"/>
    <x v="43"/>
    <x v="2"/>
    <x v="9"/>
    <x v="1646"/>
    <n v="69.98"/>
    <n v="2"/>
    <n v="4.9000000000000004"/>
  </r>
  <r>
    <s v="ORD7341"/>
    <d v="2024-04-24T00:00:00"/>
    <x v="3"/>
    <x v="3"/>
    <x v="721"/>
    <x v="1"/>
    <x v="0"/>
    <x v="3"/>
    <x v="345"/>
    <n v="10.43"/>
    <n v="5"/>
    <n v="-18.25"/>
  </r>
  <r>
    <s v="ORD7342"/>
    <d v="2024-04-24T00:00:00"/>
    <x v="3"/>
    <x v="3"/>
    <x v="721"/>
    <x v="1"/>
    <x v="0"/>
    <x v="2"/>
    <x v="509"/>
    <n v="72.78"/>
    <n v="1"/>
    <n v="-18.2"/>
  </r>
  <r>
    <s v="ORD7343"/>
    <d v="2024-04-25T00:00:00"/>
    <x v="3"/>
    <x v="3"/>
    <x v="2"/>
    <x v="3"/>
    <x v="0"/>
    <x v="3"/>
    <x v="592"/>
    <n v="13.9"/>
    <n v="2"/>
    <n v="4.5199999999999996"/>
  </r>
  <r>
    <s v="ORD7344"/>
    <d v="2024-04-25T00:00:00"/>
    <x v="3"/>
    <x v="3"/>
    <x v="672"/>
    <x v="15"/>
    <x v="0"/>
    <x v="4"/>
    <x v="16"/>
    <n v="42.05"/>
    <n v="9"/>
    <n v="5.26"/>
  </r>
  <r>
    <s v="ORD7345"/>
    <d v="2024-04-25T00:00:00"/>
    <x v="3"/>
    <x v="3"/>
    <x v="672"/>
    <x v="15"/>
    <x v="0"/>
    <x v="4"/>
    <x v="1607"/>
    <n v="67.92"/>
    <n v="5"/>
    <n v="6.79"/>
  </r>
  <r>
    <s v="ORD7346"/>
    <d v="2024-04-25T00:00:00"/>
    <x v="3"/>
    <x v="3"/>
    <x v="420"/>
    <x v="12"/>
    <x v="0"/>
    <x v="4"/>
    <x v="1785"/>
    <n v="8.9"/>
    <n v="4"/>
    <n v="0.67"/>
  </r>
  <r>
    <s v="ORD7347"/>
    <d v="2024-04-25T00:00:00"/>
    <x v="3"/>
    <x v="3"/>
    <x v="172"/>
    <x v="3"/>
    <x v="0"/>
    <x v="0"/>
    <x v="1700"/>
    <n v="19.05"/>
    <n v="3"/>
    <n v="8.76"/>
  </r>
  <r>
    <s v="ORD7348"/>
    <d v="2024-04-25T00:00:00"/>
    <x v="3"/>
    <x v="3"/>
    <x v="172"/>
    <x v="3"/>
    <x v="0"/>
    <x v="3"/>
    <x v="79"/>
    <n v="73.34"/>
    <n v="3"/>
    <n v="27.5"/>
  </r>
  <r>
    <s v="ORD7349"/>
    <d v="2024-04-25T00:00:00"/>
    <x v="3"/>
    <x v="3"/>
    <x v="25"/>
    <x v="3"/>
    <x v="2"/>
    <x v="9"/>
    <x v="530"/>
    <n v="107.97"/>
    <n v="3"/>
    <n v="22.67"/>
  </r>
  <r>
    <s v="ORD7350"/>
    <d v="2024-04-25T00:00:00"/>
    <x v="3"/>
    <x v="3"/>
    <x v="556"/>
    <x v="3"/>
    <x v="1"/>
    <x v="11"/>
    <x v="1419"/>
    <n v="344.98"/>
    <n v="7"/>
    <n v="28.41"/>
  </r>
  <r>
    <s v="ORD7351"/>
    <d v="2024-04-26T00:00:00"/>
    <x v="3"/>
    <x v="3"/>
    <x v="768"/>
    <x v="0"/>
    <x v="1"/>
    <x v="8"/>
    <x v="20"/>
    <n v="1.99"/>
    <n v="1"/>
    <n v="-1.44"/>
  </r>
  <r>
    <s v="ORD7352"/>
    <d v="2024-04-26T00:00:00"/>
    <x v="3"/>
    <x v="3"/>
    <x v="675"/>
    <x v="22"/>
    <x v="0"/>
    <x v="0"/>
    <x v="1791"/>
    <n v="20.34"/>
    <n v="3"/>
    <n v="9.36"/>
  </r>
  <r>
    <s v="ORD7353"/>
    <d v="2024-04-26T00:00:00"/>
    <x v="3"/>
    <x v="3"/>
    <x v="675"/>
    <x v="22"/>
    <x v="0"/>
    <x v="1"/>
    <x v="1735"/>
    <n v="39.28"/>
    <n v="8"/>
    <n v="19.25"/>
  </r>
  <r>
    <s v="ORD7354"/>
    <d v="2024-04-27T00:00:00"/>
    <x v="3"/>
    <x v="3"/>
    <x v="755"/>
    <x v="0"/>
    <x v="0"/>
    <x v="1"/>
    <x v="1096"/>
    <n v="33.119999999999997"/>
    <n v="4"/>
    <n v="11.59"/>
  </r>
  <r>
    <s v="ORD7355"/>
    <d v="2024-04-27T00:00:00"/>
    <x v="3"/>
    <x v="3"/>
    <x v="755"/>
    <x v="0"/>
    <x v="1"/>
    <x v="11"/>
    <x v="1558"/>
    <n v="220.27"/>
    <n v="4"/>
    <n v="-42.11"/>
  </r>
  <r>
    <s v="ORD7356"/>
    <d v="2024-04-27T00:00:00"/>
    <x v="3"/>
    <x v="3"/>
    <x v="358"/>
    <x v="3"/>
    <x v="0"/>
    <x v="4"/>
    <x v="1192"/>
    <n v="123.92"/>
    <n v="4"/>
    <n v="33.46"/>
  </r>
  <r>
    <s v="ORD7357"/>
    <d v="2024-04-27T00:00:00"/>
    <x v="3"/>
    <x v="3"/>
    <x v="358"/>
    <x v="3"/>
    <x v="0"/>
    <x v="4"/>
    <x v="146"/>
    <n v="12.39"/>
    <n v="3"/>
    <n v="5.7"/>
  </r>
  <r>
    <s v="ORD7358"/>
    <d v="2024-04-27T00:00:00"/>
    <x v="3"/>
    <x v="3"/>
    <x v="358"/>
    <x v="3"/>
    <x v="0"/>
    <x v="4"/>
    <x v="286"/>
    <n v="47.3"/>
    <n v="2"/>
    <n v="12.3"/>
  </r>
  <r>
    <s v="ORD7359"/>
    <d v="2024-04-27T00:00:00"/>
    <x v="3"/>
    <x v="3"/>
    <x v="700"/>
    <x v="22"/>
    <x v="1"/>
    <x v="8"/>
    <x v="1013"/>
    <n v="139.58000000000001"/>
    <n v="7"/>
    <n v="39.08"/>
  </r>
  <r>
    <s v="ORD7360"/>
    <d v="2024-04-28T00:00:00"/>
    <x v="3"/>
    <x v="3"/>
    <x v="91"/>
    <x v="2"/>
    <x v="0"/>
    <x v="2"/>
    <x v="1462"/>
    <n v="8.3800000000000008"/>
    <n v="1"/>
    <n v="0.73"/>
  </r>
  <r>
    <s v="ORD7361"/>
    <d v="2024-04-28T00:00:00"/>
    <x v="3"/>
    <x v="3"/>
    <x v="91"/>
    <x v="2"/>
    <x v="0"/>
    <x v="4"/>
    <x v="514"/>
    <n v="6.85"/>
    <n v="2"/>
    <n v="0.77"/>
  </r>
  <r>
    <s v="ORD7362"/>
    <d v="2024-04-28T00:00:00"/>
    <x v="3"/>
    <x v="3"/>
    <x v="304"/>
    <x v="25"/>
    <x v="0"/>
    <x v="12"/>
    <x v="1787"/>
    <n v="28.08"/>
    <n v="3"/>
    <n v="5.27"/>
  </r>
  <r>
    <s v="ORD7363"/>
    <d v="2024-04-28T00:00:00"/>
    <x v="3"/>
    <x v="3"/>
    <x v="219"/>
    <x v="16"/>
    <x v="2"/>
    <x v="6"/>
    <x v="1442"/>
    <n v="751.98"/>
    <n v="2"/>
    <n v="84.6"/>
  </r>
  <r>
    <s v="ORD7364"/>
    <d v="2024-04-29T00:00:00"/>
    <x v="3"/>
    <x v="3"/>
    <x v="76"/>
    <x v="10"/>
    <x v="1"/>
    <x v="13"/>
    <x v="670"/>
    <n v="1048.3499999999999"/>
    <n v="5"/>
    <n v="-69.89"/>
  </r>
  <r>
    <s v="ORD7365"/>
    <d v="2024-04-29T00:00:00"/>
    <x v="3"/>
    <x v="3"/>
    <x v="73"/>
    <x v="23"/>
    <x v="0"/>
    <x v="1"/>
    <x v="1806"/>
    <n v="4.91"/>
    <n v="1"/>
    <n v="2.41"/>
  </r>
  <r>
    <s v="ORD7366"/>
    <d v="2024-04-30T00:00:00"/>
    <x v="3"/>
    <x v="3"/>
    <x v="729"/>
    <x v="20"/>
    <x v="0"/>
    <x v="10"/>
    <x v="1610"/>
    <n v="62.96"/>
    <n v="4"/>
    <n v="28.33"/>
  </r>
  <r>
    <s v="ORD7367"/>
    <d v="2024-04-30T00:00:00"/>
    <x v="3"/>
    <x v="3"/>
    <x v="87"/>
    <x v="2"/>
    <x v="2"/>
    <x v="6"/>
    <x v="803"/>
    <n v="677.58"/>
    <n v="5"/>
    <n v="-158.1"/>
  </r>
  <r>
    <s v="ORD7368"/>
    <d v="2024-04-30T00:00:00"/>
    <x v="3"/>
    <x v="3"/>
    <x v="87"/>
    <x v="2"/>
    <x v="0"/>
    <x v="3"/>
    <x v="962"/>
    <n v="13.9"/>
    <n v="3"/>
    <n v="-9.26"/>
  </r>
  <r>
    <s v="ORD7369"/>
    <d v="2024-04-30T00:00:00"/>
    <x v="3"/>
    <x v="3"/>
    <x v="326"/>
    <x v="16"/>
    <x v="0"/>
    <x v="1"/>
    <x v="1454"/>
    <n v="4.6100000000000003"/>
    <n v="2"/>
    <n v="1.67"/>
  </r>
  <r>
    <s v="ORD7370"/>
    <d v="2024-04-30T00:00:00"/>
    <x v="3"/>
    <x v="3"/>
    <x v="326"/>
    <x v="16"/>
    <x v="0"/>
    <x v="4"/>
    <x v="108"/>
    <n v="15.53"/>
    <n v="3"/>
    <n v="4.8499999999999996"/>
  </r>
  <r>
    <s v="ORD7371"/>
    <d v="2024-04-30T00:00:00"/>
    <x v="3"/>
    <x v="3"/>
    <x v="326"/>
    <x v="16"/>
    <x v="0"/>
    <x v="1"/>
    <x v="849"/>
    <n v="11.95"/>
    <n v="3"/>
    <n v="3.88"/>
  </r>
  <r>
    <s v="ORD7372"/>
    <d v="2024-04-30T00:00:00"/>
    <x v="3"/>
    <x v="3"/>
    <x v="531"/>
    <x v="16"/>
    <x v="1"/>
    <x v="8"/>
    <x v="457"/>
    <n v="23.68"/>
    <n v="8"/>
    <n v="6.22"/>
  </r>
  <r>
    <s v="ORD7373"/>
    <d v="2024-04-30T00:00:00"/>
    <x v="3"/>
    <x v="3"/>
    <x v="531"/>
    <x v="16"/>
    <x v="2"/>
    <x v="9"/>
    <x v="968"/>
    <n v="2.38"/>
    <n v="3"/>
    <n v="0.74"/>
  </r>
  <r>
    <s v="ORD7374"/>
    <d v="2024-04-30T00:00:00"/>
    <x v="3"/>
    <x v="3"/>
    <x v="467"/>
    <x v="10"/>
    <x v="0"/>
    <x v="0"/>
    <x v="1378"/>
    <n v="10.37"/>
    <n v="2"/>
    <n v="3.63"/>
  </r>
  <r>
    <s v="ORD7375"/>
    <d v="2024-04-30T00:00:00"/>
    <x v="3"/>
    <x v="3"/>
    <x v="685"/>
    <x v="37"/>
    <x v="0"/>
    <x v="1"/>
    <x v="1809"/>
    <n v="5.76"/>
    <n v="2"/>
    <n v="2.82"/>
  </r>
  <r>
    <s v="ORD7376"/>
    <d v="2024-04-30T00:00:00"/>
    <x v="3"/>
    <x v="3"/>
    <x v="529"/>
    <x v="1"/>
    <x v="0"/>
    <x v="3"/>
    <x v="36"/>
    <n v="43.37"/>
    <n v="7"/>
    <n v="-69.400000000000006"/>
  </r>
  <r>
    <s v="ORD7377"/>
    <d v="2024-04-30T00:00:00"/>
    <x v="3"/>
    <x v="3"/>
    <x v="525"/>
    <x v="3"/>
    <x v="0"/>
    <x v="0"/>
    <x v="207"/>
    <n v="163.96"/>
    <n v="4"/>
    <n v="80.34"/>
  </r>
  <r>
    <s v="ORD7378"/>
    <d v="2024-04-30T00:00:00"/>
    <x v="3"/>
    <x v="3"/>
    <x v="351"/>
    <x v="3"/>
    <x v="1"/>
    <x v="8"/>
    <x v="831"/>
    <n v="64.959999999999994"/>
    <n v="2"/>
    <n v="21.44"/>
  </r>
  <r>
    <s v="ORD7379"/>
    <d v="2024-04-30T00:00:00"/>
    <x v="3"/>
    <x v="3"/>
    <x v="351"/>
    <x v="3"/>
    <x v="0"/>
    <x v="10"/>
    <x v="920"/>
    <n v="30.56"/>
    <n v="4"/>
    <n v="14.97"/>
  </r>
  <r>
    <s v="ORD7380"/>
    <d v="2024-04-30T00:00:00"/>
    <x v="3"/>
    <x v="3"/>
    <x v="400"/>
    <x v="3"/>
    <x v="0"/>
    <x v="4"/>
    <x v="718"/>
    <n v="9.7799999999999994"/>
    <n v="2"/>
    <n v="4.01"/>
  </r>
  <r>
    <s v="ORD7381"/>
    <d v="2024-04-30T00:00:00"/>
    <x v="3"/>
    <x v="3"/>
    <x v="327"/>
    <x v="3"/>
    <x v="0"/>
    <x v="3"/>
    <x v="246"/>
    <n v="23.24"/>
    <n v="5"/>
    <n v="7.55"/>
  </r>
  <r>
    <s v="ORD7382"/>
    <d v="2024-04-30T00:00:00"/>
    <x v="3"/>
    <x v="3"/>
    <x v="772"/>
    <x v="16"/>
    <x v="0"/>
    <x v="3"/>
    <x v="797"/>
    <n v="4.84"/>
    <n v="3"/>
    <n v="-3.55"/>
  </r>
  <r>
    <s v="ORD7383"/>
    <d v="2024-04-30T00:00:00"/>
    <x v="3"/>
    <x v="3"/>
    <x v="772"/>
    <x v="16"/>
    <x v="1"/>
    <x v="8"/>
    <x v="282"/>
    <n v="220.7"/>
    <n v="6"/>
    <n v="-8.2799999999999994"/>
  </r>
  <r>
    <s v="ORD7384"/>
    <d v="2024-05-01T00:00:00"/>
    <x v="4"/>
    <x v="3"/>
    <x v="694"/>
    <x v="13"/>
    <x v="2"/>
    <x v="9"/>
    <x v="918"/>
    <n v="48.9"/>
    <n v="5"/>
    <n v="18.09"/>
  </r>
  <r>
    <s v="ORD7385"/>
    <d v="2024-05-01T00:00:00"/>
    <x v="4"/>
    <x v="3"/>
    <x v="740"/>
    <x v="16"/>
    <x v="0"/>
    <x v="14"/>
    <x v="1754"/>
    <n v="3.33"/>
    <n v="2"/>
    <n v="0.42"/>
  </r>
  <r>
    <s v="ORD7386"/>
    <d v="2024-05-01T00:00:00"/>
    <x v="4"/>
    <x v="3"/>
    <x v="740"/>
    <x v="16"/>
    <x v="1"/>
    <x v="13"/>
    <x v="233"/>
    <n v="933.26"/>
    <n v="4"/>
    <n v="-458.15"/>
  </r>
  <r>
    <s v="ORD7387"/>
    <d v="2024-05-01T00:00:00"/>
    <x v="4"/>
    <x v="3"/>
    <x v="740"/>
    <x v="16"/>
    <x v="1"/>
    <x v="5"/>
    <x v="599"/>
    <n v="2803.92"/>
    <n v="5"/>
    <n v="0"/>
  </r>
  <r>
    <s v="ORD7388"/>
    <d v="2024-05-01T00:00:00"/>
    <x v="4"/>
    <x v="3"/>
    <x v="316"/>
    <x v="16"/>
    <x v="1"/>
    <x v="11"/>
    <x v="1662"/>
    <n v="314.35000000000002"/>
    <n v="3"/>
    <n v="-15.72"/>
  </r>
  <r>
    <s v="ORD7389"/>
    <d v="2024-05-01T00:00:00"/>
    <x v="4"/>
    <x v="3"/>
    <x v="316"/>
    <x v="16"/>
    <x v="0"/>
    <x v="1"/>
    <x v="206"/>
    <n v="4.6100000000000003"/>
    <n v="2"/>
    <n v="1.5"/>
  </r>
  <r>
    <s v="ORD7390"/>
    <d v="2024-05-02T00:00:00"/>
    <x v="4"/>
    <x v="3"/>
    <x v="360"/>
    <x v="23"/>
    <x v="1"/>
    <x v="8"/>
    <x v="1139"/>
    <n v="129.93"/>
    <n v="3"/>
    <n v="12.99"/>
  </r>
  <r>
    <s v="ORD7391"/>
    <d v="2024-05-02T00:00:00"/>
    <x v="4"/>
    <x v="3"/>
    <x v="551"/>
    <x v="3"/>
    <x v="2"/>
    <x v="9"/>
    <x v="1617"/>
    <n v="159.56"/>
    <n v="4"/>
    <n v="59.04"/>
  </r>
  <r>
    <s v="ORD7392"/>
    <d v="2024-05-02T00:00:00"/>
    <x v="4"/>
    <x v="3"/>
    <x v="118"/>
    <x v="3"/>
    <x v="0"/>
    <x v="0"/>
    <x v="367"/>
    <n v="15.7"/>
    <n v="5"/>
    <n v="7.07"/>
  </r>
  <r>
    <s v="ORD7393"/>
    <d v="2024-05-02T00:00:00"/>
    <x v="4"/>
    <x v="3"/>
    <x v="118"/>
    <x v="3"/>
    <x v="0"/>
    <x v="4"/>
    <x v="859"/>
    <n v="59.52"/>
    <n v="3"/>
    <n v="15.48"/>
  </r>
  <r>
    <s v="ORD7394"/>
    <d v="2024-05-02T00:00:00"/>
    <x v="4"/>
    <x v="3"/>
    <x v="118"/>
    <x v="3"/>
    <x v="0"/>
    <x v="0"/>
    <x v="1589"/>
    <n v="34.4"/>
    <n v="5"/>
    <n v="15.82"/>
  </r>
  <r>
    <s v="ORD7395"/>
    <d v="2024-05-03T00:00:00"/>
    <x v="4"/>
    <x v="3"/>
    <x v="504"/>
    <x v="3"/>
    <x v="0"/>
    <x v="2"/>
    <x v="982"/>
    <n v="69.52"/>
    <n v="2"/>
    <n v="19.47"/>
  </r>
  <r>
    <s v="ORD7396"/>
    <d v="2024-05-03T00:00:00"/>
    <x v="4"/>
    <x v="3"/>
    <x v="504"/>
    <x v="3"/>
    <x v="0"/>
    <x v="2"/>
    <x v="25"/>
    <n v="763.44"/>
    <n v="8"/>
    <n v="45.81"/>
  </r>
  <r>
    <s v="ORD7397"/>
    <d v="2024-05-03T00:00:00"/>
    <x v="4"/>
    <x v="3"/>
    <x v="575"/>
    <x v="3"/>
    <x v="0"/>
    <x v="0"/>
    <x v="507"/>
    <n v="25.92"/>
    <n v="4"/>
    <n v="12.44"/>
  </r>
  <r>
    <s v="ORD7398"/>
    <d v="2024-05-03T00:00:00"/>
    <x v="4"/>
    <x v="3"/>
    <x v="575"/>
    <x v="3"/>
    <x v="0"/>
    <x v="4"/>
    <x v="368"/>
    <n v="22.96"/>
    <n v="7"/>
    <n v="6.66"/>
  </r>
  <r>
    <s v="ORD7399"/>
    <d v="2024-05-03T00:00:00"/>
    <x v="4"/>
    <x v="3"/>
    <x v="731"/>
    <x v="2"/>
    <x v="1"/>
    <x v="8"/>
    <x v="1802"/>
    <n v="32.450000000000003"/>
    <n v="2"/>
    <n v="7.3"/>
  </r>
  <r>
    <s v="ORD7400"/>
    <d v="2024-05-03T00:00:00"/>
    <x v="4"/>
    <x v="3"/>
    <x v="731"/>
    <x v="2"/>
    <x v="0"/>
    <x v="3"/>
    <x v="372"/>
    <n v="26.39"/>
    <n v="4"/>
    <n v="-17.59"/>
  </r>
  <r>
    <s v="ORD7401"/>
    <d v="2024-05-03T00:00:00"/>
    <x v="4"/>
    <x v="3"/>
    <x v="731"/>
    <x v="2"/>
    <x v="1"/>
    <x v="13"/>
    <x v="296"/>
    <n v="373.47"/>
    <n v="5"/>
    <n v="-112.04"/>
  </r>
  <r>
    <s v="ORD7402"/>
    <d v="2024-05-03T00:00:00"/>
    <x v="4"/>
    <x v="3"/>
    <x v="731"/>
    <x v="2"/>
    <x v="0"/>
    <x v="3"/>
    <x v="738"/>
    <n v="64.2"/>
    <n v="5"/>
    <n v="-44.94"/>
  </r>
  <r>
    <s v="ORD7403"/>
    <d v="2024-05-03T00:00:00"/>
    <x v="4"/>
    <x v="3"/>
    <x v="731"/>
    <x v="2"/>
    <x v="0"/>
    <x v="7"/>
    <x v="790"/>
    <n v="8"/>
    <n v="2"/>
    <n v="2.8"/>
  </r>
  <r>
    <s v="ORD7404"/>
    <d v="2024-05-04T00:00:00"/>
    <x v="4"/>
    <x v="3"/>
    <x v="754"/>
    <x v="3"/>
    <x v="2"/>
    <x v="6"/>
    <x v="422"/>
    <n v="183.96"/>
    <n v="5"/>
    <n v="20.7"/>
  </r>
  <r>
    <s v="ORD7405"/>
    <d v="2024-05-04T00:00:00"/>
    <x v="4"/>
    <x v="3"/>
    <x v="754"/>
    <x v="3"/>
    <x v="0"/>
    <x v="0"/>
    <x v="1357"/>
    <n v="17.61"/>
    <n v="3"/>
    <n v="8.4499999999999993"/>
  </r>
  <r>
    <s v="ORD7406"/>
    <d v="2024-05-04T00:00:00"/>
    <x v="4"/>
    <x v="3"/>
    <x v="754"/>
    <x v="3"/>
    <x v="1"/>
    <x v="13"/>
    <x v="177"/>
    <n v="300.89999999999998"/>
    <n v="1"/>
    <n v="11.28"/>
  </r>
  <r>
    <s v="ORD7407"/>
    <d v="2024-05-04T00:00:00"/>
    <x v="4"/>
    <x v="3"/>
    <x v="575"/>
    <x v="6"/>
    <x v="0"/>
    <x v="0"/>
    <x v="1545"/>
    <n v="9.11"/>
    <n v="1"/>
    <n v="4.0999999999999996"/>
  </r>
  <r>
    <s v="ORD7408"/>
    <d v="2024-05-04T00:00:00"/>
    <x v="4"/>
    <x v="3"/>
    <x v="575"/>
    <x v="6"/>
    <x v="0"/>
    <x v="2"/>
    <x v="597"/>
    <n v="571.44000000000005"/>
    <n v="4"/>
    <n v="165.72"/>
  </r>
  <r>
    <s v="ORD7409"/>
    <d v="2024-05-04T00:00:00"/>
    <x v="4"/>
    <x v="3"/>
    <x v="575"/>
    <x v="6"/>
    <x v="0"/>
    <x v="0"/>
    <x v="736"/>
    <n v="32.4"/>
    <n v="5"/>
    <n v="15.55"/>
  </r>
  <r>
    <s v="ORD7410"/>
    <d v="2024-05-04T00:00:00"/>
    <x v="4"/>
    <x v="3"/>
    <x v="575"/>
    <x v="6"/>
    <x v="0"/>
    <x v="2"/>
    <x v="1265"/>
    <n v="16.91"/>
    <n v="1"/>
    <n v="4.57"/>
  </r>
  <r>
    <s v="ORD7411"/>
    <d v="2024-05-04T00:00:00"/>
    <x v="4"/>
    <x v="3"/>
    <x v="489"/>
    <x v="10"/>
    <x v="0"/>
    <x v="3"/>
    <x v="483"/>
    <n v="2.31"/>
    <n v="1"/>
    <n v="-1.93"/>
  </r>
  <r>
    <s v="ORD7412"/>
    <d v="2024-05-04T00:00:00"/>
    <x v="4"/>
    <x v="3"/>
    <x v="168"/>
    <x v="2"/>
    <x v="0"/>
    <x v="3"/>
    <x v="1239"/>
    <n v="2.2000000000000002"/>
    <n v="2"/>
    <n v="-1.54"/>
  </r>
  <r>
    <s v="ORD7413"/>
    <d v="2024-05-04T00:00:00"/>
    <x v="4"/>
    <x v="3"/>
    <x v="168"/>
    <x v="2"/>
    <x v="0"/>
    <x v="3"/>
    <x v="594"/>
    <n v="9.4"/>
    <n v="3"/>
    <n v="-7.52"/>
  </r>
  <r>
    <s v="ORD7414"/>
    <d v="2024-05-04T00:00:00"/>
    <x v="4"/>
    <x v="3"/>
    <x v="393"/>
    <x v="3"/>
    <x v="0"/>
    <x v="12"/>
    <x v="1411"/>
    <n v="243.16"/>
    <n v="2"/>
    <n v="72.95"/>
  </r>
  <r>
    <s v="ORD7415"/>
    <d v="2024-05-05T00:00:00"/>
    <x v="4"/>
    <x v="3"/>
    <x v="536"/>
    <x v="3"/>
    <x v="0"/>
    <x v="10"/>
    <x v="1068"/>
    <n v="23.16"/>
    <n v="2"/>
    <n v="11.58"/>
  </r>
  <r>
    <s v="ORD7416"/>
    <d v="2024-05-05T00:00:00"/>
    <x v="4"/>
    <x v="3"/>
    <x v="384"/>
    <x v="26"/>
    <x v="0"/>
    <x v="10"/>
    <x v="732"/>
    <n v="21.24"/>
    <n v="9"/>
    <n v="7.43"/>
  </r>
  <r>
    <s v="ORD7417"/>
    <d v="2024-05-05T00:00:00"/>
    <x v="4"/>
    <x v="3"/>
    <x v="384"/>
    <x v="26"/>
    <x v="0"/>
    <x v="3"/>
    <x v="881"/>
    <n v="9.5500000000000007"/>
    <n v="8"/>
    <n v="-7.32"/>
  </r>
  <r>
    <s v="ORD7418"/>
    <d v="2024-05-05T00:00:00"/>
    <x v="4"/>
    <x v="3"/>
    <x v="384"/>
    <x v="26"/>
    <x v="1"/>
    <x v="11"/>
    <x v="384"/>
    <n v="89.99"/>
    <n v="3"/>
    <n v="-152.97999999999999"/>
  </r>
  <r>
    <s v="ORD7419"/>
    <d v="2024-05-05T00:00:00"/>
    <x v="4"/>
    <x v="3"/>
    <x v="598"/>
    <x v="4"/>
    <x v="0"/>
    <x v="3"/>
    <x v="873"/>
    <n v="34.5"/>
    <n v="3"/>
    <n v="15.53"/>
  </r>
  <r>
    <s v="ORD7420"/>
    <d v="2024-05-05T00:00:00"/>
    <x v="4"/>
    <x v="3"/>
    <x v="170"/>
    <x v="20"/>
    <x v="0"/>
    <x v="0"/>
    <x v="30"/>
    <n v="6.68"/>
    <n v="1"/>
    <n v="3.21"/>
  </r>
  <r>
    <s v="ORD7421"/>
    <d v="2024-05-06T00:00:00"/>
    <x v="4"/>
    <x v="3"/>
    <x v="770"/>
    <x v="1"/>
    <x v="0"/>
    <x v="4"/>
    <x v="347"/>
    <n v="6.41"/>
    <n v="3"/>
    <n v="0.64"/>
  </r>
  <r>
    <s v="ORD7422"/>
    <d v="2024-05-06T00:00:00"/>
    <x v="4"/>
    <x v="3"/>
    <x v="770"/>
    <x v="1"/>
    <x v="2"/>
    <x v="9"/>
    <x v="279"/>
    <n v="408.74"/>
    <n v="7"/>
    <n v="76.64"/>
  </r>
  <r>
    <s v="ORD7423"/>
    <d v="2024-05-06T00:00:00"/>
    <x v="4"/>
    <x v="3"/>
    <x v="460"/>
    <x v="20"/>
    <x v="0"/>
    <x v="1"/>
    <x v="210"/>
    <n v="59.2"/>
    <n v="4"/>
    <n v="29.6"/>
  </r>
  <r>
    <s v="ORD7424"/>
    <d v="2024-05-06T00:00:00"/>
    <x v="4"/>
    <x v="3"/>
    <x v="333"/>
    <x v="6"/>
    <x v="0"/>
    <x v="4"/>
    <x v="72"/>
    <n v="54.66"/>
    <n v="6"/>
    <n v="18.04"/>
  </r>
  <r>
    <s v="ORD7425"/>
    <d v="2024-05-06T00:00:00"/>
    <x v="4"/>
    <x v="3"/>
    <x v="159"/>
    <x v="0"/>
    <x v="0"/>
    <x v="3"/>
    <x v="82"/>
    <n v="11.06"/>
    <n v="10"/>
    <n v="-18.8"/>
  </r>
  <r>
    <s v="ORD7426"/>
    <d v="2024-05-06T00:00:00"/>
    <x v="4"/>
    <x v="3"/>
    <x v="159"/>
    <x v="0"/>
    <x v="1"/>
    <x v="11"/>
    <x v="1009"/>
    <n v="623.46"/>
    <n v="7"/>
    <n v="-119.19"/>
  </r>
  <r>
    <s v="ORD7427"/>
    <d v="2024-05-06T00:00:00"/>
    <x v="4"/>
    <x v="3"/>
    <x v="159"/>
    <x v="0"/>
    <x v="0"/>
    <x v="2"/>
    <x v="917"/>
    <n v="772.68"/>
    <n v="5"/>
    <n v="-57.95"/>
  </r>
  <r>
    <s v="ORD7428"/>
    <d v="2024-05-06T00:00:00"/>
    <x v="4"/>
    <x v="3"/>
    <x v="2"/>
    <x v="25"/>
    <x v="0"/>
    <x v="3"/>
    <x v="471"/>
    <n v="68.540000000000006"/>
    <n v="11"/>
    <n v="-52.55"/>
  </r>
  <r>
    <s v="ORD7429"/>
    <d v="2024-05-06T00:00:00"/>
    <x v="4"/>
    <x v="3"/>
    <x v="2"/>
    <x v="25"/>
    <x v="2"/>
    <x v="6"/>
    <x v="10"/>
    <n v="627.16999999999996"/>
    <n v="4"/>
    <n v="70.56"/>
  </r>
  <r>
    <s v="ORD7430"/>
    <d v="2024-05-06T00:00:00"/>
    <x v="4"/>
    <x v="3"/>
    <x v="2"/>
    <x v="25"/>
    <x v="0"/>
    <x v="1"/>
    <x v="956"/>
    <n v="122.12"/>
    <n v="5"/>
    <n v="39.69"/>
  </r>
  <r>
    <s v="ORD7431"/>
    <d v="2024-05-06T00:00:00"/>
    <x v="4"/>
    <x v="3"/>
    <x v="603"/>
    <x v="3"/>
    <x v="0"/>
    <x v="12"/>
    <x v="661"/>
    <n v="152.94"/>
    <n v="3"/>
    <n v="41.29"/>
  </r>
  <r>
    <s v="ORD7432"/>
    <d v="2024-05-06T00:00:00"/>
    <x v="4"/>
    <x v="3"/>
    <x v="440"/>
    <x v="12"/>
    <x v="0"/>
    <x v="0"/>
    <x v="1272"/>
    <n v="84.42"/>
    <n v="4"/>
    <n v="27.44"/>
  </r>
  <r>
    <s v="ORD7433"/>
    <d v="2024-05-06T00:00:00"/>
    <x v="4"/>
    <x v="3"/>
    <x v="467"/>
    <x v="1"/>
    <x v="2"/>
    <x v="9"/>
    <x v="1416"/>
    <n v="191.97"/>
    <n v="4"/>
    <n v="28.8"/>
  </r>
  <r>
    <s v="ORD7434"/>
    <d v="2024-05-07T00:00:00"/>
    <x v="4"/>
    <x v="3"/>
    <x v="602"/>
    <x v="14"/>
    <x v="1"/>
    <x v="5"/>
    <x v="1283"/>
    <n v="1458.65"/>
    <n v="5"/>
    <n v="423.01"/>
  </r>
  <r>
    <s v="ORD7435"/>
    <d v="2024-05-07T00:00:00"/>
    <x v="4"/>
    <x v="3"/>
    <x v="602"/>
    <x v="14"/>
    <x v="1"/>
    <x v="5"/>
    <x v="1047"/>
    <n v="26.64"/>
    <n v="1"/>
    <n v="7.46"/>
  </r>
  <r>
    <s v="ORD7436"/>
    <d v="2024-05-07T00:00:00"/>
    <x v="4"/>
    <x v="3"/>
    <x v="602"/>
    <x v="14"/>
    <x v="1"/>
    <x v="5"/>
    <x v="1075"/>
    <n v="476.8"/>
    <n v="2"/>
    <n v="119.2"/>
  </r>
  <r>
    <s v="ORD7437"/>
    <d v="2024-05-07T00:00:00"/>
    <x v="4"/>
    <x v="3"/>
    <x v="602"/>
    <x v="14"/>
    <x v="0"/>
    <x v="12"/>
    <x v="1167"/>
    <n v="87.44"/>
    <n v="2"/>
    <n v="18.46"/>
  </r>
  <r>
    <s v="ORD7438"/>
    <d v="2024-05-07T00:00:00"/>
    <x v="4"/>
    <x v="3"/>
    <x v="692"/>
    <x v="3"/>
    <x v="2"/>
    <x v="9"/>
    <x v="102"/>
    <n v="79.989999999999995"/>
    <n v="1"/>
    <n v="28.8"/>
  </r>
  <r>
    <s v="ORD7439"/>
    <d v="2024-05-07T00:00:00"/>
    <x v="4"/>
    <x v="3"/>
    <x v="246"/>
    <x v="3"/>
    <x v="2"/>
    <x v="6"/>
    <x v="1721"/>
    <n v="419.94"/>
    <n v="7"/>
    <n v="52.49"/>
  </r>
  <r>
    <s v="ORD7440"/>
    <d v="2024-05-08T00:00:00"/>
    <x v="4"/>
    <x v="3"/>
    <x v="496"/>
    <x v="10"/>
    <x v="1"/>
    <x v="5"/>
    <x v="1350"/>
    <n v="47.99"/>
    <n v="2"/>
    <n v="-2.06"/>
  </r>
  <r>
    <s v="ORD7441"/>
    <d v="2024-05-08T00:00:00"/>
    <x v="4"/>
    <x v="3"/>
    <x v="577"/>
    <x v="3"/>
    <x v="2"/>
    <x v="16"/>
    <x v="559"/>
    <n v="3359.95"/>
    <n v="6"/>
    <n v="1049.99"/>
  </r>
  <r>
    <s v="ORD7442"/>
    <d v="2024-05-08T00:00:00"/>
    <x v="4"/>
    <x v="3"/>
    <x v="351"/>
    <x v="2"/>
    <x v="1"/>
    <x v="5"/>
    <x v="1331"/>
    <n v="128.06"/>
    <n v="3"/>
    <n v="-23.78"/>
  </r>
  <r>
    <s v="ORD7443"/>
    <d v="2024-05-08T00:00:00"/>
    <x v="4"/>
    <x v="3"/>
    <x v="147"/>
    <x v="3"/>
    <x v="0"/>
    <x v="12"/>
    <x v="38"/>
    <n v="81.08"/>
    <n v="4"/>
    <n v="22.7"/>
  </r>
  <r>
    <s v="ORD7444"/>
    <d v="2024-05-08T00:00:00"/>
    <x v="4"/>
    <x v="3"/>
    <x v="290"/>
    <x v="0"/>
    <x v="0"/>
    <x v="0"/>
    <x v="1257"/>
    <n v="41.47"/>
    <n v="8"/>
    <n v="14.52"/>
  </r>
  <r>
    <s v="ORD7445"/>
    <d v="2024-05-09T00:00:00"/>
    <x v="4"/>
    <x v="3"/>
    <x v="91"/>
    <x v="25"/>
    <x v="0"/>
    <x v="10"/>
    <x v="41"/>
    <n v="65.23"/>
    <n v="3"/>
    <n v="22.02"/>
  </r>
  <r>
    <s v="ORD7446"/>
    <d v="2024-05-09T00:00:00"/>
    <x v="4"/>
    <x v="3"/>
    <x v="91"/>
    <x v="25"/>
    <x v="1"/>
    <x v="5"/>
    <x v="123"/>
    <n v="207"/>
    <n v="3"/>
    <n v="25.88"/>
  </r>
  <r>
    <s v="ORD7447"/>
    <d v="2024-05-09T00:00:00"/>
    <x v="4"/>
    <x v="3"/>
    <x v="162"/>
    <x v="22"/>
    <x v="0"/>
    <x v="3"/>
    <x v="1315"/>
    <n v="147.91999999999999"/>
    <n v="5"/>
    <n v="46.23"/>
  </r>
  <r>
    <s v="ORD7448"/>
    <d v="2024-05-09T00:00:00"/>
    <x v="4"/>
    <x v="3"/>
    <x v="162"/>
    <x v="22"/>
    <x v="0"/>
    <x v="2"/>
    <x v="1549"/>
    <n v="104.28"/>
    <n v="3"/>
    <n v="26.07"/>
  </r>
  <r>
    <s v="ORD7449"/>
    <d v="2024-05-09T00:00:00"/>
    <x v="4"/>
    <x v="3"/>
    <x v="162"/>
    <x v="22"/>
    <x v="1"/>
    <x v="13"/>
    <x v="773"/>
    <n v="286.85000000000002"/>
    <n v="1"/>
    <n v="63.11"/>
  </r>
  <r>
    <s v="ORD7450"/>
    <d v="2024-05-09T00:00:00"/>
    <x v="4"/>
    <x v="3"/>
    <x v="162"/>
    <x v="22"/>
    <x v="0"/>
    <x v="2"/>
    <x v="252"/>
    <n v="66.959999999999994"/>
    <n v="4"/>
    <n v="2.68"/>
  </r>
  <r>
    <s v="ORD7451"/>
    <d v="2024-05-09T00:00:00"/>
    <x v="4"/>
    <x v="3"/>
    <x v="162"/>
    <x v="22"/>
    <x v="2"/>
    <x v="9"/>
    <x v="288"/>
    <n v="199.98"/>
    <n v="2"/>
    <n v="87.99"/>
  </r>
  <r>
    <s v="ORD7452"/>
    <d v="2024-05-11T00:00:00"/>
    <x v="4"/>
    <x v="3"/>
    <x v="269"/>
    <x v="22"/>
    <x v="0"/>
    <x v="0"/>
    <x v="1399"/>
    <n v="37.44"/>
    <n v="6"/>
    <n v="16.850000000000001"/>
  </r>
  <r>
    <s v="ORD7453"/>
    <d v="2024-05-11T00:00:00"/>
    <x v="4"/>
    <x v="3"/>
    <x v="269"/>
    <x v="22"/>
    <x v="0"/>
    <x v="1"/>
    <x v="1433"/>
    <n v="37.590000000000003"/>
    <n v="3"/>
    <n v="17.670000000000002"/>
  </r>
  <r>
    <s v="ORD7454"/>
    <d v="2024-05-11T00:00:00"/>
    <x v="4"/>
    <x v="3"/>
    <x v="269"/>
    <x v="22"/>
    <x v="0"/>
    <x v="3"/>
    <x v="999"/>
    <n v="26.03"/>
    <n v="2"/>
    <n v="9.44"/>
  </r>
  <r>
    <s v="ORD7455"/>
    <d v="2024-05-11T00:00:00"/>
    <x v="4"/>
    <x v="3"/>
    <x v="488"/>
    <x v="0"/>
    <x v="0"/>
    <x v="4"/>
    <x v="608"/>
    <n v="5.25"/>
    <n v="2"/>
    <n v="0.59"/>
  </r>
  <r>
    <s v="ORD7456"/>
    <d v="2024-05-11T00:00:00"/>
    <x v="4"/>
    <x v="3"/>
    <x v="488"/>
    <x v="0"/>
    <x v="0"/>
    <x v="2"/>
    <x v="264"/>
    <n v="74.42"/>
    <n v="2"/>
    <n v="-14.88"/>
  </r>
  <r>
    <s v="ORD7457"/>
    <d v="2024-05-11T00:00:00"/>
    <x v="4"/>
    <x v="3"/>
    <x v="488"/>
    <x v="0"/>
    <x v="0"/>
    <x v="0"/>
    <x v="1186"/>
    <n v="6.85"/>
    <n v="2"/>
    <n v="2.14"/>
  </r>
  <r>
    <s v="ORD7458"/>
    <d v="2024-05-11T00:00:00"/>
    <x v="4"/>
    <x v="3"/>
    <x v="488"/>
    <x v="0"/>
    <x v="1"/>
    <x v="8"/>
    <x v="763"/>
    <n v="8"/>
    <n v="1"/>
    <n v="-7"/>
  </r>
  <r>
    <s v="ORD7459"/>
    <d v="2024-05-11T00:00:00"/>
    <x v="4"/>
    <x v="3"/>
    <x v="477"/>
    <x v="12"/>
    <x v="1"/>
    <x v="11"/>
    <x v="384"/>
    <n v="209.98"/>
    <n v="7"/>
    <n v="-356.96"/>
  </r>
  <r>
    <s v="ORD7460"/>
    <d v="2024-05-11T00:00:00"/>
    <x v="4"/>
    <x v="3"/>
    <x v="456"/>
    <x v="20"/>
    <x v="0"/>
    <x v="4"/>
    <x v="54"/>
    <n v="43.92"/>
    <n v="3"/>
    <n v="12.74"/>
  </r>
  <r>
    <s v="ORD7461"/>
    <d v="2024-05-12T00:00:00"/>
    <x v="4"/>
    <x v="3"/>
    <x v="296"/>
    <x v="0"/>
    <x v="0"/>
    <x v="2"/>
    <x v="555"/>
    <n v="127.92"/>
    <n v="5"/>
    <n v="-15.99"/>
  </r>
  <r>
    <s v="ORD7462"/>
    <d v="2024-05-12T00:00:00"/>
    <x v="4"/>
    <x v="3"/>
    <x v="296"/>
    <x v="0"/>
    <x v="0"/>
    <x v="3"/>
    <x v="738"/>
    <n v="34.24"/>
    <n v="4"/>
    <n v="-53.07"/>
  </r>
  <r>
    <s v="ORD7463"/>
    <d v="2024-05-12T00:00:00"/>
    <x v="4"/>
    <x v="3"/>
    <x v="74"/>
    <x v="32"/>
    <x v="0"/>
    <x v="0"/>
    <x v="40"/>
    <n v="87.6"/>
    <n v="5"/>
    <n v="42.05"/>
  </r>
  <r>
    <s v="ORD7464"/>
    <d v="2024-05-12T00:00:00"/>
    <x v="4"/>
    <x v="3"/>
    <x v="425"/>
    <x v="10"/>
    <x v="0"/>
    <x v="4"/>
    <x v="344"/>
    <n v="10.27"/>
    <n v="3"/>
    <n v="1.1599999999999999"/>
  </r>
  <r>
    <s v="ORD7465"/>
    <d v="2024-05-12T00:00:00"/>
    <x v="4"/>
    <x v="3"/>
    <x v="345"/>
    <x v="3"/>
    <x v="0"/>
    <x v="14"/>
    <x v="104"/>
    <n v="238.62"/>
    <n v="2"/>
    <n v="4.7699999999999996"/>
  </r>
  <r>
    <s v="ORD7466"/>
    <d v="2024-05-12T00:00:00"/>
    <x v="4"/>
    <x v="3"/>
    <x v="345"/>
    <x v="3"/>
    <x v="0"/>
    <x v="12"/>
    <x v="1162"/>
    <n v="7.77"/>
    <n v="1"/>
    <n v="2.1"/>
  </r>
  <r>
    <s v="ORD7467"/>
    <d v="2024-05-12T00:00:00"/>
    <x v="4"/>
    <x v="3"/>
    <x v="345"/>
    <x v="3"/>
    <x v="1"/>
    <x v="13"/>
    <x v="495"/>
    <n v="285.48"/>
    <n v="5"/>
    <n v="-10.71"/>
  </r>
  <r>
    <s v="ORD7468"/>
    <d v="2024-05-12T00:00:00"/>
    <x v="4"/>
    <x v="3"/>
    <x v="345"/>
    <x v="3"/>
    <x v="0"/>
    <x v="3"/>
    <x v="1320"/>
    <n v="19.170000000000002"/>
    <n v="4"/>
    <n v="6.47"/>
  </r>
  <r>
    <s v="ORD7469"/>
    <d v="2024-05-12T00:00:00"/>
    <x v="4"/>
    <x v="3"/>
    <x v="657"/>
    <x v="10"/>
    <x v="0"/>
    <x v="1"/>
    <x v="198"/>
    <n v="5.9"/>
    <n v="2"/>
    <n v="1.99"/>
  </r>
  <r>
    <s v="ORD7470"/>
    <d v="2024-05-12T00:00:00"/>
    <x v="4"/>
    <x v="3"/>
    <x v="273"/>
    <x v="23"/>
    <x v="1"/>
    <x v="8"/>
    <x v="635"/>
    <n v="42.85"/>
    <n v="5"/>
    <n v="15.43"/>
  </r>
  <r>
    <s v="ORD7471"/>
    <d v="2024-05-12T00:00:00"/>
    <x v="4"/>
    <x v="3"/>
    <x v="273"/>
    <x v="23"/>
    <x v="0"/>
    <x v="1"/>
    <x v="911"/>
    <n v="6.16"/>
    <n v="2"/>
    <n v="2.96"/>
  </r>
  <r>
    <s v="ORD7472"/>
    <d v="2024-05-12T00:00:00"/>
    <x v="4"/>
    <x v="3"/>
    <x v="273"/>
    <x v="23"/>
    <x v="0"/>
    <x v="14"/>
    <x v="724"/>
    <n v="17"/>
    <n v="2"/>
    <n v="4.42"/>
  </r>
  <r>
    <s v="ORD7473"/>
    <d v="2024-05-12T00:00:00"/>
    <x v="4"/>
    <x v="3"/>
    <x v="273"/>
    <x v="23"/>
    <x v="2"/>
    <x v="9"/>
    <x v="885"/>
    <n v="87.4"/>
    <n v="5"/>
    <n v="34.96"/>
  </r>
  <r>
    <s v="ORD7474"/>
    <d v="2024-05-13T00:00:00"/>
    <x v="4"/>
    <x v="3"/>
    <x v="237"/>
    <x v="3"/>
    <x v="0"/>
    <x v="1"/>
    <x v="645"/>
    <n v="58.48"/>
    <n v="8"/>
    <n v="27.49"/>
  </r>
  <r>
    <s v="ORD7475"/>
    <d v="2024-05-13T00:00:00"/>
    <x v="4"/>
    <x v="3"/>
    <x v="291"/>
    <x v="18"/>
    <x v="0"/>
    <x v="10"/>
    <x v="1329"/>
    <n v="180.96"/>
    <n v="2"/>
    <n v="81.430000000000007"/>
  </r>
  <r>
    <s v="ORD7476"/>
    <d v="2024-05-13T00:00:00"/>
    <x v="4"/>
    <x v="3"/>
    <x v="291"/>
    <x v="18"/>
    <x v="0"/>
    <x v="3"/>
    <x v="8"/>
    <n v="914.97"/>
    <n v="3"/>
    <n v="411.74"/>
  </r>
  <r>
    <s v="ORD7477"/>
    <d v="2024-05-13T00:00:00"/>
    <x v="4"/>
    <x v="3"/>
    <x v="291"/>
    <x v="18"/>
    <x v="2"/>
    <x v="6"/>
    <x v="1319"/>
    <n v="587.97"/>
    <n v="3"/>
    <n v="158.75"/>
  </r>
  <r>
    <s v="ORD7478"/>
    <d v="2024-05-13T00:00:00"/>
    <x v="4"/>
    <x v="3"/>
    <x v="291"/>
    <x v="18"/>
    <x v="0"/>
    <x v="2"/>
    <x v="27"/>
    <n v="530.34"/>
    <n v="2"/>
    <n v="95.46"/>
  </r>
  <r>
    <s v="ORD7479"/>
    <d v="2024-05-13T00:00:00"/>
    <x v="4"/>
    <x v="3"/>
    <x v="291"/>
    <x v="18"/>
    <x v="0"/>
    <x v="0"/>
    <x v="1074"/>
    <n v="14.94"/>
    <n v="3"/>
    <n v="7.32"/>
  </r>
  <r>
    <s v="ORD7480"/>
    <d v="2024-05-13T00:00:00"/>
    <x v="4"/>
    <x v="3"/>
    <x v="249"/>
    <x v="7"/>
    <x v="0"/>
    <x v="3"/>
    <x v="1356"/>
    <n v="299.52"/>
    <n v="9"/>
    <n v="149.76"/>
  </r>
  <r>
    <s v="ORD7481"/>
    <d v="2024-05-13T00:00:00"/>
    <x v="4"/>
    <x v="3"/>
    <x v="136"/>
    <x v="15"/>
    <x v="0"/>
    <x v="12"/>
    <x v="857"/>
    <n v="20.77"/>
    <n v="2"/>
    <n v="2.34"/>
  </r>
  <r>
    <s v="ORD7482"/>
    <d v="2024-05-13T00:00:00"/>
    <x v="4"/>
    <x v="3"/>
    <x v="772"/>
    <x v="2"/>
    <x v="1"/>
    <x v="5"/>
    <x v="215"/>
    <n v="458.43"/>
    <n v="5"/>
    <n v="-124.43"/>
  </r>
  <r>
    <s v="ORD7483"/>
    <d v="2024-05-14T00:00:00"/>
    <x v="4"/>
    <x v="3"/>
    <x v="137"/>
    <x v="3"/>
    <x v="1"/>
    <x v="8"/>
    <x v="1393"/>
    <n v="18.28"/>
    <n v="2"/>
    <n v="6.22"/>
  </r>
  <r>
    <s v="ORD7484"/>
    <d v="2024-05-14T00:00:00"/>
    <x v="4"/>
    <x v="3"/>
    <x v="137"/>
    <x v="3"/>
    <x v="2"/>
    <x v="9"/>
    <x v="1390"/>
    <n v="1399.93"/>
    <n v="7"/>
    <n v="601.97"/>
  </r>
  <r>
    <s v="ORD7485"/>
    <d v="2024-05-14T00:00:00"/>
    <x v="4"/>
    <x v="3"/>
    <x v="67"/>
    <x v="29"/>
    <x v="0"/>
    <x v="10"/>
    <x v="1072"/>
    <n v="48.69"/>
    <n v="9"/>
    <n v="23.86"/>
  </r>
  <r>
    <s v="ORD7486"/>
    <d v="2024-05-14T00:00:00"/>
    <x v="4"/>
    <x v="3"/>
    <x v="596"/>
    <x v="20"/>
    <x v="2"/>
    <x v="6"/>
    <x v="1238"/>
    <n v="539.97"/>
    <n v="3"/>
    <n v="134.99"/>
  </r>
  <r>
    <s v="ORD7487"/>
    <d v="2024-05-14T00:00:00"/>
    <x v="4"/>
    <x v="3"/>
    <x v="596"/>
    <x v="20"/>
    <x v="0"/>
    <x v="2"/>
    <x v="350"/>
    <n v="22.58"/>
    <n v="2"/>
    <n v="5.87"/>
  </r>
  <r>
    <s v="ORD7488"/>
    <d v="2024-05-14T00:00:00"/>
    <x v="4"/>
    <x v="3"/>
    <x v="127"/>
    <x v="22"/>
    <x v="0"/>
    <x v="0"/>
    <x v="951"/>
    <n v="440.19"/>
    <n v="9"/>
    <n v="206.89"/>
  </r>
  <r>
    <s v="ORD7489"/>
    <d v="2024-05-14T00:00:00"/>
    <x v="4"/>
    <x v="3"/>
    <x v="127"/>
    <x v="22"/>
    <x v="0"/>
    <x v="14"/>
    <x v="277"/>
    <n v="64.400000000000006"/>
    <n v="5"/>
    <n v="1.93"/>
  </r>
  <r>
    <s v="ORD7490"/>
    <d v="2024-05-14T00:00:00"/>
    <x v="4"/>
    <x v="3"/>
    <x v="217"/>
    <x v="0"/>
    <x v="1"/>
    <x v="5"/>
    <x v="435"/>
    <n v="899.43"/>
    <n v="5"/>
    <n v="-12.85"/>
  </r>
  <r>
    <s v="ORD7491"/>
    <d v="2024-05-14T00:00:00"/>
    <x v="4"/>
    <x v="3"/>
    <x v="217"/>
    <x v="0"/>
    <x v="0"/>
    <x v="4"/>
    <x v="1439"/>
    <n v="46.2"/>
    <n v="5"/>
    <n v="5.78"/>
  </r>
  <r>
    <s v="ORD7492"/>
    <d v="2024-05-14T00:00:00"/>
    <x v="4"/>
    <x v="3"/>
    <x v="217"/>
    <x v="0"/>
    <x v="0"/>
    <x v="0"/>
    <x v="1564"/>
    <n v="47.95"/>
    <n v="3"/>
    <n v="16.18"/>
  </r>
  <r>
    <s v="ORD7493"/>
    <d v="2024-05-14T00:00:00"/>
    <x v="4"/>
    <x v="3"/>
    <x v="217"/>
    <x v="0"/>
    <x v="2"/>
    <x v="6"/>
    <x v="1755"/>
    <n v="7.99"/>
    <n v="1"/>
    <n v="0.7"/>
  </r>
  <r>
    <s v="ORD7494"/>
    <d v="2024-05-14T00:00:00"/>
    <x v="4"/>
    <x v="3"/>
    <x v="217"/>
    <x v="0"/>
    <x v="0"/>
    <x v="0"/>
    <x v="1362"/>
    <n v="76.86"/>
    <n v="2"/>
    <n v="26.9"/>
  </r>
  <r>
    <s v="ORD7495"/>
    <d v="2024-05-14T00:00:00"/>
    <x v="4"/>
    <x v="3"/>
    <x v="8"/>
    <x v="36"/>
    <x v="0"/>
    <x v="4"/>
    <x v="513"/>
    <n v="3.76"/>
    <n v="2"/>
    <n v="1.0900000000000001"/>
  </r>
  <r>
    <s v="ORD7496"/>
    <d v="2024-05-14T00:00:00"/>
    <x v="4"/>
    <x v="3"/>
    <x v="8"/>
    <x v="36"/>
    <x v="0"/>
    <x v="4"/>
    <x v="793"/>
    <n v="14.7"/>
    <n v="5"/>
    <n v="6.62"/>
  </r>
  <r>
    <s v="ORD7497"/>
    <d v="2024-05-14T00:00:00"/>
    <x v="4"/>
    <x v="3"/>
    <x v="8"/>
    <x v="36"/>
    <x v="0"/>
    <x v="4"/>
    <x v="222"/>
    <n v="37.200000000000003"/>
    <n v="5"/>
    <n v="9.3000000000000007"/>
  </r>
  <r>
    <s v="ORD7498"/>
    <d v="2024-05-14T00:00:00"/>
    <x v="4"/>
    <x v="3"/>
    <x v="8"/>
    <x v="36"/>
    <x v="2"/>
    <x v="9"/>
    <x v="991"/>
    <n v="89.97"/>
    <n v="3"/>
    <n v="18.89"/>
  </r>
  <r>
    <s v="ORD7499"/>
    <d v="2024-05-14T00:00:00"/>
    <x v="4"/>
    <x v="3"/>
    <x v="8"/>
    <x v="36"/>
    <x v="1"/>
    <x v="5"/>
    <x v="914"/>
    <n v="261.95999999999998"/>
    <n v="2"/>
    <n v="23.58"/>
  </r>
  <r>
    <s v="ORD7500"/>
    <d v="2024-05-14T00:00:00"/>
    <x v="4"/>
    <x v="3"/>
    <x v="8"/>
    <x v="36"/>
    <x v="0"/>
    <x v="1"/>
    <x v="210"/>
    <n v="74"/>
    <n v="5"/>
    <n v="37"/>
  </r>
  <r>
    <s v="ORD7501"/>
    <d v="2024-05-14T00:00:00"/>
    <x v="4"/>
    <x v="3"/>
    <x v="0"/>
    <x v="10"/>
    <x v="0"/>
    <x v="3"/>
    <x v="164"/>
    <n v="58.17"/>
    <n v="5"/>
    <n v="-46.54"/>
  </r>
  <r>
    <s v="ORD7502"/>
    <d v="2024-05-14T00:00:00"/>
    <x v="4"/>
    <x v="3"/>
    <x v="0"/>
    <x v="10"/>
    <x v="0"/>
    <x v="1"/>
    <x v="1678"/>
    <n v="5.04"/>
    <n v="2"/>
    <n v="1.76"/>
  </r>
  <r>
    <s v="ORD7503"/>
    <d v="2024-05-14T00:00:00"/>
    <x v="4"/>
    <x v="3"/>
    <x v="0"/>
    <x v="10"/>
    <x v="0"/>
    <x v="0"/>
    <x v="1325"/>
    <n v="24.78"/>
    <n v="1"/>
    <n v="7.75"/>
  </r>
  <r>
    <s v="ORD7504"/>
    <d v="2024-05-15T00:00:00"/>
    <x v="4"/>
    <x v="3"/>
    <x v="409"/>
    <x v="12"/>
    <x v="2"/>
    <x v="6"/>
    <x v="550"/>
    <n v="29.59"/>
    <n v="1"/>
    <n v="2.59"/>
  </r>
  <r>
    <s v="ORD7505"/>
    <d v="2024-05-15T00:00:00"/>
    <x v="4"/>
    <x v="3"/>
    <x v="409"/>
    <x v="12"/>
    <x v="0"/>
    <x v="3"/>
    <x v="1649"/>
    <n v="4.75"/>
    <n v="2"/>
    <n v="-3.17"/>
  </r>
  <r>
    <s v="ORD7506"/>
    <d v="2024-05-15T00:00:00"/>
    <x v="4"/>
    <x v="3"/>
    <x v="409"/>
    <x v="12"/>
    <x v="0"/>
    <x v="0"/>
    <x v="1810"/>
    <n v="15.55"/>
    <n v="3"/>
    <n v="5.64"/>
  </r>
  <r>
    <s v="ORD7507"/>
    <d v="2024-05-15T00:00:00"/>
    <x v="4"/>
    <x v="3"/>
    <x v="80"/>
    <x v="22"/>
    <x v="1"/>
    <x v="8"/>
    <x v="408"/>
    <n v="39.96"/>
    <n v="2"/>
    <n v="17.18"/>
  </r>
  <r>
    <s v="ORD7508"/>
    <d v="2024-05-15T00:00:00"/>
    <x v="4"/>
    <x v="3"/>
    <x v="80"/>
    <x v="22"/>
    <x v="1"/>
    <x v="5"/>
    <x v="1047"/>
    <n v="42.62"/>
    <n v="2"/>
    <n v="4.26"/>
  </r>
  <r>
    <s v="ORD7509"/>
    <d v="2024-05-15T00:00:00"/>
    <x v="4"/>
    <x v="3"/>
    <x v="80"/>
    <x v="22"/>
    <x v="1"/>
    <x v="5"/>
    <x v="782"/>
    <n v="220.96"/>
    <n v="1"/>
    <n v="24.86"/>
  </r>
  <r>
    <s v="ORD7510"/>
    <d v="2024-05-15T00:00:00"/>
    <x v="4"/>
    <x v="3"/>
    <x v="448"/>
    <x v="1"/>
    <x v="0"/>
    <x v="0"/>
    <x v="1285"/>
    <n v="56.7"/>
    <n v="2"/>
    <n v="19.14"/>
  </r>
  <r>
    <s v="ORD7511"/>
    <d v="2024-05-15T00:00:00"/>
    <x v="4"/>
    <x v="3"/>
    <x v="448"/>
    <x v="1"/>
    <x v="2"/>
    <x v="6"/>
    <x v="852"/>
    <n v="11.12"/>
    <n v="2"/>
    <n v="3.48"/>
  </r>
  <r>
    <s v="ORD7512"/>
    <d v="2024-05-16T00:00:00"/>
    <x v="4"/>
    <x v="3"/>
    <x v="522"/>
    <x v="10"/>
    <x v="0"/>
    <x v="2"/>
    <x v="332"/>
    <n v="221.02"/>
    <n v="2"/>
    <n v="-55.26"/>
  </r>
  <r>
    <s v="ORD7513"/>
    <d v="2024-05-18T00:00:00"/>
    <x v="4"/>
    <x v="3"/>
    <x v="248"/>
    <x v="2"/>
    <x v="2"/>
    <x v="9"/>
    <x v="1264"/>
    <n v="36.049999999999997"/>
    <n v="3"/>
    <n v="-0.9"/>
  </r>
  <r>
    <s v="ORD7514"/>
    <d v="2024-05-18T00:00:00"/>
    <x v="4"/>
    <x v="3"/>
    <x v="18"/>
    <x v="20"/>
    <x v="1"/>
    <x v="8"/>
    <x v="747"/>
    <n v="14.56"/>
    <n v="2"/>
    <n v="6.26"/>
  </r>
  <r>
    <s v="ORD7515"/>
    <d v="2024-05-18T00:00:00"/>
    <x v="4"/>
    <x v="3"/>
    <x v="18"/>
    <x v="20"/>
    <x v="0"/>
    <x v="3"/>
    <x v="51"/>
    <n v="3.05"/>
    <n v="1"/>
    <n v="1.03"/>
  </r>
  <r>
    <s v="ORD7516"/>
    <d v="2024-05-18T00:00:00"/>
    <x v="4"/>
    <x v="3"/>
    <x v="113"/>
    <x v="0"/>
    <x v="0"/>
    <x v="3"/>
    <x v="832"/>
    <n v="6.87"/>
    <n v="7"/>
    <n v="-10.65"/>
  </r>
  <r>
    <s v="ORD7517"/>
    <d v="2024-05-18T00:00:00"/>
    <x v="4"/>
    <x v="3"/>
    <x v="113"/>
    <x v="0"/>
    <x v="0"/>
    <x v="3"/>
    <x v="970"/>
    <n v="2"/>
    <n v="1"/>
    <n v="-3.29"/>
  </r>
  <r>
    <s v="ORD7518"/>
    <d v="2024-05-18T00:00:00"/>
    <x v="4"/>
    <x v="3"/>
    <x v="113"/>
    <x v="0"/>
    <x v="0"/>
    <x v="2"/>
    <x v="1811"/>
    <n v="8.93"/>
    <n v="2"/>
    <n v="0.67"/>
  </r>
  <r>
    <s v="ORD7519"/>
    <d v="2024-05-18T00:00:00"/>
    <x v="4"/>
    <x v="3"/>
    <x v="735"/>
    <x v="4"/>
    <x v="0"/>
    <x v="12"/>
    <x v="882"/>
    <n v="17.239999999999998"/>
    <n v="2"/>
    <n v="4.4800000000000004"/>
  </r>
  <r>
    <s v="ORD7520"/>
    <d v="2024-05-18T00:00:00"/>
    <x v="4"/>
    <x v="3"/>
    <x v="735"/>
    <x v="4"/>
    <x v="1"/>
    <x v="11"/>
    <x v="1061"/>
    <n v="302.94"/>
    <n v="3"/>
    <n v="75.739999999999995"/>
  </r>
  <r>
    <s v="ORD7521"/>
    <d v="2024-05-18T00:00:00"/>
    <x v="4"/>
    <x v="3"/>
    <x v="735"/>
    <x v="4"/>
    <x v="2"/>
    <x v="6"/>
    <x v="852"/>
    <n v="34.75"/>
    <n v="5"/>
    <n v="15.64"/>
  </r>
  <r>
    <s v="ORD7522"/>
    <d v="2024-05-18T00:00:00"/>
    <x v="4"/>
    <x v="3"/>
    <x v="735"/>
    <x v="4"/>
    <x v="0"/>
    <x v="3"/>
    <x v="1135"/>
    <n v="113.94"/>
    <n v="6"/>
    <n v="54.69"/>
  </r>
  <r>
    <s v="ORD7523"/>
    <d v="2024-05-18T00:00:00"/>
    <x v="4"/>
    <x v="3"/>
    <x v="735"/>
    <x v="4"/>
    <x v="2"/>
    <x v="6"/>
    <x v="1570"/>
    <n v="55.98"/>
    <n v="2"/>
    <n v="15.67"/>
  </r>
  <r>
    <s v="ORD7524"/>
    <d v="2024-05-18T00:00:00"/>
    <x v="4"/>
    <x v="3"/>
    <x v="579"/>
    <x v="11"/>
    <x v="2"/>
    <x v="6"/>
    <x v="1529"/>
    <n v="344.7"/>
    <n v="2"/>
    <n v="38.78"/>
  </r>
  <r>
    <s v="ORD7525"/>
    <d v="2024-05-18T00:00:00"/>
    <x v="4"/>
    <x v="3"/>
    <x v="367"/>
    <x v="24"/>
    <x v="0"/>
    <x v="12"/>
    <x v="1718"/>
    <n v="706.86"/>
    <n v="7"/>
    <n v="197.92"/>
  </r>
  <r>
    <s v="ORD7526"/>
    <d v="2024-05-18T00:00:00"/>
    <x v="4"/>
    <x v="3"/>
    <x v="367"/>
    <x v="24"/>
    <x v="2"/>
    <x v="6"/>
    <x v="1502"/>
    <n v="114.95"/>
    <n v="5"/>
    <n v="2.2999999999999998"/>
  </r>
  <r>
    <s v="ORD7527"/>
    <d v="2024-05-18T00:00:00"/>
    <x v="4"/>
    <x v="3"/>
    <x v="367"/>
    <x v="24"/>
    <x v="0"/>
    <x v="3"/>
    <x v="1023"/>
    <n v="43.19"/>
    <n v="7"/>
    <n v="20.73"/>
  </r>
  <r>
    <s v="ORD7528"/>
    <d v="2024-05-18T00:00:00"/>
    <x v="4"/>
    <x v="3"/>
    <x v="688"/>
    <x v="1"/>
    <x v="1"/>
    <x v="8"/>
    <x v="1310"/>
    <n v="22.61"/>
    <n v="3"/>
    <n v="-10.17"/>
  </r>
  <r>
    <s v="ORD7529"/>
    <d v="2024-05-18T00:00:00"/>
    <x v="4"/>
    <x v="3"/>
    <x v="688"/>
    <x v="1"/>
    <x v="1"/>
    <x v="8"/>
    <x v="283"/>
    <n v="1.89"/>
    <n v="1"/>
    <n v="-0.99"/>
  </r>
  <r>
    <s v="ORD7530"/>
    <d v="2024-05-19T00:00:00"/>
    <x v="4"/>
    <x v="3"/>
    <x v="372"/>
    <x v="22"/>
    <x v="0"/>
    <x v="12"/>
    <x v="1167"/>
    <n v="97.16"/>
    <n v="2"/>
    <n v="28.18"/>
  </r>
  <r>
    <s v="ORD7531"/>
    <d v="2024-05-19T00:00:00"/>
    <x v="4"/>
    <x v="3"/>
    <x v="138"/>
    <x v="20"/>
    <x v="0"/>
    <x v="12"/>
    <x v="174"/>
    <n v="281.33999999999997"/>
    <n v="6"/>
    <n v="109.72"/>
  </r>
  <r>
    <s v="ORD7532"/>
    <d v="2024-05-19T00:00:00"/>
    <x v="4"/>
    <x v="3"/>
    <x v="138"/>
    <x v="20"/>
    <x v="2"/>
    <x v="6"/>
    <x v="855"/>
    <n v="307.98"/>
    <n v="2"/>
    <n v="89.31"/>
  </r>
  <r>
    <s v="ORD7533"/>
    <d v="2024-05-19T00:00:00"/>
    <x v="4"/>
    <x v="3"/>
    <x v="138"/>
    <x v="20"/>
    <x v="2"/>
    <x v="9"/>
    <x v="439"/>
    <n v="299.97000000000003"/>
    <n v="3"/>
    <n v="113.99"/>
  </r>
  <r>
    <s v="ORD7534"/>
    <d v="2024-05-19T00:00:00"/>
    <x v="4"/>
    <x v="3"/>
    <x v="59"/>
    <x v="4"/>
    <x v="2"/>
    <x v="9"/>
    <x v="281"/>
    <n v="67.8"/>
    <n v="4"/>
    <n v="4.07"/>
  </r>
  <r>
    <s v="ORD7535"/>
    <d v="2024-05-19T00:00:00"/>
    <x v="4"/>
    <x v="3"/>
    <x v="59"/>
    <x v="4"/>
    <x v="2"/>
    <x v="6"/>
    <x v="1812"/>
    <n v="377.97"/>
    <n v="3"/>
    <n v="98.27"/>
  </r>
  <r>
    <s v="ORD7536"/>
    <d v="2024-05-19T00:00:00"/>
    <x v="4"/>
    <x v="3"/>
    <x v="59"/>
    <x v="4"/>
    <x v="1"/>
    <x v="11"/>
    <x v="1212"/>
    <n v="1628.82"/>
    <n v="9"/>
    <n v="374.63"/>
  </r>
  <r>
    <s v="ORD7537"/>
    <d v="2024-05-19T00:00:00"/>
    <x v="4"/>
    <x v="3"/>
    <x v="59"/>
    <x v="4"/>
    <x v="0"/>
    <x v="0"/>
    <x v="290"/>
    <n v="286.93"/>
    <n v="7"/>
    <n v="140.6"/>
  </r>
  <r>
    <s v="ORD7538"/>
    <d v="2024-05-19T00:00:00"/>
    <x v="4"/>
    <x v="3"/>
    <x v="288"/>
    <x v="3"/>
    <x v="1"/>
    <x v="5"/>
    <x v="478"/>
    <n v="681.41"/>
    <n v="12"/>
    <n v="42.59"/>
  </r>
  <r>
    <s v="ORD7539"/>
    <d v="2024-05-19T00:00:00"/>
    <x v="4"/>
    <x v="3"/>
    <x v="288"/>
    <x v="3"/>
    <x v="0"/>
    <x v="4"/>
    <x v="1041"/>
    <n v="3.52"/>
    <n v="2"/>
    <n v="1.02"/>
  </r>
  <r>
    <s v="ORD7540"/>
    <d v="2024-05-19T00:00:00"/>
    <x v="4"/>
    <x v="3"/>
    <x v="288"/>
    <x v="3"/>
    <x v="0"/>
    <x v="4"/>
    <x v="312"/>
    <n v="5.58"/>
    <n v="1"/>
    <n v="1.4"/>
  </r>
  <r>
    <s v="ORD7541"/>
    <d v="2024-05-19T00:00:00"/>
    <x v="4"/>
    <x v="3"/>
    <x v="288"/>
    <x v="3"/>
    <x v="2"/>
    <x v="9"/>
    <x v="390"/>
    <n v="36.32"/>
    <n v="1"/>
    <n v="10.9"/>
  </r>
  <r>
    <s v="ORD7542"/>
    <d v="2024-05-19T00:00:00"/>
    <x v="4"/>
    <x v="3"/>
    <x v="405"/>
    <x v="4"/>
    <x v="0"/>
    <x v="0"/>
    <x v="1422"/>
    <n v="195.64"/>
    <n v="4"/>
    <n v="91.95"/>
  </r>
  <r>
    <s v="ORD7543"/>
    <d v="2024-05-19T00:00:00"/>
    <x v="4"/>
    <x v="3"/>
    <x v="225"/>
    <x v="1"/>
    <x v="0"/>
    <x v="0"/>
    <x v="294"/>
    <n v="38.020000000000003"/>
    <n v="6"/>
    <n v="13.78"/>
  </r>
  <r>
    <s v="ORD7544"/>
    <d v="2024-05-19T00:00:00"/>
    <x v="4"/>
    <x v="3"/>
    <x v="80"/>
    <x v="0"/>
    <x v="2"/>
    <x v="6"/>
    <x v="1118"/>
    <n v="95.99"/>
    <n v="1"/>
    <n v="9.6"/>
  </r>
  <r>
    <s v="ORD7545"/>
    <d v="2024-05-19T00:00:00"/>
    <x v="4"/>
    <x v="3"/>
    <x v="80"/>
    <x v="0"/>
    <x v="0"/>
    <x v="1"/>
    <x v="1374"/>
    <n v="13.22"/>
    <n v="4"/>
    <n v="4.3"/>
  </r>
  <r>
    <s v="ORD7546"/>
    <d v="2024-05-19T00:00:00"/>
    <x v="4"/>
    <x v="3"/>
    <x v="512"/>
    <x v="15"/>
    <x v="1"/>
    <x v="5"/>
    <x v="215"/>
    <n v="314.35000000000002"/>
    <n v="3"/>
    <n v="-35.36"/>
  </r>
  <r>
    <s v="ORD7547"/>
    <d v="2024-05-19T00:00:00"/>
    <x v="4"/>
    <x v="3"/>
    <x v="512"/>
    <x v="15"/>
    <x v="0"/>
    <x v="0"/>
    <x v="404"/>
    <n v="27.89"/>
    <n v="7"/>
    <n v="10.11"/>
  </r>
  <r>
    <s v="ORD7548"/>
    <d v="2024-05-19T00:00:00"/>
    <x v="4"/>
    <x v="3"/>
    <x v="52"/>
    <x v="3"/>
    <x v="0"/>
    <x v="3"/>
    <x v="1356"/>
    <n v="133.12"/>
    <n v="5"/>
    <n v="49.92"/>
  </r>
  <r>
    <s v="ORD7549"/>
    <d v="2024-05-19T00:00:00"/>
    <x v="4"/>
    <x v="3"/>
    <x v="37"/>
    <x v="33"/>
    <x v="0"/>
    <x v="3"/>
    <x v="558"/>
    <n v="26.16"/>
    <n v="4"/>
    <n v="12.82"/>
  </r>
  <r>
    <s v="ORD7550"/>
    <d v="2024-05-20T00:00:00"/>
    <x v="4"/>
    <x v="3"/>
    <x v="115"/>
    <x v="47"/>
    <x v="0"/>
    <x v="4"/>
    <x v="487"/>
    <n v="131.94"/>
    <n v="3"/>
    <n v="35.619999999999997"/>
  </r>
  <r>
    <s v="ORD7551"/>
    <d v="2024-05-20T00:00:00"/>
    <x v="4"/>
    <x v="3"/>
    <x v="115"/>
    <x v="47"/>
    <x v="0"/>
    <x v="4"/>
    <x v="136"/>
    <n v="25.92"/>
    <n v="4"/>
    <n v="8.2899999999999991"/>
  </r>
  <r>
    <s v="ORD7552"/>
    <d v="2024-05-20T00:00:00"/>
    <x v="4"/>
    <x v="3"/>
    <x v="115"/>
    <x v="47"/>
    <x v="0"/>
    <x v="2"/>
    <x v="923"/>
    <n v="704.76"/>
    <n v="4"/>
    <n v="162.09"/>
  </r>
  <r>
    <s v="ORD7553"/>
    <d v="2024-05-20T00:00:00"/>
    <x v="4"/>
    <x v="3"/>
    <x v="115"/>
    <x v="47"/>
    <x v="0"/>
    <x v="7"/>
    <x v="78"/>
    <n v="7.41"/>
    <n v="3"/>
    <n v="3.48"/>
  </r>
  <r>
    <s v="ORD7554"/>
    <d v="2024-05-20T00:00:00"/>
    <x v="4"/>
    <x v="3"/>
    <x v="115"/>
    <x v="47"/>
    <x v="0"/>
    <x v="4"/>
    <x v="319"/>
    <n v="21.5"/>
    <n v="10"/>
    <n v="7.1"/>
  </r>
  <r>
    <s v="ORD7555"/>
    <d v="2024-05-20T00:00:00"/>
    <x v="4"/>
    <x v="3"/>
    <x v="684"/>
    <x v="3"/>
    <x v="1"/>
    <x v="5"/>
    <x v="100"/>
    <n v="518.27"/>
    <n v="8"/>
    <n v="-97.18"/>
  </r>
  <r>
    <s v="ORD7556"/>
    <d v="2024-05-20T00:00:00"/>
    <x v="4"/>
    <x v="3"/>
    <x v="684"/>
    <x v="3"/>
    <x v="1"/>
    <x v="8"/>
    <x v="335"/>
    <n v="6.98"/>
    <n v="1"/>
    <n v="3.35"/>
  </r>
  <r>
    <s v="ORD7557"/>
    <d v="2024-05-20T00:00:00"/>
    <x v="4"/>
    <x v="3"/>
    <x v="684"/>
    <x v="3"/>
    <x v="2"/>
    <x v="15"/>
    <x v="1768"/>
    <n v="343.2"/>
    <n v="1"/>
    <n v="38.61"/>
  </r>
  <r>
    <s v="ORD7558"/>
    <d v="2024-05-20T00:00:00"/>
    <x v="4"/>
    <x v="3"/>
    <x v="444"/>
    <x v="14"/>
    <x v="0"/>
    <x v="3"/>
    <x v="739"/>
    <n v="41.28"/>
    <n v="2"/>
    <n v="19.809999999999999"/>
  </r>
  <r>
    <s v="ORD7559"/>
    <d v="2024-05-20T00:00:00"/>
    <x v="4"/>
    <x v="3"/>
    <x v="247"/>
    <x v="17"/>
    <x v="0"/>
    <x v="3"/>
    <x v="811"/>
    <n v="8.2899999999999991"/>
    <n v="2"/>
    <n v="3"/>
  </r>
  <r>
    <s v="ORD7560"/>
    <d v="2024-05-20T00:00:00"/>
    <x v="4"/>
    <x v="3"/>
    <x v="247"/>
    <x v="17"/>
    <x v="2"/>
    <x v="6"/>
    <x v="1426"/>
    <n v="1123.1300000000001"/>
    <n v="9"/>
    <n v="70.2"/>
  </r>
  <r>
    <s v="ORD7561"/>
    <d v="2024-05-20T00:00:00"/>
    <x v="4"/>
    <x v="3"/>
    <x v="247"/>
    <x v="17"/>
    <x v="0"/>
    <x v="12"/>
    <x v="857"/>
    <n v="64.900000000000006"/>
    <n v="5"/>
    <n v="18.82"/>
  </r>
  <r>
    <s v="ORD7562"/>
    <d v="2024-05-21T00:00:00"/>
    <x v="4"/>
    <x v="3"/>
    <x v="130"/>
    <x v="20"/>
    <x v="1"/>
    <x v="8"/>
    <x v="511"/>
    <n v="520.04999999999995"/>
    <n v="5"/>
    <n v="72.81"/>
  </r>
  <r>
    <s v="ORD7563"/>
    <d v="2024-05-21T00:00:00"/>
    <x v="4"/>
    <x v="3"/>
    <x v="130"/>
    <x v="20"/>
    <x v="0"/>
    <x v="4"/>
    <x v="1813"/>
    <n v="17.97"/>
    <n v="3"/>
    <n v="5.21"/>
  </r>
  <r>
    <s v="ORD7564"/>
    <d v="2024-05-22T00:00:00"/>
    <x v="4"/>
    <x v="3"/>
    <x v="224"/>
    <x v="1"/>
    <x v="1"/>
    <x v="5"/>
    <x v="1155"/>
    <n v="181.99"/>
    <n v="2"/>
    <n v="-54.6"/>
  </r>
  <r>
    <s v="ORD7565"/>
    <d v="2024-05-22T00:00:00"/>
    <x v="4"/>
    <x v="3"/>
    <x v="224"/>
    <x v="1"/>
    <x v="0"/>
    <x v="3"/>
    <x v="881"/>
    <n v="1.59"/>
    <n v="2"/>
    <n v="-2.63"/>
  </r>
  <r>
    <s v="ORD7566"/>
    <d v="2024-05-22T00:00:00"/>
    <x v="4"/>
    <x v="3"/>
    <x v="224"/>
    <x v="1"/>
    <x v="0"/>
    <x v="14"/>
    <x v="139"/>
    <n v="22.34"/>
    <n v="3"/>
    <n v="2.5099999999999998"/>
  </r>
  <r>
    <s v="ORD7567"/>
    <d v="2024-05-22T00:00:00"/>
    <x v="4"/>
    <x v="3"/>
    <x v="281"/>
    <x v="3"/>
    <x v="2"/>
    <x v="9"/>
    <x v="918"/>
    <n v="68.459999999999994"/>
    <n v="7"/>
    <n v="25.33"/>
  </r>
  <r>
    <s v="ORD7568"/>
    <d v="2024-05-22T00:00:00"/>
    <x v="4"/>
    <x v="3"/>
    <x v="556"/>
    <x v="3"/>
    <x v="0"/>
    <x v="4"/>
    <x v="760"/>
    <n v="49.56"/>
    <n v="7"/>
    <n v="18.829999999999998"/>
  </r>
  <r>
    <s v="ORD7569"/>
    <d v="2024-05-22T00:00:00"/>
    <x v="4"/>
    <x v="3"/>
    <x v="58"/>
    <x v="3"/>
    <x v="0"/>
    <x v="4"/>
    <x v="368"/>
    <n v="9.84"/>
    <n v="3"/>
    <n v="2.85"/>
  </r>
  <r>
    <s v="ORD7570"/>
    <d v="2024-05-22T00:00:00"/>
    <x v="4"/>
    <x v="3"/>
    <x v="58"/>
    <x v="3"/>
    <x v="0"/>
    <x v="4"/>
    <x v="182"/>
    <n v="2.78"/>
    <n v="1"/>
    <n v="0.72"/>
  </r>
  <r>
    <s v="ORD7571"/>
    <d v="2024-05-23T00:00:00"/>
    <x v="4"/>
    <x v="3"/>
    <x v="6"/>
    <x v="3"/>
    <x v="1"/>
    <x v="13"/>
    <x v="495"/>
    <n v="171.29"/>
    <n v="3"/>
    <n v="-6.42"/>
  </r>
  <r>
    <s v="ORD7572"/>
    <d v="2024-05-23T00:00:00"/>
    <x v="4"/>
    <x v="3"/>
    <x v="318"/>
    <x v="0"/>
    <x v="0"/>
    <x v="7"/>
    <x v="364"/>
    <n v="1.82"/>
    <n v="2"/>
    <n v="0.62"/>
  </r>
  <r>
    <s v="ORD7573"/>
    <d v="2024-05-23T00:00:00"/>
    <x v="4"/>
    <x v="3"/>
    <x v="318"/>
    <x v="0"/>
    <x v="0"/>
    <x v="12"/>
    <x v="1284"/>
    <n v="18.32"/>
    <n v="5"/>
    <n v="-46.72"/>
  </r>
  <r>
    <s v="ORD7574"/>
    <d v="2024-05-23T00:00:00"/>
    <x v="4"/>
    <x v="3"/>
    <x v="318"/>
    <x v="0"/>
    <x v="0"/>
    <x v="2"/>
    <x v="204"/>
    <n v="48.82"/>
    <n v="3"/>
    <n v="-11.59"/>
  </r>
  <r>
    <s v="ORD7575"/>
    <d v="2024-05-23T00:00:00"/>
    <x v="4"/>
    <x v="3"/>
    <x v="318"/>
    <x v="0"/>
    <x v="0"/>
    <x v="3"/>
    <x v="56"/>
    <n v="1.19"/>
    <n v="1"/>
    <n v="-1.96"/>
  </r>
  <r>
    <s v="ORD7576"/>
    <d v="2024-05-25T00:00:00"/>
    <x v="4"/>
    <x v="3"/>
    <x v="772"/>
    <x v="4"/>
    <x v="0"/>
    <x v="3"/>
    <x v="1171"/>
    <n v="29.84"/>
    <n v="2"/>
    <n v="13.43"/>
  </r>
  <r>
    <s v="ORD7577"/>
    <d v="2024-05-25T00:00:00"/>
    <x v="4"/>
    <x v="3"/>
    <x v="335"/>
    <x v="20"/>
    <x v="0"/>
    <x v="3"/>
    <x v="398"/>
    <n v="663.92"/>
    <n v="5"/>
    <n v="207.48"/>
  </r>
  <r>
    <s v="ORD7578"/>
    <d v="2024-05-25T00:00:00"/>
    <x v="4"/>
    <x v="3"/>
    <x v="335"/>
    <x v="20"/>
    <x v="2"/>
    <x v="9"/>
    <x v="623"/>
    <n v="120"/>
    <n v="8"/>
    <n v="13.2"/>
  </r>
  <r>
    <s v="ORD7579"/>
    <d v="2024-05-25T00:00:00"/>
    <x v="4"/>
    <x v="3"/>
    <x v="335"/>
    <x v="20"/>
    <x v="0"/>
    <x v="7"/>
    <x v="779"/>
    <n v="3.29"/>
    <n v="1"/>
    <n v="1.48"/>
  </r>
  <r>
    <s v="ORD7580"/>
    <d v="2024-05-25T00:00:00"/>
    <x v="4"/>
    <x v="3"/>
    <x v="335"/>
    <x v="20"/>
    <x v="1"/>
    <x v="8"/>
    <x v="1387"/>
    <n v="18.84"/>
    <n v="3"/>
    <n v="6.03"/>
  </r>
  <r>
    <s v="ORD7581"/>
    <d v="2024-05-25T00:00:00"/>
    <x v="4"/>
    <x v="3"/>
    <x v="506"/>
    <x v="0"/>
    <x v="0"/>
    <x v="2"/>
    <x v="1276"/>
    <n v="50.14"/>
    <n v="3"/>
    <n v="-11.28"/>
  </r>
  <r>
    <s v="ORD7582"/>
    <d v="2024-05-26T00:00:00"/>
    <x v="4"/>
    <x v="3"/>
    <x v="566"/>
    <x v="5"/>
    <x v="0"/>
    <x v="12"/>
    <x v="1814"/>
    <n v="208.44"/>
    <n v="3"/>
    <n v="62.53"/>
  </r>
  <r>
    <s v="ORD7583"/>
    <d v="2024-05-26T00:00:00"/>
    <x v="4"/>
    <x v="3"/>
    <x v="566"/>
    <x v="5"/>
    <x v="0"/>
    <x v="14"/>
    <x v="277"/>
    <n v="25.76"/>
    <n v="2"/>
    <n v="0.77"/>
  </r>
  <r>
    <s v="ORD7584"/>
    <d v="2024-05-26T00:00:00"/>
    <x v="4"/>
    <x v="3"/>
    <x v="240"/>
    <x v="6"/>
    <x v="2"/>
    <x v="9"/>
    <x v="1509"/>
    <n v="23.08"/>
    <n v="2"/>
    <n v="6.92"/>
  </r>
  <r>
    <s v="ORD7585"/>
    <d v="2024-05-26T00:00:00"/>
    <x v="4"/>
    <x v="3"/>
    <x v="101"/>
    <x v="3"/>
    <x v="0"/>
    <x v="0"/>
    <x v="1588"/>
    <n v="12.96"/>
    <n v="2"/>
    <n v="6.22"/>
  </r>
  <r>
    <s v="ORD7586"/>
    <d v="2024-05-27T00:00:00"/>
    <x v="4"/>
    <x v="3"/>
    <x v="233"/>
    <x v="5"/>
    <x v="0"/>
    <x v="3"/>
    <x v="1223"/>
    <n v="58.34"/>
    <n v="2"/>
    <n v="28"/>
  </r>
  <r>
    <s v="ORD7587"/>
    <d v="2024-05-27T00:00:00"/>
    <x v="4"/>
    <x v="3"/>
    <x v="233"/>
    <x v="5"/>
    <x v="2"/>
    <x v="6"/>
    <x v="1238"/>
    <n v="539.97"/>
    <n v="3"/>
    <n v="134.99"/>
  </r>
  <r>
    <s v="ORD7588"/>
    <d v="2024-05-27T00:00:00"/>
    <x v="4"/>
    <x v="3"/>
    <x v="281"/>
    <x v="15"/>
    <x v="0"/>
    <x v="0"/>
    <x v="507"/>
    <n v="25.92"/>
    <n v="5"/>
    <n v="9.07"/>
  </r>
  <r>
    <s v="ORD7589"/>
    <d v="2024-05-27T00:00:00"/>
    <x v="4"/>
    <x v="3"/>
    <x v="132"/>
    <x v="22"/>
    <x v="2"/>
    <x v="9"/>
    <x v="665"/>
    <n v="98.16"/>
    <n v="6"/>
    <n v="9.82"/>
  </r>
  <r>
    <s v="ORD7590"/>
    <d v="2024-05-27T00:00:00"/>
    <x v="4"/>
    <x v="3"/>
    <x v="132"/>
    <x v="22"/>
    <x v="0"/>
    <x v="4"/>
    <x v="108"/>
    <n v="31.44"/>
    <n v="3"/>
    <n v="7.86"/>
  </r>
  <r>
    <s v="ORD7591"/>
    <d v="2024-05-27T00:00:00"/>
    <x v="4"/>
    <x v="3"/>
    <x v="229"/>
    <x v="34"/>
    <x v="1"/>
    <x v="8"/>
    <x v="1756"/>
    <n v="35"/>
    <n v="4"/>
    <n v="14.7"/>
  </r>
  <r>
    <s v="ORD7592"/>
    <d v="2024-05-27T00:00:00"/>
    <x v="4"/>
    <x v="3"/>
    <x v="229"/>
    <x v="34"/>
    <x v="0"/>
    <x v="2"/>
    <x v="25"/>
    <n v="477.15"/>
    <n v="5"/>
    <n v="28.63"/>
  </r>
  <r>
    <s v="ORD7593"/>
    <d v="2024-05-27T00:00:00"/>
    <x v="4"/>
    <x v="3"/>
    <x v="229"/>
    <x v="34"/>
    <x v="2"/>
    <x v="6"/>
    <x v="1812"/>
    <n v="302.38"/>
    <n v="3"/>
    <n v="22.68"/>
  </r>
  <r>
    <s v="ORD7594"/>
    <d v="2024-05-27T00:00:00"/>
    <x v="4"/>
    <x v="3"/>
    <x v="416"/>
    <x v="39"/>
    <x v="1"/>
    <x v="8"/>
    <x v="1751"/>
    <n v="477.3"/>
    <n v="5"/>
    <n v="138.41999999999999"/>
  </r>
  <r>
    <s v="ORD7595"/>
    <d v="2024-05-27T00:00:00"/>
    <x v="4"/>
    <x v="3"/>
    <x v="620"/>
    <x v="25"/>
    <x v="2"/>
    <x v="9"/>
    <x v="1815"/>
    <n v="27.19"/>
    <n v="3"/>
    <n v="0.34"/>
  </r>
  <r>
    <s v="ORD7596"/>
    <d v="2024-05-27T00:00:00"/>
    <x v="4"/>
    <x v="3"/>
    <x v="620"/>
    <x v="25"/>
    <x v="0"/>
    <x v="3"/>
    <x v="274"/>
    <n v="12.06"/>
    <n v="5"/>
    <n v="-10.050000000000001"/>
  </r>
  <r>
    <s v="ORD7597"/>
    <d v="2024-05-28T00:00:00"/>
    <x v="4"/>
    <x v="3"/>
    <x v="99"/>
    <x v="9"/>
    <x v="1"/>
    <x v="5"/>
    <x v="120"/>
    <n v="301.95999999999998"/>
    <n v="2"/>
    <n v="33.22"/>
  </r>
  <r>
    <s v="ORD7598"/>
    <d v="2024-05-28T00:00:00"/>
    <x v="4"/>
    <x v="3"/>
    <x v="657"/>
    <x v="0"/>
    <x v="2"/>
    <x v="6"/>
    <x v="826"/>
    <n v="54.37"/>
    <n v="4"/>
    <n v="4.08"/>
  </r>
  <r>
    <s v="ORD7599"/>
    <d v="2024-05-28T00:00:00"/>
    <x v="4"/>
    <x v="3"/>
    <x v="604"/>
    <x v="38"/>
    <x v="1"/>
    <x v="8"/>
    <x v="1376"/>
    <n v="247.44"/>
    <n v="8"/>
    <n v="101.45"/>
  </r>
  <r>
    <s v="ORD7600"/>
    <d v="2024-05-28T00:00:00"/>
    <x v="4"/>
    <x v="3"/>
    <x v="495"/>
    <x v="1"/>
    <x v="1"/>
    <x v="5"/>
    <x v="1748"/>
    <n v="106.87"/>
    <n v="3"/>
    <n v="-29.01"/>
  </r>
  <r>
    <s v="ORD7601"/>
    <d v="2024-05-28T00:00:00"/>
    <x v="4"/>
    <x v="3"/>
    <x v="495"/>
    <x v="1"/>
    <x v="0"/>
    <x v="3"/>
    <x v="56"/>
    <n v="3.56"/>
    <n v="3"/>
    <n v="-6.24"/>
  </r>
  <r>
    <s v="ORD7602"/>
    <d v="2024-05-28T00:00:00"/>
    <x v="4"/>
    <x v="3"/>
    <x v="507"/>
    <x v="12"/>
    <x v="2"/>
    <x v="6"/>
    <x v="952"/>
    <n v="195.96"/>
    <n v="5"/>
    <n v="19.600000000000001"/>
  </r>
  <r>
    <s v="ORD7603"/>
    <d v="2024-05-28T00:00:00"/>
    <x v="4"/>
    <x v="3"/>
    <x v="507"/>
    <x v="12"/>
    <x v="0"/>
    <x v="0"/>
    <x v="1703"/>
    <n v="15.55"/>
    <n v="3"/>
    <n v="5.44"/>
  </r>
  <r>
    <s v="ORD7604"/>
    <d v="2024-05-28T00:00:00"/>
    <x v="4"/>
    <x v="3"/>
    <x v="507"/>
    <x v="12"/>
    <x v="2"/>
    <x v="9"/>
    <x v="711"/>
    <n v="271.97000000000003"/>
    <n v="4"/>
    <n v="54.39"/>
  </r>
  <r>
    <s v="ORD7605"/>
    <d v="2024-05-28T00:00:00"/>
    <x v="4"/>
    <x v="3"/>
    <x v="548"/>
    <x v="36"/>
    <x v="1"/>
    <x v="8"/>
    <x v="211"/>
    <n v="27.46"/>
    <n v="2"/>
    <n v="9.89"/>
  </r>
  <r>
    <s v="ORD7606"/>
    <d v="2024-05-28T00:00:00"/>
    <x v="4"/>
    <x v="3"/>
    <x v="548"/>
    <x v="36"/>
    <x v="0"/>
    <x v="12"/>
    <x v="810"/>
    <n v="125.13"/>
    <n v="3"/>
    <n v="36.29"/>
  </r>
  <r>
    <s v="ORD7607"/>
    <d v="2024-05-28T00:00:00"/>
    <x v="4"/>
    <x v="3"/>
    <x v="450"/>
    <x v="10"/>
    <x v="0"/>
    <x v="0"/>
    <x v="1479"/>
    <n v="13.87"/>
    <n v="3"/>
    <n v="5.03"/>
  </r>
  <r>
    <s v="ORD7608"/>
    <d v="2024-05-28T00:00:00"/>
    <x v="4"/>
    <x v="3"/>
    <x v="450"/>
    <x v="10"/>
    <x v="1"/>
    <x v="11"/>
    <x v="1419"/>
    <n v="115.96"/>
    <n v="4"/>
    <n v="-64.94"/>
  </r>
  <r>
    <s v="ORD7609"/>
    <d v="2024-05-29T00:00:00"/>
    <x v="4"/>
    <x v="3"/>
    <x v="606"/>
    <x v="0"/>
    <x v="0"/>
    <x v="0"/>
    <x v="1595"/>
    <n v="25.92"/>
    <n v="5"/>
    <n v="9.4"/>
  </r>
  <r>
    <s v="ORD7610"/>
    <d v="2024-05-29T00:00:00"/>
    <x v="4"/>
    <x v="3"/>
    <x v="606"/>
    <x v="0"/>
    <x v="0"/>
    <x v="2"/>
    <x v="1122"/>
    <n v="53.42"/>
    <n v="3"/>
    <n v="4.67"/>
  </r>
  <r>
    <s v="ORD7611"/>
    <d v="2024-05-29T00:00:00"/>
    <x v="4"/>
    <x v="3"/>
    <x v="742"/>
    <x v="0"/>
    <x v="1"/>
    <x v="8"/>
    <x v="1714"/>
    <n v="65.42"/>
    <n v="4"/>
    <n v="-52.34"/>
  </r>
  <r>
    <s v="ORD7612"/>
    <d v="2024-05-29T00:00:00"/>
    <x v="4"/>
    <x v="3"/>
    <x v="618"/>
    <x v="40"/>
    <x v="0"/>
    <x v="7"/>
    <x v="122"/>
    <n v="23.55"/>
    <n v="5"/>
    <n v="1.18"/>
  </r>
  <r>
    <s v="ORD7613"/>
    <d v="2024-05-29T00:00:00"/>
    <x v="4"/>
    <x v="3"/>
    <x v="505"/>
    <x v="18"/>
    <x v="0"/>
    <x v="3"/>
    <x v="715"/>
    <n v="43.41"/>
    <n v="1"/>
    <n v="19.97"/>
  </r>
  <r>
    <s v="ORD7614"/>
    <d v="2024-05-29T00:00:00"/>
    <x v="4"/>
    <x v="3"/>
    <x v="505"/>
    <x v="18"/>
    <x v="1"/>
    <x v="8"/>
    <x v="152"/>
    <n v="6.24"/>
    <n v="3"/>
    <n v="2.62"/>
  </r>
  <r>
    <s v="ORD7615"/>
    <d v="2024-05-29T00:00:00"/>
    <x v="4"/>
    <x v="3"/>
    <x v="505"/>
    <x v="18"/>
    <x v="0"/>
    <x v="12"/>
    <x v="1758"/>
    <n v="465.16"/>
    <n v="2"/>
    <n v="120.94"/>
  </r>
  <r>
    <s v="ORD7616"/>
    <d v="2024-05-29T00:00:00"/>
    <x v="4"/>
    <x v="3"/>
    <x v="505"/>
    <x v="18"/>
    <x v="0"/>
    <x v="0"/>
    <x v="452"/>
    <n v="7.98"/>
    <n v="1"/>
    <n v="3.99"/>
  </r>
  <r>
    <s v="ORD7617"/>
    <d v="2024-05-30T00:00:00"/>
    <x v="4"/>
    <x v="3"/>
    <x v="664"/>
    <x v="8"/>
    <x v="1"/>
    <x v="11"/>
    <x v="1102"/>
    <n v="241.96"/>
    <n v="2"/>
    <n v="33.869999999999997"/>
  </r>
  <r>
    <s v="ORD7618"/>
    <d v="2024-05-30T00:00:00"/>
    <x v="4"/>
    <x v="3"/>
    <x v="664"/>
    <x v="8"/>
    <x v="0"/>
    <x v="3"/>
    <x v="1149"/>
    <n v="3.89"/>
    <n v="1"/>
    <n v="1.87"/>
  </r>
  <r>
    <s v="ORD7619"/>
    <d v="2024-05-30T00:00:00"/>
    <x v="4"/>
    <x v="3"/>
    <x v="664"/>
    <x v="8"/>
    <x v="1"/>
    <x v="8"/>
    <x v="533"/>
    <n v="8.01"/>
    <n v="3"/>
    <n v="3.04"/>
  </r>
  <r>
    <s v="ORD7620"/>
    <d v="2024-05-30T00:00:00"/>
    <x v="4"/>
    <x v="3"/>
    <x v="588"/>
    <x v="11"/>
    <x v="2"/>
    <x v="6"/>
    <x v="1254"/>
    <n v="156.79"/>
    <n v="1"/>
    <n v="17.64"/>
  </r>
  <r>
    <s v="ORD7621"/>
    <d v="2024-05-30T00:00:00"/>
    <x v="4"/>
    <x v="3"/>
    <x v="588"/>
    <x v="11"/>
    <x v="2"/>
    <x v="9"/>
    <x v="225"/>
    <n v="35.36"/>
    <n v="2"/>
    <n v="-3.09"/>
  </r>
  <r>
    <s v="ORD7622"/>
    <d v="2024-05-30T00:00:00"/>
    <x v="4"/>
    <x v="3"/>
    <x v="588"/>
    <x v="11"/>
    <x v="1"/>
    <x v="8"/>
    <x v="1465"/>
    <n v="13.59"/>
    <n v="1"/>
    <n v="-0.34"/>
  </r>
  <r>
    <s v="ORD7623"/>
    <d v="2024-05-30T00:00:00"/>
    <x v="4"/>
    <x v="3"/>
    <x v="436"/>
    <x v="3"/>
    <x v="0"/>
    <x v="0"/>
    <x v="1737"/>
    <n v="37.520000000000003"/>
    <n v="4"/>
    <n v="18.010000000000002"/>
  </r>
  <r>
    <s v="ORD7624"/>
    <d v="2024-05-30T00:00:00"/>
    <x v="4"/>
    <x v="3"/>
    <x v="73"/>
    <x v="0"/>
    <x v="1"/>
    <x v="11"/>
    <x v="1248"/>
    <n v="204.67"/>
    <n v="1"/>
    <n v="-6.02"/>
  </r>
  <r>
    <s v="ORD7625"/>
    <d v="2024-05-30T00:00:00"/>
    <x v="4"/>
    <x v="3"/>
    <x v="75"/>
    <x v="3"/>
    <x v="0"/>
    <x v="4"/>
    <x v="540"/>
    <n v="35.1"/>
    <n v="6"/>
    <n v="10.18"/>
  </r>
  <r>
    <s v="ORD7626"/>
    <d v="2024-06-01T00:00:00"/>
    <x v="5"/>
    <x v="3"/>
    <x v="323"/>
    <x v="10"/>
    <x v="0"/>
    <x v="12"/>
    <x v="1277"/>
    <n v="17.48"/>
    <n v="5"/>
    <n v="1.31"/>
  </r>
  <r>
    <s v="ORD7627"/>
    <d v="2024-06-01T00:00:00"/>
    <x v="5"/>
    <x v="3"/>
    <x v="681"/>
    <x v="10"/>
    <x v="0"/>
    <x v="3"/>
    <x v="130"/>
    <n v="3.8"/>
    <n v="2"/>
    <n v="-2.66"/>
  </r>
  <r>
    <s v="ORD7628"/>
    <d v="2024-06-01T00:00:00"/>
    <x v="5"/>
    <x v="3"/>
    <x v="681"/>
    <x v="10"/>
    <x v="0"/>
    <x v="0"/>
    <x v="834"/>
    <n v="27.74"/>
    <n v="6"/>
    <n v="10.06"/>
  </r>
  <r>
    <s v="ORD7629"/>
    <d v="2024-06-01T00:00:00"/>
    <x v="5"/>
    <x v="3"/>
    <x v="681"/>
    <x v="10"/>
    <x v="2"/>
    <x v="6"/>
    <x v="1519"/>
    <n v="158.38"/>
    <n v="4"/>
    <n v="-34.31"/>
  </r>
  <r>
    <s v="ORD7630"/>
    <d v="2024-06-01T00:00:00"/>
    <x v="5"/>
    <x v="3"/>
    <x v="755"/>
    <x v="40"/>
    <x v="0"/>
    <x v="3"/>
    <x v="39"/>
    <n v="53.9"/>
    <n v="5"/>
    <n v="25.87"/>
  </r>
  <r>
    <s v="ORD7631"/>
    <d v="2024-06-01T00:00:00"/>
    <x v="5"/>
    <x v="3"/>
    <x v="220"/>
    <x v="2"/>
    <x v="0"/>
    <x v="2"/>
    <x v="1324"/>
    <n v="324.74"/>
    <n v="3"/>
    <n v="-77.13"/>
  </r>
  <r>
    <s v="ORD7632"/>
    <d v="2024-06-01T00:00:00"/>
    <x v="5"/>
    <x v="3"/>
    <x v="698"/>
    <x v="18"/>
    <x v="1"/>
    <x v="5"/>
    <x v="1111"/>
    <n v="1925.88"/>
    <n v="6"/>
    <n v="539.25"/>
  </r>
  <r>
    <s v="ORD7633"/>
    <d v="2024-06-01T00:00:00"/>
    <x v="5"/>
    <x v="3"/>
    <x v="698"/>
    <x v="18"/>
    <x v="0"/>
    <x v="12"/>
    <x v="453"/>
    <n v="2405.1999999999998"/>
    <n v="8"/>
    <n v="793.72"/>
  </r>
  <r>
    <s v="ORD7634"/>
    <d v="2024-06-01T00:00:00"/>
    <x v="5"/>
    <x v="3"/>
    <x v="698"/>
    <x v="18"/>
    <x v="2"/>
    <x v="9"/>
    <x v="973"/>
    <n v="83.97"/>
    <n v="3"/>
    <n v="15.95"/>
  </r>
  <r>
    <s v="ORD7635"/>
    <d v="2024-06-01T00:00:00"/>
    <x v="5"/>
    <x v="3"/>
    <x v="698"/>
    <x v="18"/>
    <x v="2"/>
    <x v="9"/>
    <x v="1617"/>
    <n v="39.89"/>
    <n v="1"/>
    <n v="14.76"/>
  </r>
  <r>
    <s v="ORD7636"/>
    <d v="2024-06-01T00:00:00"/>
    <x v="5"/>
    <x v="3"/>
    <x v="698"/>
    <x v="18"/>
    <x v="0"/>
    <x v="3"/>
    <x v="1296"/>
    <n v="17.38"/>
    <n v="2"/>
    <n v="8.69"/>
  </r>
  <r>
    <s v="ORD7637"/>
    <d v="2024-06-02T00:00:00"/>
    <x v="5"/>
    <x v="3"/>
    <x v="314"/>
    <x v="10"/>
    <x v="2"/>
    <x v="6"/>
    <x v="1297"/>
    <n v="2.97"/>
    <n v="1"/>
    <n v="-0.64"/>
  </r>
  <r>
    <s v="ORD7638"/>
    <d v="2024-06-02T00:00:00"/>
    <x v="5"/>
    <x v="3"/>
    <x v="314"/>
    <x v="10"/>
    <x v="0"/>
    <x v="2"/>
    <x v="1187"/>
    <n v="27.44"/>
    <n v="2"/>
    <n v="2.4"/>
  </r>
  <r>
    <s v="ORD7639"/>
    <d v="2024-06-02T00:00:00"/>
    <x v="5"/>
    <x v="3"/>
    <x v="445"/>
    <x v="12"/>
    <x v="0"/>
    <x v="0"/>
    <x v="1018"/>
    <n v="25.34"/>
    <n v="6"/>
    <n v="7.92"/>
  </r>
  <r>
    <s v="ORD7640"/>
    <d v="2024-06-02T00:00:00"/>
    <x v="5"/>
    <x v="3"/>
    <x v="445"/>
    <x v="12"/>
    <x v="0"/>
    <x v="10"/>
    <x v="1690"/>
    <n v="43.92"/>
    <n v="5"/>
    <n v="15.92"/>
  </r>
  <r>
    <s v="ORD7641"/>
    <d v="2024-06-02T00:00:00"/>
    <x v="5"/>
    <x v="3"/>
    <x v="178"/>
    <x v="25"/>
    <x v="0"/>
    <x v="0"/>
    <x v="294"/>
    <n v="25.34"/>
    <n v="4"/>
    <n v="9.19"/>
  </r>
  <r>
    <s v="ORD7642"/>
    <d v="2024-06-02T00:00:00"/>
    <x v="5"/>
    <x v="3"/>
    <x v="628"/>
    <x v="0"/>
    <x v="0"/>
    <x v="0"/>
    <x v="1282"/>
    <n v="10.69"/>
    <n v="2"/>
    <n v="3.74"/>
  </r>
  <r>
    <s v="ORD7643"/>
    <d v="2024-06-03T00:00:00"/>
    <x v="5"/>
    <x v="3"/>
    <x v="252"/>
    <x v="15"/>
    <x v="1"/>
    <x v="8"/>
    <x v="1084"/>
    <n v="35.17"/>
    <n v="7"/>
    <n v="9.67"/>
  </r>
  <r>
    <s v="ORD7644"/>
    <d v="2024-06-03T00:00:00"/>
    <x v="5"/>
    <x v="3"/>
    <x v="186"/>
    <x v="22"/>
    <x v="2"/>
    <x v="9"/>
    <x v="1507"/>
    <n v="1099.5"/>
    <n v="10"/>
    <n v="362.84"/>
  </r>
  <r>
    <s v="ORD7645"/>
    <d v="2024-06-03T00:00:00"/>
    <x v="5"/>
    <x v="3"/>
    <x v="531"/>
    <x v="3"/>
    <x v="2"/>
    <x v="9"/>
    <x v="907"/>
    <n v="44.75"/>
    <n v="5"/>
    <n v="8.5"/>
  </r>
  <r>
    <s v="ORD7646"/>
    <d v="2024-06-03T00:00:00"/>
    <x v="5"/>
    <x v="3"/>
    <x v="531"/>
    <x v="3"/>
    <x v="0"/>
    <x v="0"/>
    <x v="258"/>
    <n v="11.96"/>
    <n v="2"/>
    <n v="5.38"/>
  </r>
  <r>
    <s v="ORD7647"/>
    <d v="2024-06-03T00:00:00"/>
    <x v="5"/>
    <x v="3"/>
    <x v="531"/>
    <x v="3"/>
    <x v="0"/>
    <x v="3"/>
    <x v="1079"/>
    <n v="3.91"/>
    <n v="1"/>
    <n v="1.27"/>
  </r>
  <r>
    <s v="ORD7648"/>
    <d v="2024-06-03T00:00:00"/>
    <x v="5"/>
    <x v="3"/>
    <x v="245"/>
    <x v="16"/>
    <x v="0"/>
    <x v="3"/>
    <x v="753"/>
    <n v="4.55"/>
    <n v="3"/>
    <n v="-3.49"/>
  </r>
  <r>
    <s v="ORD7649"/>
    <d v="2024-06-03T00:00:00"/>
    <x v="5"/>
    <x v="3"/>
    <x v="245"/>
    <x v="16"/>
    <x v="0"/>
    <x v="12"/>
    <x v="652"/>
    <n v="5.2"/>
    <n v="2"/>
    <n v="0.59"/>
  </r>
  <r>
    <s v="ORD7650"/>
    <d v="2024-06-03T00:00:00"/>
    <x v="5"/>
    <x v="3"/>
    <x v="245"/>
    <x v="16"/>
    <x v="2"/>
    <x v="9"/>
    <x v="1044"/>
    <n v="205.99"/>
    <n v="1"/>
    <n v="-2.57"/>
  </r>
  <r>
    <s v="ORD7651"/>
    <d v="2024-06-03T00:00:00"/>
    <x v="5"/>
    <x v="3"/>
    <x v="245"/>
    <x v="16"/>
    <x v="0"/>
    <x v="0"/>
    <x v="1453"/>
    <n v="15.55"/>
    <n v="3"/>
    <n v="5.44"/>
  </r>
  <r>
    <s v="ORD7652"/>
    <d v="2024-06-03T00:00:00"/>
    <x v="5"/>
    <x v="3"/>
    <x v="245"/>
    <x v="16"/>
    <x v="2"/>
    <x v="6"/>
    <x v="431"/>
    <n v="503.96"/>
    <n v="5"/>
    <n v="50.4"/>
  </r>
  <r>
    <s v="ORD7653"/>
    <d v="2024-06-03T00:00:00"/>
    <x v="5"/>
    <x v="3"/>
    <x v="245"/>
    <x v="16"/>
    <x v="0"/>
    <x v="12"/>
    <x v="1277"/>
    <n v="24.47"/>
    <n v="7"/>
    <n v="1.84"/>
  </r>
  <r>
    <s v="ORD7654"/>
    <d v="2024-06-03T00:00:00"/>
    <x v="5"/>
    <x v="3"/>
    <x v="245"/>
    <x v="16"/>
    <x v="1"/>
    <x v="11"/>
    <x v="1408"/>
    <n v="241.57"/>
    <n v="2"/>
    <n v="0"/>
  </r>
  <r>
    <s v="ORD7655"/>
    <d v="2024-06-03T00:00:00"/>
    <x v="5"/>
    <x v="3"/>
    <x v="245"/>
    <x v="16"/>
    <x v="2"/>
    <x v="9"/>
    <x v="925"/>
    <n v="110.4"/>
    <n v="2"/>
    <n v="-4.1399999999999997"/>
  </r>
  <r>
    <s v="ORD7656"/>
    <d v="2024-06-03T00:00:00"/>
    <x v="5"/>
    <x v="3"/>
    <x v="549"/>
    <x v="20"/>
    <x v="1"/>
    <x v="13"/>
    <x v="1161"/>
    <n v="384.77"/>
    <n v="2"/>
    <n v="-115.43"/>
  </r>
  <r>
    <s v="ORD7657"/>
    <d v="2024-06-03T00:00:00"/>
    <x v="5"/>
    <x v="3"/>
    <x v="549"/>
    <x v="20"/>
    <x v="2"/>
    <x v="15"/>
    <x v="1816"/>
    <n v="78.66"/>
    <n v="6"/>
    <n v="36.18"/>
  </r>
  <r>
    <s v="ORD7658"/>
    <d v="2024-06-03T00:00:00"/>
    <x v="5"/>
    <x v="3"/>
    <x v="549"/>
    <x v="20"/>
    <x v="0"/>
    <x v="0"/>
    <x v="1383"/>
    <n v="45.36"/>
    <n v="4"/>
    <n v="22.23"/>
  </r>
  <r>
    <s v="ORD7659"/>
    <d v="2024-06-03T00:00:00"/>
    <x v="5"/>
    <x v="3"/>
    <x v="690"/>
    <x v="22"/>
    <x v="0"/>
    <x v="2"/>
    <x v="835"/>
    <n v="136.26"/>
    <n v="9"/>
    <n v="5.45"/>
  </r>
  <r>
    <s v="ORD7660"/>
    <d v="2024-06-04T00:00:00"/>
    <x v="5"/>
    <x v="3"/>
    <x v="754"/>
    <x v="25"/>
    <x v="1"/>
    <x v="8"/>
    <x v="763"/>
    <n v="31.98"/>
    <n v="2"/>
    <n v="2"/>
  </r>
  <r>
    <s v="ORD7661"/>
    <d v="2024-06-04T00:00:00"/>
    <x v="5"/>
    <x v="3"/>
    <x v="754"/>
    <x v="25"/>
    <x v="2"/>
    <x v="6"/>
    <x v="240"/>
    <n v="71.98"/>
    <n v="2"/>
    <n v="25.19"/>
  </r>
  <r>
    <s v="ORD7662"/>
    <d v="2024-06-04T00:00:00"/>
    <x v="5"/>
    <x v="3"/>
    <x v="284"/>
    <x v="33"/>
    <x v="0"/>
    <x v="0"/>
    <x v="1399"/>
    <n v="12.48"/>
    <n v="2"/>
    <n v="5.62"/>
  </r>
  <r>
    <s v="ORD7663"/>
    <d v="2024-06-04T00:00:00"/>
    <x v="5"/>
    <x v="3"/>
    <x v="189"/>
    <x v="28"/>
    <x v="0"/>
    <x v="4"/>
    <x v="1441"/>
    <n v="8.64"/>
    <n v="3"/>
    <n v="2.5099999999999998"/>
  </r>
  <r>
    <s v="ORD7664"/>
    <d v="2024-06-04T00:00:00"/>
    <x v="5"/>
    <x v="3"/>
    <x v="783"/>
    <x v="0"/>
    <x v="0"/>
    <x v="3"/>
    <x v="475"/>
    <n v="6.37"/>
    <n v="7"/>
    <n v="-9.56"/>
  </r>
  <r>
    <s v="ORD7665"/>
    <d v="2024-06-04T00:00:00"/>
    <x v="5"/>
    <x v="3"/>
    <x v="200"/>
    <x v="13"/>
    <x v="0"/>
    <x v="3"/>
    <x v="962"/>
    <n v="108.08"/>
    <n v="7"/>
    <n v="54.04"/>
  </r>
  <r>
    <s v="ORD7666"/>
    <d v="2024-06-04T00:00:00"/>
    <x v="5"/>
    <x v="3"/>
    <x v="200"/>
    <x v="13"/>
    <x v="0"/>
    <x v="3"/>
    <x v="740"/>
    <n v="9.5399999999999991"/>
    <n v="3"/>
    <n v="4.3899999999999997"/>
  </r>
  <r>
    <s v="ORD7667"/>
    <d v="2024-06-04T00:00:00"/>
    <x v="5"/>
    <x v="3"/>
    <x v="313"/>
    <x v="0"/>
    <x v="1"/>
    <x v="8"/>
    <x v="805"/>
    <n v="30.34"/>
    <n v="6"/>
    <n v="-17.440000000000001"/>
  </r>
  <r>
    <s v="ORD7668"/>
    <d v="2024-06-05T00:00:00"/>
    <x v="5"/>
    <x v="3"/>
    <x v="579"/>
    <x v="0"/>
    <x v="2"/>
    <x v="6"/>
    <x v="1254"/>
    <n v="470.38"/>
    <n v="3"/>
    <n v="52.92"/>
  </r>
  <r>
    <s v="ORD7669"/>
    <d v="2024-06-05T00:00:00"/>
    <x v="5"/>
    <x v="3"/>
    <x v="270"/>
    <x v="16"/>
    <x v="0"/>
    <x v="0"/>
    <x v="1444"/>
    <n v="20.74"/>
    <n v="4"/>
    <n v="7.26"/>
  </r>
  <r>
    <s v="ORD7670"/>
    <d v="2024-06-06T00:00:00"/>
    <x v="5"/>
    <x v="3"/>
    <x v="292"/>
    <x v="3"/>
    <x v="1"/>
    <x v="8"/>
    <x v="1725"/>
    <n v="4.95"/>
    <n v="1"/>
    <n v="2.1800000000000002"/>
  </r>
  <r>
    <s v="ORD7671"/>
    <d v="2024-06-06T00:00:00"/>
    <x v="5"/>
    <x v="3"/>
    <x v="292"/>
    <x v="3"/>
    <x v="0"/>
    <x v="2"/>
    <x v="235"/>
    <n v="26.4"/>
    <n v="5"/>
    <n v="0"/>
  </r>
  <r>
    <s v="ORD7672"/>
    <d v="2024-06-08T00:00:00"/>
    <x v="5"/>
    <x v="3"/>
    <x v="112"/>
    <x v="0"/>
    <x v="0"/>
    <x v="12"/>
    <x v="1817"/>
    <n v="1.62"/>
    <n v="2"/>
    <n v="-4.47"/>
  </r>
  <r>
    <s v="ORD7673"/>
    <d v="2024-06-08T00:00:00"/>
    <x v="5"/>
    <x v="3"/>
    <x v="495"/>
    <x v="0"/>
    <x v="0"/>
    <x v="14"/>
    <x v="1452"/>
    <n v="23.76"/>
    <n v="3"/>
    <n v="2.08"/>
  </r>
  <r>
    <s v="ORD7674"/>
    <d v="2024-06-08T00:00:00"/>
    <x v="5"/>
    <x v="3"/>
    <x v="495"/>
    <x v="0"/>
    <x v="0"/>
    <x v="0"/>
    <x v="371"/>
    <n v="85.06"/>
    <n v="3"/>
    <n v="28.71"/>
  </r>
  <r>
    <s v="ORD7675"/>
    <d v="2024-06-08T00:00:00"/>
    <x v="5"/>
    <x v="3"/>
    <x v="495"/>
    <x v="0"/>
    <x v="2"/>
    <x v="6"/>
    <x v="1517"/>
    <n v="381.58"/>
    <n v="3"/>
    <n v="28.62"/>
  </r>
  <r>
    <s v="ORD7676"/>
    <d v="2024-06-08T00:00:00"/>
    <x v="5"/>
    <x v="3"/>
    <x v="395"/>
    <x v="37"/>
    <x v="0"/>
    <x v="3"/>
    <x v="811"/>
    <n v="10.36"/>
    <n v="2"/>
    <n v="5.08"/>
  </r>
  <r>
    <s v="ORD7677"/>
    <d v="2024-06-08T00:00:00"/>
    <x v="5"/>
    <x v="3"/>
    <x v="346"/>
    <x v="1"/>
    <x v="0"/>
    <x v="3"/>
    <x v="185"/>
    <n v="12.18"/>
    <n v="4"/>
    <n v="-18.87"/>
  </r>
  <r>
    <s v="ORD7678"/>
    <d v="2024-06-08T00:00:00"/>
    <x v="5"/>
    <x v="3"/>
    <x v="473"/>
    <x v="3"/>
    <x v="1"/>
    <x v="11"/>
    <x v="1483"/>
    <n v="1497.67"/>
    <n v="2"/>
    <n v="140.96"/>
  </r>
  <r>
    <s v="ORD7679"/>
    <d v="2024-06-08T00:00:00"/>
    <x v="5"/>
    <x v="3"/>
    <x v="473"/>
    <x v="3"/>
    <x v="2"/>
    <x v="6"/>
    <x v="1124"/>
    <n v="17.52"/>
    <n v="2"/>
    <n v="-3.5"/>
  </r>
  <r>
    <s v="ORD7680"/>
    <d v="2024-06-08T00:00:00"/>
    <x v="5"/>
    <x v="3"/>
    <x v="251"/>
    <x v="12"/>
    <x v="2"/>
    <x v="9"/>
    <x v="632"/>
    <n v="89.54"/>
    <n v="7"/>
    <n v="12.31"/>
  </r>
  <r>
    <s v="ORD7681"/>
    <d v="2024-06-08T00:00:00"/>
    <x v="5"/>
    <x v="3"/>
    <x v="251"/>
    <x v="12"/>
    <x v="0"/>
    <x v="2"/>
    <x v="1125"/>
    <n v="35.17"/>
    <n v="2"/>
    <n v="-8.35"/>
  </r>
  <r>
    <s v="ORD7682"/>
    <d v="2024-06-08T00:00:00"/>
    <x v="5"/>
    <x v="3"/>
    <x v="251"/>
    <x v="12"/>
    <x v="0"/>
    <x v="3"/>
    <x v="1498"/>
    <n v="72.59"/>
    <n v="2"/>
    <n v="-48.39"/>
  </r>
  <r>
    <s v="ORD7683"/>
    <d v="2024-06-09T00:00:00"/>
    <x v="5"/>
    <x v="3"/>
    <x v="690"/>
    <x v="1"/>
    <x v="1"/>
    <x v="8"/>
    <x v="1113"/>
    <n v="23.98"/>
    <n v="3"/>
    <n v="-14.39"/>
  </r>
  <r>
    <s v="ORD7684"/>
    <d v="2024-06-09T00:00:00"/>
    <x v="5"/>
    <x v="3"/>
    <x v="690"/>
    <x v="1"/>
    <x v="1"/>
    <x v="13"/>
    <x v="280"/>
    <n v="108.93"/>
    <n v="1"/>
    <n v="-71.89"/>
  </r>
  <r>
    <s v="ORD7685"/>
    <d v="2024-06-09T00:00:00"/>
    <x v="5"/>
    <x v="3"/>
    <x v="690"/>
    <x v="1"/>
    <x v="0"/>
    <x v="0"/>
    <x v="1243"/>
    <n v="36.35"/>
    <n v="8"/>
    <n v="11.36"/>
  </r>
  <r>
    <s v="ORD7686"/>
    <d v="2024-06-09T00:00:00"/>
    <x v="5"/>
    <x v="3"/>
    <x v="479"/>
    <x v="0"/>
    <x v="0"/>
    <x v="2"/>
    <x v="1126"/>
    <n v="720.76"/>
    <n v="5"/>
    <n v="54.06"/>
  </r>
  <r>
    <s v="ORD7687"/>
    <d v="2024-06-09T00:00:00"/>
    <x v="5"/>
    <x v="3"/>
    <x v="643"/>
    <x v="6"/>
    <x v="0"/>
    <x v="0"/>
    <x v="371"/>
    <n v="49.12"/>
    <n v="4"/>
    <n v="23.09"/>
  </r>
  <r>
    <s v="ORD7688"/>
    <d v="2024-06-10T00:00:00"/>
    <x v="5"/>
    <x v="3"/>
    <x v="428"/>
    <x v="3"/>
    <x v="0"/>
    <x v="1"/>
    <x v="798"/>
    <n v="29.6"/>
    <n v="2"/>
    <n v="14.8"/>
  </r>
  <r>
    <s v="ORD7689"/>
    <d v="2024-06-10T00:00:00"/>
    <x v="5"/>
    <x v="3"/>
    <x v="428"/>
    <x v="3"/>
    <x v="1"/>
    <x v="11"/>
    <x v="238"/>
    <n v="514.16999999999996"/>
    <n v="5"/>
    <n v="-30.25"/>
  </r>
  <r>
    <s v="ORD7690"/>
    <d v="2024-06-10T00:00:00"/>
    <x v="5"/>
    <x v="3"/>
    <x v="428"/>
    <x v="3"/>
    <x v="2"/>
    <x v="6"/>
    <x v="1727"/>
    <n v="279.95999999999998"/>
    <n v="5"/>
    <n v="17.5"/>
  </r>
  <r>
    <s v="ORD7691"/>
    <d v="2024-06-10T00:00:00"/>
    <x v="5"/>
    <x v="3"/>
    <x v="573"/>
    <x v="14"/>
    <x v="2"/>
    <x v="9"/>
    <x v="1037"/>
    <n v="132.52000000000001"/>
    <n v="4"/>
    <n v="54.33"/>
  </r>
  <r>
    <s v="ORD7692"/>
    <d v="2024-06-10T00:00:00"/>
    <x v="5"/>
    <x v="3"/>
    <x v="346"/>
    <x v="3"/>
    <x v="0"/>
    <x v="4"/>
    <x v="44"/>
    <n v="16.399999999999999"/>
    <n v="5"/>
    <n v="4.76"/>
  </r>
  <r>
    <s v="ORD7693"/>
    <d v="2024-06-10T00:00:00"/>
    <x v="5"/>
    <x v="3"/>
    <x v="319"/>
    <x v="2"/>
    <x v="0"/>
    <x v="0"/>
    <x v="64"/>
    <n v="40.03"/>
    <n v="6"/>
    <n v="15.01"/>
  </r>
  <r>
    <s v="ORD7694"/>
    <d v="2024-06-10T00:00:00"/>
    <x v="5"/>
    <x v="3"/>
    <x v="37"/>
    <x v="16"/>
    <x v="0"/>
    <x v="2"/>
    <x v="954"/>
    <n v="1347.52"/>
    <n v="8"/>
    <n v="84.22"/>
  </r>
  <r>
    <s v="ORD7695"/>
    <d v="2024-06-10T00:00:00"/>
    <x v="5"/>
    <x v="3"/>
    <x v="49"/>
    <x v="20"/>
    <x v="0"/>
    <x v="4"/>
    <x v="321"/>
    <n v="8.4"/>
    <n v="5"/>
    <n v="4.2"/>
  </r>
  <r>
    <s v="ORD7696"/>
    <d v="2024-06-10T00:00:00"/>
    <x v="5"/>
    <x v="3"/>
    <x v="649"/>
    <x v="22"/>
    <x v="2"/>
    <x v="6"/>
    <x v="550"/>
    <n v="88.78"/>
    <n v="3"/>
    <n v="7.77"/>
  </r>
  <r>
    <s v="ORD7697"/>
    <d v="2024-06-10T00:00:00"/>
    <x v="5"/>
    <x v="3"/>
    <x v="649"/>
    <x v="22"/>
    <x v="0"/>
    <x v="1"/>
    <x v="912"/>
    <n v="11.56"/>
    <n v="4"/>
    <n v="5.43"/>
  </r>
  <r>
    <s v="ORD7698"/>
    <d v="2024-06-10T00:00:00"/>
    <x v="5"/>
    <x v="3"/>
    <x v="649"/>
    <x v="22"/>
    <x v="0"/>
    <x v="2"/>
    <x v="1260"/>
    <n v="15.58"/>
    <n v="1"/>
    <n v="3.9"/>
  </r>
  <r>
    <s v="ORD7699"/>
    <d v="2024-06-10T00:00:00"/>
    <x v="5"/>
    <x v="3"/>
    <x v="434"/>
    <x v="3"/>
    <x v="0"/>
    <x v="4"/>
    <x v="237"/>
    <n v="14.7"/>
    <n v="7"/>
    <n v="4.12"/>
  </r>
  <r>
    <s v="ORD7700"/>
    <d v="2024-06-10T00:00:00"/>
    <x v="5"/>
    <x v="3"/>
    <x v="22"/>
    <x v="20"/>
    <x v="0"/>
    <x v="7"/>
    <x v="122"/>
    <n v="14.13"/>
    <n v="3"/>
    <n v="0.71"/>
  </r>
  <r>
    <s v="ORD7701"/>
    <d v="2024-06-11T00:00:00"/>
    <x v="5"/>
    <x v="3"/>
    <x v="265"/>
    <x v="3"/>
    <x v="0"/>
    <x v="0"/>
    <x v="1289"/>
    <n v="122.97"/>
    <n v="3"/>
    <n v="60.26"/>
  </r>
  <r>
    <s v="ORD7702"/>
    <d v="2024-06-11T00:00:00"/>
    <x v="5"/>
    <x v="3"/>
    <x v="288"/>
    <x v="12"/>
    <x v="1"/>
    <x v="5"/>
    <x v="354"/>
    <n v="280.79000000000002"/>
    <n v="1"/>
    <n v="35.1"/>
  </r>
  <r>
    <s v="ORD7703"/>
    <d v="2024-06-11T00:00:00"/>
    <x v="5"/>
    <x v="3"/>
    <x v="288"/>
    <x v="12"/>
    <x v="0"/>
    <x v="2"/>
    <x v="929"/>
    <n v="68.45"/>
    <n v="4"/>
    <n v="7.7"/>
  </r>
  <r>
    <s v="ORD7704"/>
    <d v="2024-06-11T00:00:00"/>
    <x v="5"/>
    <x v="3"/>
    <x v="288"/>
    <x v="12"/>
    <x v="0"/>
    <x v="4"/>
    <x v="864"/>
    <n v="88.04"/>
    <n v="5"/>
    <n v="6.6"/>
  </r>
  <r>
    <s v="ORD7705"/>
    <d v="2024-06-11T00:00:00"/>
    <x v="5"/>
    <x v="3"/>
    <x v="288"/>
    <x v="12"/>
    <x v="0"/>
    <x v="4"/>
    <x v="262"/>
    <n v="15.87"/>
    <n v="1"/>
    <n v="1.98"/>
  </r>
  <r>
    <s v="ORD7706"/>
    <d v="2024-06-11T00:00:00"/>
    <x v="5"/>
    <x v="3"/>
    <x v="288"/>
    <x v="12"/>
    <x v="0"/>
    <x v="2"/>
    <x v="437"/>
    <n v="215.59"/>
    <n v="3"/>
    <n v="-48.51"/>
  </r>
  <r>
    <s v="ORD7707"/>
    <d v="2024-06-11T00:00:00"/>
    <x v="5"/>
    <x v="3"/>
    <x v="61"/>
    <x v="33"/>
    <x v="0"/>
    <x v="4"/>
    <x v="513"/>
    <n v="3.76"/>
    <n v="2"/>
    <n v="1.0900000000000001"/>
  </r>
  <r>
    <s v="ORD7708"/>
    <d v="2024-06-11T00:00:00"/>
    <x v="5"/>
    <x v="3"/>
    <x v="23"/>
    <x v="22"/>
    <x v="0"/>
    <x v="0"/>
    <x v="1656"/>
    <n v="37.94"/>
    <n v="2"/>
    <n v="18.21"/>
  </r>
  <r>
    <s v="ORD7709"/>
    <d v="2024-06-11T00:00:00"/>
    <x v="5"/>
    <x v="3"/>
    <x v="23"/>
    <x v="22"/>
    <x v="0"/>
    <x v="3"/>
    <x v="596"/>
    <n v="18.29"/>
    <n v="6"/>
    <n v="6.63"/>
  </r>
  <r>
    <s v="ORD7710"/>
    <d v="2024-06-11T00:00:00"/>
    <x v="5"/>
    <x v="3"/>
    <x v="23"/>
    <x v="22"/>
    <x v="2"/>
    <x v="15"/>
    <x v="1818"/>
    <n v="385.8"/>
    <n v="5"/>
    <n v="130.21"/>
  </r>
  <r>
    <s v="ORD7711"/>
    <d v="2024-06-11T00:00:00"/>
    <x v="5"/>
    <x v="3"/>
    <x v="23"/>
    <x v="22"/>
    <x v="0"/>
    <x v="2"/>
    <x v="627"/>
    <n v="102.96"/>
    <n v="2"/>
    <n v="1.03"/>
  </r>
  <r>
    <s v="ORD7712"/>
    <d v="2024-06-11T00:00:00"/>
    <x v="5"/>
    <x v="3"/>
    <x v="23"/>
    <x v="22"/>
    <x v="1"/>
    <x v="11"/>
    <x v="1317"/>
    <n v="174.42"/>
    <n v="3"/>
    <n v="41.86"/>
  </r>
  <r>
    <s v="ORD7713"/>
    <d v="2024-06-11T00:00:00"/>
    <x v="5"/>
    <x v="3"/>
    <x v="368"/>
    <x v="3"/>
    <x v="0"/>
    <x v="12"/>
    <x v="808"/>
    <n v="61.44"/>
    <n v="3"/>
    <n v="16.59"/>
  </r>
  <r>
    <s v="ORD7714"/>
    <d v="2024-06-11T00:00:00"/>
    <x v="5"/>
    <x v="3"/>
    <x v="456"/>
    <x v="25"/>
    <x v="0"/>
    <x v="3"/>
    <x v="343"/>
    <n v="4.57"/>
    <n v="4"/>
    <n v="-3.81"/>
  </r>
  <r>
    <s v="ORD7715"/>
    <d v="2024-06-12T00:00:00"/>
    <x v="5"/>
    <x v="3"/>
    <x v="5"/>
    <x v="4"/>
    <x v="0"/>
    <x v="3"/>
    <x v="417"/>
    <n v="91.2"/>
    <n v="3"/>
    <n v="41.95"/>
  </r>
  <r>
    <s v="ORD7716"/>
    <d v="2024-06-12T00:00:00"/>
    <x v="5"/>
    <x v="3"/>
    <x v="5"/>
    <x v="4"/>
    <x v="1"/>
    <x v="13"/>
    <x v="1312"/>
    <n v="452.94"/>
    <n v="3"/>
    <n v="67.94"/>
  </r>
  <r>
    <s v="ORD7717"/>
    <d v="2024-06-12T00:00:00"/>
    <x v="5"/>
    <x v="3"/>
    <x v="242"/>
    <x v="20"/>
    <x v="0"/>
    <x v="0"/>
    <x v="1692"/>
    <n v="19.04"/>
    <n v="4"/>
    <n v="9.33"/>
  </r>
  <r>
    <s v="ORD7718"/>
    <d v="2024-06-12T00:00:00"/>
    <x v="5"/>
    <x v="3"/>
    <x v="242"/>
    <x v="20"/>
    <x v="0"/>
    <x v="3"/>
    <x v="420"/>
    <n v="13.13"/>
    <n v="3"/>
    <n v="4.2699999999999996"/>
  </r>
  <r>
    <s v="ORD7719"/>
    <d v="2024-06-12T00:00:00"/>
    <x v="5"/>
    <x v="3"/>
    <x v="242"/>
    <x v="20"/>
    <x v="0"/>
    <x v="4"/>
    <x v="1218"/>
    <n v="64.14"/>
    <n v="3"/>
    <n v="16.68"/>
  </r>
  <r>
    <s v="ORD7720"/>
    <d v="2024-06-12T00:00:00"/>
    <x v="5"/>
    <x v="3"/>
    <x v="242"/>
    <x v="20"/>
    <x v="1"/>
    <x v="5"/>
    <x v="1075"/>
    <n v="858.24"/>
    <n v="4"/>
    <n v="143.04"/>
  </r>
  <r>
    <s v="ORD7721"/>
    <d v="2024-06-12T00:00:00"/>
    <x v="5"/>
    <x v="3"/>
    <x v="164"/>
    <x v="16"/>
    <x v="1"/>
    <x v="8"/>
    <x v="863"/>
    <n v="17.09"/>
    <n v="2"/>
    <n v="1.07"/>
  </r>
  <r>
    <s v="ORD7722"/>
    <d v="2024-06-12T00:00:00"/>
    <x v="5"/>
    <x v="3"/>
    <x v="459"/>
    <x v="10"/>
    <x v="2"/>
    <x v="9"/>
    <x v="1253"/>
    <n v="63.92"/>
    <n v="2"/>
    <n v="19.18"/>
  </r>
  <r>
    <s v="ORD7723"/>
    <d v="2024-06-12T00:00:00"/>
    <x v="5"/>
    <x v="3"/>
    <x v="417"/>
    <x v="22"/>
    <x v="2"/>
    <x v="6"/>
    <x v="1511"/>
    <n v="71.98"/>
    <n v="3"/>
    <n v="9"/>
  </r>
  <r>
    <s v="ORD7724"/>
    <d v="2024-06-12T00:00:00"/>
    <x v="5"/>
    <x v="3"/>
    <x v="417"/>
    <x v="22"/>
    <x v="0"/>
    <x v="0"/>
    <x v="708"/>
    <n v="19.440000000000001"/>
    <n v="3"/>
    <n v="9.33"/>
  </r>
  <r>
    <s v="ORD7725"/>
    <d v="2024-06-12T00:00:00"/>
    <x v="5"/>
    <x v="3"/>
    <x v="350"/>
    <x v="1"/>
    <x v="1"/>
    <x v="8"/>
    <x v="977"/>
    <n v="8.86"/>
    <n v="3"/>
    <n v="-6.86"/>
  </r>
  <r>
    <s v="ORD7726"/>
    <d v="2024-06-13T00:00:00"/>
    <x v="5"/>
    <x v="3"/>
    <x v="26"/>
    <x v="1"/>
    <x v="0"/>
    <x v="2"/>
    <x v="627"/>
    <n v="164.74"/>
    <n v="4"/>
    <n v="-39.119999999999997"/>
  </r>
  <r>
    <s v="ORD7727"/>
    <d v="2024-06-13T00:00:00"/>
    <x v="5"/>
    <x v="3"/>
    <x v="26"/>
    <x v="1"/>
    <x v="1"/>
    <x v="5"/>
    <x v="796"/>
    <n v="470.3"/>
    <n v="7"/>
    <n v="-87.34"/>
  </r>
  <r>
    <s v="ORD7728"/>
    <d v="2024-06-13T00:00:00"/>
    <x v="5"/>
    <x v="3"/>
    <x v="26"/>
    <x v="1"/>
    <x v="2"/>
    <x v="6"/>
    <x v="1511"/>
    <n v="47.98"/>
    <n v="2"/>
    <n v="6"/>
  </r>
  <r>
    <s v="ORD7729"/>
    <d v="2024-06-13T00:00:00"/>
    <x v="5"/>
    <x v="3"/>
    <x v="194"/>
    <x v="6"/>
    <x v="0"/>
    <x v="4"/>
    <x v="1819"/>
    <n v="181.86"/>
    <n v="7"/>
    <n v="50.92"/>
  </r>
  <r>
    <s v="ORD7730"/>
    <d v="2024-06-13T00:00:00"/>
    <x v="5"/>
    <x v="3"/>
    <x v="581"/>
    <x v="22"/>
    <x v="1"/>
    <x v="5"/>
    <x v="943"/>
    <n v="291.14"/>
    <n v="4"/>
    <n v="-25.47"/>
  </r>
  <r>
    <s v="ORD7731"/>
    <d v="2024-06-15T00:00:00"/>
    <x v="5"/>
    <x v="3"/>
    <x v="786"/>
    <x v="3"/>
    <x v="2"/>
    <x v="6"/>
    <x v="1605"/>
    <n v="47.98"/>
    <n v="3"/>
    <n v="4.8"/>
  </r>
  <r>
    <s v="ORD7732"/>
    <d v="2024-06-15T00:00:00"/>
    <x v="5"/>
    <x v="3"/>
    <x v="210"/>
    <x v="1"/>
    <x v="0"/>
    <x v="4"/>
    <x v="1099"/>
    <n v="19.559999999999999"/>
    <n v="5"/>
    <n v="1.71"/>
  </r>
  <r>
    <s v="ORD7733"/>
    <d v="2024-06-15T00:00:00"/>
    <x v="5"/>
    <x v="3"/>
    <x v="723"/>
    <x v="3"/>
    <x v="0"/>
    <x v="4"/>
    <x v="6"/>
    <n v="4.26"/>
    <n v="1"/>
    <n v="1.75"/>
  </r>
  <r>
    <s v="ORD7734"/>
    <d v="2024-06-15T00:00:00"/>
    <x v="5"/>
    <x v="3"/>
    <x v="222"/>
    <x v="28"/>
    <x v="0"/>
    <x v="1"/>
    <x v="236"/>
    <n v="44.4"/>
    <n v="3"/>
    <n v="22.2"/>
  </r>
  <r>
    <s v="ORD7735"/>
    <d v="2024-06-15T00:00:00"/>
    <x v="5"/>
    <x v="3"/>
    <x v="222"/>
    <x v="28"/>
    <x v="0"/>
    <x v="2"/>
    <x v="1265"/>
    <n v="84.55"/>
    <n v="5"/>
    <n v="22.83"/>
  </r>
  <r>
    <s v="ORD7736"/>
    <d v="2024-06-15T00:00:00"/>
    <x v="5"/>
    <x v="3"/>
    <x v="222"/>
    <x v="28"/>
    <x v="0"/>
    <x v="0"/>
    <x v="414"/>
    <n v="17.940000000000001"/>
    <n v="3"/>
    <n v="8.7899999999999991"/>
  </r>
  <r>
    <s v="ORD7737"/>
    <d v="2024-06-15T00:00:00"/>
    <x v="5"/>
    <x v="3"/>
    <x v="94"/>
    <x v="3"/>
    <x v="2"/>
    <x v="6"/>
    <x v="1121"/>
    <n v="119.96"/>
    <n v="1"/>
    <n v="7.5"/>
  </r>
  <r>
    <s v="ORD7738"/>
    <d v="2024-06-15T00:00:00"/>
    <x v="5"/>
    <x v="3"/>
    <x v="93"/>
    <x v="15"/>
    <x v="2"/>
    <x v="6"/>
    <x v="1202"/>
    <n v="239.98"/>
    <n v="3"/>
    <n v="27"/>
  </r>
  <r>
    <s v="ORD7739"/>
    <d v="2024-06-15T00:00:00"/>
    <x v="5"/>
    <x v="3"/>
    <x v="93"/>
    <x v="15"/>
    <x v="1"/>
    <x v="8"/>
    <x v="626"/>
    <n v="31.17"/>
    <n v="4"/>
    <n v="9.35"/>
  </r>
  <r>
    <s v="ORD7740"/>
    <d v="2024-06-15T00:00:00"/>
    <x v="5"/>
    <x v="3"/>
    <x v="93"/>
    <x v="15"/>
    <x v="1"/>
    <x v="13"/>
    <x v="593"/>
    <n v="120.96"/>
    <n v="2"/>
    <n v="-28.22"/>
  </r>
  <r>
    <s v="ORD7741"/>
    <d v="2024-06-15T00:00:00"/>
    <x v="5"/>
    <x v="3"/>
    <x v="93"/>
    <x v="15"/>
    <x v="2"/>
    <x v="6"/>
    <x v="1021"/>
    <n v="2239.94"/>
    <n v="8"/>
    <n v="223.99"/>
  </r>
  <r>
    <s v="ORD7742"/>
    <d v="2024-06-15T00:00:00"/>
    <x v="5"/>
    <x v="3"/>
    <x v="93"/>
    <x v="15"/>
    <x v="0"/>
    <x v="12"/>
    <x v="394"/>
    <n v="76.61"/>
    <n v="8"/>
    <n v="6.7"/>
  </r>
  <r>
    <s v="ORD7743"/>
    <d v="2024-06-15T00:00:00"/>
    <x v="5"/>
    <x v="3"/>
    <x v="93"/>
    <x v="15"/>
    <x v="0"/>
    <x v="2"/>
    <x v="168"/>
    <n v="142.78"/>
    <n v="1"/>
    <n v="17.850000000000001"/>
  </r>
  <r>
    <s v="ORD7744"/>
    <d v="2024-06-15T00:00:00"/>
    <x v="5"/>
    <x v="3"/>
    <x v="93"/>
    <x v="15"/>
    <x v="0"/>
    <x v="0"/>
    <x v="703"/>
    <n v="91.36"/>
    <n v="5"/>
    <n v="29.69"/>
  </r>
  <r>
    <s v="ORD7745"/>
    <d v="2024-06-15T00:00:00"/>
    <x v="5"/>
    <x v="3"/>
    <x v="364"/>
    <x v="25"/>
    <x v="1"/>
    <x v="5"/>
    <x v="1083"/>
    <n v="698.35"/>
    <n v="3"/>
    <n v="52.38"/>
  </r>
  <r>
    <s v="ORD7746"/>
    <d v="2024-06-15T00:00:00"/>
    <x v="5"/>
    <x v="3"/>
    <x v="364"/>
    <x v="25"/>
    <x v="1"/>
    <x v="11"/>
    <x v="683"/>
    <n v="77.73"/>
    <n v="2"/>
    <n v="-3.89"/>
  </r>
  <r>
    <s v="ORD7747"/>
    <d v="2024-06-16T00:00:00"/>
    <x v="5"/>
    <x v="3"/>
    <x v="595"/>
    <x v="25"/>
    <x v="0"/>
    <x v="4"/>
    <x v="1451"/>
    <n v="14.02"/>
    <n v="3"/>
    <n v="4.7300000000000004"/>
  </r>
  <r>
    <s v="ORD7748"/>
    <d v="2024-06-16T00:00:00"/>
    <x v="5"/>
    <x v="3"/>
    <x v="264"/>
    <x v="5"/>
    <x v="1"/>
    <x v="5"/>
    <x v="1022"/>
    <n v="301.95999999999998"/>
    <n v="2"/>
    <n v="90.59"/>
  </r>
  <r>
    <s v="ORD7749"/>
    <d v="2024-06-16T00:00:00"/>
    <x v="5"/>
    <x v="3"/>
    <x v="264"/>
    <x v="5"/>
    <x v="0"/>
    <x v="12"/>
    <x v="1820"/>
    <n v="180.66"/>
    <n v="3"/>
    <n v="50.58"/>
  </r>
  <r>
    <s v="ORD7750"/>
    <d v="2024-06-16T00:00:00"/>
    <x v="5"/>
    <x v="3"/>
    <x v="264"/>
    <x v="5"/>
    <x v="2"/>
    <x v="6"/>
    <x v="307"/>
    <n v="191.98"/>
    <n v="2"/>
    <n v="51.83"/>
  </r>
  <r>
    <s v="ORD7751"/>
    <d v="2024-06-16T00:00:00"/>
    <x v="5"/>
    <x v="3"/>
    <x v="264"/>
    <x v="5"/>
    <x v="2"/>
    <x v="6"/>
    <x v="1158"/>
    <n v="65.989999999999995"/>
    <n v="1"/>
    <n v="17.16"/>
  </r>
  <r>
    <s v="ORD7752"/>
    <d v="2024-06-16T00:00:00"/>
    <x v="5"/>
    <x v="3"/>
    <x v="350"/>
    <x v="3"/>
    <x v="1"/>
    <x v="5"/>
    <x v="395"/>
    <n v="1212.96"/>
    <n v="7"/>
    <n v="90.97"/>
  </r>
  <r>
    <s v="ORD7753"/>
    <d v="2024-06-16T00:00:00"/>
    <x v="5"/>
    <x v="3"/>
    <x v="350"/>
    <x v="3"/>
    <x v="0"/>
    <x v="0"/>
    <x v="1032"/>
    <n v="18.54"/>
    <n v="2"/>
    <n v="8.7100000000000009"/>
  </r>
  <r>
    <s v="ORD7754"/>
    <d v="2024-06-16T00:00:00"/>
    <x v="5"/>
    <x v="3"/>
    <x v="314"/>
    <x v="31"/>
    <x v="0"/>
    <x v="14"/>
    <x v="1268"/>
    <n v="16.68"/>
    <n v="2"/>
    <n v="4.34"/>
  </r>
  <r>
    <s v="ORD7755"/>
    <d v="2024-06-16T00:00:00"/>
    <x v="5"/>
    <x v="3"/>
    <x v="314"/>
    <x v="31"/>
    <x v="0"/>
    <x v="0"/>
    <x v="1783"/>
    <n v="19.440000000000001"/>
    <n v="3"/>
    <n v="9.33"/>
  </r>
  <r>
    <s v="ORD7756"/>
    <d v="2024-06-16T00:00:00"/>
    <x v="5"/>
    <x v="3"/>
    <x v="314"/>
    <x v="31"/>
    <x v="0"/>
    <x v="0"/>
    <x v="1086"/>
    <n v="192.16"/>
    <n v="4"/>
    <n v="92.24"/>
  </r>
  <r>
    <s v="ORD7757"/>
    <d v="2024-06-16T00:00:00"/>
    <x v="5"/>
    <x v="3"/>
    <x v="521"/>
    <x v="1"/>
    <x v="0"/>
    <x v="3"/>
    <x v="505"/>
    <n v="5.94"/>
    <n v="7"/>
    <n v="-8.9"/>
  </r>
  <r>
    <s v="ORD7758"/>
    <d v="2024-06-16T00:00:00"/>
    <x v="5"/>
    <x v="3"/>
    <x v="349"/>
    <x v="10"/>
    <x v="2"/>
    <x v="9"/>
    <x v="439"/>
    <n v="479.95"/>
    <n v="6"/>
    <n v="107.99"/>
  </r>
  <r>
    <s v="ORD7759"/>
    <d v="2024-06-16T00:00:00"/>
    <x v="5"/>
    <x v="3"/>
    <x v="349"/>
    <x v="10"/>
    <x v="0"/>
    <x v="4"/>
    <x v="143"/>
    <n v="23.92"/>
    <n v="5"/>
    <n v="1.79"/>
  </r>
  <r>
    <s v="ORD7760"/>
    <d v="2024-06-17T00:00:00"/>
    <x v="5"/>
    <x v="3"/>
    <x v="375"/>
    <x v="3"/>
    <x v="0"/>
    <x v="3"/>
    <x v="830"/>
    <n v="51.31"/>
    <n v="3"/>
    <n v="17.96"/>
  </r>
  <r>
    <s v="ORD7761"/>
    <d v="2024-06-17T00:00:00"/>
    <x v="5"/>
    <x v="3"/>
    <x v="413"/>
    <x v="22"/>
    <x v="1"/>
    <x v="8"/>
    <x v="1412"/>
    <n v="155.25"/>
    <n v="3"/>
    <n v="46.58"/>
  </r>
  <r>
    <s v="ORD7762"/>
    <d v="2024-06-17T00:00:00"/>
    <x v="5"/>
    <x v="3"/>
    <x v="413"/>
    <x v="22"/>
    <x v="0"/>
    <x v="2"/>
    <x v="845"/>
    <n v="14.03"/>
    <n v="1"/>
    <n v="4.07"/>
  </r>
  <r>
    <s v="ORD7763"/>
    <d v="2024-06-17T00:00:00"/>
    <x v="5"/>
    <x v="3"/>
    <x v="465"/>
    <x v="1"/>
    <x v="0"/>
    <x v="0"/>
    <x v="1636"/>
    <n v="12.22"/>
    <n v="2"/>
    <n v="4.43"/>
  </r>
  <r>
    <s v="ORD7764"/>
    <d v="2024-06-17T00:00:00"/>
    <x v="5"/>
    <x v="3"/>
    <x v="465"/>
    <x v="1"/>
    <x v="0"/>
    <x v="3"/>
    <x v="549"/>
    <n v="2.2999999999999998"/>
    <n v="4"/>
    <n v="-3.57"/>
  </r>
  <r>
    <s v="ORD7765"/>
    <d v="2024-06-17T00:00:00"/>
    <x v="5"/>
    <x v="3"/>
    <x v="465"/>
    <x v="1"/>
    <x v="0"/>
    <x v="3"/>
    <x v="363"/>
    <n v="9.36"/>
    <n v="4"/>
    <n v="-16.38"/>
  </r>
  <r>
    <s v="ORD7766"/>
    <d v="2024-06-17T00:00:00"/>
    <x v="5"/>
    <x v="3"/>
    <x v="371"/>
    <x v="26"/>
    <x v="0"/>
    <x v="2"/>
    <x v="1554"/>
    <n v="146.35"/>
    <n v="3"/>
    <n v="-32.93"/>
  </r>
  <r>
    <s v="ORD7767"/>
    <d v="2024-06-17T00:00:00"/>
    <x v="5"/>
    <x v="3"/>
    <x v="50"/>
    <x v="20"/>
    <x v="2"/>
    <x v="15"/>
    <x v="1821"/>
    <n v="3404.5"/>
    <n v="5"/>
    <n v="1668.21"/>
  </r>
  <r>
    <s v="ORD7768"/>
    <d v="2024-06-17T00:00:00"/>
    <x v="5"/>
    <x v="3"/>
    <x v="50"/>
    <x v="20"/>
    <x v="2"/>
    <x v="9"/>
    <x v="1822"/>
    <n v="101.34"/>
    <n v="3"/>
    <n v="8.11"/>
  </r>
  <r>
    <s v="ORD7769"/>
    <d v="2024-06-18T00:00:00"/>
    <x v="5"/>
    <x v="3"/>
    <x v="583"/>
    <x v="3"/>
    <x v="1"/>
    <x v="11"/>
    <x v="1049"/>
    <n v="917.92"/>
    <n v="9"/>
    <n v="75.59"/>
  </r>
  <r>
    <s v="ORD7770"/>
    <d v="2024-06-18T00:00:00"/>
    <x v="5"/>
    <x v="3"/>
    <x v="583"/>
    <x v="3"/>
    <x v="0"/>
    <x v="0"/>
    <x v="1595"/>
    <n v="38.880000000000003"/>
    <n v="6"/>
    <n v="19.05"/>
  </r>
  <r>
    <s v="ORD7771"/>
    <d v="2024-06-18T00:00:00"/>
    <x v="5"/>
    <x v="3"/>
    <x v="646"/>
    <x v="0"/>
    <x v="0"/>
    <x v="0"/>
    <x v="705"/>
    <n v="74.349999999999994"/>
    <n v="3"/>
    <n v="23.24"/>
  </r>
  <r>
    <s v="ORD7772"/>
    <d v="2024-06-19T00:00:00"/>
    <x v="5"/>
    <x v="3"/>
    <x v="444"/>
    <x v="20"/>
    <x v="0"/>
    <x v="0"/>
    <x v="1566"/>
    <n v="97.82"/>
    <n v="2"/>
    <n v="45.98"/>
  </r>
  <r>
    <s v="ORD7773"/>
    <d v="2024-06-19T00:00:00"/>
    <x v="5"/>
    <x v="3"/>
    <x v="444"/>
    <x v="20"/>
    <x v="2"/>
    <x v="9"/>
    <x v="932"/>
    <n v="103.12"/>
    <n v="8"/>
    <n v="10.31"/>
  </r>
  <r>
    <s v="ORD7774"/>
    <d v="2024-06-19T00:00:00"/>
    <x v="5"/>
    <x v="3"/>
    <x v="251"/>
    <x v="0"/>
    <x v="0"/>
    <x v="14"/>
    <x v="1360"/>
    <n v="11.18"/>
    <n v="1"/>
    <n v="0.84"/>
  </r>
  <r>
    <s v="ORD7775"/>
    <d v="2024-06-19T00:00:00"/>
    <x v="5"/>
    <x v="3"/>
    <x v="251"/>
    <x v="0"/>
    <x v="0"/>
    <x v="2"/>
    <x v="1054"/>
    <n v="153.58000000000001"/>
    <n v="2"/>
    <n v="-32.64"/>
  </r>
  <r>
    <s v="ORD7776"/>
    <d v="2024-06-19T00:00:00"/>
    <x v="5"/>
    <x v="3"/>
    <x v="456"/>
    <x v="0"/>
    <x v="0"/>
    <x v="12"/>
    <x v="1574"/>
    <n v="2.2599999999999998"/>
    <n v="1"/>
    <n v="-5.21"/>
  </r>
  <r>
    <s v="ORD7777"/>
    <d v="2024-06-19T00:00:00"/>
    <x v="5"/>
    <x v="3"/>
    <x v="456"/>
    <x v="0"/>
    <x v="0"/>
    <x v="12"/>
    <x v="1246"/>
    <n v="0.44"/>
    <n v="1"/>
    <n v="-1.1100000000000001"/>
  </r>
  <r>
    <s v="ORD7778"/>
    <d v="2024-06-19T00:00:00"/>
    <x v="5"/>
    <x v="3"/>
    <x v="456"/>
    <x v="0"/>
    <x v="0"/>
    <x v="0"/>
    <x v="1765"/>
    <n v="146.18"/>
    <n v="8"/>
    <n v="47.51"/>
  </r>
  <r>
    <s v="ORD7779"/>
    <d v="2024-06-19T00:00:00"/>
    <x v="5"/>
    <x v="3"/>
    <x v="121"/>
    <x v="10"/>
    <x v="1"/>
    <x v="5"/>
    <x v="1434"/>
    <n v="760.12"/>
    <n v="6"/>
    <n v="-43.44"/>
  </r>
  <r>
    <s v="ORD7780"/>
    <d v="2024-06-19T00:00:00"/>
    <x v="5"/>
    <x v="3"/>
    <x v="121"/>
    <x v="10"/>
    <x v="1"/>
    <x v="8"/>
    <x v="1527"/>
    <n v="38.78"/>
    <n v="3"/>
    <n v="7.27"/>
  </r>
  <r>
    <s v="ORD7781"/>
    <d v="2024-06-19T00:00:00"/>
    <x v="5"/>
    <x v="3"/>
    <x v="121"/>
    <x v="10"/>
    <x v="2"/>
    <x v="9"/>
    <x v="963"/>
    <n v="122.33"/>
    <n v="9"/>
    <n v="1.53"/>
  </r>
  <r>
    <s v="ORD7782"/>
    <d v="2024-06-19T00:00:00"/>
    <x v="5"/>
    <x v="3"/>
    <x v="35"/>
    <x v="0"/>
    <x v="0"/>
    <x v="3"/>
    <x v="1467"/>
    <n v="6.89"/>
    <n v="3"/>
    <n v="-11.02"/>
  </r>
  <r>
    <s v="ORD7783"/>
    <d v="2024-06-19T00:00:00"/>
    <x v="5"/>
    <x v="3"/>
    <x v="35"/>
    <x v="0"/>
    <x v="1"/>
    <x v="13"/>
    <x v="280"/>
    <n v="457.49"/>
    <n v="3"/>
    <n v="-84.96"/>
  </r>
  <r>
    <s v="ORD7784"/>
    <d v="2024-06-19T00:00:00"/>
    <x v="5"/>
    <x v="3"/>
    <x v="763"/>
    <x v="20"/>
    <x v="0"/>
    <x v="2"/>
    <x v="242"/>
    <n v="129.30000000000001"/>
    <n v="2"/>
    <n v="6.47"/>
  </r>
  <r>
    <s v="ORD7785"/>
    <d v="2024-06-19T00:00:00"/>
    <x v="5"/>
    <x v="3"/>
    <x v="763"/>
    <x v="20"/>
    <x v="0"/>
    <x v="3"/>
    <x v="96"/>
    <n v="11.57"/>
    <n v="3"/>
    <n v="3.76"/>
  </r>
  <r>
    <s v="ORD7786"/>
    <d v="2024-06-19T00:00:00"/>
    <x v="5"/>
    <x v="3"/>
    <x v="208"/>
    <x v="3"/>
    <x v="1"/>
    <x v="8"/>
    <x v="109"/>
    <n v="50.32"/>
    <n v="4"/>
    <n v="21.13"/>
  </r>
  <r>
    <s v="ORD7787"/>
    <d v="2024-06-19T00:00:00"/>
    <x v="5"/>
    <x v="3"/>
    <x v="208"/>
    <x v="3"/>
    <x v="0"/>
    <x v="0"/>
    <x v="1788"/>
    <n v="24.56"/>
    <n v="2"/>
    <n v="11.54"/>
  </r>
  <r>
    <s v="ORD7788"/>
    <d v="2024-06-20T00:00:00"/>
    <x v="5"/>
    <x v="3"/>
    <x v="546"/>
    <x v="23"/>
    <x v="2"/>
    <x v="9"/>
    <x v="1300"/>
    <n v="239.97"/>
    <n v="3"/>
    <n v="71.989999999999995"/>
  </r>
  <r>
    <s v="ORD7789"/>
    <d v="2024-06-20T00:00:00"/>
    <x v="5"/>
    <x v="3"/>
    <x v="546"/>
    <x v="23"/>
    <x v="0"/>
    <x v="1"/>
    <x v="1"/>
    <n v="9.82"/>
    <n v="2"/>
    <n v="4.8099999999999996"/>
  </r>
  <r>
    <s v="ORD7790"/>
    <d v="2024-06-20T00:00:00"/>
    <x v="5"/>
    <x v="3"/>
    <x v="617"/>
    <x v="20"/>
    <x v="2"/>
    <x v="9"/>
    <x v="1241"/>
    <n v="149.94999999999999"/>
    <n v="5"/>
    <n v="15"/>
  </r>
  <r>
    <s v="ORD7791"/>
    <d v="2024-06-20T00:00:00"/>
    <x v="5"/>
    <x v="3"/>
    <x v="617"/>
    <x v="20"/>
    <x v="0"/>
    <x v="3"/>
    <x v="583"/>
    <n v="51.31"/>
    <n v="3"/>
    <n v="18.600000000000001"/>
  </r>
  <r>
    <s v="ORD7792"/>
    <d v="2024-06-20T00:00:00"/>
    <x v="5"/>
    <x v="3"/>
    <x v="43"/>
    <x v="10"/>
    <x v="0"/>
    <x v="0"/>
    <x v="708"/>
    <n v="31.1"/>
    <n v="6"/>
    <n v="10.89"/>
  </r>
  <r>
    <s v="ORD7793"/>
    <d v="2024-06-20T00:00:00"/>
    <x v="5"/>
    <x v="3"/>
    <x v="43"/>
    <x v="10"/>
    <x v="0"/>
    <x v="4"/>
    <x v="175"/>
    <n v="5.25"/>
    <n v="2"/>
    <n v="0.59"/>
  </r>
  <r>
    <s v="ORD7794"/>
    <d v="2024-06-20T00:00:00"/>
    <x v="5"/>
    <x v="3"/>
    <x v="137"/>
    <x v="16"/>
    <x v="0"/>
    <x v="2"/>
    <x v="1811"/>
    <n v="4.46"/>
    <n v="1"/>
    <n v="0.33"/>
  </r>
  <r>
    <s v="ORD7795"/>
    <d v="2024-06-20T00:00:00"/>
    <x v="5"/>
    <x v="3"/>
    <x v="194"/>
    <x v="6"/>
    <x v="0"/>
    <x v="0"/>
    <x v="1703"/>
    <n v="32.4"/>
    <n v="5"/>
    <n v="15.55"/>
  </r>
  <r>
    <s v="ORD7796"/>
    <d v="2024-06-20T00:00:00"/>
    <x v="5"/>
    <x v="3"/>
    <x v="194"/>
    <x v="6"/>
    <x v="2"/>
    <x v="6"/>
    <x v="696"/>
    <n v="503.96"/>
    <n v="4"/>
    <n v="125.99"/>
  </r>
  <r>
    <s v="ORD7797"/>
    <d v="2024-06-21T00:00:00"/>
    <x v="5"/>
    <x v="3"/>
    <x v="83"/>
    <x v="10"/>
    <x v="1"/>
    <x v="8"/>
    <x v="289"/>
    <n v="17.920000000000002"/>
    <n v="5"/>
    <n v="2.46"/>
  </r>
  <r>
    <s v="ORD7798"/>
    <d v="2024-06-21T00:00:00"/>
    <x v="5"/>
    <x v="3"/>
    <x v="83"/>
    <x v="10"/>
    <x v="0"/>
    <x v="3"/>
    <x v="1461"/>
    <n v="41.26"/>
    <n v="6"/>
    <n v="-34.380000000000003"/>
  </r>
  <r>
    <s v="ORD7799"/>
    <d v="2024-06-21T00:00:00"/>
    <x v="5"/>
    <x v="3"/>
    <x v="469"/>
    <x v="48"/>
    <x v="0"/>
    <x v="3"/>
    <x v="275"/>
    <n v="82.4"/>
    <n v="5"/>
    <n v="40.380000000000003"/>
  </r>
  <r>
    <s v="ORD7800"/>
    <d v="2024-06-21T00:00:00"/>
    <x v="5"/>
    <x v="3"/>
    <x v="469"/>
    <x v="48"/>
    <x v="0"/>
    <x v="3"/>
    <x v="253"/>
    <n v="6.24"/>
    <n v="2"/>
    <n v="3.06"/>
  </r>
  <r>
    <s v="ORD7801"/>
    <d v="2024-06-21T00:00:00"/>
    <x v="5"/>
    <x v="3"/>
    <x v="469"/>
    <x v="48"/>
    <x v="0"/>
    <x v="0"/>
    <x v="1463"/>
    <n v="447.84"/>
    <n v="8"/>
    <n v="219.44"/>
  </r>
  <r>
    <s v="ORD7802"/>
    <d v="2024-06-22T00:00:00"/>
    <x v="5"/>
    <x v="3"/>
    <x v="284"/>
    <x v="16"/>
    <x v="0"/>
    <x v="10"/>
    <x v="858"/>
    <n v="37.61"/>
    <n v="3"/>
    <n v="12.69"/>
  </r>
  <r>
    <s v="ORD7803"/>
    <d v="2024-06-22T00:00:00"/>
    <x v="5"/>
    <x v="3"/>
    <x v="485"/>
    <x v="2"/>
    <x v="0"/>
    <x v="3"/>
    <x v="1467"/>
    <n v="10.33"/>
    <n v="3"/>
    <n v="-7.58"/>
  </r>
  <r>
    <s v="ORD7804"/>
    <d v="2024-06-22T00:00:00"/>
    <x v="5"/>
    <x v="3"/>
    <x v="485"/>
    <x v="2"/>
    <x v="0"/>
    <x v="3"/>
    <x v="471"/>
    <n v="31.16"/>
    <n v="5"/>
    <n v="-23.89"/>
  </r>
  <r>
    <s v="ORD7805"/>
    <d v="2024-06-22T00:00:00"/>
    <x v="5"/>
    <x v="3"/>
    <x v="485"/>
    <x v="2"/>
    <x v="0"/>
    <x v="2"/>
    <x v="1811"/>
    <n v="8.93"/>
    <n v="2"/>
    <n v="0.67"/>
  </r>
  <r>
    <s v="ORD7806"/>
    <d v="2024-06-22T00:00:00"/>
    <x v="5"/>
    <x v="3"/>
    <x v="519"/>
    <x v="1"/>
    <x v="0"/>
    <x v="3"/>
    <x v="753"/>
    <n v="3.04"/>
    <n v="3"/>
    <n v="-5.01"/>
  </r>
  <r>
    <s v="ORD7807"/>
    <d v="2024-06-22T00:00:00"/>
    <x v="5"/>
    <x v="3"/>
    <x v="81"/>
    <x v="14"/>
    <x v="1"/>
    <x v="5"/>
    <x v="528"/>
    <n v="487.96"/>
    <n v="2"/>
    <n v="146.38999999999999"/>
  </r>
  <r>
    <s v="ORD7808"/>
    <d v="2024-06-24T00:00:00"/>
    <x v="5"/>
    <x v="3"/>
    <x v="337"/>
    <x v="10"/>
    <x v="0"/>
    <x v="0"/>
    <x v="1674"/>
    <n v="21.74"/>
    <n v="3"/>
    <n v="6.8"/>
  </r>
  <r>
    <s v="ORD7809"/>
    <d v="2024-06-24T00:00:00"/>
    <x v="5"/>
    <x v="3"/>
    <x v="740"/>
    <x v="3"/>
    <x v="0"/>
    <x v="4"/>
    <x v="698"/>
    <n v="95.92"/>
    <n v="8"/>
    <n v="25.9"/>
  </r>
  <r>
    <s v="ORD7810"/>
    <d v="2024-06-24T00:00:00"/>
    <x v="5"/>
    <x v="3"/>
    <x v="62"/>
    <x v="3"/>
    <x v="0"/>
    <x v="4"/>
    <x v="456"/>
    <n v="385.6"/>
    <n v="8"/>
    <n v="111.82"/>
  </r>
  <r>
    <s v="ORD7811"/>
    <d v="2024-06-24T00:00:00"/>
    <x v="5"/>
    <x v="3"/>
    <x v="62"/>
    <x v="3"/>
    <x v="0"/>
    <x v="4"/>
    <x v="29"/>
    <n v="35.82"/>
    <n v="9"/>
    <n v="11.82"/>
  </r>
  <r>
    <s v="ORD7812"/>
    <d v="2024-06-24T00:00:00"/>
    <x v="5"/>
    <x v="3"/>
    <x v="208"/>
    <x v="20"/>
    <x v="1"/>
    <x v="8"/>
    <x v="1630"/>
    <n v="276.69"/>
    <n v="3"/>
    <n v="49.8"/>
  </r>
  <r>
    <s v="ORD7813"/>
    <d v="2024-06-24T00:00:00"/>
    <x v="5"/>
    <x v="3"/>
    <x v="208"/>
    <x v="20"/>
    <x v="1"/>
    <x v="5"/>
    <x v="1182"/>
    <n v="172.76"/>
    <n v="2"/>
    <n v="32.630000000000003"/>
  </r>
  <r>
    <s v="ORD7814"/>
    <d v="2024-06-24T00:00:00"/>
    <x v="5"/>
    <x v="3"/>
    <x v="543"/>
    <x v="1"/>
    <x v="0"/>
    <x v="3"/>
    <x v="8"/>
    <n v="182.99"/>
    <n v="3"/>
    <n v="-320.24"/>
  </r>
  <r>
    <s v="ORD7815"/>
    <d v="2024-06-24T00:00:00"/>
    <x v="5"/>
    <x v="3"/>
    <x v="543"/>
    <x v="1"/>
    <x v="0"/>
    <x v="0"/>
    <x v="127"/>
    <n v="10.27"/>
    <n v="3"/>
    <n v="3.21"/>
  </r>
  <r>
    <s v="ORD7816"/>
    <d v="2024-06-24T00:00:00"/>
    <x v="5"/>
    <x v="3"/>
    <x v="73"/>
    <x v="3"/>
    <x v="0"/>
    <x v="7"/>
    <x v="299"/>
    <n v="2.88"/>
    <n v="1"/>
    <n v="1.35"/>
  </r>
  <r>
    <s v="ORD7817"/>
    <d v="2024-06-24T00:00:00"/>
    <x v="5"/>
    <x v="3"/>
    <x v="256"/>
    <x v="43"/>
    <x v="0"/>
    <x v="3"/>
    <x v="213"/>
    <n v="102.93"/>
    <n v="3"/>
    <n v="48.38"/>
  </r>
  <r>
    <s v="ORD7818"/>
    <d v="2024-06-25T00:00:00"/>
    <x v="5"/>
    <x v="3"/>
    <x v="770"/>
    <x v="11"/>
    <x v="0"/>
    <x v="1"/>
    <x v="798"/>
    <n v="71.040000000000006"/>
    <n v="6"/>
    <n v="26.64"/>
  </r>
  <r>
    <s v="ORD7819"/>
    <d v="2024-06-25T00:00:00"/>
    <x v="5"/>
    <x v="3"/>
    <x v="770"/>
    <x v="11"/>
    <x v="0"/>
    <x v="4"/>
    <x v="1185"/>
    <n v="5.34"/>
    <n v="2"/>
    <n v="0.73"/>
  </r>
  <r>
    <s v="ORD7820"/>
    <d v="2024-06-25T00:00:00"/>
    <x v="5"/>
    <x v="3"/>
    <x v="770"/>
    <x v="11"/>
    <x v="0"/>
    <x v="7"/>
    <x v="122"/>
    <n v="11.3"/>
    <n v="3"/>
    <n v="-2.12"/>
  </r>
  <r>
    <s v="ORD7821"/>
    <d v="2024-06-25T00:00:00"/>
    <x v="5"/>
    <x v="3"/>
    <x v="481"/>
    <x v="22"/>
    <x v="1"/>
    <x v="13"/>
    <x v="280"/>
    <n v="871.4"/>
    <n v="4"/>
    <n v="148.13999999999999"/>
  </r>
  <r>
    <s v="ORD7822"/>
    <d v="2024-06-25T00:00:00"/>
    <x v="5"/>
    <x v="3"/>
    <x v="667"/>
    <x v="1"/>
    <x v="2"/>
    <x v="6"/>
    <x v="446"/>
    <n v="148.47999999999999"/>
    <n v="2"/>
    <n v="16.7"/>
  </r>
  <r>
    <s v="ORD7823"/>
    <d v="2024-06-25T00:00:00"/>
    <x v="5"/>
    <x v="3"/>
    <x v="417"/>
    <x v="20"/>
    <x v="1"/>
    <x v="11"/>
    <x v="853"/>
    <n v="400.78"/>
    <n v="1"/>
    <n v="-5.01"/>
  </r>
  <r>
    <s v="ORD7824"/>
    <d v="2024-06-26T00:00:00"/>
    <x v="5"/>
    <x v="3"/>
    <x v="635"/>
    <x v="3"/>
    <x v="0"/>
    <x v="2"/>
    <x v="132"/>
    <n v="83.76"/>
    <n v="12"/>
    <n v="1.68"/>
  </r>
  <r>
    <s v="ORD7825"/>
    <d v="2024-06-26T00:00:00"/>
    <x v="5"/>
    <x v="3"/>
    <x v="128"/>
    <x v="14"/>
    <x v="0"/>
    <x v="0"/>
    <x v="443"/>
    <n v="4.54"/>
    <n v="1"/>
    <n v="2.04"/>
  </r>
  <r>
    <s v="ORD7826"/>
    <d v="2024-06-26T00:00:00"/>
    <x v="5"/>
    <x v="3"/>
    <x v="128"/>
    <x v="14"/>
    <x v="0"/>
    <x v="4"/>
    <x v="581"/>
    <n v="15.92"/>
    <n v="4"/>
    <n v="5.41"/>
  </r>
  <r>
    <s v="ORD7827"/>
    <d v="2024-06-26T00:00:00"/>
    <x v="5"/>
    <x v="3"/>
    <x v="128"/>
    <x v="14"/>
    <x v="2"/>
    <x v="6"/>
    <x v="418"/>
    <n v="543.91999999999996"/>
    <n v="8"/>
    <n v="135.97999999999999"/>
  </r>
  <r>
    <s v="ORD7828"/>
    <d v="2024-06-26T00:00:00"/>
    <x v="5"/>
    <x v="3"/>
    <x v="674"/>
    <x v="18"/>
    <x v="1"/>
    <x v="8"/>
    <x v="1401"/>
    <n v="526.45000000000005"/>
    <n v="5"/>
    <n v="31.59"/>
  </r>
  <r>
    <s v="ORD7829"/>
    <d v="2024-06-26T00:00:00"/>
    <x v="5"/>
    <x v="3"/>
    <x v="377"/>
    <x v="26"/>
    <x v="2"/>
    <x v="9"/>
    <x v="1416"/>
    <n v="431.93"/>
    <n v="9"/>
    <n v="64.790000000000006"/>
  </r>
  <r>
    <s v="ORD7830"/>
    <d v="2024-06-26T00:00:00"/>
    <x v="5"/>
    <x v="3"/>
    <x v="236"/>
    <x v="20"/>
    <x v="2"/>
    <x v="6"/>
    <x v="463"/>
    <n v="239.97"/>
    <n v="3"/>
    <n v="67.19"/>
  </r>
  <r>
    <s v="ORD7831"/>
    <d v="2024-06-26T00:00:00"/>
    <x v="5"/>
    <x v="3"/>
    <x v="393"/>
    <x v="2"/>
    <x v="2"/>
    <x v="6"/>
    <x v="904"/>
    <n v="358.2"/>
    <n v="3"/>
    <n v="41.79"/>
  </r>
  <r>
    <s v="ORD7832"/>
    <d v="2024-06-26T00:00:00"/>
    <x v="5"/>
    <x v="3"/>
    <x v="393"/>
    <x v="2"/>
    <x v="2"/>
    <x v="6"/>
    <x v="980"/>
    <n v="545.91999999999996"/>
    <n v="14"/>
    <n v="72.790000000000006"/>
  </r>
  <r>
    <s v="ORD7833"/>
    <d v="2024-06-26T00:00:00"/>
    <x v="5"/>
    <x v="3"/>
    <x v="696"/>
    <x v="16"/>
    <x v="0"/>
    <x v="1"/>
    <x v="912"/>
    <n v="13.87"/>
    <n v="6"/>
    <n v="4.68"/>
  </r>
  <r>
    <s v="ORD7834"/>
    <d v="2024-06-26T00:00:00"/>
    <x v="5"/>
    <x v="3"/>
    <x v="696"/>
    <x v="16"/>
    <x v="1"/>
    <x v="5"/>
    <x v="1495"/>
    <n v="273.55"/>
    <n v="3"/>
    <n v="-13.68"/>
  </r>
  <r>
    <s v="ORD7835"/>
    <d v="2024-06-26T00:00:00"/>
    <x v="5"/>
    <x v="3"/>
    <x v="445"/>
    <x v="20"/>
    <x v="0"/>
    <x v="2"/>
    <x v="509"/>
    <n v="272.94"/>
    <n v="3"/>
    <n v="0"/>
  </r>
  <r>
    <s v="ORD7836"/>
    <d v="2024-06-26T00:00:00"/>
    <x v="5"/>
    <x v="3"/>
    <x v="134"/>
    <x v="20"/>
    <x v="0"/>
    <x v="3"/>
    <x v="413"/>
    <n v="102.37"/>
    <n v="2"/>
    <n v="37.11"/>
  </r>
  <r>
    <s v="ORD7837"/>
    <d v="2024-06-26T00:00:00"/>
    <x v="5"/>
    <x v="3"/>
    <x v="134"/>
    <x v="20"/>
    <x v="0"/>
    <x v="14"/>
    <x v="1745"/>
    <n v="28.4"/>
    <n v="5"/>
    <n v="8.24"/>
  </r>
  <r>
    <s v="ORD7838"/>
    <d v="2024-06-26T00:00:00"/>
    <x v="5"/>
    <x v="3"/>
    <x v="134"/>
    <x v="20"/>
    <x v="0"/>
    <x v="2"/>
    <x v="168"/>
    <n v="713.88"/>
    <n v="4"/>
    <n v="214.16"/>
  </r>
  <r>
    <s v="ORD7839"/>
    <d v="2024-06-26T00:00:00"/>
    <x v="5"/>
    <x v="3"/>
    <x v="134"/>
    <x v="20"/>
    <x v="0"/>
    <x v="0"/>
    <x v="1226"/>
    <n v="68.52"/>
    <n v="3"/>
    <n v="31.52"/>
  </r>
  <r>
    <s v="ORD7840"/>
    <d v="2024-06-27T00:00:00"/>
    <x v="5"/>
    <x v="3"/>
    <x v="415"/>
    <x v="20"/>
    <x v="1"/>
    <x v="5"/>
    <x v="478"/>
    <n v="191.65"/>
    <n v="3"/>
    <n v="31.94"/>
  </r>
  <r>
    <s v="ORD7841"/>
    <d v="2024-06-27T00:00:00"/>
    <x v="5"/>
    <x v="3"/>
    <x v="217"/>
    <x v="40"/>
    <x v="0"/>
    <x v="0"/>
    <x v="1089"/>
    <n v="20.07"/>
    <n v="3"/>
    <n v="9.23"/>
  </r>
  <r>
    <s v="ORD7842"/>
    <d v="2024-06-27T00:00:00"/>
    <x v="5"/>
    <x v="3"/>
    <x v="203"/>
    <x v="22"/>
    <x v="0"/>
    <x v="0"/>
    <x v="1257"/>
    <n v="19.440000000000001"/>
    <n v="3"/>
    <n v="9.33"/>
  </r>
  <r>
    <s v="ORD7843"/>
    <d v="2024-06-27T00:00:00"/>
    <x v="5"/>
    <x v="3"/>
    <x v="203"/>
    <x v="22"/>
    <x v="1"/>
    <x v="8"/>
    <x v="1306"/>
    <n v="126.3"/>
    <n v="3"/>
    <n v="40.42"/>
  </r>
  <r>
    <s v="ORD7844"/>
    <d v="2024-06-27T00:00:00"/>
    <x v="5"/>
    <x v="3"/>
    <x v="203"/>
    <x v="22"/>
    <x v="2"/>
    <x v="9"/>
    <x v="1044"/>
    <n v="1287.45"/>
    <n v="5"/>
    <n v="244.62"/>
  </r>
  <r>
    <s v="ORD7845"/>
    <d v="2024-06-29T00:00:00"/>
    <x v="5"/>
    <x v="3"/>
    <x v="78"/>
    <x v="3"/>
    <x v="0"/>
    <x v="2"/>
    <x v="1380"/>
    <n v="1295.78"/>
    <n v="2"/>
    <n v="310.99"/>
  </r>
  <r>
    <s v="ORD7846"/>
    <d v="2024-06-29T00:00:00"/>
    <x v="5"/>
    <x v="3"/>
    <x v="116"/>
    <x v="28"/>
    <x v="0"/>
    <x v="12"/>
    <x v="1532"/>
    <n v="362.94"/>
    <n v="3"/>
    <n v="90.74"/>
  </r>
  <r>
    <s v="ORD7847"/>
    <d v="2024-06-29T00:00:00"/>
    <x v="5"/>
    <x v="3"/>
    <x v="116"/>
    <x v="28"/>
    <x v="0"/>
    <x v="3"/>
    <x v="872"/>
    <n v="11.54"/>
    <n v="2"/>
    <n v="5.77"/>
  </r>
  <r>
    <s v="ORD7848"/>
    <d v="2024-06-29T00:00:00"/>
    <x v="5"/>
    <x v="3"/>
    <x v="189"/>
    <x v="3"/>
    <x v="0"/>
    <x v="3"/>
    <x v="715"/>
    <n v="312.55"/>
    <n v="9"/>
    <n v="101.58"/>
  </r>
  <r>
    <s v="ORD7849"/>
    <d v="2024-06-29T00:00:00"/>
    <x v="5"/>
    <x v="3"/>
    <x v="452"/>
    <x v="0"/>
    <x v="0"/>
    <x v="0"/>
    <x v="1587"/>
    <n v="5.18"/>
    <n v="1"/>
    <n v="1.81"/>
  </r>
  <r>
    <s v="ORD7850"/>
    <d v="2024-06-29T00:00:00"/>
    <x v="5"/>
    <x v="3"/>
    <x v="494"/>
    <x v="3"/>
    <x v="0"/>
    <x v="3"/>
    <x v="57"/>
    <n v="895.92"/>
    <n v="5"/>
    <n v="302.37"/>
  </r>
  <r>
    <s v="ORD7851"/>
    <d v="2024-06-29T00:00:00"/>
    <x v="5"/>
    <x v="3"/>
    <x v="494"/>
    <x v="3"/>
    <x v="0"/>
    <x v="2"/>
    <x v="994"/>
    <n v="130.71"/>
    <n v="3"/>
    <n v="39.21"/>
  </r>
  <r>
    <s v="ORD7852"/>
    <d v="2024-06-29T00:00:00"/>
    <x v="5"/>
    <x v="3"/>
    <x v="494"/>
    <x v="3"/>
    <x v="0"/>
    <x v="4"/>
    <x v="1759"/>
    <n v="11.68"/>
    <n v="2"/>
    <n v="3.04"/>
  </r>
  <r>
    <s v="ORD7853"/>
    <d v="2024-06-29T00:00:00"/>
    <x v="5"/>
    <x v="3"/>
    <x v="494"/>
    <x v="3"/>
    <x v="2"/>
    <x v="9"/>
    <x v="111"/>
    <n v="62.31"/>
    <n v="3"/>
    <n v="22.43"/>
  </r>
  <r>
    <s v="ORD7854"/>
    <d v="2024-06-29T00:00:00"/>
    <x v="5"/>
    <x v="3"/>
    <x v="696"/>
    <x v="37"/>
    <x v="1"/>
    <x v="11"/>
    <x v="1233"/>
    <n v="638.82000000000005"/>
    <n v="9"/>
    <n v="185.26"/>
  </r>
  <r>
    <s v="ORD7855"/>
    <d v="2024-06-29T00:00:00"/>
    <x v="5"/>
    <x v="3"/>
    <x v="696"/>
    <x v="37"/>
    <x v="0"/>
    <x v="14"/>
    <x v="654"/>
    <n v="30.69"/>
    <n v="3"/>
    <n v="7.98"/>
  </r>
  <r>
    <s v="ORD7856"/>
    <d v="2024-06-29T00:00:00"/>
    <x v="5"/>
    <x v="3"/>
    <x v="696"/>
    <x v="37"/>
    <x v="1"/>
    <x v="8"/>
    <x v="1716"/>
    <n v="25.16"/>
    <n v="2"/>
    <n v="8.5500000000000007"/>
  </r>
  <r>
    <s v="ORD7857"/>
    <d v="2024-06-29T00:00:00"/>
    <x v="5"/>
    <x v="3"/>
    <x v="297"/>
    <x v="0"/>
    <x v="0"/>
    <x v="12"/>
    <x v="316"/>
    <n v="21.39"/>
    <n v="2"/>
    <n v="-54.55"/>
  </r>
  <r>
    <s v="ORD7858"/>
    <d v="2024-06-29T00:00:00"/>
    <x v="5"/>
    <x v="3"/>
    <x v="297"/>
    <x v="0"/>
    <x v="1"/>
    <x v="13"/>
    <x v="582"/>
    <n v="307.31"/>
    <n v="3"/>
    <n v="-39.51"/>
  </r>
  <r>
    <s v="ORD7859"/>
    <d v="2024-06-29T00:00:00"/>
    <x v="5"/>
    <x v="3"/>
    <x v="297"/>
    <x v="0"/>
    <x v="1"/>
    <x v="11"/>
    <x v="1446"/>
    <n v="410"/>
    <n v="3"/>
    <n v="-96.47"/>
  </r>
  <r>
    <s v="ORD7860"/>
    <d v="2024-06-30T00:00:00"/>
    <x v="5"/>
    <x v="3"/>
    <x v="665"/>
    <x v="17"/>
    <x v="0"/>
    <x v="3"/>
    <x v="1414"/>
    <n v="75.790000000000006"/>
    <n v="3"/>
    <n v="25.58"/>
  </r>
  <r>
    <s v="ORD7861"/>
    <d v="2024-06-30T00:00:00"/>
    <x v="5"/>
    <x v="3"/>
    <x v="320"/>
    <x v="20"/>
    <x v="1"/>
    <x v="13"/>
    <x v="1091"/>
    <n v="1044.6300000000001"/>
    <n v="5"/>
    <n v="-295.98"/>
  </r>
  <r>
    <s v="ORD7862"/>
    <d v="2024-06-30T00:00:00"/>
    <x v="5"/>
    <x v="3"/>
    <x v="565"/>
    <x v="20"/>
    <x v="0"/>
    <x v="2"/>
    <x v="1303"/>
    <n v="248.57"/>
    <n v="7"/>
    <n v="67.11"/>
  </r>
  <r>
    <s v="ORD7863"/>
    <d v="2024-06-30T00:00:00"/>
    <x v="5"/>
    <x v="3"/>
    <x v="565"/>
    <x v="20"/>
    <x v="1"/>
    <x v="8"/>
    <x v="1087"/>
    <n v="22.23"/>
    <n v="1"/>
    <n v="9.7799999999999994"/>
  </r>
  <r>
    <s v="ORD7864"/>
    <d v="2024-06-30T00:00:00"/>
    <x v="5"/>
    <x v="3"/>
    <x v="292"/>
    <x v="1"/>
    <x v="2"/>
    <x v="6"/>
    <x v="1085"/>
    <n v="1001.58"/>
    <n v="2"/>
    <n v="125.2"/>
  </r>
  <r>
    <s v="ORD7865"/>
    <d v="2024-06-30T00:00:00"/>
    <x v="5"/>
    <x v="3"/>
    <x v="292"/>
    <x v="1"/>
    <x v="1"/>
    <x v="5"/>
    <x v="927"/>
    <n v="569.05999999999995"/>
    <n v="3"/>
    <n v="-178.85"/>
  </r>
  <r>
    <s v="ORD7866"/>
    <d v="2024-06-30T00:00:00"/>
    <x v="5"/>
    <x v="3"/>
    <x v="292"/>
    <x v="1"/>
    <x v="1"/>
    <x v="8"/>
    <x v="1230"/>
    <n v="14.22"/>
    <n v="2"/>
    <n v="-10.31"/>
  </r>
  <r>
    <s v="ORD7867"/>
    <d v="2024-06-30T00:00:00"/>
    <x v="5"/>
    <x v="3"/>
    <x v="762"/>
    <x v="15"/>
    <x v="1"/>
    <x v="8"/>
    <x v="557"/>
    <n v="19.52"/>
    <n v="2"/>
    <n v="5.37"/>
  </r>
  <r>
    <s v="ORD7868"/>
    <d v="2024-06-30T00:00:00"/>
    <x v="5"/>
    <x v="3"/>
    <x v="405"/>
    <x v="3"/>
    <x v="1"/>
    <x v="11"/>
    <x v="76"/>
    <n v="436"/>
    <n v="3"/>
    <n v="5.13"/>
  </r>
  <r>
    <s v="ORD7869"/>
    <d v="2024-06-30T00:00:00"/>
    <x v="5"/>
    <x v="3"/>
    <x v="426"/>
    <x v="3"/>
    <x v="0"/>
    <x v="0"/>
    <x v="207"/>
    <n v="204.95"/>
    <n v="5"/>
    <n v="100.43"/>
  </r>
  <r>
    <s v="ORD7870"/>
    <d v="2024-06-30T00:00:00"/>
    <x v="5"/>
    <x v="3"/>
    <x v="37"/>
    <x v="20"/>
    <x v="0"/>
    <x v="2"/>
    <x v="880"/>
    <n v="1085.42"/>
    <n v="7"/>
    <n v="282.20999999999998"/>
  </r>
  <r>
    <s v="ORD7871"/>
    <d v="2024-07-01T00:00:00"/>
    <x v="6"/>
    <x v="3"/>
    <x v="432"/>
    <x v="18"/>
    <x v="0"/>
    <x v="2"/>
    <x v="351"/>
    <n v="443.92"/>
    <n v="4"/>
    <n v="13.32"/>
  </r>
  <r>
    <s v="ORD7872"/>
    <d v="2024-07-01T00:00:00"/>
    <x v="6"/>
    <x v="3"/>
    <x v="432"/>
    <x v="18"/>
    <x v="0"/>
    <x v="3"/>
    <x v="313"/>
    <n v="169.99"/>
    <n v="1"/>
    <n v="78.2"/>
  </r>
  <r>
    <s v="ORD7873"/>
    <d v="2024-07-01T00:00:00"/>
    <x v="6"/>
    <x v="3"/>
    <x v="432"/>
    <x v="18"/>
    <x v="0"/>
    <x v="0"/>
    <x v="291"/>
    <n v="25.92"/>
    <n v="4"/>
    <n v="12.44"/>
  </r>
  <r>
    <s v="ORD7874"/>
    <d v="2024-07-02T00:00:00"/>
    <x v="6"/>
    <x v="3"/>
    <x v="303"/>
    <x v="0"/>
    <x v="0"/>
    <x v="0"/>
    <x v="1289"/>
    <n v="163.96"/>
    <n v="5"/>
    <n v="59.44"/>
  </r>
  <r>
    <s v="ORD7875"/>
    <d v="2024-07-02T00:00:00"/>
    <x v="6"/>
    <x v="3"/>
    <x v="303"/>
    <x v="0"/>
    <x v="0"/>
    <x v="3"/>
    <x v="558"/>
    <n v="5.23"/>
    <n v="4"/>
    <n v="-8.11"/>
  </r>
  <r>
    <s v="ORD7876"/>
    <d v="2024-07-03T00:00:00"/>
    <x v="6"/>
    <x v="3"/>
    <x v="787"/>
    <x v="4"/>
    <x v="1"/>
    <x v="8"/>
    <x v="1180"/>
    <n v="23.99"/>
    <n v="1"/>
    <n v="5.52"/>
  </r>
  <r>
    <s v="ORD7877"/>
    <d v="2024-07-03T00:00:00"/>
    <x v="6"/>
    <x v="3"/>
    <x v="787"/>
    <x v="4"/>
    <x v="2"/>
    <x v="6"/>
    <x v="307"/>
    <n v="287.97000000000003"/>
    <n v="3"/>
    <n v="77.75"/>
  </r>
  <r>
    <s v="ORD7878"/>
    <d v="2024-07-03T00:00:00"/>
    <x v="6"/>
    <x v="3"/>
    <x v="598"/>
    <x v="25"/>
    <x v="0"/>
    <x v="4"/>
    <x v="29"/>
    <n v="9.5500000000000007"/>
    <n v="3"/>
    <n v="1.55"/>
  </r>
  <r>
    <s v="ORD7879"/>
    <d v="2024-07-03T00:00:00"/>
    <x v="6"/>
    <x v="3"/>
    <x v="122"/>
    <x v="0"/>
    <x v="2"/>
    <x v="6"/>
    <x v="432"/>
    <n v="167.97"/>
    <n v="4"/>
    <n v="62.99"/>
  </r>
  <r>
    <s v="ORD7880"/>
    <d v="2024-07-03T00:00:00"/>
    <x v="6"/>
    <x v="3"/>
    <x v="136"/>
    <x v="0"/>
    <x v="0"/>
    <x v="0"/>
    <x v="141"/>
    <n v="273.89999999999998"/>
    <n v="7"/>
    <n v="92.44"/>
  </r>
  <r>
    <s v="ORD7881"/>
    <d v="2024-07-03T00:00:00"/>
    <x v="6"/>
    <x v="3"/>
    <x v="136"/>
    <x v="0"/>
    <x v="2"/>
    <x v="15"/>
    <x v="1823"/>
    <n v="597.13"/>
    <n v="3"/>
    <n v="49.76"/>
  </r>
  <r>
    <s v="ORD7882"/>
    <d v="2024-07-03T00:00:00"/>
    <x v="6"/>
    <x v="3"/>
    <x v="103"/>
    <x v="31"/>
    <x v="1"/>
    <x v="8"/>
    <x v="339"/>
    <n v="545.85"/>
    <n v="9"/>
    <n v="114.63"/>
  </r>
  <r>
    <s v="ORD7883"/>
    <d v="2024-07-03T00:00:00"/>
    <x v="6"/>
    <x v="3"/>
    <x v="381"/>
    <x v="10"/>
    <x v="0"/>
    <x v="0"/>
    <x v="0"/>
    <n v="32.9"/>
    <n v="4"/>
    <n v="11.1"/>
  </r>
  <r>
    <s v="ORD7884"/>
    <d v="2024-07-03T00:00:00"/>
    <x v="6"/>
    <x v="3"/>
    <x v="381"/>
    <x v="10"/>
    <x v="1"/>
    <x v="13"/>
    <x v="476"/>
    <n v="215.15"/>
    <n v="2"/>
    <n v="-103.99"/>
  </r>
  <r>
    <s v="ORD7885"/>
    <d v="2024-07-03T00:00:00"/>
    <x v="6"/>
    <x v="3"/>
    <x v="381"/>
    <x v="10"/>
    <x v="0"/>
    <x v="0"/>
    <x v="861"/>
    <n v="30.96"/>
    <n v="6"/>
    <n v="11.22"/>
  </r>
  <r>
    <s v="ORD7886"/>
    <d v="2024-07-03T00:00:00"/>
    <x v="6"/>
    <x v="3"/>
    <x v="412"/>
    <x v="22"/>
    <x v="2"/>
    <x v="9"/>
    <x v="33"/>
    <n v="59.98"/>
    <n v="2"/>
    <n v="26.39"/>
  </r>
  <r>
    <s v="ORD7887"/>
    <d v="2024-07-03T00:00:00"/>
    <x v="6"/>
    <x v="3"/>
    <x v="412"/>
    <x v="22"/>
    <x v="2"/>
    <x v="15"/>
    <x v="1645"/>
    <n v="2395.1999999999998"/>
    <n v="6"/>
    <n v="209.58"/>
  </r>
  <r>
    <s v="ORD7888"/>
    <d v="2024-07-03T00:00:00"/>
    <x v="6"/>
    <x v="3"/>
    <x v="412"/>
    <x v="22"/>
    <x v="2"/>
    <x v="9"/>
    <x v="1208"/>
    <n v="1687.8"/>
    <n v="4"/>
    <n v="742.63"/>
  </r>
  <r>
    <s v="ORD7889"/>
    <d v="2024-07-03T00:00:00"/>
    <x v="6"/>
    <x v="3"/>
    <x v="412"/>
    <x v="22"/>
    <x v="2"/>
    <x v="6"/>
    <x v="314"/>
    <n v="7.99"/>
    <n v="1"/>
    <n v="2.7"/>
  </r>
  <r>
    <s v="ORD7890"/>
    <d v="2024-07-03T00:00:00"/>
    <x v="6"/>
    <x v="3"/>
    <x v="365"/>
    <x v="32"/>
    <x v="2"/>
    <x v="9"/>
    <x v="1326"/>
    <n v="258.89999999999998"/>
    <n v="10"/>
    <n v="93.2"/>
  </r>
  <r>
    <s v="ORD7891"/>
    <d v="2024-07-03T00:00:00"/>
    <x v="6"/>
    <x v="3"/>
    <x v="365"/>
    <x v="32"/>
    <x v="0"/>
    <x v="0"/>
    <x v="572"/>
    <n v="24.56"/>
    <n v="2"/>
    <n v="11.54"/>
  </r>
  <r>
    <s v="ORD7892"/>
    <d v="2024-07-03T00:00:00"/>
    <x v="6"/>
    <x v="3"/>
    <x v="337"/>
    <x v="3"/>
    <x v="1"/>
    <x v="8"/>
    <x v="1261"/>
    <n v="129.38999999999999"/>
    <n v="3"/>
    <n v="54.34"/>
  </r>
  <r>
    <s v="ORD7893"/>
    <d v="2024-07-03T00:00:00"/>
    <x v="6"/>
    <x v="3"/>
    <x v="122"/>
    <x v="3"/>
    <x v="0"/>
    <x v="2"/>
    <x v="1125"/>
    <n v="87.92"/>
    <n v="4"/>
    <n v="0.88"/>
  </r>
  <r>
    <s v="ORD7894"/>
    <d v="2024-07-03T00:00:00"/>
    <x v="6"/>
    <x v="3"/>
    <x v="627"/>
    <x v="25"/>
    <x v="2"/>
    <x v="9"/>
    <x v="623"/>
    <n v="24"/>
    <n v="2"/>
    <n v="-2.7"/>
  </r>
  <r>
    <s v="ORD7895"/>
    <d v="2024-07-03T00:00:00"/>
    <x v="6"/>
    <x v="3"/>
    <x v="578"/>
    <x v="38"/>
    <x v="1"/>
    <x v="8"/>
    <x v="889"/>
    <n v="102.3"/>
    <n v="1"/>
    <n v="26.6"/>
  </r>
  <r>
    <s v="ORD7896"/>
    <d v="2024-07-05T00:00:00"/>
    <x v="6"/>
    <x v="3"/>
    <x v="637"/>
    <x v="0"/>
    <x v="1"/>
    <x v="8"/>
    <x v="1630"/>
    <n v="332.03"/>
    <n v="9"/>
    <n v="-348.63"/>
  </r>
  <r>
    <s v="ORD7897"/>
    <d v="2024-07-05T00:00:00"/>
    <x v="6"/>
    <x v="3"/>
    <x v="637"/>
    <x v="0"/>
    <x v="0"/>
    <x v="3"/>
    <x v="130"/>
    <n v="11.39"/>
    <n v="9"/>
    <n v="-17.66"/>
  </r>
  <r>
    <s v="ORD7898"/>
    <d v="2024-07-05T00:00:00"/>
    <x v="6"/>
    <x v="3"/>
    <x v="637"/>
    <x v="0"/>
    <x v="0"/>
    <x v="0"/>
    <x v="1709"/>
    <n v="15.55"/>
    <n v="3"/>
    <n v="5.64"/>
  </r>
  <r>
    <s v="ORD7899"/>
    <d v="2024-07-05T00:00:00"/>
    <x v="6"/>
    <x v="3"/>
    <x v="637"/>
    <x v="0"/>
    <x v="0"/>
    <x v="0"/>
    <x v="183"/>
    <n v="31.1"/>
    <n v="6"/>
    <n v="11.28"/>
  </r>
  <r>
    <s v="ORD7900"/>
    <d v="2024-07-05T00:00:00"/>
    <x v="6"/>
    <x v="3"/>
    <x v="637"/>
    <x v="0"/>
    <x v="0"/>
    <x v="3"/>
    <x v="1414"/>
    <n v="6.32"/>
    <n v="1"/>
    <n v="-10.42"/>
  </r>
  <r>
    <s v="ORD7901"/>
    <d v="2024-07-05T00:00:00"/>
    <x v="6"/>
    <x v="3"/>
    <x v="105"/>
    <x v="40"/>
    <x v="2"/>
    <x v="6"/>
    <x v="1605"/>
    <n v="79.959999999999994"/>
    <n v="4"/>
    <n v="22.39"/>
  </r>
  <r>
    <s v="ORD7902"/>
    <d v="2024-07-06T00:00:00"/>
    <x v="6"/>
    <x v="3"/>
    <x v="470"/>
    <x v="2"/>
    <x v="0"/>
    <x v="3"/>
    <x v="73"/>
    <n v="2.95"/>
    <n v="2"/>
    <n v="-2.2599999999999998"/>
  </r>
  <r>
    <s v="ORD7903"/>
    <d v="2024-07-06T00:00:00"/>
    <x v="6"/>
    <x v="3"/>
    <x v="470"/>
    <x v="2"/>
    <x v="0"/>
    <x v="0"/>
    <x v="1269"/>
    <n v="16.059999999999999"/>
    <n v="3"/>
    <n v="5.82"/>
  </r>
  <r>
    <s v="ORD7904"/>
    <d v="2024-07-06T00:00:00"/>
    <x v="6"/>
    <x v="3"/>
    <x v="475"/>
    <x v="16"/>
    <x v="1"/>
    <x v="5"/>
    <x v="560"/>
    <n v="239.24"/>
    <n v="1"/>
    <n v="23.92"/>
  </r>
  <r>
    <s v="ORD7905"/>
    <d v="2024-07-06T00:00:00"/>
    <x v="6"/>
    <x v="3"/>
    <x v="487"/>
    <x v="3"/>
    <x v="1"/>
    <x v="5"/>
    <x v="1748"/>
    <n v="122.14"/>
    <n v="3"/>
    <n v="-13.74"/>
  </r>
  <r>
    <s v="ORD7906"/>
    <d v="2024-07-07T00:00:00"/>
    <x v="6"/>
    <x v="3"/>
    <x v="349"/>
    <x v="20"/>
    <x v="0"/>
    <x v="3"/>
    <x v="1045"/>
    <n v="17.47"/>
    <n v="3"/>
    <n v="6.33"/>
  </r>
  <r>
    <s v="ORD7907"/>
    <d v="2024-07-07T00:00:00"/>
    <x v="6"/>
    <x v="3"/>
    <x v="634"/>
    <x v="43"/>
    <x v="2"/>
    <x v="9"/>
    <x v="128"/>
    <n v="252"/>
    <n v="4"/>
    <n v="93.24"/>
  </r>
  <r>
    <s v="ORD7908"/>
    <d v="2024-07-07T00:00:00"/>
    <x v="6"/>
    <x v="3"/>
    <x v="556"/>
    <x v="2"/>
    <x v="1"/>
    <x v="11"/>
    <x v="1317"/>
    <n v="87.21"/>
    <n v="3"/>
    <n v="-45.35"/>
  </r>
  <r>
    <s v="ORD7909"/>
    <d v="2024-07-07T00:00:00"/>
    <x v="6"/>
    <x v="3"/>
    <x v="556"/>
    <x v="2"/>
    <x v="0"/>
    <x v="0"/>
    <x v="757"/>
    <n v="15.55"/>
    <n v="3"/>
    <n v="5.44"/>
  </r>
  <r>
    <s v="ORD7910"/>
    <d v="2024-07-07T00:00:00"/>
    <x v="6"/>
    <x v="3"/>
    <x v="556"/>
    <x v="2"/>
    <x v="2"/>
    <x v="6"/>
    <x v="628"/>
    <n v="683.99"/>
    <n v="2"/>
    <n v="-114"/>
  </r>
  <r>
    <s v="ORD7911"/>
    <d v="2024-07-07T00:00:00"/>
    <x v="6"/>
    <x v="3"/>
    <x v="556"/>
    <x v="2"/>
    <x v="0"/>
    <x v="2"/>
    <x v="1811"/>
    <n v="13.39"/>
    <n v="3"/>
    <n v="1"/>
  </r>
  <r>
    <s v="ORD7912"/>
    <d v="2024-07-07T00:00:00"/>
    <x v="6"/>
    <x v="3"/>
    <x v="556"/>
    <x v="2"/>
    <x v="2"/>
    <x v="9"/>
    <x v="1541"/>
    <n v="16.78"/>
    <n v="3"/>
    <n v="4.82"/>
  </r>
  <r>
    <s v="ORD7913"/>
    <d v="2024-07-07T00:00:00"/>
    <x v="6"/>
    <x v="3"/>
    <x v="556"/>
    <x v="2"/>
    <x v="2"/>
    <x v="9"/>
    <x v="1146"/>
    <n v="527.91999999999996"/>
    <n v="2"/>
    <n v="85.79"/>
  </r>
  <r>
    <s v="ORD7914"/>
    <d v="2024-07-07T00:00:00"/>
    <x v="6"/>
    <x v="3"/>
    <x v="372"/>
    <x v="3"/>
    <x v="0"/>
    <x v="7"/>
    <x v="1525"/>
    <n v="5.94"/>
    <n v="3"/>
    <n v="0.12"/>
  </r>
  <r>
    <s v="ORD7915"/>
    <d v="2024-07-08T00:00:00"/>
    <x v="6"/>
    <x v="3"/>
    <x v="210"/>
    <x v="32"/>
    <x v="0"/>
    <x v="4"/>
    <x v="203"/>
    <n v="7.56"/>
    <n v="3"/>
    <n v="3.1"/>
  </r>
  <r>
    <s v="ORD7916"/>
    <d v="2024-07-08T00:00:00"/>
    <x v="6"/>
    <x v="3"/>
    <x v="210"/>
    <x v="32"/>
    <x v="0"/>
    <x v="0"/>
    <x v="371"/>
    <n v="24.56"/>
    <n v="2"/>
    <n v="11.54"/>
  </r>
  <r>
    <s v="ORD7917"/>
    <d v="2024-07-08T00:00:00"/>
    <x v="6"/>
    <x v="3"/>
    <x v="210"/>
    <x v="32"/>
    <x v="0"/>
    <x v="4"/>
    <x v="136"/>
    <n v="12.96"/>
    <n v="2"/>
    <n v="4.1500000000000004"/>
  </r>
  <r>
    <s v="ORD7918"/>
    <d v="2024-07-08T00:00:00"/>
    <x v="6"/>
    <x v="3"/>
    <x v="381"/>
    <x v="3"/>
    <x v="1"/>
    <x v="8"/>
    <x v="886"/>
    <n v="145.9"/>
    <n v="5"/>
    <n v="62.74"/>
  </r>
  <r>
    <s v="ORD7919"/>
    <d v="2024-07-08T00:00:00"/>
    <x v="6"/>
    <x v="3"/>
    <x v="788"/>
    <x v="22"/>
    <x v="1"/>
    <x v="8"/>
    <x v="1328"/>
    <n v="198.46"/>
    <n v="2"/>
    <n v="99.23"/>
  </r>
  <r>
    <s v="ORD7920"/>
    <d v="2024-07-08T00:00:00"/>
    <x v="6"/>
    <x v="3"/>
    <x v="788"/>
    <x v="22"/>
    <x v="0"/>
    <x v="1"/>
    <x v="493"/>
    <n v="786.48"/>
    <n v="8"/>
    <n v="385.38"/>
  </r>
  <r>
    <s v="ORD7921"/>
    <d v="2024-07-08T00:00:00"/>
    <x v="6"/>
    <x v="3"/>
    <x v="788"/>
    <x v="22"/>
    <x v="0"/>
    <x v="3"/>
    <x v="1057"/>
    <n v="23.17"/>
    <n v="2"/>
    <n v="7.82"/>
  </r>
  <r>
    <s v="ORD7922"/>
    <d v="2024-07-08T00:00:00"/>
    <x v="6"/>
    <x v="3"/>
    <x v="788"/>
    <x v="22"/>
    <x v="2"/>
    <x v="9"/>
    <x v="1598"/>
    <n v="50"/>
    <n v="2"/>
    <n v="10.5"/>
  </r>
  <r>
    <s v="ORD7923"/>
    <d v="2024-07-08T00:00:00"/>
    <x v="6"/>
    <x v="3"/>
    <x v="339"/>
    <x v="3"/>
    <x v="0"/>
    <x v="1"/>
    <x v="634"/>
    <n v="75.180000000000007"/>
    <n v="6"/>
    <n v="35.33"/>
  </r>
  <r>
    <s v="ORD7924"/>
    <d v="2024-07-08T00:00:00"/>
    <x v="6"/>
    <x v="3"/>
    <x v="58"/>
    <x v="22"/>
    <x v="1"/>
    <x v="8"/>
    <x v="984"/>
    <n v="15.84"/>
    <n v="3"/>
    <n v="4.91"/>
  </r>
  <r>
    <s v="ORD7925"/>
    <d v="2024-07-08T00:00:00"/>
    <x v="6"/>
    <x v="3"/>
    <x v="58"/>
    <x v="22"/>
    <x v="0"/>
    <x v="3"/>
    <x v="171"/>
    <n v="86.38"/>
    <n v="3"/>
    <n v="30.23"/>
  </r>
  <r>
    <s v="ORD7926"/>
    <d v="2024-07-08T00:00:00"/>
    <x v="6"/>
    <x v="3"/>
    <x v="58"/>
    <x v="22"/>
    <x v="0"/>
    <x v="4"/>
    <x v="118"/>
    <n v="18.239999999999998"/>
    <n v="3"/>
    <n v="6.2"/>
  </r>
  <r>
    <s v="ORD7927"/>
    <d v="2024-07-08T00:00:00"/>
    <x v="6"/>
    <x v="3"/>
    <x v="58"/>
    <x v="22"/>
    <x v="0"/>
    <x v="4"/>
    <x v="268"/>
    <n v="13.12"/>
    <n v="4"/>
    <n v="4.33"/>
  </r>
  <r>
    <s v="ORD7928"/>
    <d v="2024-07-08T00:00:00"/>
    <x v="6"/>
    <x v="3"/>
    <x v="736"/>
    <x v="7"/>
    <x v="1"/>
    <x v="8"/>
    <x v="1251"/>
    <n v="83.92"/>
    <n v="4"/>
    <n v="5.87"/>
  </r>
  <r>
    <s v="ORD7929"/>
    <d v="2024-07-08T00:00:00"/>
    <x v="6"/>
    <x v="3"/>
    <x v="736"/>
    <x v="7"/>
    <x v="2"/>
    <x v="9"/>
    <x v="662"/>
    <n v="141.9"/>
    <n v="5"/>
    <n v="58.18"/>
  </r>
  <r>
    <s v="ORD7930"/>
    <d v="2024-07-08T00:00:00"/>
    <x v="6"/>
    <x v="3"/>
    <x v="736"/>
    <x v="7"/>
    <x v="1"/>
    <x v="8"/>
    <x v="586"/>
    <n v="39.979999999999997"/>
    <n v="2"/>
    <n v="9.1999999999999993"/>
  </r>
  <r>
    <s v="ORD7931"/>
    <d v="2024-07-08T00:00:00"/>
    <x v="6"/>
    <x v="3"/>
    <x v="736"/>
    <x v="7"/>
    <x v="0"/>
    <x v="4"/>
    <x v="974"/>
    <n v="28.91"/>
    <n v="7"/>
    <n v="8.67"/>
  </r>
  <r>
    <s v="ORD7932"/>
    <d v="2024-07-08T00:00:00"/>
    <x v="6"/>
    <x v="3"/>
    <x v="736"/>
    <x v="7"/>
    <x v="0"/>
    <x v="4"/>
    <x v="358"/>
    <n v="174.95"/>
    <n v="5"/>
    <n v="45.49"/>
  </r>
  <r>
    <s v="ORD7933"/>
    <d v="2024-07-08T00:00:00"/>
    <x v="6"/>
    <x v="3"/>
    <x v="376"/>
    <x v="22"/>
    <x v="0"/>
    <x v="0"/>
    <x v="371"/>
    <n v="52.76"/>
    <n v="2"/>
    <n v="24.27"/>
  </r>
  <r>
    <s v="ORD7934"/>
    <d v="2024-07-09T00:00:00"/>
    <x v="6"/>
    <x v="3"/>
    <x v="210"/>
    <x v="11"/>
    <x v="0"/>
    <x v="3"/>
    <x v="106"/>
    <n v="1.08"/>
    <n v="2"/>
    <n v="-0.79"/>
  </r>
  <r>
    <s v="ORD7935"/>
    <d v="2024-07-09T00:00:00"/>
    <x v="6"/>
    <x v="3"/>
    <x v="270"/>
    <x v="1"/>
    <x v="0"/>
    <x v="4"/>
    <x v="1824"/>
    <n v="8.84"/>
    <n v="5"/>
    <n v="2.98"/>
  </r>
  <r>
    <s v="ORD7936"/>
    <d v="2024-07-09T00:00:00"/>
    <x v="6"/>
    <x v="3"/>
    <x v="270"/>
    <x v="1"/>
    <x v="0"/>
    <x v="12"/>
    <x v="1771"/>
    <n v="58.46"/>
    <n v="9"/>
    <n v="-146.16"/>
  </r>
  <r>
    <s v="ORD7937"/>
    <d v="2024-07-09T00:00:00"/>
    <x v="6"/>
    <x v="3"/>
    <x v="209"/>
    <x v="1"/>
    <x v="0"/>
    <x v="2"/>
    <x v="70"/>
    <n v="228.92"/>
    <n v="5"/>
    <n v="14.31"/>
  </r>
  <r>
    <s v="ORD7938"/>
    <d v="2024-07-09T00:00:00"/>
    <x v="6"/>
    <x v="3"/>
    <x v="88"/>
    <x v="18"/>
    <x v="1"/>
    <x v="8"/>
    <x v="1401"/>
    <n v="526.45000000000005"/>
    <n v="5"/>
    <n v="31.59"/>
  </r>
  <r>
    <s v="ORD7939"/>
    <d v="2024-07-09T00:00:00"/>
    <x v="6"/>
    <x v="3"/>
    <x v="509"/>
    <x v="37"/>
    <x v="0"/>
    <x v="0"/>
    <x v="1520"/>
    <n v="274.8"/>
    <n v="5"/>
    <n v="134.65"/>
  </r>
  <r>
    <s v="ORD7940"/>
    <d v="2024-07-09T00:00:00"/>
    <x v="6"/>
    <x v="3"/>
    <x v="509"/>
    <x v="37"/>
    <x v="0"/>
    <x v="2"/>
    <x v="1204"/>
    <n v="195.64"/>
    <n v="4"/>
    <n v="3.91"/>
  </r>
  <r>
    <s v="ORD7941"/>
    <d v="2024-07-09T00:00:00"/>
    <x v="6"/>
    <x v="3"/>
    <x v="509"/>
    <x v="37"/>
    <x v="2"/>
    <x v="6"/>
    <x v="967"/>
    <n v="257.98"/>
    <n v="2"/>
    <n v="74.81"/>
  </r>
  <r>
    <s v="ORD7942"/>
    <d v="2024-07-09T00:00:00"/>
    <x v="6"/>
    <x v="3"/>
    <x v="509"/>
    <x v="37"/>
    <x v="0"/>
    <x v="4"/>
    <x v="311"/>
    <n v="119.04"/>
    <n v="6"/>
    <n v="48.81"/>
  </r>
  <r>
    <s v="ORD7943"/>
    <d v="2024-07-10T00:00:00"/>
    <x v="6"/>
    <x v="3"/>
    <x v="652"/>
    <x v="4"/>
    <x v="1"/>
    <x v="8"/>
    <x v="734"/>
    <n v="18.84"/>
    <n v="3"/>
    <n v="7.91"/>
  </r>
  <r>
    <s v="ORD7944"/>
    <d v="2024-07-10T00:00:00"/>
    <x v="6"/>
    <x v="3"/>
    <x v="215"/>
    <x v="1"/>
    <x v="0"/>
    <x v="2"/>
    <x v="892"/>
    <n v="298.45999999999998"/>
    <n v="6"/>
    <n v="26.12"/>
  </r>
  <r>
    <s v="ORD7945"/>
    <d v="2024-07-10T00:00:00"/>
    <x v="6"/>
    <x v="3"/>
    <x v="97"/>
    <x v="4"/>
    <x v="0"/>
    <x v="12"/>
    <x v="1181"/>
    <n v="41.91"/>
    <n v="3"/>
    <n v="10.9"/>
  </r>
  <r>
    <s v="ORD7946"/>
    <d v="2024-07-11T00:00:00"/>
    <x v="6"/>
    <x v="3"/>
    <x v="549"/>
    <x v="3"/>
    <x v="0"/>
    <x v="1"/>
    <x v="18"/>
    <n v="8.67"/>
    <n v="3"/>
    <n v="4.07"/>
  </r>
  <r>
    <s v="ORD7947"/>
    <d v="2024-07-11T00:00:00"/>
    <x v="6"/>
    <x v="3"/>
    <x v="448"/>
    <x v="20"/>
    <x v="2"/>
    <x v="9"/>
    <x v="225"/>
    <n v="132.6"/>
    <n v="6"/>
    <n v="17.239999999999998"/>
  </r>
  <r>
    <s v="ORD7948"/>
    <d v="2024-07-11T00:00:00"/>
    <x v="6"/>
    <x v="3"/>
    <x v="262"/>
    <x v="30"/>
    <x v="0"/>
    <x v="4"/>
    <x v="108"/>
    <n v="30.32"/>
    <n v="4"/>
    <n v="11.82"/>
  </r>
  <r>
    <s v="ORD7949"/>
    <d v="2024-07-11T00:00:00"/>
    <x v="6"/>
    <x v="3"/>
    <x v="119"/>
    <x v="3"/>
    <x v="2"/>
    <x v="9"/>
    <x v="1044"/>
    <n v="1287.45"/>
    <n v="5"/>
    <n v="244.62"/>
  </r>
  <r>
    <s v="ORD7950"/>
    <d v="2024-07-11T00:00:00"/>
    <x v="6"/>
    <x v="3"/>
    <x v="119"/>
    <x v="3"/>
    <x v="0"/>
    <x v="12"/>
    <x v="1596"/>
    <n v="168.1"/>
    <n v="5"/>
    <n v="43.71"/>
  </r>
  <r>
    <s v="ORD7951"/>
    <d v="2024-07-11T00:00:00"/>
    <x v="6"/>
    <x v="3"/>
    <x v="324"/>
    <x v="3"/>
    <x v="2"/>
    <x v="6"/>
    <x v="1648"/>
    <n v="71.95"/>
    <n v="6"/>
    <n v="5.4"/>
  </r>
  <r>
    <s v="ORD7952"/>
    <d v="2024-07-11T00:00:00"/>
    <x v="6"/>
    <x v="3"/>
    <x v="324"/>
    <x v="3"/>
    <x v="0"/>
    <x v="3"/>
    <x v="15"/>
    <n v="29.8"/>
    <n v="5"/>
    <n v="9.31"/>
  </r>
  <r>
    <s v="ORD7953"/>
    <d v="2024-07-12T00:00:00"/>
    <x v="6"/>
    <x v="3"/>
    <x v="178"/>
    <x v="10"/>
    <x v="0"/>
    <x v="0"/>
    <x v="1236"/>
    <n v="3.82"/>
    <n v="1"/>
    <n v="1.19"/>
  </r>
  <r>
    <s v="ORD7954"/>
    <d v="2024-07-13T00:00:00"/>
    <x v="6"/>
    <x v="3"/>
    <x v="294"/>
    <x v="2"/>
    <x v="2"/>
    <x v="6"/>
    <x v="567"/>
    <n v="39.590000000000003"/>
    <n v="1"/>
    <n v="-7.26"/>
  </r>
  <r>
    <s v="ORD7955"/>
    <d v="2024-07-13T00:00:00"/>
    <x v="6"/>
    <x v="3"/>
    <x v="294"/>
    <x v="2"/>
    <x v="1"/>
    <x v="8"/>
    <x v="805"/>
    <n v="91.01"/>
    <n v="9"/>
    <n v="19.34"/>
  </r>
  <r>
    <s v="ORD7956"/>
    <d v="2024-07-13T00:00:00"/>
    <x v="6"/>
    <x v="3"/>
    <x v="390"/>
    <x v="42"/>
    <x v="0"/>
    <x v="2"/>
    <x v="1126"/>
    <n v="360.38"/>
    <n v="2"/>
    <n v="93.7"/>
  </r>
  <r>
    <s v="ORD7957"/>
    <d v="2024-07-13T00:00:00"/>
    <x v="6"/>
    <x v="3"/>
    <x v="390"/>
    <x v="42"/>
    <x v="0"/>
    <x v="0"/>
    <x v="1791"/>
    <n v="13.56"/>
    <n v="2"/>
    <n v="6.24"/>
  </r>
  <r>
    <s v="ORD7958"/>
    <d v="2024-07-14T00:00:00"/>
    <x v="6"/>
    <x v="3"/>
    <x v="460"/>
    <x v="3"/>
    <x v="0"/>
    <x v="3"/>
    <x v="816"/>
    <n v="4.45"/>
    <n v="2"/>
    <n v="1.45"/>
  </r>
  <r>
    <s v="ORD7959"/>
    <d v="2024-07-14T00:00:00"/>
    <x v="6"/>
    <x v="3"/>
    <x v="460"/>
    <x v="3"/>
    <x v="1"/>
    <x v="8"/>
    <x v="1630"/>
    <n v="276.69"/>
    <n v="3"/>
    <n v="49.8"/>
  </r>
  <r>
    <s v="ORD7960"/>
    <d v="2024-07-14T00:00:00"/>
    <x v="6"/>
    <x v="3"/>
    <x v="460"/>
    <x v="3"/>
    <x v="0"/>
    <x v="7"/>
    <x v="1152"/>
    <n v="4.96"/>
    <n v="4"/>
    <n v="2.33"/>
  </r>
  <r>
    <s v="ORD7961"/>
    <d v="2024-07-14T00:00:00"/>
    <x v="6"/>
    <x v="3"/>
    <x v="460"/>
    <x v="3"/>
    <x v="0"/>
    <x v="4"/>
    <x v="755"/>
    <n v="71.92"/>
    <n v="4"/>
    <n v="20.86"/>
  </r>
  <r>
    <s v="ORD7962"/>
    <d v="2024-07-14T00:00:00"/>
    <x v="6"/>
    <x v="3"/>
    <x v="460"/>
    <x v="3"/>
    <x v="1"/>
    <x v="8"/>
    <x v="1084"/>
    <n v="18.84"/>
    <n v="3"/>
    <n v="7.91"/>
  </r>
  <r>
    <s v="ORD7963"/>
    <d v="2024-07-14T00:00:00"/>
    <x v="6"/>
    <x v="3"/>
    <x v="460"/>
    <x v="3"/>
    <x v="2"/>
    <x v="9"/>
    <x v="1685"/>
    <n v="140.97"/>
    <n v="3"/>
    <n v="19.739999999999998"/>
  </r>
  <r>
    <s v="ORD7964"/>
    <d v="2024-07-14T00:00:00"/>
    <x v="6"/>
    <x v="3"/>
    <x v="460"/>
    <x v="3"/>
    <x v="2"/>
    <x v="6"/>
    <x v="10"/>
    <n v="470.38"/>
    <n v="3"/>
    <n v="52.92"/>
  </r>
  <r>
    <s v="ORD7965"/>
    <d v="2024-07-14T00:00:00"/>
    <x v="6"/>
    <x v="3"/>
    <x v="154"/>
    <x v="10"/>
    <x v="0"/>
    <x v="0"/>
    <x v="1611"/>
    <n v="9.25"/>
    <n v="2"/>
    <n v="3.35"/>
  </r>
  <r>
    <s v="ORD7966"/>
    <d v="2024-07-14T00:00:00"/>
    <x v="6"/>
    <x v="3"/>
    <x v="154"/>
    <x v="10"/>
    <x v="2"/>
    <x v="6"/>
    <x v="1021"/>
    <n v="1889.95"/>
    <n v="9"/>
    <n v="-377.99"/>
  </r>
  <r>
    <s v="ORD7967"/>
    <d v="2024-07-14T00:00:00"/>
    <x v="6"/>
    <x v="3"/>
    <x v="154"/>
    <x v="10"/>
    <x v="0"/>
    <x v="2"/>
    <x v="271"/>
    <n v="62.04"/>
    <n v="5"/>
    <n v="4.6500000000000004"/>
  </r>
  <r>
    <s v="ORD7968"/>
    <d v="2024-07-14T00:00:00"/>
    <x v="6"/>
    <x v="3"/>
    <x v="154"/>
    <x v="10"/>
    <x v="1"/>
    <x v="8"/>
    <x v="1328"/>
    <n v="396.92"/>
    <n v="5"/>
    <n v="148.85"/>
  </r>
  <r>
    <s v="ORD7969"/>
    <d v="2024-07-14T00:00:00"/>
    <x v="6"/>
    <x v="3"/>
    <x v="154"/>
    <x v="10"/>
    <x v="0"/>
    <x v="2"/>
    <x v="434"/>
    <n v="239.46"/>
    <n v="7"/>
    <n v="17.96"/>
  </r>
  <r>
    <s v="ORD7970"/>
    <d v="2024-07-14T00:00:00"/>
    <x v="6"/>
    <x v="3"/>
    <x v="154"/>
    <x v="10"/>
    <x v="0"/>
    <x v="4"/>
    <x v="268"/>
    <n v="13.12"/>
    <n v="5"/>
    <n v="2.13"/>
  </r>
  <r>
    <s v="ORD7971"/>
    <d v="2024-07-15T00:00:00"/>
    <x v="6"/>
    <x v="3"/>
    <x v="226"/>
    <x v="7"/>
    <x v="0"/>
    <x v="3"/>
    <x v="3"/>
    <n v="26.55"/>
    <n v="3"/>
    <n v="13.01"/>
  </r>
  <r>
    <s v="ORD7972"/>
    <d v="2024-07-15T00:00:00"/>
    <x v="6"/>
    <x v="3"/>
    <x v="226"/>
    <x v="7"/>
    <x v="1"/>
    <x v="13"/>
    <x v="848"/>
    <n v="310.44"/>
    <n v="3"/>
    <n v="-48.78"/>
  </r>
  <r>
    <s v="ORD7973"/>
    <d v="2024-07-15T00:00:00"/>
    <x v="6"/>
    <x v="3"/>
    <x v="147"/>
    <x v="20"/>
    <x v="0"/>
    <x v="4"/>
    <x v="1568"/>
    <n v="6.56"/>
    <n v="2"/>
    <n v="1.9"/>
  </r>
  <r>
    <s v="ORD7974"/>
    <d v="2024-07-15T00:00:00"/>
    <x v="6"/>
    <x v="3"/>
    <x v="147"/>
    <x v="20"/>
    <x v="0"/>
    <x v="1"/>
    <x v="1116"/>
    <n v="7.83"/>
    <n v="3"/>
    <n v="3.6"/>
  </r>
  <r>
    <s v="ORD7975"/>
    <d v="2024-07-15T00:00:00"/>
    <x v="6"/>
    <x v="3"/>
    <x v="147"/>
    <x v="20"/>
    <x v="2"/>
    <x v="9"/>
    <x v="1179"/>
    <n v="41.9"/>
    <n v="2"/>
    <n v="8.8000000000000007"/>
  </r>
  <r>
    <s v="ORD7976"/>
    <d v="2024-07-15T00:00:00"/>
    <x v="6"/>
    <x v="3"/>
    <x v="147"/>
    <x v="20"/>
    <x v="1"/>
    <x v="5"/>
    <x v="1255"/>
    <n v="664.15"/>
    <n v="6"/>
    <n v="88.55"/>
  </r>
  <r>
    <s v="ORD7977"/>
    <d v="2024-07-15T00:00:00"/>
    <x v="6"/>
    <x v="3"/>
    <x v="147"/>
    <x v="20"/>
    <x v="0"/>
    <x v="0"/>
    <x v="948"/>
    <n v="8.9600000000000009"/>
    <n v="2"/>
    <n v="4.3899999999999997"/>
  </r>
  <r>
    <s v="ORD7978"/>
    <d v="2024-07-15T00:00:00"/>
    <x v="6"/>
    <x v="3"/>
    <x v="332"/>
    <x v="6"/>
    <x v="0"/>
    <x v="12"/>
    <x v="879"/>
    <n v="179.94"/>
    <n v="3"/>
    <n v="50.38"/>
  </r>
  <r>
    <s v="ORD7979"/>
    <d v="2024-07-15T00:00:00"/>
    <x v="6"/>
    <x v="3"/>
    <x v="332"/>
    <x v="6"/>
    <x v="1"/>
    <x v="13"/>
    <x v="576"/>
    <n v="872.94"/>
    <n v="3"/>
    <n v="157.13"/>
  </r>
  <r>
    <s v="ORD7980"/>
    <d v="2024-07-15T00:00:00"/>
    <x v="6"/>
    <x v="3"/>
    <x v="332"/>
    <x v="6"/>
    <x v="0"/>
    <x v="0"/>
    <x v="423"/>
    <n v="12.96"/>
    <n v="2"/>
    <n v="6.22"/>
  </r>
  <r>
    <s v="ORD7981"/>
    <d v="2024-07-16T00:00:00"/>
    <x v="6"/>
    <x v="3"/>
    <x v="394"/>
    <x v="2"/>
    <x v="1"/>
    <x v="5"/>
    <x v="908"/>
    <n v="71.37"/>
    <n v="2"/>
    <n v="-1.02"/>
  </r>
  <r>
    <s v="ORD7982"/>
    <d v="2024-07-16T00:00:00"/>
    <x v="6"/>
    <x v="3"/>
    <x v="139"/>
    <x v="1"/>
    <x v="0"/>
    <x v="4"/>
    <x v="1559"/>
    <n v="2.91"/>
    <n v="2"/>
    <n v="0.91"/>
  </r>
  <r>
    <s v="ORD7983"/>
    <d v="2024-07-16T00:00:00"/>
    <x v="6"/>
    <x v="3"/>
    <x v="40"/>
    <x v="25"/>
    <x v="1"/>
    <x v="5"/>
    <x v="1209"/>
    <n v="242.35"/>
    <n v="3"/>
    <n v="15.15"/>
  </r>
  <r>
    <s v="ORD7984"/>
    <d v="2024-07-17T00:00:00"/>
    <x v="6"/>
    <x v="3"/>
    <x v="661"/>
    <x v="16"/>
    <x v="1"/>
    <x v="8"/>
    <x v="1659"/>
    <n v="7.9"/>
    <n v="2"/>
    <n v="2.17"/>
  </r>
  <r>
    <s v="ORD7985"/>
    <d v="2024-07-17T00:00:00"/>
    <x v="6"/>
    <x v="3"/>
    <x v="734"/>
    <x v="20"/>
    <x v="2"/>
    <x v="6"/>
    <x v="1775"/>
    <n v="269.98"/>
    <n v="2"/>
    <n v="67.5"/>
  </r>
  <r>
    <s v="ORD7986"/>
    <d v="2024-07-17T00:00:00"/>
    <x v="6"/>
    <x v="3"/>
    <x v="734"/>
    <x v="20"/>
    <x v="0"/>
    <x v="0"/>
    <x v="386"/>
    <n v="99.9"/>
    <n v="5"/>
    <n v="47.95"/>
  </r>
  <r>
    <s v="ORD7987"/>
    <d v="2024-07-17T00:00:00"/>
    <x v="6"/>
    <x v="3"/>
    <x v="734"/>
    <x v="20"/>
    <x v="1"/>
    <x v="8"/>
    <x v="1683"/>
    <n v="39.08"/>
    <n v="4"/>
    <n v="14.46"/>
  </r>
  <r>
    <s v="ORD7988"/>
    <d v="2024-07-17T00:00:00"/>
    <x v="6"/>
    <x v="3"/>
    <x v="314"/>
    <x v="3"/>
    <x v="2"/>
    <x v="16"/>
    <x v="359"/>
    <n v="479.98"/>
    <n v="2"/>
    <n v="90"/>
  </r>
  <r>
    <s v="ORD7989"/>
    <d v="2024-07-17T00:00:00"/>
    <x v="6"/>
    <x v="3"/>
    <x v="202"/>
    <x v="3"/>
    <x v="0"/>
    <x v="0"/>
    <x v="1038"/>
    <n v="32.4"/>
    <n v="5"/>
    <n v="15.55"/>
  </r>
  <r>
    <s v="ORD7990"/>
    <d v="2024-07-17T00:00:00"/>
    <x v="6"/>
    <x v="3"/>
    <x v="202"/>
    <x v="3"/>
    <x v="0"/>
    <x v="10"/>
    <x v="1068"/>
    <n v="57.9"/>
    <n v="5"/>
    <n v="28.95"/>
  </r>
  <r>
    <s v="ORD7991"/>
    <d v="2024-07-17T00:00:00"/>
    <x v="6"/>
    <x v="3"/>
    <x v="202"/>
    <x v="3"/>
    <x v="0"/>
    <x v="2"/>
    <x v="235"/>
    <n v="10.56"/>
    <n v="2"/>
    <n v="0"/>
  </r>
  <r>
    <s v="ORD7992"/>
    <d v="2024-07-17T00:00:00"/>
    <x v="6"/>
    <x v="3"/>
    <x v="202"/>
    <x v="3"/>
    <x v="1"/>
    <x v="11"/>
    <x v="1205"/>
    <n v="1194.17"/>
    <n v="5"/>
    <n v="210.74"/>
  </r>
  <r>
    <s v="ORD7993"/>
    <d v="2024-07-18T00:00:00"/>
    <x v="6"/>
    <x v="3"/>
    <x v="505"/>
    <x v="12"/>
    <x v="1"/>
    <x v="13"/>
    <x v="1161"/>
    <n v="801.6"/>
    <n v="5"/>
    <n v="-448.9"/>
  </r>
  <r>
    <s v="ORD7994"/>
    <d v="2024-07-18T00:00:00"/>
    <x v="6"/>
    <x v="3"/>
    <x v="505"/>
    <x v="12"/>
    <x v="1"/>
    <x v="5"/>
    <x v="1209"/>
    <n v="161.57"/>
    <n v="2"/>
    <n v="10.1"/>
  </r>
  <r>
    <s v="ORD7995"/>
    <d v="2024-07-18T00:00:00"/>
    <x v="6"/>
    <x v="3"/>
    <x v="505"/>
    <x v="12"/>
    <x v="0"/>
    <x v="0"/>
    <x v="716"/>
    <n v="16.100000000000001"/>
    <n v="2"/>
    <n v="5.23"/>
  </r>
  <r>
    <s v="ORD7996"/>
    <d v="2024-07-18T00:00:00"/>
    <x v="6"/>
    <x v="3"/>
    <x v="505"/>
    <x v="12"/>
    <x v="0"/>
    <x v="3"/>
    <x v="1088"/>
    <n v="7.66"/>
    <n v="4"/>
    <n v="-6.12"/>
  </r>
  <r>
    <s v="ORD7997"/>
    <d v="2024-07-18T00:00:00"/>
    <x v="6"/>
    <x v="3"/>
    <x v="505"/>
    <x v="12"/>
    <x v="1"/>
    <x v="5"/>
    <x v="1155"/>
    <n v="311.98"/>
    <n v="3"/>
    <n v="-42.9"/>
  </r>
  <r>
    <s v="ORD7998"/>
    <d v="2024-07-18T00:00:00"/>
    <x v="6"/>
    <x v="3"/>
    <x v="9"/>
    <x v="2"/>
    <x v="2"/>
    <x v="16"/>
    <x v="1308"/>
    <n v="599.97"/>
    <n v="5"/>
    <n v="70"/>
  </r>
  <r>
    <s v="ORD7999"/>
    <d v="2024-07-18T00:00:00"/>
    <x v="6"/>
    <x v="3"/>
    <x v="9"/>
    <x v="2"/>
    <x v="1"/>
    <x v="5"/>
    <x v="478"/>
    <n v="198.74"/>
    <n v="4"/>
    <n v="-14.2"/>
  </r>
  <r>
    <s v="ORD8000"/>
    <d v="2024-07-18T00:00:00"/>
    <x v="6"/>
    <x v="3"/>
    <x v="9"/>
    <x v="2"/>
    <x v="0"/>
    <x v="14"/>
    <x v="714"/>
    <n v="9.18"/>
    <n v="2"/>
    <n v="1.1499999999999999"/>
  </r>
  <r>
    <s v="ORD8001"/>
    <d v="2024-07-20T00:00:00"/>
    <x v="6"/>
    <x v="3"/>
    <x v="246"/>
    <x v="1"/>
    <x v="0"/>
    <x v="2"/>
    <x v="994"/>
    <n v="69.709999999999994"/>
    <n v="2"/>
    <n v="8.7100000000000009"/>
  </r>
  <r>
    <s v="ORD8002"/>
    <d v="2024-07-20T00:00:00"/>
    <x v="6"/>
    <x v="3"/>
    <x v="246"/>
    <x v="1"/>
    <x v="1"/>
    <x v="8"/>
    <x v="466"/>
    <n v="8.7899999999999991"/>
    <n v="1"/>
    <n v="-5.71"/>
  </r>
  <r>
    <s v="ORD8003"/>
    <d v="2024-07-20T00:00:00"/>
    <x v="6"/>
    <x v="3"/>
    <x v="551"/>
    <x v="19"/>
    <x v="0"/>
    <x v="1"/>
    <x v="1323"/>
    <n v="14.62"/>
    <n v="2"/>
    <n v="6.87"/>
  </r>
  <r>
    <s v="ORD8004"/>
    <d v="2024-07-20T00:00:00"/>
    <x v="6"/>
    <x v="3"/>
    <x v="551"/>
    <x v="19"/>
    <x v="0"/>
    <x v="12"/>
    <x v="425"/>
    <n v="416.32"/>
    <n v="2"/>
    <n v="112.41"/>
  </r>
  <r>
    <s v="ORD8005"/>
    <d v="2024-07-20T00:00:00"/>
    <x v="6"/>
    <x v="3"/>
    <x v="551"/>
    <x v="19"/>
    <x v="0"/>
    <x v="3"/>
    <x v="1513"/>
    <n v="43"/>
    <n v="5"/>
    <n v="20.21"/>
  </r>
  <r>
    <s v="ORD8006"/>
    <d v="2024-07-20T00:00:00"/>
    <x v="6"/>
    <x v="3"/>
    <x v="551"/>
    <x v="19"/>
    <x v="1"/>
    <x v="5"/>
    <x v="707"/>
    <n v="182.94"/>
    <n v="3"/>
    <n v="27.44"/>
  </r>
  <r>
    <s v="ORD8007"/>
    <d v="2024-07-20T00:00:00"/>
    <x v="6"/>
    <x v="3"/>
    <x v="551"/>
    <x v="19"/>
    <x v="0"/>
    <x v="3"/>
    <x v="1296"/>
    <n v="60.83"/>
    <n v="7"/>
    <n v="30.42"/>
  </r>
  <r>
    <s v="ORD8008"/>
    <d v="2024-07-20T00:00:00"/>
    <x v="6"/>
    <x v="3"/>
    <x v="551"/>
    <x v="19"/>
    <x v="2"/>
    <x v="9"/>
    <x v="1361"/>
    <n v="389.97"/>
    <n v="3"/>
    <n v="132.59"/>
  </r>
  <r>
    <s v="ORD8009"/>
    <d v="2024-07-20T00:00:00"/>
    <x v="6"/>
    <x v="3"/>
    <x v="436"/>
    <x v="28"/>
    <x v="0"/>
    <x v="3"/>
    <x v="688"/>
    <n v="735.98"/>
    <n v="2"/>
    <n v="331.19"/>
  </r>
  <r>
    <s v="ORD8010"/>
    <d v="2024-07-20T00:00:00"/>
    <x v="6"/>
    <x v="3"/>
    <x v="278"/>
    <x v="20"/>
    <x v="0"/>
    <x v="0"/>
    <x v="1282"/>
    <n v="13.36"/>
    <n v="2"/>
    <n v="6.41"/>
  </r>
  <r>
    <s v="ORD8011"/>
    <d v="2024-07-20T00:00:00"/>
    <x v="6"/>
    <x v="3"/>
    <x v="278"/>
    <x v="20"/>
    <x v="1"/>
    <x v="5"/>
    <x v="148"/>
    <n v="163.76"/>
    <n v="2"/>
    <n v="25.47"/>
  </r>
  <r>
    <s v="ORD8012"/>
    <d v="2024-07-20T00:00:00"/>
    <x v="6"/>
    <x v="3"/>
    <x v="278"/>
    <x v="20"/>
    <x v="1"/>
    <x v="8"/>
    <x v="282"/>
    <n v="183.92"/>
    <n v="4"/>
    <n v="31.27"/>
  </r>
  <r>
    <s v="ORD8013"/>
    <d v="2024-07-21T00:00:00"/>
    <x v="6"/>
    <x v="3"/>
    <x v="581"/>
    <x v="23"/>
    <x v="0"/>
    <x v="0"/>
    <x v="729"/>
    <n v="6.48"/>
    <n v="1"/>
    <n v="3.18"/>
  </r>
  <r>
    <s v="ORD8014"/>
    <d v="2024-07-21T00:00:00"/>
    <x v="6"/>
    <x v="3"/>
    <x v="582"/>
    <x v="27"/>
    <x v="2"/>
    <x v="6"/>
    <x v="1755"/>
    <n v="71.930000000000007"/>
    <n v="9"/>
    <n v="6.29"/>
  </r>
  <r>
    <s v="ORD8015"/>
    <d v="2024-07-21T00:00:00"/>
    <x v="6"/>
    <x v="3"/>
    <x v="582"/>
    <x v="27"/>
    <x v="0"/>
    <x v="4"/>
    <x v="151"/>
    <n v="25.99"/>
    <n v="1"/>
    <n v="7.54"/>
  </r>
  <r>
    <s v="ORD8016"/>
    <d v="2024-07-21T00:00:00"/>
    <x v="6"/>
    <x v="3"/>
    <x v="746"/>
    <x v="10"/>
    <x v="0"/>
    <x v="3"/>
    <x v="556"/>
    <n v="33.93"/>
    <n v="3"/>
    <n v="-22.62"/>
  </r>
  <r>
    <s v="ORD8017"/>
    <d v="2024-07-21T00:00:00"/>
    <x v="6"/>
    <x v="3"/>
    <x v="746"/>
    <x v="10"/>
    <x v="0"/>
    <x v="2"/>
    <x v="1760"/>
    <n v="222.32"/>
    <n v="7"/>
    <n v="25.01"/>
  </r>
  <r>
    <s v="ORD8018"/>
    <d v="2024-07-21T00:00:00"/>
    <x v="6"/>
    <x v="3"/>
    <x v="746"/>
    <x v="10"/>
    <x v="2"/>
    <x v="6"/>
    <x v="1377"/>
    <n v="210.56"/>
    <n v="6"/>
    <n v="-52.64"/>
  </r>
  <r>
    <s v="ORD8019"/>
    <d v="2024-07-21T00:00:00"/>
    <x v="6"/>
    <x v="3"/>
    <x v="481"/>
    <x v="6"/>
    <x v="0"/>
    <x v="4"/>
    <x v="1638"/>
    <n v="101.94"/>
    <n v="6"/>
    <n v="29.56"/>
  </r>
  <r>
    <s v="ORD8020"/>
    <d v="2024-07-21T00:00:00"/>
    <x v="6"/>
    <x v="3"/>
    <x v="481"/>
    <x v="6"/>
    <x v="2"/>
    <x v="6"/>
    <x v="418"/>
    <n v="271.95999999999998"/>
    <n v="4"/>
    <n v="67.989999999999995"/>
  </r>
  <r>
    <s v="ORD8021"/>
    <d v="2024-07-21T00:00:00"/>
    <x v="6"/>
    <x v="3"/>
    <x v="481"/>
    <x v="6"/>
    <x v="1"/>
    <x v="8"/>
    <x v="725"/>
    <n v="8.8000000000000007"/>
    <n v="5"/>
    <n v="3.87"/>
  </r>
  <r>
    <s v="ORD8022"/>
    <d v="2024-07-21T00:00:00"/>
    <x v="6"/>
    <x v="3"/>
    <x v="481"/>
    <x v="6"/>
    <x v="0"/>
    <x v="4"/>
    <x v="175"/>
    <n v="19.68"/>
    <n v="6"/>
    <n v="5.71"/>
  </r>
  <r>
    <s v="ORD8023"/>
    <d v="2024-07-21T00:00:00"/>
    <x v="6"/>
    <x v="3"/>
    <x v="481"/>
    <x v="6"/>
    <x v="1"/>
    <x v="11"/>
    <x v="1671"/>
    <n v="302.94"/>
    <n v="3"/>
    <n v="69.680000000000007"/>
  </r>
  <r>
    <s v="ORD8024"/>
    <d v="2024-07-21T00:00:00"/>
    <x v="6"/>
    <x v="3"/>
    <x v="481"/>
    <x v="6"/>
    <x v="0"/>
    <x v="3"/>
    <x v="547"/>
    <n v="14.94"/>
    <n v="3"/>
    <n v="7.17"/>
  </r>
  <r>
    <s v="ORD8025"/>
    <d v="2024-07-21T00:00:00"/>
    <x v="6"/>
    <x v="3"/>
    <x v="481"/>
    <x v="6"/>
    <x v="0"/>
    <x v="14"/>
    <x v="1673"/>
    <n v="231.72"/>
    <n v="2"/>
    <n v="11.59"/>
  </r>
  <r>
    <s v="ORD8026"/>
    <d v="2024-07-21T00:00:00"/>
    <x v="6"/>
    <x v="3"/>
    <x v="661"/>
    <x v="3"/>
    <x v="0"/>
    <x v="0"/>
    <x v="1825"/>
    <n v="16.34"/>
    <n v="2"/>
    <n v="7.68"/>
  </r>
  <r>
    <s v="ORD8027"/>
    <d v="2024-07-21T00:00:00"/>
    <x v="6"/>
    <x v="3"/>
    <x v="661"/>
    <x v="3"/>
    <x v="1"/>
    <x v="5"/>
    <x v="433"/>
    <n v="225.3"/>
    <n v="2"/>
    <n v="22.53"/>
  </r>
  <r>
    <s v="ORD8028"/>
    <d v="2024-07-21T00:00:00"/>
    <x v="6"/>
    <x v="3"/>
    <x v="661"/>
    <x v="3"/>
    <x v="0"/>
    <x v="3"/>
    <x v="637"/>
    <n v="50.35"/>
    <n v="3"/>
    <n v="17.62"/>
  </r>
  <r>
    <s v="ORD8029"/>
    <d v="2024-07-21T00:00:00"/>
    <x v="6"/>
    <x v="3"/>
    <x v="178"/>
    <x v="20"/>
    <x v="0"/>
    <x v="12"/>
    <x v="1277"/>
    <n v="17.48"/>
    <n v="4"/>
    <n v="4.54"/>
  </r>
  <r>
    <s v="ORD8030"/>
    <d v="2024-07-21T00:00:00"/>
    <x v="6"/>
    <x v="3"/>
    <x v="278"/>
    <x v="3"/>
    <x v="0"/>
    <x v="4"/>
    <x v="510"/>
    <n v="3.52"/>
    <n v="2"/>
    <n v="1.69"/>
  </r>
  <r>
    <s v="ORD8031"/>
    <d v="2024-07-21T00:00:00"/>
    <x v="6"/>
    <x v="3"/>
    <x v="278"/>
    <x v="3"/>
    <x v="2"/>
    <x v="6"/>
    <x v="803"/>
    <n v="1626.19"/>
    <n v="9"/>
    <n v="121.96"/>
  </r>
  <r>
    <s v="ORD8032"/>
    <d v="2024-07-21T00:00:00"/>
    <x v="6"/>
    <x v="3"/>
    <x v="344"/>
    <x v="0"/>
    <x v="1"/>
    <x v="13"/>
    <x v="1174"/>
    <n v="124.4"/>
    <n v="4"/>
    <n v="-21.33"/>
  </r>
  <r>
    <s v="ORD8033"/>
    <d v="2024-07-21T00:00:00"/>
    <x v="6"/>
    <x v="3"/>
    <x v="254"/>
    <x v="1"/>
    <x v="0"/>
    <x v="3"/>
    <x v="824"/>
    <n v="2.86"/>
    <n v="4"/>
    <n v="-4.58"/>
  </r>
  <r>
    <s v="ORD8034"/>
    <d v="2024-07-21T00:00:00"/>
    <x v="6"/>
    <x v="3"/>
    <x v="254"/>
    <x v="1"/>
    <x v="0"/>
    <x v="3"/>
    <x v="145"/>
    <n v="94.19"/>
    <n v="7"/>
    <n v="-164.84"/>
  </r>
  <r>
    <s v="ORD8035"/>
    <d v="2024-07-21T00:00:00"/>
    <x v="6"/>
    <x v="3"/>
    <x v="397"/>
    <x v="1"/>
    <x v="0"/>
    <x v="3"/>
    <x v="515"/>
    <n v="2.11"/>
    <n v="2"/>
    <n v="-3.38"/>
  </r>
  <r>
    <s v="ORD8036"/>
    <d v="2024-07-22T00:00:00"/>
    <x v="6"/>
    <x v="3"/>
    <x v="470"/>
    <x v="20"/>
    <x v="2"/>
    <x v="6"/>
    <x v="314"/>
    <n v="29.97"/>
    <n v="3"/>
    <n v="14.09"/>
  </r>
  <r>
    <s v="ORD8037"/>
    <d v="2024-07-22T00:00:00"/>
    <x v="6"/>
    <x v="3"/>
    <x v="34"/>
    <x v="1"/>
    <x v="1"/>
    <x v="5"/>
    <x v="612"/>
    <n v="526.34"/>
    <n v="4"/>
    <n v="-75.19"/>
  </r>
  <r>
    <s v="ORD8038"/>
    <d v="2024-07-23T00:00:00"/>
    <x v="6"/>
    <x v="3"/>
    <x v="85"/>
    <x v="20"/>
    <x v="0"/>
    <x v="3"/>
    <x v="420"/>
    <n v="13.13"/>
    <n v="3"/>
    <n v="4.2699999999999996"/>
  </r>
  <r>
    <s v="ORD8039"/>
    <d v="2024-07-23T00:00:00"/>
    <x v="6"/>
    <x v="3"/>
    <x v="352"/>
    <x v="18"/>
    <x v="0"/>
    <x v="4"/>
    <x v="1451"/>
    <n v="11.68"/>
    <n v="2"/>
    <n v="5.49"/>
  </r>
  <r>
    <s v="ORD8040"/>
    <d v="2024-07-23T00:00:00"/>
    <x v="6"/>
    <x v="3"/>
    <x v="352"/>
    <x v="18"/>
    <x v="2"/>
    <x v="9"/>
    <x v="1106"/>
    <n v="159.75"/>
    <n v="5"/>
    <n v="11.18"/>
  </r>
  <r>
    <s v="ORD8041"/>
    <d v="2024-07-23T00:00:00"/>
    <x v="6"/>
    <x v="3"/>
    <x v="382"/>
    <x v="20"/>
    <x v="0"/>
    <x v="1"/>
    <x v="1096"/>
    <n v="41.4"/>
    <n v="4"/>
    <n v="19.87"/>
  </r>
  <r>
    <s v="ORD8042"/>
    <d v="2024-07-23T00:00:00"/>
    <x v="6"/>
    <x v="3"/>
    <x v="39"/>
    <x v="20"/>
    <x v="0"/>
    <x v="3"/>
    <x v="1447"/>
    <n v="13.92"/>
    <n v="3"/>
    <n v="4.3499999999999996"/>
  </r>
  <r>
    <s v="ORD8043"/>
    <d v="2024-07-23T00:00:00"/>
    <x v="6"/>
    <x v="3"/>
    <x v="706"/>
    <x v="1"/>
    <x v="0"/>
    <x v="0"/>
    <x v="189"/>
    <n v="63.31"/>
    <n v="3"/>
    <n v="20.58"/>
  </r>
  <r>
    <s v="ORD8044"/>
    <d v="2024-07-23T00:00:00"/>
    <x v="6"/>
    <x v="3"/>
    <x v="675"/>
    <x v="21"/>
    <x v="2"/>
    <x v="9"/>
    <x v="102"/>
    <n v="399.95"/>
    <n v="5"/>
    <n v="143.97999999999999"/>
  </r>
  <r>
    <s v="ORD8045"/>
    <d v="2024-07-23T00:00:00"/>
    <x v="6"/>
    <x v="3"/>
    <x v="463"/>
    <x v="3"/>
    <x v="0"/>
    <x v="3"/>
    <x v="130"/>
    <n v="15.19"/>
    <n v="3"/>
    <n v="5.51"/>
  </r>
  <r>
    <s v="ORD8046"/>
    <d v="2024-07-23T00:00:00"/>
    <x v="6"/>
    <x v="3"/>
    <x v="463"/>
    <x v="3"/>
    <x v="0"/>
    <x v="0"/>
    <x v="381"/>
    <n v="58.32"/>
    <n v="9"/>
    <n v="27.99"/>
  </r>
  <r>
    <s v="ORD8047"/>
    <d v="2024-07-23T00:00:00"/>
    <x v="6"/>
    <x v="3"/>
    <x v="86"/>
    <x v="1"/>
    <x v="0"/>
    <x v="4"/>
    <x v="794"/>
    <n v="121.54"/>
    <n v="4"/>
    <n v="15.19"/>
  </r>
  <r>
    <s v="ORD8048"/>
    <d v="2024-07-24T00:00:00"/>
    <x v="6"/>
    <x v="3"/>
    <x v="535"/>
    <x v="3"/>
    <x v="2"/>
    <x v="16"/>
    <x v="377"/>
    <n v="2399.96"/>
    <n v="5"/>
    <n v="839.99"/>
  </r>
  <r>
    <s v="ORD8049"/>
    <d v="2024-07-25T00:00:00"/>
    <x v="6"/>
    <x v="3"/>
    <x v="745"/>
    <x v="19"/>
    <x v="0"/>
    <x v="1"/>
    <x v="1731"/>
    <n v="20.23"/>
    <n v="7"/>
    <n v="9.51"/>
  </r>
  <r>
    <s v="ORD8050"/>
    <d v="2024-07-25T00:00:00"/>
    <x v="6"/>
    <x v="3"/>
    <x v="118"/>
    <x v="2"/>
    <x v="0"/>
    <x v="1"/>
    <x v="1374"/>
    <n v="3.3"/>
    <n v="1"/>
    <n v="1.07"/>
  </r>
  <r>
    <s v="ORD8051"/>
    <d v="2024-07-25T00:00:00"/>
    <x v="6"/>
    <x v="3"/>
    <x v="405"/>
    <x v="2"/>
    <x v="1"/>
    <x v="8"/>
    <x v="1387"/>
    <n v="20.100000000000001"/>
    <n v="4"/>
    <n v="3.01"/>
  </r>
  <r>
    <s v="ORD8052"/>
    <d v="2024-07-25T00:00:00"/>
    <x v="6"/>
    <x v="3"/>
    <x v="405"/>
    <x v="2"/>
    <x v="0"/>
    <x v="14"/>
    <x v="1501"/>
    <n v="37.75"/>
    <n v="3"/>
    <n v="4.25"/>
  </r>
  <r>
    <s v="ORD8053"/>
    <d v="2024-07-25T00:00:00"/>
    <x v="6"/>
    <x v="3"/>
    <x v="405"/>
    <x v="2"/>
    <x v="1"/>
    <x v="13"/>
    <x v="1706"/>
    <n v="138.59"/>
    <n v="1"/>
    <n v="-34.65"/>
  </r>
  <r>
    <s v="ORD8054"/>
    <d v="2024-07-25T00:00:00"/>
    <x v="6"/>
    <x v="3"/>
    <x v="405"/>
    <x v="2"/>
    <x v="0"/>
    <x v="2"/>
    <x v="1567"/>
    <n v="259.92"/>
    <n v="5"/>
    <n v="-25.99"/>
  </r>
  <r>
    <s v="ORD8055"/>
    <d v="2024-07-25T00:00:00"/>
    <x v="6"/>
    <x v="3"/>
    <x v="405"/>
    <x v="2"/>
    <x v="0"/>
    <x v="0"/>
    <x v="757"/>
    <n v="20.74"/>
    <n v="4"/>
    <n v="7.26"/>
  </r>
  <r>
    <s v="ORD8056"/>
    <d v="2024-07-25T00:00:00"/>
    <x v="6"/>
    <x v="3"/>
    <x v="726"/>
    <x v="0"/>
    <x v="1"/>
    <x v="13"/>
    <x v="618"/>
    <n v="298.12"/>
    <n v="6"/>
    <n v="-4.26"/>
  </r>
  <r>
    <s v="ORD8057"/>
    <d v="2024-07-26T00:00:00"/>
    <x v="6"/>
    <x v="3"/>
    <x v="434"/>
    <x v="3"/>
    <x v="2"/>
    <x v="9"/>
    <x v="1375"/>
    <n v="1649.95"/>
    <n v="5"/>
    <n v="659.98"/>
  </r>
  <r>
    <s v="ORD8058"/>
    <d v="2024-07-26T00:00:00"/>
    <x v="6"/>
    <x v="3"/>
    <x v="434"/>
    <x v="3"/>
    <x v="1"/>
    <x v="5"/>
    <x v="1022"/>
    <n v="362.35"/>
    <n v="3"/>
    <n v="45.29"/>
  </r>
  <r>
    <s v="ORD8059"/>
    <d v="2024-07-27T00:00:00"/>
    <x v="6"/>
    <x v="3"/>
    <x v="110"/>
    <x v="16"/>
    <x v="1"/>
    <x v="8"/>
    <x v="676"/>
    <n v="91.03"/>
    <n v="3"/>
    <n v="-2.2799999999999998"/>
  </r>
  <r>
    <s v="ORD8060"/>
    <d v="2024-07-27T00:00:00"/>
    <x v="6"/>
    <x v="3"/>
    <x v="784"/>
    <x v="20"/>
    <x v="1"/>
    <x v="8"/>
    <x v="630"/>
    <n v="14.89"/>
    <n v="1"/>
    <n v="4.0199999999999996"/>
  </r>
  <r>
    <s v="ORD8061"/>
    <d v="2024-07-27T00:00:00"/>
    <x v="6"/>
    <x v="3"/>
    <x v="784"/>
    <x v="20"/>
    <x v="2"/>
    <x v="6"/>
    <x v="418"/>
    <n v="543.91999999999996"/>
    <n v="8"/>
    <n v="135.97999999999999"/>
  </r>
  <r>
    <s v="ORD8062"/>
    <d v="2024-07-27T00:00:00"/>
    <x v="6"/>
    <x v="3"/>
    <x v="380"/>
    <x v="22"/>
    <x v="1"/>
    <x v="8"/>
    <x v="626"/>
    <n v="23.88"/>
    <n v="3"/>
    <n v="10.51"/>
  </r>
  <r>
    <s v="ORD8063"/>
    <d v="2024-07-27T00:00:00"/>
    <x v="6"/>
    <x v="3"/>
    <x v="380"/>
    <x v="22"/>
    <x v="0"/>
    <x v="0"/>
    <x v="521"/>
    <n v="26.2"/>
    <n v="4"/>
    <n v="12.05"/>
  </r>
  <r>
    <s v="ORD8064"/>
    <d v="2024-07-27T00:00:00"/>
    <x v="6"/>
    <x v="3"/>
    <x v="380"/>
    <x v="22"/>
    <x v="0"/>
    <x v="0"/>
    <x v="1444"/>
    <n v="12.96"/>
    <n v="2"/>
    <n v="6.22"/>
  </r>
  <r>
    <s v="ORD8065"/>
    <d v="2024-07-27T00:00:00"/>
    <x v="6"/>
    <x v="3"/>
    <x v="380"/>
    <x v="22"/>
    <x v="2"/>
    <x v="9"/>
    <x v="1685"/>
    <n v="234.95"/>
    <n v="5"/>
    <n v="32.89"/>
  </r>
  <r>
    <s v="ORD8066"/>
    <d v="2024-07-27T00:00:00"/>
    <x v="6"/>
    <x v="3"/>
    <x v="677"/>
    <x v="25"/>
    <x v="1"/>
    <x v="5"/>
    <x v="94"/>
    <n v="194.85"/>
    <n v="4"/>
    <n v="12.18"/>
  </r>
  <r>
    <s v="ORD8067"/>
    <d v="2024-07-28T00:00:00"/>
    <x v="6"/>
    <x v="3"/>
    <x v="719"/>
    <x v="3"/>
    <x v="0"/>
    <x v="3"/>
    <x v="253"/>
    <n v="9.98"/>
    <n v="4"/>
    <n v="3.62"/>
  </r>
  <r>
    <s v="ORD8068"/>
    <d v="2024-07-28T00:00:00"/>
    <x v="6"/>
    <x v="3"/>
    <x v="719"/>
    <x v="3"/>
    <x v="0"/>
    <x v="2"/>
    <x v="1677"/>
    <n v="14.98"/>
    <n v="1"/>
    <n v="4.1900000000000004"/>
  </r>
  <r>
    <s v="ORD8069"/>
    <d v="2024-07-28T00:00:00"/>
    <x v="6"/>
    <x v="3"/>
    <x v="719"/>
    <x v="3"/>
    <x v="2"/>
    <x v="6"/>
    <x v="387"/>
    <n v="1145.5999999999999"/>
    <n v="4"/>
    <n v="100.24"/>
  </r>
  <r>
    <s v="ORD8070"/>
    <d v="2024-07-29T00:00:00"/>
    <x v="6"/>
    <x v="3"/>
    <x v="643"/>
    <x v="25"/>
    <x v="0"/>
    <x v="12"/>
    <x v="1500"/>
    <n v="34.85"/>
    <n v="2"/>
    <n v="6.53"/>
  </r>
  <r>
    <s v="ORD8071"/>
    <d v="2024-07-29T00:00:00"/>
    <x v="6"/>
    <x v="3"/>
    <x v="643"/>
    <x v="25"/>
    <x v="2"/>
    <x v="6"/>
    <x v="1740"/>
    <n v="22"/>
    <n v="5"/>
    <n v="1.38"/>
  </r>
  <r>
    <s v="ORD8072"/>
    <d v="2024-07-29T00:00:00"/>
    <x v="6"/>
    <x v="3"/>
    <x v="643"/>
    <x v="25"/>
    <x v="0"/>
    <x v="4"/>
    <x v="481"/>
    <n v="4.37"/>
    <n v="3"/>
    <n v="0.38"/>
  </r>
  <r>
    <s v="ORD8073"/>
    <d v="2024-07-29T00:00:00"/>
    <x v="6"/>
    <x v="3"/>
    <x v="60"/>
    <x v="22"/>
    <x v="2"/>
    <x v="9"/>
    <x v="1623"/>
    <n v="90.57"/>
    <n v="3"/>
    <n v="11.77"/>
  </r>
  <r>
    <s v="ORD8074"/>
    <d v="2024-07-29T00:00:00"/>
    <x v="6"/>
    <x v="3"/>
    <x v="174"/>
    <x v="0"/>
    <x v="0"/>
    <x v="7"/>
    <x v="1144"/>
    <n v="2.9"/>
    <n v="2"/>
    <n v="0.47"/>
  </r>
  <r>
    <s v="ORD8075"/>
    <d v="2024-07-29T00:00:00"/>
    <x v="6"/>
    <x v="3"/>
    <x v="174"/>
    <x v="0"/>
    <x v="2"/>
    <x v="6"/>
    <x v="1379"/>
    <n v="124.79"/>
    <n v="1"/>
    <n v="15.6"/>
  </r>
  <r>
    <s v="ORD8076"/>
    <d v="2024-07-29T00:00:00"/>
    <x v="6"/>
    <x v="3"/>
    <x v="95"/>
    <x v="20"/>
    <x v="0"/>
    <x v="4"/>
    <x v="470"/>
    <n v="60.12"/>
    <n v="9"/>
    <n v="22.24"/>
  </r>
  <r>
    <s v="ORD8077"/>
    <d v="2024-07-29T00:00:00"/>
    <x v="6"/>
    <x v="3"/>
    <x v="334"/>
    <x v="39"/>
    <x v="0"/>
    <x v="3"/>
    <x v="361"/>
    <n v="33.479999999999997"/>
    <n v="2"/>
    <n v="16.41"/>
  </r>
  <r>
    <s v="ORD8078"/>
    <d v="2024-07-29T00:00:00"/>
    <x v="6"/>
    <x v="3"/>
    <x v="334"/>
    <x v="39"/>
    <x v="2"/>
    <x v="6"/>
    <x v="855"/>
    <n v="461.97"/>
    <n v="3"/>
    <n v="133.97"/>
  </r>
  <r>
    <s v="ORD8079"/>
    <d v="2024-07-29T00:00:00"/>
    <x v="6"/>
    <x v="3"/>
    <x v="334"/>
    <x v="39"/>
    <x v="0"/>
    <x v="12"/>
    <x v="52"/>
    <n v="137.62"/>
    <n v="2"/>
    <n v="60.55"/>
  </r>
  <r>
    <s v="ORD8080"/>
    <d v="2024-07-29T00:00:00"/>
    <x v="6"/>
    <x v="3"/>
    <x v="334"/>
    <x v="39"/>
    <x v="1"/>
    <x v="5"/>
    <x v="946"/>
    <n v="302.67"/>
    <n v="3"/>
    <n v="72.64"/>
  </r>
  <r>
    <s v="ORD8081"/>
    <d v="2024-07-29T00:00:00"/>
    <x v="6"/>
    <x v="3"/>
    <x v="339"/>
    <x v="22"/>
    <x v="1"/>
    <x v="11"/>
    <x v="1419"/>
    <n v="115.96"/>
    <n v="2"/>
    <n v="25.51"/>
  </r>
  <r>
    <s v="ORD8082"/>
    <d v="2024-07-30T00:00:00"/>
    <x v="6"/>
    <x v="3"/>
    <x v="154"/>
    <x v="3"/>
    <x v="0"/>
    <x v="2"/>
    <x v="216"/>
    <n v="330.4"/>
    <n v="2"/>
    <n v="85.9"/>
  </r>
  <r>
    <s v="ORD8083"/>
    <d v="2024-07-30T00:00:00"/>
    <x v="6"/>
    <x v="3"/>
    <x v="154"/>
    <x v="3"/>
    <x v="0"/>
    <x v="1"/>
    <x v="85"/>
    <n v="26.25"/>
    <n v="7"/>
    <n v="12.6"/>
  </r>
  <r>
    <s v="ORD8084"/>
    <d v="2024-07-30T00:00:00"/>
    <x v="6"/>
    <x v="3"/>
    <x v="529"/>
    <x v="10"/>
    <x v="0"/>
    <x v="3"/>
    <x v="413"/>
    <n v="76.78"/>
    <n v="4"/>
    <n v="-53.74"/>
  </r>
  <r>
    <s v="ORD8085"/>
    <d v="2024-07-30T00:00:00"/>
    <x v="6"/>
    <x v="3"/>
    <x v="705"/>
    <x v="36"/>
    <x v="2"/>
    <x v="6"/>
    <x v="764"/>
    <n v="89.95"/>
    <n v="5"/>
    <n v="43.18"/>
  </r>
  <r>
    <s v="ORD8086"/>
    <d v="2024-07-31T00:00:00"/>
    <x v="6"/>
    <x v="3"/>
    <x v="400"/>
    <x v="2"/>
    <x v="0"/>
    <x v="0"/>
    <x v="1226"/>
    <n v="54.82"/>
    <n v="3"/>
    <n v="17.82"/>
  </r>
  <r>
    <s v="ORD8087"/>
    <d v="2024-07-31T00:00:00"/>
    <x v="6"/>
    <x v="3"/>
    <x v="469"/>
    <x v="16"/>
    <x v="2"/>
    <x v="9"/>
    <x v="1326"/>
    <n v="41.42"/>
    <n v="2"/>
    <n v="8.2799999999999994"/>
  </r>
  <r>
    <s v="ORD8088"/>
    <d v="2024-07-31T00:00:00"/>
    <x v="6"/>
    <x v="3"/>
    <x v="682"/>
    <x v="1"/>
    <x v="2"/>
    <x v="6"/>
    <x v="422"/>
    <n v="36.79"/>
    <n v="1"/>
    <n v="4.1399999999999997"/>
  </r>
  <r>
    <s v="ORD8089"/>
    <d v="2024-07-31T00:00:00"/>
    <x v="6"/>
    <x v="3"/>
    <x v="574"/>
    <x v="3"/>
    <x v="0"/>
    <x v="2"/>
    <x v="370"/>
    <n v="56.56"/>
    <n v="2"/>
    <n v="15.27"/>
  </r>
  <r>
    <s v="ORD8090"/>
    <d v="2024-07-31T00:00:00"/>
    <x v="6"/>
    <x v="3"/>
    <x v="574"/>
    <x v="3"/>
    <x v="1"/>
    <x v="8"/>
    <x v="984"/>
    <n v="36.96"/>
    <n v="7"/>
    <n v="11.46"/>
  </r>
  <r>
    <s v="ORD8091"/>
    <d v="2024-07-31T00:00:00"/>
    <x v="6"/>
    <x v="3"/>
    <x v="465"/>
    <x v="21"/>
    <x v="0"/>
    <x v="3"/>
    <x v="878"/>
    <n v="17.52"/>
    <n v="4"/>
    <n v="8.41"/>
  </r>
  <r>
    <s v="ORD8092"/>
    <d v="2024-07-31T00:00:00"/>
    <x v="6"/>
    <x v="3"/>
    <x v="465"/>
    <x v="21"/>
    <x v="0"/>
    <x v="12"/>
    <x v="1601"/>
    <n v="155.88"/>
    <n v="6"/>
    <n v="54.56"/>
  </r>
  <r>
    <s v="ORD8093"/>
    <d v="2024-07-31T00:00:00"/>
    <x v="6"/>
    <x v="3"/>
    <x v="193"/>
    <x v="2"/>
    <x v="2"/>
    <x v="6"/>
    <x v="996"/>
    <n v="285.58"/>
    <n v="4"/>
    <n v="-57.12"/>
  </r>
  <r>
    <s v="ORD8094"/>
    <d v="2024-07-31T00:00:00"/>
    <x v="6"/>
    <x v="3"/>
    <x v="162"/>
    <x v="7"/>
    <x v="0"/>
    <x v="0"/>
    <x v="1593"/>
    <n v="11.54"/>
    <n v="1"/>
    <n v="5.54"/>
  </r>
  <r>
    <s v="ORD8095"/>
    <d v="2024-07-31T00:00:00"/>
    <x v="6"/>
    <x v="3"/>
    <x v="162"/>
    <x v="7"/>
    <x v="0"/>
    <x v="3"/>
    <x v="313"/>
    <n v="849.95"/>
    <n v="5"/>
    <n v="390.98"/>
  </r>
  <r>
    <s v="ORD8096"/>
    <d v="2024-07-31T00:00:00"/>
    <x v="6"/>
    <x v="3"/>
    <x v="162"/>
    <x v="7"/>
    <x v="0"/>
    <x v="3"/>
    <x v="1239"/>
    <n v="11.01"/>
    <n v="3"/>
    <n v="5.39"/>
  </r>
  <r>
    <s v="ORD8097"/>
    <d v="2024-08-01T00:00:00"/>
    <x v="7"/>
    <x v="3"/>
    <x v="372"/>
    <x v="1"/>
    <x v="2"/>
    <x v="6"/>
    <x v="784"/>
    <n v="95.98"/>
    <n v="2"/>
    <n v="6"/>
  </r>
  <r>
    <s v="ORD8098"/>
    <d v="2024-08-01T00:00:00"/>
    <x v="7"/>
    <x v="3"/>
    <x v="420"/>
    <x v="25"/>
    <x v="2"/>
    <x v="6"/>
    <x v="418"/>
    <n v="271.95999999999998"/>
    <n v="5"/>
    <n v="17"/>
  </r>
  <r>
    <s v="ORD8099"/>
    <d v="2024-08-01T00:00:00"/>
    <x v="7"/>
    <x v="3"/>
    <x v="322"/>
    <x v="0"/>
    <x v="2"/>
    <x v="15"/>
    <x v="1229"/>
    <n v="1439.98"/>
    <n v="3"/>
    <n v="-264"/>
  </r>
  <r>
    <s v="ORD8100"/>
    <d v="2024-08-01T00:00:00"/>
    <x v="7"/>
    <x v="3"/>
    <x v="322"/>
    <x v="0"/>
    <x v="0"/>
    <x v="0"/>
    <x v="1826"/>
    <n v="36.29"/>
    <n v="7"/>
    <n v="12.7"/>
  </r>
  <r>
    <s v="ORD8101"/>
    <d v="2024-08-01T00:00:00"/>
    <x v="7"/>
    <x v="3"/>
    <x v="252"/>
    <x v="3"/>
    <x v="0"/>
    <x v="3"/>
    <x v="213"/>
    <n v="54.9"/>
    <n v="2"/>
    <n v="18.53"/>
  </r>
  <r>
    <s v="ORD8102"/>
    <d v="2024-08-01T00:00:00"/>
    <x v="7"/>
    <x v="3"/>
    <x v="699"/>
    <x v="3"/>
    <x v="0"/>
    <x v="2"/>
    <x v="892"/>
    <n v="186.54"/>
    <n v="3"/>
    <n v="50.37"/>
  </r>
  <r>
    <s v="ORD8103"/>
    <d v="2024-08-03T00:00:00"/>
    <x v="7"/>
    <x v="3"/>
    <x v="693"/>
    <x v="1"/>
    <x v="1"/>
    <x v="11"/>
    <x v="28"/>
    <n v="183.37"/>
    <n v="2"/>
    <n v="-36.67"/>
  </r>
  <r>
    <s v="ORD8104"/>
    <d v="2024-08-03T00:00:00"/>
    <x v="7"/>
    <x v="3"/>
    <x v="664"/>
    <x v="3"/>
    <x v="0"/>
    <x v="1"/>
    <x v="1655"/>
    <n v="51.75"/>
    <n v="5"/>
    <n v="24.84"/>
  </r>
  <r>
    <s v="ORD8105"/>
    <d v="2024-08-03T00:00:00"/>
    <x v="7"/>
    <x v="3"/>
    <x v="664"/>
    <x v="3"/>
    <x v="1"/>
    <x v="8"/>
    <x v="392"/>
    <n v="123.96"/>
    <n v="3"/>
    <n v="11.16"/>
  </r>
  <r>
    <s v="ORD8106"/>
    <d v="2024-08-03T00:00:00"/>
    <x v="7"/>
    <x v="3"/>
    <x v="208"/>
    <x v="3"/>
    <x v="0"/>
    <x v="2"/>
    <x v="53"/>
    <n v="99.87"/>
    <n v="3"/>
    <n v="23.97"/>
  </r>
  <r>
    <s v="ORD8107"/>
    <d v="2024-08-03T00:00:00"/>
    <x v="7"/>
    <x v="3"/>
    <x v="579"/>
    <x v="1"/>
    <x v="2"/>
    <x v="9"/>
    <x v="1487"/>
    <n v="39.82"/>
    <n v="3"/>
    <n v="7.47"/>
  </r>
  <r>
    <s v="ORD8108"/>
    <d v="2024-08-03T00:00:00"/>
    <x v="7"/>
    <x v="3"/>
    <x v="759"/>
    <x v="22"/>
    <x v="0"/>
    <x v="2"/>
    <x v="969"/>
    <n v="16.059999999999999"/>
    <n v="1"/>
    <n v="4.18"/>
  </r>
  <r>
    <s v="ORD8109"/>
    <d v="2024-08-03T00:00:00"/>
    <x v="7"/>
    <x v="3"/>
    <x v="764"/>
    <x v="10"/>
    <x v="0"/>
    <x v="1"/>
    <x v="218"/>
    <n v="16.52"/>
    <n v="5"/>
    <n v="5.37"/>
  </r>
  <r>
    <s v="ORD8110"/>
    <d v="2024-08-04T00:00:00"/>
    <x v="7"/>
    <x v="3"/>
    <x v="312"/>
    <x v="26"/>
    <x v="0"/>
    <x v="0"/>
    <x v="1074"/>
    <n v="7.97"/>
    <n v="2"/>
    <n v="2.89"/>
  </r>
  <r>
    <s v="ORD8111"/>
    <d v="2024-08-04T00:00:00"/>
    <x v="7"/>
    <x v="3"/>
    <x v="312"/>
    <x v="26"/>
    <x v="0"/>
    <x v="10"/>
    <x v="1690"/>
    <n v="8.7799999999999994"/>
    <n v="1"/>
    <n v="3.18"/>
  </r>
  <r>
    <s v="ORD8112"/>
    <d v="2024-08-04T00:00:00"/>
    <x v="7"/>
    <x v="3"/>
    <x v="312"/>
    <x v="0"/>
    <x v="0"/>
    <x v="3"/>
    <x v="82"/>
    <n v="3.32"/>
    <n v="3"/>
    <n v="-5.64"/>
  </r>
  <r>
    <s v="ORD8113"/>
    <d v="2024-08-05T00:00:00"/>
    <x v="7"/>
    <x v="3"/>
    <x v="203"/>
    <x v="5"/>
    <x v="0"/>
    <x v="0"/>
    <x v="1589"/>
    <n v="13.76"/>
    <n v="2"/>
    <n v="6.33"/>
  </r>
  <r>
    <s v="ORD8114"/>
    <d v="2024-08-05T00:00:00"/>
    <x v="7"/>
    <x v="3"/>
    <x v="327"/>
    <x v="0"/>
    <x v="0"/>
    <x v="2"/>
    <x v="1271"/>
    <n v="151.06"/>
    <n v="9"/>
    <n v="7.55"/>
  </r>
  <r>
    <s v="ORD8115"/>
    <d v="2024-08-05T00:00:00"/>
    <x v="7"/>
    <x v="3"/>
    <x v="99"/>
    <x v="18"/>
    <x v="0"/>
    <x v="3"/>
    <x v="702"/>
    <n v="125.88"/>
    <n v="6"/>
    <n v="60.42"/>
  </r>
  <r>
    <s v="ORD8116"/>
    <d v="2024-08-05T00:00:00"/>
    <x v="7"/>
    <x v="3"/>
    <x v="99"/>
    <x v="18"/>
    <x v="2"/>
    <x v="9"/>
    <x v="1617"/>
    <n v="79.78"/>
    <n v="2"/>
    <n v="29.52"/>
  </r>
  <r>
    <s v="ORD8117"/>
    <d v="2024-08-05T00:00:00"/>
    <x v="7"/>
    <x v="3"/>
    <x v="99"/>
    <x v="18"/>
    <x v="0"/>
    <x v="1"/>
    <x v="983"/>
    <n v="133.19999999999999"/>
    <n v="9"/>
    <n v="66.599999999999994"/>
  </r>
  <r>
    <s v="ORD8118"/>
    <d v="2024-08-06T00:00:00"/>
    <x v="7"/>
    <x v="3"/>
    <x v="9"/>
    <x v="8"/>
    <x v="1"/>
    <x v="11"/>
    <x v="683"/>
    <n v="145.74"/>
    <n v="3"/>
    <n v="23.32"/>
  </r>
  <r>
    <s v="ORD8119"/>
    <d v="2024-08-06T00:00:00"/>
    <x v="7"/>
    <x v="3"/>
    <x v="9"/>
    <x v="8"/>
    <x v="1"/>
    <x v="8"/>
    <x v="895"/>
    <n v="15.4"/>
    <n v="5"/>
    <n v="7.39"/>
  </r>
  <r>
    <s v="ORD8120"/>
    <d v="2024-08-06T00:00:00"/>
    <x v="7"/>
    <x v="3"/>
    <x v="735"/>
    <x v="0"/>
    <x v="0"/>
    <x v="0"/>
    <x v="1747"/>
    <n v="115.3"/>
    <n v="3"/>
    <n v="40.35"/>
  </r>
  <r>
    <s v="ORD8121"/>
    <d v="2024-08-06T00:00:00"/>
    <x v="7"/>
    <x v="3"/>
    <x v="146"/>
    <x v="38"/>
    <x v="2"/>
    <x v="6"/>
    <x v="1432"/>
    <n v="824.95"/>
    <n v="5"/>
    <n v="247.49"/>
  </r>
  <r>
    <s v="ORD8122"/>
    <d v="2024-08-06T00:00:00"/>
    <x v="7"/>
    <x v="3"/>
    <x v="146"/>
    <x v="38"/>
    <x v="0"/>
    <x v="1"/>
    <x v="360"/>
    <n v="24.64"/>
    <n v="8"/>
    <n v="11.83"/>
  </r>
  <r>
    <s v="ORD8123"/>
    <d v="2024-08-06T00:00:00"/>
    <x v="7"/>
    <x v="3"/>
    <x v="146"/>
    <x v="38"/>
    <x v="0"/>
    <x v="4"/>
    <x v="794"/>
    <n v="227.88"/>
    <n v="6"/>
    <n v="68.36"/>
  </r>
  <r>
    <s v="ORD8124"/>
    <d v="2024-08-06T00:00:00"/>
    <x v="7"/>
    <x v="3"/>
    <x v="489"/>
    <x v="20"/>
    <x v="0"/>
    <x v="14"/>
    <x v="1342"/>
    <n v="70.12"/>
    <n v="4"/>
    <n v="21.04"/>
  </r>
  <r>
    <s v="ORD8125"/>
    <d v="2024-08-07T00:00:00"/>
    <x v="7"/>
    <x v="3"/>
    <x v="667"/>
    <x v="25"/>
    <x v="2"/>
    <x v="9"/>
    <x v="671"/>
    <n v="79.989999999999995"/>
    <n v="1"/>
    <n v="22"/>
  </r>
  <r>
    <s v="ORD8126"/>
    <d v="2024-08-07T00:00:00"/>
    <x v="7"/>
    <x v="3"/>
    <x v="677"/>
    <x v="20"/>
    <x v="0"/>
    <x v="4"/>
    <x v="1451"/>
    <n v="11.68"/>
    <n v="2"/>
    <n v="5.49"/>
  </r>
  <r>
    <s v="ORD8127"/>
    <d v="2024-08-07T00:00:00"/>
    <x v="7"/>
    <x v="3"/>
    <x v="677"/>
    <x v="20"/>
    <x v="0"/>
    <x v="4"/>
    <x v="108"/>
    <n v="104.8"/>
    <n v="10"/>
    <n v="26.2"/>
  </r>
  <r>
    <s v="ORD8128"/>
    <d v="2024-08-07T00:00:00"/>
    <x v="7"/>
    <x v="3"/>
    <x v="144"/>
    <x v="3"/>
    <x v="2"/>
    <x v="6"/>
    <x v="577"/>
    <n v="159.96"/>
    <n v="5"/>
    <n v="18"/>
  </r>
  <r>
    <s v="ORD8129"/>
    <d v="2024-08-07T00:00:00"/>
    <x v="7"/>
    <x v="3"/>
    <x v="144"/>
    <x v="3"/>
    <x v="0"/>
    <x v="3"/>
    <x v="1513"/>
    <n v="13.76"/>
    <n v="2"/>
    <n v="4.6399999999999997"/>
  </r>
  <r>
    <s v="ORD8130"/>
    <d v="2024-08-07T00:00:00"/>
    <x v="7"/>
    <x v="3"/>
    <x v="204"/>
    <x v="28"/>
    <x v="2"/>
    <x v="9"/>
    <x v="632"/>
    <n v="63.96"/>
    <n v="4"/>
    <n v="19.829999999999998"/>
  </r>
  <r>
    <s v="ORD8131"/>
    <d v="2024-08-07T00:00:00"/>
    <x v="7"/>
    <x v="3"/>
    <x v="550"/>
    <x v="3"/>
    <x v="0"/>
    <x v="0"/>
    <x v="141"/>
    <n v="244.55"/>
    <n v="5"/>
    <n v="114.94"/>
  </r>
  <r>
    <s v="ORD8132"/>
    <d v="2024-08-07T00:00:00"/>
    <x v="7"/>
    <x v="3"/>
    <x v="74"/>
    <x v="0"/>
    <x v="2"/>
    <x v="9"/>
    <x v="1526"/>
    <n v="119.45"/>
    <n v="3"/>
    <n v="-13.44"/>
  </r>
  <r>
    <s v="ORD8133"/>
    <d v="2024-08-07T00:00:00"/>
    <x v="7"/>
    <x v="3"/>
    <x v="74"/>
    <x v="0"/>
    <x v="0"/>
    <x v="2"/>
    <x v="1191"/>
    <n v="118.16"/>
    <n v="2"/>
    <n v="-25.11"/>
  </r>
  <r>
    <s v="ORD8134"/>
    <d v="2024-08-07T00:00:00"/>
    <x v="7"/>
    <x v="3"/>
    <x v="506"/>
    <x v="3"/>
    <x v="2"/>
    <x v="6"/>
    <x v="173"/>
    <n v="707.88"/>
    <n v="3"/>
    <n v="44.24"/>
  </r>
  <r>
    <s v="ORD8135"/>
    <d v="2024-08-07T00:00:00"/>
    <x v="7"/>
    <x v="3"/>
    <x v="506"/>
    <x v="3"/>
    <x v="0"/>
    <x v="3"/>
    <x v="547"/>
    <n v="11.95"/>
    <n v="3"/>
    <n v="4.18"/>
  </r>
  <r>
    <s v="ORD8136"/>
    <d v="2024-08-07T00:00:00"/>
    <x v="7"/>
    <x v="3"/>
    <x v="506"/>
    <x v="3"/>
    <x v="0"/>
    <x v="3"/>
    <x v="1827"/>
    <n v="31.13"/>
    <n v="3"/>
    <n v="11.67"/>
  </r>
  <r>
    <s v="ORD8137"/>
    <d v="2024-08-07T00:00:00"/>
    <x v="7"/>
    <x v="3"/>
    <x v="506"/>
    <x v="3"/>
    <x v="2"/>
    <x v="9"/>
    <x v="1734"/>
    <n v="55.76"/>
    <n v="4"/>
    <n v="7.81"/>
  </r>
  <r>
    <s v="ORD8138"/>
    <d v="2024-08-07T00:00:00"/>
    <x v="7"/>
    <x v="3"/>
    <x v="506"/>
    <x v="3"/>
    <x v="0"/>
    <x v="0"/>
    <x v="572"/>
    <n v="24.56"/>
    <n v="2"/>
    <n v="11.54"/>
  </r>
  <r>
    <s v="ORD8139"/>
    <d v="2024-08-07T00:00:00"/>
    <x v="7"/>
    <x v="3"/>
    <x v="506"/>
    <x v="3"/>
    <x v="1"/>
    <x v="8"/>
    <x v="1412"/>
    <n v="51.75"/>
    <n v="1"/>
    <n v="15.53"/>
  </r>
  <r>
    <s v="ORD8140"/>
    <d v="2024-08-07T00:00:00"/>
    <x v="7"/>
    <x v="3"/>
    <x v="506"/>
    <x v="3"/>
    <x v="1"/>
    <x v="5"/>
    <x v="1828"/>
    <n v="207.18"/>
    <n v="1"/>
    <n v="25.9"/>
  </r>
  <r>
    <s v="ORD8141"/>
    <d v="2024-08-07T00:00:00"/>
    <x v="7"/>
    <x v="3"/>
    <x v="506"/>
    <x v="3"/>
    <x v="0"/>
    <x v="12"/>
    <x v="133"/>
    <n v="1473.1"/>
    <n v="5"/>
    <n v="412.47"/>
  </r>
  <r>
    <s v="ORD8142"/>
    <d v="2024-08-10T00:00:00"/>
    <x v="7"/>
    <x v="3"/>
    <x v="325"/>
    <x v="18"/>
    <x v="0"/>
    <x v="10"/>
    <x v="21"/>
    <n v="70.08"/>
    <n v="6"/>
    <n v="35.04"/>
  </r>
  <r>
    <s v="ORD8143"/>
    <d v="2024-08-10T00:00:00"/>
    <x v="7"/>
    <x v="3"/>
    <x v="325"/>
    <x v="18"/>
    <x v="1"/>
    <x v="8"/>
    <x v="339"/>
    <n v="121.3"/>
    <n v="2"/>
    <n v="25.47"/>
  </r>
  <r>
    <s v="ORD8144"/>
    <d v="2024-08-10T00:00:00"/>
    <x v="7"/>
    <x v="3"/>
    <x v="325"/>
    <x v="18"/>
    <x v="2"/>
    <x v="6"/>
    <x v="86"/>
    <n v="1454.49"/>
    <n v="9"/>
    <n v="378.17"/>
  </r>
  <r>
    <s v="ORD8145"/>
    <d v="2024-08-10T00:00:00"/>
    <x v="7"/>
    <x v="3"/>
    <x v="571"/>
    <x v="18"/>
    <x v="0"/>
    <x v="0"/>
    <x v="1195"/>
    <n v="177.2"/>
    <n v="5"/>
    <n v="83.28"/>
  </r>
  <r>
    <s v="ORD8146"/>
    <d v="2024-08-11T00:00:00"/>
    <x v="7"/>
    <x v="3"/>
    <x v="472"/>
    <x v="0"/>
    <x v="0"/>
    <x v="0"/>
    <x v="1032"/>
    <n v="29.66"/>
    <n v="4"/>
    <n v="10.01"/>
  </r>
  <r>
    <s v="ORD8147"/>
    <d v="2024-08-11T00:00:00"/>
    <x v="7"/>
    <x v="3"/>
    <x v="472"/>
    <x v="0"/>
    <x v="0"/>
    <x v="4"/>
    <x v="543"/>
    <n v="9.18"/>
    <n v="7"/>
    <n v="2.87"/>
  </r>
  <r>
    <s v="ORD8148"/>
    <d v="2024-08-11T00:00:00"/>
    <x v="7"/>
    <x v="3"/>
    <x v="472"/>
    <x v="0"/>
    <x v="2"/>
    <x v="6"/>
    <x v="307"/>
    <n v="153.58000000000001"/>
    <n v="2"/>
    <n v="13.44"/>
  </r>
  <r>
    <s v="ORD8149"/>
    <d v="2024-08-11T00:00:00"/>
    <x v="7"/>
    <x v="3"/>
    <x v="472"/>
    <x v="0"/>
    <x v="0"/>
    <x v="3"/>
    <x v="274"/>
    <n v="12.86"/>
    <n v="8"/>
    <n v="-22.51"/>
  </r>
  <r>
    <s v="ORD8150"/>
    <d v="2024-08-11T00:00:00"/>
    <x v="7"/>
    <x v="3"/>
    <x v="108"/>
    <x v="8"/>
    <x v="0"/>
    <x v="3"/>
    <x v="715"/>
    <n v="477.51"/>
    <n v="11"/>
    <n v="219.65"/>
  </r>
  <r>
    <s v="ORD8151"/>
    <d v="2024-08-11T00:00:00"/>
    <x v="7"/>
    <x v="3"/>
    <x v="694"/>
    <x v="20"/>
    <x v="0"/>
    <x v="0"/>
    <x v="291"/>
    <n v="25.92"/>
    <n v="4"/>
    <n v="12.44"/>
  </r>
  <r>
    <s v="ORD8152"/>
    <d v="2024-08-12T00:00:00"/>
    <x v="7"/>
    <x v="3"/>
    <x v="356"/>
    <x v="16"/>
    <x v="0"/>
    <x v="0"/>
    <x v="768"/>
    <n v="20.74"/>
    <n v="4"/>
    <n v="7.26"/>
  </r>
  <r>
    <s v="ORD8153"/>
    <d v="2024-08-12T00:00:00"/>
    <x v="7"/>
    <x v="3"/>
    <x v="176"/>
    <x v="3"/>
    <x v="0"/>
    <x v="12"/>
    <x v="1178"/>
    <n v="542.94000000000005"/>
    <n v="3"/>
    <n v="152.02000000000001"/>
  </r>
  <r>
    <s v="ORD8154"/>
    <d v="2024-08-12T00:00:00"/>
    <x v="7"/>
    <x v="3"/>
    <x v="176"/>
    <x v="3"/>
    <x v="1"/>
    <x v="8"/>
    <x v="211"/>
    <n v="54.92"/>
    <n v="4"/>
    <n v="19.77"/>
  </r>
  <r>
    <s v="ORD8155"/>
    <d v="2024-08-12T00:00:00"/>
    <x v="7"/>
    <x v="3"/>
    <x v="653"/>
    <x v="36"/>
    <x v="0"/>
    <x v="4"/>
    <x v="16"/>
    <n v="17.52"/>
    <n v="3"/>
    <n v="5.26"/>
  </r>
  <r>
    <s v="ORD8156"/>
    <d v="2024-08-12T00:00:00"/>
    <x v="7"/>
    <x v="3"/>
    <x v="653"/>
    <x v="36"/>
    <x v="1"/>
    <x v="5"/>
    <x v="47"/>
    <n v="1779.9"/>
    <n v="5"/>
    <n v="373.78"/>
  </r>
  <r>
    <s v="ORD8157"/>
    <d v="2024-08-12T00:00:00"/>
    <x v="7"/>
    <x v="3"/>
    <x v="653"/>
    <x v="36"/>
    <x v="0"/>
    <x v="4"/>
    <x v="487"/>
    <n v="219.9"/>
    <n v="5"/>
    <n v="59.37"/>
  </r>
  <r>
    <s v="ORD8158"/>
    <d v="2024-08-12T00:00:00"/>
    <x v="7"/>
    <x v="3"/>
    <x v="613"/>
    <x v="22"/>
    <x v="2"/>
    <x v="16"/>
    <x v="1478"/>
    <n v="299.99"/>
    <n v="1"/>
    <n v="90"/>
  </r>
  <r>
    <s v="ORD8159"/>
    <d v="2024-08-12T00:00:00"/>
    <x v="7"/>
    <x v="3"/>
    <x v="613"/>
    <x v="22"/>
    <x v="0"/>
    <x v="0"/>
    <x v="1362"/>
    <n v="192.16"/>
    <n v="4"/>
    <n v="92.24"/>
  </r>
  <r>
    <s v="ORD8160"/>
    <d v="2024-08-12T00:00:00"/>
    <x v="7"/>
    <x v="3"/>
    <x v="613"/>
    <x v="22"/>
    <x v="2"/>
    <x v="6"/>
    <x v="450"/>
    <n v="242.62"/>
    <n v="8"/>
    <n v="27.3"/>
  </r>
  <r>
    <s v="ORD8161"/>
    <d v="2024-08-12T00:00:00"/>
    <x v="7"/>
    <x v="3"/>
    <x v="613"/>
    <x v="22"/>
    <x v="0"/>
    <x v="2"/>
    <x v="1260"/>
    <n v="46.74"/>
    <n v="3"/>
    <n v="11.69"/>
  </r>
  <r>
    <s v="ORD8162"/>
    <d v="2024-08-12T00:00:00"/>
    <x v="7"/>
    <x v="3"/>
    <x v="613"/>
    <x v="22"/>
    <x v="2"/>
    <x v="9"/>
    <x v="1571"/>
    <n v="174.95"/>
    <n v="5"/>
    <n v="12.25"/>
  </r>
  <r>
    <s v="ORD8163"/>
    <d v="2024-08-12T00:00:00"/>
    <x v="7"/>
    <x v="3"/>
    <x v="613"/>
    <x v="22"/>
    <x v="0"/>
    <x v="3"/>
    <x v="778"/>
    <n v="100.7"/>
    <n v="6"/>
    <n v="37.76"/>
  </r>
  <r>
    <s v="ORD8164"/>
    <d v="2024-08-13T00:00:00"/>
    <x v="7"/>
    <x v="3"/>
    <x v="144"/>
    <x v="3"/>
    <x v="0"/>
    <x v="2"/>
    <x v="1462"/>
    <n v="31.44"/>
    <n v="3"/>
    <n v="8.49"/>
  </r>
  <r>
    <s v="ORD8165"/>
    <d v="2024-08-13T00:00:00"/>
    <x v="7"/>
    <x v="3"/>
    <x v="144"/>
    <x v="3"/>
    <x v="0"/>
    <x v="12"/>
    <x v="394"/>
    <n v="83.79"/>
    <n v="7"/>
    <n v="22.62"/>
  </r>
  <r>
    <s v="ORD8166"/>
    <d v="2024-08-13T00:00:00"/>
    <x v="7"/>
    <x v="3"/>
    <x v="144"/>
    <x v="3"/>
    <x v="0"/>
    <x v="4"/>
    <x v="137"/>
    <n v="59.52"/>
    <n v="3"/>
    <n v="15.48"/>
  </r>
  <r>
    <s v="ORD8167"/>
    <d v="2024-08-13T00:00:00"/>
    <x v="7"/>
    <x v="3"/>
    <x v="144"/>
    <x v="3"/>
    <x v="0"/>
    <x v="14"/>
    <x v="488"/>
    <n v="31.92"/>
    <n v="4"/>
    <n v="9.26"/>
  </r>
  <r>
    <s v="ORD8168"/>
    <d v="2024-08-13T00:00:00"/>
    <x v="7"/>
    <x v="3"/>
    <x v="435"/>
    <x v="2"/>
    <x v="0"/>
    <x v="1"/>
    <x v="1323"/>
    <n v="17.54"/>
    <n v="3"/>
    <n v="5.92"/>
  </r>
  <r>
    <s v="ORD8169"/>
    <d v="2024-08-13T00:00:00"/>
    <x v="7"/>
    <x v="3"/>
    <x v="521"/>
    <x v="3"/>
    <x v="0"/>
    <x v="3"/>
    <x v="520"/>
    <n v="36.020000000000003"/>
    <n v="3"/>
    <n v="11.71"/>
  </r>
  <r>
    <s v="ORD8170"/>
    <d v="2024-08-13T00:00:00"/>
    <x v="7"/>
    <x v="3"/>
    <x v="284"/>
    <x v="15"/>
    <x v="0"/>
    <x v="12"/>
    <x v="1167"/>
    <n v="272.05"/>
    <n v="7"/>
    <n v="30.61"/>
  </r>
  <r>
    <s v="ORD8171"/>
    <d v="2024-08-13T00:00:00"/>
    <x v="7"/>
    <x v="3"/>
    <x v="284"/>
    <x v="15"/>
    <x v="0"/>
    <x v="3"/>
    <x v="717"/>
    <n v="1614.58"/>
    <n v="6"/>
    <n v="-1237.8499999999999"/>
  </r>
  <r>
    <s v="ORD8172"/>
    <d v="2024-08-13T00:00:00"/>
    <x v="7"/>
    <x v="3"/>
    <x v="284"/>
    <x v="15"/>
    <x v="0"/>
    <x v="7"/>
    <x v="78"/>
    <n v="24.32"/>
    <n v="5"/>
    <n v="9.1199999999999992"/>
  </r>
  <r>
    <s v="ORD8173"/>
    <d v="2024-08-13T00:00:00"/>
    <x v="7"/>
    <x v="3"/>
    <x v="284"/>
    <x v="15"/>
    <x v="2"/>
    <x v="9"/>
    <x v="589"/>
    <n v="1.58"/>
    <n v="2"/>
    <n v="0.48"/>
  </r>
  <r>
    <s v="ORD8174"/>
    <d v="2024-08-13T00:00:00"/>
    <x v="7"/>
    <x v="3"/>
    <x v="284"/>
    <x v="15"/>
    <x v="1"/>
    <x v="8"/>
    <x v="1098"/>
    <n v="31.98"/>
    <n v="1"/>
    <n v="0"/>
  </r>
  <r>
    <s v="ORD8175"/>
    <d v="2024-08-13T00:00:00"/>
    <x v="7"/>
    <x v="3"/>
    <x v="284"/>
    <x v="15"/>
    <x v="0"/>
    <x v="10"/>
    <x v="822"/>
    <n v="14.76"/>
    <n v="5"/>
    <n v="4.8"/>
  </r>
  <r>
    <s v="ORD8176"/>
    <d v="2024-08-13T00:00:00"/>
    <x v="7"/>
    <x v="3"/>
    <x v="284"/>
    <x v="15"/>
    <x v="1"/>
    <x v="5"/>
    <x v="1528"/>
    <n v="423.65"/>
    <n v="2"/>
    <n v="47.66"/>
  </r>
  <r>
    <s v="ORD8177"/>
    <d v="2024-08-14T00:00:00"/>
    <x v="7"/>
    <x v="3"/>
    <x v="377"/>
    <x v="3"/>
    <x v="0"/>
    <x v="1"/>
    <x v="349"/>
    <n v="5.76"/>
    <n v="2"/>
    <n v="2.82"/>
  </r>
  <r>
    <s v="ORD8178"/>
    <d v="2024-08-14T00:00:00"/>
    <x v="7"/>
    <x v="3"/>
    <x v="377"/>
    <x v="3"/>
    <x v="0"/>
    <x v="4"/>
    <x v="1785"/>
    <n v="16.68"/>
    <n v="6"/>
    <n v="4.34"/>
  </r>
  <r>
    <s v="ORD8179"/>
    <d v="2024-08-14T00:00:00"/>
    <x v="7"/>
    <x v="3"/>
    <x v="744"/>
    <x v="3"/>
    <x v="1"/>
    <x v="13"/>
    <x v="1348"/>
    <n v="418.3"/>
    <n v="3"/>
    <n v="5.23"/>
  </r>
  <r>
    <s v="ORD8180"/>
    <d v="2024-08-15T00:00:00"/>
    <x v="7"/>
    <x v="3"/>
    <x v="229"/>
    <x v="23"/>
    <x v="0"/>
    <x v="12"/>
    <x v="155"/>
    <n v="97.84"/>
    <n v="2"/>
    <n v="25.44"/>
  </r>
  <r>
    <s v="ORD8181"/>
    <d v="2024-08-15T00:00:00"/>
    <x v="7"/>
    <x v="3"/>
    <x v="729"/>
    <x v="2"/>
    <x v="0"/>
    <x v="2"/>
    <x v="694"/>
    <n v="1801.63"/>
    <n v="6"/>
    <n v="-337.81"/>
  </r>
  <r>
    <s v="ORD8182"/>
    <d v="2024-08-15T00:00:00"/>
    <x v="7"/>
    <x v="3"/>
    <x v="731"/>
    <x v="28"/>
    <x v="0"/>
    <x v="1"/>
    <x v="131"/>
    <n v="50.4"/>
    <n v="8"/>
    <n v="23.18"/>
  </r>
  <r>
    <s v="ORD8183"/>
    <d v="2024-08-16T00:00:00"/>
    <x v="7"/>
    <x v="3"/>
    <x v="605"/>
    <x v="15"/>
    <x v="0"/>
    <x v="3"/>
    <x v="1171"/>
    <n v="13.43"/>
    <n v="3"/>
    <n v="-11.19"/>
  </r>
  <r>
    <s v="ORD8184"/>
    <d v="2024-08-16T00:00:00"/>
    <x v="7"/>
    <x v="3"/>
    <x v="605"/>
    <x v="15"/>
    <x v="0"/>
    <x v="2"/>
    <x v="1019"/>
    <n v="67.14"/>
    <n v="4"/>
    <n v="-0.84"/>
  </r>
  <r>
    <s v="ORD8185"/>
    <d v="2024-08-17T00:00:00"/>
    <x v="7"/>
    <x v="3"/>
    <x v="150"/>
    <x v="20"/>
    <x v="0"/>
    <x v="3"/>
    <x v="57"/>
    <n v="895.92"/>
    <n v="5"/>
    <n v="302.37"/>
  </r>
  <r>
    <s v="ORD8186"/>
    <d v="2024-08-17T00:00:00"/>
    <x v="7"/>
    <x v="3"/>
    <x v="150"/>
    <x v="20"/>
    <x v="1"/>
    <x v="5"/>
    <x v="435"/>
    <n v="462.56"/>
    <n v="2"/>
    <n v="97.65"/>
  </r>
  <r>
    <s v="ORD8187"/>
    <d v="2024-08-17T00:00:00"/>
    <x v="7"/>
    <x v="3"/>
    <x v="303"/>
    <x v="5"/>
    <x v="0"/>
    <x v="3"/>
    <x v="213"/>
    <n v="102.93"/>
    <n v="3"/>
    <n v="48.38"/>
  </r>
  <r>
    <s v="ORD8188"/>
    <d v="2024-08-17T00:00:00"/>
    <x v="7"/>
    <x v="3"/>
    <x v="303"/>
    <x v="5"/>
    <x v="2"/>
    <x v="9"/>
    <x v="665"/>
    <n v="98.16"/>
    <n v="6"/>
    <n v="9.82"/>
  </r>
  <r>
    <s v="ORD8189"/>
    <d v="2024-08-17T00:00:00"/>
    <x v="7"/>
    <x v="3"/>
    <x v="341"/>
    <x v="0"/>
    <x v="0"/>
    <x v="14"/>
    <x v="700"/>
    <n v="5.55"/>
    <n v="2"/>
    <n v="-1.04"/>
  </r>
  <r>
    <s v="ORD8190"/>
    <d v="2024-08-17T00:00:00"/>
    <x v="7"/>
    <x v="3"/>
    <x v="341"/>
    <x v="0"/>
    <x v="0"/>
    <x v="4"/>
    <x v="191"/>
    <n v="8.02"/>
    <n v="3"/>
    <n v="1"/>
  </r>
  <r>
    <s v="ORD8191"/>
    <d v="2024-08-17T00:00:00"/>
    <x v="7"/>
    <x v="3"/>
    <x v="341"/>
    <x v="0"/>
    <x v="1"/>
    <x v="5"/>
    <x v="1047"/>
    <n v="74.59"/>
    <n v="4"/>
    <n v="-2.13"/>
  </r>
  <r>
    <s v="ORD8192"/>
    <d v="2024-08-17T00:00:00"/>
    <x v="7"/>
    <x v="3"/>
    <x v="341"/>
    <x v="0"/>
    <x v="1"/>
    <x v="8"/>
    <x v="1251"/>
    <n v="16.78"/>
    <n v="2"/>
    <n v="-22.24"/>
  </r>
  <r>
    <s v="ORD8193"/>
    <d v="2024-08-17T00:00:00"/>
    <x v="7"/>
    <x v="3"/>
    <x v="341"/>
    <x v="0"/>
    <x v="0"/>
    <x v="12"/>
    <x v="1167"/>
    <n v="38.86"/>
    <n v="4"/>
    <n v="-99.1"/>
  </r>
  <r>
    <s v="ORD8194"/>
    <d v="2024-08-17T00:00:00"/>
    <x v="7"/>
    <x v="3"/>
    <x v="717"/>
    <x v="2"/>
    <x v="1"/>
    <x v="5"/>
    <x v="599"/>
    <n v="4416.17"/>
    <n v="9"/>
    <n v="-630.88"/>
  </r>
  <r>
    <s v="ORD8195"/>
    <d v="2024-08-17T00:00:00"/>
    <x v="7"/>
    <x v="3"/>
    <x v="602"/>
    <x v="3"/>
    <x v="0"/>
    <x v="10"/>
    <x v="21"/>
    <n v="23.36"/>
    <n v="2"/>
    <n v="11.68"/>
  </r>
  <r>
    <s v="ORD8196"/>
    <d v="2024-08-17T00:00:00"/>
    <x v="7"/>
    <x v="3"/>
    <x v="602"/>
    <x v="3"/>
    <x v="2"/>
    <x v="6"/>
    <x v="1511"/>
    <n v="71.98"/>
    <n v="3"/>
    <n v="9"/>
  </r>
  <r>
    <s v="ORD8197"/>
    <d v="2024-08-17T00:00:00"/>
    <x v="7"/>
    <x v="3"/>
    <x v="602"/>
    <x v="3"/>
    <x v="0"/>
    <x v="0"/>
    <x v="1351"/>
    <n v="8.56"/>
    <n v="2"/>
    <n v="3.85"/>
  </r>
  <r>
    <s v="ORD8198"/>
    <d v="2024-08-17T00:00:00"/>
    <x v="7"/>
    <x v="3"/>
    <x v="602"/>
    <x v="3"/>
    <x v="0"/>
    <x v="3"/>
    <x v="541"/>
    <n v="13.92"/>
    <n v="3"/>
    <n v="4.87"/>
  </r>
  <r>
    <s v="ORD8199"/>
    <d v="2024-08-17T00:00:00"/>
    <x v="7"/>
    <x v="3"/>
    <x v="602"/>
    <x v="3"/>
    <x v="0"/>
    <x v="12"/>
    <x v="1712"/>
    <n v="2518.29"/>
    <n v="9"/>
    <n v="654.76"/>
  </r>
  <r>
    <s v="ORD8200"/>
    <d v="2024-08-17T00:00:00"/>
    <x v="7"/>
    <x v="3"/>
    <x v="602"/>
    <x v="3"/>
    <x v="0"/>
    <x v="2"/>
    <x v="1126"/>
    <n v="540.57000000000005"/>
    <n v="3"/>
    <n v="140.55000000000001"/>
  </r>
  <r>
    <s v="ORD8201"/>
    <d v="2024-08-17T00:00:00"/>
    <x v="7"/>
    <x v="3"/>
    <x v="602"/>
    <x v="3"/>
    <x v="0"/>
    <x v="3"/>
    <x v="83"/>
    <n v="221.06"/>
    <n v="8"/>
    <n v="77.37"/>
  </r>
  <r>
    <s v="ORD8202"/>
    <d v="2024-08-18T00:00:00"/>
    <x v="7"/>
    <x v="3"/>
    <x v="537"/>
    <x v="20"/>
    <x v="1"/>
    <x v="8"/>
    <x v="1115"/>
    <n v="40.479999999999997"/>
    <n v="2"/>
    <n v="15.79"/>
  </r>
  <r>
    <s v="ORD8203"/>
    <d v="2024-08-18T00:00:00"/>
    <x v="7"/>
    <x v="3"/>
    <x v="537"/>
    <x v="20"/>
    <x v="1"/>
    <x v="8"/>
    <x v="20"/>
    <n v="9.94"/>
    <n v="2"/>
    <n v="3.08"/>
  </r>
  <r>
    <s v="ORD8204"/>
    <d v="2024-08-18T00:00:00"/>
    <x v="7"/>
    <x v="3"/>
    <x v="537"/>
    <x v="20"/>
    <x v="0"/>
    <x v="3"/>
    <x v="1171"/>
    <n v="107.42"/>
    <n v="9"/>
    <n v="33.57"/>
  </r>
  <r>
    <s v="ORD8205"/>
    <d v="2024-08-18T00:00:00"/>
    <x v="7"/>
    <x v="3"/>
    <x v="537"/>
    <x v="20"/>
    <x v="2"/>
    <x v="6"/>
    <x v="450"/>
    <n v="37.909999999999997"/>
    <n v="1"/>
    <n v="10.99"/>
  </r>
  <r>
    <s v="ORD8206"/>
    <d v="2024-08-18T00:00:00"/>
    <x v="7"/>
    <x v="3"/>
    <x v="537"/>
    <x v="20"/>
    <x v="1"/>
    <x v="8"/>
    <x v="896"/>
    <n v="88.02"/>
    <n v="3"/>
    <n v="27.29"/>
  </r>
  <r>
    <s v="ORD8207"/>
    <d v="2024-08-18T00:00:00"/>
    <x v="7"/>
    <x v="3"/>
    <x v="277"/>
    <x v="0"/>
    <x v="0"/>
    <x v="2"/>
    <x v="451"/>
    <n v="200.06"/>
    <n v="3"/>
    <n v="12.5"/>
  </r>
  <r>
    <s v="ORD8208"/>
    <d v="2024-08-18T00:00:00"/>
    <x v="7"/>
    <x v="3"/>
    <x v="277"/>
    <x v="0"/>
    <x v="0"/>
    <x v="3"/>
    <x v="583"/>
    <n v="21.38"/>
    <n v="5"/>
    <n v="-33.14"/>
  </r>
  <r>
    <s v="ORD8209"/>
    <d v="2024-08-18T00:00:00"/>
    <x v="7"/>
    <x v="3"/>
    <x v="277"/>
    <x v="0"/>
    <x v="0"/>
    <x v="3"/>
    <x v="250"/>
    <n v="6.74"/>
    <n v="4"/>
    <n v="-11.46"/>
  </r>
  <r>
    <s v="ORD8210"/>
    <d v="2024-08-18T00:00:00"/>
    <x v="7"/>
    <x v="3"/>
    <x v="155"/>
    <x v="22"/>
    <x v="0"/>
    <x v="2"/>
    <x v="899"/>
    <n v="323.10000000000002"/>
    <n v="2"/>
    <n v="61.39"/>
  </r>
  <r>
    <s v="ORD8211"/>
    <d v="2024-08-18T00:00:00"/>
    <x v="7"/>
    <x v="3"/>
    <x v="698"/>
    <x v="22"/>
    <x v="2"/>
    <x v="9"/>
    <x v="1208"/>
    <n v="843.9"/>
    <n v="2"/>
    <n v="371.32"/>
  </r>
  <r>
    <s v="ORD8212"/>
    <d v="2024-08-18T00:00:00"/>
    <x v="7"/>
    <x v="3"/>
    <x v="698"/>
    <x v="22"/>
    <x v="2"/>
    <x v="9"/>
    <x v="1281"/>
    <n v="1496.16"/>
    <n v="9"/>
    <n v="224.42"/>
  </r>
  <r>
    <s v="ORD8213"/>
    <d v="2024-08-18T00:00:00"/>
    <x v="7"/>
    <x v="3"/>
    <x v="598"/>
    <x v="22"/>
    <x v="0"/>
    <x v="3"/>
    <x v="411"/>
    <n v="2793.53"/>
    <n v="9"/>
    <n v="942.82"/>
  </r>
  <r>
    <s v="ORD8214"/>
    <d v="2024-08-18T00:00:00"/>
    <x v="7"/>
    <x v="3"/>
    <x v="598"/>
    <x v="22"/>
    <x v="0"/>
    <x v="2"/>
    <x v="597"/>
    <n v="1000.02"/>
    <n v="7"/>
    <n v="290.01"/>
  </r>
  <r>
    <s v="ORD8215"/>
    <d v="2024-08-18T00:00:00"/>
    <x v="7"/>
    <x v="3"/>
    <x v="598"/>
    <x v="22"/>
    <x v="1"/>
    <x v="8"/>
    <x v="466"/>
    <n v="65.94"/>
    <n v="3"/>
    <n v="22.42"/>
  </r>
  <r>
    <s v="ORD8216"/>
    <d v="2024-08-18T00:00:00"/>
    <x v="7"/>
    <x v="3"/>
    <x v="137"/>
    <x v="10"/>
    <x v="0"/>
    <x v="4"/>
    <x v="974"/>
    <n v="9.91"/>
    <n v="3"/>
    <n v="1.24"/>
  </r>
  <r>
    <s v="ORD8217"/>
    <d v="2024-08-18T00:00:00"/>
    <x v="7"/>
    <x v="3"/>
    <x v="74"/>
    <x v="10"/>
    <x v="0"/>
    <x v="3"/>
    <x v="302"/>
    <n v="10.78"/>
    <n v="3"/>
    <n v="-7.91"/>
  </r>
  <r>
    <s v="ORD8218"/>
    <d v="2024-08-18T00:00:00"/>
    <x v="7"/>
    <x v="3"/>
    <x v="773"/>
    <x v="32"/>
    <x v="2"/>
    <x v="9"/>
    <x v="1211"/>
    <n v="23.18"/>
    <n v="2"/>
    <n v="7.65"/>
  </r>
  <r>
    <s v="ORD8219"/>
    <d v="2024-08-19T00:00:00"/>
    <x v="7"/>
    <x v="3"/>
    <x v="403"/>
    <x v="32"/>
    <x v="0"/>
    <x v="3"/>
    <x v="411"/>
    <n v="387.99"/>
    <n v="1"/>
    <n v="182.36"/>
  </r>
  <r>
    <s v="ORD8220"/>
    <d v="2024-08-19T00:00:00"/>
    <x v="7"/>
    <x v="3"/>
    <x v="256"/>
    <x v="1"/>
    <x v="0"/>
    <x v="3"/>
    <x v="1540"/>
    <n v="2.2999999999999998"/>
    <n v="2"/>
    <n v="-3.9"/>
  </r>
  <r>
    <s v="ORD8221"/>
    <d v="2024-08-19T00:00:00"/>
    <x v="7"/>
    <x v="3"/>
    <x v="712"/>
    <x v="32"/>
    <x v="0"/>
    <x v="0"/>
    <x v="571"/>
    <n v="19.440000000000001"/>
    <n v="3"/>
    <n v="9.33"/>
  </r>
  <r>
    <s v="ORD8222"/>
    <d v="2024-08-19T00:00:00"/>
    <x v="7"/>
    <x v="3"/>
    <x v="445"/>
    <x v="27"/>
    <x v="0"/>
    <x v="3"/>
    <x v="738"/>
    <n v="102.72"/>
    <n v="3"/>
    <n v="37.24"/>
  </r>
  <r>
    <s v="ORD8223"/>
    <d v="2024-08-20T00:00:00"/>
    <x v="7"/>
    <x v="3"/>
    <x v="344"/>
    <x v="3"/>
    <x v="0"/>
    <x v="3"/>
    <x v="542"/>
    <n v="239.12"/>
    <n v="5"/>
    <n v="77.709999999999994"/>
  </r>
  <r>
    <s v="ORD8224"/>
    <d v="2024-08-20T00:00:00"/>
    <x v="7"/>
    <x v="3"/>
    <x v="654"/>
    <x v="32"/>
    <x v="0"/>
    <x v="2"/>
    <x v="1314"/>
    <n v="40.29"/>
    <n v="3"/>
    <n v="10.48"/>
  </r>
  <r>
    <s v="ORD8225"/>
    <d v="2024-08-20T00:00:00"/>
    <x v="7"/>
    <x v="3"/>
    <x v="382"/>
    <x v="3"/>
    <x v="0"/>
    <x v="14"/>
    <x v="714"/>
    <n v="17.22"/>
    <n v="3"/>
    <n v="5.17"/>
  </r>
  <r>
    <s v="ORD8226"/>
    <d v="2024-08-20T00:00:00"/>
    <x v="7"/>
    <x v="3"/>
    <x v="382"/>
    <x v="3"/>
    <x v="0"/>
    <x v="2"/>
    <x v="1128"/>
    <n v="226.56"/>
    <n v="6"/>
    <n v="63.44"/>
  </r>
  <r>
    <s v="ORD8227"/>
    <d v="2024-08-20T00:00:00"/>
    <x v="7"/>
    <x v="3"/>
    <x v="382"/>
    <x v="3"/>
    <x v="2"/>
    <x v="6"/>
    <x v="419"/>
    <n v="107.88"/>
    <n v="3"/>
    <n v="10.79"/>
  </r>
  <r>
    <s v="ORD8228"/>
    <d v="2024-08-20T00:00:00"/>
    <x v="7"/>
    <x v="3"/>
    <x v="73"/>
    <x v="3"/>
    <x v="0"/>
    <x v="0"/>
    <x v="708"/>
    <n v="25.92"/>
    <n v="4"/>
    <n v="12.44"/>
  </r>
  <r>
    <s v="ORD8229"/>
    <d v="2024-08-20T00:00:00"/>
    <x v="7"/>
    <x v="3"/>
    <x v="722"/>
    <x v="25"/>
    <x v="2"/>
    <x v="6"/>
    <x v="419"/>
    <n v="35.96"/>
    <n v="1"/>
    <n v="3.6"/>
  </r>
  <r>
    <s v="ORD8230"/>
    <d v="2024-08-21T00:00:00"/>
    <x v="7"/>
    <x v="3"/>
    <x v="40"/>
    <x v="29"/>
    <x v="1"/>
    <x v="5"/>
    <x v="395"/>
    <n v="866.4"/>
    <n v="4"/>
    <n v="225.26"/>
  </r>
  <r>
    <s v="ORD8231"/>
    <d v="2024-08-21T00:00:00"/>
    <x v="7"/>
    <x v="3"/>
    <x v="217"/>
    <x v="28"/>
    <x v="0"/>
    <x v="7"/>
    <x v="790"/>
    <n v="35"/>
    <n v="7"/>
    <n v="16.8"/>
  </r>
  <r>
    <s v="ORD8232"/>
    <d v="2024-08-21T00:00:00"/>
    <x v="7"/>
    <x v="3"/>
    <x v="217"/>
    <x v="28"/>
    <x v="0"/>
    <x v="14"/>
    <x v="139"/>
    <n v="37.24"/>
    <n v="4"/>
    <n v="10.8"/>
  </r>
  <r>
    <s v="ORD8233"/>
    <d v="2024-08-21T00:00:00"/>
    <x v="7"/>
    <x v="3"/>
    <x v="217"/>
    <x v="28"/>
    <x v="0"/>
    <x v="10"/>
    <x v="464"/>
    <n v="15.28"/>
    <n v="2"/>
    <n v="7.49"/>
  </r>
  <r>
    <s v="ORD8234"/>
    <d v="2024-08-21T00:00:00"/>
    <x v="7"/>
    <x v="3"/>
    <x v="378"/>
    <x v="3"/>
    <x v="0"/>
    <x v="4"/>
    <x v="1448"/>
    <n v="17.12"/>
    <n v="4"/>
    <n v="4.96"/>
  </r>
  <r>
    <s v="ORD8235"/>
    <d v="2024-08-21T00:00:00"/>
    <x v="7"/>
    <x v="3"/>
    <x v="378"/>
    <x v="3"/>
    <x v="2"/>
    <x v="6"/>
    <x v="197"/>
    <n v="431.97"/>
    <n v="4"/>
    <n v="37.799999999999997"/>
  </r>
  <r>
    <s v="ORD8236"/>
    <d v="2024-08-21T00:00:00"/>
    <x v="7"/>
    <x v="3"/>
    <x v="378"/>
    <x v="3"/>
    <x v="1"/>
    <x v="8"/>
    <x v="960"/>
    <n v="129.91999999999999"/>
    <n v="4"/>
    <n v="10.39"/>
  </r>
  <r>
    <s v="ORD8237"/>
    <d v="2024-08-21T00:00:00"/>
    <x v="7"/>
    <x v="3"/>
    <x v="378"/>
    <x v="3"/>
    <x v="1"/>
    <x v="13"/>
    <x v="444"/>
    <n v="568.73"/>
    <n v="3"/>
    <n v="28.44"/>
  </r>
  <r>
    <s v="ORD8238"/>
    <d v="2024-08-21T00:00:00"/>
    <x v="7"/>
    <x v="3"/>
    <x v="378"/>
    <x v="3"/>
    <x v="0"/>
    <x v="3"/>
    <x v="999"/>
    <n v="117.14"/>
    <n v="9"/>
    <n v="42.46"/>
  </r>
  <r>
    <s v="ORD8239"/>
    <d v="2024-08-21T00:00:00"/>
    <x v="7"/>
    <x v="3"/>
    <x v="378"/>
    <x v="3"/>
    <x v="0"/>
    <x v="12"/>
    <x v="1562"/>
    <n v="203.52"/>
    <n v="3"/>
    <n v="54.95"/>
  </r>
  <r>
    <s v="ORD8240"/>
    <d v="2024-08-21T00:00:00"/>
    <x v="7"/>
    <x v="3"/>
    <x v="378"/>
    <x v="3"/>
    <x v="0"/>
    <x v="1"/>
    <x v="1096"/>
    <n v="51.75"/>
    <n v="5"/>
    <n v="24.84"/>
  </r>
  <r>
    <s v="ORD8241"/>
    <d v="2024-08-21T00:00:00"/>
    <x v="7"/>
    <x v="3"/>
    <x v="128"/>
    <x v="36"/>
    <x v="0"/>
    <x v="0"/>
    <x v="1066"/>
    <n v="277.39999999999998"/>
    <n v="5"/>
    <n v="133.15"/>
  </r>
  <r>
    <s v="ORD8242"/>
    <d v="2024-08-21T00:00:00"/>
    <x v="7"/>
    <x v="3"/>
    <x v="128"/>
    <x v="36"/>
    <x v="1"/>
    <x v="8"/>
    <x v="1716"/>
    <n v="25.16"/>
    <n v="2"/>
    <n v="8.5500000000000007"/>
  </r>
  <r>
    <s v="ORD8243"/>
    <d v="2024-08-21T00:00:00"/>
    <x v="7"/>
    <x v="3"/>
    <x v="128"/>
    <x v="36"/>
    <x v="1"/>
    <x v="8"/>
    <x v="1790"/>
    <n v="91.92"/>
    <n v="4"/>
    <n v="31.25"/>
  </r>
  <r>
    <s v="ORD8244"/>
    <d v="2024-08-21T00:00:00"/>
    <x v="7"/>
    <x v="3"/>
    <x v="729"/>
    <x v="12"/>
    <x v="0"/>
    <x v="0"/>
    <x v="539"/>
    <n v="83.88"/>
    <n v="1"/>
    <n v="29.36"/>
  </r>
  <r>
    <s v="ORD8245"/>
    <d v="2024-08-21T00:00:00"/>
    <x v="7"/>
    <x v="3"/>
    <x v="507"/>
    <x v="22"/>
    <x v="1"/>
    <x v="5"/>
    <x v="526"/>
    <n v="388.7"/>
    <n v="6"/>
    <n v="38.869999999999997"/>
  </r>
  <r>
    <s v="ORD8246"/>
    <d v="2024-08-21T00:00:00"/>
    <x v="7"/>
    <x v="3"/>
    <x v="507"/>
    <x v="22"/>
    <x v="0"/>
    <x v="2"/>
    <x v="25"/>
    <n v="572.58000000000004"/>
    <n v="6"/>
    <n v="34.35"/>
  </r>
  <r>
    <s v="ORD8247"/>
    <d v="2024-08-21T00:00:00"/>
    <x v="7"/>
    <x v="3"/>
    <x v="507"/>
    <x v="22"/>
    <x v="2"/>
    <x v="9"/>
    <x v="1487"/>
    <n v="33.18"/>
    <n v="2"/>
    <n v="11.61"/>
  </r>
  <r>
    <s v="ORD8248"/>
    <d v="2024-08-21T00:00:00"/>
    <x v="7"/>
    <x v="3"/>
    <x v="500"/>
    <x v="20"/>
    <x v="0"/>
    <x v="3"/>
    <x v="31"/>
    <n v="32.090000000000003"/>
    <n v="7"/>
    <n v="11.23"/>
  </r>
  <r>
    <s v="ORD8249"/>
    <d v="2024-08-21T00:00:00"/>
    <x v="7"/>
    <x v="3"/>
    <x v="500"/>
    <x v="20"/>
    <x v="0"/>
    <x v="3"/>
    <x v="717"/>
    <n v="4305.55"/>
    <n v="6"/>
    <n v="1453.12"/>
  </r>
  <r>
    <s v="ORD8250"/>
    <d v="2024-08-21T00:00:00"/>
    <x v="7"/>
    <x v="3"/>
    <x v="774"/>
    <x v="26"/>
    <x v="0"/>
    <x v="2"/>
    <x v="1080"/>
    <n v="237.1"/>
    <n v="3"/>
    <n v="20.75"/>
  </r>
  <r>
    <s v="ORD8251"/>
    <d v="2024-08-21T00:00:00"/>
    <x v="7"/>
    <x v="3"/>
    <x v="774"/>
    <x v="26"/>
    <x v="1"/>
    <x v="8"/>
    <x v="1298"/>
    <n v="22.75"/>
    <n v="3"/>
    <n v="7.11"/>
  </r>
  <r>
    <s v="ORD8252"/>
    <d v="2024-08-21T00:00:00"/>
    <x v="7"/>
    <x v="3"/>
    <x v="774"/>
    <x v="26"/>
    <x v="0"/>
    <x v="0"/>
    <x v="1279"/>
    <n v="6.67"/>
    <n v="1"/>
    <n v="2.09"/>
  </r>
  <r>
    <s v="ORD8253"/>
    <d v="2024-08-22T00:00:00"/>
    <x v="7"/>
    <x v="3"/>
    <x v="784"/>
    <x v="3"/>
    <x v="1"/>
    <x v="13"/>
    <x v="989"/>
    <n v="210.01"/>
    <n v="1"/>
    <n v="2.63"/>
  </r>
  <r>
    <s v="ORD8254"/>
    <d v="2024-08-22T00:00:00"/>
    <x v="7"/>
    <x v="3"/>
    <x v="222"/>
    <x v="2"/>
    <x v="1"/>
    <x v="13"/>
    <x v="1036"/>
    <n v="314.52999999999997"/>
    <n v="2"/>
    <n v="-83.88"/>
  </r>
  <r>
    <s v="ORD8255"/>
    <d v="2024-08-23T00:00:00"/>
    <x v="7"/>
    <x v="3"/>
    <x v="487"/>
    <x v="16"/>
    <x v="2"/>
    <x v="6"/>
    <x v="352"/>
    <n v="4367.8999999999996"/>
    <n v="13"/>
    <n v="327.58999999999997"/>
  </r>
  <r>
    <s v="ORD8256"/>
    <d v="2024-08-23T00:00:00"/>
    <x v="7"/>
    <x v="3"/>
    <x v="487"/>
    <x v="16"/>
    <x v="0"/>
    <x v="0"/>
    <x v="1708"/>
    <n v="49.57"/>
    <n v="2"/>
    <n v="15.49"/>
  </r>
  <r>
    <s v="ORD8257"/>
    <d v="2024-08-23T00:00:00"/>
    <x v="7"/>
    <x v="3"/>
    <x v="487"/>
    <x v="16"/>
    <x v="0"/>
    <x v="12"/>
    <x v="1596"/>
    <n v="161.38"/>
    <n v="6"/>
    <n v="12.1"/>
  </r>
  <r>
    <s v="ORD8258"/>
    <d v="2024-08-23T00:00:00"/>
    <x v="7"/>
    <x v="3"/>
    <x v="487"/>
    <x v="16"/>
    <x v="1"/>
    <x v="8"/>
    <x v="365"/>
    <n v="2.78"/>
    <n v="2"/>
    <n v="0.42"/>
  </r>
  <r>
    <s v="ORD8259"/>
    <d v="2024-08-23T00:00:00"/>
    <x v="7"/>
    <x v="3"/>
    <x v="487"/>
    <x v="16"/>
    <x v="0"/>
    <x v="0"/>
    <x v="988"/>
    <n v="8.7200000000000006"/>
    <n v="5"/>
    <n v="2.94"/>
  </r>
  <r>
    <s v="ORD8260"/>
    <d v="2024-08-24T00:00:00"/>
    <x v="7"/>
    <x v="3"/>
    <x v="611"/>
    <x v="20"/>
    <x v="0"/>
    <x v="3"/>
    <x v="483"/>
    <n v="24.67"/>
    <n v="4"/>
    <n v="7.71"/>
  </r>
  <r>
    <s v="ORD8261"/>
    <d v="2024-08-24T00:00:00"/>
    <x v="7"/>
    <x v="3"/>
    <x v="611"/>
    <x v="20"/>
    <x v="0"/>
    <x v="3"/>
    <x v="701"/>
    <n v="3.74"/>
    <n v="1"/>
    <n v="1.31"/>
  </r>
  <r>
    <s v="ORD8262"/>
    <d v="2024-08-24T00:00:00"/>
    <x v="7"/>
    <x v="3"/>
    <x v="406"/>
    <x v="10"/>
    <x v="0"/>
    <x v="12"/>
    <x v="1718"/>
    <n v="646.27"/>
    <n v="8"/>
    <n v="64.63"/>
  </r>
  <r>
    <s v="ORD8263"/>
    <d v="2024-08-24T00:00:00"/>
    <x v="7"/>
    <x v="3"/>
    <x v="406"/>
    <x v="10"/>
    <x v="0"/>
    <x v="0"/>
    <x v="183"/>
    <n v="10.37"/>
    <n v="2"/>
    <n v="3.76"/>
  </r>
  <r>
    <s v="ORD8264"/>
    <d v="2024-08-25T00:00:00"/>
    <x v="7"/>
    <x v="3"/>
    <x v="41"/>
    <x v="25"/>
    <x v="0"/>
    <x v="0"/>
    <x v="1544"/>
    <n v="192.16"/>
    <n v="5"/>
    <n v="67.260000000000005"/>
  </r>
  <r>
    <s v="ORD8265"/>
    <d v="2024-08-25T00:00:00"/>
    <x v="7"/>
    <x v="3"/>
    <x v="738"/>
    <x v="15"/>
    <x v="0"/>
    <x v="4"/>
    <x v="118"/>
    <n v="9.73"/>
    <n v="2"/>
    <n v="1.7"/>
  </r>
  <r>
    <s v="ORD8266"/>
    <d v="2024-08-25T00:00:00"/>
    <x v="7"/>
    <x v="3"/>
    <x v="738"/>
    <x v="15"/>
    <x v="0"/>
    <x v="0"/>
    <x v="1017"/>
    <n v="3.42"/>
    <n v="1"/>
    <n v="1.07"/>
  </r>
  <r>
    <s v="ORD8267"/>
    <d v="2024-08-25T00:00:00"/>
    <x v="7"/>
    <x v="3"/>
    <x v="364"/>
    <x v="10"/>
    <x v="0"/>
    <x v="2"/>
    <x v="969"/>
    <n v="25.7"/>
    <n v="2"/>
    <n v="1.93"/>
  </r>
  <r>
    <s v="ORD8268"/>
    <d v="2024-08-25T00:00:00"/>
    <x v="7"/>
    <x v="3"/>
    <x v="9"/>
    <x v="2"/>
    <x v="1"/>
    <x v="11"/>
    <x v="1662"/>
    <n v="130.97999999999999"/>
    <n v="2"/>
    <n v="-89.07"/>
  </r>
  <r>
    <s v="ORD8269"/>
    <d v="2024-08-26T00:00:00"/>
    <x v="7"/>
    <x v="3"/>
    <x v="528"/>
    <x v="4"/>
    <x v="2"/>
    <x v="9"/>
    <x v="530"/>
    <n v="71.98"/>
    <n v="2"/>
    <n v="15.12"/>
  </r>
  <r>
    <s v="ORD8270"/>
    <d v="2024-08-26T00:00:00"/>
    <x v="7"/>
    <x v="3"/>
    <x v="0"/>
    <x v="1"/>
    <x v="1"/>
    <x v="8"/>
    <x v="831"/>
    <n v="64.959999999999994"/>
    <n v="5"/>
    <n v="-43.85"/>
  </r>
  <r>
    <s v="ORD8271"/>
    <d v="2024-08-26T00:00:00"/>
    <x v="7"/>
    <x v="3"/>
    <x v="631"/>
    <x v="14"/>
    <x v="0"/>
    <x v="2"/>
    <x v="1314"/>
    <n v="53.72"/>
    <n v="4"/>
    <n v="13.97"/>
  </r>
  <r>
    <s v="ORD8272"/>
    <d v="2024-08-27T00:00:00"/>
    <x v="7"/>
    <x v="3"/>
    <x v="444"/>
    <x v="32"/>
    <x v="1"/>
    <x v="13"/>
    <x v="1637"/>
    <n v="1488.42"/>
    <n v="7"/>
    <n v="-297.68"/>
  </r>
  <r>
    <s v="ORD8273"/>
    <d v="2024-08-27T00:00:00"/>
    <x v="7"/>
    <x v="3"/>
    <x v="376"/>
    <x v="20"/>
    <x v="0"/>
    <x v="2"/>
    <x v="926"/>
    <n v="63.84"/>
    <n v="8"/>
    <n v="16.600000000000001"/>
  </r>
  <r>
    <s v="ORD8274"/>
    <d v="2024-08-27T00:00:00"/>
    <x v="7"/>
    <x v="3"/>
    <x v="376"/>
    <x v="20"/>
    <x v="2"/>
    <x v="6"/>
    <x v="746"/>
    <n v="347.97"/>
    <n v="3"/>
    <n v="100.91"/>
  </r>
  <r>
    <s v="ORD8275"/>
    <d v="2024-08-27T00:00:00"/>
    <x v="7"/>
    <x v="3"/>
    <x v="376"/>
    <x v="20"/>
    <x v="0"/>
    <x v="3"/>
    <x v="483"/>
    <n v="37.01"/>
    <n v="6"/>
    <n v="11.57"/>
  </r>
  <r>
    <s v="ORD8276"/>
    <d v="2024-08-27T00:00:00"/>
    <x v="7"/>
    <x v="3"/>
    <x v="145"/>
    <x v="0"/>
    <x v="0"/>
    <x v="4"/>
    <x v="222"/>
    <n v="5.95"/>
    <n v="1"/>
    <n v="0.37"/>
  </r>
  <r>
    <s v="ORD8277"/>
    <d v="2024-08-27T00:00:00"/>
    <x v="7"/>
    <x v="3"/>
    <x v="386"/>
    <x v="16"/>
    <x v="0"/>
    <x v="10"/>
    <x v="909"/>
    <n v="2.9"/>
    <n v="1"/>
    <n v="0.98"/>
  </r>
  <r>
    <s v="ORD8278"/>
    <d v="2024-08-27T00:00:00"/>
    <x v="7"/>
    <x v="3"/>
    <x v="696"/>
    <x v="3"/>
    <x v="1"/>
    <x v="8"/>
    <x v="1328"/>
    <n v="198.46"/>
    <n v="2"/>
    <n v="99.23"/>
  </r>
  <r>
    <s v="ORD8279"/>
    <d v="2024-08-27T00:00:00"/>
    <x v="7"/>
    <x v="3"/>
    <x v="696"/>
    <x v="3"/>
    <x v="0"/>
    <x v="12"/>
    <x v="1051"/>
    <n v="321.92"/>
    <n v="4"/>
    <n v="96.58"/>
  </r>
  <r>
    <s v="ORD8280"/>
    <d v="2024-08-27T00:00:00"/>
    <x v="7"/>
    <x v="3"/>
    <x v="696"/>
    <x v="3"/>
    <x v="2"/>
    <x v="16"/>
    <x v="679"/>
    <n v="879.98"/>
    <n v="2"/>
    <n v="329.99"/>
  </r>
  <r>
    <s v="ORD8281"/>
    <d v="2024-08-27T00:00:00"/>
    <x v="7"/>
    <x v="3"/>
    <x v="696"/>
    <x v="3"/>
    <x v="0"/>
    <x v="14"/>
    <x v="1745"/>
    <n v="28.4"/>
    <n v="5"/>
    <n v="8.24"/>
  </r>
  <r>
    <s v="ORD8282"/>
    <d v="2024-08-27T00:00:00"/>
    <x v="7"/>
    <x v="3"/>
    <x v="696"/>
    <x v="3"/>
    <x v="1"/>
    <x v="5"/>
    <x v="342"/>
    <n v="230.28"/>
    <n v="3"/>
    <n v="23.03"/>
  </r>
  <r>
    <s v="ORD8283"/>
    <d v="2024-08-27T00:00:00"/>
    <x v="7"/>
    <x v="3"/>
    <x v="696"/>
    <x v="3"/>
    <x v="0"/>
    <x v="0"/>
    <x v="655"/>
    <n v="116.28"/>
    <n v="3"/>
    <n v="56.98"/>
  </r>
  <r>
    <s v="ORD8284"/>
    <d v="2024-08-27T00:00:00"/>
    <x v="7"/>
    <x v="3"/>
    <x v="696"/>
    <x v="3"/>
    <x v="0"/>
    <x v="3"/>
    <x v="1140"/>
    <n v="841.57"/>
    <n v="2"/>
    <n v="294.55"/>
  </r>
  <r>
    <s v="ORD8285"/>
    <d v="2024-08-27T00:00:00"/>
    <x v="7"/>
    <x v="3"/>
    <x v="696"/>
    <x v="3"/>
    <x v="0"/>
    <x v="2"/>
    <x v="135"/>
    <n v="354.9"/>
    <n v="5"/>
    <n v="17.75"/>
  </r>
  <r>
    <s v="ORD8286"/>
    <d v="2024-08-27T00:00:00"/>
    <x v="7"/>
    <x v="3"/>
    <x v="613"/>
    <x v="15"/>
    <x v="0"/>
    <x v="0"/>
    <x v="869"/>
    <n v="5.18"/>
    <n v="1"/>
    <n v="1.81"/>
  </r>
  <r>
    <s v="ORD8287"/>
    <d v="2024-08-27T00:00:00"/>
    <x v="7"/>
    <x v="3"/>
    <x v="43"/>
    <x v="16"/>
    <x v="0"/>
    <x v="12"/>
    <x v="1242"/>
    <n v="14.34"/>
    <n v="4"/>
    <n v="0.9"/>
  </r>
  <r>
    <s v="ORD8288"/>
    <d v="2024-08-27T00:00:00"/>
    <x v="7"/>
    <x v="3"/>
    <x v="624"/>
    <x v="2"/>
    <x v="0"/>
    <x v="0"/>
    <x v="1196"/>
    <n v="12.67"/>
    <n v="3"/>
    <n v="3.96"/>
  </r>
  <r>
    <s v="ORD8289"/>
    <d v="2024-08-27T00:00:00"/>
    <x v="7"/>
    <x v="3"/>
    <x v="624"/>
    <x v="2"/>
    <x v="2"/>
    <x v="9"/>
    <x v="297"/>
    <n v="1119.8900000000001"/>
    <n v="14"/>
    <n v="209.98"/>
  </r>
  <r>
    <s v="ORD8290"/>
    <d v="2024-08-27T00:00:00"/>
    <x v="7"/>
    <x v="3"/>
    <x v="582"/>
    <x v="12"/>
    <x v="1"/>
    <x v="8"/>
    <x v="1310"/>
    <n v="120.58"/>
    <n v="8"/>
    <n v="33.159999999999997"/>
  </r>
  <r>
    <s v="ORD8291"/>
    <d v="2024-08-28T00:00:00"/>
    <x v="7"/>
    <x v="3"/>
    <x v="61"/>
    <x v="22"/>
    <x v="2"/>
    <x v="6"/>
    <x v="1220"/>
    <n v="35.17"/>
    <n v="4"/>
    <n v="11.43"/>
  </r>
  <r>
    <s v="ORD8292"/>
    <d v="2024-08-28T00:00:00"/>
    <x v="7"/>
    <x v="3"/>
    <x v="61"/>
    <x v="22"/>
    <x v="1"/>
    <x v="13"/>
    <x v="957"/>
    <n v="1137.75"/>
    <n v="5"/>
    <n v="250.31"/>
  </r>
  <r>
    <s v="ORD8293"/>
    <d v="2024-08-28T00:00:00"/>
    <x v="7"/>
    <x v="3"/>
    <x v="61"/>
    <x v="22"/>
    <x v="0"/>
    <x v="3"/>
    <x v="461"/>
    <n v="99.68"/>
    <n v="5"/>
    <n v="32.4"/>
  </r>
  <r>
    <s v="ORD8294"/>
    <d v="2024-08-28T00:00:00"/>
    <x v="7"/>
    <x v="3"/>
    <x v="61"/>
    <x v="22"/>
    <x v="0"/>
    <x v="4"/>
    <x v="1259"/>
    <n v="5.56"/>
    <n v="2"/>
    <n v="1.45"/>
  </r>
  <r>
    <s v="ORD8295"/>
    <d v="2024-08-28T00:00:00"/>
    <x v="7"/>
    <x v="3"/>
    <x v="573"/>
    <x v="1"/>
    <x v="0"/>
    <x v="0"/>
    <x v="1018"/>
    <n v="25.34"/>
    <n v="6"/>
    <n v="7.92"/>
  </r>
  <r>
    <s v="ORD8296"/>
    <d v="2024-08-28T00:00:00"/>
    <x v="7"/>
    <x v="3"/>
    <x v="573"/>
    <x v="1"/>
    <x v="0"/>
    <x v="0"/>
    <x v="1723"/>
    <n v="26.72"/>
    <n v="5"/>
    <n v="9.35"/>
  </r>
  <r>
    <s v="ORD8297"/>
    <d v="2024-08-28T00:00:00"/>
    <x v="7"/>
    <x v="3"/>
    <x v="342"/>
    <x v="21"/>
    <x v="0"/>
    <x v="14"/>
    <x v="1006"/>
    <n v="21.81"/>
    <n v="3"/>
    <n v="5.89"/>
  </r>
  <r>
    <s v="ORD8298"/>
    <d v="2024-08-28T00:00:00"/>
    <x v="7"/>
    <x v="3"/>
    <x v="342"/>
    <x v="21"/>
    <x v="0"/>
    <x v="12"/>
    <x v="1284"/>
    <n v="91.6"/>
    <n v="5"/>
    <n v="26.56"/>
  </r>
  <r>
    <s v="ORD8299"/>
    <d v="2024-08-29T00:00:00"/>
    <x v="7"/>
    <x v="3"/>
    <x v="552"/>
    <x v="1"/>
    <x v="0"/>
    <x v="1"/>
    <x v="210"/>
    <n v="47.36"/>
    <n v="4"/>
    <n v="17.760000000000002"/>
  </r>
  <r>
    <s v="ORD8300"/>
    <d v="2024-08-29T00:00:00"/>
    <x v="7"/>
    <x v="3"/>
    <x v="552"/>
    <x v="1"/>
    <x v="0"/>
    <x v="2"/>
    <x v="1187"/>
    <n v="27.44"/>
    <n v="2"/>
    <n v="2.4"/>
  </r>
  <r>
    <s v="ORD8301"/>
    <d v="2024-08-29T00:00:00"/>
    <x v="7"/>
    <x v="3"/>
    <x v="552"/>
    <x v="1"/>
    <x v="0"/>
    <x v="3"/>
    <x v="106"/>
    <n v="3.24"/>
    <n v="9"/>
    <n v="-5.18"/>
  </r>
  <r>
    <s v="ORD8302"/>
    <d v="2024-08-29T00:00:00"/>
    <x v="7"/>
    <x v="3"/>
    <x v="548"/>
    <x v="2"/>
    <x v="0"/>
    <x v="4"/>
    <x v="1488"/>
    <n v="9.41"/>
    <n v="7"/>
    <n v="0.71"/>
  </r>
  <r>
    <s v="ORD8303"/>
    <d v="2024-08-29T00:00:00"/>
    <x v="7"/>
    <x v="3"/>
    <x v="602"/>
    <x v="3"/>
    <x v="1"/>
    <x v="8"/>
    <x v="1622"/>
    <n v="148.02000000000001"/>
    <n v="3"/>
    <n v="41.45"/>
  </r>
  <r>
    <s v="ORD8304"/>
    <d v="2024-08-31T00:00:00"/>
    <x v="7"/>
    <x v="3"/>
    <x v="467"/>
    <x v="12"/>
    <x v="0"/>
    <x v="2"/>
    <x v="1314"/>
    <n v="10.74"/>
    <n v="1"/>
    <n v="0.81"/>
  </r>
  <r>
    <s v="ORD8305"/>
    <d v="2024-08-31T00:00:00"/>
    <x v="7"/>
    <x v="3"/>
    <x v="467"/>
    <x v="12"/>
    <x v="0"/>
    <x v="7"/>
    <x v="995"/>
    <n v="8.3800000000000008"/>
    <n v="3"/>
    <n v="2.72"/>
  </r>
  <r>
    <s v="ORD8306"/>
    <d v="2024-08-31T00:00:00"/>
    <x v="7"/>
    <x v="3"/>
    <x v="556"/>
    <x v="25"/>
    <x v="0"/>
    <x v="0"/>
    <x v="290"/>
    <n v="229.54"/>
    <n v="7"/>
    <n v="83.21"/>
  </r>
  <r>
    <s v="ORD8307"/>
    <d v="2024-08-31T00:00:00"/>
    <x v="7"/>
    <x v="3"/>
    <x v="63"/>
    <x v="18"/>
    <x v="0"/>
    <x v="12"/>
    <x v="1349"/>
    <n v="638.73"/>
    <n v="9"/>
    <n v="166.07"/>
  </r>
  <r>
    <s v="ORD8308"/>
    <d v="2024-08-31T00:00:00"/>
    <x v="7"/>
    <x v="3"/>
    <x v="299"/>
    <x v="3"/>
    <x v="0"/>
    <x v="3"/>
    <x v="816"/>
    <n v="6.67"/>
    <n v="3"/>
    <n v="2.17"/>
  </r>
  <r>
    <s v="ORD8309"/>
    <d v="2024-08-31T00:00:00"/>
    <x v="7"/>
    <x v="3"/>
    <x v="299"/>
    <x v="3"/>
    <x v="2"/>
    <x v="6"/>
    <x v="1529"/>
    <n v="689.41"/>
    <n v="4"/>
    <n v="77.56"/>
  </r>
  <r>
    <s v="ORD8310"/>
    <d v="2024-08-31T00:00:00"/>
    <x v="7"/>
    <x v="3"/>
    <x v="497"/>
    <x v="8"/>
    <x v="2"/>
    <x v="9"/>
    <x v="1146"/>
    <n v="659.9"/>
    <n v="2"/>
    <n v="217.77"/>
  </r>
  <r>
    <s v="ORD8311"/>
    <d v="2024-08-31T00:00:00"/>
    <x v="7"/>
    <x v="3"/>
    <x v="620"/>
    <x v="22"/>
    <x v="1"/>
    <x v="5"/>
    <x v="47"/>
    <n v="569.57000000000005"/>
    <n v="2"/>
    <n v="7.12"/>
  </r>
  <r>
    <s v="ORD8312"/>
    <d v="2024-08-31T00:00:00"/>
    <x v="7"/>
    <x v="3"/>
    <x v="620"/>
    <x v="22"/>
    <x v="0"/>
    <x v="2"/>
    <x v="929"/>
    <n v="149.72999999999999"/>
    <n v="7"/>
    <n v="43.42"/>
  </r>
  <r>
    <s v="ORD8313"/>
    <d v="2024-08-31T00:00:00"/>
    <x v="7"/>
    <x v="3"/>
    <x v="588"/>
    <x v="11"/>
    <x v="0"/>
    <x v="14"/>
    <x v="532"/>
    <n v="6.21"/>
    <n v="2"/>
    <n v="0.7"/>
  </r>
  <r>
    <s v="ORD8314"/>
    <d v="2024-08-31T00:00:00"/>
    <x v="7"/>
    <x v="3"/>
    <x v="282"/>
    <x v="3"/>
    <x v="0"/>
    <x v="2"/>
    <x v="242"/>
    <n v="193.95"/>
    <n v="3"/>
    <n v="9.699999999999999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6FA6F71A-BDE4-4863-B45B-8D72E1F97575}"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C4:D5" firstHeaderRow="0" firstDataRow="1" firstDataCol="0"/>
  <pivotFields count="12">
    <pivotField showAll="0"/>
    <pivotField showAll="0"/>
    <pivotField showAll="0"/>
    <pivotField showAll="0"/>
    <pivotField showAll="0"/>
    <pivotField showAll="0"/>
    <pivotField showAll="0"/>
    <pivotField showAll="0"/>
    <pivotField showAll="0"/>
    <pivotField dataField="1" showAll="0"/>
    <pivotField showAll="0"/>
    <pivotField dataField="1" showAll="0"/>
  </pivotFields>
  <rowItems count="1">
    <i/>
  </rowItems>
  <colFields count="1">
    <field x="-2"/>
  </colFields>
  <colItems count="2">
    <i>
      <x/>
    </i>
    <i i="1">
      <x v="1"/>
    </i>
  </colItems>
  <dataFields count="2">
    <dataField name="Profit." fld="11" baseField="0" baseItem="1" numFmtId="164"/>
    <dataField name="Sales." fld="9" baseField="0" baseItem="1" numFmtId="164"/>
  </dataFields>
  <formats count="2">
    <format dxfId="8">
      <pivotArea outline="0" collapsedLevelsAreSubtotals="1" fieldPosition="0">
        <references count="1">
          <reference field="4294967294" count="1" selected="0">
            <x v="1"/>
          </reference>
        </references>
      </pivotArea>
    </format>
    <format dxfId="7">
      <pivotArea outline="0" collapsedLevelsAreSubtotals="1" fieldPosition="0">
        <references count="1">
          <reference field="4294967294" count="1" selected="0">
            <x v="0"/>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18603C1B-CA26-426F-B63E-F9E60D68E26A}" name="customer"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location ref="V4:W11" firstHeaderRow="1" firstDataRow="1" firstDataCol="1"/>
  <pivotFields count="12">
    <pivotField compact="0" outline="0" showAll="0"/>
    <pivotField compact="0" outline="0" showAll="0"/>
    <pivotField compact="0" outline="0" showAll="0"/>
    <pivotField compact="0" outline="0" showAll="0">
      <items count="5">
        <item x="0"/>
        <item h="1" x="1"/>
        <item h="1" x="2"/>
        <item h="1" x="3"/>
        <item t="default"/>
      </items>
    </pivotField>
    <pivotField name="buttom Customer " axis="axisRow" compact="0" outline="0" showAll="0" measureFilter="1" sortType="ascending">
      <items count="790">
        <item x="48"/>
        <item x="160"/>
        <item x="322"/>
        <item x="692"/>
        <item x="512"/>
        <item x="423"/>
        <item x="579"/>
        <item x="303"/>
        <item x="775"/>
        <item x="69"/>
        <item x="513"/>
        <item x="525"/>
        <item x="611"/>
        <item x="545"/>
        <item x="464"/>
        <item x="83"/>
        <item x="314"/>
        <item x="199"/>
        <item x="756"/>
        <item x="166"/>
        <item x="116"/>
        <item x="769"/>
        <item x="592"/>
        <item x="450"/>
        <item x="158"/>
        <item x="156"/>
        <item x="444"/>
        <item x="296"/>
        <item x="538"/>
        <item x="482"/>
        <item x="596"/>
        <item x="182"/>
        <item x="597"/>
        <item x="177"/>
        <item x="340"/>
        <item x="539"/>
        <item x="135"/>
        <item x="767"/>
        <item x="475"/>
        <item x="518"/>
        <item x="689"/>
        <item x="326"/>
        <item x="266"/>
        <item x="461"/>
        <item x="643"/>
        <item x="123"/>
        <item x="481"/>
        <item x="64"/>
        <item x="372"/>
        <item x="86"/>
        <item x="408"/>
        <item x="8"/>
        <item x="202"/>
        <item x="771"/>
        <item x="278"/>
        <item x="630"/>
        <item x="170"/>
        <item x="721"/>
        <item x="192"/>
        <item x="316"/>
        <item x="358"/>
        <item x="299"/>
        <item x="63"/>
        <item x="404"/>
        <item x="302"/>
        <item x="323"/>
        <item x="429"/>
        <item x="45"/>
        <item x="497"/>
        <item x="455"/>
        <item x="220"/>
        <item x="540"/>
        <item x="244"/>
        <item x="620"/>
        <item x="288"/>
        <item x="383"/>
        <item x="652"/>
        <item x="151"/>
        <item x="624"/>
        <item x="346"/>
        <item x="499"/>
        <item x="157"/>
        <item x="625"/>
        <item x="328"/>
        <item x="97"/>
        <item x="443"/>
        <item x="165"/>
        <item x="649"/>
        <item x="734"/>
        <item x="731"/>
        <item x="183"/>
        <item x="544"/>
        <item x="478"/>
        <item x="737"/>
        <item x="686"/>
        <item x="239"/>
        <item x="671"/>
        <item x="396"/>
        <item x="730"/>
        <item x="32"/>
        <item x="84"/>
        <item x="214"/>
        <item x="653"/>
        <item x="648"/>
        <item x="688"/>
        <item x="14"/>
        <item x="12"/>
        <item x="280"/>
        <item x="449"/>
        <item x="291"/>
        <item x="267"/>
        <item x="542"/>
        <item x="196"/>
        <item x="248"/>
        <item x="664"/>
        <item x="100"/>
        <item x="206"/>
        <item x="741"/>
        <item x="240"/>
        <item x="697"/>
        <item x="507"/>
        <item x="568"/>
        <item x="178"/>
        <item x="781"/>
        <item x="319"/>
        <item x="249"/>
        <item x="101"/>
        <item x="695"/>
        <item x="246"/>
        <item x="27"/>
        <item x="778"/>
        <item x="189"/>
        <item x="740"/>
        <item x="92"/>
        <item x="651"/>
        <item x="683"/>
        <item x="662"/>
        <item x="552"/>
        <item x="570"/>
        <item x="626"/>
        <item x="330"/>
        <item x="309"/>
        <item x="773"/>
        <item x="345"/>
        <item x="693"/>
        <item x="74"/>
        <item x="393"/>
        <item x="752"/>
        <item x="10"/>
        <item x="103"/>
        <item x="107"/>
        <item x="305"/>
        <item x="79"/>
        <item x="85"/>
        <item x="349"/>
        <item x="757"/>
        <item x="431"/>
        <item x="710"/>
        <item x="684"/>
        <item x="250"/>
        <item x="787"/>
        <item x="204"/>
        <item x="599"/>
        <item x="106"/>
        <item x="704"/>
        <item x="595"/>
        <item x="786"/>
        <item x="68"/>
        <item x="748"/>
        <item x="584"/>
        <item x="369"/>
        <item x="234"/>
        <item x="261"/>
        <item x="619"/>
        <item x="583"/>
        <item x="96"/>
        <item x="750"/>
        <item x="71"/>
        <item x="353"/>
        <item x="563"/>
        <item x="38"/>
        <item x="273"/>
        <item x="33"/>
        <item x="755"/>
        <item x="601"/>
        <item x="105"/>
        <item x="284"/>
        <item x="275"/>
        <item x="696"/>
        <item x="613"/>
        <item x="474"/>
        <item x="392"/>
        <item x="108"/>
        <item x="441"/>
        <item x="504"/>
        <item x="536"/>
        <item x="0"/>
        <item x="406"/>
        <item x="293"/>
        <item x="762"/>
        <item x="56"/>
        <item x="526"/>
        <item x="610"/>
        <item x="679"/>
        <item x="639"/>
        <item x="447"/>
        <item x="553"/>
        <item x="547"/>
        <item x="171"/>
        <item x="17"/>
        <item x="622"/>
        <item x="78"/>
        <item x="222"/>
        <item x="354"/>
        <item x="35"/>
        <item x="587"/>
        <item x="486"/>
        <item x="16"/>
        <item x="268"/>
        <item x="491"/>
        <item x="524"/>
        <item x="380"/>
        <item x="285"/>
        <item x="674"/>
        <item x="561"/>
        <item x="445"/>
        <item x="163"/>
        <item x="265"/>
        <item x="233"/>
        <item x="729"/>
        <item x="351"/>
        <item x="286"/>
        <item x="738"/>
        <item x="159"/>
        <item x="118"/>
        <item x="360"/>
        <item x="112"/>
        <item x="440"/>
        <item x="724"/>
        <item x="712"/>
        <item x="257"/>
        <item x="347"/>
        <item x="416"/>
        <item x="290"/>
        <item x="28"/>
        <item x="749"/>
        <item x="615"/>
        <item x="150"/>
        <item x="647"/>
        <item x="89"/>
        <item x="654"/>
        <item x="551"/>
        <item x="227"/>
        <item x="727"/>
        <item x="185"/>
        <item x="341"/>
        <item x="709"/>
        <item x="287"/>
        <item x="34"/>
        <item x="281"/>
        <item x="699"/>
        <item x="732"/>
        <item x="15"/>
        <item x="200"/>
        <item x="414"/>
        <item x="400"/>
        <item x="574"/>
        <item x="313"/>
        <item x="442"/>
        <item x="673"/>
        <item x="632"/>
        <item x="469"/>
        <item x="306"/>
        <item x="67"/>
        <item x="438"/>
        <item x="216"/>
        <item x="726"/>
        <item x="76"/>
        <item x="410"/>
        <item x="658"/>
        <item x="215"/>
        <item x="136"/>
        <item x="365"/>
        <item x="251"/>
        <item x="558"/>
        <item x="452"/>
        <item x="681"/>
        <item x="470"/>
        <item x="667"/>
        <item x="623"/>
        <item x="292"/>
        <item x="258"/>
        <item x="95"/>
        <item x="146"/>
        <item x="333"/>
        <item x="702"/>
        <item x="344"/>
        <item x="208"/>
        <item x="169"/>
        <item x="434"/>
        <item x="523"/>
        <item x="656"/>
        <item x="186"/>
        <item x="60"/>
        <item x="271"/>
        <item x="241"/>
        <item x="480"/>
        <item x="714"/>
        <item x="193"/>
        <item x="129"/>
        <item x="217"/>
        <item x="41"/>
        <item x="133"/>
        <item x="606"/>
        <item x="57"/>
        <item x="198"/>
        <item x="736"/>
        <item x="187"/>
        <item x="535"/>
        <item x="173"/>
        <item x="312"/>
        <item x="631"/>
        <item x="252"/>
        <item x="276"/>
        <item x="454"/>
        <item x="698"/>
        <item x="742"/>
        <item x="418"/>
        <item x="700"/>
        <item x="221"/>
        <item x="370"/>
        <item x="459"/>
        <item x="19"/>
        <item x="24"/>
        <item x="576"/>
        <item x="466"/>
        <item x="325"/>
        <item x="419"/>
        <item x="304"/>
        <item x="4"/>
        <item x="229"/>
        <item x="594"/>
        <item x="509"/>
        <item x="295"/>
        <item x="638"/>
        <item x="219"/>
        <item x="744"/>
        <item x="362"/>
        <item x="117"/>
        <item x="80"/>
        <item x="739"/>
        <item x="527"/>
        <item x="29"/>
        <item x="705"/>
        <item x="144"/>
        <item x="788"/>
        <item x="403"/>
        <item x="259"/>
        <item x="54"/>
        <item x="612"/>
        <item x="359"/>
        <item x="617"/>
        <item x="467"/>
        <item x="506"/>
        <item x="355"/>
        <item x="401"/>
        <item x="618"/>
        <item x="453"/>
        <item x="747"/>
        <item x="65"/>
        <item x="458"/>
        <item x="232"/>
        <item x="412"/>
        <item x="140"/>
        <item x="728"/>
        <item x="763"/>
        <item x="364"/>
        <item x="519"/>
        <item x="264"/>
        <item x="701"/>
        <item x="405"/>
        <item x="628"/>
        <item x="130"/>
        <item x="209"/>
        <item x="154"/>
        <item x="315"/>
        <item x="522"/>
        <item x="143"/>
        <item x="104"/>
        <item x="657"/>
        <item x="557"/>
        <item x="179"/>
        <item x="677"/>
        <item x="409"/>
        <item x="343"/>
        <item x="733"/>
        <item x="448"/>
        <item x="55"/>
        <item x="640"/>
        <item x="427"/>
        <item x="621"/>
        <item x="636"/>
        <item x="520"/>
        <item x="488"/>
        <item x="425"/>
        <item x="514"/>
        <item x="780"/>
        <item x="645"/>
        <item x="176"/>
        <item x="691"/>
        <item x="666"/>
        <item x="119"/>
        <item x="385"/>
        <item x="502"/>
        <item x="432"/>
        <item x="600"/>
        <item x="366"/>
        <item x="121"/>
        <item x="375"/>
        <item x="175"/>
        <item x="307"/>
        <item x="549"/>
        <item x="716"/>
        <item x="124"/>
        <item x="682"/>
        <item x="148"/>
        <item x="388"/>
        <item x="73"/>
        <item x="435"/>
        <item x="348"/>
        <item x="75"/>
        <item x="708"/>
        <item x="254"/>
        <item x="439"/>
        <item x="127"/>
        <item x="590"/>
        <item x="687"/>
        <item x="484"/>
        <item x="318"/>
        <item x="580"/>
        <item x="566"/>
        <item x="94"/>
        <item x="61"/>
        <item x="111"/>
        <item x="768"/>
        <item x="420"/>
        <item x="374"/>
        <item x="174"/>
        <item x="162"/>
        <item x="224"/>
        <item x="230"/>
        <item x="172"/>
        <item x="765"/>
        <item x="641"/>
        <item x="164"/>
        <item x="352"/>
        <item x="336"/>
        <item x="49"/>
        <item x="637"/>
        <item x="607"/>
        <item x="471"/>
        <item x="754"/>
        <item x="437"/>
        <item x="384"/>
        <item x="382"/>
        <item x="31"/>
        <item x="272"/>
        <item x="269"/>
        <item x="760"/>
        <item x="235"/>
        <item x="395"/>
        <item x="391"/>
        <item x="564"/>
        <item x="604"/>
        <item x="321"/>
        <item x="465"/>
        <item x="399"/>
        <item x="3"/>
        <item x="462"/>
        <item x="226"/>
        <item x="387"/>
        <item x="167"/>
        <item x="337"/>
        <item x="5"/>
        <item x="713"/>
        <item x="496"/>
        <item x="389"/>
        <item x="706"/>
        <item x="44"/>
        <item x="505"/>
        <item x="231"/>
        <item x="36"/>
        <item x="294"/>
        <item x="114"/>
        <item x="20"/>
        <item x="616"/>
        <item x="541"/>
        <item x="126"/>
        <item x="493"/>
        <item x="376"/>
        <item x="338"/>
        <item x="550"/>
        <item x="212"/>
        <item x="91"/>
        <item x="719"/>
        <item x="543"/>
        <item x="342"/>
        <item x="591"/>
        <item x="473"/>
        <item x="585"/>
        <item x="102"/>
        <item x="297"/>
        <item x="655"/>
        <item x="770"/>
        <item x="282"/>
        <item x="223"/>
        <item x="690"/>
        <item x="711"/>
        <item x="7"/>
        <item x="283"/>
        <item x="548"/>
        <item x="53"/>
        <item x="588"/>
        <item x="521"/>
        <item x="13"/>
        <item x="46"/>
        <item x="627"/>
        <item x="634"/>
        <item x="279"/>
        <item x="415"/>
        <item x="311"/>
        <item x="289"/>
        <item x="783"/>
        <item x="147"/>
        <item x="428"/>
        <item x="2"/>
        <item x="260"/>
        <item x="772"/>
        <item x="411"/>
        <item x="110"/>
        <item x="575"/>
        <item x="109"/>
        <item x="30"/>
        <item x="785"/>
        <item x="363"/>
        <item x="213"/>
        <item x="407"/>
        <item x="650"/>
        <item x="22"/>
        <item x="168"/>
        <item x="483"/>
        <item x="201"/>
        <item x="115"/>
        <item x="537"/>
        <item x="11"/>
        <item x="40"/>
        <item x="262"/>
        <item x="180"/>
        <item x="534"/>
        <item x="39"/>
        <item x="37"/>
        <item x="82"/>
        <item x="646"/>
        <item x="777"/>
        <item x="685"/>
        <item x="317"/>
        <item x="245"/>
        <item x="327"/>
        <item x="430"/>
        <item x="155"/>
        <item x="62"/>
        <item x="479"/>
        <item x="270"/>
        <item x="555"/>
        <item x="608"/>
        <item x="70"/>
        <item x="377"/>
        <item x="402"/>
        <item x="635"/>
        <item x="593"/>
        <item x="255"/>
        <item x="672"/>
        <item x="715"/>
        <item x="190"/>
        <item x="225"/>
        <item x="487"/>
        <item x="99"/>
        <item x="378"/>
        <item x="194"/>
        <item x="125"/>
        <item x="485"/>
        <item x="181"/>
        <item x="367"/>
        <item x="152"/>
        <item x="298"/>
        <item x="142"/>
        <item x="137"/>
        <item x="203"/>
        <item x="577"/>
        <item x="205"/>
        <item x="500"/>
        <item x="397"/>
        <item x="510"/>
        <item x="184"/>
        <item x="725"/>
        <item x="300"/>
        <item x="413"/>
        <item x="675"/>
        <item x="1"/>
        <item x="532"/>
        <item x="766"/>
        <item x="517"/>
        <item x="87"/>
        <item x="468"/>
        <item x="565"/>
        <item x="670"/>
        <item x="776"/>
        <item x="516"/>
        <item x="211"/>
        <item x="745"/>
        <item x="195"/>
        <item x="218"/>
        <item x="589"/>
        <item x="332"/>
        <item x="77"/>
        <item x="238"/>
        <item x="81"/>
        <item x="247"/>
        <item x="356"/>
        <item x="511"/>
        <item x="390"/>
        <item x="602"/>
        <item x="718"/>
        <item x="751"/>
        <item x="122"/>
        <item x="663"/>
        <item x="556"/>
        <item x="274"/>
        <item x="357"/>
        <item x="629"/>
        <item x="508"/>
        <item x="758"/>
        <item x="680"/>
        <item x="310"/>
        <item x="334"/>
        <item x="782"/>
        <item x="138"/>
        <item x="644"/>
        <item x="237"/>
        <item x="476"/>
        <item x="554"/>
        <item x="503"/>
        <item x="132"/>
        <item x="761"/>
        <item x="141"/>
        <item x="131"/>
        <item x="277"/>
        <item x="446"/>
        <item x="371"/>
        <item x="361"/>
        <item x="562"/>
        <item x="779"/>
        <item x="533"/>
        <item x="66"/>
        <item x="381"/>
        <item x="90"/>
        <item x="394"/>
        <item x="707"/>
        <item x="42"/>
        <item x="145"/>
        <item x="694"/>
        <item x="531"/>
        <item x="421"/>
        <item x="242"/>
        <item x="417"/>
        <item x="582"/>
        <item x="605"/>
        <item x="759"/>
        <item x="308"/>
        <item x="134"/>
        <item x="72"/>
        <item x="191"/>
        <item x="573"/>
        <item x="88"/>
        <item x="703"/>
        <item x="746"/>
        <item x="9"/>
        <item x="59"/>
        <item x="489"/>
        <item x="228"/>
        <item x="253"/>
        <item x="678"/>
        <item x="661"/>
        <item x="320"/>
        <item x="26"/>
        <item x="373"/>
        <item x="301"/>
        <item x="43"/>
        <item x="457"/>
        <item x="659"/>
        <item x="256"/>
        <item x="331"/>
        <item x="25"/>
        <item x="386"/>
        <item x="572"/>
        <item x="153"/>
        <item x="720"/>
        <item x="528"/>
        <item x="571"/>
        <item x="188"/>
        <item x="236"/>
        <item x="50"/>
        <item x="490"/>
        <item x="660"/>
        <item x="149"/>
        <item x="723"/>
        <item x="642"/>
        <item x="52"/>
        <item x="774"/>
        <item x="569"/>
        <item x="567"/>
        <item x="113"/>
        <item x="753"/>
        <item x="530"/>
        <item x="743"/>
        <item x="436"/>
        <item x="472"/>
        <item x="498"/>
        <item x="210"/>
        <item x="51"/>
        <item x="581"/>
        <item x="451"/>
        <item x="764"/>
        <item x="207"/>
        <item x="669"/>
        <item x="433"/>
        <item x="424"/>
        <item x="633"/>
        <item x="161"/>
        <item x="559"/>
        <item x="586"/>
        <item x="93"/>
        <item x="426"/>
        <item x="495"/>
        <item x="560"/>
        <item x="676"/>
        <item x="263"/>
        <item x="460"/>
        <item x="614"/>
        <item x="546"/>
        <item x="18"/>
        <item x="735"/>
        <item x="477"/>
        <item x="398"/>
        <item x="23"/>
        <item x="717"/>
        <item x="324"/>
        <item x="722"/>
        <item x="529"/>
        <item x="784"/>
        <item x="578"/>
        <item x="463"/>
        <item x="492"/>
        <item x="128"/>
        <item x="609"/>
        <item x="501"/>
        <item x="47"/>
        <item x="350"/>
        <item x="335"/>
        <item x="120"/>
        <item x="603"/>
        <item x="329"/>
        <item x="139"/>
        <item x="243"/>
        <item x="58"/>
        <item x="665"/>
        <item x="668"/>
        <item x="379"/>
        <item x="197"/>
        <item x="339"/>
        <item x="422"/>
        <item x="6"/>
        <item x="98"/>
        <item x="494"/>
        <item x="21"/>
        <item x="598"/>
        <item x="515"/>
        <item x="456"/>
        <item x="368"/>
        <item t="default"/>
      </items>
      <autoSortScope>
        <pivotArea dataOnly="0" outline="0" fieldPosition="0">
          <references count="1">
            <reference field="4294967294" count="1" selected="0">
              <x v="0"/>
            </reference>
          </references>
        </pivotArea>
      </autoSortScope>
    </pivotField>
    <pivotField compact="0" outline="0" showAll="0">
      <items count="50">
        <item x="33"/>
        <item h="1" x="12"/>
        <item h="1" x="13"/>
        <item h="1" x="3"/>
        <item h="1" x="26"/>
        <item h="1" x="37"/>
        <item h="1" x="7"/>
        <item h="1" x="44"/>
        <item h="1" x="16"/>
        <item h="1" x="4"/>
        <item h="1" x="34"/>
        <item h="1" x="1"/>
        <item h="1" x="18"/>
        <item h="1" x="30"/>
        <item h="1" x="42"/>
        <item h="1" x="5"/>
        <item h="1" x="8"/>
        <item h="1" x="41"/>
        <item h="1" x="36"/>
        <item h="1" x="32"/>
        <item h="1" x="14"/>
        <item h="1" x="28"/>
        <item h="1" x="29"/>
        <item h="1" x="24"/>
        <item h="1" x="35"/>
        <item h="1" x="40"/>
        <item h="1" x="17"/>
        <item h="1" x="38"/>
        <item h="1" x="23"/>
        <item h="1" x="31"/>
        <item h="1" x="20"/>
        <item h="1" x="25"/>
        <item h="1" x="47"/>
        <item h="1" x="10"/>
        <item h="1" x="39"/>
        <item h="1" x="11"/>
        <item h="1" x="2"/>
        <item h="1" x="43"/>
        <item h="1" x="9"/>
        <item h="1" x="19"/>
        <item h="1" x="15"/>
        <item h="1" x="0"/>
        <item h="1" x="27"/>
        <item h="1" x="45"/>
        <item h="1" x="6"/>
        <item h="1" x="22"/>
        <item h="1" x="48"/>
        <item h="1" x="21"/>
        <item h="1" x="46"/>
        <item t="default"/>
      </items>
    </pivotField>
    <pivotField compact="0" outline="0" showAll="0"/>
    <pivotField compact="0" outline="0" showAll="0">
      <items count="18">
        <item x="9"/>
        <item x="12"/>
        <item x="4"/>
        <item x="3"/>
        <item x="11"/>
        <item x="5"/>
        <item x="16"/>
        <item x="10"/>
        <item x="7"/>
        <item x="8"/>
        <item x="1"/>
        <item x="15"/>
        <item x="0"/>
        <item x="6"/>
        <item x="2"/>
        <item x="14"/>
        <item x="13"/>
        <item t="default"/>
      </items>
    </pivotField>
    <pivotField compact="0" outline="0" showAll="0">
      <items count="1830">
        <item x="474"/>
        <item x="920"/>
        <item x="1531"/>
        <item x="1658"/>
        <item x="858"/>
        <item x="1610"/>
        <item x="1493"/>
        <item x="425"/>
        <item x="1067"/>
        <item x="337"/>
        <item x="1113"/>
        <item x="1747"/>
        <item x="355"/>
        <item x="954"/>
        <item x="408"/>
        <item x="133"/>
        <item x="1251"/>
        <item x="1668"/>
        <item x="804"/>
        <item x="457"/>
        <item x="1601"/>
        <item x="1069"/>
        <item x="1290"/>
        <item x="769"/>
        <item x="1311"/>
        <item x="24"/>
        <item x="1624"/>
        <item x="29"/>
        <item x="1027"/>
        <item x="1746"/>
        <item x="568"/>
        <item x="86"/>
        <item x="1529"/>
        <item x="878"/>
        <item x="406"/>
        <item x="1284"/>
        <item x="460"/>
        <item x="639"/>
        <item x="1411"/>
        <item x="299"/>
        <item x="648"/>
        <item x="345"/>
        <item x="583"/>
        <item x="613"/>
        <item x="1088"/>
        <item x="999"/>
        <item x="15"/>
        <item x="595"/>
        <item x="779"/>
        <item x="1750"/>
        <item x="1019"/>
        <item x="90"/>
        <item x="596"/>
        <item x="343"/>
        <item x="832"/>
        <item x="51"/>
        <item x="374"/>
        <item x="1129"/>
        <item x="797"/>
        <item x="1693"/>
        <item x="700"/>
        <item x="882"/>
        <item x="699"/>
        <item x="680"/>
        <item x="816"/>
        <item x="701"/>
        <item x="333"/>
        <item x="331"/>
        <item x="949"/>
        <item x="1342"/>
        <item x="654"/>
        <item x="777"/>
        <item x="388"/>
        <item x="1268"/>
        <item x="139"/>
        <item x="1501"/>
        <item x="930"/>
        <item x="532"/>
        <item x="714"/>
        <item x="472"/>
        <item x="1745"/>
        <item x="1183"/>
        <item x="719"/>
        <item x="622"/>
        <item x="1006"/>
        <item x="1452"/>
        <item x="724"/>
        <item x="817"/>
        <item x="533"/>
        <item x="367"/>
        <item x="1589"/>
        <item x="663"/>
        <item x="1243"/>
        <item x="903"/>
        <item x="452"/>
        <item x="416"/>
        <item x="1039"/>
        <item x="986"/>
        <item x="272"/>
        <item x="458"/>
        <item x="1543"/>
        <item x="1376"/>
        <item x="961"/>
        <item x="800"/>
        <item x="261"/>
        <item x="557"/>
        <item x="790"/>
        <item x="590"/>
        <item x="320"/>
        <item x="678"/>
        <item x="1187"/>
        <item x="1739"/>
        <item x="1156"/>
        <item x="239"/>
        <item x="110"/>
        <item x="776"/>
        <item x="60"/>
        <item x="1538"/>
        <item x="12"/>
        <item x="798"/>
        <item x="462"/>
        <item x="1292"/>
        <item x="1541"/>
        <item x="208"/>
        <item x="1042"/>
        <item x="1660"/>
        <item x="988"/>
        <item x="1287"/>
        <item x="1399"/>
        <item x="443"/>
        <item x="1468"/>
        <item x="772"/>
        <item x="420"/>
        <item x="1220"/>
        <item x="1605"/>
        <item x="1631"/>
        <item x="1482"/>
        <item x="1291"/>
        <item x="1241"/>
        <item x="1051"/>
        <item x="1570"/>
        <item x="402"/>
        <item x="43"/>
        <item x="628"/>
        <item x="1147"/>
        <item x="1736"/>
        <item x="126"/>
        <item x="1436"/>
        <item x="1144"/>
        <item x="1133"/>
        <item x="674"/>
        <item x="308"/>
        <item x="1492"/>
        <item x="80"/>
        <item x="35"/>
        <item x="338"/>
        <item x="87"/>
        <item x="1749"/>
        <item x="770"/>
        <item x="305"/>
        <item x="231"/>
        <item x="1432"/>
        <item x="318"/>
        <item x="825"/>
        <item x="1647"/>
        <item x="1028"/>
        <item x="1205"/>
        <item x="1248"/>
        <item x="1718"/>
        <item x="1178"/>
        <item x="1578"/>
        <item x="1619"/>
        <item x="1775"/>
        <item x="942"/>
        <item x="1410"/>
        <item x="594"/>
        <item x="956"/>
        <item x="1655"/>
        <item x="1454"/>
        <item x="983"/>
        <item x="218"/>
        <item x="1199"/>
        <item x="1735"/>
        <item x="315"/>
        <item x="897"/>
        <item x="85"/>
        <item x="360"/>
        <item x="18"/>
        <item x="95"/>
        <item x="1741"/>
        <item x="634"/>
        <item x="1323"/>
        <item x="1165"/>
        <item x="348"/>
        <item x="1101"/>
        <item x="564"/>
        <item x="236"/>
        <item x="1374"/>
        <item x="206"/>
        <item x="1676"/>
        <item x="685"/>
        <item x="131"/>
        <item x="1680"/>
        <item x="1612"/>
        <item x="1731"/>
        <item x="849"/>
        <item x="1809"/>
        <item x="1433"/>
        <item x="1225"/>
        <item x="198"/>
        <item x="1678"/>
        <item x="1476"/>
        <item x="210"/>
        <item x="380"/>
        <item x="1518"/>
        <item x="1"/>
        <item x="1116"/>
        <item x="821"/>
        <item x="1491"/>
        <item x="1459"/>
        <item x="912"/>
        <item x="465"/>
        <item x="569"/>
        <item x="1738"/>
        <item x="553"/>
        <item x="1786"/>
        <item x="260"/>
        <item x="913"/>
        <item x="1092"/>
        <item x="1090"/>
        <item x="1096"/>
        <item x="396"/>
        <item x="1149"/>
        <item x="872"/>
        <item x="549"/>
        <item x="362"/>
        <item x="82"/>
        <item x="1649"/>
        <item x="950"/>
        <item x="881"/>
        <item x="349"/>
        <item x="88"/>
        <item x="191"/>
        <item x="970"/>
        <item x="1198"/>
        <item x="706"/>
        <item x="405"/>
        <item x="566"/>
        <item x="1016"/>
        <item x="4"/>
        <item x="159"/>
        <item x="867"/>
        <item x="1717"/>
        <item x="1263"/>
        <item x="248"/>
        <item x="778"/>
        <item x="31"/>
        <item x="263"/>
        <item x="176"/>
        <item x="1593"/>
        <item x="824"/>
        <item x="496"/>
        <item x="1513"/>
        <item x="775"/>
        <item x="1508"/>
        <item x="245"/>
        <item x="876"/>
        <item x="516"/>
        <item x="287"/>
        <item x="1005"/>
        <item x="1015"/>
        <item x="742"/>
        <item x="1229"/>
        <item x="1371"/>
        <item x="752"/>
        <item x="178"/>
        <item x="71"/>
        <item x="1321"/>
        <item x="593"/>
        <item x="1733"/>
        <item x="1471"/>
        <item x="627"/>
        <item x="1532"/>
        <item x="1217"/>
        <item x="188"/>
        <item x="587"/>
        <item x="1642"/>
        <item x="1181"/>
        <item x="103"/>
        <item x="879"/>
        <item x="1799"/>
        <item x="1814"/>
        <item x="484"/>
        <item x="991"/>
        <item x="316"/>
        <item x="1173"/>
        <item x="1743"/>
        <item x="1771"/>
        <item x="1639"/>
        <item x="1648"/>
        <item x="1784"/>
        <item x="1167"/>
        <item x="1153"/>
        <item x="1456"/>
        <item x="774"/>
        <item x="1638"/>
        <item x="384"/>
        <item x="296"/>
        <item x="490"/>
        <item x="1036"/>
        <item x="134"/>
        <item x="1053"/>
        <item x="931"/>
        <item x="125"/>
        <item x="582"/>
        <item x="476"/>
        <item x="342"/>
        <item x="397"/>
        <item x="543"/>
        <item x="224"/>
        <item x="780"/>
        <item x="136"/>
        <item x="1697"/>
        <item x="293"/>
        <item x="1540"/>
        <item x="1223"/>
        <item x="202"/>
        <item x="1354"/>
        <item x="319"/>
        <item x="203"/>
        <item x="667"/>
        <item x="1123"/>
        <item x="174"/>
        <item x="792"/>
        <item x="1239"/>
        <item x="121"/>
        <item x="1545"/>
        <item x="696"/>
        <item x="347"/>
        <item x="1721"/>
        <item x="1494"/>
        <item x="1109"/>
        <item x="904"/>
        <item x="487"/>
        <item x="840"/>
        <item x="498"/>
        <item x="1728"/>
        <item x="864"/>
        <item x="1218"/>
        <item x="1819"/>
        <item x="1435"/>
        <item x="1256"/>
        <item x="1473"/>
        <item x="1024"/>
        <item x="456"/>
        <item x="286"/>
        <item x="666"/>
        <item x="1398"/>
        <item x="755"/>
        <item x="151"/>
        <item x="1192"/>
        <item x="651"/>
        <item x="1060"/>
        <item x="652"/>
        <item x="1629"/>
        <item x="1091"/>
        <item x="748"/>
        <item x="177"/>
        <item x="1525"/>
        <item x="359"/>
        <item x="1720"/>
        <item x="22"/>
        <item x="1813"/>
        <item x="698"/>
        <item x="233"/>
        <item x="328"/>
        <item x="1049"/>
        <item x="1600"/>
        <item x="1505"/>
        <item x="1706"/>
        <item x="194"/>
        <item x="1408"/>
        <item x="1662"/>
        <item x="1590"/>
        <item x="1763"/>
        <item x="1671"/>
        <item x="1419"/>
        <item x="323"/>
        <item x="1707"/>
        <item x="1796"/>
        <item x="1696"/>
        <item x="559"/>
        <item x="992"/>
        <item x="1252"/>
        <item x="856"/>
        <item x="1537"/>
        <item x="1308"/>
        <item x="1134"/>
        <item x="1154"/>
        <item x="997"/>
        <item x="547"/>
        <item x="1430"/>
        <item x="1550"/>
        <item x="130"/>
        <item x="544"/>
        <item x="592"/>
        <item x="1296"/>
        <item x="1802"/>
        <item x="144"/>
        <item x="161"/>
        <item x="1554"/>
        <item x="351"/>
        <item x="621"/>
        <item x="145"/>
        <item x="1770"/>
        <item x="1161"/>
        <item x="473"/>
        <item x="232"/>
        <item x="280"/>
        <item x="444"/>
        <item x="1348"/>
        <item x="1679"/>
        <item x="197"/>
        <item x="1214"/>
        <item x="1705"/>
        <item x="1818"/>
        <item x="1443"/>
        <item x="981"/>
        <item x="1603"/>
        <item x="744"/>
        <item x="1613"/>
        <item x="574"/>
        <item x="1379"/>
        <item x="567"/>
        <item x="1334"/>
        <item x="726"/>
        <item x="190"/>
        <item x="686"/>
        <item x="1158"/>
        <item x="1026"/>
        <item x="604"/>
        <item x="979"/>
        <item x="1517"/>
        <item x="1653"/>
        <item x="1095"/>
        <item x="851"/>
        <item x="283"/>
        <item x="1659"/>
        <item x="212"/>
        <item x="1800"/>
        <item x="1806"/>
        <item x="822"/>
        <item x="710"/>
        <item x="1231"/>
        <item x="1405"/>
        <item x="468"/>
        <item x="104"/>
        <item x="1128"/>
        <item x="947"/>
        <item x="1807"/>
        <item x="1175"/>
        <item x="866"/>
        <item x="1076"/>
        <item x="409"/>
        <item x="1527"/>
        <item x="147"/>
        <item x="466"/>
        <item x="909"/>
        <item x="199"/>
        <item x="1559"/>
        <item x="268"/>
        <item x="1602"/>
        <item x="1297"/>
        <item x="1621"/>
        <item x="193"/>
        <item x="675"/>
        <item x="863"/>
        <item x="643"/>
        <item x="34"/>
        <item x="1298"/>
        <item x="353"/>
        <item x="636"/>
        <item x="220"/>
        <item x="109"/>
        <item x="924"/>
        <item x="635"/>
        <item x="1716"/>
        <item x="1115"/>
        <item x="765"/>
        <item x="1683"/>
        <item x="1336"/>
        <item x="1634"/>
        <item x="20"/>
        <item x="211"/>
        <item x="1031"/>
        <item x="847"/>
        <item x="888"/>
        <item x="809"/>
        <item x="1224"/>
        <item x="392"/>
        <item x="403"/>
        <item x="1475"/>
        <item x="1630"/>
        <item x="886"/>
        <item x="1394"/>
        <item x="489"/>
        <item x="1461"/>
        <item x="1266"/>
        <item x="1524"/>
        <item x="1170"/>
        <item x="1377"/>
        <item x="967"/>
        <item x="1280"/>
        <item x="540"/>
        <item x="491"/>
        <item x="6"/>
        <item x="72"/>
        <item x="922"/>
        <item x="385"/>
        <item x="1666"/>
        <item x="1625"/>
        <item x="1299"/>
        <item x="322"/>
        <item x="853"/>
        <item x="200"/>
        <item x="493"/>
        <item x="880"/>
        <item x="1406"/>
        <item x="483"/>
        <item x="1320"/>
        <item x="1197"/>
        <item x="371"/>
        <item x="267"/>
        <item x="222"/>
        <item x="158"/>
        <item x="1420"/>
        <item x="216"/>
        <item x="187"/>
        <item x="1190"/>
        <item x="1043"/>
        <item x="1387"/>
        <item x="1012"/>
        <item x="1084"/>
        <item x="734"/>
        <item x="1725"/>
        <item x="1756"/>
        <item x="1732"/>
        <item x="1139"/>
        <item x="1294"/>
        <item x="1401"/>
        <item x="945"/>
        <item x="195"/>
        <item x="1100"/>
        <item x="50"/>
        <item x="676"/>
        <item x="1050"/>
        <item x="1714"/>
        <item x="1055"/>
        <item x="45"/>
        <item x="169"/>
        <item x="1698"/>
        <item x="1278"/>
        <item x="1014"/>
        <item x="480"/>
        <item x="1652"/>
        <item x="977"/>
        <item x="815"/>
        <item x="49"/>
        <item x="835"/>
        <item x="1338"/>
        <item x="66"/>
        <item x="1141"/>
        <item x="691"/>
        <item x="1657"/>
        <item x="617"/>
        <item x="928"/>
        <item x="370"/>
        <item x="836"/>
        <item x="1098"/>
        <item x="1522"/>
        <item x="365"/>
        <item x="132"/>
        <item x="304"/>
        <item x="1185"/>
        <item x="1393"/>
        <item x="152"/>
        <item x="1346"/>
        <item x="1751"/>
        <item x="1622"/>
        <item x="400"/>
        <item x="428"/>
        <item x="1486"/>
        <item x="1675"/>
        <item x="1189"/>
        <item x="77"/>
        <item x="111"/>
        <item x="518"/>
        <item x="761"/>
        <item x="791"/>
        <item x="1817"/>
        <item x="1530"/>
        <item x="63"/>
        <item x="901"/>
        <item x="1277"/>
        <item x="661"/>
        <item x="1368"/>
        <item x="1551"/>
        <item x="1688"/>
        <item x="256"/>
        <item x="1200"/>
        <item x="837"/>
        <item x="325"/>
        <item x="192"/>
        <item x="492"/>
        <item x="1087"/>
        <item x="1150"/>
        <item x="1614"/>
        <item x="1307"/>
        <item x="1701"/>
        <item x="1684"/>
        <item x="1306"/>
        <item x="718"/>
        <item x="1072"/>
        <item x="810"/>
        <item x="1596"/>
        <item x="519"/>
        <item x="244"/>
        <item x="124"/>
        <item x="1567"/>
        <item x="555"/>
        <item x="53"/>
        <item x="857"/>
        <item x="363"/>
        <item x="246"/>
        <item x="1562"/>
        <item x="1062"/>
        <item x="1762"/>
        <item x="923"/>
        <item x="38"/>
        <item x="892"/>
        <item x="99"/>
        <item x="437"/>
        <item x="313"/>
        <item x="411"/>
        <item x="1030"/>
        <item x="624"/>
        <item x="1409"/>
        <item x="155"/>
        <item x="440"/>
        <item x="1536"/>
        <item x="1820"/>
        <item x="917"/>
        <item x="25"/>
        <item x="1194"/>
        <item x="379"/>
        <item x="899"/>
        <item x="672"/>
        <item x="274"/>
        <item x="1122"/>
        <item x="865"/>
        <item x="1151"/>
        <item x="1724"/>
        <item x="1340"/>
        <item x="1722"/>
        <item x="1458"/>
        <item x="1360"/>
        <item x="1310"/>
        <item x="933"/>
        <item x="1108"/>
        <item x="581"/>
        <item x="335"/>
        <item x="731"/>
        <item x="1438"/>
        <item x="455"/>
        <item x="243"/>
        <item x="1140"/>
        <item x="398"/>
        <item x="501"/>
        <item x="713"/>
        <item x="57"/>
        <item x="717"/>
        <item x="326"/>
        <item x="1391"/>
        <item x="1267"/>
        <item x="638"/>
        <item x="871"/>
        <item x="767"/>
        <item x="36"/>
        <item x="302"/>
        <item x="116"/>
        <item x="1467"/>
        <item x="361"/>
        <item x="637"/>
        <item x="445"/>
        <item x="520"/>
        <item x="213"/>
        <item x="1665"/>
        <item x="413"/>
        <item x="1664"/>
        <item x="83"/>
        <item x="542"/>
        <item x="978"/>
        <item x="3"/>
        <item x="898"/>
        <item x="39"/>
        <item x="461"/>
        <item x="1583"/>
        <item x="1356"/>
        <item x="185"/>
        <item x="962"/>
        <item x="1315"/>
        <item x="1498"/>
        <item x="171"/>
        <item x="762"/>
        <item x="1057"/>
        <item x="140"/>
        <item x="1469"/>
        <item x="522"/>
        <item x="746"/>
        <item x="10"/>
        <item x="330"/>
        <item x="1328"/>
        <item x="577"/>
        <item x="1670"/>
        <item x="61"/>
        <item x="1555"/>
        <item x="446"/>
        <item x="150"/>
        <item x="1681"/>
        <item x="1022"/>
        <item x="1331"/>
        <item x="1350"/>
        <item x="1333"/>
        <item x="560"/>
        <item x="160"/>
        <item x="435"/>
        <item x="7"/>
        <item x="1627"/>
        <item x="1182"/>
        <item x="908"/>
        <item x="415"/>
        <item x="927"/>
        <item x="1828"/>
        <item x="1434"/>
        <item x="1083"/>
        <item x="1209"/>
        <item x="100"/>
        <item x="26"/>
        <item x="561"/>
        <item x="799"/>
        <item x="1082"/>
        <item x="149"/>
        <item x="354"/>
        <item x="249"/>
        <item x="1322"/>
        <item x="1166"/>
        <item x="1417"/>
        <item x="142"/>
        <item x="1004"/>
        <item x="241"/>
        <item x="796"/>
        <item x="1748"/>
        <item x="610"/>
        <item x="94"/>
        <item x="664"/>
        <item x="943"/>
        <item x="681"/>
        <item x="1238"/>
        <item x="554"/>
        <item x="874"/>
        <item x="450"/>
        <item x="1327"/>
        <item x="689"/>
        <item x="1127"/>
        <item x="442"/>
        <item x="227"/>
        <item x="584"/>
        <item x="1689"/>
        <item x="341"/>
        <item x="1641"/>
        <item x="1074"/>
        <item x="1232"/>
        <item x="1533"/>
        <item x="1168"/>
        <item x="123"/>
        <item x="427"/>
        <item x="1787"/>
        <item x="1480"/>
        <item x="1478"/>
        <item x="937"/>
        <item x="377"/>
        <item x="1816"/>
        <item x="1781"/>
        <item x="1823"/>
        <item x="165"/>
        <item x="998"/>
        <item x="921"/>
        <item x="1821"/>
        <item x="625"/>
        <item x="1155"/>
        <item x="1184"/>
        <item x="107"/>
        <item x="1073"/>
        <item x="1500"/>
        <item x="366"/>
        <item x="1344"/>
        <item x="787"/>
        <item x="52"/>
        <item x="1574"/>
        <item x="1549"/>
        <item x="629"/>
        <item x="92"/>
        <item x="848"/>
        <item x="179"/>
        <item x="534"/>
        <item x="1283"/>
        <item x="1111"/>
        <item x="47"/>
        <item x="1061"/>
        <item x="576"/>
        <item x="599"/>
        <item x="1174"/>
        <item x="230"/>
        <item x="1495"/>
        <item x="580"/>
        <item x="528"/>
        <item x="477"/>
        <item x="1633"/>
        <item x="612"/>
        <item x="668"/>
        <item x="506"/>
        <item x="494"/>
        <item x="1233"/>
        <item x="1255"/>
        <item x="395"/>
        <item x="1138"/>
        <item x="1528"/>
        <item x="433"/>
        <item x="389"/>
        <item x="957"/>
        <item x="989"/>
        <item x="1145"/>
        <item x="1604"/>
        <item x="1632"/>
        <item x="1547"/>
        <item x="453"/>
        <item x="1302"/>
        <item x="447"/>
        <item x="883"/>
        <item x="1758"/>
        <item x="1162"/>
        <item x="1794"/>
        <item x="1242"/>
        <item x="1246"/>
        <item x="936"/>
        <item x="1295"/>
        <item x="1193"/>
        <item x="656"/>
        <item x="168"/>
        <item x="1261"/>
        <item x="562"/>
        <item x="19"/>
        <item x="1403"/>
        <item x="1143"/>
        <item x="317"/>
        <item x="985"/>
        <item x="1063"/>
        <item x="1412"/>
        <item x="14"/>
        <item x="1466"/>
        <item x="1484"/>
        <item x="846"/>
        <item x="1723"/>
        <item x="1479"/>
        <item x="1797"/>
        <item x="1065"/>
        <item x="1202"/>
        <item x="504"/>
        <item x="1119"/>
        <item x="358"/>
        <item x="536"/>
        <item x="794"/>
        <item x="128"/>
        <item x="441"/>
        <item x="1795"/>
        <item x="1244"/>
        <item x="873"/>
        <item x="1644"/>
        <item x="870"/>
        <item x="8"/>
        <item x="688"/>
        <item x="81"/>
        <item x="250"/>
        <item x="417"/>
        <item x="1428"/>
        <item x="1599"/>
        <item x="1345"/>
        <item x="275"/>
        <item x="1708"/>
        <item x="1407"/>
        <item x="221"/>
        <item x="1312"/>
        <item x="789"/>
        <item x="1727"/>
        <item x="1337"/>
        <item x="1561"/>
        <item x="1281"/>
        <item x="1037"/>
        <item x="162"/>
        <item x="1114"/>
        <item x="623"/>
        <item x="1623"/>
        <item x="401"/>
        <item x="279"/>
        <item x="1207"/>
        <item x="223"/>
        <item x="915"/>
        <item x="1402"/>
        <item x="1651"/>
        <item x="240"/>
        <item x="740"/>
        <item x="170"/>
        <item x="611"/>
        <item x="764"/>
        <item x="585"/>
        <item x="1276"/>
        <item x="926"/>
        <item x="1216"/>
        <item x="1553"/>
        <item x="67"/>
        <item x="1719"/>
        <item x="1118"/>
        <item x="1249"/>
        <item x="303"/>
        <item x="687"/>
        <item x="784"/>
        <item x="1585"/>
        <item x="1353"/>
        <item x="751"/>
        <item x="1386"/>
        <item x="1305"/>
        <item x="808"/>
        <item x="340"/>
        <item x="1203"/>
        <item x="820"/>
        <item x="783"/>
        <item x="1335"/>
        <item x="324"/>
        <item x="1487"/>
        <item x="1416"/>
        <item x="247"/>
        <item x="524"/>
        <item x="1470"/>
        <item x="754"/>
        <item x="1264"/>
        <item x="278"/>
        <item x="436"/>
        <item x="907"/>
        <item x="281"/>
        <item x="1822"/>
        <item x="1117"/>
        <item x="1506"/>
        <item x="1754"/>
        <item x="485"/>
        <item x="1779"/>
        <item x="1301"/>
        <item x="276"/>
        <item x="1104"/>
        <item x="877"/>
        <item x="1381"/>
        <item x="953"/>
        <item x="495"/>
        <item x="905"/>
        <item x="597"/>
        <item x="1760"/>
        <item x="424"/>
        <item x="969"/>
        <item x="1582"/>
        <item x="781"/>
        <item x="1460"/>
        <item x="1753"/>
        <item x="383"/>
        <item x="1222"/>
        <item x="1572"/>
        <item x="1792"/>
        <item x="1254"/>
        <item x="376"/>
        <item x="1112"/>
        <item x="1766"/>
        <item x="1172"/>
        <item x="33"/>
        <item x="550"/>
        <item x="393"/>
        <item x="665"/>
        <item x="1552"/>
        <item x="910"/>
        <item x="1699"/>
        <item x="1464"/>
        <item x="1361"/>
        <item x="1164"/>
        <item x="1620"/>
        <item x="102"/>
        <item x="615"/>
        <item x="671"/>
        <item x="631"/>
        <item x="1526"/>
        <item x="1316"/>
        <item x="486"/>
        <item x="1569"/>
        <item x="1094"/>
        <item x="833"/>
        <item x="301"/>
        <item x="138"/>
        <item x="1769"/>
        <item x="297"/>
        <item x="265"/>
        <item x="439"/>
        <item x="785"/>
        <item x="711"/>
        <item x="941"/>
        <item x="1474"/>
        <item x="1617"/>
        <item x="1044"/>
        <item x="1542"/>
        <item x="201"/>
        <item x="1375"/>
        <item x="895"/>
        <item x="1535"/>
        <item x="975"/>
        <item x="1120"/>
        <item x="259"/>
        <item x="1013"/>
        <item x="889"/>
        <item x="1579"/>
        <item x="511"/>
        <item x="65"/>
        <item x="1521"/>
        <item x="1773"/>
        <item x="1472"/>
        <item x="1690"/>
        <item x="270"/>
        <item x="277"/>
        <item x="984"/>
        <item x="112"/>
        <item x="1597"/>
        <item x="91"/>
        <item x="747"/>
        <item x="1176"/>
        <item x="968"/>
        <item x="1594"/>
        <item x="662"/>
        <item x="589"/>
        <item x="357"/>
        <item x="606"/>
        <item x="918"/>
        <item x="884"/>
        <item x="89"/>
        <item x="885"/>
        <item x="973"/>
        <item x="1827"/>
        <item x="1201"/>
        <item x="101"/>
        <item x="963"/>
        <item x="1106"/>
        <item x="786"/>
        <item x="1286"/>
        <item x="632"/>
        <item x="1003"/>
        <item x="649"/>
        <item x="17"/>
        <item x="1081"/>
        <item x="1691"/>
        <item x="1715"/>
        <item x="306"/>
        <item x="1234"/>
        <item x="521"/>
        <item x="84"/>
        <item x="0"/>
        <item x="633"/>
        <item x="1598"/>
        <item x="1548"/>
        <item x="1103"/>
        <item x="1497"/>
        <item x="1503"/>
        <item x="620"/>
        <item x="1253"/>
        <item x="1798"/>
        <item x="1575"/>
        <item x="482"/>
        <item x="1404"/>
        <item x="1440"/>
        <item x="373"/>
        <item x="463"/>
        <item x="1576"/>
        <item x="255"/>
        <item x="1502"/>
        <item x="1426"/>
        <item x="422"/>
        <item x="1782"/>
        <item x="1070"/>
        <item x="1805"/>
        <item x="982"/>
        <item x="1314"/>
        <item x="1557"/>
        <item x="552"/>
        <item x="993"/>
        <item x="1780"/>
        <item x="432"/>
        <item x="1581"/>
        <item x="226"/>
        <item x="1439"/>
        <item x="1163"/>
        <item x="1041"/>
        <item x="1363"/>
        <item x="16"/>
        <item x="839"/>
        <item x="312"/>
        <item x="588"/>
        <item x="1275"/>
        <item x="421"/>
        <item x="1785"/>
        <item x="262"/>
        <item x="616"/>
        <item x="806"/>
        <item x="269"/>
        <item x="481"/>
        <item x="1488"/>
        <item x="619"/>
        <item x="974"/>
        <item x="1591"/>
        <item x="46"/>
        <item x="1759"/>
        <item x="658"/>
        <item x="1650"/>
        <item x="143"/>
        <item x="1099"/>
        <item x="1169"/>
        <item x="182"/>
        <item x="609"/>
        <item x="375"/>
        <item x="1448"/>
        <item x="1618"/>
        <item x="1772"/>
        <item x="1729"/>
        <item x="859"/>
        <item x="743"/>
        <item x="514"/>
        <item x="1654"/>
        <item x="1000"/>
        <item x="1259"/>
        <item x="137"/>
        <item x="1441"/>
        <item x="344"/>
        <item x="608"/>
        <item x="1568"/>
        <item x="175"/>
        <item x="368"/>
        <item x="44"/>
        <item x="573"/>
        <item x="146"/>
        <item x="1628"/>
        <item x="1064"/>
        <item x="1812"/>
        <item x="510"/>
        <item x="1695"/>
        <item x="855"/>
        <item x="1227"/>
        <item x="418"/>
        <item x="707"/>
        <item x="1400"/>
        <item x="120"/>
        <item x="1318"/>
        <item x="805"/>
        <item x="1457"/>
        <item x="682"/>
        <item x="603"/>
        <item x="1514"/>
        <item x="1637"/>
        <item x="525"/>
        <item x="1136"/>
        <item x="1395"/>
        <item x="1609"/>
        <item x="914"/>
        <item x="940"/>
        <item x="591"/>
        <item x="215"/>
        <item x="868"/>
        <item x="1107"/>
        <item x="148"/>
        <item x="946"/>
        <item x="1078"/>
        <item x="513"/>
        <item x="500"/>
        <item x="1152"/>
        <item x="995"/>
        <item x="642"/>
        <item x="1001"/>
        <item x="364"/>
        <item x="1768"/>
        <item x="1767"/>
        <item x="508"/>
        <item x="1742"/>
        <item x="1645"/>
        <item x="1640"/>
        <item x="217"/>
        <item x="1212"/>
        <item x="683"/>
        <item x="1317"/>
        <item x="42"/>
        <item x="1615"/>
        <item x="1423"/>
        <item x="1778"/>
        <item x="28"/>
        <item x="238"/>
        <item x="1370"/>
        <item x="469"/>
        <item x="1429"/>
        <item x="1446"/>
        <item x="1304"/>
        <item x="1048"/>
        <item x="1339"/>
        <item x="1511"/>
        <item x="526"/>
        <item x="1007"/>
        <item x="1247"/>
        <item x="1341"/>
        <item x="54"/>
        <item x="1804"/>
        <item x="1694"/>
        <item x="1702"/>
        <item x="659"/>
        <item x="1121"/>
        <item x="952"/>
        <item x="771"/>
        <item x="1210"/>
        <item x="1519"/>
        <item x="156"/>
        <item x="854"/>
        <item x="527"/>
        <item x="1105"/>
        <item x="934"/>
        <item x="1755"/>
        <item x="807"/>
        <item x="1068"/>
        <item x="1056"/>
        <item x="234"/>
        <item x="1808"/>
        <item x="1710"/>
        <item x="695"/>
        <item x="1571"/>
        <item x="565"/>
        <item x="1046"/>
        <item x="893"/>
        <item x="722"/>
        <item x="1260"/>
        <item x="1034"/>
        <item x="329"/>
        <item x="1415"/>
        <item x="788"/>
        <item x="535"/>
        <item x="399"/>
        <item x="1507"/>
        <item x="1319"/>
        <item x="503"/>
        <item x="669"/>
        <item x="1146"/>
        <item x="419"/>
        <item x="438"/>
        <item x="1262"/>
        <item x="23"/>
        <item x="1208"/>
        <item x="841"/>
        <item x="980"/>
        <item x="412"/>
        <item x="958"/>
        <item x="1811"/>
        <item x="122"/>
        <item x="1059"/>
        <item x="1135"/>
        <item x="229"/>
        <item x="860"/>
        <item x="1313"/>
        <item x="803"/>
        <item x="996"/>
        <item x="523"/>
        <item x="173"/>
        <item x="570"/>
        <item x="737"/>
        <item x="1546"/>
        <item x="129"/>
        <item x="793"/>
        <item x="531"/>
        <item x="321"/>
        <item x="966"/>
        <item x="1673"/>
        <item x="812"/>
        <item x="702"/>
        <item x="164"/>
        <item x="614"/>
        <item x="73"/>
        <item x="251"/>
        <item x="105"/>
        <item x="1058"/>
        <item x="475"/>
        <item x="756"/>
        <item x="311"/>
        <item x="845"/>
        <item x="1288"/>
        <item x="307"/>
        <item x="1392"/>
        <item x="1077"/>
        <item x="1824"/>
        <item x="1451"/>
        <item x="852"/>
        <item x="288"/>
        <item x="1300"/>
        <item x="1390"/>
        <item x="1367"/>
        <item x="1635"/>
        <item x="1159"/>
        <item x="1332"/>
        <item x="292"/>
        <item x="1080"/>
        <item x="1010"/>
        <item x="1171"/>
        <item x="512"/>
        <item x="1606"/>
        <item x="1270"/>
        <item x="1489"/>
        <item x="309"/>
        <item x="70"/>
        <item x="346"/>
        <item x="64"/>
        <item x="1737"/>
        <item x="1485"/>
        <item x="1228"/>
        <item x="1636"/>
        <item x="732"/>
        <item x="725"/>
        <item x="828"/>
        <item x="1560"/>
        <item x="716"/>
        <item x="773"/>
        <item x="298"/>
        <item x="1483"/>
        <item x="1125"/>
        <item x="9"/>
        <item x="1160"/>
        <item x="252"/>
        <item x="802"/>
        <item x="1496"/>
        <item x="37"/>
        <item x="976"/>
        <item x="1534"/>
        <item x="97"/>
        <item x="644"/>
        <item x="1608"/>
        <item x="1206"/>
        <item x="782"/>
        <item x="2"/>
        <item x="578"/>
        <item x="264"/>
        <item x="62"/>
        <item x="332"/>
        <item x="1075"/>
        <item x="618"/>
        <item x="1764"/>
        <item x="1191"/>
        <item x="1054"/>
        <item x="509"/>
        <item x="434"/>
        <item x="1047"/>
        <item x="295"/>
        <item x="670"/>
        <item x="451"/>
        <item x="69"/>
        <item x="1744"/>
        <item x="660"/>
        <item x="1250"/>
        <item x="352"/>
        <item x="1793"/>
        <item x="449"/>
        <item x="1021"/>
        <item x="1085"/>
        <item x="205"/>
        <item x="1442"/>
        <item x="1130"/>
        <item x="1740"/>
        <item x="987"/>
        <item x="813"/>
        <item x="735"/>
        <item x="1221"/>
        <item x="390"/>
        <item x="1563"/>
        <item x="410"/>
        <item x="225"/>
        <item x="677"/>
        <item x="692"/>
        <item x="1237"/>
        <item x="1565"/>
        <item x="407"/>
        <item x="237"/>
        <item x="470"/>
        <item x="959"/>
        <item x="760"/>
        <item x="1686"/>
        <item x="1343"/>
        <item x="545"/>
        <item x="823"/>
        <item x="119"/>
        <item x="1712"/>
        <item x="1512"/>
        <item x="715"/>
        <item x="1558"/>
        <item x="1102"/>
        <item x="1093"/>
        <item x="1450"/>
        <item x="32"/>
        <item x="76"/>
        <item x="1726"/>
        <item x="1397"/>
        <item x="1425"/>
        <item x="430"/>
        <item x="1009"/>
        <item x="464"/>
        <item x="1177"/>
        <item x="645"/>
        <item x="1389"/>
        <item x="1358"/>
        <item x="538"/>
        <item x="135"/>
        <item x="965"/>
        <item x="1790"/>
        <item x="1230"/>
        <item x="467"/>
        <item x="896"/>
        <item x="831"/>
        <item x="814"/>
        <item x="679"/>
        <item x="673"/>
        <item x="1124"/>
        <item x="1347"/>
        <item x="939"/>
        <item x="478"/>
        <item x="1516"/>
        <item x="730"/>
        <item x="1258"/>
        <item x="650"/>
        <item x="228"/>
        <item x="911"/>
        <item x="795"/>
        <item x="1682"/>
        <item x="932"/>
        <item x="1179"/>
        <item x="530"/>
        <item x="1815"/>
        <item x="378"/>
        <item x="1734"/>
        <item x="1685"/>
        <item x="929"/>
        <item x="1052"/>
        <item x="154"/>
        <item x="1279"/>
        <item x="13"/>
        <item x="1674"/>
        <item x="386"/>
        <item x="894"/>
        <item x="551"/>
        <item x="242"/>
        <item x="75"/>
        <item x="935"/>
        <item x="1213"/>
        <item x="1219"/>
        <item x="826"/>
        <item x="529"/>
        <item x="948"/>
        <item x="356"/>
        <item x="314"/>
        <item x="739"/>
        <item x="1148"/>
        <item x="289"/>
        <item x="517"/>
        <item x="1669"/>
        <item x="1126"/>
        <item x="1607"/>
        <item x="273"/>
        <item x="21"/>
        <item x="394"/>
        <item x="163"/>
        <item x="488"/>
        <item x="626"/>
        <item x="115"/>
        <item x="78"/>
        <item x="108"/>
        <item x="1523"/>
        <item x="891"/>
        <item x="766"/>
        <item x="1303"/>
        <item x="1462"/>
        <item x="235"/>
        <item x="902"/>
        <item x="906"/>
        <item x="1777"/>
        <item x="153"/>
        <item x="56"/>
        <item x="505"/>
        <item x="1661"/>
        <item x="382"/>
        <item x="429"/>
        <item x="1791"/>
        <item x="1020"/>
        <item x="690"/>
        <item x="1677"/>
        <item x="79"/>
        <item x="196"/>
        <item x="1626"/>
        <item x="1700"/>
        <item x="763"/>
        <item x="1330"/>
        <item x="1445"/>
        <item x="990"/>
        <item x="282"/>
        <item x="759"/>
        <item x="1730"/>
        <item x="964"/>
        <item x="960"/>
        <item x="1573"/>
        <item x="271"/>
        <item x="1616"/>
        <item x="1369"/>
        <item x="1265"/>
        <item x="1372"/>
        <item x="339"/>
        <item x="1431"/>
        <item x="1380"/>
        <item x="27"/>
        <item x="204"/>
        <item x="1002"/>
        <item x="1204"/>
        <item x="916"/>
        <item x="1271"/>
        <item x="972"/>
        <item x="694"/>
        <item x="479"/>
        <item x="1324"/>
        <item x="1366"/>
        <item x="1465"/>
        <item x="630"/>
        <item x="586"/>
        <item x="1776"/>
        <item x="499"/>
        <item x="1357"/>
        <item x="294"/>
        <item x="1663"/>
        <item x="117"/>
        <item x="40"/>
        <item x="900"/>
        <item x="1687"/>
        <item x="1692"/>
        <item x="1422"/>
        <item x="1071"/>
        <item x="1008"/>
        <item x="1713"/>
        <item x="994"/>
        <item x="1326"/>
        <item x="830"/>
        <item x="1510"/>
        <item x="1349"/>
        <item x="704"/>
        <item x="575"/>
        <item x="1414"/>
        <item x="712"/>
        <item x="1577"/>
        <item x="41"/>
        <item x="838"/>
        <item x="1329"/>
        <item x="1556"/>
        <item x="1672"/>
        <item x="58"/>
        <item x="55"/>
        <item x="1079"/>
        <item x="1396"/>
        <item x="1023"/>
        <item x="1810"/>
        <item x="1803"/>
        <item x="1646"/>
        <item x="98"/>
        <item x="579"/>
        <item x="1211"/>
        <item x="1273"/>
        <item x="843"/>
        <item x="1509"/>
        <item x="693"/>
        <item x="556"/>
        <item x="1293"/>
        <item x="827"/>
        <item x="431"/>
        <item x="1355"/>
        <item x="925"/>
        <item x="640"/>
        <item x="818"/>
        <item x="598"/>
        <item x="1180"/>
        <item x="1643"/>
        <item x="381"/>
        <item x="862"/>
        <item x="944"/>
        <item x="655"/>
        <item x="1289"/>
        <item x="1418"/>
        <item x="887"/>
        <item x="1157"/>
        <item x="387"/>
        <item x="515"/>
        <item x="68"/>
        <item x="1447"/>
        <item x="1045"/>
        <item x="471"/>
        <item x="541"/>
        <item x="601"/>
        <item x="647"/>
        <item x="1421"/>
        <item x="106"/>
        <item x="738"/>
        <item x="558"/>
        <item x="758"/>
        <item x="745"/>
        <item x="459"/>
        <item x="811"/>
        <item x="1385"/>
        <item x="93"/>
        <item x="209"/>
        <item x="372"/>
        <item x="753"/>
        <item x="334"/>
        <item x="96"/>
        <item x="548"/>
        <item x="861"/>
        <item x="850"/>
        <item x="1711"/>
        <item x="1269"/>
        <item x="1236"/>
        <item x="1089"/>
        <item x="1032"/>
        <item x="605"/>
        <item x="1825"/>
        <item x="48"/>
        <item x="955"/>
        <item x="11"/>
        <item x="1142"/>
        <item x="391"/>
        <item x="1383"/>
        <item x="1285"/>
        <item x="572"/>
        <item x="1033"/>
        <item x="1272"/>
        <item x="653"/>
        <item x="1086"/>
        <item x="1437"/>
        <item x="167"/>
        <item x="1066"/>
        <item x="172"/>
        <item x="600"/>
        <item x="1455"/>
        <item x="141"/>
        <item x="502"/>
        <item x="1025"/>
        <item x="1365"/>
        <item x="563"/>
        <item x="1413"/>
        <item x="602"/>
        <item x="257"/>
        <item x="720"/>
        <item x="1325"/>
        <item x="219"/>
        <item x="829"/>
        <item x="497"/>
        <item x="938"/>
        <item x="1757"/>
        <item x="1195"/>
        <item x="1788"/>
        <item x="1463"/>
        <item x="189"/>
        <item x="1449"/>
        <item x="1544"/>
        <item x="1667"/>
        <item x="1011"/>
        <item x="546"/>
        <item x="1520"/>
        <item x="1481"/>
        <item x="646"/>
        <item x="951"/>
        <item x="181"/>
        <item x="207"/>
        <item x="1040"/>
        <item x="1235"/>
        <item x="733"/>
        <item x="1384"/>
        <item x="30"/>
        <item x="834"/>
        <item x="705"/>
        <item x="180"/>
        <item x="1186"/>
        <item x="1373"/>
        <item x="709"/>
        <item x="1490"/>
        <item x="1595"/>
        <item x="727"/>
        <item x="1592"/>
        <item x="369"/>
        <item x="657"/>
        <item x="1584"/>
        <item x="1564"/>
        <item x="1362"/>
        <item x="1656"/>
        <item x="285"/>
        <item x="749"/>
        <item x="539"/>
        <item x="819"/>
        <item x="1566"/>
        <item x="426"/>
        <item x="290"/>
        <item x="1504"/>
        <item x="258"/>
        <item x="448"/>
        <item x="404"/>
        <item x="59"/>
        <item x="1611"/>
        <item x="214"/>
        <item x="971"/>
        <item x="1352"/>
        <item x="875"/>
        <item x="703"/>
        <item x="641"/>
        <item x="186"/>
        <item x="1789"/>
        <item x="1215"/>
        <item x="1515"/>
        <item x="842"/>
        <item x="1351"/>
        <item x="166"/>
        <item x="1131"/>
        <item x="607"/>
        <item x="183"/>
        <item x="184"/>
        <item x="1752"/>
        <item x="919"/>
        <item x="1097"/>
        <item x="127"/>
        <item x="74"/>
        <item x="1309"/>
        <item x="1035"/>
        <item x="1709"/>
        <item x="723"/>
        <item x="1282"/>
        <item x="741"/>
        <item x="1029"/>
        <item x="157"/>
        <item x="1801"/>
        <item x="1196"/>
        <item x="1765"/>
        <item x="1188"/>
        <item x="336"/>
        <item x="750"/>
        <item x="1132"/>
        <item x="728"/>
        <item x="1017"/>
        <item x="254"/>
        <item x="1226"/>
        <item x="414"/>
        <item x="729"/>
        <item x="721"/>
        <item x="537"/>
        <item x="1499"/>
        <item x="1257"/>
        <item x="1826"/>
        <item x="423"/>
        <item x="507"/>
        <item x="1586"/>
        <item x="571"/>
        <item x="768"/>
        <item x="1588"/>
        <item x="1382"/>
        <item x="708"/>
        <item x="113"/>
        <item x="454"/>
        <item x="1453"/>
        <item x="1580"/>
        <item x="1477"/>
        <item x="266"/>
        <item x="684"/>
        <item x="801"/>
        <item x="284"/>
        <item x="1427"/>
        <item x="310"/>
        <item x="1110"/>
        <item x="1783"/>
        <item x="757"/>
        <item x="869"/>
        <item x="1587"/>
        <item x="1364"/>
        <item x="1240"/>
        <item x="114"/>
        <item x="1038"/>
        <item x="1378"/>
        <item x="890"/>
        <item x="300"/>
        <item x="5"/>
        <item x="291"/>
        <item x="1444"/>
        <item x="1424"/>
        <item x="697"/>
        <item x="736"/>
        <item x="1703"/>
        <item x="1388"/>
        <item x="327"/>
        <item x="1018"/>
        <item x="1704"/>
        <item x="1137"/>
        <item x="844"/>
        <item x="1774"/>
        <item x="350"/>
        <item x="1245"/>
        <item x="1274"/>
        <item x="1761"/>
        <item x="1359"/>
        <item x="118"/>
        <item x="1539"/>
        <item x="253"/>
        <item t="default"/>
      </items>
    </pivotField>
    <pivotField dataField="1" compact="0" outline="0" showAll="0"/>
    <pivotField compact="0" outline="0" showAll="0"/>
    <pivotField compact="0" outline="0" showAll="0"/>
  </pivotFields>
  <rowFields count="1">
    <field x="4"/>
  </rowFields>
  <rowItems count="7">
    <i>
      <x v="596"/>
    </i>
    <i>
      <x v="71"/>
    </i>
    <i>
      <x v="275"/>
    </i>
    <i>
      <x v="727"/>
    </i>
    <i>
      <x v="654"/>
    </i>
    <i>
      <x v="334"/>
    </i>
    <i>
      <x v="14"/>
    </i>
  </rowItems>
  <colItems count="1">
    <i/>
  </colItems>
  <dataFields count="1">
    <dataField name="Sales." fld="9" baseField="4" baseItem="8"/>
  </dataFields>
  <formats count="2">
    <format dxfId="10">
      <pivotArea dataOnly="0" labelOnly="1" outline="0" axis="axisValues" fieldPosition="0"/>
    </format>
    <format dxfId="9">
      <pivotArea outline="0" collapsedLevelsAreSubtotals="1" fieldPosition="0"/>
    </format>
  </formats>
  <pivotTableStyleInfo name="PivotStyleLight16" showRowHeaders="1" showColHeaders="1" showRowStripes="0" showColStripes="0" showLastColumn="1"/>
  <filters count="1">
    <filter fld="4" type="count" evalOrder="-1" id="4" iMeasureFld="0">
      <autoFilter ref="A1">
        <filterColumn colId="0">
          <top10 top="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139100CD-1070-4CE6-8468-840C6690F6C8}" name="statesale1" cacheId="0" applyNumberFormats="0" applyBorderFormats="0" applyFontFormats="0" applyPatternFormats="0" applyAlignmentFormats="0" applyWidthHeightFormats="1" dataCaption="Values" updatedVersion="8" minRefreshableVersion="3" showDrill="0" useAutoFormatting="1" rowGrandTotals="0" colGrandTotals="0" itemPrintTitles="1" createdVersion="8" indent="0" compact="0" compactData="0" multipleFieldFilters="0">
  <location ref="AM4:AN29" firstHeaderRow="1" firstDataRow="1" firstDataCol="1"/>
  <pivotFields count="12">
    <pivotField compact="0" outline="0" showAll="0"/>
    <pivotField compact="0" outline="0" showAll="0"/>
    <pivotField compact="0" outline="0" showAll="0"/>
    <pivotField compact="0" outline="0" showAll="0">
      <items count="5">
        <item x="0"/>
        <item h="1" x="1"/>
        <item h="1" x="2"/>
        <item h="1" x="3"/>
        <item t="default"/>
      </items>
    </pivotField>
    <pivotField name="Top Customer" compact="0" outline="0" showAll="0">
      <items count="790">
        <item x="48"/>
        <item x="160"/>
        <item x="322"/>
        <item x="692"/>
        <item x="512"/>
        <item x="423"/>
        <item x="579"/>
        <item x="303"/>
        <item x="775"/>
        <item x="69"/>
        <item x="513"/>
        <item x="525"/>
        <item x="611"/>
        <item x="545"/>
        <item x="464"/>
        <item x="83"/>
        <item x="314"/>
        <item x="199"/>
        <item x="756"/>
        <item x="166"/>
        <item x="116"/>
        <item x="769"/>
        <item x="592"/>
        <item x="450"/>
        <item x="158"/>
        <item x="156"/>
        <item x="444"/>
        <item x="296"/>
        <item x="538"/>
        <item x="482"/>
        <item x="596"/>
        <item x="182"/>
        <item x="597"/>
        <item x="177"/>
        <item x="340"/>
        <item x="539"/>
        <item x="135"/>
        <item x="767"/>
        <item x="475"/>
        <item x="518"/>
        <item x="689"/>
        <item x="326"/>
        <item x="266"/>
        <item x="461"/>
        <item x="643"/>
        <item x="123"/>
        <item x="481"/>
        <item x="64"/>
        <item x="372"/>
        <item x="86"/>
        <item x="408"/>
        <item x="8"/>
        <item x="202"/>
        <item x="771"/>
        <item x="278"/>
        <item x="630"/>
        <item x="170"/>
        <item x="721"/>
        <item x="192"/>
        <item x="316"/>
        <item x="358"/>
        <item x="299"/>
        <item x="63"/>
        <item x="404"/>
        <item x="302"/>
        <item x="323"/>
        <item x="429"/>
        <item x="45"/>
        <item x="497"/>
        <item x="455"/>
        <item x="220"/>
        <item x="540"/>
        <item x="244"/>
        <item x="620"/>
        <item x="288"/>
        <item x="383"/>
        <item x="652"/>
        <item x="151"/>
        <item x="624"/>
        <item x="346"/>
        <item x="499"/>
        <item x="157"/>
        <item x="625"/>
        <item x="328"/>
        <item x="97"/>
        <item x="443"/>
        <item x="165"/>
        <item x="649"/>
        <item x="734"/>
        <item x="731"/>
        <item x="183"/>
        <item x="544"/>
        <item x="478"/>
        <item x="737"/>
        <item x="686"/>
        <item x="239"/>
        <item x="671"/>
        <item x="396"/>
        <item x="730"/>
        <item x="32"/>
        <item x="84"/>
        <item x="214"/>
        <item x="653"/>
        <item x="648"/>
        <item x="688"/>
        <item x="14"/>
        <item x="12"/>
        <item x="280"/>
        <item x="449"/>
        <item x="291"/>
        <item x="267"/>
        <item x="542"/>
        <item x="196"/>
        <item x="248"/>
        <item x="664"/>
        <item x="100"/>
        <item x="206"/>
        <item x="741"/>
        <item x="240"/>
        <item x="697"/>
        <item x="507"/>
        <item x="568"/>
        <item x="178"/>
        <item x="781"/>
        <item x="319"/>
        <item x="249"/>
        <item x="101"/>
        <item x="695"/>
        <item x="246"/>
        <item x="27"/>
        <item x="778"/>
        <item x="189"/>
        <item x="740"/>
        <item x="92"/>
        <item x="651"/>
        <item x="683"/>
        <item x="662"/>
        <item x="552"/>
        <item x="570"/>
        <item x="626"/>
        <item x="330"/>
        <item x="309"/>
        <item x="773"/>
        <item x="345"/>
        <item x="693"/>
        <item x="74"/>
        <item x="393"/>
        <item x="752"/>
        <item x="10"/>
        <item x="103"/>
        <item x="107"/>
        <item x="305"/>
        <item x="79"/>
        <item x="85"/>
        <item x="349"/>
        <item x="757"/>
        <item x="431"/>
        <item x="710"/>
        <item x="684"/>
        <item x="250"/>
        <item x="787"/>
        <item x="204"/>
        <item x="599"/>
        <item x="106"/>
        <item x="704"/>
        <item x="595"/>
        <item x="786"/>
        <item x="68"/>
        <item x="748"/>
        <item x="584"/>
        <item x="369"/>
        <item x="234"/>
        <item x="261"/>
        <item x="619"/>
        <item x="583"/>
        <item x="96"/>
        <item x="750"/>
        <item x="71"/>
        <item x="353"/>
        <item x="563"/>
        <item x="38"/>
        <item x="273"/>
        <item x="33"/>
        <item x="755"/>
        <item x="601"/>
        <item x="105"/>
        <item x="284"/>
        <item x="275"/>
        <item x="696"/>
        <item x="613"/>
        <item x="474"/>
        <item x="392"/>
        <item x="108"/>
        <item x="441"/>
        <item x="504"/>
        <item x="536"/>
        <item x="0"/>
        <item x="406"/>
        <item x="293"/>
        <item x="762"/>
        <item x="56"/>
        <item x="526"/>
        <item x="610"/>
        <item x="679"/>
        <item x="639"/>
        <item x="447"/>
        <item x="553"/>
        <item x="547"/>
        <item x="171"/>
        <item x="17"/>
        <item x="622"/>
        <item x="78"/>
        <item x="222"/>
        <item x="354"/>
        <item x="35"/>
        <item x="587"/>
        <item x="486"/>
        <item x="16"/>
        <item x="268"/>
        <item x="491"/>
        <item x="524"/>
        <item x="380"/>
        <item x="285"/>
        <item x="674"/>
        <item x="561"/>
        <item x="445"/>
        <item x="163"/>
        <item x="265"/>
        <item x="233"/>
        <item x="729"/>
        <item x="351"/>
        <item x="286"/>
        <item x="738"/>
        <item x="159"/>
        <item x="118"/>
        <item x="360"/>
        <item x="112"/>
        <item x="440"/>
        <item x="724"/>
        <item x="712"/>
        <item x="257"/>
        <item x="347"/>
        <item x="416"/>
        <item x="290"/>
        <item x="28"/>
        <item x="749"/>
        <item x="615"/>
        <item x="150"/>
        <item x="647"/>
        <item x="89"/>
        <item x="654"/>
        <item x="551"/>
        <item x="227"/>
        <item x="727"/>
        <item x="185"/>
        <item x="341"/>
        <item x="709"/>
        <item x="287"/>
        <item x="34"/>
        <item x="281"/>
        <item x="699"/>
        <item x="732"/>
        <item x="15"/>
        <item x="200"/>
        <item x="414"/>
        <item x="400"/>
        <item x="574"/>
        <item x="313"/>
        <item x="442"/>
        <item x="673"/>
        <item x="632"/>
        <item x="469"/>
        <item x="306"/>
        <item x="67"/>
        <item x="438"/>
        <item x="216"/>
        <item x="726"/>
        <item x="76"/>
        <item x="410"/>
        <item x="658"/>
        <item x="215"/>
        <item x="136"/>
        <item x="365"/>
        <item x="251"/>
        <item x="558"/>
        <item x="452"/>
        <item x="681"/>
        <item x="470"/>
        <item x="667"/>
        <item x="623"/>
        <item x="292"/>
        <item x="258"/>
        <item x="95"/>
        <item x="146"/>
        <item x="333"/>
        <item x="702"/>
        <item x="344"/>
        <item x="208"/>
        <item x="169"/>
        <item x="434"/>
        <item x="523"/>
        <item x="656"/>
        <item x="186"/>
        <item x="60"/>
        <item x="271"/>
        <item x="241"/>
        <item x="480"/>
        <item x="714"/>
        <item x="193"/>
        <item x="129"/>
        <item x="217"/>
        <item x="41"/>
        <item x="133"/>
        <item x="606"/>
        <item x="57"/>
        <item x="198"/>
        <item x="736"/>
        <item x="187"/>
        <item x="535"/>
        <item x="173"/>
        <item x="312"/>
        <item x="631"/>
        <item x="252"/>
        <item x="276"/>
        <item x="454"/>
        <item x="698"/>
        <item x="742"/>
        <item x="418"/>
        <item x="700"/>
        <item x="221"/>
        <item x="370"/>
        <item x="459"/>
        <item x="19"/>
        <item x="24"/>
        <item x="576"/>
        <item x="466"/>
        <item x="325"/>
        <item x="419"/>
        <item x="304"/>
        <item x="4"/>
        <item x="229"/>
        <item x="594"/>
        <item x="509"/>
        <item x="295"/>
        <item x="638"/>
        <item x="219"/>
        <item x="744"/>
        <item x="362"/>
        <item x="117"/>
        <item x="80"/>
        <item x="739"/>
        <item x="527"/>
        <item x="29"/>
        <item x="705"/>
        <item x="144"/>
        <item x="788"/>
        <item x="403"/>
        <item x="259"/>
        <item x="54"/>
        <item x="612"/>
        <item x="359"/>
        <item x="617"/>
        <item x="467"/>
        <item x="506"/>
        <item x="355"/>
        <item x="401"/>
        <item x="618"/>
        <item x="453"/>
        <item x="747"/>
        <item x="65"/>
        <item x="458"/>
        <item x="232"/>
        <item x="412"/>
        <item x="140"/>
        <item x="728"/>
        <item x="763"/>
        <item x="364"/>
        <item x="519"/>
        <item x="264"/>
        <item x="701"/>
        <item x="405"/>
        <item x="628"/>
        <item x="130"/>
        <item x="209"/>
        <item x="154"/>
        <item x="315"/>
        <item x="522"/>
        <item x="143"/>
        <item x="104"/>
        <item x="657"/>
        <item x="557"/>
        <item x="179"/>
        <item x="677"/>
        <item x="409"/>
        <item x="343"/>
        <item x="733"/>
        <item x="448"/>
        <item x="55"/>
        <item x="640"/>
        <item x="427"/>
        <item x="621"/>
        <item x="636"/>
        <item x="520"/>
        <item x="488"/>
        <item x="425"/>
        <item x="514"/>
        <item x="780"/>
        <item x="645"/>
        <item x="176"/>
        <item x="691"/>
        <item x="666"/>
        <item x="119"/>
        <item x="385"/>
        <item x="502"/>
        <item x="432"/>
        <item x="600"/>
        <item x="366"/>
        <item x="121"/>
        <item x="375"/>
        <item x="175"/>
        <item x="307"/>
        <item x="549"/>
        <item x="716"/>
        <item x="124"/>
        <item x="682"/>
        <item x="148"/>
        <item x="388"/>
        <item x="73"/>
        <item x="435"/>
        <item x="348"/>
        <item x="75"/>
        <item x="708"/>
        <item x="254"/>
        <item x="439"/>
        <item x="127"/>
        <item x="590"/>
        <item x="687"/>
        <item x="484"/>
        <item x="318"/>
        <item x="580"/>
        <item x="566"/>
        <item x="94"/>
        <item x="61"/>
        <item x="111"/>
        <item x="768"/>
        <item x="420"/>
        <item x="374"/>
        <item x="174"/>
        <item x="162"/>
        <item x="224"/>
        <item x="230"/>
        <item x="172"/>
        <item x="765"/>
        <item x="641"/>
        <item x="164"/>
        <item x="352"/>
        <item x="336"/>
        <item x="49"/>
        <item x="637"/>
        <item x="607"/>
        <item x="471"/>
        <item x="754"/>
        <item x="437"/>
        <item x="384"/>
        <item x="382"/>
        <item x="31"/>
        <item x="272"/>
        <item x="269"/>
        <item x="760"/>
        <item x="235"/>
        <item x="395"/>
        <item x="391"/>
        <item x="564"/>
        <item x="604"/>
        <item x="321"/>
        <item x="465"/>
        <item x="399"/>
        <item x="3"/>
        <item x="462"/>
        <item x="226"/>
        <item x="387"/>
        <item x="167"/>
        <item x="337"/>
        <item x="5"/>
        <item x="713"/>
        <item x="496"/>
        <item x="389"/>
        <item x="706"/>
        <item x="44"/>
        <item x="505"/>
        <item x="231"/>
        <item x="36"/>
        <item x="294"/>
        <item x="114"/>
        <item x="20"/>
        <item x="616"/>
        <item x="541"/>
        <item x="126"/>
        <item x="493"/>
        <item x="376"/>
        <item x="338"/>
        <item x="550"/>
        <item x="212"/>
        <item x="91"/>
        <item x="719"/>
        <item x="543"/>
        <item x="342"/>
        <item x="591"/>
        <item x="473"/>
        <item x="585"/>
        <item x="102"/>
        <item x="297"/>
        <item x="655"/>
        <item x="770"/>
        <item x="282"/>
        <item x="223"/>
        <item x="690"/>
        <item x="711"/>
        <item x="7"/>
        <item x="283"/>
        <item x="548"/>
        <item x="53"/>
        <item x="588"/>
        <item x="521"/>
        <item x="13"/>
        <item x="46"/>
        <item x="627"/>
        <item x="634"/>
        <item x="279"/>
        <item x="415"/>
        <item x="311"/>
        <item x="289"/>
        <item x="783"/>
        <item x="147"/>
        <item x="428"/>
        <item x="2"/>
        <item x="260"/>
        <item x="772"/>
        <item x="411"/>
        <item x="110"/>
        <item x="575"/>
        <item x="109"/>
        <item x="30"/>
        <item x="785"/>
        <item x="363"/>
        <item x="213"/>
        <item x="407"/>
        <item x="650"/>
        <item x="22"/>
        <item x="168"/>
        <item x="483"/>
        <item x="201"/>
        <item x="115"/>
        <item x="537"/>
        <item x="11"/>
        <item x="40"/>
        <item x="262"/>
        <item x="180"/>
        <item x="534"/>
        <item x="39"/>
        <item x="37"/>
        <item x="82"/>
        <item x="646"/>
        <item x="777"/>
        <item x="685"/>
        <item x="317"/>
        <item x="245"/>
        <item x="327"/>
        <item x="430"/>
        <item x="155"/>
        <item x="62"/>
        <item x="479"/>
        <item x="270"/>
        <item x="555"/>
        <item x="608"/>
        <item x="70"/>
        <item x="377"/>
        <item x="402"/>
        <item x="635"/>
        <item x="593"/>
        <item x="255"/>
        <item x="672"/>
        <item x="715"/>
        <item x="190"/>
        <item x="225"/>
        <item x="487"/>
        <item x="99"/>
        <item x="378"/>
        <item x="194"/>
        <item x="125"/>
        <item x="485"/>
        <item x="181"/>
        <item x="367"/>
        <item x="152"/>
        <item x="298"/>
        <item x="142"/>
        <item x="137"/>
        <item x="203"/>
        <item x="577"/>
        <item x="205"/>
        <item x="500"/>
        <item x="397"/>
        <item x="510"/>
        <item x="184"/>
        <item x="725"/>
        <item x="300"/>
        <item x="413"/>
        <item x="675"/>
        <item x="1"/>
        <item x="532"/>
        <item x="766"/>
        <item x="517"/>
        <item x="87"/>
        <item x="468"/>
        <item x="565"/>
        <item x="670"/>
        <item x="776"/>
        <item x="516"/>
        <item x="211"/>
        <item x="745"/>
        <item x="195"/>
        <item x="218"/>
        <item x="589"/>
        <item x="332"/>
        <item x="77"/>
        <item x="238"/>
        <item x="81"/>
        <item x="247"/>
        <item x="356"/>
        <item x="511"/>
        <item x="390"/>
        <item x="602"/>
        <item x="718"/>
        <item x="751"/>
        <item x="122"/>
        <item x="663"/>
        <item x="556"/>
        <item x="274"/>
        <item x="357"/>
        <item x="629"/>
        <item x="508"/>
        <item x="758"/>
        <item x="680"/>
        <item x="310"/>
        <item x="334"/>
        <item x="782"/>
        <item x="138"/>
        <item x="644"/>
        <item x="237"/>
        <item x="476"/>
        <item x="554"/>
        <item x="503"/>
        <item x="132"/>
        <item x="761"/>
        <item x="141"/>
        <item x="131"/>
        <item x="277"/>
        <item x="446"/>
        <item x="371"/>
        <item x="361"/>
        <item x="562"/>
        <item x="779"/>
        <item x="533"/>
        <item x="66"/>
        <item x="381"/>
        <item x="90"/>
        <item x="394"/>
        <item x="707"/>
        <item x="42"/>
        <item x="145"/>
        <item x="694"/>
        <item x="531"/>
        <item x="421"/>
        <item x="242"/>
        <item x="417"/>
        <item x="582"/>
        <item x="605"/>
        <item x="759"/>
        <item x="308"/>
        <item x="134"/>
        <item x="72"/>
        <item x="191"/>
        <item x="573"/>
        <item x="88"/>
        <item x="703"/>
        <item x="746"/>
        <item x="9"/>
        <item x="59"/>
        <item x="489"/>
        <item x="228"/>
        <item x="253"/>
        <item x="678"/>
        <item x="661"/>
        <item x="320"/>
        <item x="26"/>
        <item x="373"/>
        <item x="301"/>
        <item x="43"/>
        <item x="457"/>
        <item x="659"/>
        <item x="256"/>
        <item x="331"/>
        <item x="25"/>
        <item x="386"/>
        <item x="572"/>
        <item x="153"/>
        <item x="720"/>
        <item x="528"/>
        <item x="571"/>
        <item x="188"/>
        <item x="236"/>
        <item x="50"/>
        <item x="490"/>
        <item x="660"/>
        <item x="149"/>
        <item x="723"/>
        <item x="642"/>
        <item x="52"/>
        <item x="774"/>
        <item x="569"/>
        <item x="567"/>
        <item x="113"/>
        <item x="753"/>
        <item x="530"/>
        <item x="743"/>
        <item x="436"/>
        <item x="472"/>
        <item x="498"/>
        <item x="210"/>
        <item x="51"/>
        <item x="581"/>
        <item x="451"/>
        <item x="764"/>
        <item x="207"/>
        <item x="669"/>
        <item x="433"/>
        <item x="424"/>
        <item x="633"/>
        <item x="161"/>
        <item x="559"/>
        <item x="586"/>
        <item x="93"/>
        <item x="426"/>
        <item x="495"/>
        <item x="560"/>
        <item x="676"/>
        <item x="263"/>
        <item x="460"/>
        <item x="614"/>
        <item x="546"/>
        <item x="18"/>
        <item x="735"/>
        <item x="477"/>
        <item x="398"/>
        <item x="23"/>
        <item x="717"/>
        <item x="324"/>
        <item x="722"/>
        <item x="529"/>
        <item x="784"/>
        <item x="578"/>
        <item x="463"/>
        <item x="492"/>
        <item x="128"/>
        <item x="609"/>
        <item x="501"/>
        <item x="47"/>
        <item x="350"/>
        <item x="335"/>
        <item x="120"/>
        <item x="603"/>
        <item x="329"/>
        <item x="139"/>
        <item x="243"/>
        <item x="58"/>
        <item x="665"/>
        <item x="668"/>
        <item x="379"/>
        <item x="197"/>
        <item x="339"/>
        <item x="422"/>
        <item x="6"/>
        <item x="98"/>
        <item x="494"/>
        <item x="21"/>
        <item x="598"/>
        <item x="515"/>
        <item x="456"/>
        <item x="368"/>
        <item t="default"/>
      </items>
    </pivotField>
    <pivotField axis="axisRow" compact="0" outline="0" showAll="0" measureFilter="1" sortType="descending">
      <items count="50">
        <item x="33"/>
        <item x="12"/>
        <item x="13"/>
        <item x="3"/>
        <item x="26"/>
        <item x="37"/>
        <item x="7"/>
        <item x="44"/>
        <item x="16"/>
        <item x="4"/>
        <item x="34"/>
        <item x="1"/>
        <item x="18"/>
        <item x="30"/>
        <item x="42"/>
        <item x="5"/>
        <item x="8"/>
        <item x="41"/>
        <item x="36"/>
        <item x="32"/>
        <item x="14"/>
        <item x="28"/>
        <item x="29"/>
        <item x="24"/>
        <item x="35"/>
        <item x="40"/>
        <item x="17"/>
        <item x="38"/>
        <item x="23"/>
        <item x="31"/>
        <item x="20"/>
        <item x="25"/>
        <item x="47"/>
        <item x="10"/>
        <item x="39"/>
        <item x="11"/>
        <item x="2"/>
        <item x="43"/>
        <item x="9"/>
        <item x="19"/>
        <item x="15"/>
        <item x="0"/>
        <item x="27"/>
        <item x="45"/>
        <item x="6"/>
        <item x="22"/>
        <item x="48"/>
        <item x="21"/>
        <item x="46"/>
        <item t="default"/>
      </items>
      <autoSortScope>
        <pivotArea dataOnly="0" outline="0" fieldPosition="0">
          <references count="1">
            <reference field="4294967294" count="1" selected="0">
              <x v="0"/>
            </reference>
          </references>
        </pivotArea>
      </autoSortScope>
    </pivotField>
    <pivotField compact="0" outline="0" showAll="0"/>
    <pivotField compact="0" outline="0" showAll="0">
      <items count="18">
        <item x="9"/>
        <item x="12"/>
        <item x="4"/>
        <item x="3"/>
        <item x="11"/>
        <item x="5"/>
        <item x="16"/>
        <item x="10"/>
        <item x="7"/>
        <item x="8"/>
        <item x="1"/>
        <item x="15"/>
        <item x="0"/>
        <item x="6"/>
        <item x="2"/>
        <item x="14"/>
        <item x="13"/>
        <item t="default"/>
      </items>
    </pivotField>
    <pivotField compact="0" outline="0" showAll="0">
      <items count="1830">
        <item x="474"/>
        <item x="920"/>
        <item x="1531"/>
        <item x="1658"/>
        <item x="858"/>
        <item x="1610"/>
        <item x="1493"/>
        <item x="425"/>
        <item x="1067"/>
        <item x="337"/>
        <item x="1113"/>
        <item x="1747"/>
        <item x="355"/>
        <item x="954"/>
        <item x="408"/>
        <item x="133"/>
        <item x="1251"/>
        <item x="1668"/>
        <item x="804"/>
        <item x="457"/>
        <item x="1601"/>
        <item x="1069"/>
        <item x="1290"/>
        <item x="769"/>
        <item x="1311"/>
        <item x="24"/>
        <item x="1624"/>
        <item x="29"/>
        <item x="1027"/>
        <item x="1746"/>
        <item x="568"/>
        <item x="86"/>
        <item x="1529"/>
        <item x="878"/>
        <item x="406"/>
        <item x="1284"/>
        <item x="460"/>
        <item x="639"/>
        <item x="1411"/>
        <item x="299"/>
        <item x="648"/>
        <item x="345"/>
        <item x="583"/>
        <item x="613"/>
        <item x="1088"/>
        <item x="999"/>
        <item x="15"/>
        <item x="595"/>
        <item x="779"/>
        <item x="1750"/>
        <item x="1019"/>
        <item x="90"/>
        <item x="596"/>
        <item x="343"/>
        <item x="832"/>
        <item x="51"/>
        <item x="374"/>
        <item x="1129"/>
        <item x="797"/>
        <item x="1693"/>
        <item x="700"/>
        <item x="882"/>
        <item x="699"/>
        <item x="680"/>
        <item x="816"/>
        <item x="701"/>
        <item x="333"/>
        <item x="331"/>
        <item x="949"/>
        <item x="1342"/>
        <item x="654"/>
        <item x="777"/>
        <item x="388"/>
        <item x="1268"/>
        <item x="139"/>
        <item x="1501"/>
        <item x="930"/>
        <item x="532"/>
        <item x="714"/>
        <item x="472"/>
        <item x="1745"/>
        <item x="1183"/>
        <item x="719"/>
        <item x="622"/>
        <item x="1006"/>
        <item x="1452"/>
        <item x="724"/>
        <item x="817"/>
        <item x="533"/>
        <item x="367"/>
        <item x="1589"/>
        <item x="663"/>
        <item x="1243"/>
        <item x="903"/>
        <item x="452"/>
        <item x="416"/>
        <item x="1039"/>
        <item x="986"/>
        <item x="272"/>
        <item x="458"/>
        <item x="1543"/>
        <item x="1376"/>
        <item x="961"/>
        <item x="800"/>
        <item x="261"/>
        <item x="557"/>
        <item x="790"/>
        <item x="590"/>
        <item x="320"/>
        <item x="678"/>
        <item x="1187"/>
        <item x="1739"/>
        <item x="1156"/>
        <item x="239"/>
        <item x="110"/>
        <item x="776"/>
        <item x="60"/>
        <item x="1538"/>
        <item x="12"/>
        <item x="798"/>
        <item x="462"/>
        <item x="1292"/>
        <item x="1541"/>
        <item x="208"/>
        <item x="1042"/>
        <item x="1660"/>
        <item x="988"/>
        <item x="1287"/>
        <item x="1399"/>
        <item x="443"/>
        <item x="1468"/>
        <item x="772"/>
        <item x="420"/>
        <item x="1220"/>
        <item x="1605"/>
        <item x="1631"/>
        <item x="1482"/>
        <item x="1291"/>
        <item x="1241"/>
        <item x="1051"/>
        <item x="1570"/>
        <item x="402"/>
        <item x="43"/>
        <item x="628"/>
        <item x="1147"/>
        <item x="1736"/>
        <item x="126"/>
        <item x="1436"/>
        <item x="1144"/>
        <item x="1133"/>
        <item x="674"/>
        <item x="308"/>
        <item x="1492"/>
        <item x="80"/>
        <item x="35"/>
        <item x="338"/>
        <item x="87"/>
        <item x="1749"/>
        <item x="770"/>
        <item x="305"/>
        <item x="231"/>
        <item x="1432"/>
        <item x="318"/>
        <item x="825"/>
        <item x="1647"/>
        <item x="1028"/>
        <item x="1205"/>
        <item x="1248"/>
        <item x="1718"/>
        <item x="1178"/>
        <item x="1578"/>
        <item x="1619"/>
        <item x="1775"/>
        <item x="942"/>
        <item x="1410"/>
        <item x="594"/>
        <item x="956"/>
        <item x="1655"/>
        <item x="1454"/>
        <item x="983"/>
        <item x="218"/>
        <item x="1199"/>
        <item x="1735"/>
        <item x="315"/>
        <item x="897"/>
        <item x="85"/>
        <item x="360"/>
        <item x="18"/>
        <item x="95"/>
        <item x="1741"/>
        <item x="634"/>
        <item x="1323"/>
        <item x="1165"/>
        <item x="348"/>
        <item x="1101"/>
        <item x="564"/>
        <item x="236"/>
        <item x="1374"/>
        <item x="206"/>
        <item x="1676"/>
        <item x="685"/>
        <item x="131"/>
        <item x="1680"/>
        <item x="1612"/>
        <item x="1731"/>
        <item x="849"/>
        <item x="1809"/>
        <item x="1433"/>
        <item x="1225"/>
        <item x="198"/>
        <item x="1678"/>
        <item x="1476"/>
        <item x="210"/>
        <item x="380"/>
        <item x="1518"/>
        <item x="1"/>
        <item x="1116"/>
        <item x="821"/>
        <item x="1491"/>
        <item x="1459"/>
        <item x="912"/>
        <item x="465"/>
        <item x="569"/>
        <item x="1738"/>
        <item x="553"/>
        <item x="1786"/>
        <item x="260"/>
        <item x="913"/>
        <item x="1092"/>
        <item x="1090"/>
        <item x="1096"/>
        <item x="396"/>
        <item x="1149"/>
        <item x="872"/>
        <item x="549"/>
        <item x="362"/>
        <item x="82"/>
        <item x="1649"/>
        <item x="950"/>
        <item x="881"/>
        <item x="349"/>
        <item x="88"/>
        <item x="191"/>
        <item x="970"/>
        <item x="1198"/>
        <item x="706"/>
        <item x="405"/>
        <item x="566"/>
        <item x="1016"/>
        <item x="4"/>
        <item x="159"/>
        <item x="867"/>
        <item x="1717"/>
        <item x="1263"/>
        <item x="248"/>
        <item x="778"/>
        <item x="31"/>
        <item x="263"/>
        <item x="176"/>
        <item x="1593"/>
        <item x="824"/>
        <item x="496"/>
        <item x="1513"/>
        <item x="775"/>
        <item x="1508"/>
        <item x="245"/>
        <item x="876"/>
        <item x="516"/>
        <item x="287"/>
        <item x="1005"/>
        <item x="1015"/>
        <item x="742"/>
        <item x="1229"/>
        <item x="1371"/>
        <item x="752"/>
        <item x="178"/>
        <item x="71"/>
        <item x="1321"/>
        <item x="593"/>
        <item x="1733"/>
        <item x="1471"/>
        <item x="627"/>
        <item x="1532"/>
        <item x="1217"/>
        <item x="188"/>
        <item x="587"/>
        <item x="1642"/>
        <item x="1181"/>
        <item x="103"/>
        <item x="879"/>
        <item x="1799"/>
        <item x="1814"/>
        <item x="484"/>
        <item x="991"/>
        <item x="316"/>
        <item x="1173"/>
        <item x="1743"/>
        <item x="1771"/>
        <item x="1639"/>
        <item x="1648"/>
        <item x="1784"/>
        <item x="1167"/>
        <item x="1153"/>
        <item x="1456"/>
        <item x="774"/>
        <item x="1638"/>
        <item x="384"/>
        <item x="296"/>
        <item x="490"/>
        <item x="1036"/>
        <item x="134"/>
        <item x="1053"/>
        <item x="931"/>
        <item x="125"/>
        <item x="582"/>
        <item x="476"/>
        <item x="342"/>
        <item x="397"/>
        <item x="543"/>
        <item x="224"/>
        <item x="780"/>
        <item x="136"/>
        <item x="1697"/>
        <item x="293"/>
        <item x="1540"/>
        <item x="1223"/>
        <item x="202"/>
        <item x="1354"/>
        <item x="319"/>
        <item x="203"/>
        <item x="667"/>
        <item x="1123"/>
        <item x="174"/>
        <item x="792"/>
        <item x="1239"/>
        <item x="121"/>
        <item x="1545"/>
        <item x="696"/>
        <item x="347"/>
        <item x="1721"/>
        <item x="1494"/>
        <item x="1109"/>
        <item x="904"/>
        <item x="487"/>
        <item x="840"/>
        <item x="498"/>
        <item x="1728"/>
        <item x="864"/>
        <item x="1218"/>
        <item x="1819"/>
        <item x="1435"/>
        <item x="1256"/>
        <item x="1473"/>
        <item x="1024"/>
        <item x="456"/>
        <item x="286"/>
        <item x="666"/>
        <item x="1398"/>
        <item x="755"/>
        <item x="151"/>
        <item x="1192"/>
        <item x="651"/>
        <item x="1060"/>
        <item x="652"/>
        <item x="1629"/>
        <item x="1091"/>
        <item x="748"/>
        <item x="177"/>
        <item x="1525"/>
        <item x="359"/>
        <item x="1720"/>
        <item x="22"/>
        <item x="1813"/>
        <item x="698"/>
        <item x="233"/>
        <item x="328"/>
        <item x="1049"/>
        <item x="1600"/>
        <item x="1505"/>
        <item x="1706"/>
        <item x="194"/>
        <item x="1408"/>
        <item x="1662"/>
        <item x="1590"/>
        <item x="1763"/>
        <item x="1671"/>
        <item x="1419"/>
        <item x="323"/>
        <item x="1707"/>
        <item x="1796"/>
        <item x="1696"/>
        <item x="559"/>
        <item x="992"/>
        <item x="1252"/>
        <item x="856"/>
        <item x="1537"/>
        <item x="1308"/>
        <item x="1134"/>
        <item x="1154"/>
        <item x="997"/>
        <item x="547"/>
        <item x="1430"/>
        <item x="1550"/>
        <item x="130"/>
        <item x="544"/>
        <item x="592"/>
        <item x="1296"/>
        <item x="1802"/>
        <item x="144"/>
        <item x="161"/>
        <item x="1554"/>
        <item x="351"/>
        <item x="621"/>
        <item x="145"/>
        <item x="1770"/>
        <item x="1161"/>
        <item x="473"/>
        <item x="232"/>
        <item x="280"/>
        <item x="444"/>
        <item x="1348"/>
        <item x="1679"/>
        <item x="197"/>
        <item x="1214"/>
        <item x="1705"/>
        <item x="1818"/>
        <item x="1443"/>
        <item x="981"/>
        <item x="1603"/>
        <item x="744"/>
        <item x="1613"/>
        <item x="574"/>
        <item x="1379"/>
        <item x="567"/>
        <item x="1334"/>
        <item x="726"/>
        <item x="190"/>
        <item x="686"/>
        <item x="1158"/>
        <item x="1026"/>
        <item x="604"/>
        <item x="979"/>
        <item x="1517"/>
        <item x="1653"/>
        <item x="1095"/>
        <item x="851"/>
        <item x="283"/>
        <item x="1659"/>
        <item x="212"/>
        <item x="1800"/>
        <item x="1806"/>
        <item x="822"/>
        <item x="710"/>
        <item x="1231"/>
        <item x="1405"/>
        <item x="468"/>
        <item x="104"/>
        <item x="1128"/>
        <item x="947"/>
        <item x="1807"/>
        <item x="1175"/>
        <item x="866"/>
        <item x="1076"/>
        <item x="409"/>
        <item x="1527"/>
        <item x="147"/>
        <item x="466"/>
        <item x="909"/>
        <item x="199"/>
        <item x="1559"/>
        <item x="268"/>
        <item x="1602"/>
        <item x="1297"/>
        <item x="1621"/>
        <item x="193"/>
        <item x="675"/>
        <item x="863"/>
        <item x="643"/>
        <item x="34"/>
        <item x="1298"/>
        <item x="353"/>
        <item x="636"/>
        <item x="220"/>
        <item x="109"/>
        <item x="924"/>
        <item x="635"/>
        <item x="1716"/>
        <item x="1115"/>
        <item x="765"/>
        <item x="1683"/>
        <item x="1336"/>
        <item x="1634"/>
        <item x="20"/>
        <item x="211"/>
        <item x="1031"/>
        <item x="847"/>
        <item x="888"/>
        <item x="809"/>
        <item x="1224"/>
        <item x="392"/>
        <item x="403"/>
        <item x="1475"/>
        <item x="1630"/>
        <item x="886"/>
        <item x="1394"/>
        <item x="489"/>
        <item x="1461"/>
        <item x="1266"/>
        <item x="1524"/>
        <item x="1170"/>
        <item x="1377"/>
        <item x="967"/>
        <item x="1280"/>
        <item x="540"/>
        <item x="491"/>
        <item x="6"/>
        <item x="72"/>
        <item x="922"/>
        <item x="385"/>
        <item x="1666"/>
        <item x="1625"/>
        <item x="1299"/>
        <item x="322"/>
        <item x="853"/>
        <item x="200"/>
        <item x="493"/>
        <item x="880"/>
        <item x="1406"/>
        <item x="483"/>
        <item x="1320"/>
        <item x="1197"/>
        <item x="371"/>
        <item x="267"/>
        <item x="222"/>
        <item x="158"/>
        <item x="1420"/>
        <item x="216"/>
        <item x="187"/>
        <item x="1190"/>
        <item x="1043"/>
        <item x="1387"/>
        <item x="1012"/>
        <item x="1084"/>
        <item x="734"/>
        <item x="1725"/>
        <item x="1756"/>
        <item x="1732"/>
        <item x="1139"/>
        <item x="1294"/>
        <item x="1401"/>
        <item x="945"/>
        <item x="195"/>
        <item x="1100"/>
        <item x="50"/>
        <item x="676"/>
        <item x="1050"/>
        <item x="1714"/>
        <item x="1055"/>
        <item x="45"/>
        <item x="169"/>
        <item x="1698"/>
        <item x="1278"/>
        <item x="1014"/>
        <item x="480"/>
        <item x="1652"/>
        <item x="977"/>
        <item x="815"/>
        <item x="49"/>
        <item x="835"/>
        <item x="1338"/>
        <item x="66"/>
        <item x="1141"/>
        <item x="691"/>
        <item x="1657"/>
        <item x="617"/>
        <item x="928"/>
        <item x="370"/>
        <item x="836"/>
        <item x="1098"/>
        <item x="1522"/>
        <item x="365"/>
        <item x="132"/>
        <item x="304"/>
        <item x="1185"/>
        <item x="1393"/>
        <item x="152"/>
        <item x="1346"/>
        <item x="1751"/>
        <item x="1622"/>
        <item x="400"/>
        <item x="428"/>
        <item x="1486"/>
        <item x="1675"/>
        <item x="1189"/>
        <item x="77"/>
        <item x="111"/>
        <item x="518"/>
        <item x="761"/>
        <item x="791"/>
        <item x="1817"/>
        <item x="1530"/>
        <item x="63"/>
        <item x="901"/>
        <item x="1277"/>
        <item x="661"/>
        <item x="1368"/>
        <item x="1551"/>
        <item x="1688"/>
        <item x="256"/>
        <item x="1200"/>
        <item x="837"/>
        <item x="325"/>
        <item x="192"/>
        <item x="492"/>
        <item x="1087"/>
        <item x="1150"/>
        <item x="1614"/>
        <item x="1307"/>
        <item x="1701"/>
        <item x="1684"/>
        <item x="1306"/>
        <item x="718"/>
        <item x="1072"/>
        <item x="810"/>
        <item x="1596"/>
        <item x="519"/>
        <item x="244"/>
        <item x="124"/>
        <item x="1567"/>
        <item x="555"/>
        <item x="53"/>
        <item x="857"/>
        <item x="363"/>
        <item x="246"/>
        <item x="1562"/>
        <item x="1062"/>
        <item x="1762"/>
        <item x="923"/>
        <item x="38"/>
        <item x="892"/>
        <item x="99"/>
        <item x="437"/>
        <item x="313"/>
        <item x="411"/>
        <item x="1030"/>
        <item x="624"/>
        <item x="1409"/>
        <item x="155"/>
        <item x="440"/>
        <item x="1536"/>
        <item x="1820"/>
        <item x="917"/>
        <item x="25"/>
        <item x="1194"/>
        <item x="379"/>
        <item x="899"/>
        <item x="672"/>
        <item x="274"/>
        <item x="1122"/>
        <item x="865"/>
        <item x="1151"/>
        <item x="1724"/>
        <item x="1340"/>
        <item x="1722"/>
        <item x="1458"/>
        <item x="1360"/>
        <item x="1310"/>
        <item x="933"/>
        <item x="1108"/>
        <item x="581"/>
        <item x="335"/>
        <item x="731"/>
        <item x="1438"/>
        <item x="455"/>
        <item x="243"/>
        <item x="1140"/>
        <item x="398"/>
        <item x="501"/>
        <item x="713"/>
        <item x="57"/>
        <item x="717"/>
        <item x="326"/>
        <item x="1391"/>
        <item x="1267"/>
        <item x="638"/>
        <item x="871"/>
        <item x="767"/>
        <item x="36"/>
        <item x="302"/>
        <item x="116"/>
        <item x="1467"/>
        <item x="361"/>
        <item x="637"/>
        <item x="445"/>
        <item x="520"/>
        <item x="213"/>
        <item x="1665"/>
        <item x="413"/>
        <item x="1664"/>
        <item x="83"/>
        <item x="542"/>
        <item x="978"/>
        <item x="3"/>
        <item x="898"/>
        <item x="39"/>
        <item x="461"/>
        <item x="1583"/>
        <item x="1356"/>
        <item x="185"/>
        <item x="962"/>
        <item x="1315"/>
        <item x="1498"/>
        <item x="171"/>
        <item x="762"/>
        <item x="1057"/>
        <item x="140"/>
        <item x="1469"/>
        <item x="522"/>
        <item x="746"/>
        <item x="10"/>
        <item x="330"/>
        <item x="1328"/>
        <item x="577"/>
        <item x="1670"/>
        <item x="61"/>
        <item x="1555"/>
        <item x="446"/>
        <item x="150"/>
        <item x="1681"/>
        <item x="1022"/>
        <item x="1331"/>
        <item x="1350"/>
        <item x="1333"/>
        <item x="560"/>
        <item x="160"/>
        <item x="435"/>
        <item x="7"/>
        <item x="1627"/>
        <item x="1182"/>
        <item x="908"/>
        <item x="415"/>
        <item x="927"/>
        <item x="1828"/>
        <item x="1434"/>
        <item x="1083"/>
        <item x="1209"/>
        <item x="100"/>
        <item x="26"/>
        <item x="561"/>
        <item x="799"/>
        <item x="1082"/>
        <item x="149"/>
        <item x="354"/>
        <item x="249"/>
        <item x="1322"/>
        <item x="1166"/>
        <item x="1417"/>
        <item x="142"/>
        <item x="1004"/>
        <item x="241"/>
        <item x="796"/>
        <item x="1748"/>
        <item x="610"/>
        <item x="94"/>
        <item x="664"/>
        <item x="943"/>
        <item x="681"/>
        <item x="1238"/>
        <item x="554"/>
        <item x="874"/>
        <item x="450"/>
        <item x="1327"/>
        <item x="689"/>
        <item x="1127"/>
        <item x="442"/>
        <item x="227"/>
        <item x="584"/>
        <item x="1689"/>
        <item x="341"/>
        <item x="1641"/>
        <item x="1074"/>
        <item x="1232"/>
        <item x="1533"/>
        <item x="1168"/>
        <item x="123"/>
        <item x="427"/>
        <item x="1787"/>
        <item x="1480"/>
        <item x="1478"/>
        <item x="937"/>
        <item x="377"/>
        <item x="1816"/>
        <item x="1781"/>
        <item x="1823"/>
        <item x="165"/>
        <item x="998"/>
        <item x="921"/>
        <item x="1821"/>
        <item x="625"/>
        <item x="1155"/>
        <item x="1184"/>
        <item x="107"/>
        <item x="1073"/>
        <item x="1500"/>
        <item x="366"/>
        <item x="1344"/>
        <item x="787"/>
        <item x="52"/>
        <item x="1574"/>
        <item x="1549"/>
        <item x="629"/>
        <item x="92"/>
        <item x="848"/>
        <item x="179"/>
        <item x="534"/>
        <item x="1283"/>
        <item x="1111"/>
        <item x="47"/>
        <item x="1061"/>
        <item x="576"/>
        <item x="599"/>
        <item x="1174"/>
        <item x="230"/>
        <item x="1495"/>
        <item x="580"/>
        <item x="528"/>
        <item x="477"/>
        <item x="1633"/>
        <item x="612"/>
        <item x="668"/>
        <item x="506"/>
        <item x="494"/>
        <item x="1233"/>
        <item x="1255"/>
        <item x="395"/>
        <item x="1138"/>
        <item x="1528"/>
        <item x="433"/>
        <item x="389"/>
        <item x="957"/>
        <item x="989"/>
        <item x="1145"/>
        <item x="1604"/>
        <item x="1632"/>
        <item x="1547"/>
        <item x="453"/>
        <item x="1302"/>
        <item x="447"/>
        <item x="883"/>
        <item x="1758"/>
        <item x="1162"/>
        <item x="1794"/>
        <item x="1242"/>
        <item x="1246"/>
        <item x="936"/>
        <item x="1295"/>
        <item x="1193"/>
        <item x="656"/>
        <item x="168"/>
        <item x="1261"/>
        <item x="562"/>
        <item x="19"/>
        <item x="1403"/>
        <item x="1143"/>
        <item x="317"/>
        <item x="985"/>
        <item x="1063"/>
        <item x="1412"/>
        <item x="14"/>
        <item x="1466"/>
        <item x="1484"/>
        <item x="846"/>
        <item x="1723"/>
        <item x="1479"/>
        <item x="1797"/>
        <item x="1065"/>
        <item x="1202"/>
        <item x="504"/>
        <item x="1119"/>
        <item x="358"/>
        <item x="536"/>
        <item x="794"/>
        <item x="128"/>
        <item x="441"/>
        <item x="1795"/>
        <item x="1244"/>
        <item x="873"/>
        <item x="1644"/>
        <item x="870"/>
        <item x="8"/>
        <item x="688"/>
        <item x="81"/>
        <item x="250"/>
        <item x="417"/>
        <item x="1428"/>
        <item x="1599"/>
        <item x="1345"/>
        <item x="275"/>
        <item x="1708"/>
        <item x="1407"/>
        <item x="221"/>
        <item x="1312"/>
        <item x="789"/>
        <item x="1727"/>
        <item x="1337"/>
        <item x="1561"/>
        <item x="1281"/>
        <item x="1037"/>
        <item x="162"/>
        <item x="1114"/>
        <item x="623"/>
        <item x="1623"/>
        <item x="401"/>
        <item x="279"/>
        <item x="1207"/>
        <item x="223"/>
        <item x="915"/>
        <item x="1402"/>
        <item x="1651"/>
        <item x="240"/>
        <item x="740"/>
        <item x="170"/>
        <item x="611"/>
        <item x="764"/>
        <item x="585"/>
        <item x="1276"/>
        <item x="926"/>
        <item x="1216"/>
        <item x="1553"/>
        <item x="67"/>
        <item x="1719"/>
        <item x="1118"/>
        <item x="1249"/>
        <item x="303"/>
        <item x="687"/>
        <item x="784"/>
        <item x="1585"/>
        <item x="1353"/>
        <item x="751"/>
        <item x="1386"/>
        <item x="1305"/>
        <item x="808"/>
        <item x="340"/>
        <item x="1203"/>
        <item x="820"/>
        <item x="783"/>
        <item x="1335"/>
        <item x="324"/>
        <item x="1487"/>
        <item x="1416"/>
        <item x="247"/>
        <item x="524"/>
        <item x="1470"/>
        <item x="754"/>
        <item x="1264"/>
        <item x="278"/>
        <item x="436"/>
        <item x="907"/>
        <item x="281"/>
        <item x="1822"/>
        <item x="1117"/>
        <item x="1506"/>
        <item x="1754"/>
        <item x="485"/>
        <item x="1779"/>
        <item x="1301"/>
        <item x="276"/>
        <item x="1104"/>
        <item x="877"/>
        <item x="1381"/>
        <item x="953"/>
        <item x="495"/>
        <item x="905"/>
        <item x="597"/>
        <item x="1760"/>
        <item x="424"/>
        <item x="969"/>
        <item x="1582"/>
        <item x="781"/>
        <item x="1460"/>
        <item x="1753"/>
        <item x="383"/>
        <item x="1222"/>
        <item x="1572"/>
        <item x="1792"/>
        <item x="1254"/>
        <item x="376"/>
        <item x="1112"/>
        <item x="1766"/>
        <item x="1172"/>
        <item x="33"/>
        <item x="550"/>
        <item x="393"/>
        <item x="665"/>
        <item x="1552"/>
        <item x="910"/>
        <item x="1699"/>
        <item x="1464"/>
        <item x="1361"/>
        <item x="1164"/>
        <item x="1620"/>
        <item x="102"/>
        <item x="615"/>
        <item x="671"/>
        <item x="631"/>
        <item x="1526"/>
        <item x="1316"/>
        <item x="486"/>
        <item x="1569"/>
        <item x="1094"/>
        <item x="833"/>
        <item x="301"/>
        <item x="138"/>
        <item x="1769"/>
        <item x="297"/>
        <item x="265"/>
        <item x="439"/>
        <item x="785"/>
        <item x="711"/>
        <item x="941"/>
        <item x="1474"/>
        <item x="1617"/>
        <item x="1044"/>
        <item x="1542"/>
        <item x="201"/>
        <item x="1375"/>
        <item x="895"/>
        <item x="1535"/>
        <item x="975"/>
        <item x="1120"/>
        <item x="259"/>
        <item x="1013"/>
        <item x="889"/>
        <item x="1579"/>
        <item x="511"/>
        <item x="65"/>
        <item x="1521"/>
        <item x="1773"/>
        <item x="1472"/>
        <item x="1690"/>
        <item x="270"/>
        <item x="277"/>
        <item x="984"/>
        <item x="112"/>
        <item x="1597"/>
        <item x="91"/>
        <item x="747"/>
        <item x="1176"/>
        <item x="968"/>
        <item x="1594"/>
        <item x="662"/>
        <item x="589"/>
        <item x="357"/>
        <item x="606"/>
        <item x="918"/>
        <item x="884"/>
        <item x="89"/>
        <item x="885"/>
        <item x="973"/>
        <item x="1827"/>
        <item x="1201"/>
        <item x="101"/>
        <item x="963"/>
        <item x="1106"/>
        <item x="786"/>
        <item x="1286"/>
        <item x="632"/>
        <item x="1003"/>
        <item x="649"/>
        <item x="17"/>
        <item x="1081"/>
        <item x="1691"/>
        <item x="1715"/>
        <item x="306"/>
        <item x="1234"/>
        <item x="521"/>
        <item x="84"/>
        <item x="0"/>
        <item x="633"/>
        <item x="1598"/>
        <item x="1548"/>
        <item x="1103"/>
        <item x="1497"/>
        <item x="1503"/>
        <item x="620"/>
        <item x="1253"/>
        <item x="1798"/>
        <item x="1575"/>
        <item x="482"/>
        <item x="1404"/>
        <item x="1440"/>
        <item x="373"/>
        <item x="463"/>
        <item x="1576"/>
        <item x="255"/>
        <item x="1502"/>
        <item x="1426"/>
        <item x="422"/>
        <item x="1782"/>
        <item x="1070"/>
        <item x="1805"/>
        <item x="982"/>
        <item x="1314"/>
        <item x="1557"/>
        <item x="552"/>
        <item x="993"/>
        <item x="1780"/>
        <item x="432"/>
        <item x="1581"/>
        <item x="226"/>
        <item x="1439"/>
        <item x="1163"/>
        <item x="1041"/>
        <item x="1363"/>
        <item x="16"/>
        <item x="839"/>
        <item x="312"/>
        <item x="588"/>
        <item x="1275"/>
        <item x="421"/>
        <item x="1785"/>
        <item x="262"/>
        <item x="616"/>
        <item x="806"/>
        <item x="269"/>
        <item x="481"/>
        <item x="1488"/>
        <item x="619"/>
        <item x="974"/>
        <item x="1591"/>
        <item x="46"/>
        <item x="1759"/>
        <item x="658"/>
        <item x="1650"/>
        <item x="143"/>
        <item x="1099"/>
        <item x="1169"/>
        <item x="182"/>
        <item x="609"/>
        <item x="375"/>
        <item x="1448"/>
        <item x="1618"/>
        <item x="1772"/>
        <item x="1729"/>
        <item x="859"/>
        <item x="743"/>
        <item x="514"/>
        <item x="1654"/>
        <item x="1000"/>
        <item x="1259"/>
        <item x="137"/>
        <item x="1441"/>
        <item x="344"/>
        <item x="608"/>
        <item x="1568"/>
        <item x="175"/>
        <item x="368"/>
        <item x="44"/>
        <item x="573"/>
        <item x="146"/>
        <item x="1628"/>
        <item x="1064"/>
        <item x="1812"/>
        <item x="510"/>
        <item x="1695"/>
        <item x="855"/>
        <item x="1227"/>
        <item x="418"/>
        <item x="707"/>
        <item x="1400"/>
        <item x="120"/>
        <item x="1318"/>
        <item x="805"/>
        <item x="1457"/>
        <item x="682"/>
        <item x="603"/>
        <item x="1514"/>
        <item x="1637"/>
        <item x="525"/>
        <item x="1136"/>
        <item x="1395"/>
        <item x="1609"/>
        <item x="914"/>
        <item x="940"/>
        <item x="591"/>
        <item x="215"/>
        <item x="868"/>
        <item x="1107"/>
        <item x="148"/>
        <item x="946"/>
        <item x="1078"/>
        <item x="513"/>
        <item x="500"/>
        <item x="1152"/>
        <item x="995"/>
        <item x="642"/>
        <item x="1001"/>
        <item x="364"/>
        <item x="1768"/>
        <item x="1767"/>
        <item x="508"/>
        <item x="1742"/>
        <item x="1645"/>
        <item x="1640"/>
        <item x="217"/>
        <item x="1212"/>
        <item x="683"/>
        <item x="1317"/>
        <item x="42"/>
        <item x="1615"/>
        <item x="1423"/>
        <item x="1778"/>
        <item x="28"/>
        <item x="238"/>
        <item x="1370"/>
        <item x="469"/>
        <item x="1429"/>
        <item x="1446"/>
        <item x="1304"/>
        <item x="1048"/>
        <item x="1339"/>
        <item x="1511"/>
        <item x="526"/>
        <item x="1007"/>
        <item x="1247"/>
        <item x="1341"/>
        <item x="54"/>
        <item x="1804"/>
        <item x="1694"/>
        <item x="1702"/>
        <item x="659"/>
        <item x="1121"/>
        <item x="952"/>
        <item x="771"/>
        <item x="1210"/>
        <item x="1519"/>
        <item x="156"/>
        <item x="854"/>
        <item x="527"/>
        <item x="1105"/>
        <item x="934"/>
        <item x="1755"/>
        <item x="807"/>
        <item x="1068"/>
        <item x="1056"/>
        <item x="234"/>
        <item x="1808"/>
        <item x="1710"/>
        <item x="695"/>
        <item x="1571"/>
        <item x="565"/>
        <item x="1046"/>
        <item x="893"/>
        <item x="722"/>
        <item x="1260"/>
        <item x="1034"/>
        <item x="329"/>
        <item x="1415"/>
        <item x="788"/>
        <item x="535"/>
        <item x="399"/>
        <item x="1507"/>
        <item x="1319"/>
        <item x="503"/>
        <item x="669"/>
        <item x="1146"/>
        <item x="419"/>
        <item x="438"/>
        <item x="1262"/>
        <item x="23"/>
        <item x="1208"/>
        <item x="841"/>
        <item x="980"/>
        <item x="412"/>
        <item x="958"/>
        <item x="1811"/>
        <item x="122"/>
        <item x="1059"/>
        <item x="1135"/>
        <item x="229"/>
        <item x="860"/>
        <item x="1313"/>
        <item x="803"/>
        <item x="996"/>
        <item x="523"/>
        <item x="173"/>
        <item x="570"/>
        <item x="737"/>
        <item x="1546"/>
        <item x="129"/>
        <item x="793"/>
        <item x="531"/>
        <item x="321"/>
        <item x="966"/>
        <item x="1673"/>
        <item x="812"/>
        <item x="702"/>
        <item x="164"/>
        <item x="614"/>
        <item x="73"/>
        <item x="251"/>
        <item x="105"/>
        <item x="1058"/>
        <item x="475"/>
        <item x="756"/>
        <item x="311"/>
        <item x="845"/>
        <item x="1288"/>
        <item x="307"/>
        <item x="1392"/>
        <item x="1077"/>
        <item x="1824"/>
        <item x="1451"/>
        <item x="852"/>
        <item x="288"/>
        <item x="1300"/>
        <item x="1390"/>
        <item x="1367"/>
        <item x="1635"/>
        <item x="1159"/>
        <item x="1332"/>
        <item x="292"/>
        <item x="1080"/>
        <item x="1010"/>
        <item x="1171"/>
        <item x="512"/>
        <item x="1606"/>
        <item x="1270"/>
        <item x="1489"/>
        <item x="309"/>
        <item x="70"/>
        <item x="346"/>
        <item x="64"/>
        <item x="1737"/>
        <item x="1485"/>
        <item x="1228"/>
        <item x="1636"/>
        <item x="732"/>
        <item x="725"/>
        <item x="828"/>
        <item x="1560"/>
        <item x="716"/>
        <item x="773"/>
        <item x="298"/>
        <item x="1483"/>
        <item x="1125"/>
        <item x="9"/>
        <item x="1160"/>
        <item x="252"/>
        <item x="802"/>
        <item x="1496"/>
        <item x="37"/>
        <item x="976"/>
        <item x="1534"/>
        <item x="97"/>
        <item x="644"/>
        <item x="1608"/>
        <item x="1206"/>
        <item x="782"/>
        <item x="2"/>
        <item x="578"/>
        <item x="264"/>
        <item x="62"/>
        <item x="332"/>
        <item x="1075"/>
        <item x="618"/>
        <item x="1764"/>
        <item x="1191"/>
        <item x="1054"/>
        <item x="509"/>
        <item x="434"/>
        <item x="1047"/>
        <item x="295"/>
        <item x="670"/>
        <item x="451"/>
        <item x="69"/>
        <item x="1744"/>
        <item x="660"/>
        <item x="1250"/>
        <item x="352"/>
        <item x="1793"/>
        <item x="449"/>
        <item x="1021"/>
        <item x="1085"/>
        <item x="205"/>
        <item x="1442"/>
        <item x="1130"/>
        <item x="1740"/>
        <item x="987"/>
        <item x="813"/>
        <item x="735"/>
        <item x="1221"/>
        <item x="390"/>
        <item x="1563"/>
        <item x="410"/>
        <item x="225"/>
        <item x="677"/>
        <item x="692"/>
        <item x="1237"/>
        <item x="1565"/>
        <item x="407"/>
        <item x="237"/>
        <item x="470"/>
        <item x="959"/>
        <item x="760"/>
        <item x="1686"/>
        <item x="1343"/>
        <item x="545"/>
        <item x="823"/>
        <item x="119"/>
        <item x="1712"/>
        <item x="1512"/>
        <item x="715"/>
        <item x="1558"/>
        <item x="1102"/>
        <item x="1093"/>
        <item x="1450"/>
        <item x="32"/>
        <item x="76"/>
        <item x="1726"/>
        <item x="1397"/>
        <item x="1425"/>
        <item x="430"/>
        <item x="1009"/>
        <item x="464"/>
        <item x="1177"/>
        <item x="645"/>
        <item x="1389"/>
        <item x="1358"/>
        <item x="538"/>
        <item x="135"/>
        <item x="965"/>
        <item x="1790"/>
        <item x="1230"/>
        <item x="467"/>
        <item x="896"/>
        <item x="831"/>
        <item x="814"/>
        <item x="679"/>
        <item x="673"/>
        <item x="1124"/>
        <item x="1347"/>
        <item x="939"/>
        <item x="478"/>
        <item x="1516"/>
        <item x="730"/>
        <item x="1258"/>
        <item x="650"/>
        <item x="228"/>
        <item x="911"/>
        <item x="795"/>
        <item x="1682"/>
        <item x="932"/>
        <item x="1179"/>
        <item x="530"/>
        <item x="1815"/>
        <item x="378"/>
        <item x="1734"/>
        <item x="1685"/>
        <item x="929"/>
        <item x="1052"/>
        <item x="154"/>
        <item x="1279"/>
        <item x="13"/>
        <item x="1674"/>
        <item x="386"/>
        <item x="894"/>
        <item x="551"/>
        <item x="242"/>
        <item x="75"/>
        <item x="935"/>
        <item x="1213"/>
        <item x="1219"/>
        <item x="826"/>
        <item x="529"/>
        <item x="948"/>
        <item x="356"/>
        <item x="314"/>
        <item x="739"/>
        <item x="1148"/>
        <item x="289"/>
        <item x="517"/>
        <item x="1669"/>
        <item x="1126"/>
        <item x="1607"/>
        <item x="273"/>
        <item x="21"/>
        <item x="394"/>
        <item x="163"/>
        <item x="488"/>
        <item x="626"/>
        <item x="115"/>
        <item x="78"/>
        <item x="108"/>
        <item x="1523"/>
        <item x="891"/>
        <item x="766"/>
        <item x="1303"/>
        <item x="1462"/>
        <item x="235"/>
        <item x="902"/>
        <item x="906"/>
        <item x="1777"/>
        <item x="153"/>
        <item x="56"/>
        <item x="505"/>
        <item x="1661"/>
        <item x="382"/>
        <item x="429"/>
        <item x="1791"/>
        <item x="1020"/>
        <item x="690"/>
        <item x="1677"/>
        <item x="79"/>
        <item x="196"/>
        <item x="1626"/>
        <item x="1700"/>
        <item x="763"/>
        <item x="1330"/>
        <item x="1445"/>
        <item x="990"/>
        <item x="282"/>
        <item x="759"/>
        <item x="1730"/>
        <item x="964"/>
        <item x="960"/>
        <item x="1573"/>
        <item x="271"/>
        <item x="1616"/>
        <item x="1369"/>
        <item x="1265"/>
        <item x="1372"/>
        <item x="339"/>
        <item x="1431"/>
        <item x="1380"/>
        <item x="27"/>
        <item x="204"/>
        <item x="1002"/>
        <item x="1204"/>
        <item x="916"/>
        <item x="1271"/>
        <item x="972"/>
        <item x="694"/>
        <item x="479"/>
        <item x="1324"/>
        <item x="1366"/>
        <item x="1465"/>
        <item x="630"/>
        <item x="586"/>
        <item x="1776"/>
        <item x="499"/>
        <item x="1357"/>
        <item x="294"/>
        <item x="1663"/>
        <item x="117"/>
        <item x="40"/>
        <item x="900"/>
        <item x="1687"/>
        <item x="1692"/>
        <item x="1422"/>
        <item x="1071"/>
        <item x="1008"/>
        <item x="1713"/>
        <item x="994"/>
        <item x="1326"/>
        <item x="830"/>
        <item x="1510"/>
        <item x="1349"/>
        <item x="704"/>
        <item x="575"/>
        <item x="1414"/>
        <item x="712"/>
        <item x="1577"/>
        <item x="41"/>
        <item x="838"/>
        <item x="1329"/>
        <item x="1556"/>
        <item x="1672"/>
        <item x="58"/>
        <item x="55"/>
        <item x="1079"/>
        <item x="1396"/>
        <item x="1023"/>
        <item x="1810"/>
        <item x="1803"/>
        <item x="1646"/>
        <item x="98"/>
        <item x="579"/>
        <item x="1211"/>
        <item x="1273"/>
        <item x="843"/>
        <item x="1509"/>
        <item x="693"/>
        <item x="556"/>
        <item x="1293"/>
        <item x="827"/>
        <item x="431"/>
        <item x="1355"/>
        <item x="925"/>
        <item x="640"/>
        <item x="818"/>
        <item x="598"/>
        <item x="1180"/>
        <item x="1643"/>
        <item x="381"/>
        <item x="862"/>
        <item x="944"/>
        <item x="655"/>
        <item x="1289"/>
        <item x="1418"/>
        <item x="887"/>
        <item x="1157"/>
        <item x="387"/>
        <item x="515"/>
        <item x="68"/>
        <item x="1447"/>
        <item x="1045"/>
        <item x="471"/>
        <item x="541"/>
        <item x="601"/>
        <item x="647"/>
        <item x="1421"/>
        <item x="106"/>
        <item x="738"/>
        <item x="558"/>
        <item x="758"/>
        <item x="745"/>
        <item x="459"/>
        <item x="811"/>
        <item x="1385"/>
        <item x="93"/>
        <item x="209"/>
        <item x="372"/>
        <item x="753"/>
        <item x="334"/>
        <item x="96"/>
        <item x="548"/>
        <item x="861"/>
        <item x="850"/>
        <item x="1711"/>
        <item x="1269"/>
        <item x="1236"/>
        <item x="1089"/>
        <item x="1032"/>
        <item x="605"/>
        <item x="1825"/>
        <item x="48"/>
        <item x="955"/>
        <item x="11"/>
        <item x="1142"/>
        <item x="391"/>
        <item x="1383"/>
        <item x="1285"/>
        <item x="572"/>
        <item x="1033"/>
        <item x="1272"/>
        <item x="653"/>
        <item x="1086"/>
        <item x="1437"/>
        <item x="167"/>
        <item x="1066"/>
        <item x="172"/>
        <item x="600"/>
        <item x="1455"/>
        <item x="141"/>
        <item x="502"/>
        <item x="1025"/>
        <item x="1365"/>
        <item x="563"/>
        <item x="1413"/>
        <item x="602"/>
        <item x="257"/>
        <item x="720"/>
        <item x="1325"/>
        <item x="219"/>
        <item x="829"/>
        <item x="497"/>
        <item x="938"/>
        <item x="1757"/>
        <item x="1195"/>
        <item x="1788"/>
        <item x="1463"/>
        <item x="189"/>
        <item x="1449"/>
        <item x="1544"/>
        <item x="1667"/>
        <item x="1011"/>
        <item x="546"/>
        <item x="1520"/>
        <item x="1481"/>
        <item x="646"/>
        <item x="951"/>
        <item x="181"/>
        <item x="207"/>
        <item x="1040"/>
        <item x="1235"/>
        <item x="733"/>
        <item x="1384"/>
        <item x="30"/>
        <item x="834"/>
        <item x="705"/>
        <item x="180"/>
        <item x="1186"/>
        <item x="1373"/>
        <item x="709"/>
        <item x="1490"/>
        <item x="1595"/>
        <item x="727"/>
        <item x="1592"/>
        <item x="369"/>
        <item x="657"/>
        <item x="1584"/>
        <item x="1564"/>
        <item x="1362"/>
        <item x="1656"/>
        <item x="285"/>
        <item x="749"/>
        <item x="539"/>
        <item x="819"/>
        <item x="1566"/>
        <item x="426"/>
        <item x="290"/>
        <item x="1504"/>
        <item x="258"/>
        <item x="448"/>
        <item x="404"/>
        <item x="59"/>
        <item x="1611"/>
        <item x="214"/>
        <item x="971"/>
        <item x="1352"/>
        <item x="875"/>
        <item x="703"/>
        <item x="641"/>
        <item x="186"/>
        <item x="1789"/>
        <item x="1215"/>
        <item x="1515"/>
        <item x="842"/>
        <item x="1351"/>
        <item x="166"/>
        <item x="1131"/>
        <item x="607"/>
        <item x="183"/>
        <item x="184"/>
        <item x="1752"/>
        <item x="919"/>
        <item x="1097"/>
        <item x="127"/>
        <item x="74"/>
        <item x="1309"/>
        <item x="1035"/>
        <item x="1709"/>
        <item x="723"/>
        <item x="1282"/>
        <item x="741"/>
        <item x="1029"/>
        <item x="157"/>
        <item x="1801"/>
        <item x="1196"/>
        <item x="1765"/>
        <item x="1188"/>
        <item x="336"/>
        <item x="750"/>
        <item x="1132"/>
        <item x="728"/>
        <item x="1017"/>
        <item x="254"/>
        <item x="1226"/>
        <item x="414"/>
        <item x="729"/>
        <item x="721"/>
        <item x="537"/>
        <item x="1499"/>
        <item x="1257"/>
        <item x="1826"/>
        <item x="423"/>
        <item x="507"/>
        <item x="1586"/>
        <item x="571"/>
        <item x="768"/>
        <item x="1588"/>
        <item x="1382"/>
        <item x="708"/>
        <item x="113"/>
        <item x="454"/>
        <item x="1453"/>
        <item x="1580"/>
        <item x="1477"/>
        <item x="266"/>
        <item x="684"/>
        <item x="801"/>
        <item x="284"/>
        <item x="1427"/>
        <item x="310"/>
        <item x="1110"/>
        <item x="1783"/>
        <item x="757"/>
        <item x="869"/>
        <item x="1587"/>
        <item x="1364"/>
        <item x="1240"/>
        <item x="114"/>
        <item x="1038"/>
        <item x="1378"/>
        <item x="890"/>
        <item x="300"/>
        <item x="5"/>
        <item x="291"/>
        <item x="1444"/>
        <item x="1424"/>
        <item x="697"/>
        <item x="736"/>
        <item x="1703"/>
        <item x="1388"/>
        <item x="327"/>
        <item x="1018"/>
        <item x="1704"/>
        <item x="1137"/>
        <item x="844"/>
        <item x="1774"/>
        <item x="350"/>
        <item x="1245"/>
        <item x="1274"/>
        <item x="1761"/>
        <item x="1359"/>
        <item x="118"/>
        <item x="1539"/>
        <item x="253"/>
        <item t="default"/>
      </items>
    </pivotField>
    <pivotField dataField="1" compact="0" outline="0" showAll="0"/>
    <pivotField compact="0" outline="0" showAll="0"/>
    <pivotField compact="0" outline="0" showAll="0"/>
  </pivotFields>
  <rowFields count="1">
    <field x="5"/>
  </rowFields>
  <rowItems count="25">
    <i>
      <x v="3"/>
    </i>
    <i>
      <x v="30"/>
    </i>
    <i>
      <x v="41"/>
    </i>
    <i>
      <x v="8"/>
    </i>
    <i>
      <x v="45"/>
    </i>
    <i>
      <x v="44"/>
    </i>
    <i>
      <x v="36"/>
    </i>
    <i>
      <x v="11"/>
    </i>
    <i>
      <x v="21"/>
    </i>
    <i>
      <x v="33"/>
    </i>
    <i>
      <x v="19"/>
    </i>
    <i>
      <x v="31"/>
    </i>
    <i>
      <x v="1"/>
    </i>
    <i>
      <x v="15"/>
    </i>
    <i>
      <x v="4"/>
    </i>
    <i>
      <x v="2"/>
    </i>
    <i>
      <x v="20"/>
    </i>
    <i>
      <x/>
    </i>
    <i>
      <x v="37"/>
    </i>
    <i>
      <x v="47"/>
    </i>
    <i>
      <x v="35"/>
    </i>
    <i>
      <x v="6"/>
    </i>
    <i>
      <x v="9"/>
    </i>
    <i>
      <x v="28"/>
    </i>
    <i>
      <x v="40"/>
    </i>
  </rowItems>
  <colItems count="1">
    <i/>
  </colItems>
  <dataFields count="1">
    <dataField name="Sales." fld="9" baseField="5" baseItem="3"/>
  </dataFields>
  <formats count="2">
    <format dxfId="12">
      <pivotArea dataOnly="0" labelOnly="1" outline="0" axis="axisValues" fieldPosition="0"/>
    </format>
    <format dxfId="11">
      <pivotArea outline="0" collapsedLevelsAreSubtotals="1" fieldPosition="0"/>
    </format>
  </formats>
  <pivotTableStyleInfo name="PivotStyleLight16" showRowHeaders="1" showColHeaders="1" showRowStripes="0" showColStripes="0" showLastColumn="1"/>
  <filters count="1">
    <filter fld="5" type="count" evalOrder="-1" id="6" iMeasureFld="0">
      <autoFilter ref="A1">
        <filterColumn colId="0">
          <top10 val="25" filterVal="2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982B8052-184D-43CA-93D8-BE92F5CEF350}" name="customer1"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location ref="S4:T11" firstHeaderRow="1" firstDataRow="1" firstDataCol="1"/>
  <pivotFields count="12">
    <pivotField compact="0" outline="0" showAll="0"/>
    <pivotField compact="0" outline="0" showAll="0"/>
    <pivotField compact="0" outline="0" showAll="0"/>
    <pivotField compact="0" outline="0" showAll="0">
      <items count="5">
        <item x="0"/>
        <item h="1" x="1"/>
        <item h="1" x="2"/>
        <item h="1" x="3"/>
        <item t="default"/>
      </items>
    </pivotField>
    <pivotField name="Top Customer" axis="axisRow" compact="0" outline="0" showAll="0" measureFilter="1" sortType="descending">
      <items count="790">
        <item x="48"/>
        <item x="160"/>
        <item x="322"/>
        <item x="692"/>
        <item x="512"/>
        <item x="423"/>
        <item x="579"/>
        <item x="303"/>
        <item x="775"/>
        <item x="69"/>
        <item x="513"/>
        <item x="525"/>
        <item x="611"/>
        <item x="545"/>
        <item x="464"/>
        <item x="83"/>
        <item x="314"/>
        <item x="199"/>
        <item x="756"/>
        <item x="166"/>
        <item x="116"/>
        <item x="769"/>
        <item x="592"/>
        <item x="450"/>
        <item x="158"/>
        <item x="156"/>
        <item x="444"/>
        <item x="296"/>
        <item x="538"/>
        <item x="482"/>
        <item x="596"/>
        <item x="182"/>
        <item x="597"/>
        <item x="177"/>
        <item x="340"/>
        <item x="539"/>
        <item x="135"/>
        <item x="767"/>
        <item x="475"/>
        <item x="518"/>
        <item x="689"/>
        <item x="326"/>
        <item x="266"/>
        <item x="461"/>
        <item x="643"/>
        <item x="123"/>
        <item x="481"/>
        <item x="64"/>
        <item x="372"/>
        <item x="86"/>
        <item x="408"/>
        <item x="8"/>
        <item x="202"/>
        <item x="771"/>
        <item x="278"/>
        <item x="630"/>
        <item x="170"/>
        <item x="721"/>
        <item x="192"/>
        <item x="316"/>
        <item x="358"/>
        <item x="299"/>
        <item x="63"/>
        <item x="404"/>
        <item x="302"/>
        <item x="323"/>
        <item x="429"/>
        <item x="45"/>
        <item x="497"/>
        <item x="455"/>
        <item x="220"/>
        <item x="540"/>
        <item x="244"/>
        <item x="620"/>
        <item x="288"/>
        <item x="383"/>
        <item x="652"/>
        <item x="151"/>
        <item x="624"/>
        <item x="346"/>
        <item x="499"/>
        <item x="157"/>
        <item x="625"/>
        <item x="328"/>
        <item x="97"/>
        <item x="443"/>
        <item x="165"/>
        <item x="649"/>
        <item x="734"/>
        <item x="731"/>
        <item x="183"/>
        <item x="544"/>
        <item x="478"/>
        <item x="737"/>
        <item x="686"/>
        <item x="239"/>
        <item x="671"/>
        <item x="396"/>
        <item x="730"/>
        <item x="32"/>
        <item x="84"/>
        <item x="214"/>
        <item x="653"/>
        <item x="648"/>
        <item x="688"/>
        <item x="14"/>
        <item x="12"/>
        <item x="280"/>
        <item x="449"/>
        <item x="291"/>
        <item x="267"/>
        <item x="542"/>
        <item x="196"/>
        <item x="248"/>
        <item x="664"/>
        <item x="100"/>
        <item x="206"/>
        <item x="741"/>
        <item x="240"/>
        <item x="697"/>
        <item x="507"/>
        <item x="568"/>
        <item x="178"/>
        <item x="781"/>
        <item x="319"/>
        <item x="249"/>
        <item x="101"/>
        <item x="695"/>
        <item x="246"/>
        <item x="27"/>
        <item x="778"/>
        <item x="189"/>
        <item x="740"/>
        <item x="92"/>
        <item x="651"/>
        <item x="683"/>
        <item x="662"/>
        <item x="552"/>
        <item x="570"/>
        <item x="626"/>
        <item x="330"/>
        <item x="309"/>
        <item x="773"/>
        <item x="345"/>
        <item x="693"/>
        <item x="74"/>
        <item x="393"/>
        <item x="752"/>
        <item x="10"/>
        <item x="103"/>
        <item x="107"/>
        <item x="305"/>
        <item x="79"/>
        <item x="85"/>
        <item x="349"/>
        <item x="757"/>
        <item x="431"/>
        <item x="710"/>
        <item x="684"/>
        <item x="250"/>
        <item x="787"/>
        <item x="204"/>
        <item x="599"/>
        <item x="106"/>
        <item x="704"/>
        <item x="595"/>
        <item x="786"/>
        <item x="68"/>
        <item x="748"/>
        <item x="584"/>
        <item x="369"/>
        <item x="234"/>
        <item x="261"/>
        <item x="619"/>
        <item x="583"/>
        <item x="96"/>
        <item x="750"/>
        <item x="71"/>
        <item x="353"/>
        <item x="563"/>
        <item x="38"/>
        <item x="273"/>
        <item x="33"/>
        <item x="755"/>
        <item x="601"/>
        <item x="105"/>
        <item x="284"/>
        <item x="275"/>
        <item x="696"/>
        <item x="613"/>
        <item x="474"/>
        <item x="392"/>
        <item x="108"/>
        <item x="441"/>
        <item x="504"/>
        <item x="536"/>
        <item x="0"/>
        <item x="406"/>
        <item x="293"/>
        <item x="762"/>
        <item x="56"/>
        <item x="526"/>
        <item x="610"/>
        <item x="679"/>
        <item x="639"/>
        <item x="447"/>
        <item x="553"/>
        <item x="547"/>
        <item x="171"/>
        <item x="17"/>
        <item x="622"/>
        <item x="78"/>
        <item x="222"/>
        <item x="354"/>
        <item x="35"/>
        <item x="587"/>
        <item x="486"/>
        <item x="16"/>
        <item x="268"/>
        <item x="491"/>
        <item x="524"/>
        <item x="380"/>
        <item x="285"/>
        <item x="674"/>
        <item x="561"/>
        <item x="445"/>
        <item x="163"/>
        <item x="265"/>
        <item x="233"/>
        <item x="729"/>
        <item x="351"/>
        <item x="286"/>
        <item x="738"/>
        <item x="159"/>
        <item x="118"/>
        <item x="360"/>
        <item x="112"/>
        <item x="440"/>
        <item x="724"/>
        <item x="712"/>
        <item x="257"/>
        <item x="347"/>
        <item x="416"/>
        <item x="290"/>
        <item x="28"/>
        <item x="749"/>
        <item x="615"/>
        <item x="150"/>
        <item x="647"/>
        <item x="89"/>
        <item x="654"/>
        <item x="551"/>
        <item x="227"/>
        <item x="727"/>
        <item x="185"/>
        <item x="341"/>
        <item x="709"/>
        <item x="287"/>
        <item x="34"/>
        <item x="281"/>
        <item x="699"/>
        <item x="732"/>
        <item x="15"/>
        <item x="200"/>
        <item x="414"/>
        <item x="400"/>
        <item x="574"/>
        <item x="313"/>
        <item x="442"/>
        <item x="673"/>
        <item x="632"/>
        <item x="469"/>
        <item x="306"/>
        <item x="67"/>
        <item x="438"/>
        <item x="216"/>
        <item x="726"/>
        <item x="76"/>
        <item x="410"/>
        <item x="658"/>
        <item x="215"/>
        <item x="136"/>
        <item x="365"/>
        <item x="251"/>
        <item x="558"/>
        <item x="452"/>
        <item x="681"/>
        <item x="470"/>
        <item x="667"/>
        <item x="623"/>
        <item x="292"/>
        <item x="258"/>
        <item x="95"/>
        <item x="146"/>
        <item x="333"/>
        <item x="702"/>
        <item x="344"/>
        <item x="208"/>
        <item x="169"/>
        <item x="434"/>
        <item x="523"/>
        <item x="656"/>
        <item x="186"/>
        <item x="60"/>
        <item x="271"/>
        <item x="241"/>
        <item x="480"/>
        <item x="714"/>
        <item x="193"/>
        <item x="129"/>
        <item x="217"/>
        <item x="41"/>
        <item x="133"/>
        <item x="606"/>
        <item x="57"/>
        <item x="198"/>
        <item x="736"/>
        <item x="187"/>
        <item x="535"/>
        <item x="173"/>
        <item x="312"/>
        <item x="631"/>
        <item x="252"/>
        <item x="276"/>
        <item x="454"/>
        <item x="698"/>
        <item x="742"/>
        <item x="418"/>
        <item x="700"/>
        <item x="221"/>
        <item x="370"/>
        <item x="459"/>
        <item x="19"/>
        <item x="24"/>
        <item x="576"/>
        <item x="466"/>
        <item x="325"/>
        <item x="419"/>
        <item x="304"/>
        <item x="4"/>
        <item x="229"/>
        <item x="594"/>
        <item x="509"/>
        <item x="295"/>
        <item x="638"/>
        <item x="219"/>
        <item x="744"/>
        <item x="362"/>
        <item x="117"/>
        <item x="80"/>
        <item x="739"/>
        <item x="527"/>
        <item x="29"/>
        <item x="705"/>
        <item x="144"/>
        <item x="788"/>
        <item x="403"/>
        <item x="259"/>
        <item x="54"/>
        <item x="612"/>
        <item x="359"/>
        <item x="617"/>
        <item x="467"/>
        <item x="506"/>
        <item x="355"/>
        <item x="401"/>
        <item x="618"/>
        <item x="453"/>
        <item x="747"/>
        <item x="65"/>
        <item x="458"/>
        <item x="232"/>
        <item x="412"/>
        <item x="140"/>
        <item x="728"/>
        <item x="763"/>
        <item x="364"/>
        <item x="519"/>
        <item x="264"/>
        <item x="701"/>
        <item x="405"/>
        <item x="628"/>
        <item x="130"/>
        <item x="209"/>
        <item x="154"/>
        <item x="315"/>
        <item x="522"/>
        <item x="143"/>
        <item x="104"/>
        <item x="657"/>
        <item x="557"/>
        <item x="179"/>
        <item x="677"/>
        <item x="409"/>
        <item x="343"/>
        <item x="733"/>
        <item x="448"/>
        <item x="55"/>
        <item x="640"/>
        <item x="427"/>
        <item x="621"/>
        <item x="636"/>
        <item x="520"/>
        <item x="488"/>
        <item x="425"/>
        <item x="514"/>
        <item x="780"/>
        <item x="645"/>
        <item x="176"/>
        <item x="691"/>
        <item x="666"/>
        <item x="119"/>
        <item x="385"/>
        <item x="502"/>
        <item x="432"/>
        <item x="600"/>
        <item x="366"/>
        <item x="121"/>
        <item x="375"/>
        <item x="175"/>
        <item x="307"/>
        <item x="549"/>
        <item x="716"/>
        <item x="124"/>
        <item x="682"/>
        <item x="148"/>
        <item x="388"/>
        <item x="73"/>
        <item x="435"/>
        <item x="348"/>
        <item x="75"/>
        <item x="708"/>
        <item x="254"/>
        <item x="439"/>
        <item x="127"/>
        <item x="590"/>
        <item x="687"/>
        <item x="484"/>
        <item x="318"/>
        <item x="580"/>
        <item x="566"/>
        <item x="94"/>
        <item x="61"/>
        <item x="111"/>
        <item x="768"/>
        <item x="420"/>
        <item x="374"/>
        <item x="174"/>
        <item x="162"/>
        <item x="224"/>
        <item x="230"/>
        <item x="172"/>
        <item x="765"/>
        <item x="641"/>
        <item x="164"/>
        <item x="352"/>
        <item x="336"/>
        <item x="49"/>
        <item x="637"/>
        <item x="607"/>
        <item x="471"/>
        <item x="754"/>
        <item x="437"/>
        <item x="384"/>
        <item x="382"/>
        <item x="31"/>
        <item x="272"/>
        <item x="269"/>
        <item x="760"/>
        <item x="235"/>
        <item x="395"/>
        <item x="391"/>
        <item x="564"/>
        <item x="604"/>
        <item x="321"/>
        <item x="465"/>
        <item x="399"/>
        <item x="3"/>
        <item x="462"/>
        <item x="226"/>
        <item x="387"/>
        <item x="167"/>
        <item x="337"/>
        <item x="5"/>
        <item x="713"/>
        <item x="496"/>
        <item x="389"/>
        <item x="706"/>
        <item x="44"/>
        <item x="505"/>
        <item x="231"/>
        <item x="36"/>
        <item x="294"/>
        <item x="114"/>
        <item x="20"/>
        <item x="616"/>
        <item x="541"/>
        <item x="126"/>
        <item x="493"/>
        <item x="376"/>
        <item x="338"/>
        <item x="550"/>
        <item x="212"/>
        <item x="91"/>
        <item x="719"/>
        <item x="543"/>
        <item x="342"/>
        <item x="591"/>
        <item x="473"/>
        <item x="585"/>
        <item x="102"/>
        <item x="297"/>
        <item x="655"/>
        <item x="770"/>
        <item x="282"/>
        <item x="223"/>
        <item x="690"/>
        <item x="711"/>
        <item x="7"/>
        <item x="283"/>
        <item x="548"/>
        <item x="53"/>
        <item x="588"/>
        <item x="521"/>
        <item x="13"/>
        <item x="46"/>
        <item x="627"/>
        <item x="634"/>
        <item x="279"/>
        <item x="415"/>
        <item x="311"/>
        <item x="289"/>
        <item x="783"/>
        <item x="147"/>
        <item x="428"/>
        <item x="2"/>
        <item x="260"/>
        <item x="772"/>
        <item x="411"/>
        <item x="110"/>
        <item x="575"/>
        <item x="109"/>
        <item x="30"/>
        <item x="785"/>
        <item x="363"/>
        <item x="213"/>
        <item x="407"/>
        <item x="650"/>
        <item x="22"/>
        <item x="168"/>
        <item x="483"/>
        <item x="201"/>
        <item x="115"/>
        <item x="537"/>
        <item x="11"/>
        <item x="40"/>
        <item x="262"/>
        <item x="180"/>
        <item x="534"/>
        <item x="39"/>
        <item x="37"/>
        <item x="82"/>
        <item x="646"/>
        <item x="777"/>
        <item x="685"/>
        <item x="317"/>
        <item x="245"/>
        <item x="327"/>
        <item x="430"/>
        <item x="155"/>
        <item x="62"/>
        <item x="479"/>
        <item x="270"/>
        <item x="555"/>
        <item x="608"/>
        <item x="70"/>
        <item x="377"/>
        <item x="402"/>
        <item x="635"/>
        <item x="593"/>
        <item x="255"/>
        <item x="672"/>
        <item x="715"/>
        <item x="190"/>
        <item x="225"/>
        <item x="487"/>
        <item x="99"/>
        <item x="378"/>
        <item x="194"/>
        <item x="125"/>
        <item x="485"/>
        <item x="181"/>
        <item x="367"/>
        <item x="152"/>
        <item x="298"/>
        <item x="142"/>
        <item x="137"/>
        <item x="203"/>
        <item x="577"/>
        <item x="205"/>
        <item x="500"/>
        <item x="397"/>
        <item x="510"/>
        <item x="184"/>
        <item x="725"/>
        <item x="300"/>
        <item x="413"/>
        <item x="675"/>
        <item x="1"/>
        <item x="532"/>
        <item x="766"/>
        <item x="517"/>
        <item x="87"/>
        <item x="468"/>
        <item x="565"/>
        <item x="670"/>
        <item x="776"/>
        <item x="516"/>
        <item x="211"/>
        <item x="745"/>
        <item x="195"/>
        <item x="218"/>
        <item x="589"/>
        <item x="332"/>
        <item x="77"/>
        <item x="238"/>
        <item x="81"/>
        <item x="247"/>
        <item x="356"/>
        <item x="511"/>
        <item x="390"/>
        <item x="602"/>
        <item x="718"/>
        <item x="751"/>
        <item x="122"/>
        <item x="663"/>
        <item x="556"/>
        <item x="274"/>
        <item x="357"/>
        <item x="629"/>
        <item x="508"/>
        <item x="758"/>
        <item x="680"/>
        <item x="310"/>
        <item x="334"/>
        <item x="782"/>
        <item x="138"/>
        <item x="644"/>
        <item x="237"/>
        <item x="476"/>
        <item x="554"/>
        <item x="503"/>
        <item x="132"/>
        <item x="761"/>
        <item x="141"/>
        <item x="131"/>
        <item x="277"/>
        <item x="446"/>
        <item x="371"/>
        <item x="361"/>
        <item x="562"/>
        <item x="779"/>
        <item x="533"/>
        <item x="66"/>
        <item x="381"/>
        <item x="90"/>
        <item x="394"/>
        <item x="707"/>
        <item x="42"/>
        <item x="145"/>
        <item x="694"/>
        <item x="531"/>
        <item x="421"/>
        <item x="242"/>
        <item x="417"/>
        <item x="582"/>
        <item x="605"/>
        <item x="759"/>
        <item x="308"/>
        <item x="134"/>
        <item x="72"/>
        <item x="191"/>
        <item x="573"/>
        <item x="88"/>
        <item x="703"/>
        <item x="746"/>
        <item x="9"/>
        <item x="59"/>
        <item x="489"/>
        <item x="228"/>
        <item x="253"/>
        <item x="678"/>
        <item x="661"/>
        <item x="320"/>
        <item x="26"/>
        <item x="373"/>
        <item x="301"/>
        <item x="43"/>
        <item x="457"/>
        <item x="659"/>
        <item x="256"/>
        <item x="331"/>
        <item x="25"/>
        <item x="386"/>
        <item x="572"/>
        <item x="153"/>
        <item x="720"/>
        <item x="528"/>
        <item x="571"/>
        <item x="188"/>
        <item x="236"/>
        <item x="50"/>
        <item x="490"/>
        <item x="660"/>
        <item x="149"/>
        <item x="723"/>
        <item x="642"/>
        <item x="52"/>
        <item x="774"/>
        <item x="569"/>
        <item x="567"/>
        <item x="113"/>
        <item x="753"/>
        <item x="530"/>
        <item x="743"/>
        <item x="436"/>
        <item x="472"/>
        <item x="498"/>
        <item x="210"/>
        <item x="51"/>
        <item x="581"/>
        <item x="451"/>
        <item x="764"/>
        <item x="207"/>
        <item x="669"/>
        <item x="433"/>
        <item x="424"/>
        <item x="633"/>
        <item x="161"/>
        <item x="559"/>
        <item x="586"/>
        <item x="93"/>
        <item x="426"/>
        <item x="495"/>
        <item x="560"/>
        <item x="676"/>
        <item x="263"/>
        <item x="460"/>
        <item x="614"/>
        <item x="546"/>
        <item x="18"/>
        <item x="735"/>
        <item x="477"/>
        <item x="398"/>
        <item x="23"/>
        <item x="717"/>
        <item x="324"/>
        <item x="722"/>
        <item x="529"/>
        <item x="784"/>
        <item x="578"/>
        <item x="463"/>
        <item x="492"/>
        <item x="128"/>
        <item x="609"/>
        <item x="501"/>
        <item x="47"/>
        <item x="350"/>
        <item x="335"/>
        <item x="120"/>
        <item x="603"/>
        <item x="329"/>
        <item x="139"/>
        <item x="243"/>
        <item x="58"/>
        <item x="665"/>
        <item x="668"/>
        <item x="379"/>
        <item x="197"/>
        <item x="339"/>
        <item x="422"/>
        <item x="6"/>
        <item x="98"/>
        <item x="494"/>
        <item x="21"/>
        <item x="598"/>
        <item x="515"/>
        <item x="456"/>
        <item x="368"/>
        <item t="default"/>
      </items>
      <autoSortScope>
        <pivotArea dataOnly="0" outline="0" fieldPosition="0">
          <references count="1">
            <reference field="4294967294" count="1" selected="0">
              <x v="0"/>
            </reference>
          </references>
        </pivotArea>
      </autoSortScope>
    </pivotField>
    <pivotField compact="0" outline="0" showAll="0">
      <items count="50">
        <item x="33"/>
        <item h="1" x="12"/>
        <item h="1" x="13"/>
        <item h="1" x="3"/>
        <item h="1" x="26"/>
        <item h="1" x="37"/>
        <item h="1" x="7"/>
        <item h="1" x="44"/>
        <item h="1" x="16"/>
        <item h="1" x="4"/>
        <item h="1" x="34"/>
        <item h="1" x="1"/>
        <item h="1" x="18"/>
        <item h="1" x="30"/>
        <item h="1" x="42"/>
        <item h="1" x="5"/>
        <item h="1" x="8"/>
        <item h="1" x="41"/>
        <item h="1" x="36"/>
        <item h="1" x="32"/>
        <item h="1" x="14"/>
        <item h="1" x="28"/>
        <item h="1" x="29"/>
        <item h="1" x="24"/>
        <item h="1" x="35"/>
        <item h="1" x="40"/>
        <item h="1" x="17"/>
        <item h="1" x="38"/>
        <item h="1" x="23"/>
        <item h="1" x="31"/>
        <item h="1" x="20"/>
        <item h="1" x="25"/>
        <item h="1" x="47"/>
        <item h="1" x="10"/>
        <item h="1" x="39"/>
        <item h="1" x="11"/>
        <item h="1" x="2"/>
        <item h="1" x="43"/>
        <item h="1" x="9"/>
        <item h="1" x="19"/>
        <item h="1" x="15"/>
        <item h="1" x="0"/>
        <item h="1" x="27"/>
        <item h="1" x="45"/>
        <item h="1" x="6"/>
        <item h="1" x="22"/>
        <item h="1" x="48"/>
        <item h="1" x="21"/>
        <item h="1" x="46"/>
        <item t="default"/>
      </items>
    </pivotField>
    <pivotField compact="0" outline="0" showAll="0"/>
    <pivotField compact="0" outline="0" showAll="0">
      <items count="18">
        <item x="9"/>
        <item x="12"/>
        <item x="4"/>
        <item x="3"/>
        <item x="11"/>
        <item x="5"/>
        <item x="16"/>
        <item x="10"/>
        <item x="7"/>
        <item x="8"/>
        <item x="1"/>
        <item x="15"/>
        <item x="0"/>
        <item x="6"/>
        <item x="2"/>
        <item x="14"/>
        <item x="13"/>
        <item t="default"/>
      </items>
    </pivotField>
    <pivotField compact="0" outline="0" showAll="0">
      <items count="1830">
        <item x="474"/>
        <item x="920"/>
        <item x="1531"/>
        <item x="1658"/>
        <item x="858"/>
        <item x="1610"/>
        <item x="1493"/>
        <item x="425"/>
        <item x="1067"/>
        <item x="337"/>
        <item x="1113"/>
        <item x="1747"/>
        <item x="355"/>
        <item x="954"/>
        <item x="408"/>
        <item x="133"/>
        <item x="1251"/>
        <item x="1668"/>
        <item x="804"/>
        <item x="457"/>
        <item x="1601"/>
        <item x="1069"/>
        <item x="1290"/>
        <item x="769"/>
        <item x="1311"/>
        <item x="24"/>
        <item x="1624"/>
        <item x="29"/>
        <item x="1027"/>
        <item x="1746"/>
        <item x="568"/>
        <item x="86"/>
        <item x="1529"/>
        <item x="878"/>
        <item x="406"/>
        <item x="1284"/>
        <item x="460"/>
        <item x="639"/>
        <item x="1411"/>
        <item x="299"/>
        <item x="648"/>
        <item x="345"/>
        <item x="583"/>
        <item x="613"/>
        <item x="1088"/>
        <item x="999"/>
        <item x="15"/>
        <item x="595"/>
        <item x="779"/>
        <item x="1750"/>
        <item x="1019"/>
        <item x="90"/>
        <item x="596"/>
        <item x="343"/>
        <item x="832"/>
        <item x="51"/>
        <item x="374"/>
        <item x="1129"/>
        <item x="797"/>
        <item x="1693"/>
        <item x="700"/>
        <item x="882"/>
        <item x="699"/>
        <item x="680"/>
        <item x="816"/>
        <item x="701"/>
        <item x="333"/>
        <item x="331"/>
        <item x="949"/>
        <item x="1342"/>
        <item x="654"/>
        <item x="777"/>
        <item x="388"/>
        <item x="1268"/>
        <item x="139"/>
        <item x="1501"/>
        <item x="930"/>
        <item x="532"/>
        <item x="714"/>
        <item x="472"/>
        <item x="1745"/>
        <item x="1183"/>
        <item x="719"/>
        <item x="622"/>
        <item x="1006"/>
        <item x="1452"/>
        <item x="724"/>
        <item x="817"/>
        <item x="533"/>
        <item x="367"/>
        <item x="1589"/>
        <item x="663"/>
        <item x="1243"/>
        <item x="903"/>
        <item x="452"/>
        <item x="416"/>
        <item x="1039"/>
        <item x="986"/>
        <item x="272"/>
        <item x="458"/>
        <item x="1543"/>
        <item x="1376"/>
        <item x="961"/>
        <item x="800"/>
        <item x="261"/>
        <item x="557"/>
        <item x="790"/>
        <item x="590"/>
        <item x="320"/>
        <item x="678"/>
        <item x="1187"/>
        <item x="1739"/>
        <item x="1156"/>
        <item x="239"/>
        <item x="110"/>
        <item x="776"/>
        <item x="60"/>
        <item x="1538"/>
        <item x="12"/>
        <item x="798"/>
        <item x="462"/>
        <item x="1292"/>
        <item x="1541"/>
        <item x="208"/>
        <item x="1042"/>
        <item x="1660"/>
        <item x="988"/>
        <item x="1287"/>
        <item x="1399"/>
        <item x="443"/>
        <item x="1468"/>
        <item x="772"/>
        <item x="420"/>
        <item x="1220"/>
        <item x="1605"/>
        <item x="1631"/>
        <item x="1482"/>
        <item x="1291"/>
        <item x="1241"/>
        <item x="1051"/>
        <item x="1570"/>
        <item x="402"/>
        <item x="43"/>
        <item x="628"/>
        <item x="1147"/>
        <item x="1736"/>
        <item x="126"/>
        <item x="1436"/>
        <item x="1144"/>
        <item x="1133"/>
        <item x="674"/>
        <item x="308"/>
        <item x="1492"/>
        <item x="80"/>
        <item x="35"/>
        <item x="338"/>
        <item x="87"/>
        <item x="1749"/>
        <item x="770"/>
        <item x="305"/>
        <item x="231"/>
        <item x="1432"/>
        <item x="318"/>
        <item x="825"/>
        <item x="1647"/>
        <item x="1028"/>
        <item x="1205"/>
        <item x="1248"/>
        <item x="1718"/>
        <item x="1178"/>
        <item x="1578"/>
        <item x="1619"/>
        <item x="1775"/>
        <item x="942"/>
        <item x="1410"/>
        <item x="594"/>
        <item x="956"/>
        <item x="1655"/>
        <item x="1454"/>
        <item x="983"/>
        <item x="218"/>
        <item x="1199"/>
        <item x="1735"/>
        <item x="315"/>
        <item x="897"/>
        <item x="85"/>
        <item x="360"/>
        <item x="18"/>
        <item x="95"/>
        <item x="1741"/>
        <item x="634"/>
        <item x="1323"/>
        <item x="1165"/>
        <item x="348"/>
        <item x="1101"/>
        <item x="564"/>
        <item x="236"/>
        <item x="1374"/>
        <item x="206"/>
        <item x="1676"/>
        <item x="685"/>
        <item x="131"/>
        <item x="1680"/>
        <item x="1612"/>
        <item x="1731"/>
        <item x="849"/>
        <item x="1809"/>
        <item x="1433"/>
        <item x="1225"/>
        <item x="198"/>
        <item x="1678"/>
        <item x="1476"/>
        <item x="210"/>
        <item x="380"/>
        <item x="1518"/>
        <item x="1"/>
        <item x="1116"/>
        <item x="821"/>
        <item x="1491"/>
        <item x="1459"/>
        <item x="912"/>
        <item x="465"/>
        <item x="569"/>
        <item x="1738"/>
        <item x="553"/>
        <item x="1786"/>
        <item x="260"/>
        <item x="913"/>
        <item x="1092"/>
        <item x="1090"/>
        <item x="1096"/>
        <item x="396"/>
        <item x="1149"/>
        <item x="872"/>
        <item x="549"/>
        <item x="362"/>
        <item x="82"/>
        <item x="1649"/>
        <item x="950"/>
        <item x="881"/>
        <item x="349"/>
        <item x="88"/>
        <item x="191"/>
        <item x="970"/>
        <item x="1198"/>
        <item x="706"/>
        <item x="405"/>
        <item x="566"/>
        <item x="1016"/>
        <item x="4"/>
        <item x="159"/>
        <item x="867"/>
        <item x="1717"/>
        <item x="1263"/>
        <item x="248"/>
        <item x="778"/>
        <item x="31"/>
        <item x="263"/>
        <item x="176"/>
        <item x="1593"/>
        <item x="824"/>
        <item x="496"/>
        <item x="1513"/>
        <item x="775"/>
        <item x="1508"/>
        <item x="245"/>
        <item x="876"/>
        <item x="516"/>
        <item x="287"/>
        <item x="1005"/>
        <item x="1015"/>
        <item x="742"/>
        <item x="1229"/>
        <item x="1371"/>
        <item x="752"/>
        <item x="178"/>
        <item x="71"/>
        <item x="1321"/>
        <item x="593"/>
        <item x="1733"/>
        <item x="1471"/>
        <item x="627"/>
        <item x="1532"/>
        <item x="1217"/>
        <item x="188"/>
        <item x="587"/>
        <item x="1642"/>
        <item x="1181"/>
        <item x="103"/>
        <item x="879"/>
        <item x="1799"/>
        <item x="1814"/>
        <item x="484"/>
        <item x="991"/>
        <item x="316"/>
        <item x="1173"/>
        <item x="1743"/>
        <item x="1771"/>
        <item x="1639"/>
        <item x="1648"/>
        <item x="1784"/>
        <item x="1167"/>
        <item x="1153"/>
        <item x="1456"/>
        <item x="774"/>
        <item x="1638"/>
        <item x="384"/>
        <item x="296"/>
        <item x="490"/>
        <item x="1036"/>
        <item x="134"/>
        <item x="1053"/>
        <item x="931"/>
        <item x="125"/>
        <item x="582"/>
        <item x="476"/>
        <item x="342"/>
        <item x="397"/>
        <item x="543"/>
        <item x="224"/>
        <item x="780"/>
        <item x="136"/>
        <item x="1697"/>
        <item x="293"/>
        <item x="1540"/>
        <item x="1223"/>
        <item x="202"/>
        <item x="1354"/>
        <item x="319"/>
        <item x="203"/>
        <item x="667"/>
        <item x="1123"/>
        <item x="174"/>
        <item x="792"/>
        <item x="1239"/>
        <item x="121"/>
        <item x="1545"/>
        <item x="696"/>
        <item x="347"/>
        <item x="1721"/>
        <item x="1494"/>
        <item x="1109"/>
        <item x="904"/>
        <item x="487"/>
        <item x="840"/>
        <item x="498"/>
        <item x="1728"/>
        <item x="864"/>
        <item x="1218"/>
        <item x="1819"/>
        <item x="1435"/>
        <item x="1256"/>
        <item x="1473"/>
        <item x="1024"/>
        <item x="456"/>
        <item x="286"/>
        <item x="666"/>
        <item x="1398"/>
        <item x="755"/>
        <item x="151"/>
        <item x="1192"/>
        <item x="651"/>
        <item x="1060"/>
        <item x="652"/>
        <item x="1629"/>
        <item x="1091"/>
        <item x="748"/>
        <item x="177"/>
        <item x="1525"/>
        <item x="359"/>
        <item x="1720"/>
        <item x="22"/>
        <item x="1813"/>
        <item x="698"/>
        <item x="233"/>
        <item x="328"/>
        <item x="1049"/>
        <item x="1600"/>
        <item x="1505"/>
        <item x="1706"/>
        <item x="194"/>
        <item x="1408"/>
        <item x="1662"/>
        <item x="1590"/>
        <item x="1763"/>
        <item x="1671"/>
        <item x="1419"/>
        <item x="323"/>
        <item x="1707"/>
        <item x="1796"/>
        <item x="1696"/>
        <item x="559"/>
        <item x="992"/>
        <item x="1252"/>
        <item x="856"/>
        <item x="1537"/>
        <item x="1308"/>
        <item x="1134"/>
        <item x="1154"/>
        <item x="997"/>
        <item x="547"/>
        <item x="1430"/>
        <item x="1550"/>
        <item x="130"/>
        <item x="544"/>
        <item x="592"/>
        <item x="1296"/>
        <item x="1802"/>
        <item x="144"/>
        <item x="161"/>
        <item x="1554"/>
        <item x="351"/>
        <item x="621"/>
        <item x="145"/>
        <item x="1770"/>
        <item x="1161"/>
        <item x="473"/>
        <item x="232"/>
        <item x="280"/>
        <item x="444"/>
        <item x="1348"/>
        <item x="1679"/>
        <item x="197"/>
        <item x="1214"/>
        <item x="1705"/>
        <item x="1818"/>
        <item x="1443"/>
        <item x="981"/>
        <item x="1603"/>
        <item x="744"/>
        <item x="1613"/>
        <item x="574"/>
        <item x="1379"/>
        <item x="567"/>
        <item x="1334"/>
        <item x="726"/>
        <item x="190"/>
        <item x="686"/>
        <item x="1158"/>
        <item x="1026"/>
        <item x="604"/>
        <item x="979"/>
        <item x="1517"/>
        <item x="1653"/>
        <item x="1095"/>
        <item x="851"/>
        <item x="283"/>
        <item x="1659"/>
        <item x="212"/>
        <item x="1800"/>
        <item x="1806"/>
        <item x="822"/>
        <item x="710"/>
        <item x="1231"/>
        <item x="1405"/>
        <item x="468"/>
        <item x="104"/>
        <item x="1128"/>
        <item x="947"/>
        <item x="1807"/>
        <item x="1175"/>
        <item x="866"/>
        <item x="1076"/>
        <item x="409"/>
        <item x="1527"/>
        <item x="147"/>
        <item x="466"/>
        <item x="909"/>
        <item x="199"/>
        <item x="1559"/>
        <item x="268"/>
        <item x="1602"/>
        <item x="1297"/>
        <item x="1621"/>
        <item x="193"/>
        <item x="675"/>
        <item x="863"/>
        <item x="643"/>
        <item x="34"/>
        <item x="1298"/>
        <item x="353"/>
        <item x="636"/>
        <item x="220"/>
        <item x="109"/>
        <item x="924"/>
        <item x="635"/>
        <item x="1716"/>
        <item x="1115"/>
        <item x="765"/>
        <item x="1683"/>
        <item x="1336"/>
        <item x="1634"/>
        <item x="20"/>
        <item x="211"/>
        <item x="1031"/>
        <item x="847"/>
        <item x="888"/>
        <item x="809"/>
        <item x="1224"/>
        <item x="392"/>
        <item x="403"/>
        <item x="1475"/>
        <item x="1630"/>
        <item x="886"/>
        <item x="1394"/>
        <item x="489"/>
        <item x="1461"/>
        <item x="1266"/>
        <item x="1524"/>
        <item x="1170"/>
        <item x="1377"/>
        <item x="967"/>
        <item x="1280"/>
        <item x="540"/>
        <item x="491"/>
        <item x="6"/>
        <item x="72"/>
        <item x="922"/>
        <item x="385"/>
        <item x="1666"/>
        <item x="1625"/>
        <item x="1299"/>
        <item x="322"/>
        <item x="853"/>
        <item x="200"/>
        <item x="493"/>
        <item x="880"/>
        <item x="1406"/>
        <item x="483"/>
        <item x="1320"/>
        <item x="1197"/>
        <item x="371"/>
        <item x="267"/>
        <item x="222"/>
        <item x="158"/>
        <item x="1420"/>
        <item x="216"/>
        <item x="187"/>
        <item x="1190"/>
        <item x="1043"/>
        <item x="1387"/>
        <item x="1012"/>
        <item x="1084"/>
        <item x="734"/>
        <item x="1725"/>
        <item x="1756"/>
        <item x="1732"/>
        <item x="1139"/>
        <item x="1294"/>
        <item x="1401"/>
        <item x="945"/>
        <item x="195"/>
        <item x="1100"/>
        <item x="50"/>
        <item x="676"/>
        <item x="1050"/>
        <item x="1714"/>
        <item x="1055"/>
        <item x="45"/>
        <item x="169"/>
        <item x="1698"/>
        <item x="1278"/>
        <item x="1014"/>
        <item x="480"/>
        <item x="1652"/>
        <item x="977"/>
        <item x="815"/>
        <item x="49"/>
        <item x="835"/>
        <item x="1338"/>
        <item x="66"/>
        <item x="1141"/>
        <item x="691"/>
        <item x="1657"/>
        <item x="617"/>
        <item x="928"/>
        <item x="370"/>
        <item x="836"/>
        <item x="1098"/>
        <item x="1522"/>
        <item x="365"/>
        <item x="132"/>
        <item x="304"/>
        <item x="1185"/>
        <item x="1393"/>
        <item x="152"/>
        <item x="1346"/>
        <item x="1751"/>
        <item x="1622"/>
        <item x="400"/>
        <item x="428"/>
        <item x="1486"/>
        <item x="1675"/>
        <item x="1189"/>
        <item x="77"/>
        <item x="111"/>
        <item x="518"/>
        <item x="761"/>
        <item x="791"/>
        <item x="1817"/>
        <item x="1530"/>
        <item x="63"/>
        <item x="901"/>
        <item x="1277"/>
        <item x="661"/>
        <item x="1368"/>
        <item x="1551"/>
        <item x="1688"/>
        <item x="256"/>
        <item x="1200"/>
        <item x="837"/>
        <item x="325"/>
        <item x="192"/>
        <item x="492"/>
        <item x="1087"/>
        <item x="1150"/>
        <item x="1614"/>
        <item x="1307"/>
        <item x="1701"/>
        <item x="1684"/>
        <item x="1306"/>
        <item x="718"/>
        <item x="1072"/>
        <item x="810"/>
        <item x="1596"/>
        <item x="519"/>
        <item x="244"/>
        <item x="124"/>
        <item x="1567"/>
        <item x="555"/>
        <item x="53"/>
        <item x="857"/>
        <item x="363"/>
        <item x="246"/>
        <item x="1562"/>
        <item x="1062"/>
        <item x="1762"/>
        <item x="923"/>
        <item x="38"/>
        <item x="892"/>
        <item x="99"/>
        <item x="437"/>
        <item x="313"/>
        <item x="411"/>
        <item x="1030"/>
        <item x="624"/>
        <item x="1409"/>
        <item x="155"/>
        <item x="440"/>
        <item x="1536"/>
        <item x="1820"/>
        <item x="917"/>
        <item x="25"/>
        <item x="1194"/>
        <item x="379"/>
        <item x="899"/>
        <item x="672"/>
        <item x="274"/>
        <item x="1122"/>
        <item x="865"/>
        <item x="1151"/>
        <item x="1724"/>
        <item x="1340"/>
        <item x="1722"/>
        <item x="1458"/>
        <item x="1360"/>
        <item x="1310"/>
        <item x="933"/>
        <item x="1108"/>
        <item x="581"/>
        <item x="335"/>
        <item x="731"/>
        <item x="1438"/>
        <item x="455"/>
        <item x="243"/>
        <item x="1140"/>
        <item x="398"/>
        <item x="501"/>
        <item x="713"/>
        <item x="57"/>
        <item x="717"/>
        <item x="326"/>
        <item x="1391"/>
        <item x="1267"/>
        <item x="638"/>
        <item x="871"/>
        <item x="767"/>
        <item x="36"/>
        <item x="302"/>
        <item x="116"/>
        <item x="1467"/>
        <item x="361"/>
        <item x="637"/>
        <item x="445"/>
        <item x="520"/>
        <item x="213"/>
        <item x="1665"/>
        <item x="413"/>
        <item x="1664"/>
        <item x="83"/>
        <item x="542"/>
        <item x="978"/>
        <item x="3"/>
        <item x="898"/>
        <item x="39"/>
        <item x="461"/>
        <item x="1583"/>
        <item x="1356"/>
        <item x="185"/>
        <item x="962"/>
        <item x="1315"/>
        <item x="1498"/>
        <item x="171"/>
        <item x="762"/>
        <item x="1057"/>
        <item x="140"/>
        <item x="1469"/>
        <item x="522"/>
        <item x="746"/>
        <item x="10"/>
        <item x="330"/>
        <item x="1328"/>
        <item x="577"/>
        <item x="1670"/>
        <item x="61"/>
        <item x="1555"/>
        <item x="446"/>
        <item x="150"/>
        <item x="1681"/>
        <item x="1022"/>
        <item x="1331"/>
        <item x="1350"/>
        <item x="1333"/>
        <item x="560"/>
        <item x="160"/>
        <item x="435"/>
        <item x="7"/>
        <item x="1627"/>
        <item x="1182"/>
        <item x="908"/>
        <item x="415"/>
        <item x="927"/>
        <item x="1828"/>
        <item x="1434"/>
        <item x="1083"/>
        <item x="1209"/>
        <item x="100"/>
        <item x="26"/>
        <item x="561"/>
        <item x="799"/>
        <item x="1082"/>
        <item x="149"/>
        <item x="354"/>
        <item x="249"/>
        <item x="1322"/>
        <item x="1166"/>
        <item x="1417"/>
        <item x="142"/>
        <item x="1004"/>
        <item x="241"/>
        <item x="796"/>
        <item x="1748"/>
        <item x="610"/>
        <item x="94"/>
        <item x="664"/>
        <item x="943"/>
        <item x="681"/>
        <item x="1238"/>
        <item x="554"/>
        <item x="874"/>
        <item x="450"/>
        <item x="1327"/>
        <item x="689"/>
        <item x="1127"/>
        <item x="442"/>
        <item x="227"/>
        <item x="584"/>
        <item x="1689"/>
        <item x="341"/>
        <item x="1641"/>
        <item x="1074"/>
        <item x="1232"/>
        <item x="1533"/>
        <item x="1168"/>
        <item x="123"/>
        <item x="427"/>
        <item x="1787"/>
        <item x="1480"/>
        <item x="1478"/>
        <item x="937"/>
        <item x="377"/>
        <item x="1816"/>
        <item x="1781"/>
        <item x="1823"/>
        <item x="165"/>
        <item x="998"/>
        <item x="921"/>
        <item x="1821"/>
        <item x="625"/>
        <item x="1155"/>
        <item x="1184"/>
        <item x="107"/>
        <item x="1073"/>
        <item x="1500"/>
        <item x="366"/>
        <item x="1344"/>
        <item x="787"/>
        <item x="52"/>
        <item x="1574"/>
        <item x="1549"/>
        <item x="629"/>
        <item x="92"/>
        <item x="848"/>
        <item x="179"/>
        <item x="534"/>
        <item x="1283"/>
        <item x="1111"/>
        <item x="47"/>
        <item x="1061"/>
        <item x="576"/>
        <item x="599"/>
        <item x="1174"/>
        <item x="230"/>
        <item x="1495"/>
        <item x="580"/>
        <item x="528"/>
        <item x="477"/>
        <item x="1633"/>
        <item x="612"/>
        <item x="668"/>
        <item x="506"/>
        <item x="494"/>
        <item x="1233"/>
        <item x="1255"/>
        <item x="395"/>
        <item x="1138"/>
        <item x="1528"/>
        <item x="433"/>
        <item x="389"/>
        <item x="957"/>
        <item x="989"/>
        <item x="1145"/>
        <item x="1604"/>
        <item x="1632"/>
        <item x="1547"/>
        <item x="453"/>
        <item x="1302"/>
        <item x="447"/>
        <item x="883"/>
        <item x="1758"/>
        <item x="1162"/>
        <item x="1794"/>
        <item x="1242"/>
        <item x="1246"/>
        <item x="936"/>
        <item x="1295"/>
        <item x="1193"/>
        <item x="656"/>
        <item x="168"/>
        <item x="1261"/>
        <item x="562"/>
        <item x="19"/>
        <item x="1403"/>
        <item x="1143"/>
        <item x="317"/>
        <item x="985"/>
        <item x="1063"/>
        <item x="1412"/>
        <item x="14"/>
        <item x="1466"/>
        <item x="1484"/>
        <item x="846"/>
        <item x="1723"/>
        <item x="1479"/>
        <item x="1797"/>
        <item x="1065"/>
        <item x="1202"/>
        <item x="504"/>
        <item x="1119"/>
        <item x="358"/>
        <item x="536"/>
        <item x="794"/>
        <item x="128"/>
        <item x="441"/>
        <item x="1795"/>
        <item x="1244"/>
        <item x="873"/>
        <item x="1644"/>
        <item x="870"/>
        <item x="8"/>
        <item x="688"/>
        <item x="81"/>
        <item x="250"/>
        <item x="417"/>
        <item x="1428"/>
        <item x="1599"/>
        <item x="1345"/>
        <item x="275"/>
        <item x="1708"/>
        <item x="1407"/>
        <item x="221"/>
        <item x="1312"/>
        <item x="789"/>
        <item x="1727"/>
        <item x="1337"/>
        <item x="1561"/>
        <item x="1281"/>
        <item x="1037"/>
        <item x="162"/>
        <item x="1114"/>
        <item x="623"/>
        <item x="1623"/>
        <item x="401"/>
        <item x="279"/>
        <item x="1207"/>
        <item x="223"/>
        <item x="915"/>
        <item x="1402"/>
        <item x="1651"/>
        <item x="240"/>
        <item x="740"/>
        <item x="170"/>
        <item x="611"/>
        <item x="764"/>
        <item x="585"/>
        <item x="1276"/>
        <item x="926"/>
        <item x="1216"/>
        <item x="1553"/>
        <item x="67"/>
        <item x="1719"/>
        <item x="1118"/>
        <item x="1249"/>
        <item x="303"/>
        <item x="687"/>
        <item x="784"/>
        <item x="1585"/>
        <item x="1353"/>
        <item x="751"/>
        <item x="1386"/>
        <item x="1305"/>
        <item x="808"/>
        <item x="340"/>
        <item x="1203"/>
        <item x="820"/>
        <item x="783"/>
        <item x="1335"/>
        <item x="324"/>
        <item x="1487"/>
        <item x="1416"/>
        <item x="247"/>
        <item x="524"/>
        <item x="1470"/>
        <item x="754"/>
        <item x="1264"/>
        <item x="278"/>
        <item x="436"/>
        <item x="907"/>
        <item x="281"/>
        <item x="1822"/>
        <item x="1117"/>
        <item x="1506"/>
        <item x="1754"/>
        <item x="485"/>
        <item x="1779"/>
        <item x="1301"/>
        <item x="276"/>
        <item x="1104"/>
        <item x="877"/>
        <item x="1381"/>
        <item x="953"/>
        <item x="495"/>
        <item x="905"/>
        <item x="597"/>
        <item x="1760"/>
        <item x="424"/>
        <item x="969"/>
        <item x="1582"/>
        <item x="781"/>
        <item x="1460"/>
        <item x="1753"/>
        <item x="383"/>
        <item x="1222"/>
        <item x="1572"/>
        <item x="1792"/>
        <item x="1254"/>
        <item x="376"/>
        <item x="1112"/>
        <item x="1766"/>
        <item x="1172"/>
        <item x="33"/>
        <item x="550"/>
        <item x="393"/>
        <item x="665"/>
        <item x="1552"/>
        <item x="910"/>
        <item x="1699"/>
        <item x="1464"/>
        <item x="1361"/>
        <item x="1164"/>
        <item x="1620"/>
        <item x="102"/>
        <item x="615"/>
        <item x="671"/>
        <item x="631"/>
        <item x="1526"/>
        <item x="1316"/>
        <item x="486"/>
        <item x="1569"/>
        <item x="1094"/>
        <item x="833"/>
        <item x="301"/>
        <item x="138"/>
        <item x="1769"/>
        <item x="297"/>
        <item x="265"/>
        <item x="439"/>
        <item x="785"/>
        <item x="711"/>
        <item x="941"/>
        <item x="1474"/>
        <item x="1617"/>
        <item x="1044"/>
        <item x="1542"/>
        <item x="201"/>
        <item x="1375"/>
        <item x="895"/>
        <item x="1535"/>
        <item x="975"/>
        <item x="1120"/>
        <item x="259"/>
        <item x="1013"/>
        <item x="889"/>
        <item x="1579"/>
        <item x="511"/>
        <item x="65"/>
        <item x="1521"/>
        <item x="1773"/>
        <item x="1472"/>
        <item x="1690"/>
        <item x="270"/>
        <item x="277"/>
        <item x="984"/>
        <item x="112"/>
        <item x="1597"/>
        <item x="91"/>
        <item x="747"/>
        <item x="1176"/>
        <item x="968"/>
        <item x="1594"/>
        <item x="662"/>
        <item x="589"/>
        <item x="357"/>
        <item x="606"/>
        <item x="918"/>
        <item x="884"/>
        <item x="89"/>
        <item x="885"/>
        <item x="973"/>
        <item x="1827"/>
        <item x="1201"/>
        <item x="101"/>
        <item x="963"/>
        <item x="1106"/>
        <item x="786"/>
        <item x="1286"/>
        <item x="632"/>
        <item x="1003"/>
        <item x="649"/>
        <item x="17"/>
        <item x="1081"/>
        <item x="1691"/>
        <item x="1715"/>
        <item x="306"/>
        <item x="1234"/>
        <item x="521"/>
        <item x="84"/>
        <item x="0"/>
        <item x="633"/>
        <item x="1598"/>
        <item x="1548"/>
        <item x="1103"/>
        <item x="1497"/>
        <item x="1503"/>
        <item x="620"/>
        <item x="1253"/>
        <item x="1798"/>
        <item x="1575"/>
        <item x="482"/>
        <item x="1404"/>
        <item x="1440"/>
        <item x="373"/>
        <item x="463"/>
        <item x="1576"/>
        <item x="255"/>
        <item x="1502"/>
        <item x="1426"/>
        <item x="422"/>
        <item x="1782"/>
        <item x="1070"/>
        <item x="1805"/>
        <item x="982"/>
        <item x="1314"/>
        <item x="1557"/>
        <item x="552"/>
        <item x="993"/>
        <item x="1780"/>
        <item x="432"/>
        <item x="1581"/>
        <item x="226"/>
        <item x="1439"/>
        <item x="1163"/>
        <item x="1041"/>
        <item x="1363"/>
        <item x="16"/>
        <item x="839"/>
        <item x="312"/>
        <item x="588"/>
        <item x="1275"/>
        <item x="421"/>
        <item x="1785"/>
        <item x="262"/>
        <item x="616"/>
        <item x="806"/>
        <item x="269"/>
        <item x="481"/>
        <item x="1488"/>
        <item x="619"/>
        <item x="974"/>
        <item x="1591"/>
        <item x="46"/>
        <item x="1759"/>
        <item x="658"/>
        <item x="1650"/>
        <item x="143"/>
        <item x="1099"/>
        <item x="1169"/>
        <item x="182"/>
        <item x="609"/>
        <item x="375"/>
        <item x="1448"/>
        <item x="1618"/>
        <item x="1772"/>
        <item x="1729"/>
        <item x="859"/>
        <item x="743"/>
        <item x="514"/>
        <item x="1654"/>
        <item x="1000"/>
        <item x="1259"/>
        <item x="137"/>
        <item x="1441"/>
        <item x="344"/>
        <item x="608"/>
        <item x="1568"/>
        <item x="175"/>
        <item x="368"/>
        <item x="44"/>
        <item x="573"/>
        <item x="146"/>
        <item x="1628"/>
        <item x="1064"/>
        <item x="1812"/>
        <item x="510"/>
        <item x="1695"/>
        <item x="855"/>
        <item x="1227"/>
        <item x="418"/>
        <item x="707"/>
        <item x="1400"/>
        <item x="120"/>
        <item x="1318"/>
        <item x="805"/>
        <item x="1457"/>
        <item x="682"/>
        <item x="603"/>
        <item x="1514"/>
        <item x="1637"/>
        <item x="525"/>
        <item x="1136"/>
        <item x="1395"/>
        <item x="1609"/>
        <item x="914"/>
        <item x="940"/>
        <item x="591"/>
        <item x="215"/>
        <item x="868"/>
        <item x="1107"/>
        <item x="148"/>
        <item x="946"/>
        <item x="1078"/>
        <item x="513"/>
        <item x="500"/>
        <item x="1152"/>
        <item x="995"/>
        <item x="642"/>
        <item x="1001"/>
        <item x="364"/>
        <item x="1768"/>
        <item x="1767"/>
        <item x="508"/>
        <item x="1742"/>
        <item x="1645"/>
        <item x="1640"/>
        <item x="217"/>
        <item x="1212"/>
        <item x="683"/>
        <item x="1317"/>
        <item x="42"/>
        <item x="1615"/>
        <item x="1423"/>
        <item x="1778"/>
        <item x="28"/>
        <item x="238"/>
        <item x="1370"/>
        <item x="469"/>
        <item x="1429"/>
        <item x="1446"/>
        <item x="1304"/>
        <item x="1048"/>
        <item x="1339"/>
        <item x="1511"/>
        <item x="526"/>
        <item x="1007"/>
        <item x="1247"/>
        <item x="1341"/>
        <item x="54"/>
        <item x="1804"/>
        <item x="1694"/>
        <item x="1702"/>
        <item x="659"/>
        <item x="1121"/>
        <item x="952"/>
        <item x="771"/>
        <item x="1210"/>
        <item x="1519"/>
        <item x="156"/>
        <item x="854"/>
        <item x="527"/>
        <item x="1105"/>
        <item x="934"/>
        <item x="1755"/>
        <item x="807"/>
        <item x="1068"/>
        <item x="1056"/>
        <item x="234"/>
        <item x="1808"/>
        <item x="1710"/>
        <item x="695"/>
        <item x="1571"/>
        <item x="565"/>
        <item x="1046"/>
        <item x="893"/>
        <item x="722"/>
        <item x="1260"/>
        <item x="1034"/>
        <item x="329"/>
        <item x="1415"/>
        <item x="788"/>
        <item x="535"/>
        <item x="399"/>
        <item x="1507"/>
        <item x="1319"/>
        <item x="503"/>
        <item x="669"/>
        <item x="1146"/>
        <item x="419"/>
        <item x="438"/>
        <item x="1262"/>
        <item x="23"/>
        <item x="1208"/>
        <item x="841"/>
        <item x="980"/>
        <item x="412"/>
        <item x="958"/>
        <item x="1811"/>
        <item x="122"/>
        <item x="1059"/>
        <item x="1135"/>
        <item x="229"/>
        <item x="860"/>
        <item x="1313"/>
        <item x="803"/>
        <item x="996"/>
        <item x="523"/>
        <item x="173"/>
        <item x="570"/>
        <item x="737"/>
        <item x="1546"/>
        <item x="129"/>
        <item x="793"/>
        <item x="531"/>
        <item x="321"/>
        <item x="966"/>
        <item x="1673"/>
        <item x="812"/>
        <item x="702"/>
        <item x="164"/>
        <item x="614"/>
        <item x="73"/>
        <item x="251"/>
        <item x="105"/>
        <item x="1058"/>
        <item x="475"/>
        <item x="756"/>
        <item x="311"/>
        <item x="845"/>
        <item x="1288"/>
        <item x="307"/>
        <item x="1392"/>
        <item x="1077"/>
        <item x="1824"/>
        <item x="1451"/>
        <item x="852"/>
        <item x="288"/>
        <item x="1300"/>
        <item x="1390"/>
        <item x="1367"/>
        <item x="1635"/>
        <item x="1159"/>
        <item x="1332"/>
        <item x="292"/>
        <item x="1080"/>
        <item x="1010"/>
        <item x="1171"/>
        <item x="512"/>
        <item x="1606"/>
        <item x="1270"/>
        <item x="1489"/>
        <item x="309"/>
        <item x="70"/>
        <item x="346"/>
        <item x="64"/>
        <item x="1737"/>
        <item x="1485"/>
        <item x="1228"/>
        <item x="1636"/>
        <item x="732"/>
        <item x="725"/>
        <item x="828"/>
        <item x="1560"/>
        <item x="716"/>
        <item x="773"/>
        <item x="298"/>
        <item x="1483"/>
        <item x="1125"/>
        <item x="9"/>
        <item x="1160"/>
        <item x="252"/>
        <item x="802"/>
        <item x="1496"/>
        <item x="37"/>
        <item x="976"/>
        <item x="1534"/>
        <item x="97"/>
        <item x="644"/>
        <item x="1608"/>
        <item x="1206"/>
        <item x="782"/>
        <item x="2"/>
        <item x="578"/>
        <item x="264"/>
        <item x="62"/>
        <item x="332"/>
        <item x="1075"/>
        <item x="618"/>
        <item x="1764"/>
        <item x="1191"/>
        <item x="1054"/>
        <item x="509"/>
        <item x="434"/>
        <item x="1047"/>
        <item x="295"/>
        <item x="670"/>
        <item x="451"/>
        <item x="69"/>
        <item x="1744"/>
        <item x="660"/>
        <item x="1250"/>
        <item x="352"/>
        <item x="1793"/>
        <item x="449"/>
        <item x="1021"/>
        <item x="1085"/>
        <item x="205"/>
        <item x="1442"/>
        <item x="1130"/>
        <item x="1740"/>
        <item x="987"/>
        <item x="813"/>
        <item x="735"/>
        <item x="1221"/>
        <item x="390"/>
        <item x="1563"/>
        <item x="410"/>
        <item x="225"/>
        <item x="677"/>
        <item x="692"/>
        <item x="1237"/>
        <item x="1565"/>
        <item x="407"/>
        <item x="237"/>
        <item x="470"/>
        <item x="959"/>
        <item x="760"/>
        <item x="1686"/>
        <item x="1343"/>
        <item x="545"/>
        <item x="823"/>
        <item x="119"/>
        <item x="1712"/>
        <item x="1512"/>
        <item x="715"/>
        <item x="1558"/>
        <item x="1102"/>
        <item x="1093"/>
        <item x="1450"/>
        <item x="32"/>
        <item x="76"/>
        <item x="1726"/>
        <item x="1397"/>
        <item x="1425"/>
        <item x="430"/>
        <item x="1009"/>
        <item x="464"/>
        <item x="1177"/>
        <item x="645"/>
        <item x="1389"/>
        <item x="1358"/>
        <item x="538"/>
        <item x="135"/>
        <item x="965"/>
        <item x="1790"/>
        <item x="1230"/>
        <item x="467"/>
        <item x="896"/>
        <item x="831"/>
        <item x="814"/>
        <item x="679"/>
        <item x="673"/>
        <item x="1124"/>
        <item x="1347"/>
        <item x="939"/>
        <item x="478"/>
        <item x="1516"/>
        <item x="730"/>
        <item x="1258"/>
        <item x="650"/>
        <item x="228"/>
        <item x="911"/>
        <item x="795"/>
        <item x="1682"/>
        <item x="932"/>
        <item x="1179"/>
        <item x="530"/>
        <item x="1815"/>
        <item x="378"/>
        <item x="1734"/>
        <item x="1685"/>
        <item x="929"/>
        <item x="1052"/>
        <item x="154"/>
        <item x="1279"/>
        <item x="13"/>
        <item x="1674"/>
        <item x="386"/>
        <item x="894"/>
        <item x="551"/>
        <item x="242"/>
        <item x="75"/>
        <item x="935"/>
        <item x="1213"/>
        <item x="1219"/>
        <item x="826"/>
        <item x="529"/>
        <item x="948"/>
        <item x="356"/>
        <item x="314"/>
        <item x="739"/>
        <item x="1148"/>
        <item x="289"/>
        <item x="517"/>
        <item x="1669"/>
        <item x="1126"/>
        <item x="1607"/>
        <item x="273"/>
        <item x="21"/>
        <item x="394"/>
        <item x="163"/>
        <item x="488"/>
        <item x="626"/>
        <item x="115"/>
        <item x="78"/>
        <item x="108"/>
        <item x="1523"/>
        <item x="891"/>
        <item x="766"/>
        <item x="1303"/>
        <item x="1462"/>
        <item x="235"/>
        <item x="902"/>
        <item x="906"/>
        <item x="1777"/>
        <item x="153"/>
        <item x="56"/>
        <item x="505"/>
        <item x="1661"/>
        <item x="382"/>
        <item x="429"/>
        <item x="1791"/>
        <item x="1020"/>
        <item x="690"/>
        <item x="1677"/>
        <item x="79"/>
        <item x="196"/>
        <item x="1626"/>
        <item x="1700"/>
        <item x="763"/>
        <item x="1330"/>
        <item x="1445"/>
        <item x="990"/>
        <item x="282"/>
        <item x="759"/>
        <item x="1730"/>
        <item x="964"/>
        <item x="960"/>
        <item x="1573"/>
        <item x="271"/>
        <item x="1616"/>
        <item x="1369"/>
        <item x="1265"/>
        <item x="1372"/>
        <item x="339"/>
        <item x="1431"/>
        <item x="1380"/>
        <item x="27"/>
        <item x="204"/>
        <item x="1002"/>
        <item x="1204"/>
        <item x="916"/>
        <item x="1271"/>
        <item x="972"/>
        <item x="694"/>
        <item x="479"/>
        <item x="1324"/>
        <item x="1366"/>
        <item x="1465"/>
        <item x="630"/>
        <item x="586"/>
        <item x="1776"/>
        <item x="499"/>
        <item x="1357"/>
        <item x="294"/>
        <item x="1663"/>
        <item x="117"/>
        <item x="40"/>
        <item x="900"/>
        <item x="1687"/>
        <item x="1692"/>
        <item x="1422"/>
        <item x="1071"/>
        <item x="1008"/>
        <item x="1713"/>
        <item x="994"/>
        <item x="1326"/>
        <item x="830"/>
        <item x="1510"/>
        <item x="1349"/>
        <item x="704"/>
        <item x="575"/>
        <item x="1414"/>
        <item x="712"/>
        <item x="1577"/>
        <item x="41"/>
        <item x="838"/>
        <item x="1329"/>
        <item x="1556"/>
        <item x="1672"/>
        <item x="58"/>
        <item x="55"/>
        <item x="1079"/>
        <item x="1396"/>
        <item x="1023"/>
        <item x="1810"/>
        <item x="1803"/>
        <item x="1646"/>
        <item x="98"/>
        <item x="579"/>
        <item x="1211"/>
        <item x="1273"/>
        <item x="843"/>
        <item x="1509"/>
        <item x="693"/>
        <item x="556"/>
        <item x="1293"/>
        <item x="827"/>
        <item x="431"/>
        <item x="1355"/>
        <item x="925"/>
        <item x="640"/>
        <item x="818"/>
        <item x="598"/>
        <item x="1180"/>
        <item x="1643"/>
        <item x="381"/>
        <item x="862"/>
        <item x="944"/>
        <item x="655"/>
        <item x="1289"/>
        <item x="1418"/>
        <item x="887"/>
        <item x="1157"/>
        <item x="387"/>
        <item x="515"/>
        <item x="68"/>
        <item x="1447"/>
        <item x="1045"/>
        <item x="471"/>
        <item x="541"/>
        <item x="601"/>
        <item x="647"/>
        <item x="1421"/>
        <item x="106"/>
        <item x="738"/>
        <item x="558"/>
        <item x="758"/>
        <item x="745"/>
        <item x="459"/>
        <item x="811"/>
        <item x="1385"/>
        <item x="93"/>
        <item x="209"/>
        <item x="372"/>
        <item x="753"/>
        <item x="334"/>
        <item x="96"/>
        <item x="548"/>
        <item x="861"/>
        <item x="850"/>
        <item x="1711"/>
        <item x="1269"/>
        <item x="1236"/>
        <item x="1089"/>
        <item x="1032"/>
        <item x="605"/>
        <item x="1825"/>
        <item x="48"/>
        <item x="955"/>
        <item x="11"/>
        <item x="1142"/>
        <item x="391"/>
        <item x="1383"/>
        <item x="1285"/>
        <item x="572"/>
        <item x="1033"/>
        <item x="1272"/>
        <item x="653"/>
        <item x="1086"/>
        <item x="1437"/>
        <item x="167"/>
        <item x="1066"/>
        <item x="172"/>
        <item x="600"/>
        <item x="1455"/>
        <item x="141"/>
        <item x="502"/>
        <item x="1025"/>
        <item x="1365"/>
        <item x="563"/>
        <item x="1413"/>
        <item x="602"/>
        <item x="257"/>
        <item x="720"/>
        <item x="1325"/>
        <item x="219"/>
        <item x="829"/>
        <item x="497"/>
        <item x="938"/>
        <item x="1757"/>
        <item x="1195"/>
        <item x="1788"/>
        <item x="1463"/>
        <item x="189"/>
        <item x="1449"/>
        <item x="1544"/>
        <item x="1667"/>
        <item x="1011"/>
        <item x="546"/>
        <item x="1520"/>
        <item x="1481"/>
        <item x="646"/>
        <item x="951"/>
        <item x="181"/>
        <item x="207"/>
        <item x="1040"/>
        <item x="1235"/>
        <item x="733"/>
        <item x="1384"/>
        <item x="30"/>
        <item x="834"/>
        <item x="705"/>
        <item x="180"/>
        <item x="1186"/>
        <item x="1373"/>
        <item x="709"/>
        <item x="1490"/>
        <item x="1595"/>
        <item x="727"/>
        <item x="1592"/>
        <item x="369"/>
        <item x="657"/>
        <item x="1584"/>
        <item x="1564"/>
        <item x="1362"/>
        <item x="1656"/>
        <item x="285"/>
        <item x="749"/>
        <item x="539"/>
        <item x="819"/>
        <item x="1566"/>
        <item x="426"/>
        <item x="290"/>
        <item x="1504"/>
        <item x="258"/>
        <item x="448"/>
        <item x="404"/>
        <item x="59"/>
        <item x="1611"/>
        <item x="214"/>
        <item x="971"/>
        <item x="1352"/>
        <item x="875"/>
        <item x="703"/>
        <item x="641"/>
        <item x="186"/>
        <item x="1789"/>
        <item x="1215"/>
        <item x="1515"/>
        <item x="842"/>
        <item x="1351"/>
        <item x="166"/>
        <item x="1131"/>
        <item x="607"/>
        <item x="183"/>
        <item x="184"/>
        <item x="1752"/>
        <item x="919"/>
        <item x="1097"/>
        <item x="127"/>
        <item x="74"/>
        <item x="1309"/>
        <item x="1035"/>
        <item x="1709"/>
        <item x="723"/>
        <item x="1282"/>
        <item x="741"/>
        <item x="1029"/>
        <item x="157"/>
        <item x="1801"/>
        <item x="1196"/>
        <item x="1765"/>
        <item x="1188"/>
        <item x="336"/>
        <item x="750"/>
        <item x="1132"/>
        <item x="728"/>
        <item x="1017"/>
        <item x="254"/>
        <item x="1226"/>
        <item x="414"/>
        <item x="729"/>
        <item x="721"/>
        <item x="537"/>
        <item x="1499"/>
        <item x="1257"/>
        <item x="1826"/>
        <item x="423"/>
        <item x="507"/>
        <item x="1586"/>
        <item x="571"/>
        <item x="768"/>
        <item x="1588"/>
        <item x="1382"/>
        <item x="708"/>
        <item x="113"/>
        <item x="454"/>
        <item x="1453"/>
        <item x="1580"/>
        <item x="1477"/>
        <item x="266"/>
        <item x="684"/>
        <item x="801"/>
        <item x="284"/>
        <item x="1427"/>
        <item x="310"/>
        <item x="1110"/>
        <item x="1783"/>
        <item x="757"/>
        <item x="869"/>
        <item x="1587"/>
        <item x="1364"/>
        <item x="1240"/>
        <item x="114"/>
        <item x="1038"/>
        <item x="1378"/>
        <item x="890"/>
        <item x="300"/>
        <item x="5"/>
        <item x="291"/>
        <item x="1444"/>
        <item x="1424"/>
        <item x="697"/>
        <item x="736"/>
        <item x="1703"/>
        <item x="1388"/>
        <item x="327"/>
        <item x="1018"/>
        <item x="1704"/>
        <item x="1137"/>
        <item x="844"/>
        <item x="1774"/>
        <item x="350"/>
        <item x="1245"/>
        <item x="1274"/>
        <item x="1761"/>
        <item x="1359"/>
        <item x="118"/>
        <item x="1539"/>
        <item x="253"/>
        <item t="default"/>
      </items>
    </pivotField>
    <pivotField dataField="1" compact="0" outline="0" showAll="0"/>
    <pivotField compact="0" outline="0" showAll="0"/>
    <pivotField compact="0" outline="0" showAll="0"/>
  </pivotFields>
  <rowFields count="1">
    <field x="4"/>
  </rowFields>
  <rowItems count="7">
    <i>
      <x v="14"/>
    </i>
    <i>
      <x v="334"/>
    </i>
    <i>
      <x v="654"/>
    </i>
    <i>
      <x v="727"/>
    </i>
    <i>
      <x v="275"/>
    </i>
    <i>
      <x v="71"/>
    </i>
    <i>
      <x v="596"/>
    </i>
  </rowItems>
  <colItems count="1">
    <i/>
  </colItems>
  <dataFields count="1">
    <dataField name="Sales." fld="9" baseField="4" baseItem="683"/>
  </dataFields>
  <formats count="2">
    <format dxfId="14">
      <pivotArea dataOnly="0" labelOnly="1" outline="0" axis="axisValues" fieldPosition="0"/>
    </format>
    <format dxfId="13">
      <pivotArea outline="0" collapsedLevelsAreSubtotals="1" fieldPosition="0"/>
    </format>
  </formats>
  <pivotTableStyleInfo name="PivotStyleLight16" showRowHeaders="1" showColHeaders="1" showRowStripes="0" showColStripes="0" showLastColumn="1"/>
  <filters count="1">
    <filter fld="4" type="count" evalOrder="-1" id="4"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9EF41EC1-8165-4E0A-B0FB-867026430B51}" name="sub_category"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location ref="J4:K14" firstHeaderRow="1" firstDataRow="1" firstDataCol="1"/>
  <pivotFields count="12">
    <pivotField compact="0" outline="0" showAll="0"/>
    <pivotField compact="0" outline="0" showAll="0"/>
    <pivotField compact="0" outline="0" showAll="0"/>
    <pivotField compact="0" outline="0" showAll="0">
      <items count="5">
        <item x="0"/>
        <item h="1" x="1"/>
        <item h="1" x="2"/>
        <item h="1" x="3"/>
        <item t="default"/>
      </items>
    </pivotField>
    <pivotField compact="0" outline="0" showAll="0" measureFilter="1" sortType="descending">
      <items count="790">
        <item x="48"/>
        <item x="160"/>
        <item x="322"/>
        <item x="692"/>
        <item x="512"/>
        <item x="423"/>
        <item x="579"/>
        <item x="303"/>
        <item x="775"/>
        <item x="69"/>
        <item x="513"/>
        <item x="525"/>
        <item x="611"/>
        <item x="545"/>
        <item x="464"/>
        <item x="83"/>
        <item x="314"/>
        <item x="199"/>
        <item x="756"/>
        <item x="166"/>
        <item x="116"/>
        <item x="769"/>
        <item x="592"/>
        <item x="450"/>
        <item x="158"/>
        <item x="156"/>
        <item x="444"/>
        <item x="296"/>
        <item x="538"/>
        <item x="482"/>
        <item x="596"/>
        <item x="182"/>
        <item x="597"/>
        <item x="177"/>
        <item x="340"/>
        <item x="539"/>
        <item x="135"/>
        <item x="767"/>
        <item x="475"/>
        <item x="518"/>
        <item x="689"/>
        <item x="326"/>
        <item x="266"/>
        <item x="461"/>
        <item x="643"/>
        <item x="123"/>
        <item x="481"/>
        <item x="64"/>
        <item x="372"/>
        <item x="86"/>
        <item x="408"/>
        <item x="8"/>
        <item x="202"/>
        <item x="771"/>
        <item x="278"/>
        <item x="630"/>
        <item x="170"/>
        <item x="721"/>
        <item x="192"/>
        <item x="316"/>
        <item x="358"/>
        <item x="299"/>
        <item x="63"/>
        <item x="404"/>
        <item x="302"/>
        <item x="323"/>
        <item x="429"/>
        <item x="45"/>
        <item x="497"/>
        <item x="455"/>
        <item x="220"/>
        <item x="540"/>
        <item x="244"/>
        <item x="620"/>
        <item x="288"/>
        <item x="383"/>
        <item x="652"/>
        <item x="151"/>
        <item x="624"/>
        <item x="346"/>
        <item x="499"/>
        <item x="157"/>
        <item x="625"/>
        <item x="328"/>
        <item x="97"/>
        <item x="443"/>
        <item x="165"/>
        <item x="649"/>
        <item x="734"/>
        <item x="731"/>
        <item x="183"/>
        <item x="544"/>
        <item x="478"/>
        <item x="737"/>
        <item x="686"/>
        <item x="239"/>
        <item x="671"/>
        <item x="396"/>
        <item x="730"/>
        <item x="32"/>
        <item x="84"/>
        <item x="214"/>
        <item x="653"/>
        <item x="648"/>
        <item x="688"/>
        <item x="14"/>
        <item x="12"/>
        <item x="280"/>
        <item x="449"/>
        <item x="291"/>
        <item x="267"/>
        <item x="542"/>
        <item x="196"/>
        <item x="248"/>
        <item x="664"/>
        <item x="100"/>
        <item x="206"/>
        <item x="741"/>
        <item x="240"/>
        <item x="697"/>
        <item x="507"/>
        <item x="568"/>
        <item x="178"/>
        <item x="781"/>
        <item x="319"/>
        <item x="249"/>
        <item x="101"/>
        <item x="695"/>
        <item x="246"/>
        <item x="27"/>
        <item x="778"/>
        <item x="189"/>
        <item x="740"/>
        <item x="92"/>
        <item x="651"/>
        <item x="683"/>
        <item x="662"/>
        <item x="552"/>
        <item x="570"/>
        <item x="626"/>
        <item x="330"/>
        <item x="309"/>
        <item x="773"/>
        <item x="345"/>
        <item x="693"/>
        <item x="74"/>
        <item x="393"/>
        <item x="752"/>
        <item x="10"/>
        <item x="103"/>
        <item x="107"/>
        <item x="305"/>
        <item x="79"/>
        <item x="85"/>
        <item x="349"/>
        <item x="757"/>
        <item x="431"/>
        <item x="710"/>
        <item x="684"/>
        <item x="250"/>
        <item x="787"/>
        <item x="204"/>
        <item x="599"/>
        <item x="106"/>
        <item x="704"/>
        <item x="595"/>
        <item x="786"/>
        <item x="68"/>
        <item x="748"/>
        <item x="584"/>
        <item x="369"/>
        <item x="234"/>
        <item x="261"/>
        <item x="619"/>
        <item x="583"/>
        <item x="96"/>
        <item x="750"/>
        <item x="71"/>
        <item x="353"/>
        <item x="563"/>
        <item x="38"/>
        <item x="273"/>
        <item x="33"/>
        <item x="755"/>
        <item x="601"/>
        <item x="105"/>
        <item x="284"/>
        <item x="275"/>
        <item x="696"/>
        <item x="613"/>
        <item x="474"/>
        <item x="392"/>
        <item x="108"/>
        <item x="441"/>
        <item x="504"/>
        <item x="536"/>
        <item x="0"/>
        <item x="406"/>
        <item x="293"/>
        <item x="762"/>
        <item x="56"/>
        <item x="526"/>
        <item x="610"/>
        <item x="679"/>
        <item x="639"/>
        <item x="447"/>
        <item x="553"/>
        <item x="547"/>
        <item x="171"/>
        <item x="17"/>
        <item x="622"/>
        <item x="78"/>
        <item x="222"/>
        <item x="354"/>
        <item x="35"/>
        <item x="587"/>
        <item x="486"/>
        <item x="16"/>
        <item x="268"/>
        <item x="491"/>
        <item x="524"/>
        <item x="380"/>
        <item x="285"/>
        <item x="674"/>
        <item x="561"/>
        <item x="445"/>
        <item x="163"/>
        <item x="265"/>
        <item x="233"/>
        <item x="729"/>
        <item x="351"/>
        <item x="286"/>
        <item x="738"/>
        <item x="159"/>
        <item x="118"/>
        <item x="360"/>
        <item x="112"/>
        <item x="440"/>
        <item x="724"/>
        <item x="712"/>
        <item x="257"/>
        <item x="347"/>
        <item x="416"/>
        <item x="290"/>
        <item x="28"/>
        <item x="749"/>
        <item x="615"/>
        <item x="150"/>
        <item x="647"/>
        <item x="89"/>
        <item x="654"/>
        <item x="551"/>
        <item x="227"/>
        <item x="727"/>
        <item x="185"/>
        <item x="341"/>
        <item x="709"/>
        <item x="287"/>
        <item x="34"/>
        <item x="281"/>
        <item x="699"/>
        <item x="732"/>
        <item x="15"/>
        <item x="200"/>
        <item x="414"/>
        <item x="400"/>
        <item x="574"/>
        <item x="313"/>
        <item x="442"/>
        <item x="673"/>
        <item x="632"/>
        <item x="469"/>
        <item x="306"/>
        <item x="67"/>
        <item x="438"/>
        <item x="216"/>
        <item x="726"/>
        <item x="76"/>
        <item x="410"/>
        <item x="658"/>
        <item x="215"/>
        <item x="136"/>
        <item x="365"/>
        <item x="251"/>
        <item x="558"/>
        <item x="452"/>
        <item x="681"/>
        <item x="470"/>
        <item x="667"/>
        <item x="623"/>
        <item x="292"/>
        <item x="258"/>
        <item x="95"/>
        <item x="146"/>
        <item x="333"/>
        <item x="702"/>
        <item x="344"/>
        <item x="208"/>
        <item x="169"/>
        <item x="434"/>
        <item x="523"/>
        <item x="656"/>
        <item x="186"/>
        <item x="60"/>
        <item x="271"/>
        <item x="241"/>
        <item x="480"/>
        <item x="714"/>
        <item x="193"/>
        <item x="129"/>
        <item x="217"/>
        <item x="41"/>
        <item x="133"/>
        <item x="606"/>
        <item x="57"/>
        <item x="198"/>
        <item x="736"/>
        <item x="187"/>
        <item x="535"/>
        <item x="173"/>
        <item x="312"/>
        <item x="631"/>
        <item x="252"/>
        <item x="276"/>
        <item x="454"/>
        <item x="698"/>
        <item x="742"/>
        <item x="418"/>
        <item x="700"/>
        <item x="221"/>
        <item x="370"/>
        <item x="459"/>
        <item x="19"/>
        <item x="24"/>
        <item x="576"/>
        <item x="466"/>
        <item x="325"/>
        <item x="419"/>
        <item x="304"/>
        <item x="4"/>
        <item x="229"/>
        <item x="594"/>
        <item x="509"/>
        <item x="295"/>
        <item x="638"/>
        <item x="219"/>
        <item x="744"/>
        <item x="362"/>
        <item x="117"/>
        <item x="80"/>
        <item x="739"/>
        <item x="527"/>
        <item x="29"/>
        <item x="705"/>
        <item x="144"/>
        <item x="788"/>
        <item x="403"/>
        <item x="259"/>
        <item x="54"/>
        <item x="612"/>
        <item x="359"/>
        <item x="617"/>
        <item x="467"/>
        <item x="506"/>
        <item x="355"/>
        <item x="401"/>
        <item x="618"/>
        <item x="453"/>
        <item x="747"/>
        <item x="65"/>
        <item x="458"/>
        <item x="232"/>
        <item x="412"/>
        <item x="140"/>
        <item x="728"/>
        <item x="763"/>
        <item x="364"/>
        <item x="519"/>
        <item x="264"/>
        <item x="701"/>
        <item x="405"/>
        <item x="628"/>
        <item x="130"/>
        <item x="209"/>
        <item x="154"/>
        <item x="315"/>
        <item x="522"/>
        <item x="143"/>
        <item x="104"/>
        <item x="657"/>
        <item x="557"/>
        <item x="179"/>
        <item x="677"/>
        <item x="409"/>
        <item x="343"/>
        <item x="733"/>
        <item x="448"/>
        <item x="55"/>
        <item x="640"/>
        <item x="427"/>
        <item x="621"/>
        <item x="636"/>
        <item x="520"/>
        <item x="488"/>
        <item x="425"/>
        <item x="514"/>
        <item x="780"/>
        <item x="645"/>
        <item x="176"/>
        <item x="691"/>
        <item x="666"/>
        <item x="119"/>
        <item x="385"/>
        <item x="502"/>
        <item x="432"/>
        <item x="600"/>
        <item x="366"/>
        <item x="121"/>
        <item x="375"/>
        <item x="175"/>
        <item x="307"/>
        <item x="549"/>
        <item x="716"/>
        <item x="124"/>
        <item x="682"/>
        <item x="148"/>
        <item x="388"/>
        <item x="73"/>
        <item x="435"/>
        <item x="348"/>
        <item x="75"/>
        <item x="708"/>
        <item x="254"/>
        <item x="439"/>
        <item x="127"/>
        <item x="590"/>
        <item x="687"/>
        <item x="484"/>
        <item x="318"/>
        <item x="580"/>
        <item x="566"/>
        <item x="94"/>
        <item x="61"/>
        <item x="111"/>
        <item x="768"/>
        <item x="420"/>
        <item x="374"/>
        <item x="174"/>
        <item x="162"/>
        <item x="224"/>
        <item x="230"/>
        <item x="172"/>
        <item x="765"/>
        <item x="641"/>
        <item x="164"/>
        <item x="352"/>
        <item x="336"/>
        <item x="49"/>
        <item x="637"/>
        <item x="607"/>
        <item x="471"/>
        <item x="754"/>
        <item x="437"/>
        <item x="384"/>
        <item x="382"/>
        <item x="31"/>
        <item x="272"/>
        <item x="269"/>
        <item x="760"/>
        <item x="235"/>
        <item x="395"/>
        <item x="391"/>
        <item x="564"/>
        <item x="604"/>
        <item x="321"/>
        <item x="465"/>
        <item x="399"/>
        <item x="3"/>
        <item x="462"/>
        <item x="226"/>
        <item x="387"/>
        <item x="167"/>
        <item x="337"/>
        <item x="5"/>
        <item x="713"/>
        <item x="496"/>
        <item x="389"/>
        <item x="706"/>
        <item x="44"/>
        <item x="505"/>
        <item x="231"/>
        <item x="36"/>
        <item x="294"/>
        <item x="114"/>
        <item x="20"/>
        <item x="616"/>
        <item x="541"/>
        <item x="126"/>
        <item x="493"/>
        <item x="376"/>
        <item x="338"/>
        <item x="550"/>
        <item x="212"/>
        <item x="91"/>
        <item x="719"/>
        <item x="543"/>
        <item x="342"/>
        <item x="591"/>
        <item x="473"/>
        <item x="585"/>
        <item x="102"/>
        <item x="297"/>
        <item x="655"/>
        <item x="770"/>
        <item x="282"/>
        <item x="223"/>
        <item x="690"/>
        <item x="711"/>
        <item x="7"/>
        <item x="283"/>
        <item x="548"/>
        <item x="53"/>
        <item x="588"/>
        <item x="521"/>
        <item x="13"/>
        <item x="46"/>
        <item x="627"/>
        <item x="634"/>
        <item x="279"/>
        <item x="415"/>
        <item x="311"/>
        <item x="289"/>
        <item x="783"/>
        <item x="147"/>
        <item x="428"/>
        <item x="2"/>
        <item x="260"/>
        <item x="772"/>
        <item x="411"/>
        <item x="110"/>
        <item x="575"/>
        <item x="109"/>
        <item x="30"/>
        <item x="785"/>
        <item x="363"/>
        <item x="213"/>
        <item x="407"/>
        <item x="650"/>
        <item x="22"/>
        <item x="168"/>
        <item x="483"/>
        <item x="201"/>
        <item x="115"/>
        <item x="537"/>
        <item x="11"/>
        <item x="40"/>
        <item x="262"/>
        <item x="180"/>
        <item x="534"/>
        <item x="39"/>
        <item x="37"/>
        <item x="82"/>
        <item x="646"/>
        <item x="777"/>
        <item x="685"/>
        <item x="317"/>
        <item x="245"/>
        <item x="327"/>
        <item x="430"/>
        <item x="155"/>
        <item x="62"/>
        <item x="479"/>
        <item x="270"/>
        <item x="555"/>
        <item x="608"/>
        <item x="70"/>
        <item x="377"/>
        <item x="402"/>
        <item x="635"/>
        <item x="593"/>
        <item x="255"/>
        <item x="672"/>
        <item x="715"/>
        <item x="190"/>
        <item x="225"/>
        <item x="487"/>
        <item x="99"/>
        <item x="378"/>
        <item x="194"/>
        <item x="125"/>
        <item x="485"/>
        <item x="181"/>
        <item x="367"/>
        <item x="152"/>
        <item x="298"/>
        <item x="142"/>
        <item x="137"/>
        <item x="203"/>
        <item x="577"/>
        <item x="205"/>
        <item x="500"/>
        <item x="397"/>
        <item x="510"/>
        <item x="184"/>
        <item x="725"/>
        <item x="300"/>
        <item x="413"/>
        <item x="675"/>
        <item x="1"/>
        <item x="532"/>
        <item x="766"/>
        <item x="517"/>
        <item x="87"/>
        <item x="468"/>
        <item x="565"/>
        <item x="670"/>
        <item x="776"/>
        <item x="516"/>
        <item x="211"/>
        <item x="745"/>
        <item x="195"/>
        <item x="218"/>
        <item x="589"/>
        <item x="332"/>
        <item x="77"/>
        <item x="238"/>
        <item x="81"/>
        <item x="247"/>
        <item x="356"/>
        <item x="511"/>
        <item x="390"/>
        <item x="602"/>
        <item x="718"/>
        <item x="751"/>
        <item x="122"/>
        <item x="663"/>
        <item x="556"/>
        <item x="274"/>
        <item x="357"/>
        <item x="629"/>
        <item x="508"/>
        <item x="758"/>
        <item x="680"/>
        <item x="310"/>
        <item x="334"/>
        <item x="782"/>
        <item x="138"/>
        <item x="644"/>
        <item x="237"/>
        <item x="476"/>
        <item x="554"/>
        <item x="503"/>
        <item x="132"/>
        <item x="761"/>
        <item x="141"/>
        <item x="131"/>
        <item x="277"/>
        <item x="446"/>
        <item x="371"/>
        <item x="361"/>
        <item x="562"/>
        <item x="779"/>
        <item x="533"/>
        <item x="66"/>
        <item x="381"/>
        <item x="90"/>
        <item x="394"/>
        <item x="707"/>
        <item x="42"/>
        <item x="145"/>
        <item x="694"/>
        <item x="531"/>
        <item x="421"/>
        <item x="242"/>
        <item x="417"/>
        <item x="582"/>
        <item x="605"/>
        <item x="759"/>
        <item x="308"/>
        <item x="134"/>
        <item x="72"/>
        <item x="191"/>
        <item x="573"/>
        <item x="88"/>
        <item x="703"/>
        <item x="746"/>
        <item x="9"/>
        <item x="59"/>
        <item x="489"/>
        <item x="228"/>
        <item x="253"/>
        <item x="678"/>
        <item x="661"/>
        <item x="320"/>
        <item x="26"/>
        <item x="373"/>
        <item x="301"/>
        <item x="43"/>
        <item x="457"/>
        <item x="659"/>
        <item x="256"/>
        <item x="331"/>
        <item x="25"/>
        <item x="386"/>
        <item x="572"/>
        <item x="153"/>
        <item x="720"/>
        <item x="528"/>
        <item x="571"/>
        <item x="188"/>
        <item x="236"/>
        <item x="50"/>
        <item x="490"/>
        <item x="660"/>
        <item x="149"/>
        <item x="723"/>
        <item x="642"/>
        <item x="52"/>
        <item x="774"/>
        <item x="569"/>
        <item x="567"/>
        <item x="113"/>
        <item x="753"/>
        <item x="530"/>
        <item x="743"/>
        <item x="436"/>
        <item x="472"/>
        <item x="498"/>
        <item x="210"/>
        <item x="51"/>
        <item x="581"/>
        <item x="451"/>
        <item x="764"/>
        <item x="207"/>
        <item x="669"/>
        <item x="433"/>
        <item x="424"/>
        <item x="633"/>
        <item x="161"/>
        <item x="559"/>
        <item x="586"/>
        <item x="93"/>
        <item x="426"/>
        <item x="495"/>
        <item x="560"/>
        <item x="676"/>
        <item x="263"/>
        <item x="460"/>
        <item x="614"/>
        <item x="546"/>
        <item x="18"/>
        <item x="735"/>
        <item x="477"/>
        <item x="398"/>
        <item x="23"/>
        <item x="717"/>
        <item x="324"/>
        <item x="722"/>
        <item x="529"/>
        <item x="784"/>
        <item x="578"/>
        <item x="463"/>
        <item x="492"/>
        <item x="128"/>
        <item x="609"/>
        <item x="501"/>
        <item x="47"/>
        <item x="350"/>
        <item x="335"/>
        <item x="120"/>
        <item x="603"/>
        <item x="329"/>
        <item x="139"/>
        <item x="243"/>
        <item x="58"/>
        <item x="665"/>
        <item x="668"/>
        <item x="379"/>
        <item x="197"/>
        <item x="339"/>
        <item x="422"/>
        <item x="6"/>
        <item x="98"/>
        <item x="494"/>
        <item x="21"/>
        <item x="598"/>
        <item x="515"/>
        <item x="456"/>
        <item x="368"/>
        <item t="default"/>
      </items>
      <autoSortScope>
        <pivotArea dataOnly="0" outline="0" fieldPosition="0">
          <references count="1">
            <reference field="4294967294" count="1" selected="0">
              <x v="0"/>
            </reference>
          </references>
        </pivotArea>
      </autoSortScope>
    </pivotField>
    <pivotField compact="0" outline="0" showAll="0">
      <items count="50">
        <item x="33"/>
        <item h="1" x="12"/>
        <item h="1" x="13"/>
        <item h="1" x="3"/>
        <item h="1" x="26"/>
        <item h="1" x="37"/>
        <item h="1" x="7"/>
        <item h="1" x="44"/>
        <item h="1" x="16"/>
        <item h="1" x="4"/>
        <item h="1" x="34"/>
        <item h="1" x="1"/>
        <item h="1" x="18"/>
        <item h="1" x="30"/>
        <item h="1" x="42"/>
        <item h="1" x="5"/>
        <item h="1" x="8"/>
        <item h="1" x="41"/>
        <item h="1" x="36"/>
        <item h="1" x="32"/>
        <item h="1" x="14"/>
        <item h="1" x="28"/>
        <item h="1" x="29"/>
        <item h="1" x="24"/>
        <item h="1" x="35"/>
        <item h="1" x="40"/>
        <item h="1" x="17"/>
        <item h="1" x="38"/>
        <item h="1" x="23"/>
        <item h="1" x="31"/>
        <item h="1" x="20"/>
        <item h="1" x="25"/>
        <item h="1" x="47"/>
        <item h="1" x="10"/>
        <item h="1" x="39"/>
        <item h="1" x="11"/>
        <item h="1" x="2"/>
        <item h="1" x="43"/>
        <item h="1" x="9"/>
        <item h="1" x="19"/>
        <item h="1" x="15"/>
        <item h="1" x="0"/>
        <item h="1" x="27"/>
        <item h="1" x="45"/>
        <item h="1" x="6"/>
        <item h="1" x="22"/>
        <item h="1" x="48"/>
        <item h="1" x="21"/>
        <item h="1" x="46"/>
        <item t="default"/>
      </items>
    </pivotField>
    <pivotField compact="0" outline="0" showAll="0">
      <items count="4">
        <item x="1"/>
        <item x="0"/>
        <item x="2"/>
        <item t="default"/>
      </items>
    </pivotField>
    <pivotField axis="axisRow" compact="0" outline="0" showAll="0" sortType="descending">
      <items count="18">
        <item x="9"/>
        <item x="12"/>
        <item x="4"/>
        <item x="3"/>
        <item x="11"/>
        <item x="5"/>
        <item x="16"/>
        <item x="10"/>
        <item x="7"/>
        <item x="8"/>
        <item x="1"/>
        <item x="15"/>
        <item x="0"/>
        <item x="6"/>
        <item x="2"/>
        <item x="14"/>
        <item x="13"/>
        <item t="default"/>
      </items>
      <autoSortScope>
        <pivotArea dataOnly="0" outline="0" fieldPosition="0">
          <references count="1">
            <reference field="4294967294" count="1" selected="0">
              <x v="0"/>
            </reference>
          </references>
        </pivotArea>
      </autoSortScope>
    </pivotField>
    <pivotField compact="0" outline="0" showAll="0"/>
    <pivotField compact="0" outline="0" showAll="0"/>
    <pivotField dataField="1" compact="0" outline="0" showAll="0"/>
    <pivotField compact="0" outline="0" showAll="0"/>
  </pivotFields>
  <rowFields count="1">
    <field x="7"/>
  </rowFields>
  <rowItems count="10">
    <i>
      <x v="5"/>
    </i>
    <i>
      <x v="13"/>
    </i>
    <i>
      <x v="16"/>
    </i>
    <i>
      <x v="3"/>
    </i>
    <i>
      <x/>
    </i>
    <i>
      <x v="12"/>
    </i>
    <i>
      <x v="14"/>
    </i>
    <i>
      <x v="2"/>
    </i>
    <i>
      <x v="9"/>
    </i>
    <i>
      <x v="15"/>
    </i>
  </rowItems>
  <colItems count="1">
    <i/>
  </colItems>
  <dataFields count="1">
    <dataField name="Quantity." fld="10" baseField="7" baseItem="3" numFmtId="164"/>
  </dataFields>
  <formats count="2">
    <format dxfId="16">
      <pivotArea dataOnly="0" labelOnly="1" outline="0" axis="axisValues" fieldPosition="0"/>
    </format>
    <format dxfId="15">
      <pivotArea outline="0" collapsedLevelsAreSubtotals="1" fieldPosition="0"/>
    </format>
  </formats>
  <pivotTableStyleInfo name="PivotStyleLight16" showRowHeaders="1" showColHeaders="1" showRowStripes="0" showColStripes="0" showLastColumn="1"/>
  <filters count="1">
    <filter fld="4"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1A3FECB5-FF05-4F71-8887-9CEAD7F9A507}" name="statesale" cacheId="0" applyNumberFormats="0" applyBorderFormats="0" applyFontFormats="0" applyPatternFormats="0" applyAlignmentFormats="0" applyWidthHeightFormats="1" dataCaption="Values" updatedVersion="8" minRefreshableVersion="3" showDrill="0" useAutoFormatting="1" rowGrandTotals="0" colGrandTotals="0" itemPrintTitles="1" createdVersion="8" indent="0" compact="0" compactData="0" multipleFieldFilters="0">
  <location ref="AJ4:AK29" firstHeaderRow="1" firstDataRow="1" firstDataCol="1"/>
  <pivotFields count="12">
    <pivotField compact="0" outline="0" showAll="0"/>
    <pivotField compact="0" outline="0" showAll="0"/>
    <pivotField compact="0" outline="0" showAll="0"/>
    <pivotField compact="0" outline="0" showAll="0">
      <items count="5">
        <item x="0"/>
        <item h="1" x="1"/>
        <item h="1" x="2"/>
        <item h="1" x="3"/>
        <item t="default"/>
      </items>
    </pivotField>
    <pivotField name="Top Customer" compact="0" outline="0" showAll="0">
      <items count="790">
        <item x="48"/>
        <item x="160"/>
        <item x="322"/>
        <item x="692"/>
        <item x="512"/>
        <item x="423"/>
        <item x="579"/>
        <item x="303"/>
        <item x="775"/>
        <item x="69"/>
        <item x="513"/>
        <item x="525"/>
        <item x="611"/>
        <item x="545"/>
        <item x="464"/>
        <item x="83"/>
        <item x="314"/>
        <item x="199"/>
        <item x="756"/>
        <item x="166"/>
        <item x="116"/>
        <item x="769"/>
        <item x="592"/>
        <item x="450"/>
        <item x="158"/>
        <item x="156"/>
        <item x="444"/>
        <item x="296"/>
        <item x="538"/>
        <item x="482"/>
        <item x="596"/>
        <item x="182"/>
        <item x="597"/>
        <item x="177"/>
        <item x="340"/>
        <item x="539"/>
        <item x="135"/>
        <item x="767"/>
        <item x="475"/>
        <item x="518"/>
        <item x="689"/>
        <item x="326"/>
        <item x="266"/>
        <item x="461"/>
        <item x="643"/>
        <item x="123"/>
        <item x="481"/>
        <item x="64"/>
        <item x="372"/>
        <item x="86"/>
        <item x="408"/>
        <item x="8"/>
        <item x="202"/>
        <item x="771"/>
        <item x="278"/>
        <item x="630"/>
        <item x="170"/>
        <item x="721"/>
        <item x="192"/>
        <item x="316"/>
        <item x="358"/>
        <item x="299"/>
        <item x="63"/>
        <item x="404"/>
        <item x="302"/>
        <item x="323"/>
        <item x="429"/>
        <item x="45"/>
        <item x="497"/>
        <item x="455"/>
        <item x="220"/>
        <item x="540"/>
        <item x="244"/>
        <item x="620"/>
        <item x="288"/>
        <item x="383"/>
        <item x="652"/>
        <item x="151"/>
        <item x="624"/>
        <item x="346"/>
        <item x="499"/>
        <item x="157"/>
        <item x="625"/>
        <item x="328"/>
        <item x="97"/>
        <item x="443"/>
        <item x="165"/>
        <item x="649"/>
        <item x="734"/>
        <item x="731"/>
        <item x="183"/>
        <item x="544"/>
        <item x="478"/>
        <item x="737"/>
        <item x="686"/>
        <item x="239"/>
        <item x="671"/>
        <item x="396"/>
        <item x="730"/>
        <item x="32"/>
        <item x="84"/>
        <item x="214"/>
        <item x="653"/>
        <item x="648"/>
        <item x="688"/>
        <item x="14"/>
        <item x="12"/>
        <item x="280"/>
        <item x="449"/>
        <item x="291"/>
        <item x="267"/>
        <item x="542"/>
        <item x="196"/>
        <item x="248"/>
        <item x="664"/>
        <item x="100"/>
        <item x="206"/>
        <item x="741"/>
        <item x="240"/>
        <item x="697"/>
        <item x="507"/>
        <item x="568"/>
        <item x="178"/>
        <item x="781"/>
        <item x="319"/>
        <item x="249"/>
        <item x="101"/>
        <item x="695"/>
        <item x="246"/>
        <item x="27"/>
        <item x="778"/>
        <item x="189"/>
        <item x="740"/>
        <item x="92"/>
        <item x="651"/>
        <item x="683"/>
        <item x="662"/>
        <item x="552"/>
        <item x="570"/>
        <item x="626"/>
        <item x="330"/>
        <item x="309"/>
        <item x="773"/>
        <item x="345"/>
        <item x="693"/>
        <item x="74"/>
        <item x="393"/>
        <item x="752"/>
        <item x="10"/>
        <item x="103"/>
        <item x="107"/>
        <item x="305"/>
        <item x="79"/>
        <item x="85"/>
        <item x="349"/>
        <item x="757"/>
        <item x="431"/>
        <item x="710"/>
        <item x="684"/>
        <item x="250"/>
        <item x="787"/>
        <item x="204"/>
        <item x="599"/>
        <item x="106"/>
        <item x="704"/>
        <item x="595"/>
        <item x="786"/>
        <item x="68"/>
        <item x="748"/>
        <item x="584"/>
        <item x="369"/>
        <item x="234"/>
        <item x="261"/>
        <item x="619"/>
        <item x="583"/>
        <item x="96"/>
        <item x="750"/>
        <item x="71"/>
        <item x="353"/>
        <item x="563"/>
        <item x="38"/>
        <item x="273"/>
        <item x="33"/>
        <item x="755"/>
        <item x="601"/>
        <item x="105"/>
        <item x="284"/>
        <item x="275"/>
        <item x="696"/>
        <item x="613"/>
        <item x="474"/>
        <item x="392"/>
        <item x="108"/>
        <item x="441"/>
        <item x="504"/>
        <item x="536"/>
        <item x="0"/>
        <item x="406"/>
        <item x="293"/>
        <item x="762"/>
        <item x="56"/>
        <item x="526"/>
        <item x="610"/>
        <item x="679"/>
        <item x="639"/>
        <item x="447"/>
        <item x="553"/>
        <item x="547"/>
        <item x="171"/>
        <item x="17"/>
        <item x="622"/>
        <item x="78"/>
        <item x="222"/>
        <item x="354"/>
        <item x="35"/>
        <item x="587"/>
        <item x="486"/>
        <item x="16"/>
        <item x="268"/>
        <item x="491"/>
        <item x="524"/>
        <item x="380"/>
        <item x="285"/>
        <item x="674"/>
        <item x="561"/>
        <item x="445"/>
        <item x="163"/>
        <item x="265"/>
        <item x="233"/>
        <item x="729"/>
        <item x="351"/>
        <item x="286"/>
        <item x="738"/>
        <item x="159"/>
        <item x="118"/>
        <item x="360"/>
        <item x="112"/>
        <item x="440"/>
        <item x="724"/>
        <item x="712"/>
        <item x="257"/>
        <item x="347"/>
        <item x="416"/>
        <item x="290"/>
        <item x="28"/>
        <item x="749"/>
        <item x="615"/>
        <item x="150"/>
        <item x="647"/>
        <item x="89"/>
        <item x="654"/>
        <item x="551"/>
        <item x="227"/>
        <item x="727"/>
        <item x="185"/>
        <item x="341"/>
        <item x="709"/>
        <item x="287"/>
        <item x="34"/>
        <item x="281"/>
        <item x="699"/>
        <item x="732"/>
        <item x="15"/>
        <item x="200"/>
        <item x="414"/>
        <item x="400"/>
        <item x="574"/>
        <item x="313"/>
        <item x="442"/>
        <item x="673"/>
        <item x="632"/>
        <item x="469"/>
        <item x="306"/>
        <item x="67"/>
        <item x="438"/>
        <item x="216"/>
        <item x="726"/>
        <item x="76"/>
        <item x="410"/>
        <item x="658"/>
        <item x="215"/>
        <item x="136"/>
        <item x="365"/>
        <item x="251"/>
        <item x="558"/>
        <item x="452"/>
        <item x="681"/>
        <item x="470"/>
        <item x="667"/>
        <item x="623"/>
        <item x="292"/>
        <item x="258"/>
        <item x="95"/>
        <item x="146"/>
        <item x="333"/>
        <item x="702"/>
        <item x="344"/>
        <item x="208"/>
        <item x="169"/>
        <item x="434"/>
        <item x="523"/>
        <item x="656"/>
        <item x="186"/>
        <item x="60"/>
        <item x="271"/>
        <item x="241"/>
        <item x="480"/>
        <item x="714"/>
        <item x="193"/>
        <item x="129"/>
        <item x="217"/>
        <item x="41"/>
        <item x="133"/>
        <item x="606"/>
        <item x="57"/>
        <item x="198"/>
        <item x="736"/>
        <item x="187"/>
        <item x="535"/>
        <item x="173"/>
        <item x="312"/>
        <item x="631"/>
        <item x="252"/>
        <item x="276"/>
        <item x="454"/>
        <item x="698"/>
        <item x="742"/>
        <item x="418"/>
        <item x="700"/>
        <item x="221"/>
        <item x="370"/>
        <item x="459"/>
        <item x="19"/>
        <item x="24"/>
        <item x="576"/>
        <item x="466"/>
        <item x="325"/>
        <item x="419"/>
        <item x="304"/>
        <item x="4"/>
        <item x="229"/>
        <item x="594"/>
        <item x="509"/>
        <item x="295"/>
        <item x="638"/>
        <item x="219"/>
        <item x="744"/>
        <item x="362"/>
        <item x="117"/>
        <item x="80"/>
        <item x="739"/>
        <item x="527"/>
        <item x="29"/>
        <item x="705"/>
        <item x="144"/>
        <item x="788"/>
        <item x="403"/>
        <item x="259"/>
        <item x="54"/>
        <item x="612"/>
        <item x="359"/>
        <item x="617"/>
        <item x="467"/>
        <item x="506"/>
        <item x="355"/>
        <item x="401"/>
        <item x="618"/>
        <item x="453"/>
        <item x="747"/>
        <item x="65"/>
        <item x="458"/>
        <item x="232"/>
        <item x="412"/>
        <item x="140"/>
        <item x="728"/>
        <item x="763"/>
        <item x="364"/>
        <item x="519"/>
        <item x="264"/>
        <item x="701"/>
        <item x="405"/>
        <item x="628"/>
        <item x="130"/>
        <item x="209"/>
        <item x="154"/>
        <item x="315"/>
        <item x="522"/>
        <item x="143"/>
        <item x="104"/>
        <item x="657"/>
        <item x="557"/>
        <item x="179"/>
        <item x="677"/>
        <item x="409"/>
        <item x="343"/>
        <item x="733"/>
        <item x="448"/>
        <item x="55"/>
        <item x="640"/>
        <item x="427"/>
        <item x="621"/>
        <item x="636"/>
        <item x="520"/>
        <item x="488"/>
        <item x="425"/>
        <item x="514"/>
        <item x="780"/>
        <item x="645"/>
        <item x="176"/>
        <item x="691"/>
        <item x="666"/>
        <item x="119"/>
        <item x="385"/>
        <item x="502"/>
        <item x="432"/>
        <item x="600"/>
        <item x="366"/>
        <item x="121"/>
        <item x="375"/>
        <item x="175"/>
        <item x="307"/>
        <item x="549"/>
        <item x="716"/>
        <item x="124"/>
        <item x="682"/>
        <item x="148"/>
        <item x="388"/>
        <item x="73"/>
        <item x="435"/>
        <item x="348"/>
        <item x="75"/>
        <item x="708"/>
        <item x="254"/>
        <item x="439"/>
        <item x="127"/>
        <item x="590"/>
        <item x="687"/>
        <item x="484"/>
        <item x="318"/>
        <item x="580"/>
        <item x="566"/>
        <item x="94"/>
        <item x="61"/>
        <item x="111"/>
        <item x="768"/>
        <item x="420"/>
        <item x="374"/>
        <item x="174"/>
        <item x="162"/>
        <item x="224"/>
        <item x="230"/>
        <item x="172"/>
        <item x="765"/>
        <item x="641"/>
        <item x="164"/>
        <item x="352"/>
        <item x="336"/>
        <item x="49"/>
        <item x="637"/>
        <item x="607"/>
        <item x="471"/>
        <item x="754"/>
        <item x="437"/>
        <item x="384"/>
        <item x="382"/>
        <item x="31"/>
        <item x="272"/>
        <item x="269"/>
        <item x="760"/>
        <item x="235"/>
        <item x="395"/>
        <item x="391"/>
        <item x="564"/>
        <item x="604"/>
        <item x="321"/>
        <item x="465"/>
        <item x="399"/>
        <item x="3"/>
        <item x="462"/>
        <item x="226"/>
        <item x="387"/>
        <item x="167"/>
        <item x="337"/>
        <item x="5"/>
        <item x="713"/>
        <item x="496"/>
        <item x="389"/>
        <item x="706"/>
        <item x="44"/>
        <item x="505"/>
        <item x="231"/>
        <item x="36"/>
        <item x="294"/>
        <item x="114"/>
        <item x="20"/>
        <item x="616"/>
        <item x="541"/>
        <item x="126"/>
        <item x="493"/>
        <item x="376"/>
        <item x="338"/>
        <item x="550"/>
        <item x="212"/>
        <item x="91"/>
        <item x="719"/>
        <item x="543"/>
        <item x="342"/>
        <item x="591"/>
        <item x="473"/>
        <item x="585"/>
        <item x="102"/>
        <item x="297"/>
        <item x="655"/>
        <item x="770"/>
        <item x="282"/>
        <item x="223"/>
        <item x="690"/>
        <item x="711"/>
        <item x="7"/>
        <item x="283"/>
        <item x="548"/>
        <item x="53"/>
        <item x="588"/>
        <item x="521"/>
        <item x="13"/>
        <item x="46"/>
        <item x="627"/>
        <item x="634"/>
        <item x="279"/>
        <item x="415"/>
        <item x="311"/>
        <item x="289"/>
        <item x="783"/>
        <item x="147"/>
        <item x="428"/>
        <item x="2"/>
        <item x="260"/>
        <item x="772"/>
        <item x="411"/>
        <item x="110"/>
        <item x="575"/>
        <item x="109"/>
        <item x="30"/>
        <item x="785"/>
        <item x="363"/>
        <item x="213"/>
        <item x="407"/>
        <item x="650"/>
        <item x="22"/>
        <item x="168"/>
        <item x="483"/>
        <item x="201"/>
        <item x="115"/>
        <item x="537"/>
        <item x="11"/>
        <item x="40"/>
        <item x="262"/>
        <item x="180"/>
        <item x="534"/>
        <item x="39"/>
        <item x="37"/>
        <item x="82"/>
        <item x="646"/>
        <item x="777"/>
        <item x="685"/>
        <item x="317"/>
        <item x="245"/>
        <item x="327"/>
        <item x="430"/>
        <item x="155"/>
        <item x="62"/>
        <item x="479"/>
        <item x="270"/>
        <item x="555"/>
        <item x="608"/>
        <item x="70"/>
        <item x="377"/>
        <item x="402"/>
        <item x="635"/>
        <item x="593"/>
        <item x="255"/>
        <item x="672"/>
        <item x="715"/>
        <item x="190"/>
        <item x="225"/>
        <item x="487"/>
        <item x="99"/>
        <item x="378"/>
        <item x="194"/>
        <item x="125"/>
        <item x="485"/>
        <item x="181"/>
        <item x="367"/>
        <item x="152"/>
        <item x="298"/>
        <item x="142"/>
        <item x="137"/>
        <item x="203"/>
        <item x="577"/>
        <item x="205"/>
        <item x="500"/>
        <item x="397"/>
        <item x="510"/>
        <item x="184"/>
        <item x="725"/>
        <item x="300"/>
        <item x="413"/>
        <item x="675"/>
        <item x="1"/>
        <item x="532"/>
        <item x="766"/>
        <item x="517"/>
        <item x="87"/>
        <item x="468"/>
        <item x="565"/>
        <item x="670"/>
        <item x="776"/>
        <item x="516"/>
        <item x="211"/>
        <item x="745"/>
        <item x="195"/>
        <item x="218"/>
        <item x="589"/>
        <item x="332"/>
        <item x="77"/>
        <item x="238"/>
        <item x="81"/>
        <item x="247"/>
        <item x="356"/>
        <item x="511"/>
        <item x="390"/>
        <item x="602"/>
        <item x="718"/>
        <item x="751"/>
        <item x="122"/>
        <item x="663"/>
        <item x="556"/>
        <item x="274"/>
        <item x="357"/>
        <item x="629"/>
        <item x="508"/>
        <item x="758"/>
        <item x="680"/>
        <item x="310"/>
        <item x="334"/>
        <item x="782"/>
        <item x="138"/>
        <item x="644"/>
        <item x="237"/>
        <item x="476"/>
        <item x="554"/>
        <item x="503"/>
        <item x="132"/>
        <item x="761"/>
        <item x="141"/>
        <item x="131"/>
        <item x="277"/>
        <item x="446"/>
        <item x="371"/>
        <item x="361"/>
        <item x="562"/>
        <item x="779"/>
        <item x="533"/>
        <item x="66"/>
        <item x="381"/>
        <item x="90"/>
        <item x="394"/>
        <item x="707"/>
        <item x="42"/>
        <item x="145"/>
        <item x="694"/>
        <item x="531"/>
        <item x="421"/>
        <item x="242"/>
        <item x="417"/>
        <item x="582"/>
        <item x="605"/>
        <item x="759"/>
        <item x="308"/>
        <item x="134"/>
        <item x="72"/>
        <item x="191"/>
        <item x="573"/>
        <item x="88"/>
        <item x="703"/>
        <item x="746"/>
        <item x="9"/>
        <item x="59"/>
        <item x="489"/>
        <item x="228"/>
        <item x="253"/>
        <item x="678"/>
        <item x="661"/>
        <item x="320"/>
        <item x="26"/>
        <item x="373"/>
        <item x="301"/>
        <item x="43"/>
        <item x="457"/>
        <item x="659"/>
        <item x="256"/>
        <item x="331"/>
        <item x="25"/>
        <item x="386"/>
        <item x="572"/>
        <item x="153"/>
        <item x="720"/>
        <item x="528"/>
        <item x="571"/>
        <item x="188"/>
        <item x="236"/>
        <item x="50"/>
        <item x="490"/>
        <item x="660"/>
        <item x="149"/>
        <item x="723"/>
        <item x="642"/>
        <item x="52"/>
        <item x="774"/>
        <item x="569"/>
        <item x="567"/>
        <item x="113"/>
        <item x="753"/>
        <item x="530"/>
        <item x="743"/>
        <item x="436"/>
        <item x="472"/>
        <item x="498"/>
        <item x="210"/>
        <item x="51"/>
        <item x="581"/>
        <item x="451"/>
        <item x="764"/>
        <item x="207"/>
        <item x="669"/>
        <item x="433"/>
        <item x="424"/>
        <item x="633"/>
        <item x="161"/>
        <item x="559"/>
        <item x="586"/>
        <item x="93"/>
        <item x="426"/>
        <item x="495"/>
        <item x="560"/>
        <item x="676"/>
        <item x="263"/>
        <item x="460"/>
        <item x="614"/>
        <item x="546"/>
        <item x="18"/>
        <item x="735"/>
        <item x="477"/>
        <item x="398"/>
        <item x="23"/>
        <item x="717"/>
        <item x="324"/>
        <item x="722"/>
        <item x="529"/>
        <item x="784"/>
        <item x="578"/>
        <item x="463"/>
        <item x="492"/>
        <item x="128"/>
        <item x="609"/>
        <item x="501"/>
        <item x="47"/>
        <item x="350"/>
        <item x="335"/>
        <item x="120"/>
        <item x="603"/>
        <item x="329"/>
        <item x="139"/>
        <item x="243"/>
        <item x="58"/>
        <item x="665"/>
        <item x="668"/>
        <item x="379"/>
        <item x="197"/>
        <item x="339"/>
        <item x="422"/>
        <item x="6"/>
        <item x="98"/>
        <item x="494"/>
        <item x="21"/>
        <item x="598"/>
        <item x="515"/>
        <item x="456"/>
        <item x="368"/>
        <item t="default"/>
      </items>
    </pivotField>
    <pivotField axis="axisRow" compact="0" outline="0" showAll="0" measureFilter="1" sortType="ascending">
      <items count="50">
        <item x="33"/>
        <item x="12"/>
        <item x="13"/>
        <item x="3"/>
        <item x="26"/>
        <item x="37"/>
        <item x="7"/>
        <item x="44"/>
        <item x="16"/>
        <item x="4"/>
        <item x="34"/>
        <item x="1"/>
        <item x="18"/>
        <item x="30"/>
        <item x="42"/>
        <item x="5"/>
        <item x="8"/>
        <item x="41"/>
        <item x="36"/>
        <item x="32"/>
        <item x="14"/>
        <item x="28"/>
        <item x="29"/>
        <item x="24"/>
        <item x="35"/>
        <item x="40"/>
        <item x="17"/>
        <item x="38"/>
        <item x="23"/>
        <item x="31"/>
        <item x="20"/>
        <item x="25"/>
        <item x="47"/>
        <item x="10"/>
        <item x="39"/>
        <item x="11"/>
        <item x="2"/>
        <item x="43"/>
        <item x="9"/>
        <item x="19"/>
        <item x="15"/>
        <item x="0"/>
        <item x="27"/>
        <item x="45"/>
        <item x="6"/>
        <item x="22"/>
        <item x="48"/>
        <item x="21"/>
        <item x="46"/>
        <item t="default"/>
      </items>
      <autoSortScope>
        <pivotArea dataOnly="0" outline="0" fieldPosition="0">
          <references count="1">
            <reference field="4294967294" count="1" selected="0">
              <x v="0"/>
            </reference>
          </references>
        </pivotArea>
      </autoSortScope>
    </pivotField>
    <pivotField compact="0" outline="0" showAll="0"/>
    <pivotField compact="0" outline="0" showAll="0">
      <items count="18">
        <item x="9"/>
        <item x="12"/>
        <item x="4"/>
        <item x="3"/>
        <item x="11"/>
        <item x="5"/>
        <item x="16"/>
        <item x="10"/>
        <item x="7"/>
        <item x="8"/>
        <item x="1"/>
        <item x="15"/>
        <item x="0"/>
        <item x="6"/>
        <item x="2"/>
        <item x="14"/>
        <item x="13"/>
        <item t="default"/>
      </items>
    </pivotField>
    <pivotField compact="0" outline="0" showAll="0">
      <items count="1830">
        <item x="474"/>
        <item x="920"/>
        <item x="1531"/>
        <item x="1658"/>
        <item x="858"/>
        <item x="1610"/>
        <item x="1493"/>
        <item x="425"/>
        <item x="1067"/>
        <item x="337"/>
        <item x="1113"/>
        <item x="1747"/>
        <item x="355"/>
        <item x="954"/>
        <item x="408"/>
        <item x="133"/>
        <item x="1251"/>
        <item x="1668"/>
        <item x="804"/>
        <item x="457"/>
        <item x="1601"/>
        <item x="1069"/>
        <item x="1290"/>
        <item x="769"/>
        <item x="1311"/>
        <item x="24"/>
        <item x="1624"/>
        <item x="29"/>
        <item x="1027"/>
        <item x="1746"/>
        <item x="568"/>
        <item x="86"/>
        <item x="1529"/>
        <item x="878"/>
        <item x="406"/>
        <item x="1284"/>
        <item x="460"/>
        <item x="639"/>
        <item x="1411"/>
        <item x="299"/>
        <item x="648"/>
        <item x="345"/>
        <item x="583"/>
        <item x="613"/>
        <item x="1088"/>
        <item x="999"/>
        <item x="15"/>
        <item x="595"/>
        <item x="779"/>
        <item x="1750"/>
        <item x="1019"/>
        <item x="90"/>
        <item x="596"/>
        <item x="343"/>
        <item x="832"/>
        <item x="51"/>
        <item x="374"/>
        <item x="1129"/>
        <item x="797"/>
        <item x="1693"/>
        <item x="700"/>
        <item x="882"/>
        <item x="699"/>
        <item x="680"/>
        <item x="816"/>
        <item x="701"/>
        <item x="333"/>
        <item x="331"/>
        <item x="949"/>
        <item x="1342"/>
        <item x="654"/>
        <item x="777"/>
        <item x="388"/>
        <item x="1268"/>
        <item x="139"/>
        <item x="1501"/>
        <item x="930"/>
        <item x="532"/>
        <item x="714"/>
        <item x="472"/>
        <item x="1745"/>
        <item x="1183"/>
        <item x="719"/>
        <item x="622"/>
        <item x="1006"/>
        <item x="1452"/>
        <item x="724"/>
        <item x="817"/>
        <item x="533"/>
        <item x="367"/>
        <item x="1589"/>
        <item x="663"/>
        <item x="1243"/>
        <item x="903"/>
        <item x="452"/>
        <item x="416"/>
        <item x="1039"/>
        <item x="986"/>
        <item x="272"/>
        <item x="458"/>
        <item x="1543"/>
        <item x="1376"/>
        <item x="961"/>
        <item x="800"/>
        <item x="261"/>
        <item x="557"/>
        <item x="790"/>
        <item x="590"/>
        <item x="320"/>
        <item x="678"/>
        <item x="1187"/>
        <item x="1739"/>
        <item x="1156"/>
        <item x="239"/>
        <item x="110"/>
        <item x="776"/>
        <item x="60"/>
        <item x="1538"/>
        <item x="12"/>
        <item x="798"/>
        <item x="462"/>
        <item x="1292"/>
        <item x="1541"/>
        <item x="208"/>
        <item x="1042"/>
        <item x="1660"/>
        <item x="988"/>
        <item x="1287"/>
        <item x="1399"/>
        <item x="443"/>
        <item x="1468"/>
        <item x="772"/>
        <item x="420"/>
        <item x="1220"/>
        <item x="1605"/>
        <item x="1631"/>
        <item x="1482"/>
        <item x="1291"/>
        <item x="1241"/>
        <item x="1051"/>
        <item x="1570"/>
        <item x="402"/>
        <item x="43"/>
        <item x="628"/>
        <item x="1147"/>
        <item x="1736"/>
        <item x="126"/>
        <item x="1436"/>
        <item x="1144"/>
        <item x="1133"/>
        <item x="674"/>
        <item x="308"/>
        <item x="1492"/>
        <item x="80"/>
        <item x="35"/>
        <item x="338"/>
        <item x="87"/>
        <item x="1749"/>
        <item x="770"/>
        <item x="305"/>
        <item x="231"/>
        <item x="1432"/>
        <item x="318"/>
        <item x="825"/>
        <item x="1647"/>
        <item x="1028"/>
        <item x="1205"/>
        <item x="1248"/>
        <item x="1718"/>
        <item x="1178"/>
        <item x="1578"/>
        <item x="1619"/>
        <item x="1775"/>
        <item x="942"/>
        <item x="1410"/>
        <item x="594"/>
        <item x="956"/>
        <item x="1655"/>
        <item x="1454"/>
        <item x="983"/>
        <item x="218"/>
        <item x="1199"/>
        <item x="1735"/>
        <item x="315"/>
        <item x="897"/>
        <item x="85"/>
        <item x="360"/>
        <item x="18"/>
        <item x="95"/>
        <item x="1741"/>
        <item x="634"/>
        <item x="1323"/>
        <item x="1165"/>
        <item x="348"/>
        <item x="1101"/>
        <item x="564"/>
        <item x="236"/>
        <item x="1374"/>
        <item x="206"/>
        <item x="1676"/>
        <item x="685"/>
        <item x="131"/>
        <item x="1680"/>
        <item x="1612"/>
        <item x="1731"/>
        <item x="849"/>
        <item x="1809"/>
        <item x="1433"/>
        <item x="1225"/>
        <item x="198"/>
        <item x="1678"/>
        <item x="1476"/>
        <item x="210"/>
        <item x="380"/>
        <item x="1518"/>
        <item x="1"/>
        <item x="1116"/>
        <item x="821"/>
        <item x="1491"/>
        <item x="1459"/>
        <item x="912"/>
        <item x="465"/>
        <item x="569"/>
        <item x="1738"/>
        <item x="553"/>
        <item x="1786"/>
        <item x="260"/>
        <item x="913"/>
        <item x="1092"/>
        <item x="1090"/>
        <item x="1096"/>
        <item x="396"/>
        <item x="1149"/>
        <item x="872"/>
        <item x="549"/>
        <item x="362"/>
        <item x="82"/>
        <item x="1649"/>
        <item x="950"/>
        <item x="881"/>
        <item x="349"/>
        <item x="88"/>
        <item x="191"/>
        <item x="970"/>
        <item x="1198"/>
        <item x="706"/>
        <item x="405"/>
        <item x="566"/>
        <item x="1016"/>
        <item x="4"/>
        <item x="159"/>
        <item x="867"/>
        <item x="1717"/>
        <item x="1263"/>
        <item x="248"/>
        <item x="778"/>
        <item x="31"/>
        <item x="263"/>
        <item x="176"/>
        <item x="1593"/>
        <item x="824"/>
        <item x="496"/>
        <item x="1513"/>
        <item x="775"/>
        <item x="1508"/>
        <item x="245"/>
        <item x="876"/>
        <item x="516"/>
        <item x="287"/>
        <item x="1005"/>
        <item x="1015"/>
        <item x="742"/>
        <item x="1229"/>
        <item x="1371"/>
        <item x="752"/>
        <item x="178"/>
        <item x="71"/>
        <item x="1321"/>
        <item x="593"/>
        <item x="1733"/>
        <item x="1471"/>
        <item x="627"/>
        <item x="1532"/>
        <item x="1217"/>
        <item x="188"/>
        <item x="587"/>
        <item x="1642"/>
        <item x="1181"/>
        <item x="103"/>
        <item x="879"/>
        <item x="1799"/>
        <item x="1814"/>
        <item x="484"/>
        <item x="991"/>
        <item x="316"/>
        <item x="1173"/>
        <item x="1743"/>
        <item x="1771"/>
        <item x="1639"/>
        <item x="1648"/>
        <item x="1784"/>
        <item x="1167"/>
        <item x="1153"/>
        <item x="1456"/>
        <item x="774"/>
        <item x="1638"/>
        <item x="384"/>
        <item x="296"/>
        <item x="490"/>
        <item x="1036"/>
        <item x="134"/>
        <item x="1053"/>
        <item x="931"/>
        <item x="125"/>
        <item x="582"/>
        <item x="476"/>
        <item x="342"/>
        <item x="397"/>
        <item x="543"/>
        <item x="224"/>
        <item x="780"/>
        <item x="136"/>
        <item x="1697"/>
        <item x="293"/>
        <item x="1540"/>
        <item x="1223"/>
        <item x="202"/>
        <item x="1354"/>
        <item x="319"/>
        <item x="203"/>
        <item x="667"/>
        <item x="1123"/>
        <item x="174"/>
        <item x="792"/>
        <item x="1239"/>
        <item x="121"/>
        <item x="1545"/>
        <item x="696"/>
        <item x="347"/>
        <item x="1721"/>
        <item x="1494"/>
        <item x="1109"/>
        <item x="904"/>
        <item x="487"/>
        <item x="840"/>
        <item x="498"/>
        <item x="1728"/>
        <item x="864"/>
        <item x="1218"/>
        <item x="1819"/>
        <item x="1435"/>
        <item x="1256"/>
        <item x="1473"/>
        <item x="1024"/>
        <item x="456"/>
        <item x="286"/>
        <item x="666"/>
        <item x="1398"/>
        <item x="755"/>
        <item x="151"/>
        <item x="1192"/>
        <item x="651"/>
        <item x="1060"/>
        <item x="652"/>
        <item x="1629"/>
        <item x="1091"/>
        <item x="748"/>
        <item x="177"/>
        <item x="1525"/>
        <item x="359"/>
        <item x="1720"/>
        <item x="22"/>
        <item x="1813"/>
        <item x="698"/>
        <item x="233"/>
        <item x="328"/>
        <item x="1049"/>
        <item x="1600"/>
        <item x="1505"/>
        <item x="1706"/>
        <item x="194"/>
        <item x="1408"/>
        <item x="1662"/>
        <item x="1590"/>
        <item x="1763"/>
        <item x="1671"/>
        <item x="1419"/>
        <item x="323"/>
        <item x="1707"/>
        <item x="1796"/>
        <item x="1696"/>
        <item x="559"/>
        <item x="992"/>
        <item x="1252"/>
        <item x="856"/>
        <item x="1537"/>
        <item x="1308"/>
        <item x="1134"/>
        <item x="1154"/>
        <item x="997"/>
        <item x="547"/>
        <item x="1430"/>
        <item x="1550"/>
        <item x="130"/>
        <item x="544"/>
        <item x="592"/>
        <item x="1296"/>
        <item x="1802"/>
        <item x="144"/>
        <item x="161"/>
        <item x="1554"/>
        <item x="351"/>
        <item x="621"/>
        <item x="145"/>
        <item x="1770"/>
        <item x="1161"/>
        <item x="473"/>
        <item x="232"/>
        <item x="280"/>
        <item x="444"/>
        <item x="1348"/>
        <item x="1679"/>
        <item x="197"/>
        <item x="1214"/>
        <item x="1705"/>
        <item x="1818"/>
        <item x="1443"/>
        <item x="981"/>
        <item x="1603"/>
        <item x="744"/>
        <item x="1613"/>
        <item x="574"/>
        <item x="1379"/>
        <item x="567"/>
        <item x="1334"/>
        <item x="726"/>
        <item x="190"/>
        <item x="686"/>
        <item x="1158"/>
        <item x="1026"/>
        <item x="604"/>
        <item x="979"/>
        <item x="1517"/>
        <item x="1653"/>
        <item x="1095"/>
        <item x="851"/>
        <item x="283"/>
        <item x="1659"/>
        <item x="212"/>
        <item x="1800"/>
        <item x="1806"/>
        <item x="822"/>
        <item x="710"/>
        <item x="1231"/>
        <item x="1405"/>
        <item x="468"/>
        <item x="104"/>
        <item x="1128"/>
        <item x="947"/>
        <item x="1807"/>
        <item x="1175"/>
        <item x="866"/>
        <item x="1076"/>
        <item x="409"/>
        <item x="1527"/>
        <item x="147"/>
        <item x="466"/>
        <item x="909"/>
        <item x="199"/>
        <item x="1559"/>
        <item x="268"/>
        <item x="1602"/>
        <item x="1297"/>
        <item x="1621"/>
        <item x="193"/>
        <item x="675"/>
        <item x="863"/>
        <item x="643"/>
        <item x="34"/>
        <item x="1298"/>
        <item x="353"/>
        <item x="636"/>
        <item x="220"/>
        <item x="109"/>
        <item x="924"/>
        <item x="635"/>
        <item x="1716"/>
        <item x="1115"/>
        <item x="765"/>
        <item x="1683"/>
        <item x="1336"/>
        <item x="1634"/>
        <item x="20"/>
        <item x="211"/>
        <item x="1031"/>
        <item x="847"/>
        <item x="888"/>
        <item x="809"/>
        <item x="1224"/>
        <item x="392"/>
        <item x="403"/>
        <item x="1475"/>
        <item x="1630"/>
        <item x="886"/>
        <item x="1394"/>
        <item x="489"/>
        <item x="1461"/>
        <item x="1266"/>
        <item x="1524"/>
        <item x="1170"/>
        <item x="1377"/>
        <item x="967"/>
        <item x="1280"/>
        <item x="540"/>
        <item x="491"/>
        <item x="6"/>
        <item x="72"/>
        <item x="922"/>
        <item x="385"/>
        <item x="1666"/>
        <item x="1625"/>
        <item x="1299"/>
        <item x="322"/>
        <item x="853"/>
        <item x="200"/>
        <item x="493"/>
        <item x="880"/>
        <item x="1406"/>
        <item x="483"/>
        <item x="1320"/>
        <item x="1197"/>
        <item x="371"/>
        <item x="267"/>
        <item x="222"/>
        <item x="158"/>
        <item x="1420"/>
        <item x="216"/>
        <item x="187"/>
        <item x="1190"/>
        <item x="1043"/>
        <item x="1387"/>
        <item x="1012"/>
        <item x="1084"/>
        <item x="734"/>
        <item x="1725"/>
        <item x="1756"/>
        <item x="1732"/>
        <item x="1139"/>
        <item x="1294"/>
        <item x="1401"/>
        <item x="945"/>
        <item x="195"/>
        <item x="1100"/>
        <item x="50"/>
        <item x="676"/>
        <item x="1050"/>
        <item x="1714"/>
        <item x="1055"/>
        <item x="45"/>
        <item x="169"/>
        <item x="1698"/>
        <item x="1278"/>
        <item x="1014"/>
        <item x="480"/>
        <item x="1652"/>
        <item x="977"/>
        <item x="815"/>
        <item x="49"/>
        <item x="835"/>
        <item x="1338"/>
        <item x="66"/>
        <item x="1141"/>
        <item x="691"/>
        <item x="1657"/>
        <item x="617"/>
        <item x="928"/>
        <item x="370"/>
        <item x="836"/>
        <item x="1098"/>
        <item x="1522"/>
        <item x="365"/>
        <item x="132"/>
        <item x="304"/>
        <item x="1185"/>
        <item x="1393"/>
        <item x="152"/>
        <item x="1346"/>
        <item x="1751"/>
        <item x="1622"/>
        <item x="400"/>
        <item x="428"/>
        <item x="1486"/>
        <item x="1675"/>
        <item x="1189"/>
        <item x="77"/>
        <item x="111"/>
        <item x="518"/>
        <item x="761"/>
        <item x="791"/>
        <item x="1817"/>
        <item x="1530"/>
        <item x="63"/>
        <item x="901"/>
        <item x="1277"/>
        <item x="661"/>
        <item x="1368"/>
        <item x="1551"/>
        <item x="1688"/>
        <item x="256"/>
        <item x="1200"/>
        <item x="837"/>
        <item x="325"/>
        <item x="192"/>
        <item x="492"/>
        <item x="1087"/>
        <item x="1150"/>
        <item x="1614"/>
        <item x="1307"/>
        <item x="1701"/>
        <item x="1684"/>
        <item x="1306"/>
        <item x="718"/>
        <item x="1072"/>
        <item x="810"/>
        <item x="1596"/>
        <item x="519"/>
        <item x="244"/>
        <item x="124"/>
        <item x="1567"/>
        <item x="555"/>
        <item x="53"/>
        <item x="857"/>
        <item x="363"/>
        <item x="246"/>
        <item x="1562"/>
        <item x="1062"/>
        <item x="1762"/>
        <item x="923"/>
        <item x="38"/>
        <item x="892"/>
        <item x="99"/>
        <item x="437"/>
        <item x="313"/>
        <item x="411"/>
        <item x="1030"/>
        <item x="624"/>
        <item x="1409"/>
        <item x="155"/>
        <item x="440"/>
        <item x="1536"/>
        <item x="1820"/>
        <item x="917"/>
        <item x="25"/>
        <item x="1194"/>
        <item x="379"/>
        <item x="899"/>
        <item x="672"/>
        <item x="274"/>
        <item x="1122"/>
        <item x="865"/>
        <item x="1151"/>
        <item x="1724"/>
        <item x="1340"/>
        <item x="1722"/>
        <item x="1458"/>
        <item x="1360"/>
        <item x="1310"/>
        <item x="933"/>
        <item x="1108"/>
        <item x="581"/>
        <item x="335"/>
        <item x="731"/>
        <item x="1438"/>
        <item x="455"/>
        <item x="243"/>
        <item x="1140"/>
        <item x="398"/>
        <item x="501"/>
        <item x="713"/>
        <item x="57"/>
        <item x="717"/>
        <item x="326"/>
        <item x="1391"/>
        <item x="1267"/>
        <item x="638"/>
        <item x="871"/>
        <item x="767"/>
        <item x="36"/>
        <item x="302"/>
        <item x="116"/>
        <item x="1467"/>
        <item x="361"/>
        <item x="637"/>
        <item x="445"/>
        <item x="520"/>
        <item x="213"/>
        <item x="1665"/>
        <item x="413"/>
        <item x="1664"/>
        <item x="83"/>
        <item x="542"/>
        <item x="978"/>
        <item x="3"/>
        <item x="898"/>
        <item x="39"/>
        <item x="461"/>
        <item x="1583"/>
        <item x="1356"/>
        <item x="185"/>
        <item x="962"/>
        <item x="1315"/>
        <item x="1498"/>
        <item x="171"/>
        <item x="762"/>
        <item x="1057"/>
        <item x="140"/>
        <item x="1469"/>
        <item x="522"/>
        <item x="746"/>
        <item x="10"/>
        <item x="330"/>
        <item x="1328"/>
        <item x="577"/>
        <item x="1670"/>
        <item x="61"/>
        <item x="1555"/>
        <item x="446"/>
        <item x="150"/>
        <item x="1681"/>
        <item x="1022"/>
        <item x="1331"/>
        <item x="1350"/>
        <item x="1333"/>
        <item x="560"/>
        <item x="160"/>
        <item x="435"/>
        <item x="7"/>
        <item x="1627"/>
        <item x="1182"/>
        <item x="908"/>
        <item x="415"/>
        <item x="927"/>
        <item x="1828"/>
        <item x="1434"/>
        <item x="1083"/>
        <item x="1209"/>
        <item x="100"/>
        <item x="26"/>
        <item x="561"/>
        <item x="799"/>
        <item x="1082"/>
        <item x="149"/>
        <item x="354"/>
        <item x="249"/>
        <item x="1322"/>
        <item x="1166"/>
        <item x="1417"/>
        <item x="142"/>
        <item x="1004"/>
        <item x="241"/>
        <item x="796"/>
        <item x="1748"/>
        <item x="610"/>
        <item x="94"/>
        <item x="664"/>
        <item x="943"/>
        <item x="681"/>
        <item x="1238"/>
        <item x="554"/>
        <item x="874"/>
        <item x="450"/>
        <item x="1327"/>
        <item x="689"/>
        <item x="1127"/>
        <item x="442"/>
        <item x="227"/>
        <item x="584"/>
        <item x="1689"/>
        <item x="341"/>
        <item x="1641"/>
        <item x="1074"/>
        <item x="1232"/>
        <item x="1533"/>
        <item x="1168"/>
        <item x="123"/>
        <item x="427"/>
        <item x="1787"/>
        <item x="1480"/>
        <item x="1478"/>
        <item x="937"/>
        <item x="377"/>
        <item x="1816"/>
        <item x="1781"/>
        <item x="1823"/>
        <item x="165"/>
        <item x="998"/>
        <item x="921"/>
        <item x="1821"/>
        <item x="625"/>
        <item x="1155"/>
        <item x="1184"/>
        <item x="107"/>
        <item x="1073"/>
        <item x="1500"/>
        <item x="366"/>
        <item x="1344"/>
        <item x="787"/>
        <item x="52"/>
        <item x="1574"/>
        <item x="1549"/>
        <item x="629"/>
        <item x="92"/>
        <item x="848"/>
        <item x="179"/>
        <item x="534"/>
        <item x="1283"/>
        <item x="1111"/>
        <item x="47"/>
        <item x="1061"/>
        <item x="576"/>
        <item x="599"/>
        <item x="1174"/>
        <item x="230"/>
        <item x="1495"/>
        <item x="580"/>
        <item x="528"/>
        <item x="477"/>
        <item x="1633"/>
        <item x="612"/>
        <item x="668"/>
        <item x="506"/>
        <item x="494"/>
        <item x="1233"/>
        <item x="1255"/>
        <item x="395"/>
        <item x="1138"/>
        <item x="1528"/>
        <item x="433"/>
        <item x="389"/>
        <item x="957"/>
        <item x="989"/>
        <item x="1145"/>
        <item x="1604"/>
        <item x="1632"/>
        <item x="1547"/>
        <item x="453"/>
        <item x="1302"/>
        <item x="447"/>
        <item x="883"/>
        <item x="1758"/>
        <item x="1162"/>
        <item x="1794"/>
        <item x="1242"/>
        <item x="1246"/>
        <item x="936"/>
        <item x="1295"/>
        <item x="1193"/>
        <item x="656"/>
        <item x="168"/>
        <item x="1261"/>
        <item x="562"/>
        <item x="19"/>
        <item x="1403"/>
        <item x="1143"/>
        <item x="317"/>
        <item x="985"/>
        <item x="1063"/>
        <item x="1412"/>
        <item x="14"/>
        <item x="1466"/>
        <item x="1484"/>
        <item x="846"/>
        <item x="1723"/>
        <item x="1479"/>
        <item x="1797"/>
        <item x="1065"/>
        <item x="1202"/>
        <item x="504"/>
        <item x="1119"/>
        <item x="358"/>
        <item x="536"/>
        <item x="794"/>
        <item x="128"/>
        <item x="441"/>
        <item x="1795"/>
        <item x="1244"/>
        <item x="873"/>
        <item x="1644"/>
        <item x="870"/>
        <item x="8"/>
        <item x="688"/>
        <item x="81"/>
        <item x="250"/>
        <item x="417"/>
        <item x="1428"/>
        <item x="1599"/>
        <item x="1345"/>
        <item x="275"/>
        <item x="1708"/>
        <item x="1407"/>
        <item x="221"/>
        <item x="1312"/>
        <item x="789"/>
        <item x="1727"/>
        <item x="1337"/>
        <item x="1561"/>
        <item x="1281"/>
        <item x="1037"/>
        <item x="162"/>
        <item x="1114"/>
        <item x="623"/>
        <item x="1623"/>
        <item x="401"/>
        <item x="279"/>
        <item x="1207"/>
        <item x="223"/>
        <item x="915"/>
        <item x="1402"/>
        <item x="1651"/>
        <item x="240"/>
        <item x="740"/>
        <item x="170"/>
        <item x="611"/>
        <item x="764"/>
        <item x="585"/>
        <item x="1276"/>
        <item x="926"/>
        <item x="1216"/>
        <item x="1553"/>
        <item x="67"/>
        <item x="1719"/>
        <item x="1118"/>
        <item x="1249"/>
        <item x="303"/>
        <item x="687"/>
        <item x="784"/>
        <item x="1585"/>
        <item x="1353"/>
        <item x="751"/>
        <item x="1386"/>
        <item x="1305"/>
        <item x="808"/>
        <item x="340"/>
        <item x="1203"/>
        <item x="820"/>
        <item x="783"/>
        <item x="1335"/>
        <item x="324"/>
        <item x="1487"/>
        <item x="1416"/>
        <item x="247"/>
        <item x="524"/>
        <item x="1470"/>
        <item x="754"/>
        <item x="1264"/>
        <item x="278"/>
        <item x="436"/>
        <item x="907"/>
        <item x="281"/>
        <item x="1822"/>
        <item x="1117"/>
        <item x="1506"/>
        <item x="1754"/>
        <item x="485"/>
        <item x="1779"/>
        <item x="1301"/>
        <item x="276"/>
        <item x="1104"/>
        <item x="877"/>
        <item x="1381"/>
        <item x="953"/>
        <item x="495"/>
        <item x="905"/>
        <item x="597"/>
        <item x="1760"/>
        <item x="424"/>
        <item x="969"/>
        <item x="1582"/>
        <item x="781"/>
        <item x="1460"/>
        <item x="1753"/>
        <item x="383"/>
        <item x="1222"/>
        <item x="1572"/>
        <item x="1792"/>
        <item x="1254"/>
        <item x="376"/>
        <item x="1112"/>
        <item x="1766"/>
        <item x="1172"/>
        <item x="33"/>
        <item x="550"/>
        <item x="393"/>
        <item x="665"/>
        <item x="1552"/>
        <item x="910"/>
        <item x="1699"/>
        <item x="1464"/>
        <item x="1361"/>
        <item x="1164"/>
        <item x="1620"/>
        <item x="102"/>
        <item x="615"/>
        <item x="671"/>
        <item x="631"/>
        <item x="1526"/>
        <item x="1316"/>
        <item x="486"/>
        <item x="1569"/>
        <item x="1094"/>
        <item x="833"/>
        <item x="301"/>
        <item x="138"/>
        <item x="1769"/>
        <item x="297"/>
        <item x="265"/>
        <item x="439"/>
        <item x="785"/>
        <item x="711"/>
        <item x="941"/>
        <item x="1474"/>
        <item x="1617"/>
        <item x="1044"/>
        <item x="1542"/>
        <item x="201"/>
        <item x="1375"/>
        <item x="895"/>
        <item x="1535"/>
        <item x="975"/>
        <item x="1120"/>
        <item x="259"/>
        <item x="1013"/>
        <item x="889"/>
        <item x="1579"/>
        <item x="511"/>
        <item x="65"/>
        <item x="1521"/>
        <item x="1773"/>
        <item x="1472"/>
        <item x="1690"/>
        <item x="270"/>
        <item x="277"/>
        <item x="984"/>
        <item x="112"/>
        <item x="1597"/>
        <item x="91"/>
        <item x="747"/>
        <item x="1176"/>
        <item x="968"/>
        <item x="1594"/>
        <item x="662"/>
        <item x="589"/>
        <item x="357"/>
        <item x="606"/>
        <item x="918"/>
        <item x="884"/>
        <item x="89"/>
        <item x="885"/>
        <item x="973"/>
        <item x="1827"/>
        <item x="1201"/>
        <item x="101"/>
        <item x="963"/>
        <item x="1106"/>
        <item x="786"/>
        <item x="1286"/>
        <item x="632"/>
        <item x="1003"/>
        <item x="649"/>
        <item x="17"/>
        <item x="1081"/>
        <item x="1691"/>
        <item x="1715"/>
        <item x="306"/>
        <item x="1234"/>
        <item x="521"/>
        <item x="84"/>
        <item x="0"/>
        <item x="633"/>
        <item x="1598"/>
        <item x="1548"/>
        <item x="1103"/>
        <item x="1497"/>
        <item x="1503"/>
        <item x="620"/>
        <item x="1253"/>
        <item x="1798"/>
        <item x="1575"/>
        <item x="482"/>
        <item x="1404"/>
        <item x="1440"/>
        <item x="373"/>
        <item x="463"/>
        <item x="1576"/>
        <item x="255"/>
        <item x="1502"/>
        <item x="1426"/>
        <item x="422"/>
        <item x="1782"/>
        <item x="1070"/>
        <item x="1805"/>
        <item x="982"/>
        <item x="1314"/>
        <item x="1557"/>
        <item x="552"/>
        <item x="993"/>
        <item x="1780"/>
        <item x="432"/>
        <item x="1581"/>
        <item x="226"/>
        <item x="1439"/>
        <item x="1163"/>
        <item x="1041"/>
        <item x="1363"/>
        <item x="16"/>
        <item x="839"/>
        <item x="312"/>
        <item x="588"/>
        <item x="1275"/>
        <item x="421"/>
        <item x="1785"/>
        <item x="262"/>
        <item x="616"/>
        <item x="806"/>
        <item x="269"/>
        <item x="481"/>
        <item x="1488"/>
        <item x="619"/>
        <item x="974"/>
        <item x="1591"/>
        <item x="46"/>
        <item x="1759"/>
        <item x="658"/>
        <item x="1650"/>
        <item x="143"/>
        <item x="1099"/>
        <item x="1169"/>
        <item x="182"/>
        <item x="609"/>
        <item x="375"/>
        <item x="1448"/>
        <item x="1618"/>
        <item x="1772"/>
        <item x="1729"/>
        <item x="859"/>
        <item x="743"/>
        <item x="514"/>
        <item x="1654"/>
        <item x="1000"/>
        <item x="1259"/>
        <item x="137"/>
        <item x="1441"/>
        <item x="344"/>
        <item x="608"/>
        <item x="1568"/>
        <item x="175"/>
        <item x="368"/>
        <item x="44"/>
        <item x="573"/>
        <item x="146"/>
        <item x="1628"/>
        <item x="1064"/>
        <item x="1812"/>
        <item x="510"/>
        <item x="1695"/>
        <item x="855"/>
        <item x="1227"/>
        <item x="418"/>
        <item x="707"/>
        <item x="1400"/>
        <item x="120"/>
        <item x="1318"/>
        <item x="805"/>
        <item x="1457"/>
        <item x="682"/>
        <item x="603"/>
        <item x="1514"/>
        <item x="1637"/>
        <item x="525"/>
        <item x="1136"/>
        <item x="1395"/>
        <item x="1609"/>
        <item x="914"/>
        <item x="940"/>
        <item x="591"/>
        <item x="215"/>
        <item x="868"/>
        <item x="1107"/>
        <item x="148"/>
        <item x="946"/>
        <item x="1078"/>
        <item x="513"/>
        <item x="500"/>
        <item x="1152"/>
        <item x="995"/>
        <item x="642"/>
        <item x="1001"/>
        <item x="364"/>
        <item x="1768"/>
        <item x="1767"/>
        <item x="508"/>
        <item x="1742"/>
        <item x="1645"/>
        <item x="1640"/>
        <item x="217"/>
        <item x="1212"/>
        <item x="683"/>
        <item x="1317"/>
        <item x="42"/>
        <item x="1615"/>
        <item x="1423"/>
        <item x="1778"/>
        <item x="28"/>
        <item x="238"/>
        <item x="1370"/>
        <item x="469"/>
        <item x="1429"/>
        <item x="1446"/>
        <item x="1304"/>
        <item x="1048"/>
        <item x="1339"/>
        <item x="1511"/>
        <item x="526"/>
        <item x="1007"/>
        <item x="1247"/>
        <item x="1341"/>
        <item x="54"/>
        <item x="1804"/>
        <item x="1694"/>
        <item x="1702"/>
        <item x="659"/>
        <item x="1121"/>
        <item x="952"/>
        <item x="771"/>
        <item x="1210"/>
        <item x="1519"/>
        <item x="156"/>
        <item x="854"/>
        <item x="527"/>
        <item x="1105"/>
        <item x="934"/>
        <item x="1755"/>
        <item x="807"/>
        <item x="1068"/>
        <item x="1056"/>
        <item x="234"/>
        <item x="1808"/>
        <item x="1710"/>
        <item x="695"/>
        <item x="1571"/>
        <item x="565"/>
        <item x="1046"/>
        <item x="893"/>
        <item x="722"/>
        <item x="1260"/>
        <item x="1034"/>
        <item x="329"/>
        <item x="1415"/>
        <item x="788"/>
        <item x="535"/>
        <item x="399"/>
        <item x="1507"/>
        <item x="1319"/>
        <item x="503"/>
        <item x="669"/>
        <item x="1146"/>
        <item x="419"/>
        <item x="438"/>
        <item x="1262"/>
        <item x="23"/>
        <item x="1208"/>
        <item x="841"/>
        <item x="980"/>
        <item x="412"/>
        <item x="958"/>
        <item x="1811"/>
        <item x="122"/>
        <item x="1059"/>
        <item x="1135"/>
        <item x="229"/>
        <item x="860"/>
        <item x="1313"/>
        <item x="803"/>
        <item x="996"/>
        <item x="523"/>
        <item x="173"/>
        <item x="570"/>
        <item x="737"/>
        <item x="1546"/>
        <item x="129"/>
        <item x="793"/>
        <item x="531"/>
        <item x="321"/>
        <item x="966"/>
        <item x="1673"/>
        <item x="812"/>
        <item x="702"/>
        <item x="164"/>
        <item x="614"/>
        <item x="73"/>
        <item x="251"/>
        <item x="105"/>
        <item x="1058"/>
        <item x="475"/>
        <item x="756"/>
        <item x="311"/>
        <item x="845"/>
        <item x="1288"/>
        <item x="307"/>
        <item x="1392"/>
        <item x="1077"/>
        <item x="1824"/>
        <item x="1451"/>
        <item x="852"/>
        <item x="288"/>
        <item x="1300"/>
        <item x="1390"/>
        <item x="1367"/>
        <item x="1635"/>
        <item x="1159"/>
        <item x="1332"/>
        <item x="292"/>
        <item x="1080"/>
        <item x="1010"/>
        <item x="1171"/>
        <item x="512"/>
        <item x="1606"/>
        <item x="1270"/>
        <item x="1489"/>
        <item x="309"/>
        <item x="70"/>
        <item x="346"/>
        <item x="64"/>
        <item x="1737"/>
        <item x="1485"/>
        <item x="1228"/>
        <item x="1636"/>
        <item x="732"/>
        <item x="725"/>
        <item x="828"/>
        <item x="1560"/>
        <item x="716"/>
        <item x="773"/>
        <item x="298"/>
        <item x="1483"/>
        <item x="1125"/>
        <item x="9"/>
        <item x="1160"/>
        <item x="252"/>
        <item x="802"/>
        <item x="1496"/>
        <item x="37"/>
        <item x="976"/>
        <item x="1534"/>
        <item x="97"/>
        <item x="644"/>
        <item x="1608"/>
        <item x="1206"/>
        <item x="782"/>
        <item x="2"/>
        <item x="578"/>
        <item x="264"/>
        <item x="62"/>
        <item x="332"/>
        <item x="1075"/>
        <item x="618"/>
        <item x="1764"/>
        <item x="1191"/>
        <item x="1054"/>
        <item x="509"/>
        <item x="434"/>
        <item x="1047"/>
        <item x="295"/>
        <item x="670"/>
        <item x="451"/>
        <item x="69"/>
        <item x="1744"/>
        <item x="660"/>
        <item x="1250"/>
        <item x="352"/>
        <item x="1793"/>
        <item x="449"/>
        <item x="1021"/>
        <item x="1085"/>
        <item x="205"/>
        <item x="1442"/>
        <item x="1130"/>
        <item x="1740"/>
        <item x="987"/>
        <item x="813"/>
        <item x="735"/>
        <item x="1221"/>
        <item x="390"/>
        <item x="1563"/>
        <item x="410"/>
        <item x="225"/>
        <item x="677"/>
        <item x="692"/>
        <item x="1237"/>
        <item x="1565"/>
        <item x="407"/>
        <item x="237"/>
        <item x="470"/>
        <item x="959"/>
        <item x="760"/>
        <item x="1686"/>
        <item x="1343"/>
        <item x="545"/>
        <item x="823"/>
        <item x="119"/>
        <item x="1712"/>
        <item x="1512"/>
        <item x="715"/>
        <item x="1558"/>
        <item x="1102"/>
        <item x="1093"/>
        <item x="1450"/>
        <item x="32"/>
        <item x="76"/>
        <item x="1726"/>
        <item x="1397"/>
        <item x="1425"/>
        <item x="430"/>
        <item x="1009"/>
        <item x="464"/>
        <item x="1177"/>
        <item x="645"/>
        <item x="1389"/>
        <item x="1358"/>
        <item x="538"/>
        <item x="135"/>
        <item x="965"/>
        <item x="1790"/>
        <item x="1230"/>
        <item x="467"/>
        <item x="896"/>
        <item x="831"/>
        <item x="814"/>
        <item x="679"/>
        <item x="673"/>
        <item x="1124"/>
        <item x="1347"/>
        <item x="939"/>
        <item x="478"/>
        <item x="1516"/>
        <item x="730"/>
        <item x="1258"/>
        <item x="650"/>
        <item x="228"/>
        <item x="911"/>
        <item x="795"/>
        <item x="1682"/>
        <item x="932"/>
        <item x="1179"/>
        <item x="530"/>
        <item x="1815"/>
        <item x="378"/>
        <item x="1734"/>
        <item x="1685"/>
        <item x="929"/>
        <item x="1052"/>
        <item x="154"/>
        <item x="1279"/>
        <item x="13"/>
        <item x="1674"/>
        <item x="386"/>
        <item x="894"/>
        <item x="551"/>
        <item x="242"/>
        <item x="75"/>
        <item x="935"/>
        <item x="1213"/>
        <item x="1219"/>
        <item x="826"/>
        <item x="529"/>
        <item x="948"/>
        <item x="356"/>
        <item x="314"/>
        <item x="739"/>
        <item x="1148"/>
        <item x="289"/>
        <item x="517"/>
        <item x="1669"/>
        <item x="1126"/>
        <item x="1607"/>
        <item x="273"/>
        <item x="21"/>
        <item x="394"/>
        <item x="163"/>
        <item x="488"/>
        <item x="626"/>
        <item x="115"/>
        <item x="78"/>
        <item x="108"/>
        <item x="1523"/>
        <item x="891"/>
        <item x="766"/>
        <item x="1303"/>
        <item x="1462"/>
        <item x="235"/>
        <item x="902"/>
        <item x="906"/>
        <item x="1777"/>
        <item x="153"/>
        <item x="56"/>
        <item x="505"/>
        <item x="1661"/>
        <item x="382"/>
        <item x="429"/>
        <item x="1791"/>
        <item x="1020"/>
        <item x="690"/>
        <item x="1677"/>
        <item x="79"/>
        <item x="196"/>
        <item x="1626"/>
        <item x="1700"/>
        <item x="763"/>
        <item x="1330"/>
        <item x="1445"/>
        <item x="990"/>
        <item x="282"/>
        <item x="759"/>
        <item x="1730"/>
        <item x="964"/>
        <item x="960"/>
        <item x="1573"/>
        <item x="271"/>
        <item x="1616"/>
        <item x="1369"/>
        <item x="1265"/>
        <item x="1372"/>
        <item x="339"/>
        <item x="1431"/>
        <item x="1380"/>
        <item x="27"/>
        <item x="204"/>
        <item x="1002"/>
        <item x="1204"/>
        <item x="916"/>
        <item x="1271"/>
        <item x="972"/>
        <item x="694"/>
        <item x="479"/>
        <item x="1324"/>
        <item x="1366"/>
        <item x="1465"/>
        <item x="630"/>
        <item x="586"/>
        <item x="1776"/>
        <item x="499"/>
        <item x="1357"/>
        <item x="294"/>
        <item x="1663"/>
        <item x="117"/>
        <item x="40"/>
        <item x="900"/>
        <item x="1687"/>
        <item x="1692"/>
        <item x="1422"/>
        <item x="1071"/>
        <item x="1008"/>
        <item x="1713"/>
        <item x="994"/>
        <item x="1326"/>
        <item x="830"/>
        <item x="1510"/>
        <item x="1349"/>
        <item x="704"/>
        <item x="575"/>
        <item x="1414"/>
        <item x="712"/>
        <item x="1577"/>
        <item x="41"/>
        <item x="838"/>
        <item x="1329"/>
        <item x="1556"/>
        <item x="1672"/>
        <item x="58"/>
        <item x="55"/>
        <item x="1079"/>
        <item x="1396"/>
        <item x="1023"/>
        <item x="1810"/>
        <item x="1803"/>
        <item x="1646"/>
        <item x="98"/>
        <item x="579"/>
        <item x="1211"/>
        <item x="1273"/>
        <item x="843"/>
        <item x="1509"/>
        <item x="693"/>
        <item x="556"/>
        <item x="1293"/>
        <item x="827"/>
        <item x="431"/>
        <item x="1355"/>
        <item x="925"/>
        <item x="640"/>
        <item x="818"/>
        <item x="598"/>
        <item x="1180"/>
        <item x="1643"/>
        <item x="381"/>
        <item x="862"/>
        <item x="944"/>
        <item x="655"/>
        <item x="1289"/>
        <item x="1418"/>
        <item x="887"/>
        <item x="1157"/>
        <item x="387"/>
        <item x="515"/>
        <item x="68"/>
        <item x="1447"/>
        <item x="1045"/>
        <item x="471"/>
        <item x="541"/>
        <item x="601"/>
        <item x="647"/>
        <item x="1421"/>
        <item x="106"/>
        <item x="738"/>
        <item x="558"/>
        <item x="758"/>
        <item x="745"/>
        <item x="459"/>
        <item x="811"/>
        <item x="1385"/>
        <item x="93"/>
        <item x="209"/>
        <item x="372"/>
        <item x="753"/>
        <item x="334"/>
        <item x="96"/>
        <item x="548"/>
        <item x="861"/>
        <item x="850"/>
        <item x="1711"/>
        <item x="1269"/>
        <item x="1236"/>
        <item x="1089"/>
        <item x="1032"/>
        <item x="605"/>
        <item x="1825"/>
        <item x="48"/>
        <item x="955"/>
        <item x="11"/>
        <item x="1142"/>
        <item x="391"/>
        <item x="1383"/>
        <item x="1285"/>
        <item x="572"/>
        <item x="1033"/>
        <item x="1272"/>
        <item x="653"/>
        <item x="1086"/>
        <item x="1437"/>
        <item x="167"/>
        <item x="1066"/>
        <item x="172"/>
        <item x="600"/>
        <item x="1455"/>
        <item x="141"/>
        <item x="502"/>
        <item x="1025"/>
        <item x="1365"/>
        <item x="563"/>
        <item x="1413"/>
        <item x="602"/>
        <item x="257"/>
        <item x="720"/>
        <item x="1325"/>
        <item x="219"/>
        <item x="829"/>
        <item x="497"/>
        <item x="938"/>
        <item x="1757"/>
        <item x="1195"/>
        <item x="1788"/>
        <item x="1463"/>
        <item x="189"/>
        <item x="1449"/>
        <item x="1544"/>
        <item x="1667"/>
        <item x="1011"/>
        <item x="546"/>
        <item x="1520"/>
        <item x="1481"/>
        <item x="646"/>
        <item x="951"/>
        <item x="181"/>
        <item x="207"/>
        <item x="1040"/>
        <item x="1235"/>
        <item x="733"/>
        <item x="1384"/>
        <item x="30"/>
        <item x="834"/>
        <item x="705"/>
        <item x="180"/>
        <item x="1186"/>
        <item x="1373"/>
        <item x="709"/>
        <item x="1490"/>
        <item x="1595"/>
        <item x="727"/>
        <item x="1592"/>
        <item x="369"/>
        <item x="657"/>
        <item x="1584"/>
        <item x="1564"/>
        <item x="1362"/>
        <item x="1656"/>
        <item x="285"/>
        <item x="749"/>
        <item x="539"/>
        <item x="819"/>
        <item x="1566"/>
        <item x="426"/>
        <item x="290"/>
        <item x="1504"/>
        <item x="258"/>
        <item x="448"/>
        <item x="404"/>
        <item x="59"/>
        <item x="1611"/>
        <item x="214"/>
        <item x="971"/>
        <item x="1352"/>
        <item x="875"/>
        <item x="703"/>
        <item x="641"/>
        <item x="186"/>
        <item x="1789"/>
        <item x="1215"/>
        <item x="1515"/>
        <item x="842"/>
        <item x="1351"/>
        <item x="166"/>
        <item x="1131"/>
        <item x="607"/>
        <item x="183"/>
        <item x="184"/>
        <item x="1752"/>
        <item x="919"/>
        <item x="1097"/>
        <item x="127"/>
        <item x="74"/>
        <item x="1309"/>
        <item x="1035"/>
        <item x="1709"/>
        <item x="723"/>
        <item x="1282"/>
        <item x="741"/>
        <item x="1029"/>
        <item x="157"/>
        <item x="1801"/>
        <item x="1196"/>
        <item x="1765"/>
        <item x="1188"/>
        <item x="336"/>
        <item x="750"/>
        <item x="1132"/>
        <item x="728"/>
        <item x="1017"/>
        <item x="254"/>
        <item x="1226"/>
        <item x="414"/>
        <item x="729"/>
        <item x="721"/>
        <item x="537"/>
        <item x="1499"/>
        <item x="1257"/>
        <item x="1826"/>
        <item x="423"/>
        <item x="507"/>
        <item x="1586"/>
        <item x="571"/>
        <item x="768"/>
        <item x="1588"/>
        <item x="1382"/>
        <item x="708"/>
        <item x="113"/>
        <item x="454"/>
        <item x="1453"/>
        <item x="1580"/>
        <item x="1477"/>
        <item x="266"/>
        <item x="684"/>
        <item x="801"/>
        <item x="284"/>
        <item x="1427"/>
        <item x="310"/>
        <item x="1110"/>
        <item x="1783"/>
        <item x="757"/>
        <item x="869"/>
        <item x="1587"/>
        <item x="1364"/>
        <item x="1240"/>
        <item x="114"/>
        <item x="1038"/>
        <item x="1378"/>
        <item x="890"/>
        <item x="300"/>
        <item x="5"/>
        <item x="291"/>
        <item x="1444"/>
        <item x="1424"/>
        <item x="697"/>
        <item x="736"/>
        <item x="1703"/>
        <item x="1388"/>
        <item x="327"/>
        <item x="1018"/>
        <item x="1704"/>
        <item x="1137"/>
        <item x="844"/>
        <item x="1774"/>
        <item x="350"/>
        <item x="1245"/>
        <item x="1274"/>
        <item x="1761"/>
        <item x="1359"/>
        <item x="118"/>
        <item x="1539"/>
        <item x="253"/>
        <item t="default"/>
      </items>
    </pivotField>
    <pivotField dataField="1" compact="0" outline="0" showAll="0"/>
    <pivotField compact="0" outline="0" showAll="0"/>
    <pivotField compact="0" outline="0" showAll="0"/>
  </pivotFields>
  <rowFields count="1">
    <field x="5"/>
  </rowFields>
  <rowItems count="25">
    <i>
      <x v="39"/>
    </i>
    <i>
      <x v="25"/>
    </i>
    <i>
      <x v="24"/>
    </i>
    <i>
      <x v="10"/>
    </i>
    <i>
      <x v="27"/>
    </i>
    <i>
      <x v="17"/>
    </i>
    <i>
      <x v="29"/>
    </i>
    <i>
      <x v="13"/>
    </i>
    <i>
      <x v="14"/>
    </i>
    <i>
      <x v="23"/>
    </i>
    <i>
      <x v="18"/>
    </i>
    <i>
      <x v="22"/>
    </i>
    <i>
      <x v="38"/>
    </i>
    <i>
      <x v="16"/>
    </i>
    <i>
      <x v="26"/>
    </i>
    <i>
      <x v="34"/>
    </i>
    <i>
      <x v="5"/>
    </i>
    <i>
      <x v="12"/>
    </i>
    <i>
      <x v="42"/>
    </i>
    <i>
      <x v="40"/>
    </i>
    <i>
      <x v="28"/>
    </i>
    <i>
      <x v="9"/>
    </i>
    <i>
      <x v="6"/>
    </i>
    <i>
      <x v="35"/>
    </i>
    <i>
      <x v="47"/>
    </i>
  </rowItems>
  <colItems count="1">
    <i/>
  </colItems>
  <dataFields count="1">
    <dataField name=" Sales" fld="9" baseField="5" baseItem="46"/>
  </dataFields>
  <formats count="2">
    <format dxfId="18">
      <pivotArea dataOnly="0" labelOnly="1" outline="0" axis="axisValues" fieldPosition="0"/>
    </format>
    <format dxfId="17">
      <pivotArea outline="0" collapsedLevelsAreSubtotals="1" fieldPosition="0"/>
    </format>
  </formats>
  <pivotTableStyleInfo name="PivotStyleLight16" showRowHeaders="1" showColHeaders="1" showRowStripes="0" showColStripes="0" showLastColumn="1"/>
  <filters count="1">
    <filter fld="5" type="count" evalOrder="-1" id="7" iMeasureFld="0">
      <autoFilter ref="A1">
        <filterColumn colId="0">
          <top10 top="0" val="25" filterVal="2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C871D6DB-9379-4DE3-BA43-1296D478307B}" name="PivotTable5" cacheId="0" applyNumberFormats="0" applyBorderFormats="0" applyFontFormats="0" applyPatternFormats="0" applyAlignmentFormats="0" applyWidthHeightFormats="1" dataCaption="Values" updatedVersion="8" minRefreshableVersion="3" showDrill="0" useAutoFormatting="1" rowGrandTotals="0" colGrandTotals="0" itemPrintTitles="1" createdVersion="8" indent="0" compact="0" compactData="0" multipleFieldFilters="0" chartFormat="5">
  <location ref="AR4:AS8" firstHeaderRow="1" firstDataRow="1" firstDataCol="1"/>
  <pivotFields count="12">
    <pivotField compact="0" outline="0" showAll="0"/>
    <pivotField compact="0" outline="0" showAll="0"/>
    <pivotField compact="0" outline="0" showAll="0"/>
    <pivotField axis="axisRow" compact="0" outline="0" showAll="0">
      <items count="5">
        <item x="0"/>
        <item x="1"/>
        <item x="2"/>
        <item x="3"/>
        <item t="default"/>
      </items>
    </pivotField>
    <pivotField name="Top Customer" compact="0" outline="0" showAll="0">
      <items count="790">
        <item x="48"/>
        <item x="160"/>
        <item x="322"/>
        <item x="692"/>
        <item x="512"/>
        <item x="423"/>
        <item x="579"/>
        <item x="303"/>
        <item x="775"/>
        <item x="69"/>
        <item x="513"/>
        <item x="525"/>
        <item x="611"/>
        <item x="545"/>
        <item x="464"/>
        <item x="83"/>
        <item x="314"/>
        <item x="199"/>
        <item x="756"/>
        <item x="166"/>
        <item x="116"/>
        <item x="769"/>
        <item x="592"/>
        <item x="450"/>
        <item x="158"/>
        <item x="156"/>
        <item x="444"/>
        <item x="296"/>
        <item x="538"/>
        <item x="482"/>
        <item x="596"/>
        <item x="182"/>
        <item x="597"/>
        <item x="177"/>
        <item x="340"/>
        <item x="539"/>
        <item x="135"/>
        <item x="767"/>
        <item x="475"/>
        <item x="518"/>
        <item x="689"/>
        <item x="326"/>
        <item x="266"/>
        <item x="461"/>
        <item x="643"/>
        <item x="123"/>
        <item x="481"/>
        <item x="64"/>
        <item x="372"/>
        <item x="86"/>
        <item x="408"/>
        <item x="8"/>
        <item x="202"/>
        <item x="771"/>
        <item x="278"/>
        <item x="630"/>
        <item x="170"/>
        <item x="721"/>
        <item x="192"/>
        <item x="316"/>
        <item x="358"/>
        <item x="299"/>
        <item x="63"/>
        <item x="404"/>
        <item x="302"/>
        <item x="323"/>
        <item x="429"/>
        <item x="45"/>
        <item x="497"/>
        <item x="455"/>
        <item x="220"/>
        <item x="540"/>
        <item x="244"/>
        <item x="620"/>
        <item x="288"/>
        <item x="383"/>
        <item x="652"/>
        <item x="151"/>
        <item x="624"/>
        <item x="346"/>
        <item x="499"/>
        <item x="157"/>
        <item x="625"/>
        <item x="328"/>
        <item x="97"/>
        <item x="443"/>
        <item x="165"/>
        <item x="649"/>
        <item x="734"/>
        <item x="731"/>
        <item x="183"/>
        <item x="544"/>
        <item x="478"/>
        <item x="737"/>
        <item x="686"/>
        <item x="239"/>
        <item x="671"/>
        <item x="396"/>
        <item x="730"/>
        <item x="32"/>
        <item x="84"/>
        <item x="214"/>
        <item x="653"/>
        <item x="648"/>
        <item x="688"/>
        <item x="14"/>
        <item x="12"/>
        <item x="280"/>
        <item x="449"/>
        <item x="291"/>
        <item x="267"/>
        <item x="542"/>
        <item x="196"/>
        <item x="248"/>
        <item x="664"/>
        <item x="100"/>
        <item x="206"/>
        <item x="741"/>
        <item x="240"/>
        <item x="697"/>
        <item x="507"/>
        <item x="568"/>
        <item x="178"/>
        <item x="781"/>
        <item x="319"/>
        <item x="249"/>
        <item x="101"/>
        <item x="695"/>
        <item x="246"/>
        <item x="27"/>
        <item x="778"/>
        <item x="189"/>
        <item x="740"/>
        <item x="92"/>
        <item x="651"/>
        <item x="683"/>
        <item x="662"/>
        <item x="552"/>
        <item x="570"/>
        <item x="626"/>
        <item x="330"/>
        <item x="309"/>
        <item x="773"/>
        <item x="345"/>
        <item x="693"/>
        <item x="74"/>
        <item x="393"/>
        <item x="752"/>
        <item x="10"/>
        <item x="103"/>
        <item x="107"/>
        <item x="305"/>
        <item x="79"/>
        <item x="85"/>
        <item x="349"/>
        <item x="757"/>
        <item x="431"/>
        <item x="710"/>
        <item x="684"/>
        <item x="250"/>
        <item x="787"/>
        <item x="204"/>
        <item x="599"/>
        <item x="106"/>
        <item x="704"/>
        <item x="595"/>
        <item x="786"/>
        <item x="68"/>
        <item x="748"/>
        <item x="584"/>
        <item x="369"/>
        <item x="234"/>
        <item x="261"/>
        <item x="619"/>
        <item x="583"/>
        <item x="96"/>
        <item x="750"/>
        <item x="71"/>
        <item x="353"/>
        <item x="563"/>
        <item x="38"/>
        <item x="273"/>
        <item x="33"/>
        <item x="755"/>
        <item x="601"/>
        <item x="105"/>
        <item x="284"/>
        <item x="275"/>
        <item x="696"/>
        <item x="613"/>
        <item x="474"/>
        <item x="392"/>
        <item x="108"/>
        <item x="441"/>
        <item x="504"/>
        <item x="536"/>
        <item x="0"/>
        <item x="406"/>
        <item x="293"/>
        <item x="762"/>
        <item x="56"/>
        <item x="526"/>
        <item x="610"/>
        <item x="679"/>
        <item x="639"/>
        <item x="447"/>
        <item x="553"/>
        <item x="547"/>
        <item x="171"/>
        <item x="17"/>
        <item x="622"/>
        <item x="78"/>
        <item x="222"/>
        <item x="354"/>
        <item x="35"/>
        <item x="587"/>
        <item x="486"/>
        <item x="16"/>
        <item x="268"/>
        <item x="491"/>
        <item x="524"/>
        <item x="380"/>
        <item x="285"/>
        <item x="674"/>
        <item x="561"/>
        <item x="445"/>
        <item x="163"/>
        <item x="265"/>
        <item x="233"/>
        <item x="729"/>
        <item x="351"/>
        <item x="286"/>
        <item x="738"/>
        <item x="159"/>
        <item x="118"/>
        <item x="360"/>
        <item x="112"/>
        <item x="440"/>
        <item x="724"/>
        <item x="712"/>
        <item x="257"/>
        <item x="347"/>
        <item x="416"/>
        <item x="290"/>
        <item x="28"/>
        <item x="749"/>
        <item x="615"/>
        <item x="150"/>
        <item x="647"/>
        <item x="89"/>
        <item x="654"/>
        <item x="551"/>
        <item x="227"/>
        <item x="727"/>
        <item x="185"/>
        <item x="341"/>
        <item x="709"/>
        <item x="287"/>
        <item x="34"/>
        <item x="281"/>
        <item x="699"/>
        <item x="732"/>
        <item x="15"/>
        <item x="200"/>
        <item x="414"/>
        <item x="400"/>
        <item x="574"/>
        <item x="313"/>
        <item x="442"/>
        <item x="673"/>
        <item x="632"/>
        <item x="469"/>
        <item x="306"/>
        <item x="67"/>
        <item x="438"/>
        <item x="216"/>
        <item x="726"/>
        <item x="76"/>
        <item x="410"/>
        <item x="658"/>
        <item x="215"/>
        <item x="136"/>
        <item x="365"/>
        <item x="251"/>
        <item x="558"/>
        <item x="452"/>
        <item x="681"/>
        <item x="470"/>
        <item x="667"/>
        <item x="623"/>
        <item x="292"/>
        <item x="258"/>
        <item x="95"/>
        <item x="146"/>
        <item x="333"/>
        <item x="702"/>
        <item x="344"/>
        <item x="208"/>
        <item x="169"/>
        <item x="434"/>
        <item x="523"/>
        <item x="656"/>
        <item x="186"/>
        <item x="60"/>
        <item x="271"/>
        <item x="241"/>
        <item x="480"/>
        <item x="714"/>
        <item x="193"/>
        <item x="129"/>
        <item x="217"/>
        <item x="41"/>
        <item x="133"/>
        <item x="606"/>
        <item x="57"/>
        <item x="198"/>
        <item x="736"/>
        <item x="187"/>
        <item x="535"/>
        <item x="173"/>
        <item x="312"/>
        <item x="631"/>
        <item x="252"/>
        <item x="276"/>
        <item x="454"/>
        <item x="698"/>
        <item x="742"/>
        <item x="418"/>
        <item x="700"/>
        <item x="221"/>
        <item x="370"/>
        <item x="459"/>
        <item x="19"/>
        <item x="24"/>
        <item x="576"/>
        <item x="466"/>
        <item x="325"/>
        <item x="419"/>
        <item x="304"/>
        <item x="4"/>
        <item x="229"/>
        <item x="594"/>
        <item x="509"/>
        <item x="295"/>
        <item x="638"/>
        <item x="219"/>
        <item x="744"/>
        <item x="362"/>
        <item x="117"/>
        <item x="80"/>
        <item x="739"/>
        <item x="527"/>
        <item x="29"/>
        <item x="705"/>
        <item x="144"/>
        <item x="788"/>
        <item x="403"/>
        <item x="259"/>
        <item x="54"/>
        <item x="612"/>
        <item x="359"/>
        <item x="617"/>
        <item x="467"/>
        <item x="506"/>
        <item x="355"/>
        <item x="401"/>
        <item x="618"/>
        <item x="453"/>
        <item x="747"/>
        <item x="65"/>
        <item x="458"/>
        <item x="232"/>
        <item x="412"/>
        <item x="140"/>
        <item x="728"/>
        <item x="763"/>
        <item x="364"/>
        <item x="519"/>
        <item x="264"/>
        <item x="701"/>
        <item x="405"/>
        <item x="628"/>
        <item x="130"/>
        <item x="209"/>
        <item x="154"/>
        <item x="315"/>
        <item x="522"/>
        <item x="143"/>
        <item x="104"/>
        <item x="657"/>
        <item x="557"/>
        <item x="179"/>
        <item x="677"/>
        <item x="409"/>
        <item x="343"/>
        <item x="733"/>
        <item x="448"/>
        <item x="55"/>
        <item x="640"/>
        <item x="427"/>
        <item x="621"/>
        <item x="636"/>
        <item x="520"/>
        <item x="488"/>
        <item x="425"/>
        <item x="514"/>
        <item x="780"/>
        <item x="645"/>
        <item x="176"/>
        <item x="691"/>
        <item x="666"/>
        <item x="119"/>
        <item x="385"/>
        <item x="502"/>
        <item x="432"/>
        <item x="600"/>
        <item x="366"/>
        <item x="121"/>
        <item x="375"/>
        <item x="175"/>
        <item x="307"/>
        <item x="549"/>
        <item x="716"/>
        <item x="124"/>
        <item x="682"/>
        <item x="148"/>
        <item x="388"/>
        <item x="73"/>
        <item x="435"/>
        <item x="348"/>
        <item x="75"/>
        <item x="708"/>
        <item x="254"/>
        <item x="439"/>
        <item x="127"/>
        <item x="590"/>
        <item x="687"/>
        <item x="484"/>
        <item x="318"/>
        <item x="580"/>
        <item x="566"/>
        <item x="94"/>
        <item x="61"/>
        <item x="111"/>
        <item x="768"/>
        <item x="420"/>
        <item x="374"/>
        <item x="174"/>
        <item x="162"/>
        <item x="224"/>
        <item x="230"/>
        <item x="172"/>
        <item x="765"/>
        <item x="641"/>
        <item x="164"/>
        <item x="352"/>
        <item x="336"/>
        <item x="49"/>
        <item x="637"/>
        <item x="607"/>
        <item x="471"/>
        <item x="754"/>
        <item x="437"/>
        <item x="384"/>
        <item x="382"/>
        <item x="31"/>
        <item x="272"/>
        <item x="269"/>
        <item x="760"/>
        <item x="235"/>
        <item x="395"/>
        <item x="391"/>
        <item x="564"/>
        <item x="604"/>
        <item x="321"/>
        <item x="465"/>
        <item x="399"/>
        <item x="3"/>
        <item x="462"/>
        <item x="226"/>
        <item x="387"/>
        <item x="167"/>
        <item x="337"/>
        <item x="5"/>
        <item x="713"/>
        <item x="496"/>
        <item x="389"/>
        <item x="706"/>
        <item x="44"/>
        <item x="505"/>
        <item x="231"/>
        <item x="36"/>
        <item x="294"/>
        <item x="114"/>
        <item x="20"/>
        <item x="616"/>
        <item x="541"/>
        <item x="126"/>
        <item x="493"/>
        <item x="376"/>
        <item x="338"/>
        <item x="550"/>
        <item x="212"/>
        <item x="91"/>
        <item x="719"/>
        <item x="543"/>
        <item x="342"/>
        <item x="591"/>
        <item x="473"/>
        <item x="585"/>
        <item x="102"/>
        <item x="297"/>
        <item x="655"/>
        <item x="770"/>
        <item x="282"/>
        <item x="223"/>
        <item x="690"/>
        <item x="711"/>
        <item x="7"/>
        <item x="283"/>
        <item x="548"/>
        <item x="53"/>
        <item x="588"/>
        <item x="521"/>
        <item x="13"/>
        <item x="46"/>
        <item x="627"/>
        <item x="634"/>
        <item x="279"/>
        <item x="415"/>
        <item x="311"/>
        <item x="289"/>
        <item x="783"/>
        <item x="147"/>
        <item x="428"/>
        <item x="2"/>
        <item x="260"/>
        <item x="772"/>
        <item x="411"/>
        <item x="110"/>
        <item x="575"/>
        <item x="109"/>
        <item x="30"/>
        <item x="785"/>
        <item x="363"/>
        <item x="213"/>
        <item x="407"/>
        <item x="650"/>
        <item x="22"/>
        <item x="168"/>
        <item x="483"/>
        <item x="201"/>
        <item x="115"/>
        <item x="537"/>
        <item x="11"/>
        <item x="40"/>
        <item x="262"/>
        <item x="180"/>
        <item x="534"/>
        <item x="39"/>
        <item x="37"/>
        <item x="82"/>
        <item x="646"/>
        <item x="777"/>
        <item x="685"/>
        <item x="317"/>
        <item x="245"/>
        <item x="327"/>
        <item x="430"/>
        <item x="155"/>
        <item x="62"/>
        <item x="479"/>
        <item x="270"/>
        <item x="555"/>
        <item x="608"/>
        <item x="70"/>
        <item x="377"/>
        <item x="402"/>
        <item x="635"/>
        <item x="593"/>
        <item x="255"/>
        <item x="672"/>
        <item x="715"/>
        <item x="190"/>
        <item x="225"/>
        <item x="487"/>
        <item x="99"/>
        <item x="378"/>
        <item x="194"/>
        <item x="125"/>
        <item x="485"/>
        <item x="181"/>
        <item x="367"/>
        <item x="152"/>
        <item x="298"/>
        <item x="142"/>
        <item x="137"/>
        <item x="203"/>
        <item x="577"/>
        <item x="205"/>
        <item x="500"/>
        <item x="397"/>
        <item x="510"/>
        <item x="184"/>
        <item x="725"/>
        <item x="300"/>
        <item x="413"/>
        <item x="675"/>
        <item x="1"/>
        <item x="532"/>
        <item x="766"/>
        <item x="517"/>
        <item x="87"/>
        <item x="468"/>
        <item x="565"/>
        <item x="670"/>
        <item x="776"/>
        <item x="516"/>
        <item x="211"/>
        <item x="745"/>
        <item x="195"/>
        <item x="218"/>
        <item x="589"/>
        <item x="332"/>
        <item x="77"/>
        <item x="238"/>
        <item x="81"/>
        <item x="247"/>
        <item x="356"/>
        <item x="511"/>
        <item x="390"/>
        <item x="602"/>
        <item x="718"/>
        <item x="751"/>
        <item x="122"/>
        <item x="663"/>
        <item x="556"/>
        <item x="274"/>
        <item x="357"/>
        <item x="629"/>
        <item x="508"/>
        <item x="758"/>
        <item x="680"/>
        <item x="310"/>
        <item x="334"/>
        <item x="782"/>
        <item x="138"/>
        <item x="644"/>
        <item x="237"/>
        <item x="476"/>
        <item x="554"/>
        <item x="503"/>
        <item x="132"/>
        <item x="761"/>
        <item x="141"/>
        <item x="131"/>
        <item x="277"/>
        <item x="446"/>
        <item x="371"/>
        <item x="361"/>
        <item x="562"/>
        <item x="779"/>
        <item x="533"/>
        <item x="66"/>
        <item x="381"/>
        <item x="90"/>
        <item x="394"/>
        <item x="707"/>
        <item x="42"/>
        <item x="145"/>
        <item x="694"/>
        <item x="531"/>
        <item x="421"/>
        <item x="242"/>
        <item x="417"/>
        <item x="582"/>
        <item x="605"/>
        <item x="759"/>
        <item x="308"/>
        <item x="134"/>
        <item x="72"/>
        <item x="191"/>
        <item x="573"/>
        <item x="88"/>
        <item x="703"/>
        <item x="746"/>
        <item x="9"/>
        <item x="59"/>
        <item x="489"/>
        <item x="228"/>
        <item x="253"/>
        <item x="678"/>
        <item x="661"/>
        <item x="320"/>
        <item x="26"/>
        <item x="373"/>
        <item x="301"/>
        <item x="43"/>
        <item x="457"/>
        <item x="659"/>
        <item x="256"/>
        <item x="331"/>
        <item x="25"/>
        <item x="386"/>
        <item x="572"/>
        <item x="153"/>
        <item x="720"/>
        <item x="528"/>
        <item x="571"/>
        <item x="188"/>
        <item x="236"/>
        <item x="50"/>
        <item x="490"/>
        <item x="660"/>
        <item x="149"/>
        <item x="723"/>
        <item x="642"/>
        <item x="52"/>
        <item x="774"/>
        <item x="569"/>
        <item x="567"/>
        <item x="113"/>
        <item x="753"/>
        <item x="530"/>
        <item x="743"/>
        <item x="436"/>
        <item x="472"/>
        <item x="498"/>
        <item x="210"/>
        <item x="51"/>
        <item x="581"/>
        <item x="451"/>
        <item x="764"/>
        <item x="207"/>
        <item x="669"/>
        <item x="433"/>
        <item x="424"/>
        <item x="633"/>
        <item x="161"/>
        <item x="559"/>
        <item x="586"/>
        <item x="93"/>
        <item x="426"/>
        <item x="495"/>
        <item x="560"/>
        <item x="676"/>
        <item x="263"/>
        <item x="460"/>
        <item x="614"/>
        <item x="546"/>
        <item x="18"/>
        <item x="735"/>
        <item x="477"/>
        <item x="398"/>
        <item x="23"/>
        <item x="717"/>
        <item x="324"/>
        <item x="722"/>
        <item x="529"/>
        <item x="784"/>
        <item x="578"/>
        <item x="463"/>
        <item x="492"/>
        <item x="128"/>
        <item x="609"/>
        <item x="501"/>
        <item x="47"/>
        <item x="350"/>
        <item x="335"/>
        <item x="120"/>
        <item x="603"/>
        <item x="329"/>
        <item x="139"/>
        <item x="243"/>
        <item x="58"/>
        <item x="665"/>
        <item x="668"/>
        <item x="379"/>
        <item x="197"/>
        <item x="339"/>
        <item x="422"/>
        <item x="6"/>
        <item x="98"/>
        <item x="494"/>
        <item x="21"/>
        <item x="598"/>
        <item x="515"/>
        <item x="456"/>
        <item x="368"/>
        <item t="default"/>
      </items>
    </pivotField>
    <pivotField compact="0" outline="0" showAll="0">
      <items count="50">
        <item x="33"/>
        <item h="1" x="12"/>
        <item h="1" x="13"/>
        <item h="1" x="3"/>
        <item h="1" x="26"/>
        <item h="1" x="37"/>
        <item h="1" x="7"/>
        <item h="1" x="44"/>
        <item h="1" x="16"/>
        <item h="1" x="4"/>
        <item h="1" x="34"/>
        <item h="1" x="1"/>
        <item h="1" x="18"/>
        <item h="1" x="30"/>
        <item h="1" x="42"/>
        <item h="1" x="5"/>
        <item h="1" x="8"/>
        <item h="1" x="41"/>
        <item h="1" x="36"/>
        <item h="1" x="32"/>
        <item h="1" x="14"/>
        <item h="1" x="28"/>
        <item h="1" x="29"/>
        <item h="1" x="24"/>
        <item h="1" x="35"/>
        <item h="1" x="40"/>
        <item h="1" x="17"/>
        <item h="1" x="38"/>
        <item h="1" x="23"/>
        <item h="1" x="31"/>
        <item h="1" x="20"/>
        <item h="1" x="25"/>
        <item h="1" x="47"/>
        <item h="1" x="10"/>
        <item h="1" x="39"/>
        <item h="1" x="11"/>
        <item h="1" x="2"/>
        <item h="1" x="43"/>
        <item h="1" x="9"/>
        <item h="1" x="19"/>
        <item h="1" x="15"/>
        <item h="1" x="0"/>
        <item h="1" x="27"/>
        <item h="1" x="45"/>
        <item h="1" x="6"/>
        <item h="1" x="22"/>
        <item h="1" x="48"/>
        <item h="1" x="21"/>
        <item h="1" x="46"/>
        <item t="default"/>
      </items>
    </pivotField>
    <pivotField compact="0" outline="0" showAll="0">
      <items count="4">
        <item x="1"/>
        <item x="0"/>
        <item x="2"/>
        <item t="default"/>
      </items>
    </pivotField>
    <pivotField compact="0" outline="0" showAll="0">
      <items count="18">
        <item x="9"/>
        <item x="12"/>
        <item x="4"/>
        <item x="3"/>
        <item x="11"/>
        <item x="5"/>
        <item x="16"/>
        <item x="10"/>
        <item x="7"/>
        <item x="8"/>
        <item x="1"/>
        <item x="15"/>
        <item x="0"/>
        <item x="6"/>
        <item x="2"/>
        <item x="14"/>
        <item x="13"/>
        <item t="default"/>
      </items>
    </pivotField>
    <pivotField compact="0" outline="0" showAll="0">
      <items count="1830">
        <item x="474"/>
        <item x="920"/>
        <item x="1531"/>
        <item x="1658"/>
        <item x="858"/>
        <item x="1610"/>
        <item x="1493"/>
        <item x="425"/>
        <item x="1067"/>
        <item x="337"/>
        <item x="1113"/>
        <item x="1747"/>
        <item x="355"/>
        <item x="954"/>
        <item x="408"/>
        <item x="133"/>
        <item x="1251"/>
        <item x="1668"/>
        <item x="804"/>
        <item x="457"/>
        <item x="1601"/>
        <item x="1069"/>
        <item x="1290"/>
        <item x="769"/>
        <item x="1311"/>
        <item x="24"/>
        <item x="1624"/>
        <item x="29"/>
        <item x="1027"/>
        <item x="1746"/>
        <item x="568"/>
        <item x="86"/>
        <item x="1529"/>
        <item x="878"/>
        <item x="406"/>
        <item x="1284"/>
        <item x="460"/>
        <item x="639"/>
        <item x="1411"/>
        <item x="299"/>
        <item x="648"/>
        <item x="345"/>
        <item x="583"/>
        <item x="613"/>
        <item x="1088"/>
        <item x="999"/>
        <item x="15"/>
        <item x="595"/>
        <item x="779"/>
        <item x="1750"/>
        <item x="1019"/>
        <item x="90"/>
        <item x="596"/>
        <item x="343"/>
        <item x="832"/>
        <item x="51"/>
        <item x="374"/>
        <item x="1129"/>
        <item x="797"/>
        <item x="1693"/>
        <item x="700"/>
        <item x="882"/>
        <item x="699"/>
        <item x="680"/>
        <item x="816"/>
        <item x="701"/>
        <item x="333"/>
        <item x="331"/>
        <item x="949"/>
        <item x="1342"/>
        <item x="654"/>
        <item x="777"/>
        <item x="388"/>
        <item x="1268"/>
        <item x="139"/>
        <item x="1501"/>
        <item x="930"/>
        <item x="532"/>
        <item x="714"/>
        <item x="472"/>
        <item x="1745"/>
        <item x="1183"/>
        <item x="719"/>
        <item x="622"/>
        <item x="1006"/>
        <item x="1452"/>
        <item x="724"/>
        <item x="817"/>
        <item x="533"/>
        <item x="367"/>
        <item x="1589"/>
        <item x="663"/>
        <item x="1243"/>
        <item x="903"/>
        <item x="452"/>
        <item x="416"/>
        <item x="1039"/>
        <item x="986"/>
        <item x="272"/>
        <item x="458"/>
        <item x="1543"/>
        <item x="1376"/>
        <item x="961"/>
        <item x="800"/>
        <item x="261"/>
        <item x="557"/>
        <item x="790"/>
        <item x="590"/>
        <item x="320"/>
        <item x="678"/>
        <item x="1187"/>
        <item x="1739"/>
        <item x="1156"/>
        <item x="239"/>
        <item x="110"/>
        <item x="776"/>
        <item x="60"/>
        <item x="1538"/>
        <item x="12"/>
        <item x="798"/>
        <item x="462"/>
        <item x="1292"/>
        <item x="1541"/>
        <item x="208"/>
        <item x="1042"/>
        <item x="1660"/>
        <item x="988"/>
        <item x="1287"/>
        <item x="1399"/>
        <item x="443"/>
        <item x="1468"/>
        <item x="772"/>
        <item x="420"/>
        <item x="1220"/>
        <item x="1605"/>
        <item x="1631"/>
        <item x="1482"/>
        <item x="1291"/>
        <item x="1241"/>
        <item x="1051"/>
        <item x="1570"/>
        <item x="402"/>
        <item x="43"/>
        <item x="628"/>
        <item x="1147"/>
        <item x="1736"/>
        <item x="126"/>
        <item x="1436"/>
        <item x="1144"/>
        <item x="1133"/>
        <item x="674"/>
        <item x="308"/>
        <item x="1492"/>
        <item x="80"/>
        <item x="35"/>
        <item x="338"/>
        <item x="87"/>
        <item x="1749"/>
        <item x="770"/>
        <item x="305"/>
        <item x="231"/>
        <item x="1432"/>
        <item x="318"/>
        <item x="825"/>
        <item x="1647"/>
        <item x="1028"/>
        <item x="1205"/>
        <item x="1248"/>
        <item x="1718"/>
        <item x="1178"/>
        <item x="1578"/>
        <item x="1619"/>
        <item x="1775"/>
        <item x="942"/>
        <item x="1410"/>
        <item x="594"/>
        <item x="956"/>
        <item x="1655"/>
        <item x="1454"/>
        <item x="983"/>
        <item x="218"/>
        <item x="1199"/>
        <item x="1735"/>
        <item x="315"/>
        <item x="897"/>
        <item x="85"/>
        <item x="360"/>
        <item x="18"/>
        <item x="95"/>
        <item x="1741"/>
        <item x="634"/>
        <item x="1323"/>
        <item x="1165"/>
        <item x="348"/>
        <item x="1101"/>
        <item x="564"/>
        <item x="236"/>
        <item x="1374"/>
        <item x="206"/>
        <item x="1676"/>
        <item x="685"/>
        <item x="131"/>
        <item x="1680"/>
        <item x="1612"/>
        <item x="1731"/>
        <item x="849"/>
        <item x="1809"/>
        <item x="1433"/>
        <item x="1225"/>
        <item x="198"/>
        <item x="1678"/>
        <item x="1476"/>
        <item x="210"/>
        <item x="380"/>
        <item x="1518"/>
        <item x="1"/>
        <item x="1116"/>
        <item x="821"/>
        <item x="1491"/>
        <item x="1459"/>
        <item x="912"/>
        <item x="465"/>
        <item x="569"/>
        <item x="1738"/>
        <item x="553"/>
        <item x="1786"/>
        <item x="260"/>
        <item x="913"/>
        <item x="1092"/>
        <item x="1090"/>
        <item x="1096"/>
        <item x="396"/>
        <item x="1149"/>
        <item x="872"/>
        <item x="549"/>
        <item x="362"/>
        <item x="82"/>
        <item x="1649"/>
        <item x="950"/>
        <item x="881"/>
        <item x="349"/>
        <item x="88"/>
        <item x="191"/>
        <item x="970"/>
        <item x="1198"/>
        <item x="706"/>
        <item x="405"/>
        <item x="566"/>
        <item x="1016"/>
        <item x="4"/>
        <item x="159"/>
        <item x="867"/>
        <item x="1717"/>
        <item x="1263"/>
        <item x="248"/>
        <item x="778"/>
        <item x="31"/>
        <item x="263"/>
        <item x="176"/>
        <item x="1593"/>
        <item x="824"/>
        <item x="496"/>
        <item x="1513"/>
        <item x="775"/>
        <item x="1508"/>
        <item x="245"/>
        <item x="876"/>
        <item x="516"/>
        <item x="287"/>
        <item x="1005"/>
        <item x="1015"/>
        <item x="742"/>
        <item x="1229"/>
        <item x="1371"/>
        <item x="752"/>
        <item x="178"/>
        <item x="71"/>
        <item x="1321"/>
        <item x="593"/>
        <item x="1733"/>
        <item x="1471"/>
        <item x="627"/>
        <item x="1532"/>
        <item x="1217"/>
        <item x="188"/>
        <item x="587"/>
        <item x="1642"/>
        <item x="1181"/>
        <item x="103"/>
        <item x="879"/>
        <item x="1799"/>
        <item x="1814"/>
        <item x="484"/>
        <item x="991"/>
        <item x="316"/>
        <item x="1173"/>
        <item x="1743"/>
        <item x="1771"/>
        <item x="1639"/>
        <item x="1648"/>
        <item x="1784"/>
        <item x="1167"/>
        <item x="1153"/>
        <item x="1456"/>
        <item x="774"/>
        <item x="1638"/>
        <item x="384"/>
        <item x="296"/>
        <item x="490"/>
        <item x="1036"/>
        <item x="134"/>
        <item x="1053"/>
        <item x="931"/>
        <item x="125"/>
        <item x="582"/>
        <item x="476"/>
        <item x="342"/>
        <item x="397"/>
        <item x="543"/>
        <item x="224"/>
        <item x="780"/>
        <item x="136"/>
        <item x="1697"/>
        <item x="293"/>
        <item x="1540"/>
        <item x="1223"/>
        <item x="202"/>
        <item x="1354"/>
        <item x="319"/>
        <item x="203"/>
        <item x="667"/>
        <item x="1123"/>
        <item x="174"/>
        <item x="792"/>
        <item x="1239"/>
        <item x="121"/>
        <item x="1545"/>
        <item x="696"/>
        <item x="347"/>
        <item x="1721"/>
        <item x="1494"/>
        <item x="1109"/>
        <item x="904"/>
        <item x="487"/>
        <item x="840"/>
        <item x="498"/>
        <item x="1728"/>
        <item x="864"/>
        <item x="1218"/>
        <item x="1819"/>
        <item x="1435"/>
        <item x="1256"/>
        <item x="1473"/>
        <item x="1024"/>
        <item x="456"/>
        <item x="286"/>
        <item x="666"/>
        <item x="1398"/>
        <item x="755"/>
        <item x="151"/>
        <item x="1192"/>
        <item x="651"/>
        <item x="1060"/>
        <item x="652"/>
        <item x="1629"/>
        <item x="1091"/>
        <item x="748"/>
        <item x="177"/>
        <item x="1525"/>
        <item x="359"/>
        <item x="1720"/>
        <item x="22"/>
        <item x="1813"/>
        <item x="698"/>
        <item x="233"/>
        <item x="328"/>
        <item x="1049"/>
        <item x="1600"/>
        <item x="1505"/>
        <item x="1706"/>
        <item x="194"/>
        <item x="1408"/>
        <item x="1662"/>
        <item x="1590"/>
        <item x="1763"/>
        <item x="1671"/>
        <item x="1419"/>
        <item x="323"/>
        <item x="1707"/>
        <item x="1796"/>
        <item x="1696"/>
        <item x="559"/>
        <item x="992"/>
        <item x="1252"/>
        <item x="856"/>
        <item x="1537"/>
        <item x="1308"/>
        <item x="1134"/>
        <item x="1154"/>
        <item x="997"/>
        <item x="547"/>
        <item x="1430"/>
        <item x="1550"/>
        <item x="130"/>
        <item x="544"/>
        <item x="592"/>
        <item x="1296"/>
        <item x="1802"/>
        <item x="144"/>
        <item x="161"/>
        <item x="1554"/>
        <item x="351"/>
        <item x="621"/>
        <item x="145"/>
        <item x="1770"/>
        <item x="1161"/>
        <item x="473"/>
        <item x="232"/>
        <item x="280"/>
        <item x="444"/>
        <item x="1348"/>
        <item x="1679"/>
        <item x="197"/>
        <item x="1214"/>
        <item x="1705"/>
        <item x="1818"/>
        <item x="1443"/>
        <item x="981"/>
        <item x="1603"/>
        <item x="744"/>
        <item x="1613"/>
        <item x="574"/>
        <item x="1379"/>
        <item x="567"/>
        <item x="1334"/>
        <item x="726"/>
        <item x="190"/>
        <item x="686"/>
        <item x="1158"/>
        <item x="1026"/>
        <item x="604"/>
        <item x="979"/>
        <item x="1517"/>
        <item x="1653"/>
        <item x="1095"/>
        <item x="851"/>
        <item x="283"/>
        <item x="1659"/>
        <item x="212"/>
        <item x="1800"/>
        <item x="1806"/>
        <item x="822"/>
        <item x="710"/>
        <item x="1231"/>
        <item x="1405"/>
        <item x="468"/>
        <item x="104"/>
        <item x="1128"/>
        <item x="947"/>
        <item x="1807"/>
        <item x="1175"/>
        <item x="866"/>
        <item x="1076"/>
        <item x="409"/>
        <item x="1527"/>
        <item x="147"/>
        <item x="466"/>
        <item x="909"/>
        <item x="199"/>
        <item x="1559"/>
        <item x="268"/>
        <item x="1602"/>
        <item x="1297"/>
        <item x="1621"/>
        <item x="193"/>
        <item x="675"/>
        <item x="863"/>
        <item x="643"/>
        <item x="34"/>
        <item x="1298"/>
        <item x="353"/>
        <item x="636"/>
        <item x="220"/>
        <item x="109"/>
        <item x="924"/>
        <item x="635"/>
        <item x="1716"/>
        <item x="1115"/>
        <item x="765"/>
        <item x="1683"/>
        <item x="1336"/>
        <item x="1634"/>
        <item x="20"/>
        <item x="211"/>
        <item x="1031"/>
        <item x="847"/>
        <item x="888"/>
        <item x="809"/>
        <item x="1224"/>
        <item x="392"/>
        <item x="403"/>
        <item x="1475"/>
        <item x="1630"/>
        <item x="886"/>
        <item x="1394"/>
        <item x="489"/>
        <item x="1461"/>
        <item x="1266"/>
        <item x="1524"/>
        <item x="1170"/>
        <item x="1377"/>
        <item x="967"/>
        <item x="1280"/>
        <item x="540"/>
        <item x="491"/>
        <item x="6"/>
        <item x="72"/>
        <item x="922"/>
        <item x="385"/>
        <item x="1666"/>
        <item x="1625"/>
        <item x="1299"/>
        <item x="322"/>
        <item x="853"/>
        <item x="200"/>
        <item x="493"/>
        <item x="880"/>
        <item x="1406"/>
        <item x="483"/>
        <item x="1320"/>
        <item x="1197"/>
        <item x="371"/>
        <item x="267"/>
        <item x="222"/>
        <item x="158"/>
        <item x="1420"/>
        <item x="216"/>
        <item x="187"/>
        <item x="1190"/>
        <item x="1043"/>
        <item x="1387"/>
        <item x="1012"/>
        <item x="1084"/>
        <item x="734"/>
        <item x="1725"/>
        <item x="1756"/>
        <item x="1732"/>
        <item x="1139"/>
        <item x="1294"/>
        <item x="1401"/>
        <item x="945"/>
        <item x="195"/>
        <item x="1100"/>
        <item x="50"/>
        <item x="676"/>
        <item x="1050"/>
        <item x="1714"/>
        <item x="1055"/>
        <item x="45"/>
        <item x="169"/>
        <item x="1698"/>
        <item x="1278"/>
        <item x="1014"/>
        <item x="480"/>
        <item x="1652"/>
        <item x="977"/>
        <item x="815"/>
        <item x="49"/>
        <item x="835"/>
        <item x="1338"/>
        <item x="66"/>
        <item x="1141"/>
        <item x="691"/>
        <item x="1657"/>
        <item x="617"/>
        <item x="928"/>
        <item x="370"/>
        <item x="836"/>
        <item x="1098"/>
        <item x="1522"/>
        <item x="365"/>
        <item x="132"/>
        <item x="304"/>
        <item x="1185"/>
        <item x="1393"/>
        <item x="152"/>
        <item x="1346"/>
        <item x="1751"/>
        <item x="1622"/>
        <item x="400"/>
        <item x="428"/>
        <item x="1486"/>
        <item x="1675"/>
        <item x="1189"/>
        <item x="77"/>
        <item x="111"/>
        <item x="518"/>
        <item x="761"/>
        <item x="791"/>
        <item x="1817"/>
        <item x="1530"/>
        <item x="63"/>
        <item x="901"/>
        <item x="1277"/>
        <item x="661"/>
        <item x="1368"/>
        <item x="1551"/>
        <item x="1688"/>
        <item x="256"/>
        <item x="1200"/>
        <item x="837"/>
        <item x="325"/>
        <item x="192"/>
        <item x="492"/>
        <item x="1087"/>
        <item x="1150"/>
        <item x="1614"/>
        <item x="1307"/>
        <item x="1701"/>
        <item x="1684"/>
        <item x="1306"/>
        <item x="718"/>
        <item x="1072"/>
        <item x="810"/>
        <item x="1596"/>
        <item x="519"/>
        <item x="244"/>
        <item x="124"/>
        <item x="1567"/>
        <item x="555"/>
        <item x="53"/>
        <item x="857"/>
        <item x="363"/>
        <item x="246"/>
        <item x="1562"/>
        <item x="1062"/>
        <item x="1762"/>
        <item x="923"/>
        <item x="38"/>
        <item x="892"/>
        <item x="99"/>
        <item x="437"/>
        <item x="313"/>
        <item x="411"/>
        <item x="1030"/>
        <item x="624"/>
        <item x="1409"/>
        <item x="155"/>
        <item x="440"/>
        <item x="1536"/>
        <item x="1820"/>
        <item x="917"/>
        <item x="25"/>
        <item x="1194"/>
        <item x="379"/>
        <item x="899"/>
        <item x="672"/>
        <item x="274"/>
        <item x="1122"/>
        <item x="865"/>
        <item x="1151"/>
        <item x="1724"/>
        <item x="1340"/>
        <item x="1722"/>
        <item x="1458"/>
        <item x="1360"/>
        <item x="1310"/>
        <item x="933"/>
        <item x="1108"/>
        <item x="581"/>
        <item x="335"/>
        <item x="731"/>
        <item x="1438"/>
        <item x="455"/>
        <item x="243"/>
        <item x="1140"/>
        <item x="398"/>
        <item x="501"/>
        <item x="713"/>
        <item x="57"/>
        <item x="717"/>
        <item x="326"/>
        <item x="1391"/>
        <item x="1267"/>
        <item x="638"/>
        <item x="871"/>
        <item x="767"/>
        <item x="36"/>
        <item x="302"/>
        <item x="116"/>
        <item x="1467"/>
        <item x="361"/>
        <item x="637"/>
        <item x="445"/>
        <item x="520"/>
        <item x="213"/>
        <item x="1665"/>
        <item x="413"/>
        <item x="1664"/>
        <item x="83"/>
        <item x="542"/>
        <item x="978"/>
        <item x="3"/>
        <item x="898"/>
        <item x="39"/>
        <item x="461"/>
        <item x="1583"/>
        <item x="1356"/>
        <item x="185"/>
        <item x="962"/>
        <item x="1315"/>
        <item x="1498"/>
        <item x="171"/>
        <item x="762"/>
        <item x="1057"/>
        <item x="140"/>
        <item x="1469"/>
        <item x="522"/>
        <item x="746"/>
        <item x="10"/>
        <item x="330"/>
        <item x="1328"/>
        <item x="577"/>
        <item x="1670"/>
        <item x="61"/>
        <item x="1555"/>
        <item x="446"/>
        <item x="150"/>
        <item x="1681"/>
        <item x="1022"/>
        <item x="1331"/>
        <item x="1350"/>
        <item x="1333"/>
        <item x="560"/>
        <item x="160"/>
        <item x="435"/>
        <item x="7"/>
        <item x="1627"/>
        <item x="1182"/>
        <item x="908"/>
        <item x="415"/>
        <item x="927"/>
        <item x="1828"/>
        <item x="1434"/>
        <item x="1083"/>
        <item x="1209"/>
        <item x="100"/>
        <item x="26"/>
        <item x="561"/>
        <item x="799"/>
        <item x="1082"/>
        <item x="149"/>
        <item x="354"/>
        <item x="249"/>
        <item x="1322"/>
        <item x="1166"/>
        <item x="1417"/>
        <item x="142"/>
        <item x="1004"/>
        <item x="241"/>
        <item x="796"/>
        <item x="1748"/>
        <item x="610"/>
        <item x="94"/>
        <item x="664"/>
        <item x="943"/>
        <item x="681"/>
        <item x="1238"/>
        <item x="554"/>
        <item x="874"/>
        <item x="450"/>
        <item x="1327"/>
        <item x="689"/>
        <item x="1127"/>
        <item x="442"/>
        <item x="227"/>
        <item x="584"/>
        <item x="1689"/>
        <item x="341"/>
        <item x="1641"/>
        <item x="1074"/>
        <item x="1232"/>
        <item x="1533"/>
        <item x="1168"/>
        <item x="123"/>
        <item x="427"/>
        <item x="1787"/>
        <item x="1480"/>
        <item x="1478"/>
        <item x="937"/>
        <item x="377"/>
        <item x="1816"/>
        <item x="1781"/>
        <item x="1823"/>
        <item x="165"/>
        <item x="998"/>
        <item x="921"/>
        <item x="1821"/>
        <item x="625"/>
        <item x="1155"/>
        <item x="1184"/>
        <item x="107"/>
        <item x="1073"/>
        <item x="1500"/>
        <item x="366"/>
        <item x="1344"/>
        <item x="787"/>
        <item x="52"/>
        <item x="1574"/>
        <item x="1549"/>
        <item x="629"/>
        <item x="92"/>
        <item x="848"/>
        <item x="179"/>
        <item x="534"/>
        <item x="1283"/>
        <item x="1111"/>
        <item x="47"/>
        <item x="1061"/>
        <item x="576"/>
        <item x="599"/>
        <item x="1174"/>
        <item x="230"/>
        <item x="1495"/>
        <item x="580"/>
        <item x="528"/>
        <item x="477"/>
        <item x="1633"/>
        <item x="612"/>
        <item x="668"/>
        <item x="506"/>
        <item x="494"/>
        <item x="1233"/>
        <item x="1255"/>
        <item x="395"/>
        <item x="1138"/>
        <item x="1528"/>
        <item x="433"/>
        <item x="389"/>
        <item x="957"/>
        <item x="989"/>
        <item x="1145"/>
        <item x="1604"/>
        <item x="1632"/>
        <item x="1547"/>
        <item x="453"/>
        <item x="1302"/>
        <item x="447"/>
        <item x="883"/>
        <item x="1758"/>
        <item x="1162"/>
        <item x="1794"/>
        <item x="1242"/>
        <item x="1246"/>
        <item x="936"/>
        <item x="1295"/>
        <item x="1193"/>
        <item x="656"/>
        <item x="168"/>
        <item x="1261"/>
        <item x="562"/>
        <item x="19"/>
        <item x="1403"/>
        <item x="1143"/>
        <item x="317"/>
        <item x="985"/>
        <item x="1063"/>
        <item x="1412"/>
        <item x="14"/>
        <item x="1466"/>
        <item x="1484"/>
        <item x="846"/>
        <item x="1723"/>
        <item x="1479"/>
        <item x="1797"/>
        <item x="1065"/>
        <item x="1202"/>
        <item x="504"/>
        <item x="1119"/>
        <item x="358"/>
        <item x="536"/>
        <item x="794"/>
        <item x="128"/>
        <item x="441"/>
        <item x="1795"/>
        <item x="1244"/>
        <item x="873"/>
        <item x="1644"/>
        <item x="870"/>
        <item x="8"/>
        <item x="688"/>
        <item x="81"/>
        <item x="250"/>
        <item x="417"/>
        <item x="1428"/>
        <item x="1599"/>
        <item x="1345"/>
        <item x="275"/>
        <item x="1708"/>
        <item x="1407"/>
        <item x="221"/>
        <item x="1312"/>
        <item x="789"/>
        <item x="1727"/>
        <item x="1337"/>
        <item x="1561"/>
        <item x="1281"/>
        <item x="1037"/>
        <item x="162"/>
        <item x="1114"/>
        <item x="623"/>
        <item x="1623"/>
        <item x="401"/>
        <item x="279"/>
        <item x="1207"/>
        <item x="223"/>
        <item x="915"/>
        <item x="1402"/>
        <item x="1651"/>
        <item x="240"/>
        <item x="740"/>
        <item x="170"/>
        <item x="611"/>
        <item x="764"/>
        <item x="585"/>
        <item x="1276"/>
        <item x="926"/>
        <item x="1216"/>
        <item x="1553"/>
        <item x="67"/>
        <item x="1719"/>
        <item x="1118"/>
        <item x="1249"/>
        <item x="303"/>
        <item x="687"/>
        <item x="784"/>
        <item x="1585"/>
        <item x="1353"/>
        <item x="751"/>
        <item x="1386"/>
        <item x="1305"/>
        <item x="808"/>
        <item x="340"/>
        <item x="1203"/>
        <item x="820"/>
        <item x="783"/>
        <item x="1335"/>
        <item x="324"/>
        <item x="1487"/>
        <item x="1416"/>
        <item x="247"/>
        <item x="524"/>
        <item x="1470"/>
        <item x="754"/>
        <item x="1264"/>
        <item x="278"/>
        <item x="436"/>
        <item x="907"/>
        <item x="281"/>
        <item x="1822"/>
        <item x="1117"/>
        <item x="1506"/>
        <item x="1754"/>
        <item x="485"/>
        <item x="1779"/>
        <item x="1301"/>
        <item x="276"/>
        <item x="1104"/>
        <item x="877"/>
        <item x="1381"/>
        <item x="953"/>
        <item x="495"/>
        <item x="905"/>
        <item x="597"/>
        <item x="1760"/>
        <item x="424"/>
        <item x="969"/>
        <item x="1582"/>
        <item x="781"/>
        <item x="1460"/>
        <item x="1753"/>
        <item x="383"/>
        <item x="1222"/>
        <item x="1572"/>
        <item x="1792"/>
        <item x="1254"/>
        <item x="376"/>
        <item x="1112"/>
        <item x="1766"/>
        <item x="1172"/>
        <item x="33"/>
        <item x="550"/>
        <item x="393"/>
        <item x="665"/>
        <item x="1552"/>
        <item x="910"/>
        <item x="1699"/>
        <item x="1464"/>
        <item x="1361"/>
        <item x="1164"/>
        <item x="1620"/>
        <item x="102"/>
        <item x="615"/>
        <item x="671"/>
        <item x="631"/>
        <item x="1526"/>
        <item x="1316"/>
        <item x="486"/>
        <item x="1569"/>
        <item x="1094"/>
        <item x="833"/>
        <item x="301"/>
        <item x="138"/>
        <item x="1769"/>
        <item x="297"/>
        <item x="265"/>
        <item x="439"/>
        <item x="785"/>
        <item x="711"/>
        <item x="941"/>
        <item x="1474"/>
        <item x="1617"/>
        <item x="1044"/>
        <item x="1542"/>
        <item x="201"/>
        <item x="1375"/>
        <item x="895"/>
        <item x="1535"/>
        <item x="975"/>
        <item x="1120"/>
        <item x="259"/>
        <item x="1013"/>
        <item x="889"/>
        <item x="1579"/>
        <item x="511"/>
        <item x="65"/>
        <item x="1521"/>
        <item x="1773"/>
        <item x="1472"/>
        <item x="1690"/>
        <item x="270"/>
        <item x="277"/>
        <item x="984"/>
        <item x="112"/>
        <item x="1597"/>
        <item x="91"/>
        <item x="747"/>
        <item x="1176"/>
        <item x="968"/>
        <item x="1594"/>
        <item x="662"/>
        <item x="589"/>
        <item x="357"/>
        <item x="606"/>
        <item x="918"/>
        <item x="884"/>
        <item x="89"/>
        <item x="885"/>
        <item x="973"/>
        <item x="1827"/>
        <item x="1201"/>
        <item x="101"/>
        <item x="963"/>
        <item x="1106"/>
        <item x="786"/>
        <item x="1286"/>
        <item x="632"/>
        <item x="1003"/>
        <item x="649"/>
        <item x="17"/>
        <item x="1081"/>
        <item x="1691"/>
        <item x="1715"/>
        <item x="306"/>
        <item x="1234"/>
        <item x="521"/>
        <item x="84"/>
        <item x="0"/>
        <item x="633"/>
        <item x="1598"/>
        <item x="1548"/>
        <item x="1103"/>
        <item x="1497"/>
        <item x="1503"/>
        <item x="620"/>
        <item x="1253"/>
        <item x="1798"/>
        <item x="1575"/>
        <item x="482"/>
        <item x="1404"/>
        <item x="1440"/>
        <item x="373"/>
        <item x="463"/>
        <item x="1576"/>
        <item x="255"/>
        <item x="1502"/>
        <item x="1426"/>
        <item x="422"/>
        <item x="1782"/>
        <item x="1070"/>
        <item x="1805"/>
        <item x="982"/>
        <item x="1314"/>
        <item x="1557"/>
        <item x="552"/>
        <item x="993"/>
        <item x="1780"/>
        <item x="432"/>
        <item x="1581"/>
        <item x="226"/>
        <item x="1439"/>
        <item x="1163"/>
        <item x="1041"/>
        <item x="1363"/>
        <item x="16"/>
        <item x="839"/>
        <item x="312"/>
        <item x="588"/>
        <item x="1275"/>
        <item x="421"/>
        <item x="1785"/>
        <item x="262"/>
        <item x="616"/>
        <item x="806"/>
        <item x="269"/>
        <item x="481"/>
        <item x="1488"/>
        <item x="619"/>
        <item x="974"/>
        <item x="1591"/>
        <item x="46"/>
        <item x="1759"/>
        <item x="658"/>
        <item x="1650"/>
        <item x="143"/>
        <item x="1099"/>
        <item x="1169"/>
        <item x="182"/>
        <item x="609"/>
        <item x="375"/>
        <item x="1448"/>
        <item x="1618"/>
        <item x="1772"/>
        <item x="1729"/>
        <item x="859"/>
        <item x="743"/>
        <item x="514"/>
        <item x="1654"/>
        <item x="1000"/>
        <item x="1259"/>
        <item x="137"/>
        <item x="1441"/>
        <item x="344"/>
        <item x="608"/>
        <item x="1568"/>
        <item x="175"/>
        <item x="368"/>
        <item x="44"/>
        <item x="573"/>
        <item x="146"/>
        <item x="1628"/>
        <item x="1064"/>
        <item x="1812"/>
        <item x="510"/>
        <item x="1695"/>
        <item x="855"/>
        <item x="1227"/>
        <item x="418"/>
        <item x="707"/>
        <item x="1400"/>
        <item x="120"/>
        <item x="1318"/>
        <item x="805"/>
        <item x="1457"/>
        <item x="682"/>
        <item x="603"/>
        <item x="1514"/>
        <item x="1637"/>
        <item x="525"/>
        <item x="1136"/>
        <item x="1395"/>
        <item x="1609"/>
        <item x="914"/>
        <item x="940"/>
        <item x="591"/>
        <item x="215"/>
        <item x="868"/>
        <item x="1107"/>
        <item x="148"/>
        <item x="946"/>
        <item x="1078"/>
        <item x="513"/>
        <item x="500"/>
        <item x="1152"/>
        <item x="995"/>
        <item x="642"/>
        <item x="1001"/>
        <item x="364"/>
        <item x="1768"/>
        <item x="1767"/>
        <item x="508"/>
        <item x="1742"/>
        <item x="1645"/>
        <item x="1640"/>
        <item x="217"/>
        <item x="1212"/>
        <item x="683"/>
        <item x="1317"/>
        <item x="42"/>
        <item x="1615"/>
        <item x="1423"/>
        <item x="1778"/>
        <item x="28"/>
        <item x="238"/>
        <item x="1370"/>
        <item x="469"/>
        <item x="1429"/>
        <item x="1446"/>
        <item x="1304"/>
        <item x="1048"/>
        <item x="1339"/>
        <item x="1511"/>
        <item x="526"/>
        <item x="1007"/>
        <item x="1247"/>
        <item x="1341"/>
        <item x="54"/>
        <item x="1804"/>
        <item x="1694"/>
        <item x="1702"/>
        <item x="659"/>
        <item x="1121"/>
        <item x="952"/>
        <item x="771"/>
        <item x="1210"/>
        <item x="1519"/>
        <item x="156"/>
        <item x="854"/>
        <item x="527"/>
        <item x="1105"/>
        <item x="934"/>
        <item x="1755"/>
        <item x="807"/>
        <item x="1068"/>
        <item x="1056"/>
        <item x="234"/>
        <item x="1808"/>
        <item x="1710"/>
        <item x="695"/>
        <item x="1571"/>
        <item x="565"/>
        <item x="1046"/>
        <item x="893"/>
        <item x="722"/>
        <item x="1260"/>
        <item x="1034"/>
        <item x="329"/>
        <item x="1415"/>
        <item x="788"/>
        <item x="535"/>
        <item x="399"/>
        <item x="1507"/>
        <item x="1319"/>
        <item x="503"/>
        <item x="669"/>
        <item x="1146"/>
        <item x="419"/>
        <item x="438"/>
        <item x="1262"/>
        <item x="23"/>
        <item x="1208"/>
        <item x="841"/>
        <item x="980"/>
        <item x="412"/>
        <item x="958"/>
        <item x="1811"/>
        <item x="122"/>
        <item x="1059"/>
        <item x="1135"/>
        <item x="229"/>
        <item x="860"/>
        <item x="1313"/>
        <item x="803"/>
        <item x="996"/>
        <item x="523"/>
        <item x="173"/>
        <item x="570"/>
        <item x="737"/>
        <item x="1546"/>
        <item x="129"/>
        <item x="793"/>
        <item x="531"/>
        <item x="321"/>
        <item x="966"/>
        <item x="1673"/>
        <item x="812"/>
        <item x="702"/>
        <item x="164"/>
        <item x="614"/>
        <item x="73"/>
        <item x="251"/>
        <item x="105"/>
        <item x="1058"/>
        <item x="475"/>
        <item x="756"/>
        <item x="311"/>
        <item x="845"/>
        <item x="1288"/>
        <item x="307"/>
        <item x="1392"/>
        <item x="1077"/>
        <item x="1824"/>
        <item x="1451"/>
        <item x="852"/>
        <item x="288"/>
        <item x="1300"/>
        <item x="1390"/>
        <item x="1367"/>
        <item x="1635"/>
        <item x="1159"/>
        <item x="1332"/>
        <item x="292"/>
        <item x="1080"/>
        <item x="1010"/>
        <item x="1171"/>
        <item x="512"/>
        <item x="1606"/>
        <item x="1270"/>
        <item x="1489"/>
        <item x="309"/>
        <item x="70"/>
        <item x="346"/>
        <item x="64"/>
        <item x="1737"/>
        <item x="1485"/>
        <item x="1228"/>
        <item x="1636"/>
        <item x="732"/>
        <item x="725"/>
        <item x="828"/>
        <item x="1560"/>
        <item x="716"/>
        <item x="773"/>
        <item x="298"/>
        <item x="1483"/>
        <item x="1125"/>
        <item x="9"/>
        <item x="1160"/>
        <item x="252"/>
        <item x="802"/>
        <item x="1496"/>
        <item x="37"/>
        <item x="976"/>
        <item x="1534"/>
        <item x="97"/>
        <item x="644"/>
        <item x="1608"/>
        <item x="1206"/>
        <item x="782"/>
        <item x="2"/>
        <item x="578"/>
        <item x="264"/>
        <item x="62"/>
        <item x="332"/>
        <item x="1075"/>
        <item x="618"/>
        <item x="1764"/>
        <item x="1191"/>
        <item x="1054"/>
        <item x="509"/>
        <item x="434"/>
        <item x="1047"/>
        <item x="295"/>
        <item x="670"/>
        <item x="451"/>
        <item x="69"/>
        <item x="1744"/>
        <item x="660"/>
        <item x="1250"/>
        <item x="352"/>
        <item x="1793"/>
        <item x="449"/>
        <item x="1021"/>
        <item x="1085"/>
        <item x="205"/>
        <item x="1442"/>
        <item x="1130"/>
        <item x="1740"/>
        <item x="987"/>
        <item x="813"/>
        <item x="735"/>
        <item x="1221"/>
        <item x="390"/>
        <item x="1563"/>
        <item x="410"/>
        <item x="225"/>
        <item x="677"/>
        <item x="692"/>
        <item x="1237"/>
        <item x="1565"/>
        <item x="407"/>
        <item x="237"/>
        <item x="470"/>
        <item x="959"/>
        <item x="760"/>
        <item x="1686"/>
        <item x="1343"/>
        <item x="545"/>
        <item x="823"/>
        <item x="119"/>
        <item x="1712"/>
        <item x="1512"/>
        <item x="715"/>
        <item x="1558"/>
        <item x="1102"/>
        <item x="1093"/>
        <item x="1450"/>
        <item x="32"/>
        <item x="76"/>
        <item x="1726"/>
        <item x="1397"/>
        <item x="1425"/>
        <item x="430"/>
        <item x="1009"/>
        <item x="464"/>
        <item x="1177"/>
        <item x="645"/>
        <item x="1389"/>
        <item x="1358"/>
        <item x="538"/>
        <item x="135"/>
        <item x="965"/>
        <item x="1790"/>
        <item x="1230"/>
        <item x="467"/>
        <item x="896"/>
        <item x="831"/>
        <item x="814"/>
        <item x="679"/>
        <item x="673"/>
        <item x="1124"/>
        <item x="1347"/>
        <item x="939"/>
        <item x="478"/>
        <item x="1516"/>
        <item x="730"/>
        <item x="1258"/>
        <item x="650"/>
        <item x="228"/>
        <item x="911"/>
        <item x="795"/>
        <item x="1682"/>
        <item x="932"/>
        <item x="1179"/>
        <item x="530"/>
        <item x="1815"/>
        <item x="378"/>
        <item x="1734"/>
        <item x="1685"/>
        <item x="929"/>
        <item x="1052"/>
        <item x="154"/>
        <item x="1279"/>
        <item x="13"/>
        <item x="1674"/>
        <item x="386"/>
        <item x="894"/>
        <item x="551"/>
        <item x="242"/>
        <item x="75"/>
        <item x="935"/>
        <item x="1213"/>
        <item x="1219"/>
        <item x="826"/>
        <item x="529"/>
        <item x="948"/>
        <item x="356"/>
        <item x="314"/>
        <item x="739"/>
        <item x="1148"/>
        <item x="289"/>
        <item x="517"/>
        <item x="1669"/>
        <item x="1126"/>
        <item x="1607"/>
        <item x="273"/>
        <item x="21"/>
        <item x="394"/>
        <item x="163"/>
        <item x="488"/>
        <item x="626"/>
        <item x="115"/>
        <item x="78"/>
        <item x="108"/>
        <item x="1523"/>
        <item x="891"/>
        <item x="766"/>
        <item x="1303"/>
        <item x="1462"/>
        <item x="235"/>
        <item x="902"/>
        <item x="906"/>
        <item x="1777"/>
        <item x="153"/>
        <item x="56"/>
        <item x="505"/>
        <item x="1661"/>
        <item x="382"/>
        <item x="429"/>
        <item x="1791"/>
        <item x="1020"/>
        <item x="690"/>
        <item x="1677"/>
        <item x="79"/>
        <item x="196"/>
        <item x="1626"/>
        <item x="1700"/>
        <item x="763"/>
        <item x="1330"/>
        <item x="1445"/>
        <item x="990"/>
        <item x="282"/>
        <item x="759"/>
        <item x="1730"/>
        <item x="964"/>
        <item x="960"/>
        <item x="1573"/>
        <item x="271"/>
        <item x="1616"/>
        <item x="1369"/>
        <item x="1265"/>
        <item x="1372"/>
        <item x="339"/>
        <item x="1431"/>
        <item x="1380"/>
        <item x="27"/>
        <item x="204"/>
        <item x="1002"/>
        <item x="1204"/>
        <item x="916"/>
        <item x="1271"/>
        <item x="972"/>
        <item x="694"/>
        <item x="479"/>
        <item x="1324"/>
        <item x="1366"/>
        <item x="1465"/>
        <item x="630"/>
        <item x="586"/>
        <item x="1776"/>
        <item x="499"/>
        <item x="1357"/>
        <item x="294"/>
        <item x="1663"/>
        <item x="117"/>
        <item x="40"/>
        <item x="900"/>
        <item x="1687"/>
        <item x="1692"/>
        <item x="1422"/>
        <item x="1071"/>
        <item x="1008"/>
        <item x="1713"/>
        <item x="994"/>
        <item x="1326"/>
        <item x="830"/>
        <item x="1510"/>
        <item x="1349"/>
        <item x="704"/>
        <item x="575"/>
        <item x="1414"/>
        <item x="712"/>
        <item x="1577"/>
        <item x="41"/>
        <item x="838"/>
        <item x="1329"/>
        <item x="1556"/>
        <item x="1672"/>
        <item x="58"/>
        <item x="55"/>
        <item x="1079"/>
        <item x="1396"/>
        <item x="1023"/>
        <item x="1810"/>
        <item x="1803"/>
        <item x="1646"/>
        <item x="98"/>
        <item x="579"/>
        <item x="1211"/>
        <item x="1273"/>
        <item x="843"/>
        <item x="1509"/>
        <item x="693"/>
        <item x="556"/>
        <item x="1293"/>
        <item x="827"/>
        <item x="431"/>
        <item x="1355"/>
        <item x="925"/>
        <item x="640"/>
        <item x="818"/>
        <item x="598"/>
        <item x="1180"/>
        <item x="1643"/>
        <item x="381"/>
        <item x="862"/>
        <item x="944"/>
        <item x="655"/>
        <item x="1289"/>
        <item x="1418"/>
        <item x="887"/>
        <item x="1157"/>
        <item x="387"/>
        <item x="515"/>
        <item x="68"/>
        <item x="1447"/>
        <item x="1045"/>
        <item x="471"/>
        <item x="541"/>
        <item x="601"/>
        <item x="647"/>
        <item x="1421"/>
        <item x="106"/>
        <item x="738"/>
        <item x="558"/>
        <item x="758"/>
        <item x="745"/>
        <item x="459"/>
        <item x="811"/>
        <item x="1385"/>
        <item x="93"/>
        <item x="209"/>
        <item x="372"/>
        <item x="753"/>
        <item x="334"/>
        <item x="96"/>
        <item x="548"/>
        <item x="861"/>
        <item x="850"/>
        <item x="1711"/>
        <item x="1269"/>
        <item x="1236"/>
        <item x="1089"/>
        <item x="1032"/>
        <item x="605"/>
        <item x="1825"/>
        <item x="48"/>
        <item x="955"/>
        <item x="11"/>
        <item x="1142"/>
        <item x="391"/>
        <item x="1383"/>
        <item x="1285"/>
        <item x="572"/>
        <item x="1033"/>
        <item x="1272"/>
        <item x="653"/>
        <item x="1086"/>
        <item x="1437"/>
        <item x="167"/>
        <item x="1066"/>
        <item x="172"/>
        <item x="600"/>
        <item x="1455"/>
        <item x="141"/>
        <item x="502"/>
        <item x="1025"/>
        <item x="1365"/>
        <item x="563"/>
        <item x="1413"/>
        <item x="602"/>
        <item x="257"/>
        <item x="720"/>
        <item x="1325"/>
        <item x="219"/>
        <item x="829"/>
        <item x="497"/>
        <item x="938"/>
        <item x="1757"/>
        <item x="1195"/>
        <item x="1788"/>
        <item x="1463"/>
        <item x="189"/>
        <item x="1449"/>
        <item x="1544"/>
        <item x="1667"/>
        <item x="1011"/>
        <item x="546"/>
        <item x="1520"/>
        <item x="1481"/>
        <item x="646"/>
        <item x="951"/>
        <item x="181"/>
        <item x="207"/>
        <item x="1040"/>
        <item x="1235"/>
        <item x="733"/>
        <item x="1384"/>
        <item x="30"/>
        <item x="834"/>
        <item x="705"/>
        <item x="180"/>
        <item x="1186"/>
        <item x="1373"/>
        <item x="709"/>
        <item x="1490"/>
        <item x="1595"/>
        <item x="727"/>
        <item x="1592"/>
        <item x="369"/>
        <item x="657"/>
        <item x="1584"/>
        <item x="1564"/>
        <item x="1362"/>
        <item x="1656"/>
        <item x="285"/>
        <item x="749"/>
        <item x="539"/>
        <item x="819"/>
        <item x="1566"/>
        <item x="426"/>
        <item x="290"/>
        <item x="1504"/>
        <item x="258"/>
        <item x="448"/>
        <item x="404"/>
        <item x="59"/>
        <item x="1611"/>
        <item x="214"/>
        <item x="971"/>
        <item x="1352"/>
        <item x="875"/>
        <item x="703"/>
        <item x="641"/>
        <item x="186"/>
        <item x="1789"/>
        <item x="1215"/>
        <item x="1515"/>
        <item x="842"/>
        <item x="1351"/>
        <item x="166"/>
        <item x="1131"/>
        <item x="607"/>
        <item x="183"/>
        <item x="184"/>
        <item x="1752"/>
        <item x="919"/>
        <item x="1097"/>
        <item x="127"/>
        <item x="74"/>
        <item x="1309"/>
        <item x="1035"/>
        <item x="1709"/>
        <item x="723"/>
        <item x="1282"/>
        <item x="741"/>
        <item x="1029"/>
        <item x="157"/>
        <item x="1801"/>
        <item x="1196"/>
        <item x="1765"/>
        <item x="1188"/>
        <item x="336"/>
        <item x="750"/>
        <item x="1132"/>
        <item x="728"/>
        <item x="1017"/>
        <item x="254"/>
        <item x="1226"/>
        <item x="414"/>
        <item x="729"/>
        <item x="721"/>
        <item x="537"/>
        <item x="1499"/>
        <item x="1257"/>
        <item x="1826"/>
        <item x="423"/>
        <item x="507"/>
        <item x="1586"/>
        <item x="571"/>
        <item x="768"/>
        <item x="1588"/>
        <item x="1382"/>
        <item x="708"/>
        <item x="113"/>
        <item x="454"/>
        <item x="1453"/>
        <item x="1580"/>
        <item x="1477"/>
        <item x="266"/>
        <item x="684"/>
        <item x="801"/>
        <item x="284"/>
        <item x="1427"/>
        <item x="310"/>
        <item x="1110"/>
        <item x="1783"/>
        <item x="757"/>
        <item x="869"/>
        <item x="1587"/>
        <item x="1364"/>
        <item x="1240"/>
        <item x="114"/>
        <item x="1038"/>
        <item x="1378"/>
        <item x="890"/>
        <item x="300"/>
        <item x="5"/>
        <item x="291"/>
        <item x="1444"/>
        <item x="1424"/>
        <item x="697"/>
        <item x="736"/>
        <item x="1703"/>
        <item x="1388"/>
        <item x="327"/>
        <item x="1018"/>
        <item x="1704"/>
        <item x="1137"/>
        <item x="844"/>
        <item x="1774"/>
        <item x="350"/>
        <item x="1245"/>
        <item x="1274"/>
        <item x="1761"/>
        <item x="1359"/>
        <item x="118"/>
        <item x="1539"/>
        <item x="253"/>
        <item t="default"/>
      </items>
    </pivotField>
    <pivotField dataField="1" compact="0" outline="0" showAll="0"/>
    <pivotField compact="0" outline="0" showAll="0"/>
    <pivotField compact="0" outline="0" showAll="0"/>
  </pivotFields>
  <rowFields count="1">
    <field x="3"/>
  </rowFields>
  <rowItems count="4">
    <i>
      <x/>
    </i>
    <i>
      <x v="1"/>
    </i>
    <i>
      <x v="2"/>
    </i>
    <i>
      <x v="3"/>
    </i>
  </rowItems>
  <colItems count="1">
    <i/>
  </colItems>
  <dataFields count="1">
    <dataField name="Sum of Sales" fld="9" baseField="0" baseItem="0"/>
  </dataFields>
  <formats count="2">
    <format dxfId="20">
      <pivotArea dataOnly="0" labelOnly="1" outline="0" axis="axisValues" fieldPosition="0"/>
    </format>
    <format dxfId="19">
      <pivotArea outline="0" collapsedLevelsAreSubtotals="1" fieldPosition="0"/>
    </format>
  </formats>
  <chartFormats count="4">
    <chartFormat chart="2" format="2" series="1">
      <pivotArea type="data" outline="0" fieldPosition="0">
        <references count="1">
          <reference field="4294967294" count="1" selected="0">
            <x v="0"/>
          </reference>
        </references>
      </pivotArea>
    </chartFormat>
    <chartFormat chart="2" format="3">
      <pivotArea type="data" outline="0" fieldPosition="0">
        <references count="2">
          <reference field="4294967294" count="1" selected="0">
            <x v="0"/>
          </reference>
          <reference field="3" count="1" selected="0">
            <x v="2"/>
          </reference>
        </references>
      </pivotArea>
    </chartFormat>
    <chartFormat chart="2" format="4">
      <pivotArea type="data" outline="0" fieldPosition="0">
        <references count="2">
          <reference field="4294967294" count="1" selected="0">
            <x v="0"/>
          </reference>
          <reference field="3" count="1" selected="0">
            <x v="1"/>
          </reference>
        </references>
      </pivotArea>
    </chartFormat>
    <chartFormat chart="2" format="5">
      <pivotArea type="data" outline="0" fieldPosition="0">
        <references count="2">
          <reference field="4294967294" count="1" selected="0">
            <x v="0"/>
          </reference>
          <reference field="3"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9256DDA4-3C9A-4CEA-BCA0-4ED84CE523CA}" name="sub_category1"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location ref="N4:O14" firstHeaderRow="1" firstDataRow="1" firstDataCol="1"/>
  <pivotFields count="12">
    <pivotField compact="0" outline="0" showAll="0"/>
    <pivotField compact="0" outline="0" showAll="0"/>
    <pivotField compact="0" outline="0" showAll="0"/>
    <pivotField compact="0" outline="0" showAll="0">
      <items count="5">
        <item x="0"/>
        <item h="1" x="1"/>
        <item h="1" x="2"/>
        <item h="1" x="3"/>
        <item t="default"/>
      </items>
    </pivotField>
    <pivotField compact="0" outline="0" showAll="0">
      <items count="790">
        <item x="48"/>
        <item x="160"/>
        <item x="322"/>
        <item x="692"/>
        <item x="512"/>
        <item x="423"/>
        <item x="579"/>
        <item x="303"/>
        <item x="775"/>
        <item x="69"/>
        <item x="513"/>
        <item x="525"/>
        <item x="611"/>
        <item x="545"/>
        <item x="464"/>
        <item x="83"/>
        <item x="314"/>
        <item x="199"/>
        <item x="756"/>
        <item x="166"/>
        <item x="116"/>
        <item x="769"/>
        <item x="592"/>
        <item x="450"/>
        <item x="158"/>
        <item x="156"/>
        <item x="444"/>
        <item x="296"/>
        <item x="538"/>
        <item x="482"/>
        <item x="596"/>
        <item x="182"/>
        <item x="597"/>
        <item x="177"/>
        <item x="340"/>
        <item x="539"/>
        <item x="135"/>
        <item x="767"/>
        <item x="475"/>
        <item x="518"/>
        <item x="689"/>
        <item x="326"/>
        <item x="266"/>
        <item x="461"/>
        <item x="643"/>
        <item x="123"/>
        <item x="481"/>
        <item x="64"/>
        <item x="372"/>
        <item x="86"/>
        <item x="408"/>
        <item x="8"/>
        <item x="202"/>
        <item x="771"/>
        <item x="278"/>
        <item x="630"/>
        <item x="170"/>
        <item x="721"/>
        <item x="192"/>
        <item x="316"/>
        <item x="358"/>
        <item x="299"/>
        <item x="63"/>
        <item x="404"/>
        <item x="302"/>
        <item x="323"/>
        <item x="429"/>
        <item x="45"/>
        <item x="497"/>
        <item x="455"/>
        <item x="220"/>
        <item x="540"/>
        <item x="244"/>
        <item x="620"/>
        <item x="288"/>
        <item x="383"/>
        <item x="652"/>
        <item x="151"/>
        <item x="624"/>
        <item x="346"/>
        <item x="499"/>
        <item x="157"/>
        <item x="625"/>
        <item x="328"/>
        <item x="97"/>
        <item x="443"/>
        <item x="165"/>
        <item x="649"/>
        <item x="734"/>
        <item x="731"/>
        <item x="183"/>
        <item x="544"/>
        <item x="478"/>
        <item x="737"/>
        <item x="686"/>
        <item x="239"/>
        <item x="671"/>
        <item x="396"/>
        <item x="730"/>
        <item x="32"/>
        <item x="84"/>
        <item x="214"/>
        <item x="653"/>
        <item x="648"/>
        <item x="688"/>
        <item x="14"/>
        <item x="12"/>
        <item x="280"/>
        <item x="449"/>
        <item x="291"/>
        <item x="267"/>
        <item x="542"/>
        <item x="196"/>
        <item x="248"/>
        <item x="664"/>
        <item x="100"/>
        <item x="206"/>
        <item x="741"/>
        <item x="240"/>
        <item x="697"/>
        <item x="507"/>
        <item x="568"/>
        <item x="178"/>
        <item x="781"/>
        <item x="319"/>
        <item x="249"/>
        <item x="101"/>
        <item x="695"/>
        <item x="246"/>
        <item x="27"/>
        <item x="778"/>
        <item x="189"/>
        <item x="740"/>
        <item x="92"/>
        <item x="651"/>
        <item x="683"/>
        <item x="662"/>
        <item x="552"/>
        <item x="570"/>
        <item x="626"/>
        <item x="330"/>
        <item x="309"/>
        <item x="773"/>
        <item x="345"/>
        <item x="693"/>
        <item x="74"/>
        <item x="393"/>
        <item x="752"/>
        <item x="10"/>
        <item x="103"/>
        <item x="107"/>
        <item x="305"/>
        <item x="79"/>
        <item x="85"/>
        <item x="349"/>
        <item x="757"/>
        <item x="431"/>
        <item x="710"/>
        <item x="684"/>
        <item x="250"/>
        <item x="787"/>
        <item x="204"/>
        <item x="599"/>
        <item x="106"/>
        <item x="704"/>
        <item x="595"/>
        <item x="786"/>
        <item x="68"/>
        <item x="748"/>
        <item x="584"/>
        <item x="369"/>
        <item x="234"/>
        <item x="261"/>
        <item x="619"/>
        <item x="583"/>
        <item x="96"/>
        <item x="750"/>
        <item x="71"/>
        <item x="353"/>
        <item x="563"/>
        <item x="38"/>
        <item x="273"/>
        <item x="33"/>
        <item x="755"/>
        <item x="601"/>
        <item x="105"/>
        <item x="284"/>
        <item x="275"/>
        <item x="696"/>
        <item x="613"/>
        <item x="474"/>
        <item x="392"/>
        <item x="108"/>
        <item x="441"/>
        <item x="504"/>
        <item x="536"/>
        <item x="0"/>
        <item x="406"/>
        <item x="293"/>
        <item x="762"/>
        <item x="56"/>
        <item x="526"/>
        <item x="610"/>
        <item x="679"/>
        <item x="639"/>
        <item x="447"/>
        <item x="553"/>
        <item x="547"/>
        <item x="171"/>
        <item x="17"/>
        <item x="622"/>
        <item x="78"/>
        <item x="222"/>
        <item x="354"/>
        <item x="35"/>
        <item x="587"/>
        <item x="486"/>
        <item x="16"/>
        <item x="268"/>
        <item x="491"/>
        <item x="524"/>
        <item x="380"/>
        <item x="285"/>
        <item x="674"/>
        <item x="561"/>
        <item x="445"/>
        <item x="163"/>
        <item x="265"/>
        <item x="233"/>
        <item x="729"/>
        <item x="351"/>
        <item x="286"/>
        <item x="738"/>
        <item x="159"/>
        <item x="118"/>
        <item x="360"/>
        <item x="112"/>
        <item x="440"/>
        <item x="724"/>
        <item x="712"/>
        <item x="257"/>
        <item x="347"/>
        <item x="416"/>
        <item x="290"/>
        <item x="28"/>
        <item x="749"/>
        <item x="615"/>
        <item x="150"/>
        <item x="647"/>
        <item x="89"/>
        <item x="654"/>
        <item x="551"/>
        <item x="227"/>
        <item x="727"/>
        <item x="185"/>
        <item x="341"/>
        <item x="709"/>
        <item x="287"/>
        <item x="34"/>
        <item x="281"/>
        <item x="699"/>
        <item x="732"/>
        <item x="15"/>
        <item x="200"/>
        <item x="414"/>
        <item x="400"/>
        <item x="574"/>
        <item x="313"/>
        <item x="442"/>
        <item x="673"/>
        <item x="632"/>
        <item x="469"/>
        <item x="306"/>
        <item x="67"/>
        <item x="438"/>
        <item x="216"/>
        <item x="726"/>
        <item x="76"/>
        <item x="410"/>
        <item x="658"/>
        <item x="215"/>
        <item x="136"/>
        <item x="365"/>
        <item x="251"/>
        <item x="558"/>
        <item x="452"/>
        <item x="681"/>
        <item x="470"/>
        <item x="667"/>
        <item x="623"/>
        <item x="292"/>
        <item x="258"/>
        <item x="95"/>
        <item x="146"/>
        <item x="333"/>
        <item x="702"/>
        <item x="344"/>
        <item x="208"/>
        <item x="169"/>
        <item x="434"/>
        <item x="523"/>
        <item x="656"/>
        <item x="186"/>
        <item x="60"/>
        <item x="271"/>
        <item x="241"/>
        <item x="480"/>
        <item x="714"/>
        <item x="193"/>
        <item x="129"/>
        <item x="217"/>
        <item x="41"/>
        <item x="133"/>
        <item x="606"/>
        <item x="57"/>
        <item x="198"/>
        <item x="736"/>
        <item x="187"/>
        <item x="535"/>
        <item x="173"/>
        <item x="312"/>
        <item x="631"/>
        <item x="252"/>
        <item x="276"/>
        <item x="454"/>
        <item x="698"/>
        <item x="742"/>
        <item x="418"/>
        <item x="700"/>
        <item x="221"/>
        <item x="370"/>
        <item x="459"/>
        <item x="19"/>
        <item x="24"/>
        <item x="576"/>
        <item x="466"/>
        <item x="325"/>
        <item x="419"/>
        <item x="304"/>
        <item x="4"/>
        <item x="229"/>
        <item x="594"/>
        <item x="509"/>
        <item x="295"/>
        <item x="638"/>
        <item x="219"/>
        <item x="744"/>
        <item x="362"/>
        <item x="117"/>
        <item x="80"/>
        <item x="739"/>
        <item x="527"/>
        <item x="29"/>
        <item x="705"/>
        <item x="144"/>
        <item x="788"/>
        <item x="403"/>
        <item x="259"/>
        <item x="54"/>
        <item x="612"/>
        <item x="359"/>
        <item x="617"/>
        <item x="467"/>
        <item x="506"/>
        <item x="355"/>
        <item x="401"/>
        <item x="618"/>
        <item x="453"/>
        <item x="747"/>
        <item x="65"/>
        <item x="458"/>
        <item x="232"/>
        <item x="412"/>
        <item x="140"/>
        <item x="728"/>
        <item x="763"/>
        <item x="364"/>
        <item x="519"/>
        <item x="264"/>
        <item x="701"/>
        <item x="405"/>
        <item x="628"/>
        <item x="130"/>
        <item x="209"/>
        <item x="154"/>
        <item x="315"/>
        <item x="522"/>
        <item x="143"/>
        <item x="104"/>
        <item x="657"/>
        <item x="557"/>
        <item x="179"/>
        <item x="677"/>
        <item x="409"/>
        <item x="343"/>
        <item x="733"/>
        <item x="448"/>
        <item x="55"/>
        <item x="640"/>
        <item x="427"/>
        <item x="621"/>
        <item x="636"/>
        <item x="520"/>
        <item x="488"/>
        <item x="425"/>
        <item x="514"/>
        <item x="780"/>
        <item x="645"/>
        <item x="176"/>
        <item x="691"/>
        <item x="666"/>
        <item x="119"/>
        <item x="385"/>
        <item x="502"/>
        <item x="432"/>
        <item x="600"/>
        <item x="366"/>
        <item x="121"/>
        <item x="375"/>
        <item x="175"/>
        <item x="307"/>
        <item x="549"/>
        <item x="716"/>
        <item x="124"/>
        <item x="682"/>
        <item x="148"/>
        <item x="388"/>
        <item x="73"/>
        <item x="435"/>
        <item x="348"/>
        <item x="75"/>
        <item x="708"/>
        <item x="254"/>
        <item x="439"/>
        <item x="127"/>
        <item x="590"/>
        <item x="687"/>
        <item x="484"/>
        <item x="318"/>
        <item x="580"/>
        <item x="566"/>
        <item x="94"/>
        <item x="61"/>
        <item x="111"/>
        <item x="768"/>
        <item x="420"/>
        <item x="374"/>
        <item x="174"/>
        <item x="162"/>
        <item x="224"/>
        <item x="230"/>
        <item x="172"/>
        <item x="765"/>
        <item x="641"/>
        <item x="164"/>
        <item x="352"/>
        <item x="336"/>
        <item x="49"/>
        <item x="637"/>
        <item x="607"/>
        <item x="471"/>
        <item x="754"/>
        <item x="437"/>
        <item x="384"/>
        <item x="382"/>
        <item x="31"/>
        <item x="272"/>
        <item x="269"/>
        <item x="760"/>
        <item x="235"/>
        <item x="395"/>
        <item x="391"/>
        <item x="564"/>
        <item x="604"/>
        <item x="321"/>
        <item x="465"/>
        <item x="399"/>
        <item x="3"/>
        <item x="462"/>
        <item x="226"/>
        <item x="387"/>
        <item x="167"/>
        <item x="337"/>
        <item x="5"/>
        <item x="713"/>
        <item x="496"/>
        <item x="389"/>
        <item x="706"/>
        <item x="44"/>
        <item x="505"/>
        <item x="231"/>
        <item x="36"/>
        <item x="294"/>
        <item x="114"/>
        <item x="20"/>
        <item x="616"/>
        <item x="541"/>
        <item x="126"/>
        <item x="493"/>
        <item x="376"/>
        <item x="338"/>
        <item x="550"/>
        <item x="212"/>
        <item x="91"/>
        <item x="719"/>
        <item x="543"/>
        <item x="342"/>
        <item x="591"/>
        <item x="473"/>
        <item x="585"/>
        <item x="102"/>
        <item x="297"/>
        <item x="655"/>
        <item x="770"/>
        <item x="282"/>
        <item x="223"/>
        <item x="690"/>
        <item x="711"/>
        <item x="7"/>
        <item x="283"/>
        <item x="548"/>
        <item x="53"/>
        <item x="588"/>
        <item x="521"/>
        <item x="13"/>
        <item x="46"/>
        <item x="627"/>
        <item x="634"/>
        <item x="279"/>
        <item x="415"/>
        <item x="311"/>
        <item x="289"/>
        <item x="783"/>
        <item x="147"/>
        <item x="428"/>
        <item x="2"/>
        <item x="260"/>
        <item x="772"/>
        <item x="411"/>
        <item x="110"/>
        <item x="575"/>
        <item x="109"/>
        <item x="30"/>
        <item x="785"/>
        <item x="363"/>
        <item x="213"/>
        <item x="407"/>
        <item x="650"/>
        <item x="22"/>
        <item x="168"/>
        <item x="483"/>
        <item x="201"/>
        <item x="115"/>
        <item x="537"/>
        <item x="11"/>
        <item x="40"/>
        <item x="262"/>
        <item x="180"/>
        <item x="534"/>
        <item x="39"/>
        <item x="37"/>
        <item x="82"/>
        <item x="646"/>
        <item x="777"/>
        <item x="685"/>
        <item x="317"/>
        <item x="245"/>
        <item x="327"/>
        <item x="430"/>
        <item x="155"/>
        <item x="62"/>
        <item x="479"/>
        <item x="270"/>
        <item x="555"/>
        <item x="608"/>
        <item x="70"/>
        <item x="377"/>
        <item x="402"/>
        <item x="635"/>
        <item x="593"/>
        <item x="255"/>
        <item x="672"/>
        <item x="715"/>
        <item x="190"/>
        <item x="225"/>
        <item x="487"/>
        <item x="99"/>
        <item x="378"/>
        <item x="194"/>
        <item x="125"/>
        <item x="485"/>
        <item x="181"/>
        <item x="367"/>
        <item x="152"/>
        <item x="298"/>
        <item x="142"/>
        <item x="137"/>
        <item x="203"/>
        <item x="577"/>
        <item x="205"/>
        <item x="500"/>
        <item x="397"/>
        <item x="510"/>
        <item x="184"/>
        <item x="725"/>
        <item x="300"/>
        <item x="413"/>
        <item x="675"/>
        <item x="1"/>
        <item x="532"/>
        <item x="766"/>
        <item x="517"/>
        <item x="87"/>
        <item x="468"/>
        <item x="565"/>
        <item x="670"/>
        <item x="776"/>
        <item x="516"/>
        <item x="211"/>
        <item x="745"/>
        <item x="195"/>
        <item x="218"/>
        <item x="589"/>
        <item x="332"/>
        <item x="77"/>
        <item x="238"/>
        <item x="81"/>
        <item x="247"/>
        <item x="356"/>
        <item x="511"/>
        <item x="390"/>
        <item x="602"/>
        <item x="718"/>
        <item x="751"/>
        <item x="122"/>
        <item x="663"/>
        <item x="556"/>
        <item x="274"/>
        <item x="357"/>
        <item x="629"/>
        <item x="508"/>
        <item x="758"/>
        <item x="680"/>
        <item x="310"/>
        <item x="334"/>
        <item x="782"/>
        <item x="138"/>
        <item x="644"/>
        <item x="237"/>
        <item x="476"/>
        <item x="554"/>
        <item x="503"/>
        <item x="132"/>
        <item x="761"/>
        <item x="141"/>
        <item x="131"/>
        <item x="277"/>
        <item x="446"/>
        <item x="371"/>
        <item x="361"/>
        <item x="562"/>
        <item x="779"/>
        <item x="533"/>
        <item x="66"/>
        <item x="381"/>
        <item x="90"/>
        <item x="394"/>
        <item x="707"/>
        <item x="42"/>
        <item x="145"/>
        <item x="694"/>
        <item x="531"/>
        <item x="421"/>
        <item x="242"/>
        <item x="417"/>
        <item x="582"/>
        <item x="605"/>
        <item x="759"/>
        <item x="308"/>
        <item x="134"/>
        <item x="72"/>
        <item x="191"/>
        <item x="573"/>
        <item x="88"/>
        <item x="703"/>
        <item x="746"/>
        <item x="9"/>
        <item x="59"/>
        <item x="489"/>
        <item x="228"/>
        <item x="253"/>
        <item x="678"/>
        <item x="661"/>
        <item x="320"/>
        <item x="26"/>
        <item x="373"/>
        <item x="301"/>
        <item x="43"/>
        <item x="457"/>
        <item x="659"/>
        <item x="256"/>
        <item x="331"/>
        <item x="25"/>
        <item x="386"/>
        <item x="572"/>
        <item x="153"/>
        <item x="720"/>
        <item x="528"/>
        <item x="571"/>
        <item x="188"/>
        <item x="236"/>
        <item x="50"/>
        <item x="490"/>
        <item x="660"/>
        <item x="149"/>
        <item x="723"/>
        <item x="642"/>
        <item x="52"/>
        <item x="774"/>
        <item x="569"/>
        <item x="567"/>
        <item x="113"/>
        <item x="753"/>
        <item x="530"/>
        <item x="743"/>
        <item x="436"/>
        <item x="472"/>
        <item x="498"/>
        <item x="210"/>
        <item x="51"/>
        <item x="581"/>
        <item x="451"/>
        <item x="764"/>
        <item x="207"/>
        <item x="669"/>
        <item x="433"/>
        <item x="424"/>
        <item x="633"/>
        <item x="161"/>
        <item x="559"/>
        <item x="586"/>
        <item x="93"/>
        <item x="426"/>
        <item x="495"/>
        <item x="560"/>
        <item x="676"/>
        <item x="263"/>
        <item x="460"/>
        <item x="614"/>
        <item x="546"/>
        <item x="18"/>
        <item x="735"/>
        <item x="477"/>
        <item x="398"/>
        <item x="23"/>
        <item x="717"/>
        <item x="324"/>
        <item x="722"/>
        <item x="529"/>
        <item x="784"/>
        <item x="578"/>
        <item x="463"/>
        <item x="492"/>
        <item x="128"/>
        <item x="609"/>
        <item x="501"/>
        <item x="47"/>
        <item x="350"/>
        <item x="335"/>
        <item x="120"/>
        <item x="603"/>
        <item x="329"/>
        <item x="139"/>
        <item x="243"/>
        <item x="58"/>
        <item x="665"/>
        <item x="668"/>
        <item x="379"/>
        <item x="197"/>
        <item x="339"/>
        <item x="422"/>
        <item x="6"/>
        <item x="98"/>
        <item x="494"/>
        <item x="21"/>
        <item x="598"/>
        <item x="515"/>
        <item x="456"/>
        <item x="368"/>
        <item t="default"/>
      </items>
    </pivotField>
    <pivotField compact="0" outline="0" showAll="0">
      <items count="50">
        <item x="33"/>
        <item h="1" x="12"/>
        <item h="1" x="13"/>
        <item h="1" x="3"/>
        <item h="1" x="26"/>
        <item h="1" x="37"/>
        <item h="1" x="7"/>
        <item h="1" x="44"/>
        <item h="1" x="16"/>
        <item h="1" x="4"/>
        <item h="1" x="34"/>
        <item h="1" x="1"/>
        <item h="1" x="18"/>
        <item h="1" x="30"/>
        <item h="1" x="42"/>
        <item h="1" x="5"/>
        <item h="1" x="8"/>
        <item h="1" x="41"/>
        <item h="1" x="36"/>
        <item h="1" x="32"/>
        <item h="1" x="14"/>
        <item h="1" x="28"/>
        <item h="1" x="29"/>
        <item h="1" x="24"/>
        <item h="1" x="35"/>
        <item h="1" x="40"/>
        <item h="1" x="17"/>
        <item h="1" x="38"/>
        <item h="1" x="23"/>
        <item h="1" x="31"/>
        <item h="1" x="20"/>
        <item h="1" x="25"/>
        <item h="1" x="47"/>
        <item h="1" x="10"/>
        <item h="1" x="39"/>
        <item h="1" x="11"/>
        <item h="1" x="2"/>
        <item h="1" x="43"/>
        <item h="1" x="9"/>
        <item h="1" x="19"/>
        <item h="1" x="15"/>
        <item h="1" x="0"/>
        <item h="1" x="27"/>
        <item h="1" x="45"/>
        <item h="1" x="6"/>
        <item h="1" x="22"/>
        <item h="1" x="48"/>
        <item h="1" x="21"/>
        <item h="1" x="46"/>
        <item t="default"/>
      </items>
    </pivotField>
    <pivotField compact="0" outline="0" showAll="0"/>
    <pivotField axis="axisRow" compact="0" outline="0" showAll="0" sortType="descending">
      <items count="18">
        <item x="9"/>
        <item x="12"/>
        <item x="4"/>
        <item x="3"/>
        <item x="11"/>
        <item x="5"/>
        <item x="16"/>
        <item x="10"/>
        <item x="7"/>
        <item x="8"/>
        <item x="1"/>
        <item x="15"/>
        <item x="0"/>
        <item x="6"/>
        <item x="2"/>
        <item x="14"/>
        <item x="13"/>
        <item t="default"/>
      </items>
      <autoSortScope>
        <pivotArea dataOnly="0" outline="0" fieldPosition="0">
          <references count="1">
            <reference field="4294967294" count="1" selected="0">
              <x v="0"/>
            </reference>
          </references>
        </pivotArea>
      </autoSortScope>
    </pivotField>
    <pivotField compact="0" outline="0" showAll="0">
      <items count="1830">
        <item x="474"/>
        <item x="920"/>
        <item x="1531"/>
        <item x="1658"/>
        <item x="858"/>
        <item x="1610"/>
        <item x="1493"/>
        <item x="425"/>
        <item x="1067"/>
        <item x="337"/>
        <item x="1113"/>
        <item x="1747"/>
        <item x="355"/>
        <item x="954"/>
        <item x="408"/>
        <item x="133"/>
        <item x="1251"/>
        <item x="1668"/>
        <item x="804"/>
        <item x="457"/>
        <item x="1601"/>
        <item x="1069"/>
        <item x="1290"/>
        <item x="769"/>
        <item x="1311"/>
        <item x="24"/>
        <item x="1624"/>
        <item x="29"/>
        <item x="1027"/>
        <item x="1746"/>
        <item x="568"/>
        <item x="86"/>
        <item x="1529"/>
        <item x="878"/>
        <item x="406"/>
        <item x="1284"/>
        <item x="460"/>
        <item x="639"/>
        <item x="1411"/>
        <item x="299"/>
        <item x="648"/>
        <item x="345"/>
        <item x="583"/>
        <item x="613"/>
        <item x="1088"/>
        <item x="999"/>
        <item x="15"/>
        <item x="595"/>
        <item x="779"/>
        <item x="1750"/>
        <item x="1019"/>
        <item x="90"/>
        <item x="596"/>
        <item x="343"/>
        <item x="832"/>
        <item x="51"/>
        <item x="374"/>
        <item x="1129"/>
        <item x="797"/>
        <item x="1693"/>
        <item x="700"/>
        <item x="882"/>
        <item x="699"/>
        <item x="680"/>
        <item x="816"/>
        <item x="701"/>
        <item x="333"/>
        <item x="331"/>
        <item x="949"/>
        <item x="1342"/>
        <item x="654"/>
        <item x="777"/>
        <item x="388"/>
        <item x="1268"/>
        <item x="139"/>
        <item x="1501"/>
        <item x="930"/>
        <item x="532"/>
        <item x="714"/>
        <item x="472"/>
        <item x="1745"/>
        <item x="1183"/>
        <item x="719"/>
        <item x="622"/>
        <item x="1006"/>
        <item x="1452"/>
        <item x="724"/>
        <item x="817"/>
        <item x="533"/>
        <item x="367"/>
        <item x="1589"/>
        <item x="663"/>
        <item x="1243"/>
        <item x="903"/>
        <item x="452"/>
        <item x="416"/>
        <item x="1039"/>
        <item x="986"/>
        <item x="272"/>
        <item x="458"/>
        <item x="1543"/>
        <item x="1376"/>
        <item x="961"/>
        <item x="800"/>
        <item x="261"/>
        <item x="557"/>
        <item x="790"/>
        <item x="590"/>
        <item x="320"/>
        <item x="678"/>
        <item x="1187"/>
        <item x="1739"/>
        <item x="1156"/>
        <item x="239"/>
        <item x="110"/>
        <item x="776"/>
        <item x="60"/>
        <item x="1538"/>
        <item x="12"/>
        <item x="798"/>
        <item x="462"/>
        <item x="1292"/>
        <item x="1541"/>
        <item x="208"/>
        <item x="1042"/>
        <item x="1660"/>
        <item x="988"/>
        <item x="1287"/>
        <item x="1399"/>
        <item x="443"/>
        <item x="1468"/>
        <item x="772"/>
        <item x="420"/>
        <item x="1220"/>
        <item x="1605"/>
        <item x="1631"/>
        <item x="1482"/>
        <item x="1291"/>
        <item x="1241"/>
        <item x="1051"/>
        <item x="1570"/>
        <item x="402"/>
        <item x="43"/>
        <item x="628"/>
        <item x="1147"/>
        <item x="1736"/>
        <item x="126"/>
        <item x="1436"/>
        <item x="1144"/>
        <item x="1133"/>
        <item x="674"/>
        <item x="308"/>
        <item x="1492"/>
        <item x="80"/>
        <item x="35"/>
        <item x="338"/>
        <item x="87"/>
        <item x="1749"/>
        <item x="770"/>
        <item x="305"/>
        <item x="231"/>
        <item x="1432"/>
        <item x="318"/>
        <item x="825"/>
        <item x="1647"/>
        <item x="1028"/>
        <item x="1205"/>
        <item x="1248"/>
        <item x="1718"/>
        <item x="1178"/>
        <item x="1578"/>
        <item x="1619"/>
        <item x="1775"/>
        <item x="942"/>
        <item x="1410"/>
        <item x="594"/>
        <item x="956"/>
        <item x="1655"/>
        <item x="1454"/>
        <item x="983"/>
        <item x="218"/>
        <item x="1199"/>
        <item x="1735"/>
        <item x="315"/>
        <item x="897"/>
        <item x="85"/>
        <item x="360"/>
        <item x="18"/>
        <item x="95"/>
        <item x="1741"/>
        <item x="634"/>
        <item x="1323"/>
        <item x="1165"/>
        <item x="348"/>
        <item x="1101"/>
        <item x="564"/>
        <item x="236"/>
        <item x="1374"/>
        <item x="206"/>
        <item x="1676"/>
        <item x="685"/>
        <item x="131"/>
        <item x="1680"/>
        <item x="1612"/>
        <item x="1731"/>
        <item x="849"/>
        <item x="1809"/>
        <item x="1433"/>
        <item x="1225"/>
        <item x="198"/>
        <item x="1678"/>
        <item x="1476"/>
        <item x="210"/>
        <item x="380"/>
        <item x="1518"/>
        <item x="1"/>
        <item x="1116"/>
        <item x="821"/>
        <item x="1491"/>
        <item x="1459"/>
        <item x="912"/>
        <item x="465"/>
        <item x="569"/>
        <item x="1738"/>
        <item x="553"/>
        <item x="1786"/>
        <item x="260"/>
        <item x="913"/>
        <item x="1092"/>
        <item x="1090"/>
        <item x="1096"/>
        <item x="396"/>
        <item x="1149"/>
        <item x="872"/>
        <item x="549"/>
        <item x="362"/>
        <item x="82"/>
        <item x="1649"/>
        <item x="950"/>
        <item x="881"/>
        <item x="349"/>
        <item x="88"/>
        <item x="191"/>
        <item x="970"/>
        <item x="1198"/>
        <item x="706"/>
        <item x="405"/>
        <item x="566"/>
        <item x="1016"/>
        <item x="4"/>
        <item x="159"/>
        <item x="867"/>
        <item x="1717"/>
        <item x="1263"/>
        <item x="248"/>
        <item x="778"/>
        <item x="31"/>
        <item x="263"/>
        <item x="176"/>
        <item x="1593"/>
        <item x="824"/>
        <item x="496"/>
        <item x="1513"/>
        <item x="775"/>
        <item x="1508"/>
        <item x="245"/>
        <item x="876"/>
        <item x="516"/>
        <item x="287"/>
        <item x="1005"/>
        <item x="1015"/>
        <item x="742"/>
        <item x="1229"/>
        <item x="1371"/>
        <item x="752"/>
        <item x="178"/>
        <item x="71"/>
        <item x="1321"/>
        <item x="593"/>
        <item x="1733"/>
        <item x="1471"/>
        <item x="627"/>
        <item x="1532"/>
        <item x="1217"/>
        <item x="188"/>
        <item x="587"/>
        <item x="1642"/>
        <item x="1181"/>
        <item x="103"/>
        <item x="879"/>
        <item x="1799"/>
        <item x="1814"/>
        <item x="484"/>
        <item x="991"/>
        <item x="316"/>
        <item x="1173"/>
        <item x="1743"/>
        <item x="1771"/>
        <item x="1639"/>
        <item x="1648"/>
        <item x="1784"/>
        <item x="1167"/>
        <item x="1153"/>
        <item x="1456"/>
        <item x="774"/>
        <item x="1638"/>
        <item x="384"/>
        <item x="296"/>
        <item x="490"/>
        <item x="1036"/>
        <item x="134"/>
        <item x="1053"/>
        <item x="931"/>
        <item x="125"/>
        <item x="582"/>
        <item x="476"/>
        <item x="342"/>
        <item x="397"/>
        <item x="543"/>
        <item x="224"/>
        <item x="780"/>
        <item x="136"/>
        <item x="1697"/>
        <item x="293"/>
        <item x="1540"/>
        <item x="1223"/>
        <item x="202"/>
        <item x="1354"/>
        <item x="319"/>
        <item x="203"/>
        <item x="667"/>
        <item x="1123"/>
        <item x="174"/>
        <item x="792"/>
        <item x="1239"/>
        <item x="121"/>
        <item x="1545"/>
        <item x="696"/>
        <item x="347"/>
        <item x="1721"/>
        <item x="1494"/>
        <item x="1109"/>
        <item x="904"/>
        <item x="487"/>
        <item x="840"/>
        <item x="498"/>
        <item x="1728"/>
        <item x="864"/>
        <item x="1218"/>
        <item x="1819"/>
        <item x="1435"/>
        <item x="1256"/>
        <item x="1473"/>
        <item x="1024"/>
        <item x="456"/>
        <item x="286"/>
        <item x="666"/>
        <item x="1398"/>
        <item x="755"/>
        <item x="151"/>
        <item x="1192"/>
        <item x="651"/>
        <item x="1060"/>
        <item x="652"/>
        <item x="1629"/>
        <item x="1091"/>
        <item x="748"/>
        <item x="177"/>
        <item x="1525"/>
        <item x="359"/>
        <item x="1720"/>
        <item x="22"/>
        <item x="1813"/>
        <item x="698"/>
        <item x="233"/>
        <item x="328"/>
        <item x="1049"/>
        <item x="1600"/>
        <item x="1505"/>
        <item x="1706"/>
        <item x="194"/>
        <item x="1408"/>
        <item x="1662"/>
        <item x="1590"/>
        <item x="1763"/>
        <item x="1671"/>
        <item x="1419"/>
        <item x="323"/>
        <item x="1707"/>
        <item x="1796"/>
        <item x="1696"/>
        <item x="559"/>
        <item x="992"/>
        <item x="1252"/>
        <item x="856"/>
        <item x="1537"/>
        <item x="1308"/>
        <item x="1134"/>
        <item x="1154"/>
        <item x="997"/>
        <item x="547"/>
        <item x="1430"/>
        <item x="1550"/>
        <item x="130"/>
        <item x="544"/>
        <item x="592"/>
        <item x="1296"/>
        <item x="1802"/>
        <item x="144"/>
        <item x="161"/>
        <item x="1554"/>
        <item x="351"/>
        <item x="621"/>
        <item x="145"/>
        <item x="1770"/>
        <item x="1161"/>
        <item x="473"/>
        <item x="232"/>
        <item x="280"/>
        <item x="444"/>
        <item x="1348"/>
        <item x="1679"/>
        <item x="197"/>
        <item x="1214"/>
        <item x="1705"/>
        <item x="1818"/>
        <item x="1443"/>
        <item x="981"/>
        <item x="1603"/>
        <item x="744"/>
        <item x="1613"/>
        <item x="574"/>
        <item x="1379"/>
        <item x="567"/>
        <item x="1334"/>
        <item x="726"/>
        <item x="190"/>
        <item x="686"/>
        <item x="1158"/>
        <item x="1026"/>
        <item x="604"/>
        <item x="979"/>
        <item x="1517"/>
        <item x="1653"/>
        <item x="1095"/>
        <item x="851"/>
        <item x="283"/>
        <item x="1659"/>
        <item x="212"/>
        <item x="1800"/>
        <item x="1806"/>
        <item x="822"/>
        <item x="710"/>
        <item x="1231"/>
        <item x="1405"/>
        <item x="468"/>
        <item x="104"/>
        <item x="1128"/>
        <item x="947"/>
        <item x="1807"/>
        <item x="1175"/>
        <item x="866"/>
        <item x="1076"/>
        <item x="409"/>
        <item x="1527"/>
        <item x="147"/>
        <item x="466"/>
        <item x="909"/>
        <item x="199"/>
        <item x="1559"/>
        <item x="268"/>
        <item x="1602"/>
        <item x="1297"/>
        <item x="1621"/>
        <item x="193"/>
        <item x="675"/>
        <item x="863"/>
        <item x="643"/>
        <item x="34"/>
        <item x="1298"/>
        <item x="353"/>
        <item x="636"/>
        <item x="220"/>
        <item x="109"/>
        <item x="924"/>
        <item x="635"/>
        <item x="1716"/>
        <item x="1115"/>
        <item x="765"/>
        <item x="1683"/>
        <item x="1336"/>
        <item x="1634"/>
        <item x="20"/>
        <item x="211"/>
        <item x="1031"/>
        <item x="847"/>
        <item x="888"/>
        <item x="809"/>
        <item x="1224"/>
        <item x="392"/>
        <item x="403"/>
        <item x="1475"/>
        <item x="1630"/>
        <item x="886"/>
        <item x="1394"/>
        <item x="489"/>
        <item x="1461"/>
        <item x="1266"/>
        <item x="1524"/>
        <item x="1170"/>
        <item x="1377"/>
        <item x="967"/>
        <item x="1280"/>
        <item x="540"/>
        <item x="491"/>
        <item x="6"/>
        <item x="72"/>
        <item x="922"/>
        <item x="385"/>
        <item x="1666"/>
        <item x="1625"/>
        <item x="1299"/>
        <item x="322"/>
        <item x="853"/>
        <item x="200"/>
        <item x="493"/>
        <item x="880"/>
        <item x="1406"/>
        <item x="483"/>
        <item x="1320"/>
        <item x="1197"/>
        <item x="371"/>
        <item x="267"/>
        <item x="222"/>
        <item x="158"/>
        <item x="1420"/>
        <item x="216"/>
        <item x="187"/>
        <item x="1190"/>
        <item x="1043"/>
        <item x="1387"/>
        <item x="1012"/>
        <item x="1084"/>
        <item x="734"/>
        <item x="1725"/>
        <item x="1756"/>
        <item x="1732"/>
        <item x="1139"/>
        <item x="1294"/>
        <item x="1401"/>
        <item x="945"/>
        <item x="195"/>
        <item x="1100"/>
        <item x="50"/>
        <item x="676"/>
        <item x="1050"/>
        <item x="1714"/>
        <item x="1055"/>
        <item x="45"/>
        <item x="169"/>
        <item x="1698"/>
        <item x="1278"/>
        <item x="1014"/>
        <item x="480"/>
        <item x="1652"/>
        <item x="977"/>
        <item x="815"/>
        <item x="49"/>
        <item x="835"/>
        <item x="1338"/>
        <item x="66"/>
        <item x="1141"/>
        <item x="691"/>
        <item x="1657"/>
        <item x="617"/>
        <item x="928"/>
        <item x="370"/>
        <item x="836"/>
        <item x="1098"/>
        <item x="1522"/>
        <item x="365"/>
        <item x="132"/>
        <item x="304"/>
        <item x="1185"/>
        <item x="1393"/>
        <item x="152"/>
        <item x="1346"/>
        <item x="1751"/>
        <item x="1622"/>
        <item x="400"/>
        <item x="428"/>
        <item x="1486"/>
        <item x="1675"/>
        <item x="1189"/>
        <item x="77"/>
        <item x="111"/>
        <item x="518"/>
        <item x="761"/>
        <item x="791"/>
        <item x="1817"/>
        <item x="1530"/>
        <item x="63"/>
        <item x="901"/>
        <item x="1277"/>
        <item x="661"/>
        <item x="1368"/>
        <item x="1551"/>
        <item x="1688"/>
        <item x="256"/>
        <item x="1200"/>
        <item x="837"/>
        <item x="325"/>
        <item x="192"/>
        <item x="492"/>
        <item x="1087"/>
        <item x="1150"/>
        <item x="1614"/>
        <item x="1307"/>
        <item x="1701"/>
        <item x="1684"/>
        <item x="1306"/>
        <item x="718"/>
        <item x="1072"/>
        <item x="810"/>
        <item x="1596"/>
        <item x="519"/>
        <item x="244"/>
        <item x="124"/>
        <item x="1567"/>
        <item x="555"/>
        <item x="53"/>
        <item x="857"/>
        <item x="363"/>
        <item x="246"/>
        <item x="1562"/>
        <item x="1062"/>
        <item x="1762"/>
        <item x="923"/>
        <item x="38"/>
        <item x="892"/>
        <item x="99"/>
        <item x="437"/>
        <item x="313"/>
        <item x="411"/>
        <item x="1030"/>
        <item x="624"/>
        <item x="1409"/>
        <item x="155"/>
        <item x="440"/>
        <item x="1536"/>
        <item x="1820"/>
        <item x="917"/>
        <item x="25"/>
        <item x="1194"/>
        <item x="379"/>
        <item x="899"/>
        <item x="672"/>
        <item x="274"/>
        <item x="1122"/>
        <item x="865"/>
        <item x="1151"/>
        <item x="1724"/>
        <item x="1340"/>
        <item x="1722"/>
        <item x="1458"/>
        <item x="1360"/>
        <item x="1310"/>
        <item x="933"/>
        <item x="1108"/>
        <item x="581"/>
        <item x="335"/>
        <item x="731"/>
        <item x="1438"/>
        <item x="455"/>
        <item x="243"/>
        <item x="1140"/>
        <item x="398"/>
        <item x="501"/>
        <item x="713"/>
        <item x="57"/>
        <item x="717"/>
        <item x="326"/>
        <item x="1391"/>
        <item x="1267"/>
        <item x="638"/>
        <item x="871"/>
        <item x="767"/>
        <item x="36"/>
        <item x="302"/>
        <item x="116"/>
        <item x="1467"/>
        <item x="361"/>
        <item x="637"/>
        <item x="445"/>
        <item x="520"/>
        <item x="213"/>
        <item x="1665"/>
        <item x="413"/>
        <item x="1664"/>
        <item x="83"/>
        <item x="542"/>
        <item x="978"/>
        <item x="3"/>
        <item x="898"/>
        <item x="39"/>
        <item x="461"/>
        <item x="1583"/>
        <item x="1356"/>
        <item x="185"/>
        <item x="962"/>
        <item x="1315"/>
        <item x="1498"/>
        <item x="171"/>
        <item x="762"/>
        <item x="1057"/>
        <item x="140"/>
        <item x="1469"/>
        <item x="522"/>
        <item x="746"/>
        <item x="10"/>
        <item x="330"/>
        <item x="1328"/>
        <item x="577"/>
        <item x="1670"/>
        <item x="61"/>
        <item x="1555"/>
        <item x="446"/>
        <item x="150"/>
        <item x="1681"/>
        <item x="1022"/>
        <item x="1331"/>
        <item x="1350"/>
        <item x="1333"/>
        <item x="560"/>
        <item x="160"/>
        <item x="435"/>
        <item x="7"/>
        <item x="1627"/>
        <item x="1182"/>
        <item x="908"/>
        <item x="415"/>
        <item x="927"/>
        <item x="1828"/>
        <item x="1434"/>
        <item x="1083"/>
        <item x="1209"/>
        <item x="100"/>
        <item x="26"/>
        <item x="561"/>
        <item x="799"/>
        <item x="1082"/>
        <item x="149"/>
        <item x="354"/>
        <item x="249"/>
        <item x="1322"/>
        <item x="1166"/>
        <item x="1417"/>
        <item x="142"/>
        <item x="1004"/>
        <item x="241"/>
        <item x="796"/>
        <item x="1748"/>
        <item x="610"/>
        <item x="94"/>
        <item x="664"/>
        <item x="943"/>
        <item x="681"/>
        <item x="1238"/>
        <item x="554"/>
        <item x="874"/>
        <item x="450"/>
        <item x="1327"/>
        <item x="689"/>
        <item x="1127"/>
        <item x="442"/>
        <item x="227"/>
        <item x="584"/>
        <item x="1689"/>
        <item x="341"/>
        <item x="1641"/>
        <item x="1074"/>
        <item x="1232"/>
        <item x="1533"/>
        <item x="1168"/>
        <item x="123"/>
        <item x="427"/>
        <item x="1787"/>
        <item x="1480"/>
        <item x="1478"/>
        <item x="937"/>
        <item x="377"/>
        <item x="1816"/>
        <item x="1781"/>
        <item x="1823"/>
        <item x="165"/>
        <item x="998"/>
        <item x="921"/>
        <item x="1821"/>
        <item x="625"/>
        <item x="1155"/>
        <item x="1184"/>
        <item x="107"/>
        <item x="1073"/>
        <item x="1500"/>
        <item x="366"/>
        <item x="1344"/>
        <item x="787"/>
        <item x="52"/>
        <item x="1574"/>
        <item x="1549"/>
        <item x="629"/>
        <item x="92"/>
        <item x="848"/>
        <item x="179"/>
        <item x="534"/>
        <item x="1283"/>
        <item x="1111"/>
        <item x="47"/>
        <item x="1061"/>
        <item x="576"/>
        <item x="599"/>
        <item x="1174"/>
        <item x="230"/>
        <item x="1495"/>
        <item x="580"/>
        <item x="528"/>
        <item x="477"/>
        <item x="1633"/>
        <item x="612"/>
        <item x="668"/>
        <item x="506"/>
        <item x="494"/>
        <item x="1233"/>
        <item x="1255"/>
        <item x="395"/>
        <item x="1138"/>
        <item x="1528"/>
        <item x="433"/>
        <item x="389"/>
        <item x="957"/>
        <item x="989"/>
        <item x="1145"/>
        <item x="1604"/>
        <item x="1632"/>
        <item x="1547"/>
        <item x="453"/>
        <item x="1302"/>
        <item x="447"/>
        <item x="883"/>
        <item x="1758"/>
        <item x="1162"/>
        <item x="1794"/>
        <item x="1242"/>
        <item x="1246"/>
        <item x="936"/>
        <item x="1295"/>
        <item x="1193"/>
        <item x="656"/>
        <item x="168"/>
        <item x="1261"/>
        <item x="562"/>
        <item x="19"/>
        <item x="1403"/>
        <item x="1143"/>
        <item x="317"/>
        <item x="985"/>
        <item x="1063"/>
        <item x="1412"/>
        <item x="14"/>
        <item x="1466"/>
        <item x="1484"/>
        <item x="846"/>
        <item x="1723"/>
        <item x="1479"/>
        <item x="1797"/>
        <item x="1065"/>
        <item x="1202"/>
        <item x="504"/>
        <item x="1119"/>
        <item x="358"/>
        <item x="536"/>
        <item x="794"/>
        <item x="128"/>
        <item x="441"/>
        <item x="1795"/>
        <item x="1244"/>
        <item x="873"/>
        <item x="1644"/>
        <item x="870"/>
        <item x="8"/>
        <item x="688"/>
        <item x="81"/>
        <item x="250"/>
        <item x="417"/>
        <item x="1428"/>
        <item x="1599"/>
        <item x="1345"/>
        <item x="275"/>
        <item x="1708"/>
        <item x="1407"/>
        <item x="221"/>
        <item x="1312"/>
        <item x="789"/>
        <item x="1727"/>
        <item x="1337"/>
        <item x="1561"/>
        <item x="1281"/>
        <item x="1037"/>
        <item x="162"/>
        <item x="1114"/>
        <item x="623"/>
        <item x="1623"/>
        <item x="401"/>
        <item x="279"/>
        <item x="1207"/>
        <item x="223"/>
        <item x="915"/>
        <item x="1402"/>
        <item x="1651"/>
        <item x="240"/>
        <item x="740"/>
        <item x="170"/>
        <item x="611"/>
        <item x="764"/>
        <item x="585"/>
        <item x="1276"/>
        <item x="926"/>
        <item x="1216"/>
        <item x="1553"/>
        <item x="67"/>
        <item x="1719"/>
        <item x="1118"/>
        <item x="1249"/>
        <item x="303"/>
        <item x="687"/>
        <item x="784"/>
        <item x="1585"/>
        <item x="1353"/>
        <item x="751"/>
        <item x="1386"/>
        <item x="1305"/>
        <item x="808"/>
        <item x="340"/>
        <item x="1203"/>
        <item x="820"/>
        <item x="783"/>
        <item x="1335"/>
        <item x="324"/>
        <item x="1487"/>
        <item x="1416"/>
        <item x="247"/>
        <item x="524"/>
        <item x="1470"/>
        <item x="754"/>
        <item x="1264"/>
        <item x="278"/>
        <item x="436"/>
        <item x="907"/>
        <item x="281"/>
        <item x="1822"/>
        <item x="1117"/>
        <item x="1506"/>
        <item x="1754"/>
        <item x="485"/>
        <item x="1779"/>
        <item x="1301"/>
        <item x="276"/>
        <item x="1104"/>
        <item x="877"/>
        <item x="1381"/>
        <item x="953"/>
        <item x="495"/>
        <item x="905"/>
        <item x="597"/>
        <item x="1760"/>
        <item x="424"/>
        <item x="969"/>
        <item x="1582"/>
        <item x="781"/>
        <item x="1460"/>
        <item x="1753"/>
        <item x="383"/>
        <item x="1222"/>
        <item x="1572"/>
        <item x="1792"/>
        <item x="1254"/>
        <item x="376"/>
        <item x="1112"/>
        <item x="1766"/>
        <item x="1172"/>
        <item x="33"/>
        <item x="550"/>
        <item x="393"/>
        <item x="665"/>
        <item x="1552"/>
        <item x="910"/>
        <item x="1699"/>
        <item x="1464"/>
        <item x="1361"/>
        <item x="1164"/>
        <item x="1620"/>
        <item x="102"/>
        <item x="615"/>
        <item x="671"/>
        <item x="631"/>
        <item x="1526"/>
        <item x="1316"/>
        <item x="486"/>
        <item x="1569"/>
        <item x="1094"/>
        <item x="833"/>
        <item x="301"/>
        <item x="138"/>
        <item x="1769"/>
        <item x="297"/>
        <item x="265"/>
        <item x="439"/>
        <item x="785"/>
        <item x="711"/>
        <item x="941"/>
        <item x="1474"/>
        <item x="1617"/>
        <item x="1044"/>
        <item x="1542"/>
        <item x="201"/>
        <item x="1375"/>
        <item x="895"/>
        <item x="1535"/>
        <item x="975"/>
        <item x="1120"/>
        <item x="259"/>
        <item x="1013"/>
        <item x="889"/>
        <item x="1579"/>
        <item x="511"/>
        <item x="65"/>
        <item x="1521"/>
        <item x="1773"/>
        <item x="1472"/>
        <item x="1690"/>
        <item x="270"/>
        <item x="277"/>
        <item x="984"/>
        <item x="112"/>
        <item x="1597"/>
        <item x="91"/>
        <item x="747"/>
        <item x="1176"/>
        <item x="968"/>
        <item x="1594"/>
        <item x="662"/>
        <item x="589"/>
        <item x="357"/>
        <item x="606"/>
        <item x="918"/>
        <item x="884"/>
        <item x="89"/>
        <item x="885"/>
        <item x="973"/>
        <item x="1827"/>
        <item x="1201"/>
        <item x="101"/>
        <item x="963"/>
        <item x="1106"/>
        <item x="786"/>
        <item x="1286"/>
        <item x="632"/>
        <item x="1003"/>
        <item x="649"/>
        <item x="17"/>
        <item x="1081"/>
        <item x="1691"/>
        <item x="1715"/>
        <item x="306"/>
        <item x="1234"/>
        <item x="521"/>
        <item x="84"/>
        <item x="0"/>
        <item x="633"/>
        <item x="1598"/>
        <item x="1548"/>
        <item x="1103"/>
        <item x="1497"/>
        <item x="1503"/>
        <item x="620"/>
        <item x="1253"/>
        <item x="1798"/>
        <item x="1575"/>
        <item x="482"/>
        <item x="1404"/>
        <item x="1440"/>
        <item x="373"/>
        <item x="463"/>
        <item x="1576"/>
        <item x="255"/>
        <item x="1502"/>
        <item x="1426"/>
        <item x="422"/>
        <item x="1782"/>
        <item x="1070"/>
        <item x="1805"/>
        <item x="982"/>
        <item x="1314"/>
        <item x="1557"/>
        <item x="552"/>
        <item x="993"/>
        <item x="1780"/>
        <item x="432"/>
        <item x="1581"/>
        <item x="226"/>
        <item x="1439"/>
        <item x="1163"/>
        <item x="1041"/>
        <item x="1363"/>
        <item x="16"/>
        <item x="839"/>
        <item x="312"/>
        <item x="588"/>
        <item x="1275"/>
        <item x="421"/>
        <item x="1785"/>
        <item x="262"/>
        <item x="616"/>
        <item x="806"/>
        <item x="269"/>
        <item x="481"/>
        <item x="1488"/>
        <item x="619"/>
        <item x="974"/>
        <item x="1591"/>
        <item x="46"/>
        <item x="1759"/>
        <item x="658"/>
        <item x="1650"/>
        <item x="143"/>
        <item x="1099"/>
        <item x="1169"/>
        <item x="182"/>
        <item x="609"/>
        <item x="375"/>
        <item x="1448"/>
        <item x="1618"/>
        <item x="1772"/>
        <item x="1729"/>
        <item x="859"/>
        <item x="743"/>
        <item x="514"/>
        <item x="1654"/>
        <item x="1000"/>
        <item x="1259"/>
        <item x="137"/>
        <item x="1441"/>
        <item x="344"/>
        <item x="608"/>
        <item x="1568"/>
        <item x="175"/>
        <item x="368"/>
        <item x="44"/>
        <item x="573"/>
        <item x="146"/>
        <item x="1628"/>
        <item x="1064"/>
        <item x="1812"/>
        <item x="510"/>
        <item x="1695"/>
        <item x="855"/>
        <item x="1227"/>
        <item x="418"/>
        <item x="707"/>
        <item x="1400"/>
        <item x="120"/>
        <item x="1318"/>
        <item x="805"/>
        <item x="1457"/>
        <item x="682"/>
        <item x="603"/>
        <item x="1514"/>
        <item x="1637"/>
        <item x="525"/>
        <item x="1136"/>
        <item x="1395"/>
        <item x="1609"/>
        <item x="914"/>
        <item x="940"/>
        <item x="591"/>
        <item x="215"/>
        <item x="868"/>
        <item x="1107"/>
        <item x="148"/>
        <item x="946"/>
        <item x="1078"/>
        <item x="513"/>
        <item x="500"/>
        <item x="1152"/>
        <item x="995"/>
        <item x="642"/>
        <item x="1001"/>
        <item x="364"/>
        <item x="1768"/>
        <item x="1767"/>
        <item x="508"/>
        <item x="1742"/>
        <item x="1645"/>
        <item x="1640"/>
        <item x="217"/>
        <item x="1212"/>
        <item x="683"/>
        <item x="1317"/>
        <item x="42"/>
        <item x="1615"/>
        <item x="1423"/>
        <item x="1778"/>
        <item x="28"/>
        <item x="238"/>
        <item x="1370"/>
        <item x="469"/>
        <item x="1429"/>
        <item x="1446"/>
        <item x="1304"/>
        <item x="1048"/>
        <item x="1339"/>
        <item x="1511"/>
        <item x="526"/>
        <item x="1007"/>
        <item x="1247"/>
        <item x="1341"/>
        <item x="54"/>
        <item x="1804"/>
        <item x="1694"/>
        <item x="1702"/>
        <item x="659"/>
        <item x="1121"/>
        <item x="952"/>
        <item x="771"/>
        <item x="1210"/>
        <item x="1519"/>
        <item x="156"/>
        <item x="854"/>
        <item x="527"/>
        <item x="1105"/>
        <item x="934"/>
        <item x="1755"/>
        <item x="807"/>
        <item x="1068"/>
        <item x="1056"/>
        <item x="234"/>
        <item x="1808"/>
        <item x="1710"/>
        <item x="695"/>
        <item x="1571"/>
        <item x="565"/>
        <item x="1046"/>
        <item x="893"/>
        <item x="722"/>
        <item x="1260"/>
        <item x="1034"/>
        <item x="329"/>
        <item x="1415"/>
        <item x="788"/>
        <item x="535"/>
        <item x="399"/>
        <item x="1507"/>
        <item x="1319"/>
        <item x="503"/>
        <item x="669"/>
        <item x="1146"/>
        <item x="419"/>
        <item x="438"/>
        <item x="1262"/>
        <item x="23"/>
        <item x="1208"/>
        <item x="841"/>
        <item x="980"/>
        <item x="412"/>
        <item x="958"/>
        <item x="1811"/>
        <item x="122"/>
        <item x="1059"/>
        <item x="1135"/>
        <item x="229"/>
        <item x="860"/>
        <item x="1313"/>
        <item x="803"/>
        <item x="996"/>
        <item x="523"/>
        <item x="173"/>
        <item x="570"/>
        <item x="737"/>
        <item x="1546"/>
        <item x="129"/>
        <item x="793"/>
        <item x="531"/>
        <item x="321"/>
        <item x="966"/>
        <item x="1673"/>
        <item x="812"/>
        <item x="702"/>
        <item x="164"/>
        <item x="614"/>
        <item x="73"/>
        <item x="251"/>
        <item x="105"/>
        <item x="1058"/>
        <item x="475"/>
        <item x="756"/>
        <item x="311"/>
        <item x="845"/>
        <item x="1288"/>
        <item x="307"/>
        <item x="1392"/>
        <item x="1077"/>
        <item x="1824"/>
        <item x="1451"/>
        <item x="852"/>
        <item x="288"/>
        <item x="1300"/>
        <item x="1390"/>
        <item x="1367"/>
        <item x="1635"/>
        <item x="1159"/>
        <item x="1332"/>
        <item x="292"/>
        <item x="1080"/>
        <item x="1010"/>
        <item x="1171"/>
        <item x="512"/>
        <item x="1606"/>
        <item x="1270"/>
        <item x="1489"/>
        <item x="309"/>
        <item x="70"/>
        <item x="346"/>
        <item x="64"/>
        <item x="1737"/>
        <item x="1485"/>
        <item x="1228"/>
        <item x="1636"/>
        <item x="732"/>
        <item x="725"/>
        <item x="828"/>
        <item x="1560"/>
        <item x="716"/>
        <item x="773"/>
        <item x="298"/>
        <item x="1483"/>
        <item x="1125"/>
        <item x="9"/>
        <item x="1160"/>
        <item x="252"/>
        <item x="802"/>
        <item x="1496"/>
        <item x="37"/>
        <item x="976"/>
        <item x="1534"/>
        <item x="97"/>
        <item x="644"/>
        <item x="1608"/>
        <item x="1206"/>
        <item x="782"/>
        <item x="2"/>
        <item x="578"/>
        <item x="264"/>
        <item x="62"/>
        <item x="332"/>
        <item x="1075"/>
        <item x="618"/>
        <item x="1764"/>
        <item x="1191"/>
        <item x="1054"/>
        <item x="509"/>
        <item x="434"/>
        <item x="1047"/>
        <item x="295"/>
        <item x="670"/>
        <item x="451"/>
        <item x="69"/>
        <item x="1744"/>
        <item x="660"/>
        <item x="1250"/>
        <item x="352"/>
        <item x="1793"/>
        <item x="449"/>
        <item x="1021"/>
        <item x="1085"/>
        <item x="205"/>
        <item x="1442"/>
        <item x="1130"/>
        <item x="1740"/>
        <item x="987"/>
        <item x="813"/>
        <item x="735"/>
        <item x="1221"/>
        <item x="390"/>
        <item x="1563"/>
        <item x="410"/>
        <item x="225"/>
        <item x="677"/>
        <item x="692"/>
        <item x="1237"/>
        <item x="1565"/>
        <item x="407"/>
        <item x="237"/>
        <item x="470"/>
        <item x="959"/>
        <item x="760"/>
        <item x="1686"/>
        <item x="1343"/>
        <item x="545"/>
        <item x="823"/>
        <item x="119"/>
        <item x="1712"/>
        <item x="1512"/>
        <item x="715"/>
        <item x="1558"/>
        <item x="1102"/>
        <item x="1093"/>
        <item x="1450"/>
        <item x="32"/>
        <item x="76"/>
        <item x="1726"/>
        <item x="1397"/>
        <item x="1425"/>
        <item x="430"/>
        <item x="1009"/>
        <item x="464"/>
        <item x="1177"/>
        <item x="645"/>
        <item x="1389"/>
        <item x="1358"/>
        <item x="538"/>
        <item x="135"/>
        <item x="965"/>
        <item x="1790"/>
        <item x="1230"/>
        <item x="467"/>
        <item x="896"/>
        <item x="831"/>
        <item x="814"/>
        <item x="679"/>
        <item x="673"/>
        <item x="1124"/>
        <item x="1347"/>
        <item x="939"/>
        <item x="478"/>
        <item x="1516"/>
        <item x="730"/>
        <item x="1258"/>
        <item x="650"/>
        <item x="228"/>
        <item x="911"/>
        <item x="795"/>
        <item x="1682"/>
        <item x="932"/>
        <item x="1179"/>
        <item x="530"/>
        <item x="1815"/>
        <item x="378"/>
        <item x="1734"/>
        <item x="1685"/>
        <item x="929"/>
        <item x="1052"/>
        <item x="154"/>
        <item x="1279"/>
        <item x="13"/>
        <item x="1674"/>
        <item x="386"/>
        <item x="894"/>
        <item x="551"/>
        <item x="242"/>
        <item x="75"/>
        <item x="935"/>
        <item x="1213"/>
        <item x="1219"/>
        <item x="826"/>
        <item x="529"/>
        <item x="948"/>
        <item x="356"/>
        <item x="314"/>
        <item x="739"/>
        <item x="1148"/>
        <item x="289"/>
        <item x="517"/>
        <item x="1669"/>
        <item x="1126"/>
        <item x="1607"/>
        <item x="273"/>
        <item x="21"/>
        <item x="394"/>
        <item x="163"/>
        <item x="488"/>
        <item x="626"/>
        <item x="115"/>
        <item x="78"/>
        <item x="108"/>
        <item x="1523"/>
        <item x="891"/>
        <item x="766"/>
        <item x="1303"/>
        <item x="1462"/>
        <item x="235"/>
        <item x="902"/>
        <item x="906"/>
        <item x="1777"/>
        <item x="153"/>
        <item x="56"/>
        <item x="505"/>
        <item x="1661"/>
        <item x="382"/>
        <item x="429"/>
        <item x="1791"/>
        <item x="1020"/>
        <item x="690"/>
        <item x="1677"/>
        <item x="79"/>
        <item x="196"/>
        <item x="1626"/>
        <item x="1700"/>
        <item x="763"/>
        <item x="1330"/>
        <item x="1445"/>
        <item x="990"/>
        <item x="282"/>
        <item x="759"/>
        <item x="1730"/>
        <item x="964"/>
        <item x="960"/>
        <item x="1573"/>
        <item x="271"/>
        <item x="1616"/>
        <item x="1369"/>
        <item x="1265"/>
        <item x="1372"/>
        <item x="339"/>
        <item x="1431"/>
        <item x="1380"/>
        <item x="27"/>
        <item x="204"/>
        <item x="1002"/>
        <item x="1204"/>
        <item x="916"/>
        <item x="1271"/>
        <item x="972"/>
        <item x="694"/>
        <item x="479"/>
        <item x="1324"/>
        <item x="1366"/>
        <item x="1465"/>
        <item x="630"/>
        <item x="586"/>
        <item x="1776"/>
        <item x="499"/>
        <item x="1357"/>
        <item x="294"/>
        <item x="1663"/>
        <item x="117"/>
        <item x="40"/>
        <item x="900"/>
        <item x="1687"/>
        <item x="1692"/>
        <item x="1422"/>
        <item x="1071"/>
        <item x="1008"/>
        <item x="1713"/>
        <item x="994"/>
        <item x="1326"/>
        <item x="830"/>
        <item x="1510"/>
        <item x="1349"/>
        <item x="704"/>
        <item x="575"/>
        <item x="1414"/>
        <item x="712"/>
        <item x="1577"/>
        <item x="41"/>
        <item x="838"/>
        <item x="1329"/>
        <item x="1556"/>
        <item x="1672"/>
        <item x="58"/>
        <item x="55"/>
        <item x="1079"/>
        <item x="1396"/>
        <item x="1023"/>
        <item x="1810"/>
        <item x="1803"/>
        <item x="1646"/>
        <item x="98"/>
        <item x="579"/>
        <item x="1211"/>
        <item x="1273"/>
        <item x="843"/>
        <item x="1509"/>
        <item x="693"/>
        <item x="556"/>
        <item x="1293"/>
        <item x="827"/>
        <item x="431"/>
        <item x="1355"/>
        <item x="925"/>
        <item x="640"/>
        <item x="818"/>
        <item x="598"/>
        <item x="1180"/>
        <item x="1643"/>
        <item x="381"/>
        <item x="862"/>
        <item x="944"/>
        <item x="655"/>
        <item x="1289"/>
        <item x="1418"/>
        <item x="887"/>
        <item x="1157"/>
        <item x="387"/>
        <item x="515"/>
        <item x="68"/>
        <item x="1447"/>
        <item x="1045"/>
        <item x="471"/>
        <item x="541"/>
        <item x="601"/>
        <item x="647"/>
        <item x="1421"/>
        <item x="106"/>
        <item x="738"/>
        <item x="558"/>
        <item x="758"/>
        <item x="745"/>
        <item x="459"/>
        <item x="811"/>
        <item x="1385"/>
        <item x="93"/>
        <item x="209"/>
        <item x="372"/>
        <item x="753"/>
        <item x="334"/>
        <item x="96"/>
        <item x="548"/>
        <item x="861"/>
        <item x="850"/>
        <item x="1711"/>
        <item x="1269"/>
        <item x="1236"/>
        <item x="1089"/>
        <item x="1032"/>
        <item x="605"/>
        <item x="1825"/>
        <item x="48"/>
        <item x="955"/>
        <item x="11"/>
        <item x="1142"/>
        <item x="391"/>
        <item x="1383"/>
        <item x="1285"/>
        <item x="572"/>
        <item x="1033"/>
        <item x="1272"/>
        <item x="653"/>
        <item x="1086"/>
        <item x="1437"/>
        <item x="167"/>
        <item x="1066"/>
        <item x="172"/>
        <item x="600"/>
        <item x="1455"/>
        <item x="141"/>
        <item x="502"/>
        <item x="1025"/>
        <item x="1365"/>
        <item x="563"/>
        <item x="1413"/>
        <item x="602"/>
        <item x="257"/>
        <item x="720"/>
        <item x="1325"/>
        <item x="219"/>
        <item x="829"/>
        <item x="497"/>
        <item x="938"/>
        <item x="1757"/>
        <item x="1195"/>
        <item x="1788"/>
        <item x="1463"/>
        <item x="189"/>
        <item x="1449"/>
        <item x="1544"/>
        <item x="1667"/>
        <item x="1011"/>
        <item x="546"/>
        <item x="1520"/>
        <item x="1481"/>
        <item x="646"/>
        <item x="951"/>
        <item x="181"/>
        <item x="207"/>
        <item x="1040"/>
        <item x="1235"/>
        <item x="733"/>
        <item x="1384"/>
        <item x="30"/>
        <item x="834"/>
        <item x="705"/>
        <item x="180"/>
        <item x="1186"/>
        <item x="1373"/>
        <item x="709"/>
        <item x="1490"/>
        <item x="1595"/>
        <item x="727"/>
        <item x="1592"/>
        <item x="369"/>
        <item x="657"/>
        <item x="1584"/>
        <item x="1564"/>
        <item x="1362"/>
        <item x="1656"/>
        <item x="285"/>
        <item x="749"/>
        <item x="539"/>
        <item x="819"/>
        <item x="1566"/>
        <item x="426"/>
        <item x="290"/>
        <item x="1504"/>
        <item x="258"/>
        <item x="448"/>
        <item x="404"/>
        <item x="59"/>
        <item x="1611"/>
        <item x="214"/>
        <item x="971"/>
        <item x="1352"/>
        <item x="875"/>
        <item x="703"/>
        <item x="641"/>
        <item x="186"/>
        <item x="1789"/>
        <item x="1215"/>
        <item x="1515"/>
        <item x="842"/>
        <item x="1351"/>
        <item x="166"/>
        <item x="1131"/>
        <item x="607"/>
        <item x="183"/>
        <item x="184"/>
        <item x="1752"/>
        <item x="919"/>
        <item x="1097"/>
        <item x="127"/>
        <item x="74"/>
        <item x="1309"/>
        <item x="1035"/>
        <item x="1709"/>
        <item x="723"/>
        <item x="1282"/>
        <item x="741"/>
        <item x="1029"/>
        <item x="157"/>
        <item x="1801"/>
        <item x="1196"/>
        <item x="1765"/>
        <item x="1188"/>
        <item x="336"/>
        <item x="750"/>
        <item x="1132"/>
        <item x="728"/>
        <item x="1017"/>
        <item x="254"/>
        <item x="1226"/>
        <item x="414"/>
        <item x="729"/>
        <item x="721"/>
        <item x="537"/>
        <item x="1499"/>
        <item x="1257"/>
        <item x="1826"/>
        <item x="423"/>
        <item x="507"/>
        <item x="1586"/>
        <item x="571"/>
        <item x="768"/>
        <item x="1588"/>
        <item x="1382"/>
        <item x="708"/>
        <item x="113"/>
        <item x="454"/>
        <item x="1453"/>
        <item x="1580"/>
        <item x="1477"/>
        <item x="266"/>
        <item x="684"/>
        <item x="801"/>
        <item x="284"/>
        <item x="1427"/>
        <item x="310"/>
        <item x="1110"/>
        <item x="1783"/>
        <item x="757"/>
        <item x="869"/>
        <item x="1587"/>
        <item x="1364"/>
        <item x="1240"/>
        <item x="114"/>
        <item x="1038"/>
        <item x="1378"/>
        <item x="890"/>
        <item x="300"/>
        <item x="5"/>
        <item x="291"/>
        <item x="1444"/>
        <item x="1424"/>
        <item x="697"/>
        <item x="736"/>
        <item x="1703"/>
        <item x="1388"/>
        <item x="327"/>
        <item x="1018"/>
        <item x="1704"/>
        <item x="1137"/>
        <item x="844"/>
        <item x="1774"/>
        <item x="350"/>
        <item x="1245"/>
        <item x="1274"/>
        <item x="1761"/>
        <item x="1359"/>
        <item x="118"/>
        <item x="1539"/>
        <item x="253"/>
        <item t="default"/>
      </items>
    </pivotField>
    <pivotField compact="0" outline="0" showAll="0"/>
    <pivotField compact="0" outline="0" showAll="0"/>
    <pivotField dataField="1" compact="0" outline="0" showAll="0"/>
  </pivotFields>
  <rowFields count="1">
    <field x="7"/>
  </rowFields>
  <rowItems count="10">
    <i>
      <x v="13"/>
    </i>
    <i>
      <x v="16"/>
    </i>
    <i>
      <x v="5"/>
    </i>
    <i>
      <x/>
    </i>
    <i>
      <x v="3"/>
    </i>
    <i>
      <x v="12"/>
    </i>
    <i>
      <x v="14"/>
    </i>
    <i>
      <x v="2"/>
    </i>
    <i>
      <x v="9"/>
    </i>
    <i>
      <x v="15"/>
    </i>
  </rowItems>
  <colItems count="1">
    <i/>
  </colItems>
  <dataFields count="1">
    <dataField name="Profit." fld="11" baseField="7" baseItem="6" numFmtId="165"/>
  </dataFields>
  <formats count="2">
    <format dxfId="21">
      <pivotArea dataOnly="0" labelOnly="1" outline="0" axis="axisValues" fieldPosition="0"/>
    </format>
    <format dxfId="1">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126428BB-8BD7-492F-80E9-1BDC6AD1CBA1}" name="PivotTable3" cacheId="0"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location ref="B4:B5" firstHeaderRow="1" firstDataRow="1" firstDataCol="0"/>
  <pivotFields count="12">
    <pivotField dataField="1"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Items count="1">
    <i/>
  </rowItems>
  <colItems count="1">
    <i/>
  </colItems>
  <dataFields count="1">
    <dataField name="Orders"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5ACE04BB-75C6-41D6-BFF7-3AFB42209917}" name="month" cacheId="0" applyNumberFormats="0" applyBorderFormats="0" applyFontFormats="0" applyPatternFormats="0" applyAlignmentFormats="0" applyWidthHeightFormats="1" dataCaption="Values" updatedVersion="8" minRefreshableVersion="3" showDrill="0" useAutoFormatting="1" rowGrandTotals="0" colGrandTotals="0" itemPrintTitles="1" createdVersion="8" indent="0" compact="0" compactData="0" multipleFieldFilters="0" chartFormat="9">
  <location ref="AA4:AB10" firstHeaderRow="1" firstDataRow="2" firstDataCol="1"/>
  <pivotFields count="12">
    <pivotField compact="0" outline="0" showAll="0"/>
    <pivotField compact="0" outline="0" showAll="0"/>
    <pivotField axis="axisRow" compact="0" outline="0" showAll="0">
      <items count="13">
        <item x="0"/>
        <item x="1"/>
        <item x="2"/>
        <item x="3"/>
        <item x="4"/>
        <item x="5"/>
        <item x="6"/>
        <item x="7"/>
        <item x="8"/>
        <item x="9"/>
        <item x="10"/>
        <item x="11"/>
        <item t="default"/>
      </items>
    </pivotField>
    <pivotField axis="axisCol" compact="0" outline="0" showAll="0">
      <items count="5">
        <item x="0"/>
        <item h="1" x="1"/>
        <item h="1" x="2"/>
        <item h="1" x="3"/>
        <item t="default"/>
      </items>
    </pivotField>
    <pivotField name="Top Customer" compact="0" outline="0" showAll="0">
      <items count="790">
        <item x="48"/>
        <item x="160"/>
        <item x="322"/>
        <item x="692"/>
        <item x="512"/>
        <item x="423"/>
        <item x="579"/>
        <item x="303"/>
        <item x="775"/>
        <item x="69"/>
        <item x="513"/>
        <item x="525"/>
        <item x="611"/>
        <item x="545"/>
        <item x="464"/>
        <item x="83"/>
        <item x="314"/>
        <item x="199"/>
        <item x="756"/>
        <item x="166"/>
        <item x="116"/>
        <item x="769"/>
        <item x="592"/>
        <item x="450"/>
        <item x="158"/>
        <item x="156"/>
        <item x="444"/>
        <item x="296"/>
        <item x="538"/>
        <item x="482"/>
        <item x="596"/>
        <item x="182"/>
        <item x="597"/>
        <item x="177"/>
        <item x="340"/>
        <item x="539"/>
        <item x="135"/>
        <item x="767"/>
        <item x="475"/>
        <item x="518"/>
        <item x="689"/>
        <item x="326"/>
        <item x="266"/>
        <item x="461"/>
        <item x="643"/>
        <item x="123"/>
        <item x="481"/>
        <item x="64"/>
        <item x="372"/>
        <item x="86"/>
        <item x="408"/>
        <item x="8"/>
        <item x="202"/>
        <item x="771"/>
        <item x="278"/>
        <item x="630"/>
        <item x="170"/>
        <item x="721"/>
        <item x="192"/>
        <item x="316"/>
        <item x="358"/>
        <item x="299"/>
        <item x="63"/>
        <item x="404"/>
        <item x="302"/>
        <item x="323"/>
        <item x="429"/>
        <item x="45"/>
        <item x="497"/>
        <item x="455"/>
        <item x="220"/>
        <item x="540"/>
        <item x="244"/>
        <item x="620"/>
        <item x="288"/>
        <item x="383"/>
        <item x="652"/>
        <item x="151"/>
        <item x="624"/>
        <item x="346"/>
        <item x="499"/>
        <item x="157"/>
        <item x="625"/>
        <item x="328"/>
        <item x="97"/>
        <item x="443"/>
        <item x="165"/>
        <item x="649"/>
        <item x="734"/>
        <item x="731"/>
        <item x="183"/>
        <item x="544"/>
        <item x="478"/>
        <item x="737"/>
        <item x="686"/>
        <item x="239"/>
        <item x="671"/>
        <item x="396"/>
        <item x="730"/>
        <item x="32"/>
        <item x="84"/>
        <item x="214"/>
        <item x="653"/>
        <item x="648"/>
        <item x="688"/>
        <item x="14"/>
        <item x="12"/>
        <item x="280"/>
        <item x="449"/>
        <item x="291"/>
        <item x="267"/>
        <item x="542"/>
        <item x="196"/>
        <item x="248"/>
        <item x="664"/>
        <item x="100"/>
        <item x="206"/>
        <item x="741"/>
        <item x="240"/>
        <item x="697"/>
        <item x="507"/>
        <item x="568"/>
        <item x="178"/>
        <item x="781"/>
        <item x="319"/>
        <item x="249"/>
        <item x="101"/>
        <item x="695"/>
        <item x="246"/>
        <item x="27"/>
        <item x="778"/>
        <item x="189"/>
        <item x="740"/>
        <item x="92"/>
        <item x="651"/>
        <item x="683"/>
        <item x="662"/>
        <item x="552"/>
        <item x="570"/>
        <item x="626"/>
        <item x="330"/>
        <item x="309"/>
        <item x="773"/>
        <item x="345"/>
        <item x="693"/>
        <item x="74"/>
        <item x="393"/>
        <item x="752"/>
        <item x="10"/>
        <item x="103"/>
        <item x="107"/>
        <item x="305"/>
        <item x="79"/>
        <item x="85"/>
        <item x="349"/>
        <item x="757"/>
        <item x="431"/>
        <item x="710"/>
        <item x="684"/>
        <item x="250"/>
        <item x="787"/>
        <item x="204"/>
        <item x="599"/>
        <item x="106"/>
        <item x="704"/>
        <item x="595"/>
        <item x="786"/>
        <item x="68"/>
        <item x="748"/>
        <item x="584"/>
        <item x="369"/>
        <item x="234"/>
        <item x="261"/>
        <item x="619"/>
        <item x="583"/>
        <item x="96"/>
        <item x="750"/>
        <item x="71"/>
        <item x="353"/>
        <item x="563"/>
        <item x="38"/>
        <item x="273"/>
        <item x="33"/>
        <item x="755"/>
        <item x="601"/>
        <item x="105"/>
        <item x="284"/>
        <item x="275"/>
        <item x="696"/>
        <item x="613"/>
        <item x="474"/>
        <item x="392"/>
        <item x="108"/>
        <item x="441"/>
        <item x="504"/>
        <item x="536"/>
        <item x="0"/>
        <item x="406"/>
        <item x="293"/>
        <item x="762"/>
        <item x="56"/>
        <item x="526"/>
        <item x="610"/>
        <item x="679"/>
        <item x="639"/>
        <item x="447"/>
        <item x="553"/>
        <item x="547"/>
        <item x="171"/>
        <item x="17"/>
        <item x="622"/>
        <item x="78"/>
        <item x="222"/>
        <item x="354"/>
        <item x="35"/>
        <item x="587"/>
        <item x="486"/>
        <item x="16"/>
        <item x="268"/>
        <item x="491"/>
        <item x="524"/>
        <item x="380"/>
        <item x="285"/>
        <item x="674"/>
        <item x="561"/>
        <item x="445"/>
        <item x="163"/>
        <item x="265"/>
        <item x="233"/>
        <item x="729"/>
        <item x="351"/>
        <item x="286"/>
        <item x="738"/>
        <item x="159"/>
        <item x="118"/>
        <item x="360"/>
        <item x="112"/>
        <item x="440"/>
        <item x="724"/>
        <item x="712"/>
        <item x="257"/>
        <item x="347"/>
        <item x="416"/>
        <item x="290"/>
        <item x="28"/>
        <item x="749"/>
        <item x="615"/>
        <item x="150"/>
        <item x="647"/>
        <item x="89"/>
        <item x="654"/>
        <item x="551"/>
        <item x="227"/>
        <item x="727"/>
        <item x="185"/>
        <item x="341"/>
        <item x="709"/>
        <item x="287"/>
        <item x="34"/>
        <item x="281"/>
        <item x="699"/>
        <item x="732"/>
        <item x="15"/>
        <item x="200"/>
        <item x="414"/>
        <item x="400"/>
        <item x="574"/>
        <item x="313"/>
        <item x="442"/>
        <item x="673"/>
        <item x="632"/>
        <item x="469"/>
        <item x="306"/>
        <item x="67"/>
        <item x="438"/>
        <item x="216"/>
        <item x="726"/>
        <item x="76"/>
        <item x="410"/>
        <item x="658"/>
        <item x="215"/>
        <item x="136"/>
        <item x="365"/>
        <item x="251"/>
        <item x="558"/>
        <item x="452"/>
        <item x="681"/>
        <item x="470"/>
        <item x="667"/>
        <item x="623"/>
        <item x="292"/>
        <item x="258"/>
        <item x="95"/>
        <item x="146"/>
        <item x="333"/>
        <item x="702"/>
        <item x="344"/>
        <item x="208"/>
        <item x="169"/>
        <item x="434"/>
        <item x="523"/>
        <item x="656"/>
        <item x="186"/>
        <item x="60"/>
        <item x="271"/>
        <item x="241"/>
        <item x="480"/>
        <item x="714"/>
        <item x="193"/>
        <item x="129"/>
        <item x="217"/>
        <item x="41"/>
        <item x="133"/>
        <item x="606"/>
        <item x="57"/>
        <item x="198"/>
        <item x="736"/>
        <item x="187"/>
        <item x="535"/>
        <item x="173"/>
        <item x="312"/>
        <item x="631"/>
        <item x="252"/>
        <item x="276"/>
        <item x="454"/>
        <item x="698"/>
        <item x="742"/>
        <item x="418"/>
        <item x="700"/>
        <item x="221"/>
        <item x="370"/>
        <item x="459"/>
        <item x="19"/>
        <item x="24"/>
        <item x="576"/>
        <item x="466"/>
        <item x="325"/>
        <item x="419"/>
        <item x="304"/>
        <item x="4"/>
        <item x="229"/>
        <item x="594"/>
        <item x="509"/>
        <item x="295"/>
        <item x="638"/>
        <item x="219"/>
        <item x="744"/>
        <item x="362"/>
        <item x="117"/>
        <item x="80"/>
        <item x="739"/>
        <item x="527"/>
        <item x="29"/>
        <item x="705"/>
        <item x="144"/>
        <item x="788"/>
        <item x="403"/>
        <item x="259"/>
        <item x="54"/>
        <item x="612"/>
        <item x="359"/>
        <item x="617"/>
        <item x="467"/>
        <item x="506"/>
        <item x="355"/>
        <item x="401"/>
        <item x="618"/>
        <item x="453"/>
        <item x="747"/>
        <item x="65"/>
        <item x="458"/>
        <item x="232"/>
        <item x="412"/>
        <item x="140"/>
        <item x="728"/>
        <item x="763"/>
        <item x="364"/>
        <item x="519"/>
        <item x="264"/>
        <item x="701"/>
        <item x="405"/>
        <item x="628"/>
        <item x="130"/>
        <item x="209"/>
        <item x="154"/>
        <item x="315"/>
        <item x="522"/>
        <item x="143"/>
        <item x="104"/>
        <item x="657"/>
        <item x="557"/>
        <item x="179"/>
        <item x="677"/>
        <item x="409"/>
        <item x="343"/>
        <item x="733"/>
        <item x="448"/>
        <item x="55"/>
        <item x="640"/>
        <item x="427"/>
        <item x="621"/>
        <item x="636"/>
        <item x="520"/>
        <item x="488"/>
        <item x="425"/>
        <item x="514"/>
        <item x="780"/>
        <item x="645"/>
        <item x="176"/>
        <item x="691"/>
        <item x="666"/>
        <item x="119"/>
        <item x="385"/>
        <item x="502"/>
        <item x="432"/>
        <item x="600"/>
        <item x="366"/>
        <item x="121"/>
        <item x="375"/>
        <item x="175"/>
        <item x="307"/>
        <item x="549"/>
        <item x="716"/>
        <item x="124"/>
        <item x="682"/>
        <item x="148"/>
        <item x="388"/>
        <item x="73"/>
        <item x="435"/>
        <item x="348"/>
        <item x="75"/>
        <item x="708"/>
        <item x="254"/>
        <item x="439"/>
        <item x="127"/>
        <item x="590"/>
        <item x="687"/>
        <item x="484"/>
        <item x="318"/>
        <item x="580"/>
        <item x="566"/>
        <item x="94"/>
        <item x="61"/>
        <item x="111"/>
        <item x="768"/>
        <item x="420"/>
        <item x="374"/>
        <item x="174"/>
        <item x="162"/>
        <item x="224"/>
        <item x="230"/>
        <item x="172"/>
        <item x="765"/>
        <item x="641"/>
        <item x="164"/>
        <item x="352"/>
        <item x="336"/>
        <item x="49"/>
        <item x="637"/>
        <item x="607"/>
        <item x="471"/>
        <item x="754"/>
        <item x="437"/>
        <item x="384"/>
        <item x="382"/>
        <item x="31"/>
        <item x="272"/>
        <item x="269"/>
        <item x="760"/>
        <item x="235"/>
        <item x="395"/>
        <item x="391"/>
        <item x="564"/>
        <item x="604"/>
        <item x="321"/>
        <item x="465"/>
        <item x="399"/>
        <item x="3"/>
        <item x="462"/>
        <item x="226"/>
        <item x="387"/>
        <item x="167"/>
        <item x="337"/>
        <item x="5"/>
        <item x="713"/>
        <item x="496"/>
        <item x="389"/>
        <item x="706"/>
        <item x="44"/>
        <item x="505"/>
        <item x="231"/>
        <item x="36"/>
        <item x="294"/>
        <item x="114"/>
        <item x="20"/>
        <item x="616"/>
        <item x="541"/>
        <item x="126"/>
        <item x="493"/>
        <item x="376"/>
        <item x="338"/>
        <item x="550"/>
        <item x="212"/>
        <item x="91"/>
        <item x="719"/>
        <item x="543"/>
        <item x="342"/>
        <item x="591"/>
        <item x="473"/>
        <item x="585"/>
        <item x="102"/>
        <item x="297"/>
        <item x="655"/>
        <item x="770"/>
        <item x="282"/>
        <item x="223"/>
        <item x="690"/>
        <item x="711"/>
        <item x="7"/>
        <item x="283"/>
        <item x="548"/>
        <item x="53"/>
        <item x="588"/>
        <item x="521"/>
        <item x="13"/>
        <item x="46"/>
        <item x="627"/>
        <item x="634"/>
        <item x="279"/>
        <item x="415"/>
        <item x="311"/>
        <item x="289"/>
        <item x="783"/>
        <item x="147"/>
        <item x="428"/>
        <item x="2"/>
        <item x="260"/>
        <item x="772"/>
        <item x="411"/>
        <item x="110"/>
        <item x="575"/>
        <item x="109"/>
        <item x="30"/>
        <item x="785"/>
        <item x="363"/>
        <item x="213"/>
        <item x="407"/>
        <item x="650"/>
        <item x="22"/>
        <item x="168"/>
        <item x="483"/>
        <item x="201"/>
        <item x="115"/>
        <item x="537"/>
        <item x="11"/>
        <item x="40"/>
        <item x="262"/>
        <item x="180"/>
        <item x="534"/>
        <item x="39"/>
        <item x="37"/>
        <item x="82"/>
        <item x="646"/>
        <item x="777"/>
        <item x="685"/>
        <item x="317"/>
        <item x="245"/>
        <item x="327"/>
        <item x="430"/>
        <item x="155"/>
        <item x="62"/>
        <item x="479"/>
        <item x="270"/>
        <item x="555"/>
        <item x="608"/>
        <item x="70"/>
        <item x="377"/>
        <item x="402"/>
        <item x="635"/>
        <item x="593"/>
        <item x="255"/>
        <item x="672"/>
        <item x="715"/>
        <item x="190"/>
        <item x="225"/>
        <item x="487"/>
        <item x="99"/>
        <item x="378"/>
        <item x="194"/>
        <item x="125"/>
        <item x="485"/>
        <item x="181"/>
        <item x="367"/>
        <item x="152"/>
        <item x="298"/>
        <item x="142"/>
        <item x="137"/>
        <item x="203"/>
        <item x="577"/>
        <item x="205"/>
        <item x="500"/>
        <item x="397"/>
        <item x="510"/>
        <item x="184"/>
        <item x="725"/>
        <item x="300"/>
        <item x="413"/>
        <item x="675"/>
        <item x="1"/>
        <item x="532"/>
        <item x="766"/>
        <item x="517"/>
        <item x="87"/>
        <item x="468"/>
        <item x="565"/>
        <item x="670"/>
        <item x="776"/>
        <item x="516"/>
        <item x="211"/>
        <item x="745"/>
        <item x="195"/>
        <item x="218"/>
        <item x="589"/>
        <item x="332"/>
        <item x="77"/>
        <item x="238"/>
        <item x="81"/>
        <item x="247"/>
        <item x="356"/>
        <item x="511"/>
        <item x="390"/>
        <item x="602"/>
        <item x="718"/>
        <item x="751"/>
        <item x="122"/>
        <item x="663"/>
        <item x="556"/>
        <item x="274"/>
        <item x="357"/>
        <item x="629"/>
        <item x="508"/>
        <item x="758"/>
        <item x="680"/>
        <item x="310"/>
        <item x="334"/>
        <item x="782"/>
        <item x="138"/>
        <item x="644"/>
        <item x="237"/>
        <item x="476"/>
        <item x="554"/>
        <item x="503"/>
        <item x="132"/>
        <item x="761"/>
        <item x="141"/>
        <item x="131"/>
        <item x="277"/>
        <item x="446"/>
        <item x="371"/>
        <item x="361"/>
        <item x="562"/>
        <item x="779"/>
        <item x="533"/>
        <item x="66"/>
        <item x="381"/>
        <item x="90"/>
        <item x="394"/>
        <item x="707"/>
        <item x="42"/>
        <item x="145"/>
        <item x="694"/>
        <item x="531"/>
        <item x="421"/>
        <item x="242"/>
        <item x="417"/>
        <item x="582"/>
        <item x="605"/>
        <item x="759"/>
        <item x="308"/>
        <item x="134"/>
        <item x="72"/>
        <item x="191"/>
        <item x="573"/>
        <item x="88"/>
        <item x="703"/>
        <item x="746"/>
        <item x="9"/>
        <item x="59"/>
        <item x="489"/>
        <item x="228"/>
        <item x="253"/>
        <item x="678"/>
        <item x="661"/>
        <item x="320"/>
        <item x="26"/>
        <item x="373"/>
        <item x="301"/>
        <item x="43"/>
        <item x="457"/>
        <item x="659"/>
        <item x="256"/>
        <item x="331"/>
        <item x="25"/>
        <item x="386"/>
        <item x="572"/>
        <item x="153"/>
        <item x="720"/>
        <item x="528"/>
        <item x="571"/>
        <item x="188"/>
        <item x="236"/>
        <item x="50"/>
        <item x="490"/>
        <item x="660"/>
        <item x="149"/>
        <item x="723"/>
        <item x="642"/>
        <item x="52"/>
        <item x="774"/>
        <item x="569"/>
        <item x="567"/>
        <item x="113"/>
        <item x="753"/>
        <item x="530"/>
        <item x="743"/>
        <item x="436"/>
        <item x="472"/>
        <item x="498"/>
        <item x="210"/>
        <item x="51"/>
        <item x="581"/>
        <item x="451"/>
        <item x="764"/>
        <item x="207"/>
        <item x="669"/>
        <item x="433"/>
        <item x="424"/>
        <item x="633"/>
        <item x="161"/>
        <item x="559"/>
        <item x="586"/>
        <item x="93"/>
        <item x="426"/>
        <item x="495"/>
        <item x="560"/>
        <item x="676"/>
        <item x="263"/>
        <item x="460"/>
        <item x="614"/>
        <item x="546"/>
        <item x="18"/>
        <item x="735"/>
        <item x="477"/>
        <item x="398"/>
        <item x="23"/>
        <item x="717"/>
        <item x="324"/>
        <item x="722"/>
        <item x="529"/>
        <item x="784"/>
        <item x="578"/>
        <item x="463"/>
        <item x="492"/>
        <item x="128"/>
        <item x="609"/>
        <item x="501"/>
        <item x="47"/>
        <item x="350"/>
        <item x="335"/>
        <item x="120"/>
        <item x="603"/>
        <item x="329"/>
        <item x="139"/>
        <item x="243"/>
        <item x="58"/>
        <item x="665"/>
        <item x="668"/>
        <item x="379"/>
        <item x="197"/>
        <item x="339"/>
        <item x="422"/>
        <item x="6"/>
        <item x="98"/>
        <item x="494"/>
        <item x="21"/>
        <item x="598"/>
        <item x="515"/>
        <item x="456"/>
        <item x="368"/>
        <item t="default"/>
      </items>
    </pivotField>
    <pivotField compact="0" outline="0" showAll="0">
      <items count="50">
        <item x="33"/>
        <item h="1" x="12"/>
        <item h="1" x="13"/>
        <item h="1" x="3"/>
        <item h="1" x="26"/>
        <item h="1" x="37"/>
        <item h="1" x="7"/>
        <item h="1" x="44"/>
        <item h="1" x="16"/>
        <item h="1" x="4"/>
        <item h="1" x="34"/>
        <item h="1" x="1"/>
        <item h="1" x="18"/>
        <item h="1" x="30"/>
        <item h="1" x="42"/>
        <item h="1" x="5"/>
        <item h="1" x="8"/>
        <item h="1" x="41"/>
        <item h="1" x="36"/>
        <item h="1" x="32"/>
        <item h="1" x="14"/>
        <item h="1" x="28"/>
        <item h="1" x="29"/>
        <item h="1" x="24"/>
        <item h="1" x="35"/>
        <item h="1" x="40"/>
        <item h="1" x="17"/>
        <item h="1" x="38"/>
        <item h="1" x="23"/>
        <item h="1" x="31"/>
        <item h="1" x="20"/>
        <item h="1" x="25"/>
        <item h="1" x="47"/>
        <item h="1" x="10"/>
        <item h="1" x="39"/>
        <item h="1" x="11"/>
        <item h="1" x="2"/>
        <item h="1" x="43"/>
        <item h="1" x="9"/>
        <item h="1" x="19"/>
        <item h="1" x="15"/>
        <item h="1" x="0"/>
        <item h="1" x="27"/>
        <item h="1" x="45"/>
        <item h="1" x="6"/>
        <item h="1" x="22"/>
        <item h="1" x="48"/>
        <item h="1" x="21"/>
        <item h="1" x="46"/>
        <item t="default"/>
      </items>
    </pivotField>
    <pivotField compact="0" outline="0" showAll="0">
      <items count="4">
        <item x="1"/>
        <item x="0"/>
        <item x="2"/>
        <item t="default"/>
      </items>
    </pivotField>
    <pivotField compact="0" outline="0" showAll="0">
      <items count="18">
        <item x="9"/>
        <item x="12"/>
        <item x="4"/>
        <item x="3"/>
        <item x="11"/>
        <item x="5"/>
        <item x="16"/>
        <item x="10"/>
        <item x="7"/>
        <item x="8"/>
        <item x="1"/>
        <item x="15"/>
        <item x="0"/>
        <item x="6"/>
        <item x="2"/>
        <item x="14"/>
        <item x="13"/>
        <item t="default"/>
      </items>
    </pivotField>
    <pivotField compact="0" outline="0" showAll="0">
      <items count="1830">
        <item x="474"/>
        <item x="920"/>
        <item x="1531"/>
        <item x="1658"/>
        <item x="858"/>
        <item x="1610"/>
        <item x="1493"/>
        <item x="425"/>
        <item x="1067"/>
        <item x="337"/>
        <item x="1113"/>
        <item x="1747"/>
        <item x="355"/>
        <item x="954"/>
        <item x="408"/>
        <item x="133"/>
        <item x="1251"/>
        <item x="1668"/>
        <item x="804"/>
        <item x="457"/>
        <item x="1601"/>
        <item x="1069"/>
        <item x="1290"/>
        <item x="769"/>
        <item x="1311"/>
        <item x="24"/>
        <item x="1624"/>
        <item x="29"/>
        <item x="1027"/>
        <item x="1746"/>
        <item x="568"/>
        <item x="86"/>
        <item x="1529"/>
        <item x="878"/>
        <item x="406"/>
        <item x="1284"/>
        <item x="460"/>
        <item x="639"/>
        <item x="1411"/>
        <item x="299"/>
        <item x="648"/>
        <item x="345"/>
        <item x="583"/>
        <item x="613"/>
        <item x="1088"/>
        <item x="999"/>
        <item x="15"/>
        <item x="595"/>
        <item x="779"/>
        <item x="1750"/>
        <item x="1019"/>
        <item x="90"/>
        <item x="596"/>
        <item x="343"/>
        <item x="832"/>
        <item x="51"/>
        <item x="374"/>
        <item x="1129"/>
        <item x="797"/>
        <item x="1693"/>
        <item x="700"/>
        <item x="882"/>
        <item x="699"/>
        <item x="680"/>
        <item x="816"/>
        <item x="701"/>
        <item x="333"/>
        <item x="331"/>
        <item x="949"/>
        <item x="1342"/>
        <item x="654"/>
        <item x="777"/>
        <item x="388"/>
        <item x="1268"/>
        <item x="139"/>
        <item x="1501"/>
        <item x="930"/>
        <item x="532"/>
        <item x="714"/>
        <item x="472"/>
        <item x="1745"/>
        <item x="1183"/>
        <item x="719"/>
        <item x="622"/>
        <item x="1006"/>
        <item x="1452"/>
        <item x="724"/>
        <item x="817"/>
        <item x="533"/>
        <item x="367"/>
        <item x="1589"/>
        <item x="663"/>
        <item x="1243"/>
        <item x="903"/>
        <item x="452"/>
        <item x="416"/>
        <item x="1039"/>
        <item x="986"/>
        <item x="272"/>
        <item x="458"/>
        <item x="1543"/>
        <item x="1376"/>
        <item x="961"/>
        <item x="800"/>
        <item x="261"/>
        <item x="557"/>
        <item x="790"/>
        <item x="590"/>
        <item x="320"/>
        <item x="678"/>
        <item x="1187"/>
        <item x="1739"/>
        <item x="1156"/>
        <item x="239"/>
        <item x="110"/>
        <item x="776"/>
        <item x="60"/>
        <item x="1538"/>
        <item x="12"/>
        <item x="798"/>
        <item x="462"/>
        <item x="1292"/>
        <item x="1541"/>
        <item x="208"/>
        <item x="1042"/>
        <item x="1660"/>
        <item x="988"/>
        <item x="1287"/>
        <item x="1399"/>
        <item x="443"/>
        <item x="1468"/>
        <item x="772"/>
        <item x="420"/>
        <item x="1220"/>
        <item x="1605"/>
        <item x="1631"/>
        <item x="1482"/>
        <item x="1291"/>
        <item x="1241"/>
        <item x="1051"/>
        <item x="1570"/>
        <item x="402"/>
        <item x="43"/>
        <item x="628"/>
        <item x="1147"/>
        <item x="1736"/>
        <item x="126"/>
        <item x="1436"/>
        <item x="1144"/>
        <item x="1133"/>
        <item x="674"/>
        <item x="308"/>
        <item x="1492"/>
        <item x="80"/>
        <item x="35"/>
        <item x="338"/>
        <item x="87"/>
        <item x="1749"/>
        <item x="770"/>
        <item x="305"/>
        <item x="231"/>
        <item x="1432"/>
        <item x="318"/>
        <item x="825"/>
        <item x="1647"/>
        <item x="1028"/>
        <item x="1205"/>
        <item x="1248"/>
        <item x="1718"/>
        <item x="1178"/>
        <item x="1578"/>
        <item x="1619"/>
        <item x="1775"/>
        <item x="942"/>
        <item x="1410"/>
        <item x="594"/>
        <item x="956"/>
        <item x="1655"/>
        <item x="1454"/>
        <item x="983"/>
        <item x="218"/>
        <item x="1199"/>
        <item x="1735"/>
        <item x="315"/>
        <item x="897"/>
        <item x="85"/>
        <item x="360"/>
        <item x="18"/>
        <item x="95"/>
        <item x="1741"/>
        <item x="634"/>
        <item x="1323"/>
        <item x="1165"/>
        <item x="348"/>
        <item x="1101"/>
        <item x="564"/>
        <item x="236"/>
        <item x="1374"/>
        <item x="206"/>
        <item x="1676"/>
        <item x="685"/>
        <item x="131"/>
        <item x="1680"/>
        <item x="1612"/>
        <item x="1731"/>
        <item x="849"/>
        <item x="1809"/>
        <item x="1433"/>
        <item x="1225"/>
        <item x="198"/>
        <item x="1678"/>
        <item x="1476"/>
        <item x="210"/>
        <item x="380"/>
        <item x="1518"/>
        <item x="1"/>
        <item x="1116"/>
        <item x="821"/>
        <item x="1491"/>
        <item x="1459"/>
        <item x="912"/>
        <item x="465"/>
        <item x="569"/>
        <item x="1738"/>
        <item x="553"/>
        <item x="1786"/>
        <item x="260"/>
        <item x="913"/>
        <item x="1092"/>
        <item x="1090"/>
        <item x="1096"/>
        <item x="396"/>
        <item x="1149"/>
        <item x="872"/>
        <item x="549"/>
        <item x="362"/>
        <item x="82"/>
        <item x="1649"/>
        <item x="950"/>
        <item x="881"/>
        <item x="349"/>
        <item x="88"/>
        <item x="191"/>
        <item x="970"/>
        <item x="1198"/>
        <item x="706"/>
        <item x="405"/>
        <item x="566"/>
        <item x="1016"/>
        <item x="4"/>
        <item x="159"/>
        <item x="867"/>
        <item x="1717"/>
        <item x="1263"/>
        <item x="248"/>
        <item x="778"/>
        <item x="31"/>
        <item x="263"/>
        <item x="176"/>
        <item x="1593"/>
        <item x="824"/>
        <item x="496"/>
        <item x="1513"/>
        <item x="775"/>
        <item x="1508"/>
        <item x="245"/>
        <item x="876"/>
        <item x="516"/>
        <item x="287"/>
        <item x="1005"/>
        <item x="1015"/>
        <item x="742"/>
        <item x="1229"/>
        <item x="1371"/>
        <item x="752"/>
        <item x="178"/>
        <item x="71"/>
        <item x="1321"/>
        <item x="593"/>
        <item x="1733"/>
        <item x="1471"/>
        <item x="627"/>
        <item x="1532"/>
        <item x="1217"/>
        <item x="188"/>
        <item x="587"/>
        <item x="1642"/>
        <item x="1181"/>
        <item x="103"/>
        <item x="879"/>
        <item x="1799"/>
        <item x="1814"/>
        <item x="484"/>
        <item x="991"/>
        <item x="316"/>
        <item x="1173"/>
        <item x="1743"/>
        <item x="1771"/>
        <item x="1639"/>
        <item x="1648"/>
        <item x="1784"/>
        <item x="1167"/>
        <item x="1153"/>
        <item x="1456"/>
        <item x="774"/>
        <item x="1638"/>
        <item x="384"/>
        <item x="296"/>
        <item x="490"/>
        <item x="1036"/>
        <item x="134"/>
        <item x="1053"/>
        <item x="931"/>
        <item x="125"/>
        <item x="582"/>
        <item x="476"/>
        <item x="342"/>
        <item x="397"/>
        <item x="543"/>
        <item x="224"/>
        <item x="780"/>
        <item x="136"/>
        <item x="1697"/>
        <item x="293"/>
        <item x="1540"/>
        <item x="1223"/>
        <item x="202"/>
        <item x="1354"/>
        <item x="319"/>
        <item x="203"/>
        <item x="667"/>
        <item x="1123"/>
        <item x="174"/>
        <item x="792"/>
        <item x="1239"/>
        <item x="121"/>
        <item x="1545"/>
        <item x="696"/>
        <item x="347"/>
        <item x="1721"/>
        <item x="1494"/>
        <item x="1109"/>
        <item x="904"/>
        <item x="487"/>
        <item x="840"/>
        <item x="498"/>
        <item x="1728"/>
        <item x="864"/>
        <item x="1218"/>
        <item x="1819"/>
        <item x="1435"/>
        <item x="1256"/>
        <item x="1473"/>
        <item x="1024"/>
        <item x="456"/>
        <item x="286"/>
        <item x="666"/>
        <item x="1398"/>
        <item x="755"/>
        <item x="151"/>
        <item x="1192"/>
        <item x="651"/>
        <item x="1060"/>
        <item x="652"/>
        <item x="1629"/>
        <item x="1091"/>
        <item x="748"/>
        <item x="177"/>
        <item x="1525"/>
        <item x="359"/>
        <item x="1720"/>
        <item x="22"/>
        <item x="1813"/>
        <item x="698"/>
        <item x="233"/>
        <item x="328"/>
        <item x="1049"/>
        <item x="1600"/>
        <item x="1505"/>
        <item x="1706"/>
        <item x="194"/>
        <item x="1408"/>
        <item x="1662"/>
        <item x="1590"/>
        <item x="1763"/>
        <item x="1671"/>
        <item x="1419"/>
        <item x="323"/>
        <item x="1707"/>
        <item x="1796"/>
        <item x="1696"/>
        <item x="559"/>
        <item x="992"/>
        <item x="1252"/>
        <item x="856"/>
        <item x="1537"/>
        <item x="1308"/>
        <item x="1134"/>
        <item x="1154"/>
        <item x="997"/>
        <item x="547"/>
        <item x="1430"/>
        <item x="1550"/>
        <item x="130"/>
        <item x="544"/>
        <item x="592"/>
        <item x="1296"/>
        <item x="1802"/>
        <item x="144"/>
        <item x="161"/>
        <item x="1554"/>
        <item x="351"/>
        <item x="621"/>
        <item x="145"/>
        <item x="1770"/>
        <item x="1161"/>
        <item x="473"/>
        <item x="232"/>
        <item x="280"/>
        <item x="444"/>
        <item x="1348"/>
        <item x="1679"/>
        <item x="197"/>
        <item x="1214"/>
        <item x="1705"/>
        <item x="1818"/>
        <item x="1443"/>
        <item x="981"/>
        <item x="1603"/>
        <item x="744"/>
        <item x="1613"/>
        <item x="574"/>
        <item x="1379"/>
        <item x="567"/>
        <item x="1334"/>
        <item x="726"/>
        <item x="190"/>
        <item x="686"/>
        <item x="1158"/>
        <item x="1026"/>
        <item x="604"/>
        <item x="979"/>
        <item x="1517"/>
        <item x="1653"/>
        <item x="1095"/>
        <item x="851"/>
        <item x="283"/>
        <item x="1659"/>
        <item x="212"/>
        <item x="1800"/>
        <item x="1806"/>
        <item x="822"/>
        <item x="710"/>
        <item x="1231"/>
        <item x="1405"/>
        <item x="468"/>
        <item x="104"/>
        <item x="1128"/>
        <item x="947"/>
        <item x="1807"/>
        <item x="1175"/>
        <item x="866"/>
        <item x="1076"/>
        <item x="409"/>
        <item x="1527"/>
        <item x="147"/>
        <item x="466"/>
        <item x="909"/>
        <item x="199"/>
        <item x="1559"/>
        <item x="268"/>
        <item x="1602"/>
        <item x="1297"/>
        <item x="1621"/>
        <item x="193"/>
        <item x="675"/>
        <item x="863"/>
        <item x="643"/>
        <item x="34"/>
        <item x="1298"/>
        <item x="353"/>
        <item x="636"/>
        <item x="220"/>
        <item x="109"/>
        <item x="924"/>
        <item x="635"/>
        <item x="1716"/>
        <item x="1115"/>
        <item x="765"/>
        <item x="1683"/>
        <item x="1336"/>
        <item x="1634"/>
        <item x="20"/>
        <item x="211"/>
        <item x="1031"/>
        <item x="847"/>
        <item x="888"/>
        <item x="809"/>
        <item x="1224"/>
        <item x="392"/>
        <item x="403"/>
        <item x="1475"/>
        <item x="1630"/>
        <item x="886"/>
        <item x="1394"/>
        <item x="489"/>
        <item x="1461"/>
        <item x="1266"/>
        <item x="1524"/>
        <item x="1170"/>
        <item x="1377"/>
        <item x="967"/>
        <item x="1280"/>
        <item x="540"/>
        <item x="491"/>
        <item x="6"/>
        <item x="72"/>
        <item x="922"/>
        <item x="385"/>
        <item x="1666"/>
        <item x="1625"/>
        <item x="1299"/>
        <item x="322"/>
        <item x="853"/>
        <item x="200"/>
        <item x="493"/>
        <item x="880"/>
        <item x="1406"/>
        <item x="483"/>
        <item x="1320"/>
        <item x="1197"/>
        <item x="371"/>
        <item x="267"/>
        <item x="222"/>
        <item x="158"/>
        <item x="1420"/>
        <item x="216"/>
        <item x="187"/>
        <item x="1190"/>
        <item x="1043"/>
        <item x="1387"/>
        <item x="1012"/>
        <item x="1084"/>
        <item x="734"/>
        <item x="1725"/>
        <item x="1756"/>
        <item x="1732"/>
        <item x="1139"/>
        <item x="1294"/>
        <item x="1401"/>
        <item x="945"/>
        <item x="195"/>
        <item x="1100"/>
        <item x="50"/>
        <item x="676"/>
        <item x="1050"/>
        <item x="1714"/>
        <item x="1055"/>
        <item x="45"/>
        <item x="169"/>
        <item x="1698"/>
        <item x="1278"/>
        <item x="1014"/>
        <item x="480"/>
        <item x="1652"/>
        <item x="977"/>
        <item x="815"/>
        <item x="49"/>
        <item x="835"/>
        <item x="1338"/>
        <item x="66"/>
        <item x="1141"/>
        <item x="691"/>
        <item x="1657"/>
        <item x="617"/>
        <item x="928"/>
        <item x="370"/>
        <item x="836"/>
        <item x="1098"/>
        <item x="1522"/>
        <item x="365"/>
        <item x="132"/>
        <item x="304"/>
        <item x="1185"/>
        <item x="1393"/>
        <item x="152"/>
        <item x="1346"/>
        <item x="1751"/>
        <item x="1622"/>
        <item x="400"/>
        <item x="428"/>
        <item x="1486"/>
        <item x="1675"/>
        <item x="1189"/>
        <item x="77"/>
        <item x="111"/>
        <item x="518"/>
        <item x="761"/>
        <item x="791"/>
        <item x="1817"/>
        <item x="1530"/>
        <item x="63"/>
        <item x="901"/>
        <item x="1277"/>
        <item x="661"/>
        <item x="1368"/>
        <item x="1551"/>
        <item x="1688"/>
        <item x="256"/>
        <item x="1200"/>
        <item x="837"/>
        <item x="325"/>
        <item x="192"/>
        <item x="492"/>
        <item x="1087"/>
        <item x="1150"/>
        <item x="1614"/>
        <item x="1307"/>
        <item x="1701"/>
        <item x="1684"/>
        <item x="1306"/>
        <item x="718"/>
        <item x="1072"/>
        <item x="810"/>
        <item x="1596"/>
        <item x="519"/>
        <item x="244"/>
        <item x="124"/>
        <item x="1567"/>
        <item x="555"/>
        <item x="53"/>
        <item x="857"/>
        <item x="363"/>
        <item x="246"/>
        <item x="1562"/>
        <item x="1062"/>
        <item x="1762"/>
        <item x="923"/>
        <item x="38"/>
        <item x="892"/>
        <item x="99"/>
        <item x="437"/>
        <item x="313"/>
        <item x="411"/>
        <item x="1030"/>
        <item x="624"/>
        <item x="1409"/>
        <item x="155"/>
        <item x="440"/>
        <item x="1536"/>
        <item x="1820"/>
        <item x="917"/>
        <item x="25"/>
        <item x="1194"/>
        <item x="379"/>
        <item x="899"/>
        <item x="672"/>
        <item x="274"/>
        <item x="1122"/>
        <item x="865"/>
        <item x="1151"/>
        <item x="1724"/>
        <item x="1340"/>
        <item x="1722"/>
        <item x="1458"/>
        <item x="1360"/>
        <item x="1310"/>
        <item x="933"/>
        <item x="1108"/>
        <item x="581"/>
        <item x="335"/>
        <item x="731"/>
        <item x="1438"/>
        <item x="455"/>
        <item x="243"/>
        <item x="1140"/>
        <item x="398"/>
        <item x="501"/>
        <item x="713"/>
        <item x="57"/>
        <item x="717"/>
        <item x="326"/>
        <item x="1391"/>
        <item x="1267"/>
        <item x="638"/>
        <item x="871"/>
        <item x="767"/>
        <item x="36"/>
        <item x="302"/>
        <item x="116"/>
        <item x="1467"/>
        <item x="361"/>
        <item x="637"/>
        <item x="445"/>
        <item x="520"/>
        <item x="213"/>
        <item x="1665"/>
        <item x="413"/>
        <item x="1664"/>
        <item x="83"/>
        <item x="542"/>
        <item x="978"/>
        <item x="3"/>
        <item x="898"/>
        <item x="39"/>
        <item x="461"/>
        <item x="1583"/>
        <item x="1356"/>
        <item x="185"/>
        <item x="962"/>
        <item x="1315"/>
        <item x="1498"/>
        <item x="171"/>
        <item x="762"/>
        <item x="1057"/>
        <item x="140"/>
        <item x="1469"/>
        <item x="522"/>
        <item x="746"/>
        <item x="10"/>
        <item x="330"/>
        <item x="1328"/>
        <item x="577"/>
        <item x="1670"/>
        <item x="61"/>
        <item x="1555"/>
        <item x="446"/>
        <item x="150"/>
        <item x="1681"/>
        <item x="1022"/>
        <item x="1331"/>
        <item x="1350"/>
        <item x="1333"/>
        <item x="560"/>
        <item x="160"/>
        <item x="435"/>
        <item x="7"/>
        <item x="1627"/>
        <item x="1182"/>
        <item x="908"/>
        <item x="415"/>
        <item x="927"/>
        <item x="1828"/>
        <item x="1434"/>
        <item x="1083"/>
        <item x="1209"/>
        <item x="100"/>
        <item x="26"/>
        <item x="561"/>
        <item x="799"/>
        <item x="1082"/>
        <item x="149"/>
        <item x="354"/>
        <item x="249"/>
        <item x="1322"/>
        <item x="1166"/>
        <item x="1417"/>
        <item x="142"/>
        <item x="1004"/>
        <item x="241"/>
        <item x="796"/>
        <item x="1748"/>
        <item x="610"/>
        <item x="94"/>
        <item x="664"/>
        <item x="943"/>
        <item x="681"/>
        <item x="1238"/>
        <item x="554"/>
        <item x="874"/>
        <item x="450"/>
        <item x="1327"/>
        <item x="689"/>
        <item x="1127"/>
        <item x="442"/>
        <item x="227"/>
        <item x="584"/>
        <item x="1689"/>
        <item x="341"/>
        <item x="1641"/>
        <item x="1074"/>
        <item x="1232"/>
        <item x="1533"/>
        <item x="1168"/>
        <item x="123"/>
        <item x="427"/>
        <item x="1787"/>
        <item x="1480"/>
        <item x="1478"/>
        <item x="937"/>
        <item x="377"/>
        <item x="1816"/>
        <item x="1781"/>
        <item x="1823"/>
        <item x="165"/>
        <item x="998"/>
        <item x="921"/>
        <item x="1821"/>
        <item x="625"/>
        <item x="1155"/>
        <item x="1184"/>
        <item x="107"/>
        <item x="1073"/>
        <item x="1500"/>
        <item x="366"/>
        <item x="1344"/>
        <item x="787"/>
        <item x="52"/>
        <item x="1574"/>
        <item x="1549"/>
        <item x="629"/>
        <item x="92"/>
        <item x="848"/>
        <item x="179"/>
        <item x="534"/>
        <item x="1283"/>
        <item x="1111"/>
        <item x="47"/>
        <item x="1061"/>
        <item x="576"/>
        <item x="599"/>
        <item x="1174"/>
        <item x="230"/>
        <item x="1495"/>
        <item x="580"/>
        <item x="528"/>
        <item x="477"/>
        <item x="1633"/>
        <item x="612"/>
        <item x="668"/>
        <item x="506"/>
        <item x="494"/>
        <item x="1233"/>
        <item x="1255"/>
        <item x="395"/>
        <item x="1138"/>
        <item x="1528"/>
        <item x="433"/>
        <item x="389"/>
        <item x="957"/>
        <item x="989"/>
        <item x="1145"/>
        <item x="1604"/>
        <item x="1632"/>
        <item x="1547"/>
        <item x="453"/>
        <item x="1302"/>
        <item x="447"/>
        <item x="883"/>
        <item x="1758"/>
        <item x="1162"/>
        <item x="1794"/>
        <item x="1242"/>
        <item x="1246"/>
        <item x="936"/>
        <item x="1295"/>
        <item x="1193"/>
        <item x="656"/>
        <item x="168"/>
        <item x="1261"/>
        <item x="562"/>
        <item x="19"/>
        <item x="1403"/>
        <item x="1143"/>
        <item x="317"/>
        <item x="985"/>
        <item x="1063"/>
        <item x="1412"/>
        <item x="14"/>
        <item x="1466"/>
        <item x="1484"/>
        <item x="846"/>
        <item x="1723"/>
        <item x="1479"/>
        <item x="1797"/>
        <item x="1065"/>
        <item x="1202"/>
        <item x="504"/>
        <item x="1119"/>
        <item x="358"/>
        <item x="536"/>
        <item x="794"/>
        <item x="128"/>
        <item x="441"/>
        <item x="1795"/>
        <item x="1244"/>
        <item x="873"/>
        <item x="1644"/>
        <item x="870"/>
        <item x="8"/>
        <item x="688"/>
        <item x="81"/>
        <item x="250"/>
        <item x="417"/>
        <item x="1428"/>
        <item x="1599"/>
        <item x="1345"/>
        <item x="275"/>
        <item x="1708"/>
        <item x="1407"/>
        <item x="221"/>
        <item x="1312"/>
        <item x="789"/>
        <item x="1727"/>
        <item x="1337"/>
        <item x="1561"/>
        <item x="1281"/>
        <item x="1037"/>
        <item x="162"/>
        <item x="1114"/>
        <item x="623"/>
        <item x="1623"/>
        <item x="401"/>
        <item x="279"/>
        <item x="1207"/>
        <item x="223"/>
        <item x="915"/>
        <item x="1402"/>
        <item x="1651"/>
        <item x="240"/>
        <item x="740"/>
        <item x="170"/>
        <item x="611"/>
        <item x="764"/>
        <item x="585"/>
        <item x="1276"/>
        <item x="926"/>
        <item x="1216"/>
        <item x="1553"/>
        <item x="67"/>
        <item x="1719"/>
        <item x="1118"/>
        <item x="1249"/>
        <item x="303"/>
        <item x="687"/>
        <item x="784"/>
        <item x="1585"/>
        <item x="1353"/>
        <item x="751"/>
        <item x="1386"/>
        <item x="1305"/>
        <item x="808"/>
        <item x="340"/>
        <item x="1203"/>
        <item x="820"/>
        <item x="783"/>
        <item x="1335"/>
        <item x="324"/>
        <item x="1487"/>
        <item x="1416"/>
        <item x="247"/>
        <item x="524"/>
        <item x="1470"/>
        <item x="754"/>
        <item x="1264"/>
        <item x="278"/>
        <item x="436"/>
        <item x="907"/>
        <item x="281"/>
        <item x="1822"/>
        <item x="1117"/>
        <item x="1506"/>
        <item x="1754"/>
        <item x="485"/>
        <item x="1779"/>
        <item x="1301"/>
        <item x="276"/>
        <item x="1104"/>
        <item x="877"/>
        <item x="1381"/>
        <item x="953"/>
        <item x="495"/>
        <item x="905"/>
        <item x="597"/>
        <item x="1760"/>
        <item x="424"/>
        <item x="969"/>
        <item x="1582"/>
        <item x="781"/>
        <item x="1460"/>
        <item x="1753"/>
        <item x="383"/>
        <item x="1222"/>
        <item x="1572"/>
        <item x="1792"/>
        <item x="1254"/>
        <item x="376"/>
        <item x="1112"/>
        <item x="1766"/>
        <item x="1172"/>
        <item x="33"/>
        <item x="550"/>
        <item x="393"/>
        <item x="665"/>
        <item x="1552"/>
        <item x="910"/>
        <item x="1699"/>
        <item x="1464"/>
        <item x="1361"/>
        <item x="1164"/>
        <item x="1620"/>
        <item x="102"/>
        <item x="615"/>
        <item x="671"/>
        <item x="631"/>
        <item x="1526"/>
        <item x="1316"/>
        <item x="486"/>
        <item x="1569"/>
        <item x="1094"/>
        <item x="833"/>
        <item x="301"/>
        <item x="138"/>
        <item x="1769"/>
        <item x="297"/>
        <item x="265"/>
        <item x="439"/>
        <item x="785"/>
        <item x="711"/>
        <item x="941"/>
        <item x="1474"/>
        <item x="1617"/>
        <item x="1044"/>
        <item x="1542"/>
        <item x="201"/>
        <item x="1375"/>
        <item x="895"/>
        <item x="1535"/>
        <item x="975"/>
        <item x="1120"/>
        <item x="259"/>
        <item x="1013"/>
        <item x="889"/>
        <item x="1579"/>
        <item x="511"/>
        <item x="65"/>
        <item x="1521"/>
        <item x="1773"/>
        <item x="1472"/>
        <item x="1690"/>
        <item x="270"/>
        <item x="277"/>
        <item x="984"/>
        <item x="112"/>
        <item x="1597"/>
        <item x="91"/>
        <item x="747"/>
        <item x="1176"/>
        <item x="968"/>
        <item x="1594"/>
        <item x="662"/>
        <item x="589"/>
        <item x="357"/>
        <item x="606"/>
        <item x="918"/>
        <item x="884"/>
        <item x="89"/>
        <item x="885"/>
        <item x="973"/>
        <item x="1827"/>
        <item x="1201"/>
        <item x="101"/>
        <item x="963"/>
        <item x="1106"/>
        <item x="786"/>
        <item x="1286"/>
        <item x="632"/>
        <item x="1003"/>
        <item x="649"/>
        <item x="17"/>
        <item x="1081"/>
        <item x="1691"/>
        <item x="1715"/>
        <item x="306"/>
        <item x="1234"/>
        <item x="521"/>
        <item x="84"/>
        <item x="0"/>
        <item x="633"/>
        <item x="1598"/>
        <item x="1548"/>
        <item x="1103"/>
        <item x="1497"/>
        <item x="1503"/>
        <item x="620"/>
        <item x="1253"/>
        <item x="1798"/>
        <item x="1575"/>
        <item x="482"/>
        <item x="1404"/>
        <item x="1440"/>
        <item x="373"/>
        <item x="463"/>
        <item x="1576"/>
        <item x="255"/>
        <item x="1502"/>
        <item x="1426"/>
        <item x="422"/>
        <item x="1782"/>
        <item x="1070"/>
        <item x="1805"/>
        <item x="982"/>
        <item x="1314"/>
        <item x="1557"/>
        <item x="552"/>
        <item x="993"/>
        <item x="1780"/>
        <item x="432"/>
        <item x="1581"/>
        <item x="226"/>
        <item x="1439"/>
        <item x="1163"/>
        <item x="1041"/>
        <item x="1363"/>
        <item x="16"/>
        <item x="839"/>
        <item x="312"/>
        <item x="588"/>
        <item x="1275"/>
        <item x="421"/>
        <item x="1785"/>
        <item x="262"/>
        <item x="616"/>
        <item x="806"/>
        <item x="269"/>
        <item x="481"/>
        <item x="1488"/>
        <item x="619"/>
        <item x="974"/>
        <item x="1591"/>
        <item x="46"/>
        <item x="1759"/>
        <item x="658"/>
        <item x="1650"/>
        <item x="143"/>
        <item x="1099"/>
        <item x="1169"/>
        <item x="182"/>
        <item x="609"/>
        <item x="375"/>
        <item x="1448"/>
        <item x="1618"/>
        <item x="1772"/>
        <item x="1729"/>
        <item x="859"/>
        <item x="743"/>
        <item x="514"/>
        <item x="1654"/>
        <item x="1000"/>
        <item x="1259"/>
        <item x="137"/>
        <item x="1441"/>
        <item x="344"/>
        <item x="608"/>
        <item x="1568"/>
        <item x="175"/>
        <item x="368"/>
        <item x="44"/>
        <item x="573"/>
        <item x="146"/>
        <item x="1628"/>
        <item x="1064"/>
        <item x="1812"/>
        <item x="510"/>
        <item x="1695"/>
        <item x="855"/>
        <item x="1227"/>
        <item x="418"/>
        <item x="707"/>
        <item x="1400"/>
        <item x="120"/>
        <item x="1318"/>
        <item x="805"/>
        <item x="1457"/>
        <item x="682"/>
        <item x="603"/>
        <item x="1514"/>
        <item x="1637"/>
        <item x="525"/>
        <item x="1136"/>
        <item x="1395"/>
        <item x="1609"/>
        <item x="914"/>
        <item x="940"/>
        <item x="591"/>
        <item x="215"/>
        <item x="868"/>
        <item x="1107"/>
        <item x="148"/>
        <item x="946"/>
        <item x="1078"/>
        <item x="513"/>
        <item x="500"/>
        <item x="1152"/>
        <item x="995"/>
        <item x="642"/>
        <item x="1001"/>
        <item x="364"/>
        <item x="1768"/>
        <item x="1767"/>
        <item x="508"/>
        <item x="1742"/>
        <item x="1645"/>
        <item x="1640"/>
        <item x="217"/>
        <item x="1212"/>
        <item x="683"/>
        <item x="1317"/>
        <item x="42"/>
        <item x="1615"/>
        <item x="1423"/>
        <item x="1778"/>
        <item x="28"/>
        <item x="238"/>
        <item x="1370"/>
        <item x="469"/>
        <item x="1429"/>
        <item x="1446"/>
        <item x="1304"/>
        <item x="1048"/>
        <item x="1339"/>
        <item x="1511"/>
        <item x="526"/>
        <item x="1007"/>
        <item x="1247"/>
        <item x="1341"/>
        <item x="54"/>
        <item x="1804"/>
        <item x="1694"/>
        <item x="1702"/>
        <item x="659"/>
        <item x="1121"/>
        <item x="952"/>
        <item x="771"/>
        <item x="1210"/>
        <item x="1519"/>
        <item x="156"/>
        <item x="854"/>
        <item x="527"/>
        <item x="1105"/>
        <item x="934"/>
        <item x="1755"/>
        <item x="807"/>
        <item x="1068"/>
        <item x="1056"/>
        <item x="234"/>
        <item x="1808"/>
        <item x="1710"/>
        <item x="695"/>
        <item x="1571"/>
        <item x="565"/>
        <item x="1046"/>
        <item x="893"/>
        <item x="722"/>
        <item x="1260"/>
        <item x="1034"/>
        <item x="329"/>
        <item x="1415"/>
        <item x="788"/>
        <item x="535"/>
        <item x="399"/>
        <item x="1507"/>
        <item x="1319"/>
        <item x="503"/>
        <item x="669"/>
        <item x="1146"/>
        <item x="419"/>
        <item x="438"/>
        <item x="1262"/>
        <item x="23"/>
        <item x="1208"/>
        <item x="841"/>
        <item x="980"/>
        <item x="412"/>
        <item x="958"/>
        <item x="1811"/>
        <item x="122"/>
        <item x="1059"/>
        <item x="1135"/>
        <item x="229"/>
        <item x="860"/>
        <item x="1313"/>
        <item x="803"/>
        <item x="996"/>
        <item x="523"/>
        <item x="173"/>
        <item x="570"/>
        <item x="737"/>
        <item x="1546"/>
        <item x="129"/>
        <item x="793"/>
        <item x="531"/>
        <item x="321"/>
        <item x="966"/>
        <item x="1673"/>
        <item x="812"/>
        <item x="702"/>
        <item x="164"/>
        <item x="614"/>
        <item x="73"/>
        <item x="251"/>
        <item x="105"/>
        <item x="1058"/>
        <item x="475"/>
        <item x="756"/>
        <item x="311"/>
        <item x="845"/>
        <item x="1288"/>
        <item x="307"/>
        <item x="1392"/>
        <item x="1077"/>
        <item x="1824"/>
        <item x="1451"/>
        <item x="852"/>
        <item x="288"/>
        <item x="1300"/>
        <item x="1390"/>
        <item x="1367"/>
        <item x="1635"/>
        <item x="1159"/>
        <item x="1332"/>
        <item x="292"/>
        <item x="1080"/>
        <item x="1010"/>
        <item x="1171"/>
        <item x="512"/>
        <item x="1606"/>
        <item x="1270"/>
        <item x="1489"/>
        <item x="309"/>
        <item x="70"/>
        <item x="346"/>
        <item x="64"/>
        <item x="1737"/>
        <item x="1485"/>
        <item x="1228"/>
        <item x="1636"/>
        <item x="732"/>
        <item x="725"/>
        <item x="828"/>
        <item x="1560"/>
        <item x="716"/>
        <item x="773"/>
        <item x="298"/>
        <item x="1483"/>
        <item x="1125"/>
        <item x="9"/>
        <item x="1160"/>
        <item x="252"/>
        <item x="802"/>
        <item x="1496"/>
        <item x="37"/>
        <item x="976"/>
        <item x="1534"/>
        <item x="97"/>
        <item x="644"/>
        <item x="1608"/>
        <item x="1206"/>
        <item x="782"/>
        <item x="2"/>
        <item x="578"/>
        <item x="264"/>
        <item x="62"/>
        <item x="332"/>
        <item x="1075"/>
        <item x="618"/>
        <item x="1764"/>
        <item x="1191"/>
        <item x="1054"/>
        <item x="509"/>
        <item x="434"/>
        <item x="1047"/>
        <item x="295"/>
        <item x="670"/>
        <item x="451"/>
        <item x="69"/>
        <item x="1744"/>
        <item x="660"/>
        <item x="1250"/>
        <item x="352"/>
        <item x="1793"/>
        <item x="449"/>
        <item x="1021"/>
        <item x="1085"/>
        <item x="205"/>
        <item x="1442"/>
        <item x="1130"/>
        <item x="1740"/>
        <item x="987"/>
        <item x="813"/>
        <item x="735"/>
        <item x="1221"/>
        <item x="390"/>
        <item x="1563"/>
        <item x="410"/>
        <item x="225"/>
        <item x="677"/>
        <item x="692"/>
        <item x="1237"/>
        <item x="1565"/>
        <item x="407"/>
        <item x="237"/>
        <item x="470"/>
        <item x="959"/>
        <item x="760"/>
        <item x="1686"/>
        <item x="1343"/>
        <item x="545"/>
        <item x="823"/>
        <item x="119"/>
        <item x="1712"/>
        <item x="1512"/>
        <item x="715"/>
        <item x="1558"/>
        <item x="1102"/>
        <item x="1093"/>
        <item x="1450"/>
        <item x="32"/>
        <item x="76"/>
        <item x="1726"/>
        <item x="1397"/>
        <item x="1425"/>
        <item x="430"/>
        <item x="1009"/>
        <item x="464"/>
        <item x="1177"/>
        <item x="645"/>
        <item x="1389"/>
        <item x="1358"/>
        <item x="538"/>
        <item x="135"/>
        <item x="965"/>
        <item x="1790"/>
        <item x="1230"/>
        <item x="467"/>
        <item x="896"/>
        <item x="831"/>
        <item x="814"/>
        <item x="679"/>
        <item x="673"/>
        <item x="1124"/>
        <item x="1347"/>
        <item x="939"/>
        <item x="478"/>
        <item x="1516"/>
        <item x="730"/>
        <item x="1258"/>
        <item x="650"/>
        <item x="228"/>
        <item x="911"/>
        <item x="795"/>
        <item x="1682"/>
        <item x="932"/>
        <item x="1179"/>
        <item x="530"/>
        <item x="1815"/>
        <item x="378"/>
        <item x="1734"/>
        <item x="1685"/>
        <item x="929"/>
        <item x="1052"/>
        <item x="154"/>
        <item x="1279"/>
        <item x="13"/>
        <item x="1674"/>
        <item x="386"/>
        <item x="894"/>
        <item x="551"/>
        <item x="242"/>
        <item x="75"/>
        <item x="935"/>
        <item x="1213"/>
        <item x="1219"/>
        <item x="826"/>
        <item x="529"/>
        <item x="948"/>
        <item x="356"/>
        <item x="314"/>
        <item x="739"/>
        <item x="1148"/>
        <item x="289"/>
        <item x="517"/>
        <item x="1669"/>
        <item x="1126"/>
        <item x="1607"/>
        <item x="273"/>
        <item x="21"/>
        <item x="394"/>
        <item x="163"/>
        <item x="488"/>
        <item x="626"/>
        <item x="115"/>
        <item x="78"/>
        <item x="108"/>
        <item x="1523"/>
        <item x="891"/>
        <item x="766"/>
        <item x="1303"/>
        <item x="1462"/>
        <item x="235"/>
        <item x="902"/>
        <item x="906"/>
        <item x="1777"/>
        <item x="153"/>
        <item x="56"/>
        <item x="505"/>
        <item x="1661"/>
        <item x="382"/>
        <item x="429"/>
        <item x="1791"/>
        <item x="1020"/>
        <item x="690"/>
        <item x="1677"/>
        <item x="79"/>
        <item x="196"/>
        <item x="1626"/>
        <item x="1700"/>
        <item x="763"/>
        <item x="1330"/>
        <item x="1445"/>
        <item x="990"/>
        <item x="282"/>
        <item x="759"/>
        <item x="1730"/>
        <item x="964"/>
        <item x="960"/>
        <item x="1573"/>
        <item x="271"/>
        <item x="1616"/>
        <item x="1369"/>
        <item x="1265"/>
        <item x="1372"/>
        <item x="339"/>
        <item x="1431"/>
        <item x="1380"/>
        <item x="27"/>
        <item x="204"/>
        <item x="1002"/>
        <item x="1204"/>
        <item x="916"/>
        <item x="1271"/>
        <item x="972"/>
        <item x="694"/>
        <item x="479"/>
        <item x="1324"/>
        <item x="1366"/>
        <item x="1465"/>
        <item x="630"/>
        <item x="586"/>
        <item x="1776"/>
        <item x="499"/>
        <item x="1357"/>
        <item x="294"/>
        <item x="1663"/>
        <item x="117"/>
        <item x="40"/>
        <item x="900"/>
        <item x="1687"/>
        <item x="1692"/>
        <item x="1422"/>
        <item x="1071"/>
        <item x="1008"/>
        <item x="1713"/>
        <item x="994"/>
        <item x="1326"/>
        <item x="830"/>
        <item x="1510"/>
        <item x="1349"/>
        <item x="704"/>
        <item x="575"/>
        <item x="1414"/>
        <item x="712"/>
        <item x="1577"/>
        <item x="41"/>
        <item x="838"/>
        <item x="1329"/>
        <item x="1556"/>
        <item x="1672"/>
        <item x="58"/>
        <item x="55"/>
        <item x="1079"/>
        <item x="1396"/>
        <item x="1023"/>
        <item x="1810"/>
        <item x="1803"/>
        <item x="1646"/>
        <item x="98"/>
        <item x="579"/>
        <item x="1211"/>
        <item x="1273"/>
        <item x="843"/>
        <item x="1509"/>
        <item x="693"/>
        <item x="556"/>
        <item x="1293"/>
        <item x="827"/>
        <item x="431"/>
        <item x="1355"/>
        <item x="925"/>
        <item x="640"/>
        <item x="818"/>
        <item x="598"/>
        <item x="1180"/>
        <item x="1643"/>
        <item x="381"/>
        <item x="862"/>
        <item x="944"/>
        <item x="655"/>
        <item x="1289"/>
        <item x="1418"/>
        <item x="887"/>
        <item x="1157"/>
        <item x="387"/>
        <item x="515"/>
        <item x="68"/>
        <item x="1447"/>
        <item x="1045"/>
        <item x="471"/>
        <item x="541"/>
        <item x="601"/>
        <item x="647"/>
        <item x="1421"/>
        <item x="106"/>
        <item x="738"/>
        <item x="558"/>
        <item x="758"/>
        <item x="745"/>
        <item x="459"/>
        <item x="811"/>
        <item x="1385"/>
        <item x="93"/>
        <item x="209"/>
        <item x="372"/>
        <item x="753"/>
        <item x="334"/>
        <item x="96"/>
        <item x="548"/>
        <item x="861"/>
        <item x="850"/>
        <item x="1711"/>
        <item x="1269"/>
        <item x="1236"/>
        <item x="1089"/>
        <item x="1032"/>
        <item x="605"/>
        <item x="1825"/>
        <item x="48"/>
        <item x="955"/>
        <item x="11"/>
        <item x="1142"/>
        <item x="391"/>
        <item x="1383"/>
        <item x="1285"/>
        <item x="572"/>
        <item x="1033"/>
        <item x="1272"/>
        <item x="653"/>
        <item x="1086"/>
        <item x="1437"/>
        <item x="167"/>
        <item x="1066"/>
        <item x="172"/>
        <item x="600"/>
        <item x="1455"/>
        <item x="141"/>
        <item x="502"/>
        <item x="1025"/>
        <item x="1365"/>
        <item x="563"/>
        <item x="1413"/>
        <item x="602"/>
        <item x="257"/>
        <item x="720"/>
        <item x="1325"/>
        <item x="219"/>
        <item x="829"/>
        <item x="497"/>
        <item x="938"/>
        <item x="1757"/>
        <item x="1195"/>
        <item x="1788"/>
        <item x="1463"/>
        <item x="189"/>
        <item x="1449"/>
        <item x="1544"/>
        <item x="1667"/>
        <item x="1011"/>
        <item x="546"/>
        <item x="1520"/>
        <item x="1481"/>
        <item x="646"/>
        <item x="951"/>
        <item x="181"/>
        <item x="207"/>
        <item x="1040"/>
        <item x="1235"/>
        <item x="733"/>
        <item x="1384"/>
        <item x="30"/>
        <item x="834"/>
        <item x="705"/>
        <item x="180"/>
        <item x="1186"/>
        <item x="1373"/>
        <item x="709"/>
        <item x="1490"/>
        <item x="1595"/>
        <item x="727"/>
        <item x="1592"/>
        <item x="369"/>
        <item x="657"/>
        <item x="1584"/>
        <item x="1564"/>
        <item x="1362"/>
        <item x="1656"/>
        <item x="285"/>
        <item x="749"/>
        <item x="539"/>
        <item x="819"/>
        <item x="1566"/>
        <item x="426"/>
        <item x="290"/>
        <item x="1504"/>
        <item x="258"/>
        <item x="448"/>
        <item x="404"/>
        <item x="59"/>
        <item x="1611"/>
        <item x="214"/>
        <item x="971"/>
        <item x="1352"/>
        <item x="875"/>
        <item x="703"/>
        <item x="641"/>
        <item x="186"/>
        <item x="1789"/>
        <item x="1215"/>
        <item x="1515"/>
        <item x="842"/>
        <item x="1351"/>
        <item x="166"/>
        <item x="1131"/>
        <item x="607"/>
        <item x="183"/>
        <item x="184"/>
        <item x="1752"/>
        <item x="919"/>
        <item x="1097"/>
        <item x="127"/>
        <item x="74"/>
        <item x="1309"/>
        <item x="1035"/>
        <item x="1709"/>
        <item x="723"/>
        <item x="1282"/>
        <item x="741"/>
        <item x="1029"/>
        <item x="157"/>
        <item x="1801"/>
        <item x="1196"/>
        <item x="1765"/>
        <item x="1188"/>
        <item x="336"/>
        <item x="750"/>
        <item x="1132"/>
        <item x="728"/>
        <item x="1017"/>
        <item x="254"/>
        <item x="1226"/>
        <item x="414"/>
        <item x="729"/>
        <item x="721"/>
        <item x="537"/>
        <item x="1499"/>
        <item x="1257"/>
        <item x="1826"/>
        <item x="423"/>
        <item x="507"/>
        <item x="1586"/>
        <item x="571"/>
        <item x="768"/>
        <item x="1588"/>
        <item x="1382"/>
        <item x="708"/>
        <item x="113"/>
        <item x="454"/>
        <item x="1453"/>
        <item x="1580"/>
        <item x="1477"/>
        <item x="266"/>
        <item x="684"/>
        <item x="801"/>
        <item x="284"/>
        <item x="1427"/>
        <item x="310"/>
        <item x="1110"/>
        <item x="1783"/>
        <item x="757"/>
        <item x="869"/>
        <item x="1587"/>
        <item x="1364"/>
        <item x="1240"/>
        <item x="114"/>
        <item x="1038"/>
        <item x="1378"/>
        <item x="890"/>
        <item x="300"/>
        <item x="5"/>
        <item x="291"/>
        <item x="1444"/>
        <item x="1424"/>
        <item x="697"/>
        <item x="736"/>
        <item x="1703"/>
        <item x="1388"/>
        <item x="327"/>
        <item x="1018"/>
        <item x="1704"/>
        <item x="1137"/>
        <item x="844"/>
        <item x="1774"/>
        <item x="350"/>
        <item x="1245"/>
        <item x="1274"/>
        <item x="1761"/>
        <item x="1359"/>
        <item x="118"/>
        <item x="1539"/>
        <item x="253"/>
        <item t="default"/>
      </items>
    </pivotField>
    <pivotField dataField="1" compact="0" outline="0" showAll="0"/>
    <pivotField compact="0" outline="0" showAll="0"/>
    <pivotField compact="0" outline="0" showAll="0"/>
  </pivotFields>
  <rowFields count="1">
    <field x="2"/>
  </rowFields>
  <rowItems count="5">
    <i>
      <x v="3"/>
    </i>
    <i>
      <x v="4"/>
    </i>
    <i>
      <x v="9"/>
    </i>
    <i>
      <x v="10"/>
    </i>
    <i>
      <x v="11"/>
    </i>
  </rowItems>
  <colFields count="1">
    <field x="3"/>
  </colFields>
  <colItems count="1">
    <i>
      <x/>
    </i>
  </colItems>
  <dataFields count="1">
    <dataField name="Sum of Sales" fld="9" baseField="0" baseItem="0"/>
  </dataFields>
  <formats count="2">
    <format dxfId="23">
      <pivotArea dataOnly="0" labelOnly="1" outline="0" axis="axisValues" fieldPosition="0"/>
    </format>
    <format dxfId="22">
      <pivotArea outline="0" collapsedLevelsAreSubtotals="1" fieldPosition="0"/>
    </format>
  </formats>
  <chartFormats count="5">
    <chartFormat chart="8" format="8" series="1">
      <pivotArea type="data" outline="0" fieldPosition="0">
        <references count="2">
          <reference field="4294967294" count="1" selected="0">
            <x v="0"/>
          </reference>
          <reference field="3" count="1" selected="0">
            <x v="0"/>
          </reference>
        </references>
      </pivotArea>
    </chartFormat>
    <chartFormat chart="8" format="9" series="1">
      <pivotArea type="data" outline="0" fieldPosition="0">
        <references count="2">
          <reference field="4294967294" count="1" selected="0">
            <x v="0"/>
          </reference>
          <reference field="3" count="1" selected="0">
            <x v="1"/>
          </reference>
        </references>
      </pivotArea>
    </chartFormat>
    <chartFormat chart="8" format="10" series="1">
      <pivotArea type="data" outline="0" fieldPosition="0">
        <references count="2">
          <reference field="4294967294" count="1" selected="0">
            <x v="0"/>
          </reference>
          <reference field="3" count="1" selected="0">
            <x v="2"/>
          </reference>
        </references>
      </pivotArea>
    </chartFormat>
    <chartFormat chart="8" format="11" series="1">
      <pivotArea type="data" outline="0" fieldPosition="0">
        <references count="2">
          <reference field="4294967294" count="1" selected="0">
            <x v="0"/>
          </reference>
          <reference field="3" count="1" selected="0">
            <x v="3"/>
          </reference>
        </references>
      </pivotArea>
    </chartFormat>
    <chartFormat chart="8" format="1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F47B5054-C54E-49FD-A84E-DA8D8FE2C59C}" sourceName="Year">
  <pivotTables>
    <pivotTable tabId="4" name="month"/>
    <pivotTable tabId="4" name="customer"/>
    <pivotTable tabId="4" name="customer1"/>
    <pivotTable tabId="4" name="sub_category"/>
    <pivotTable tabId="4" name="sub_category1"/>
    <pivotTable tabId="4" name="statesale"/>
    <pivotTable tabId="4" name="statesale1"/>
  </pivotTables>
  <data>
    <tabular pivotCacheId="1372145380">
      <items count="4">
        <i x="0" s="1"/>
        <i x="1"/>
        <i x="2"/>
        <i x="3"/>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EFD16738-4ED5-4A3C-93EA-4897A1238C7F}" sourceName="State">
  <pivotTables>
    <pivotTable tabId="4" name="month"/>
    <pivotTable tabId="4" name="sub_category"/>
    <pivotTable tabId="4" name="sub_category1"/>
    <pivotTable tabId="4" name="customer"/>
    <pivotTable tabId="4" name="customer1"/>
    <pivotTable tabId="4" name="PivotTable5"/>
  </pivotTables>
  <data>
    <tabular pivotCacheId="1372145380">
      <items count="49">
        <i x="33" s="1"/>
        <i x="12"/>
        <i x="13"/>
        <i x="3"/>
        <i x="26"/>
        <i x="37"/>
        <i x="7"/>
        <i x="44"/>
        <i x="16"/>
        <i x="4"/>
        <i x="34"/>
        <i x="1"/>
        <i x="18"/>
        <i x="30"/>
        <i x="42"/>
        <i x="5"/>
        <i x="8"/>
        <i x="41"/>
        <i x="36"/>
        <i x="32"/>
        <i x="14"/>
        <i x="28"/>
        <i x="29"/>
        <i x="24"/>
        <i x="35"/>
        <i x="40"/>
        <i x="17"/>
        <i x="38"/>
        <i x="23"/>
        <i x="31"/>
        <i x="20"/>
        <i x="25"/>
        <i x="47"/>
        <i x="10"/>
        <i x="39"/>
        <i x="11"/>
        <i x="2"/>
        <i x="43"/>
        <i x="9"/>
        <i x="19"/>
        <i x="15"/>
        <i x="0"/>
        <i x="27"/>
        <i x="45"/>
        <i x="6"/>
        <i x="22"/>
        <i x="48"/>
        <i x="21"/>
        <i x="46"/>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FA9878C7-380F-45F3-9B7C-A703FFD54CCE}" cache="Slicer_Year" caption="Year" columnCount="4" showCaption="0" style="SlicerStyleLight1 2" rowHeight="182880"/>
  <slicer name="State" xr10:uid="{0EAEADF4-9153-4204-912A-AFC9EAB5B183}" cache="Slicer_State" caption="State" columnCount="2" style="SlicerStyleLight1 2 2" rowHeight="18288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AED2EE65-09C4-4493-8310-D8009F312CB4}" name="Table1" displayName="Table1" ref="B1:L8315" totalsRowShown="0">
  <autoFilter ref="B1:L8315" xr:uid="{AED2EE65-09C4-4493-8310-D8009F312CB4}"/>
  <tableColumns count="11">
    <tableColumn id="1" xr3:uid="{F0C9798B-FA3C-4F50-BCEC-D5850340B214}" name="Order Date" dataDxfId="6"/>
    <tableColumn id="10" xr3:uid="{C8CD1856-DDB9-4A98-A594-26053B60048F}" name="Month" dataDxfId="5">
      <calculatedColumnFormula>TEXT(Table1[[#This Row],[Order Date]],"mmm")</calculatedColumnFormula>
    </tableColumn>
    <tableColumn id="11" xr3:uid="{37DA9A03-B4F8-4F59-8F6B-C95CB55D55DA}" name="Year" dataDxfId="4">
      <calculatedColumnFormula>TEXT(Table1[[#This Row],[Order Date]],"yyyy")</calculatedColumnFormula>
    </tableColumn>
    <tableColumn id="2" xr3:uid="{9BEF2372-C5EB-49B7-B985-07B06EF9928E}" name="Customer Name"/>
    <tableColumn id="3" xr3:uid="{7AC97FBB-1037-48D4-9BBA-F0C990357F39}" name="State"/>
    <tableColumn id="4" xr3:uid="{18D39A5C-B242-4A98-92A9-988D710B0EA5}" name="Category"/>
    <tableColumn id="5" xr3:uid="{6A245F03-25A4-4279-A7FC-3C636C05DF8D}" name="Sub-Category"/>
    <tableColumn id="6" xr3:uid="{D814E46B-52B8-4020-A9D2-771CA059D494}" name="Product Name"/>
    <tableColumn id="7" xr3:uid="{88E3A338-2C05-451D-890E-A09FBB8B505E}" name="Sales"/>
    <tableColumn id="8" xr3:uid="{25118DF5-2192-44E8-838F-778F6CD9E20B}" name="Quantity"/>
    <tableColumn id="9" xr3:uid="{E43BA853-E430-476B-956F-7A54BD37BD11}" name="Profit"/>
  </tableColumns>
  <tableStyleInfo showFirstColumn="0" showLastColumn="0"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467886"/>
      </a:folHlink>
    </a:clrScheme>
    <a:fontScheme name="Sheets">
      <a:majorFont>
        <a:latin typeface="Aptos Narrow"/>
        <a:ea typeface="Aptos Narrow"/>
        <a:cs typeface="Aptos Narrow"/>
      </a:majorFont>
      <a:minorFont>
        <a:latin typeface="Aptos Narrow"/>
        <a:ea typeface="Aptos Narrow"/>
        <a:cs typeface="Aptos Narrow"/>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rinterSettings" Target="../printerSettings/printerSettings1.bin"/><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3.xml.rels><?xml version="1.0" encoding="UTF-8" standalone="yes"?>
<Relationships xmlns="http://schemas.openxmlformats.org/package/2006/relationships"><Relationship Id="rId8" Type="http://schemas.openxmlformats.org/officeDocument/2006/relationships/ctrlProp" Target="../ctrlProps/ctrlProp6.xml"/><Relationship Id="rId13" Type="http://schemas.openxmlformats.org/officeDocument/2006/relationships/ctrlProp" Target="../ctrlProps/ctrlProp11.xml"/><Relationship Id="rId3" Type="http://schemas.openxmlformats.org/officeDocument/2006/relationships/ctrlProp" Target="../ctrlProps/ctrlProp1.xml"/><Relationship Id="rId7" Type="http://schemas.openxmlformats.org/officeDocument/2006/relationships/ctrlProp" Target="../ctrlProps/ctrlProp5.xml"/><Relationship Id="rId12" Type="http://schemas.openxmlformats.org/officeDocument/2006/relationships/ctrlProp" Target="../ctrlProps/ctrlProp10.xml"/><Relationship Id="rId2" Type="http://schemas.openxmlformats.org/officeDocument/2006/relationships/vmlDrawing" Target="../drawings/vmlDrawing1.vml"/><Relationship Id="rId1" Type="http://schemas.openxmlformats.org/officeDocument/2006/relationships/drawing" Target="../drawings/drawing1.xml"/><Relationship Id="rId6" Type="http://schemas.openxmlformats.org/officeDocument/2006/relationships/ctrlProp" Target="../ctrlProps/ctrlProp4.xml"/><Relationship Id="rId11" Type="http://schemas.openxmlformats.org/officeDocument/2006/relationships/ctrlProp" Target="../ctrlProps/ctrlProp9.xml"/><Relationship Id="rId5" Type="http://schemas.openxmlformats.org/officeDocument/2006/relationships/ctrlProp" Target="../ctrlProps/ctrlProp3.xml"/><Relationship Id="rId10" Type="http://schemas.openxmlformats.org/officeDocument/2006/relationships/ctrlProp" Target="../ctrlProps/ctrlProp8.xml"/><Relationship Id="rId4" Type="http://schemas.openxmlformats.org/officeDocument/2006/relationships/ctrlProp" Target="../ctrlProps/ctrlProp2.xml"/><Relationship Id="rId9" Type="http://schemas.openxmlformats.org/officeDocument/2006/relationships/ctrlProp" Target="../ctrlProps/ctrlProp7.xml"/><Relationship Id="rId14" Type="http://schemas.microsoft.com/office/2007/relationships/slicer" Target="../slicers/slicer1.xml"/></Relationships>
</file>

<file path=xl/worksheets/_rels/sheet4.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62CB15-BD8B-4B33-9DBE-4ECB15F85134}">
  <sheetPr codeName="Sheet1"/>
  <dimension ref="A2:AS53"/>
  <sheetViews>
    <sheetView tabSelected="1" topLeftCell="A4" workbookViewId="0">
      <selection activeCell="N23" sqref="N23"/>
    </sheetView>
  </sheetViews>
  <sheetFormatPr defaultRowHeight="15" x14ac:dyDescent="0.25"/>
  <cols>
    <col min="2" max="2" width="7.140625" bestFit="1" customWidth="1"/>
    <col min="3" max="3" width="9" bestFit="1" customWidth="1"/>
    <col min="4" max="4" width="10.5703125" bestFit="1" customWidth="1"/>
    <col min="5" max="5" width="13.5703125" bestFit="1" customWidth="1"/>
    <col min="6" max="6" width="12.5703125" bestFit="1" customWidth="1"/>
    <col min="7" max="7" width="3.7109375" customWidth="1"/>
    <col min="8" max="8" width="4.42578125" style="2" customWidth="1"/>
    <col min="9" max="9" width="4.85546875" customWidth="1"/>
    <col min="10" max="10" width="15.7109375" bestFit="1" customWidth="1"/>
    <col min="11" max="11" width="10.7109375" bestFit="1" customWidth="1"/>
    <col min="12" max="12" width="4.42578125" customWidth="1"/>
    <col min="13" max="13" width="4.85546875" hidden="1" customWidth="1"/>
    <col min="14" max="14" width="15.7109375" bestFit="1" customWidth="1"/>
    <col min="15" max="15" width="8" bestFit="1" customWidth="1"/>
    <col min="16" max="16" width="5.85546875" customWidth="1"/>
    <col min="17" max="17" width="4.140625" style="2" customWidth="1"/>
    <col min="18" max="18" width="3.5703125" bestFit="1" customWidth="1"/>
    <col min="19" max="19" width="17.7109375" bestFit="1" customWidth="1"/>
    <col min="20" max="20" width="12.7109375" customWidth="1"/>
    <col min="21" max="21" width="8.140625" bestFit="1" customWidth="1"/>
    <col min="22" max="22" width="20" bestFit="1" customWidth="1"/>
    <col min="23" max="23" width="7.85546875" bestFit="1" customWidth="1"/>
    <col min="24" max="24" width="4.42578125" customWidth="1"/>
    <col min="25" max="25" width="4" style="2" customWidth="1"/>
    <col min="26" max="26" width="5" customWidth="1"/>
    <col min="27" max="27" width="12.5703125" bestFit="1" customWidth="1"/>
    <col min="28" max="28" width="7.28515625" bestFit="1" customWidth="1"/>
    <col min="29" max="30" width="7" bestFit="1" customWidth="1"/>
    <col min="31" max="31" width="5.42578125" bestFit="1" customWidth="1"/>
    <col min="32" max="33" width="8" bestFit="1" customWidth="1"/>
    <col min="34" max="34" width="12.140625" bestFit="1" customWidth="1"/>
    <col min="35" max="35" width="5" customWidth="1"/>
    <col min="36" max="36" width="15.140625" bestFit="1" customWidth="1"/>
    <col min="37" max="37" width="7.7109375" bestFit="1" customWidth="1"/>
    <col min="38" max="38" width="4.7109375" customWidth="1"/>
    <col min="39" max="39" width="14.42578125" bestFit="1" customWidth="1"/>
    <col min="40" max="40" width="8" bestFit="1" customWidth="1"/>
    <col min="41" max="41" width="4.85546875" customWidth="1"/>
    <col min="42" max="42" width="4.28515625" style="2" customWidth="1"/>
    <col min="43" max="43" width="5.28515625" customWidth="1"/>
    <col min="44" max="44" width="7.28515625" bestFit="1" customWidth="1"/>
    <col min="45" max="45" width="14.140625" bestFit="1" customWidth="1"/>
  </cols>
  <sheetData>
    <row r="2" spans="1:45" ht="26.25" x14ac:dyDescent="0.4">
      <c r="C2" s="20" t="s">
        <v>2721</v>
      </c>
      <c r="D2" s="20"/>
      <c r="E2" s="20"/>
      <c r="F2" s="20"/>
      <c r="J2" s="20" t="s">
        <v>2722</v>
      </c>
      <c r="K2" s="20"/>
      <c r="T2" s="17" t="s">
        <v>2723</v>
      </c>
      <c r="U2" s="17"/>
      <c r="AG2" s="20" t="s">
        <v>2720</v>
      </c>
      <c r="AH2" s="20"/>
      <c r="AI2" s="20"/>
      <c r="AJ2" s="20"/>
      <c r="AR2" s="17" t="s">
        <v>2724</v>
      </c>
      <c r="AS2" s="17"/>
    </row>
    <row r="3" spans="1:45" x14ac:dyDescent="0.25">
      <c r="AG3">
        <v>1</v>
      </c>
    </row>
    <row r="4" spans="1:45" x14ac:dyDescent="0.25">
      <c r="A4" s="16"/>
      <c r="B4" t="s">
        <v>2726</v>
      </c>
      <c r="C4" t="s">
        <v>2712</v>
      </c>
      <c r="D4" t="s">
        <v>2716</v>
      </c>
      <c r="E4" s="7" t="s">
        <v>2698</v>
      </c>
      <c r="F4" s="7" t="s">
        <v>2699</v>
      </c>
      <c r="G4" s="11"/>
      <c r="H4" s="7"/>
      <c r="J4" s="9" t="s">
        <v>4</v>
      </c>
      <c r="K4" s="5" t="s">
        <v>2703</v>
      </c>
      <c r="N4" s="9" t="s">
        <v>4</v>
      </c>
      <c r="O4" s="5" t="s">
        <v>2712</v>
      </c>
      <c r="S4" s="9" t="s">
        <v>2714</v>
      </c>
      <c r="T4" s="5" t="s">
        <v>2716</v>
      </c>
      <c r="V4" s="9" t="s">
        <v>2715</v>
      </c>
      <c r="W4" s="5" t="s">
        <v>2716</v>
      </c>
      <c r="AA4" s="9" t="s">
        <v>2697</v>
      </c>
      <c r="AB4" s="9" t="s">
        <v>2701</v>
      </c>
      <c r="AG4" s="2" t="str" cm="1">
        <f t="array" ref="AG4:AH29">IF(AG3=1,AM4:AN29,AJ4:AK29)</f>
        <v>State</v>
      </c>
      <c r="AH4" s="2" t="str">
        <v>Sales.</v>
      </c>
      <c r="AJ4" s="9" t="s">
        <v>2</v>
      </c>
      <c r="AK4" s="5" t="s">
        <v>2719</v>
      </c>
      <c r="AM4" s="9" t="s">
        <v>2</v>
      </c>
      <c r="AN4" s="5" t="s">
        <v>2716</v>
      </c>
      <c r="AR4" s="9" t="s">
        <v>2701</v>
      </c>
      <c r="AS4" s="5" t="s">
        <v>2697</v>
      </c>
    </row>
    <row r="5" spans="1:45" x14ac:dyDescent="0.25">
      <c r="B5" s="21">
        <v>8314</v>
      </c>
      <c r="C5" s="5">
        <v>247961.52000000037</v>
      </c>
      <c r="D5" s="5">
        <v>1928887.8599999624</v>
      </c>
      <c r="E5" s="4">
        <f>D5-C5</f>
        <v>1680926.3399999621</v>
      </c>
      <c r="F5" s="3">
        <f>C5/D5</f>
        <v>0.12855154783337441</v>
      </c>
      <c r="G5" s="12"/>
      <c r="H5" s="10"/>
      <c r="J5" t="s">
        <v>35</v>
      </c>
      <c r="K5" s="5">
        <v>20</v>
      </c>
      <c r="N5" t="s">
        <v>40</v>
      </c>
      <c r="O5" s="23">
        <v>409.28</v>
      </c>
      <c r="S5" t="s">
        <v>1478</v>
      </c>
      <c r="T5" s="5">
        <v>2216.8000000000002</v>
      </c>
      <c r="V5" t="s">
        <v>487</v>
      </c>
      <c r="W5" s="5">
        <v>8.9600000000000009</v>
      </c>
      <c r="AA5" s="9" t="s">
        <v>2700</v>
      </c>
      <c r="AB5" t="s">
        <v>2711</v>
      </c>
      <c r="AG5" t="str">
        <v>California</v>
      </c>
      <c r="AH5" s="4">
        <v>91303.540000000023</v>
      </c>
      <c r="AJ5" t="s">
        <v>140</v>
      </c>
      <c r="AK5" s="5">
        <v>162.15</v>
      </c>
      <c r="AM5" t="s">
        <v>27</v>
      </c>
      <c r="AN5" s="5">
        <v>91303.540000000023</v>
      </c>
      <c r="AR5" t="s">
        <v>2711</v>
      </c>
      <c r="AS5" s="5">
        <v>6139.0899999999992</v>
      </c>
    </row>
    <row r="6" spans="1:45" x14ac:dyDescent="0.25">
      <c r="J6" t="s">
        <v>40</v>
      </c>
      <c r="K6" s="5">
        <v>8</v>
      </c>
      <c r="N6" t="s">
        <v>145</v>
      </c>
      <c r="O6" s="23">
        <v>316.14</v>
      </c>
      <c r="S6" t="s">
        <v>1803</v>
      </c>
      <c r="T6" s="5">
        <v>1979.8899999999999</v>
      </c>
      <c r="V6" t="s">
        <v>1712</v>
      </c>
      <c r="W6" s="5">
        <v>14.67</v>
      </c>
      <c r="AA6" t="s">
        <v>2706</v>
      </c>
      <c r="AB6" s="5">
        <v>1224.8800000000001</v>
      </c>
      <c r="AG6" t="str">
        <v>New York</v>
      </c>
      <c r="AH6" s="4">
        <v>64788.469999999965</v>
      </c>
      <c r="AI6" s="5"/>
      <c r="AJ6" t="s">
        <v>996</v>
      </c>
      <c r="AK6" s="5">
        <v>210.02</v>
      </c>
      <c r="AM6" t="s">
        <v>149</v>
      </c>
      <c r="AN6" s="5">
        <v>64788.469999999965</v>
      </c>
      <c r="AR6" t="s">
        <v>2710</v>
      </c>
      <c r="AS6" s="5">
        <v>3891.9700000000007</v>
      </c>
    </row>
    <row r="7" spans="1:45" x14ac:dyDescent="0.25">
      <c r="J7" t="s">
        <v>145</v>
      </c>
      <c r="K7" s="5">
        <v>8</v>
      </c>
      <c r="N7" t="s">
        <v>35</v>
      </c>
      <c r="O7" s="23">
        <v>234.75</v>
      </c>
      <c r="S7" t="s">
        <v>498</v>
      </c>
      <c r="T7" s="5">
        <v>1215.92</v>
      </c>
      <c r="V7" t="s">
        <v>702</v>
      </c>
      <c r="W7" s="5">
        <v>180.93</v>
      </c>
      <c r="AA7" t="s">
        <v>2704</v>
      </c>
      <c r="AB7" s="5">
        <v>180.93</v>
      </c>
      <c r="AG7" t="str">
        <v>Texas</v>
      </c>
      <c r="AH7" s="4">
        <v>50625.140000000014</v>
      </c>
      <c r="AI7" s="5"/>
      <c r="AJ7" t="s">
        <v>515</v>
      </c>
      <c r="AK7" s="5">
        <v>424.49000000000007</v>
      </c>
      <c r="AM7" t="s">
        <v>10</v>
      </c>
      <c r="AN7" s="5">
        <v>50625.140000000014</v>
      </c>
      <c r="AR7" t="s">
        <v>2708</v>
      </c>
      <c r="AS7" s="5">
        <v>7651.3299999999981</v>
      </c>
    </row>
    <row r="8" spans="1:45" x14ac:dyDescent="0.25">
      <c r="J8" t="s">
        <v>20</v>
      </c>
      <c r="K8" s="5">
        <v>6</v>
      </c>
      <c r="N8" t="s">
        <v>52</v>
      </c>
      <c r="O8" s="23">
        <v>184.26</v>
      </c>
      <c r="S8" t="s">
        <v>1576</v>
      </c>
      <c r="T8" s="5">
        <v>521.91999999999996</v>
      </c>
      <c r="V8" t="s">
        <v>1576</v>
      </c>
      <c r="W8" s="5">
        <v>521.91999999999996</v>
      </c>
      <c r="AA8" t="s">
        <v>2713</v>
      </c>
      <c r="AB8" s="5">
        <v>2216.8000000000002</v>
      </c>
      <c r="AG8" t="str">
        <v>Florida</v>
      </c>
      <c r="AH8" s="4">
        <v>34248.279999999992</v>
      </c>
      <c r="AI8" s="5"/>
      <c r="AJ8" t="s">
        <v>510</v>
      </c>
      <c r="AK8" s="5">
        <v>465.21000000000004</v>
      </c>
      <c r="AM8" t="s">
        <v>123</v>
      </c>
      <c r="AN8" s="5">
        <v>34248.279999999992</v>
      </c>
      <c r="AR8" t="s">
        <v>2705</v>
      </c>
      <c r="AS8" s="5">
        <v>616.93000000000006</v>
      </c>
    </row>
    <row r="9" spans="1:45" x14ac:dyDescent="0.25">
      <c r="B9" s="19" t="s">
        <v>2725</v>
      </c>
      <c r="J9" t="s">
        <v>52</v>
      </c>
      <c r="K9" s="5">
        <v>5</v>
      </c>
      <c r="N9" t="s">
        <v>20</v>
      </c>
      <c r="O9" s="23">
        <v>74.849999999999994</v>
      </c>
      <c r="S9" t="s">
        <v>702</v>
      </c>
      <c r="T9" s="5">
        <v>180.93</v>
      </c>
      <c r="V9" t="s">
        <v>498</v>
      </c>
      <c r="W9" s="5">
        <v>1215.92</v>
      </c>
      <c r="AA9" t="s">
        <v>2709</v>
      </c>
      <c r="AB9" s="5">
        <v>14.67</v>
      </c>
      <c r="AG9" t="str">
        <v>Washington</v>
      </c>
      <c r="AH9" s="4">
        <v>29871.569999999996</v>
      </c>
      <c r="AI9" s="5"/>
      <c r="AJ9" t="s">
        <v>685</v>
      </c>
      <c r="AK9" s="5">
        <v>504.48</v>
      </c>
      <c r="AM9" t="s">
        <v>164</v>
      </c>
      <c r="AN9" s="5">
        <v>29871.569999999996</v>
      </c>
    </row>
    <row r="10" spans="1:45" x14ac:dyDescent="0.25">
      <c r="B10" s="5">
        <f>D5/B5</f>
        <v>232.00479432282444</v>
      </c>
      <c r="J10" t="s">
        <v>12</v>
      </c>
      <c r="K10" s="5">
        <v>4</v>
      </c>
      <c r="N10" t="s">
        <v>12</v>
      </c>
      <c r="O10" s="23">
        <v>11.72</v>
      </c>
      <c r="S10" t="s">
        <v>1712</v>
      </c>
      <c r="T10" s="5">
        <v>14.67</v>
      </c>
      <c r="V10" t="s">
        <v>1803</v>
      </c>
      <c r="W10" s="5">
        <v>1979.8899999999999</v>
      </c>
      <c r="AA10" t="s">
        <v>2707</v>
      </c>
      <c r="AB10" s="5">
        <v>2501.8099999999995</v>
      </c>
      <c r="AG10" t="str">
        <v>Virginia</v>
      </c>
      <c r="AH10" s="4">
        <v>25802.050000000007</v>
      </c>
      <c r="AI10" s="5"/>
      <c r="AJ10" t="s">
        <v>1061</v>
      </c>
      <c r="AK10" s="5">
        <v>617.12</v>
      </c>
      <c r="AM10" t="s">
        <v>55</v>
      </c>
      <c r="AN10" s="5">
        <v>25802.050000000007</v>
      </c>
    </row>
    <row r="11" spans="1:45" x14ac:dyDescent="0.25">
      <c r="J11" t="s">
        <v>18</v>
      </c>
      <c r="K11" s="5">
        <v>3</v>
      </c>
      <c r="N11" t="s">
        <v>18</v>
      </c>
      <c r="O11" s="23">
        <v>11.04</v>
      </c>
      <c r="S11" t="s">
        <v>487</v>
      </c>
      <c r="T11" s="5">
        <v>8.9600000000000009</v>
      </c>
      <c r="V11" t="s">
        <v>1478</v>
      </c>
      <c r="W11" s="5">
        <v>2216.8000000000002</v>
      </c>
      <c r="AG11" t="str">
        <v>Pennsylvania</v>
      </c>
      <c r="AH11" s="4">
        <v>20246.150000000001</v>
      </c>
      <c r="AI11" s="5"/>
      <c r="AJ11" t="s">
        <v>399</v>
      </c>
      <c r="AK11" s="5">
        <v>708.02</v>
      </c>
      <c r="AM11" t="s">
        <v>23</v>
      </c>
      <c r="AN11" s="5">
        <v>20246.150000000001</v>
      </c>
    </row>
    <row r="12" spans="1:45" x14ac:dyDescent="0.25">
      <c r="J12" t="s">
        <v>24</v>
      </c>
      <c r="K12" s="5">
        <v>3</v>
      </c>
      <c r="N12" t="s">
        <v>24</v>
      </c>
      <c r="O12" s="23">
        <v>3.96</v>
      </c>
      <c r="AG12" t="str">
        <v>Illinois</v>
      </c>
      <c r="AH12" s="4">
        <v>16202.730000000003</v>
      </c>
      <c r="AI12" s="5"/>
      <c r="AJ12" t="s">
        <v>395</v>
      </c>
      <c r="AK12" s="5">
        <v>1190.8399999999999</v>
      </c>
      <c r="AM12" t="s">
        <v>15</v>
      </c>
      <c r="AN12" s="5">
        <v>16202.730000000003</v>
      </c>
    </row>
    <row r="13" spans="1:45" x14ac:dyDescent="0.25">
      <c r="J13" t="s">
        <v>47</v>
      </c>
      <c r="K13" s="5">
        <v>2</v>
      </c>
      <c r="N13" t="s">
        <v>47</v>
      </c>
      <c r="O13" s="23">
        <v>2.78</v>
      </c>
      <c r="AG13" t="str">
        <v>Minnesota</v>
      </c>
      <c r="AH13" s="4">
        <v>15883.329999999998</v>
      </c>
      <c r="AI13" s="5"/>
      <c r="AJ13" t="s">
        <v>1283</v>
      </c>
      <c r="AK13" s="5">
        <v>1319.79</v>
      </c>
      <c r="AM13" t="s">
        <v>315</v>
      </c>
      <c r="AN13" s="5">
        <v>15883.329999999998</v>
      </c>
    </row>
    <row r="14" spans="1:45" x14ac:dyDescent="0.25">
      <c r="J14" t="s">
        <v>200</v>
      </c>
      <c r="K14" s="5">
        <v>1</v>
      </c>
      <c r="N14" t="s">
        <v>200</v>
      </c>
      <c r="O14" s="23">
        <v>1.96</v>
      </c>
      <c r="AG14" t="str">
        <v>Ohio</v>
      </c>
      <c r="AH14" s="4">
        <v>13853.479999999998</v>
      </c>
      <c r="AI14" s="5"/>
      <c r="AJ14" t="s">
        <v>186</v>
      </c>
      <c r="AK14" s="5">
        <v>1648.0300000000002</v>
      </c>
      <c r="AM14" t="s">
        <v>78</v>
      </c>
      <c r="AN14" s="5">
        <v>13853.479999999998</v>
      </c>
    </row>
    <row r="15" spans="1:45" x14ac:dyDescent="0.25">
      <c r="AG15" t="str">
        <v>Massachusetts</v>
      </c>
      <c r="AH15" s="4">
        <v>9900.1099999999988</v>
      </c>
      <c r="AI15" s="5"/>
      <c r="AJ15" t="s">
        <v>531</v>
      </c>
      <c r="AK15" s="5">
        <v>1701.25</v>
      </c>
      <c r="AM15" t="s">
        <v>434</v>
      </c>
      <c r="AN15" s="5">
        <v>9900.1099999999988</v>
      </c>
    </row>
    <row r="16" spans="1:45" x14ac:dyDescent="0.25">
      <c r="AG16" t="str">
        <v>North Carolina</v>
      </c>
      <c r="AH16" s="4">
        <v>8620.75</v>
      </c>
      <c r="AI16" s="5"/>
      <c r="AJ16" t="s">
        <v>329</v>
      </c>
      <c r="AK16" s="5">
        <v>2055.16</v>
      </c>
      <c r="AM16" t="s">
        <v>245</v>
      </c>
      <c r="AN16" s="5">
        <v>8620.75</v>
      </c>
    </row>
    <row r="17" spans="10:40" x14ac:dyDescent="0.25">
      <c r="S17">
        <v>1</v>
      </c>
      <c r="V17" s="13" t="s">
        <v>2717</v>
      </c>
      <c r="AG17" t="str">
        <v>Arizona</v>
      </c>
      <c r="AH17" s="4">
        <v>8295.25</v>
      </c>
      <c r="AI17" s="5"/>
      <c r="AJ17" t="s">
        <v>70</v>
      </c>
      <c r="AK17" s="5">
        <v>2270.8599999999997</v>
      </c>
      <c r="AM17" t="s">
        <v>95</v>
      </c>
      <c r="AN17" s="5">
        <v>8295.25</v>
      </c>
    </row>
    <row r="18" spans="10:40" x14ac:dyDescent="0.25">
      <c r="S18" s="2" t="str" cm="1">
        <f t="array" ref="S18:T28">IF(S17=1,S4:T14,V4:W14)</f>
        <v>Top Customer</v>
      </c>
      <c r="T18" s="2" t="str">
        <v>Sales.</v>
      </c>
      <c r="V18" s="16" t="str">
        <f>IF(S17=1,"Top 10 performing customer","10 under performance customers")</f>
        <v>Top 10 performing customer</v>
      </c>
      <c r="AE18" s="15"/>
      <c r="AF18" s="15"/>
      <c r="AG18" s="15" t="str">
        <v>Kentucky</v>
      </c>
      <c r="AH18" s="15">
        <v>8280.4599999999991</v>
      </c>
      <c r="AI18" s="15"/>
      <c r="AJ18" t="s">
        <v>62</v>
      </c>
      <c r="AK18" s="5">
        <v>2534.92</v>
      </c>
      <c r="AM18" t="s">
        <v>33</v>
      </c>
      <c r="AN18" s="5">
        <v>8280.4599999999991</v>
      </c>
    </row>
    <row r="19" spans="10:40" x14ac:dyDescent="0.25">
      <c r="S19" t="str">
        <v>Alan Schoenberger</v>
      </c>
      <c r="T19" s="4">
        <v>2216.8000000000002</v>
      </c>
      <c r="AE19" s="15"/>
      <c r="AF19" s="15"/>
      <c r="AG19" s="15" t="str">
        <v>Colorado</v>
      </c>
      <c r="AH19" s="15">
        <v>6502.29</v>
      </c>
      <c r="AI19" s="15"/>
      <c r="AJ19" t="s">
        <v>126</v>
      </c>
      <c r="AK19" s="5">
        <v>2561.2000000000003</v>
      </c>
      <c r="AM19" t="s">
        <v>278</v>
      </c>
      <c r="AN19" s="5">
        <v>6502.29</v>
      </c>
    </row>
    <row r="20" spans="10:40" x14ac:dyDescent="0.25">
      <c r="S20" t="str">
        <v>Irene Maddox</v>
      </c>
      <c r="T20" s="4">
        <v>1979.8899999999999</v>
      </c>
      <c r="AE20" s="15"/>
      <c r="AF20" s="15"/>
      <c r="AG20" s="15" t="str">
        <v>Arkansas</v>
      </c>
      <c r="AH20" s="15">
        <v>6302.6900000000014</v>
      </c>
      <c r="AI20" s="15"/>
      <c r="AJ20" t="s">
        <v>840</v>
      </c>
      <c r="AK20" s="5">
        <v>2639.35</v>
      </c>
      <c r="AM20" t="s">
        <v>101</v>
      </c>
      <c r="AN20" s="5">
        <v>6302.6900000000014</v>
      </c>
    </row>
    <row r="21" spans="10:40" x14ac:dyDescent="0.25">
      <c r="S21" t="str">
        <v>Ruben Ausman</v>
      </c>
      <c r="T21" s="4">
        <v>1215.92</v>
      </c>
      <c r="AE21" s="15"/>
      <c r="AF21" s="15"/>
      <c r="AG21" s="15" t="str">
        <v>Michigan</v>
      </c>
      <c r="AH21" s="15">
        <v>6172.26</v>
      </c>
      <c r="AI21" s="15"/>
      <c r="AJ21" t="s">
        <v>613</v>
      </c>
      <c r="AK21" s="5">
        <v>2794.02</v>
      </c>
      <c r="AM21" t="s">
        <v>110</v>
      </c>
      <c r="AN21" s="5">
        <v>6172.26</v>
      </c>
    </row>
    <row r="22" spans="10:40" x14ac:dyDescent="0.25">
      <c r="S22" t="str">
        <v>Tamara Chand</v>
      </c>
      <c r="T22" s="4">
        <v>521.91999999999996</v>
      </c>
      <c r="AE22" s="15"/>
      <c r="AF22" s="15"/>
      <c r="AG22" s="15" t="str">
        <v>Alabama</v>
      </c>
      <c r="AH22" s="15">
        <v>6139.0900000000011</v>
      </c>
      <c r="AI22" s="15"/>
      <c r="AJ22" t="s">
        <v>129</v>
      </c>
      <c r="AK22" s="5">
        <v>2936.8099999999995</v>
      </c>
      <c r="AM22" t="s">
        <v>488</v>
      </c>
      <c r="AN22" s="5">
        <v>6139.0900000000011</v>
      </c>
    </row>
    <row r="23" spans="10:40" x14ac:dyDescent="0.25">
      <c r="J23">
        <v>1</v>
      </c>
      <c r="S23" t="str">
        <v>Evan Henry</v>
      </c>
      <c r="T23" s="4">
        <v>180.93</v>
      </c>
      <c r="AA23" t="str">
        <f>AJ4</f>
        <v>State</v>
      </c>
      <c r="AB23" t="str">
        <f>AK4</f>
        <v xml:space="preserve"> Sales</v>
      </c>
      <c r="AE23" s="15"/>
      <c r="AF23" s="15"/>
      <c r="AG23" s="15" t="str">
        <v>Rhode Island</v>
      </c>
      <c r="AH23" s="15">
        <v>5015.6900000000005</v>
      </c>
      <c r="AI23" s="15"/>
      <c r="AJ23" t="s">
        <v>296</v>
      </c>
      <c r="AK23" s="5">
        <v>2943.69</v>
      </c>
      <c r="AM23" t="s">
        <v>1529</v>
      </c>
      <c r="AN23" s="5">
        <v>5015.6900000000005</v>
      </c>
    </row>
    <row r="24" spans="10:40" x14ac:dyDescent="0.25">
      <c r="J24" s="2" t="str" cm="1">
        <f t="array" ref="J24:K41">IF(J23=1,J4:K21,N4:O21)</f>
        <v>Sub-Category</v>
      </c>
      <c r="K24" s="2" t="str">
        <v>Quantity.</v>
      </c>
      <c r="S24" t="str">
        <v>Bart Folk</v>
      </c>
      <c r="T24" s="4">
        <v>14.67</v>
      </c>
      <c r="AA24" t="str">
        <f t="shared" ref="AA24:AB24" si="0">AJ5</f>
        <v>South Dakota</v>
      </c>
      <c r="AB24">
        <f t="shared" si="0"/>
        <v>162.15</v>
      </c>
      <c r="AE24" s="15"/>
      <c r="AF24" s="15"/>
      <c r="AG24" s="15" t="str">
        <v>Wisconsin</v>
      </c>
      <c r="AH24" s="15">
        <v>4847.71</v>
      </c>
      <c r="AI24" s="15"/>
      <c r="AJ24" t="s">
        <v>120</v>
      </c>
      <c r="AK24" s="5">
        <v>3051.5200000000004</v>
      </c>
      <c r="AM24" t="s">
        <v>157</v>
      </c>
      <c r="AN24" s="5">
        <v>4847.71</v>
      </c>
    </row>
    <row r="25" spans="10:40" x14ac:dyDescent="0.25">
      <c r="J25" t="str">
        <v>Chairs</v>
      </c>
      <c r="K25" s="4">
        <v>20</v>
      </c>
      <c r="S25" t="str">
        <v>Pauline Johnson</v>
      </c>
      <c r="T25" s="4">
        <v>8.9600000000000009</v>
      </c>
      <c r="AA25" t="str">
        <f t="shared" ref="AA25:AB25" si="1">AJ6</f>
        <v>Nebraska</v>
      </c>
      <c r="AB25">
        <f t="shared" si="1"/>
        <v>210.02</v>
      </c>
      <c r="AE25" s="15"/>
      <c r="AF25" s="15"/>
      <c r="AG25" s="15" t="str">
        <v>Oregon</v>
      </c>
      <c r="AH25" s="15">
        <v>4807.8100000000004</v>
      </c>
      <c r="AI25" s="15"/>
      <c r="AJ25" t="s">
        <v>177</v>
      </c>
      <c r="AK25" s="5">
        <v>4192.2800000000007</v>
      </c>
      <c r="AM25" t="s">
        <v>91</v>
      </c>
      <c r="AN25" s="5">
        <v>4807.8100000000004</v>
      </c>
    </row>
    <row r="26" spans="10:40" x14ac:dyDescent="0.25">
      <c r="J26" t="str">
        <v>Phones</v>
      </c>
      <c r="K26" s="4">
        <v>8</v>
      </c>
      <c r="S26">
        <v>0</v>
      </c>
      <c r="T26" s="4">
        <v>0</v>
      </c>
      <c r="AA26" t="str">
        <f t="shared" ref="AA26:AB26" si="2">AJ7</f>
        <v>Montana</v>
      </c>
      <c r="AB26">
        <f t="shared" si="2"/>
        <v>424.49000000000007</v>
      </c>
      <c r="AE26" s="15"/>
      <c r="AF26" s="15"/>
      <c r="AG26" s="15" t="str">
        <v>Delaware</v>
      </c>
      <c r="AH26" s="15">
        <v>4786.03</v>
      </c>
      <c r="AI26" s="15"/>
      <c r="AJ26" t="s">
        <v>30</v>
      </c>
      <c r="AK26" s="5">
        <v>4540.0999999999995</v>
      </c>
      <c r="AM26" t="s">
        <v>59</v>
      </c>
      <c r="AN26" s="5">
        <v>4786.03</v>
      </c>
    </row>
    <row r="27" spans="10:40" x14ac:dyDescent="0.25">
      <c r="J27" t="str">
        <v>Tables</v>
      </c>
      <c r="K27" s="4">
        <v>8</v>
      </c>
      <c r="S27">
        <v>0</v>
      </c>
      <c r="T27" s="4">
        <v>0</v>
      </c>
      <c r="AA27" t="str">
        <f t="shared" ref="AA27:AB27" si="3">AJ8</f>
        <v>Idaho</v>
      </c>
      <c r="AB27">
        <f t="shared" si="3"/>
        <v>465.21000000000004</v>
      </c>
      <c r="AE27" s="15"/>
      <c r="AF27" s="15"/>
      <c r="AG27" s="15" t="str">
        <v>Georgia</v>
      </c>
      <c r="AH27" s="15">
        <v>4540.0999999999995</v>
      </c>
      <c r="AI27" s="15"/>
      <c r="AJ27" t="s">
        <v>59</v>
      </c>
      <c r="AK27" s="5">
        <v>4786.03</v>
      </c>
      <c r="AM27" t="s">
        <v>30</v>
      </c>
      <c r="AN27" s="5">
        <v>4540.0999999999995</v>
      </c>
    </row>
    <row r="28" spans="10:40" x14ac:dyDescent="0.25">
      <c r="J28" t="str">
        <v>Binders</v>
      </c>
      <c r="K28" s="4">
        <v>6</v>
      </c>
      <c r="S28">
        <v>0</v>
      </c>
      <c r="T28" s="4">
        <v>0</v>
      </c>
      <c r="AA28" t="str">
        <f t="shared" ref="AA28:AB28" si="4">AJ9</f>
        <v>New Hampshire</v>
      </c>
      <c r="AB28">
        <f t="shared" si="4"/>
        <v>504.48</v>
      </c>
      <c r="AE28" s="15"/>
      <c r="AF28" s="15"/>
      <c r="AG28" s="15" t="str">
        <v>New Jersey</v>
      </c>
      <c r="AH28" s="15">
        <v>4192.2800000000007</v>
      </c>
      <c r="AI28" s="15"/>
      <c r="AJ28" t="s">
        <v>91</v>
      </c>
      <c r="AK28" s="5">
        <v>4807.8100000000004</v>
      </c>
      <c r="AM28" t="s">
        <v>177</v>
      </c>
      <c r="AN28" s="5">
        <v>4192.2800000000007</v>
      </c>
    </row>
    <row r="29" spans="10:40" x14ac:dyDescent="0.25">
      <c r="J29" t="str">
        <v>Accessories</v>
      </c>
      <c r="K29" s="4">
        <v>5</v>
      </c>
      <c r="AA29" t="str">
        <f t="shared" ref="AA29:AB29" si="5">AJ10</f>
        <v>Maine</v>
      </c>
      <c r="AB29">
        <f t="shared" si="5"/>
        <v>617.12</v>
      </c>
      <c r="AE29" s="15"/>
      <c r="AF29" s="15"/>
      <c r="AG29" s="15" t="str">
        <v>Tennessee</v>
      </c>
      <c r="AH29" s="15">
        <v>3051.5200000000004</v>
      </c>
      <c r="AI29" s="15"/>
      <c r="AJ29" t="s">
        <v>157</v>
      </c>
      <c r="AK29" s="5">
        <v>4847.71</v>
      </c>
      <c r="AM29" t="s">
        <v>120</v>
      </c>
      <c r="AN29" s="5">
        <v>3051.5200000000004</v>
      </c>
    </row>
    <row r="30" spans="10:40" x14ac:dyDescent="0.25">
      <c r="J30" t="str">
        <v>Paper</v>
      </c>
      <c r="K30" s="4">
        <v>4</v>
      </c>
      <c r="AA30" t="str">
        <f t="shared" ref="AA30:AB30" si="6">AJ11</f>
        <v>New Mexico</v>
      </c>
      <c r="AB30">
        <f t="shared" si="6"/>
        <v>708.02</v>
      </c>
      <c r="AE30" s="15"/>
      <c r="AF30" s="15"/>
      <c r="AG30" s="15"/>
      <c r="AH30" s="15"/>
      <c r="AI30" s="15"/>
      <c r="AJ30" s="4"/>
      <c r="AK30" s="4"/>
    </row>
    <row r="31" spans="10:40" x14ac:dyDescent="0.25">
      <c r="J31" t="str">
        <v>Storage</v>
      </c>
      <c r="K31" s="4">
        <v>3</v>
      </c>
      <c r="AA31" t="str">
        <f t="shared" ref="AA31:AB31" si="7">AJ12</f>
        <v>Iowa</v>
      </c>
      <c r="AB31">
        <f t="shared" si="7"/>
        <v>1190.8399999999999</v>
      </c>
      <c r="AE31" s="15"/>
      <c r="AF31" s="15"/>
      <c r="AG31" s="15"/>
      <c r="AH31" s="15"/>
      <c r="AI31" s="15"/>
      <c r="AJ31" s="4"/>
      <c r="AK31" s="4"/>
    </row>
    <row r="32" spans="10:40" x14ac:dyDescent="0.25">
      <c r="J32" t="str">
        <v>Art</v>
      </c>
      <c r="K32" s="4">
        <v>3</v>
      </c>
      <c r="AA32" t="str">
        <f t="shared" ref="AA32:AB32" si="8">AJ13</f>
        <v>Kansas</v>
      </c>
      <c r="AB32">
        <f t="shared" si="8"/>
        <v>1319.79</v>
      </c>
      <c r="AE32" s="15"/>
      <c r="AF32" s="15"/>
      <c r="AG32" s="15"/>
      <c r="AH32" s="15"/>
      <c r="AI32" s="15"/>
      <c r="AJ32" s="4"/>
      <c r="AK32" s="4"/>
    </row>
    <row r="33" spans="10:37" x14ac:dyDescent="0.25">
      <c r="J33" t="str">
        <v>Furnishings</v>
      </c>
      <c r="K33" s="4">
        <v>2</v>
      </c>
      <c r="AA33" t="str">
        <f t="shared" ref="AA33:AB33" si="9">AJ14</f>
        <v>Missouri</v>
      </c>
      <c r="AB33">
        <f t="shared" si="9"/>
        <v>1648.0300000000002</v>
      </c>
      <c r="AE33" s="15"/>
      <c r="AF33" s="15"/>
      <c r="AG33" s="18" t="str">
        <f>IF(AG3=1,"Top 25 performing state","25 under performaning state customers")</f>
        <v>Top 25 performing state</v>
      </c>
      <c r="AH33" s="15"/>
      <c r="AI33" s="15"/>
      <c r="AJ33" s="4"/>
      <c r="AK33" s="4"/>
    </row>
    <row r="34" spans="10:37" x14ac:dyDescent="0.25">
      <c r="J34" t="str">
        <v>Supplies</v>
      </c>
      <c r="K34" s="4">
        <v>1</v>
      </c>
      <c r="AA34" t="str">
        <f t="shared" ref="AA34:AB34" si="10">AJ15</f>
        <v>Maryland</v>
      </c>
      <c r="AB34">
        <f t="shared" si="10"/>
        <v>1701.25</v>
      </c>
      <c r="AE34" s="15"/>
      <c r="AF34" s="15"/>
      <c r="AG34" s="15"/>
      <c r="AH34" s="15"/>
      <c r="AI34" s="15"/>
      <c r="AJ34" s="4"/>
      <c r="AK34" s="4"/>
    </row>
    <row r="35" spans="10:37" x14ac:dyDescent="0.25">
      <c r="J35">
        <v>0</v>
      </c>
      <c r="K35" s="4">
        <v>0</v>
      </c>
      <c r="AA35" t="str">
        <f t="shared" ref="AA35:AB35" si="11">AJ16</f>
        <v>Mississippi</v>
      </c>
      <c r="AB35">
        <f t="shared" si="11"/>
        <v>2055.16</v>
      </c>
      <c r="AE35" s="15"/>
      <c r="AF35" s="15"/>
      <c r="AG35" s="15"/>
      <c r="AH35" s="15"/>
      <c r="AI35" s="15"/>
      <c r="AJ35" s="4"/>
      <c r="AK35" s="4"/>
    </row>
    <row r="36" spans="10:37" x14ac:dyDescent="0.25">
      <c r="J36">
        <v>0</v>
      </c>
      <c r="K36" s="4">
        <v>0</v>
      </c>
      <c r="AA36" t="str">
        <f t="shared" ref="AA36:AB36" si="12">AJ17</f>
        <v>South Carolina</v>
      </c>
      <c r="AB36">
        <f t="shared" si="12"/>
        <v>2270.8599999999997</v>
      </c>
      <c r="AE36" s="15"/>
      <c r="AF36" s="15"/>
      <c r="AG36" s="15"/>
      <c r="AH36" s="15"/>
      <c r="AI36" s="15"/>
      <c r="AJ36" s="4"/>
      <c r="AK36" s="4"/>
    </row>
    <row r="37" spans="10:37" x14ac:dyDescent="0.25">
      <c r="J37">
        <v>0</v>
      </c>
      <c r="K37" s="4">
        <v>0</v>
      </c>
      <c r="AA37" t="str">
        <f t="shared" ref="AA37:AB37" si="13">AJ18</f>
        <v>Louisiana</v>
      </c>
      <c r="AB37">
        <f t="shared" si="13"/>
        <v>2534.92</v>
      </c>
      <c r="AE37" s="15"/>
      <c r="AF37" s="15"/>
      <c r="AG37" s="15"/>
      <c r="AH37" s="15"/>
      <c r="AI37" s="15"/>
      <c r="AJ37" s="4"/>
      <c r="AK37" s="4"/>
    </row>
    <row r="38" spans="10:37" x14ac:dyDescent="0.25">
      <c r="J38">
        <v>0</v>
      </c>
      <c r="K38" s="4">
        <v>0</v>
      </c>
      <c r="AA38" t="str">
        <f t="shared" ref="AA38:AB38" si="14">AJ19</f>
        <v>Nevada</v>
      </c>
      <c r="AB38">
        <f t="shared" si="14"/>
        <v>2561.2000000000003</v>
      </c>
      <c r="AE38" s="15"/>
      <c r="AF38" s="15"/>
      <c r="AG38" s="15"/>
      <c r="AH38" s="15"/>
      <c r="AI38" s="15"/>
      <c r="AJ38" s="4"/>
      <c r="AK38" s="4"/>
    </row>
    <row r="39" spans="10:37" x14ac:dyDescent="0.25">
      <c r="J39">
        <v>0</v>
      </c>
      <c r="K39" s="4">
        <v>0</v>
      </c>
      <c r="AA39" t="str">
        <f t="shared" ref="AA39:AB39" si="15">AJ20</f>
        <v>Oklahoma</v>
      </c>
      <c r="AB39">
        <f t="shared" si="15"/>
        <v>2639.35</v>
      </c>
      <c r="AE39" s="15"/>
      <c r="AF39" s="15"/>
      <c r="AG39" s="15"/>
      <c r="AH39" s="15"/>
      <c r="AI39" s="15"/>
      <c r="AJ39" s="4"/>
      <c r="AK39" s="4"/>
    </row>
    <row r="40" spans="10:37" x14ac:dyDescent="0.25">
      <c r="J40">
        <v>0</v>
      </c>
      <c r="K40" s="4">
        <v>0</v>
      </c>
      <c r="AA40" t="str">
        <f t="shared" ref="AA40:AB40" si="16">AJ21</f>
        <v>Connecticut</v>
      </c>
      <c r="AB40">
        <f t="shared" si="16"/>
        <v>2794.02</v>
      </c>
      <c r="AE40" s="15"/>
      <c r="AF40" s="15"/>
      <c r="AG40" s="15"/>
      <c r="AH40" s="15"/>
      <c r="AI40" s="15"/>
      <c r="AJ40" s="4"/>
      <c r="AK40" s="4"/>
    </row>
    <row r="41" spans="10:37" x14ac:dyDescent="0.25">
      <c r="J41">
        <v>0</v>
      </c>
      <c r="K41" s="4">
        <v>0</v>
      </c>
      <c r="AA41" t="str">
        <f t="shared" ref="AA41:AB41" si="17">AJ22</f>
        <v>Indiana</v>
      </c>
      <c r="AB41">
        <f t="shared" si="17"/>
        <v>2936.8099999999995</v>
      </c>
      <c r="AE41" s="15"/>
      <c r="AF41" s="15"/>
      <c r="AG41" s="15"/>
      <c r="AH41" s="15"/>
      <c r="AI41" s="15"/>
      <c r="AJ41" s="4"/>
      <c r="AK41" s="4"/>
    </row>
    <row r="42" spans="10:37" x14ac:dyDescent="0.25">
      <c r="AA42" t="str">
        <f t="shared" ref="AA42:AB42" si="18">AJ23</f>
        <v>Utah</v>
      </c>
      <c r="AB42">
        <f t="shared" si="18"/>
        <v>2943.69</v>
      </c>
      <c r="AE42" s="15"/>
      <c r="AF42" s="15"/>
      <c r="AG42" s="15"/>
      <c r="AH42" s="15"/>
      <c r="AI42" s="15"/>
      <c r="AJ42" s="4"/>
      <c r="AK42" s="4"/>
    </row>
    <row r="43" spans="10:37" x14ac:dyDescent="0.25">
      <c r="AA43" t="str">
        <f t="shared" ref="AA43:AB43" si="19">AJ24</f>
        <v>Tennessee</v>
      </c>
      <c r="AB43">
        <f t="shared" si="19"/>
        <v>3051.5200000000004</v>
      </c>
      <c r="AE43" s="15"/>
      <c r="AF43" s="15"/>
      <c r="AG43" s="15"/>
      <c r="AH43" s="15"/>
      <c r="AI43" s="15"/>
      <c r="AJ43" s="4"/>
      <c r="AK43" s="4"/>
    </row>
    <row r="44" spans="10:37" x14ac:dyDescent="0.25">
      <c r="AA44" t="str">
        <f t="shared" ref="AA44:AB44" si="20">AJ25</f>
        <v>New Jersey</v>
      </c>
      <c r="AB44">
        <f t="shared" si="20"/>
        <v>4192.2800000000007</v>
      </c>
      <c r="AE44" s="15"/>
      <c r="AF44" s="15"/>
      <c r="AG44" s="15"/>
      <c r="AH44" s="15"/>
      <c r="AI44" s="15"/>
      <c r="AJ44" s="4"/>
      <c r="AK44" s="4"/>
    </row>
    <row r="45" spans="10:37" x14ac:dyDescent="0.25">
      <c r="AA45" t="str">
        <f t="shared" ref="AA45:AB45" si="21">AJ26</f>
        <v>Georgia</v>
      </c>
      <c r="AB45">
        <f t="shared" si="21"/>
        <v>4540.0999999999995</v>
      </c>
      <c r="AE45" s="15"/>
      <c r="AF45" s="15"/>
      <c r="AG45" s="15"/>
      <c r="AH45" s="15"/>
      <c r="AI45" s="15"/>
      <c r="AJ45" s="4"/>
      <c r="AK45" s="4"/>
    </row>
    <row r="46" spans="10:37" x14ac:dyDescent="0.25">
      <c r="AA46" t="str">
        <f t="shared" ref="AA46:AB46" si="22">AJ27</f>
        <v>Delaware</v>
      </c>
      <c r="AB46">
        <f t="shared" si="22"/>
        <v>4786.03</v>
      </c>
      <c r="AE46" s="15"/>
      <c r="AF46" s="15"/>
      <c r="AG46" s="15"/>
      <c r="AH46" s="15"/>
      <c r="AI46" s="15"/>
      <c r="AJ46" s="4"/>
      <c r="AK46" s="4"/>
    </row>
    <row r="47" spans="10:37" x14ac:dyDescent="0.25">
      <c r="AA47" t="str">
        <f t="shared" ref="AA47:AB47" si="23">AJ28</f>
        <v>Oregon</v>
      </c>
      <c r="AB47">
        <f t="shared" si="23"/>
        <v>4807.8100000000004</v>
      </c>
      <c r="AE47" s="15"/>
      <c r="AF47" s="15"/>
      <c r="AG47" s="15"/>
      <c r="AH47" s="15"/>
      <c r="AI47" s="15"/>
      <c r="AJ47" s="4"/>
      <c r="AK47" s="4"/>
    </row>
    <row r="48" spans="10:37" x14ac:dyDescent="0.25">
      <c r="AA48" t="str">
        <f t="shared" ref="AA48:AB48" si="24">AJ29</f>
        <v>Wisconsin</v>
      </c>
      <c r="AB48">
        <f t="shared" si="24"/>
        <v>4847.71</v>
      </c>
      <c r="AE48" s="15"/>
      <c r="AF48" s="15"/>
      <c r="AG48" s="15"/>
      <c r="AH48" s="15"/>
      <c r="AI48" s="15"/>
      <c r="AJ48" s="4"/>
      <c r="AK48" s="4"/>
    </row>
    <row r="49" spans="31:37" x14ac:dyDescent="0.25">
      <c r="AE49" s="15"/>
      <c r="AF49" s="15"/>
      <c r="AG49" s="15"/>
      <c r="AH49" s="15"/>
      <c r="AI49" s="15"/>
      <c r="AJ49" s="4"/>
      <c r="AK49" s="4"/>
    </row>
    <row r="50" spans="31:37" x14ac:dyDescent="0.25">
      <c r="AE50" s="15"/>
      <c r="AF50" s="15"/>
      <c r="AG50" s="15"/>
      <c r="AH50" s="15"/>
      <c r="AI50" s="15"/>
      <c r="AJ50" s="4"/>
      <c r="AK50" s="4"/>
    </row>
    <row r="51" spans="31:37" x14ac:dyDescent="0.25">
      <c r="AE51" s="15"/>
      <c r="AF51" s="15"/>
      <c r="AG51" s="15"/>
      <c r="AH51" s="15"/>
      <c r="AI51" s="15"/>
      <c r="AJ51" s="4"/>
      <c r="AK51" s="4"/>
    </row>
    <row r="52" spans="31:37" x14ac:dyDescent="0.25">
      <c r="AE52" s="15"/>
      <c r="AF52" s="15"/>
      <c r="AG52" s="15"/>
      <c r="AH52" s="15"/>
      <c r="AI52" s="15"/>
      <c r="AJ52" s="4"/>
      <c r="AK52" s="4"/>
    </row>
    <row r="53" spans="31:37" x14ac:dyDescent="0.25">
      <c r="AE53" s="15"/>
      <c r="AF53" s="15"/>
      <c r="AG53" s="15"/>
      <c r="AH53" s="15"/>
      <c r="AI53" s="15"/>
      <c r="AJ53" s="4"/>
      <c r="AK53" s="4"/>
    </row>
  </sheetData>
  <mergeCells count="3">
    <mergeCell ref="AG2:AJ2"/>
    <mergeCell ref="C2:F2"/>
    <mergeCell ref="J2:K2"/>
  </mergeCells>
  <pageMargins left="0.7" right="0.7" top="0.75" bottom="0.75" header="0.3" footer="0.3"/>
  <pageSetup orientation="portrait" r:id="rId1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6BC084-1053-42BA-9DDA-D53BA91F9EA6}">
  <sheetPr codeName="Sheet2"/>
  <dimension ref="B1:BD272"/>
  <sheetViews>
    <sheetView workbookViewId="0">
      <selection activeCell="I20" sqref="I20"/>
    </sheetView>
  </sheetViews>
  <sheetFormatPr defaultRowHeight="15" x14ac:dyDescent="0.25"/>
  <cols>
    <col min="2" max="2" width="66" bestFit="1" customWidth="1"/>
    <col min="3" max="3" width="5.85546875" customWidth="1"/>
    <col min="4" max="4" width="5.28515625" customWidth="1"/>
    <col min="5" max="5" width="11.5703125" bestFit="1" customWidth="1"/>
    <col min="6" max="6" width="12.42578125" customWidth="1"/>
    <col min="7" max="7" width="18.7109375" customWidth="1"/>
    <col min="8" max="8" width="7" bestFit="1" customWidth="1"/>
    <col min="9" max="9" width="6.5703125" customWidth="1"/>
    <col min="10" max="10" width="19.5703125" customWidth="1"/>
    <col min="11" max="11" width="8" bestFit="1" customWidth="1"/>
    <col min="12" max="12" width="3.85546875" hidden="1" customWidth="1"/>
    <col min="13" max="13" width="17.28515625" customWidth="1"/>
    <col min="14" max="14" width="7" bestFit="1" customWidth="1"/>
    <col min="15" max="15" width="4.7109375" hidden="1" customWidth="1"/>
    <col min="16" max="16" width="16.7109375" customWidth="1"/>
    <col min="17" max="17" width="8" bestFit="1" customWidth="1"/>
    <col min="18" max="18" width="4.85546875" hidden="1" customWidth="1"/>
    <col min="19" max="19" width="12.85546875" customWidth="1"/>
    <col min="20" max="20" width="7.7109375" bestFit="1" customWidth="1"/>
    <col min="21" max="21" width="9.140625" customWidth="1"/>
    <col min="22" max="22" width="15.28515625" customWidth="1"/>
    <col min="23" max="23" width="8" bestFit="1" customWidth="1"/>
    <col min="24" max="24" width="7.5703125" customWidth="1"/>
    <col min="25" max="25" width="12.140625" customWidth="1"/>
    <col min="26" max="26" width="9" bestFit="1" customWidth="1"/>
    <col min="27" max="27" width="5.140625" customWidth="1"/>
    <col min="28" max="28" width="13.7109375" customWidth="1"/>
    <col min="29" max="29" width="8" bestFit="1" customWidth="1"/>
    <col min="30" max="30" width="4" customWidth="1"/>
    <col min="31" max="31" width="9.7109375" customWidth="1"/>
    <col min="32" max="32" width="7" bestFit="1" customWidth="1"/>
    <col min="33" max="33" width="4.42578125" customWidth="1"/>
    <col min="34" max="34" width="9.42578125" customWidth="1"/>
    <col min="35" max="35" width="8" bestFit="1" customWidth="1"/>
    <col min="36" max="36" width="4.85546875" customWidth="1"/>
    <col min="37" max="37" width="9.42578125" customWidth="1"/>
    <col min="38" max="38" width="8" bestFit="1" customWidth="1"/>
    <col min="39" max="39" width="4.5703125" customWidth="1"/>
    <col min="40" max="40" width="15" customWidth="1"/>
    <col min="41" max="41" width="8.7109375" bestFit="1" customWidth="1"/>
    <col min="42" max="42" width="3.85546875" customWidth="1"/>
    <col min="43" max="43" width="18.85546875" customWidth="1"/>
    <col min="44" max="44" width="7" bestFit="1" customWidth="1"/>
    <col min="45" max="45" width="3.7109375" customWidth="1"/>
    <col min="46" max="46" width="22" customWidth="1"/>
    <col min="47" max="47" width="8" bestFit="1" customWidth="1"/>
    <col min="48" max="48" width="3.42578125" customWidth="1"/>
    <col min="49" max="49" width="24.140625" customWidth="1"/>
    <col min="50" max="50" width="8" bestFit="1" customWidth="1"/>
    <col min="51" max="51" width="4.42578125" customWidth="1"/>
    <col min="52" max="52" width="16.5703125" customWidth="1"/>
    <col min="53" max="53" width="7.7109375" bestFit="1" customWidth="1"/>
    <col min="54" max="54" width="3.28515625" customWidth="1"/>
    <col min="55" max="55" width="20.140625" customWidth="1"/>
    <col min="56" max="56" width="8.7109375" bestFit="1" customWidth="1"/>
  </cols>
  <sheetData>
    <row r="1" spans="2:56" x14ac:dyDescent="0.25">
      <c r="G1" t="s">
        <v>52</v>
      </c>
      <c r="J1" t="str">
        <f>E10</f>
        <v>Art</v>
      </c>
      <c r="M1">
        <f>E14</f>
        <v>0</v>
      </c>
      <c r="P1" t="str">
        <f>E6</f>
        <v>Accessories</v>
      </c>
      <c r="S1">
        <f>E18</f>
        <v>0</v>
      </c>
      <c r="V1" t="str">
        <f>E8</f>
        <v>Paper</v>
      </c>
      <c r="Y1" t="str">
        <f>E3</f>
        <v>Phones</v>
      </c>
      <c r="AB1" t="str">
        <f>E12</f>
        <v>Supplies</v>
      </c>
      <c r="AE1">
        <f>E16</f>
        <v>0</v>
      </c>
      <c r="AH1" t="str">
        <f>E11</f>
        <v>Furnishings</v>
      </c>
      <c r="AK1">
        <f>E15</f>
        <v>0</v>
      </c>
      <c r="AN1">
        <f>E13</f>
        <v>0</v>
      </c>
      <c r="AQ1" t="str">
        <f>E7</f>
        <v>Binders</v>
      </c>
      <c r="AT1" t="str">
        <f>E4</f>
        <v>Tables</v>
      </c>
      <c r="AW1" t="str">
        <f>E9</f>
        <v>Storage</v>
      </c>
      <c r="AZ1">
        <f>E17</f>
        <v>0</v>
      </c>
      <c r="BC1">
        <f>E19</f>
        <v>0</v>
      </c>
    </row>
    <row r="2" spans="2:56" x14ac:dyDescent="0.25">
      <c r="E2">
        <v>9</v>
      </c>
    </row>
    <row r="3" spans="2:56" x14ac:dyDescent="0.25">
      <c r="B3" t="str" cm="1">
        <f t="array" ref="B3:C35">_xlfn.IFS(E2=1,G3:H46,E2=2,J3:K99,E2=3,M3:N157,E2=4,P3:Q213,E2=5,S3:T49,E2=6,V3:W90,E2=7,Y3:Z15,E2=8,AB3:AC46,E2=9,AE3:AF35,E2=10,AH3:AI188,E2=11,AK3:AL72,E2=12,AN3:AO61,E2=13,AQ3:AR272,E2=14,AT3:AU189,E2=15,AW3:AX133,E2=16,AZ3:BA38,E2=17,BC3:BD58)</f>
        <v>Acco Banker's Clasps, 5 3/4"-Long</v>
      </c>
      <c r="C3">
        <v>9.870000000000001</v>
      </c>
      <c r="E3" t="str" cm="1">
        <f t="array" ref="E3:E19">summary1!N5:N21</f>
        <v>Phones</v>
      </c>
      <c r="G3" t="s">
        <v>2330</v>
      </c>
      <c r="H3">
        <v>32.29</v>
      </c>
      <c r="J3" t="s">
        <v>711</v>
      </c>
      <c r="K3">
        <v>534.96999999999991</v>
      </c>
      <c r="M3" t="s">
        <v>566</v>
      </c>
      <c r="N3">
        <v>0.91</v>
      </c>
      <c r="P3" t="s">
        <v>1668</v>
      </c>
      <c r="Q3">
        <v>2.92</v>
      </c>
      <c r="S3" t="s">
        <v>2465</v>
      </c>
      <c r="T3">
        <v>-98.8</v>
      </c>
      <c r="V3" t="s">
        <v>574</v>
      </c>
      <c r="W3">
        <v>117.07000000000001</v>
      </c>
      <c r="Y3" t="s">
        <v>604</v>
      </c>
      <c r="Z3">
        <v>1154.97</v>
      </c>
      <c r="AB3" t="s">
        <v>785</v>
      </c>
      <c r="AC3">
        <v>77.099999999999994</v>
      </c>
      <c r="AE3" t="s">
        <v>506</v>
      </c>
      <c r="AF3">
        <v>9.870000000000001</v>
      </c>
      <c r="AH3" t="s">
        <v>1735</v>
      </c>
      <c r="AI3">
        <v>19.169999999999998</v>
      </c>
      <c r="AK3" t="s">
        <v>1259</v>
      </c>
      <c r="AL3">
        <v>235.32</v>
      </c>
      <c r="AN3" t="s">
        <v>2491</v>
      </c>
      <c r="AO3">
        <v>2365.98</v>
      </c>
      <c r="AQ3" t="s">
        <v>1666</v>
      </c>
      <c r="AR3">
        <v>22.71</v>
      </c>
      <c r="AT3" t="s">
        <v>173</v>
      </c>
      <c r="AU3">
        <v>575.32999999999993</v>
      </c>
      <c r="AW3" t="s">
        <v>595</v>
      </c>
      <c r="AX3">
        <v>11.49</v>
      </c>
      <c r="AZ3" t="s">
        <v>1119</v>
      </c>
      <c r="BA3">
        <v>-7.8</v>
      </c>
      <c r="BC3" t="s">
        <v>2227</v>
      </c>
      <c r="BD3">
        <v>-14.16</v>
      </c>
    </row>
    <row r="4" spans="2:56" x14ac:dyDescent="0.25">
      <c r="B4" t="str">
        <v>Acco Clips to Go Binder Clips, 24 Clips in Two Sizes</v>
      </c>
      <c r="C4">
        <v>23.619999999999997</v>
      </c>
      <c r="E4" t="str">
        <v>Tables</v>
      </c>
      <c r="G4" t="s">
        <v>1992</v>
      </c>
      <c r="H4">
        <v>85.76</v>
      </c>
      <c r="J4" t="s">
        <v>253</v>
      </c>
      <c r="K4">
        <v>-200.33999999999997</v>
      </c>
      <c r="M4" t="s">
        <v>2434</v>
      </c>
      <c r="N4">
        <v>2.73</v>
      </c>
      <c r="P4" t="s">
        <v>67</v>
      </c>
      <c r="Q4">
        <v>13.530000000000001</v>
      </c>
      <c r="S4" t="s">
        <v>1604</v>
      </c>
      <c r="T4">
        <v>576.76</v>
      </c>
      <c r="V4" t="s">
        <v>542</v>
      </c>
      <c r="W4">
        <v>114.74000000000001</v>
      </c>
      <c r="Y4" t="s">
        <v>2654</v>
      </c>
      <c r="Z4">
        <v>1379.98</v>
      </c>
      <c r="AB4" t="s">
        <v>1444</v>
      </c>
      <c r="AC4">
        <v>44.08</v>
      </c>
      <c r="AE4" t="s">
        <v>1045</v>
      </c>
      <c r="AF4">
        <v>23.619999999999997</v>
      </c>
      <c r="AH4" t="s">
        <v>688</v>
      </c>
      <c r="AI4">
        <v>171.43</v>
      </c>
      <c r="AK4" t="s">
        <v>2151</v>
      </c>
      <c r="AL4">
        <v>9.5</v>
      </c>
      <c r="AN4" t="s">
        <v>1268</v>
      </c>
      <c r="AO4">
        <v>-572</v>
      </c>
      <c r="AQ4" t="s">
        <v>2595</v>
      </c>
      <c r="AR4">
        <v>126.82</v>
      </c>
      <c r="AT4" t="s">
        <v>2312</v>
      </c>
      <c r="AU4">
        <v>405.03</v>
      </c>
      <c r="AW4" t="s">
        <v>1498</v>
      </c>
      <c r="AX4">
        <v>431.62999999999994</v>
      </c>
      <c r="AZ4" t="s">
        <v>2056</v>
      </c>
      <c r="BA4">
        <v>119.21999999999998</v>
      </c>
      <c r="BC4" t="s">
        <v>1195</v>
      </c>
      <c r="BD4">
        <v>-216.25</v>
      </c>
    </row>
    <row r="5" spans="2:56" x14ac:dyDescent="0.25">
      <c r="B5" t="str">
        <v>Acco Hot Clips Clips to Go</v>
      </c>
      <c r="C5">
        <v>22.2</v>
      </c>
      <c r="E5" t="str">
        <v>Chairs</v>
      </c>
      <c r="G5" t="s">
        <v>1921</v>
      </c>
      <c r="H5">
        <v>9</v>
      </c>
      <c r="J5" t="s">
        <v>2401</v>
      </c>
      <c r="K5">
        <v>90.93</v>
      </c>
      <c r="M5" s="13" t="s">
        <v>76</v>
      </c>
      <c r="N5">
        <v>47.24</v>
      </c>
      <c r="P5" t="s">
        <v>1380</v>
      </c>
      <c r="Q5">
        <v>33.979999999999997</v>
      </c>
      <c r="S5" t="s">
        <v>1872</v>
      </c>
      <c r="T5">
        <v>-126.43</v>
      </c>
      <c r="V5" t="s">
        <v>1597</v>
      </c>
      <c r="W5">
        <v>392.53999999999996</v>
      </c>
      <c r="Y5" t="s">
        <v>2529</v>
      </c>
      <c r="Z5">
        <v>16239.96</v>
      </c>
      <c r="AB5" t="s">
        <v>2315</v>
      </c>
      <c r="AC5">
        <v>13.55</v>
      </c>
      <c r="AE5" t="s">
        <v>1233</v>
      </c>
      <c r="AF5">
        <v>22.2</v>
      </c>
      <c r="AH5" t="s">
        <v>1936</v>
      </c>
      <c r="AI5">
        <v>-43.43</v>
      </c>
      <c r="AK5" t="s">
        <v>1500</v>
      </c>
      <c r="AL5">
        <v>426.21</v>
      </c>
      <c r="AN5" t="s">
        <v>538</v>
      </c>
      <c r="AO5">
        <v>393.26</v>
      </c>
      <c r="AQ5" t="s">
        <v>619</v>
      </c>
      <c r="AR5">
        <v>31.410000000000004</v>
      </c>
      <c r="AT5" t="s">
        <v>762</v>
      </c>
      <c r="AU5">
        <v>274.66000000000003</v>
      </c>
      <c r="AW5" t="s">
        <v>2598</v>
      </c>
      <c r="AX5">
        <v>13.379999999999999</v>
      </c>
      <c r="AZ5" t="s">
        <v>1053</v>
      </c>
      <c r="BA5">
        <v>72.23</v>
      </c>
      <c r="BC5" t="s">
        <v>321</v>
      </c>
      <c r="BD5">
        <v>-232.17999999999995</v>
      </c>
    </row>
    <row r="6" spans="2:56" x14ac:dyDescent="0.25">
      <c r="B6" t="str">
        <v>Advantus Map Pennant Flags and Round Head Tacks</v>
      </c>
      <c r="C6">
        <v>20.549999999999997</v>
      </c>
      <c r="E6" t="str">
        <v>Accessories</v>
      </c>
      <c r="G6" t="s">
        <v>1556</v>
      </c>
      <c r="H6">
        <v>65.67</v>
      </c>
      <c r="J6" t="s">
        <v>2016</v>
      </c>
      <c r="K6">
        <v>-20.470000000000013</v>
      </c>
      <c r="M6" t="s">
        <v>1603</v>
      </c>
      <c r="N6">
        <v>32.910000000000004</v>
      </c>
      <c r="P6" t="s">
        <v>579</v>
      </c>
      <c r="Q6">
        <v>40.68</v>
      </c>
      <c r="S6" t="s">
        <v>1930</v>
      </c>
      <c r="T6">
        <v>255.82999999999998</v>
      </c>
      <c r="V6" t="s">
        <v>2041</v>
      </c>
      <c r="W6">
        <v>18.909999999999997</v>
      </c>
      <c r="Y6" t="s">
        <v>916</v>
      </c>
      <c r="Z6">
        <v>2169.98</v>
      </c>
      <c r="AB6" t="s">
        <v>2479</v>
      </c>
      <c r="AC6">
        <v>41.25</v>
      </c>
      <c r="AE6" t="s">
        <v>1508</v>
      </c>
      <c r="AF6">
        <v>20.549999999999997</v>
      </c>
      <c r="AH6" t="s">
        <v>761</v>
      </c>
      <c r="AI6">
        <v>34.380000000000003</v>
      </c>
      <c r="AK6" t="s">
        <v>2476</v>
      </c>
      <c r="AL6">
        <v>84.47</v>
      </c>
      <c r="AN6" t="s">
        <v>1304</v>
      </c>
      <c r="AO6">
        <v>3772.95</v>
      </c>
      <c r="AQ6" t="s">
        <v>2387</v>
      </c>
      <c r="AR6">
        <v>85.439999999999984</v>
      </c>
      <c r="AT6" t="s">
        <v>1893</v>
      </c>
      <c r="AU6">
        <v>14.07</v>
      </c>
      <c r="AW6" t="s">
        <v>1592</v>
      </c>
      <c r="AX6">
        <v>16.78</v>
      </c>
      <c r="AZ6" t="s">
        <v>1231</v>
      </c>
      <c r="BA6">
        <v>10.199999999999999</v>
      </c>
      <c r="BC6" t="s">
        <v>146</v>
      </c>
      <c r="BD6">
        <v>-291.38</v>
      </c>
    </row>
    <row r="7" spans="2:56" x14ac:dyDescent="0.25">
      <c r="B7" t="str">
        <v>Advantus Plastic Paper Clips</v>
      </c>
      <c r="C7">
        <v>80.400000000000006</v>
      </c>
      <c r="E7" t="str">
        <v>Binders</v>
      </c>
      <c r="G7" t="s">
        <v>1802</v>
      </c>
      <c r="H7">
        <v>16.099999999999998</v>
      </c>
      <c r="J7" t="s">
        <v>686</v>
      </c>
      <c r="K7">
        <v>-3.66</v>
      </c>
      <c r="M7" t="s">
        <v>361</v>
      </c>
      <c r="N7">
        <v>12.16</v>
      </c>
      <c r="P7" t="s">
        <v>952</v>
      </c>
      <c r="Q7">
        <v>-102.84</v>
      </c>
      <c r="S7" t="s">
        <v>644</v>
      </c>
      <c r="T7">
        <v>-650.92999999999995</v>
      </c>
      <c r="V7" t="s">
        <v>2068</v>
      </c>
      <c r="W7">
        <v>25.37</v>
      </c>
      <c r="Y7" t="s">
        <v>1938</v>
      </c>
      <c r="Z7">
        <v>4570.9399999999996</v>
      </c>
      <c r="AB7" t="s">
        <v>1350</v>
      </c>
      <c r="AC7">
        <v>223.12000000000003</v>
      </c>
      <c r="AE7" t="s">
        <v>1247</v>
      </c>
      <c r="AF7">
        <v>80.400000000000006</v>
      </c>
      <c r="AH7" t="s">
        <v>1990</v>
      </c>
      <c r="AI7">
        <v>75.349999999999994</v>
      </c>
      <c r="AK7" t="s">
        <v>2210</v>
      </c>
      <c r="AL7">
        <v>34.269999999999996</v>
      </c>
      <c r="AN7" t="s">
        <v>1904</v>
      </c>
      <c r="AO7">
        <v>1111.99</v>
      </c>
      <c r="AQ7" t="s">
        <v>1065</v>
      </c>
      <c r="AR7">
        <v>43.140000000000008</v>
      </c>
      <c r="AT7" t="s">
        <v>2408</v>
      </c>
      <c r="AU7">
        <v>23.200000000000003</v>
      </c>
      <c r="AW7" t="s">
        <v>179</v>
      </c>
      <c r="AX7">
        <v>30.04</v>
      </c>
      <c r="AZ7" t="s">
        <v>649</v>
      </c>
      <c r="BA7">
        <v>24</v>
      </c>
      <c r="BC7" t="s">
        <v>968</v>
      </c>
      <c r="BD7">
        <v>-104.82000000000001</v>
      </c>
    </row>
    <row r="8" spans="2:56" x14ac:dyDescent="0.25">
      <c r="B8" t="str">
        <v>Advantus Push Pins</v>
      </c>
      <c r="C8">
        <v>18.43</v>
      </c>
      <c r="E8" t="str">
        <v>Paper</v>
      </c>
      <c r="G8" t="s">
        <v>1227</v>
      </c>
      <c r="H8">
        <v>5.1000000000000014</v>
      </c>
      <c r="J8" s="13" t="s">
        <v>1983</v>
      </c>
      <c r="K8">
        <v>17.03</v>
      </c>
      <c r="M8" t="s">
        <v>338</v>
      </c>
      <c r="N8">
        <v>7</v>
      </c>
      <c r="P8" t="s">
        <v>995</v>
      </c>
      <c r="Q8">
        <v>-3.13</v>
      </c>
      <c r="S8" t="s">
        <v>1637</v>
      </c>
      <c r="T8">
        <v>123.58999999999997</v>
      </c>
      <c r="V8" t="s">
        <v>2045</v>
      </c>
      <c r="W8">
        <v>697.13</v>
      </c>
      <c r="Y8" t="s">
        <v>1348</v>
      </c>
      <c r="Z8">
        <v>1505.98</v>
      </c>
      <c r="AB8" t="s">
        <v>2415</v>
      </c>
      <c r="AC8">
        <v>63.75</v>
      </c>
      <c r="AE8" t="s">
        <v>962</v>
      </c>
      <c r="AF8">
        <v>18.43</v>
      </c>
      <c r="AH8" t="s">
        <v>1220</v>
      </c>
      <c r="AI8">
        <v>356.15</v>
      </c>
      <c r="AK8" t="s">
        <v>1542</v>
      </c>
      <c r="AL8">
        <v>111</v>
      </c>
      <c r="AN8" t="s">
        <v>2562</v>
      </c>
      <c r="AO8">
        <v>-319.19</v>
      </c>
      <c r="AQ8" t="s">
        <v>1924</v>
      </c>
      <c r="AR8">
        <v>39.47</v>
      </c>
      <c r="AT8" t="s">
        <v>2443</v>
      </c>
      <c r="AU8">
        <v>-19.989999999999998</v>
      </c>
      <c r="AW8" t="s">
        <v>1549</v>
      </c>
      <c r="AX8">
        <v>834.71</v>
      </c>
      <c r="AZ8" t="s">
        <v>1960</v>
      </c>
      <c r="BA8">
        <v>20.52</v>
      </c>
      <c r="BC8" t="s">
        <v>2577</v>
      </c>
      <c r="BD8">
        <v>15.35</v>
      </c>
    </row>
    <row r="9" spans="2:56" x14ac:dyDescent="0.25">
      <c r="B9" t="str">
        <v>Advantus Push Pins, Aluminum Head</v>
      </c>
      <c r="C9">
        <v>27.02</v>
      </c>
      <c r="E9" t="str">
        <v>Storage</v>
      </c>
      <c r="G9" t="s">
        <v>1008</v>
      </c>
      <c r="H9">
        <v>24</v>
      </c>
      <c r="J9" t="s">
        <v>764</v>
      </c>
      <c r="K9">
        <v>60.43</v>
      </c>
      <c r="M9" t="s">
        <v>1589</v>
      </c>
      <c r="N9">
        <v>3.04</v>
      </c>
      <c r="P9" t="s">
        <v>1700</v>
      </c>
      <c r="Q9">
        <v>1.0300000000000002</v>
      </c>
      <c r="S9" t="s">
        <v>2281</v>
      </c>
      <c r="T9">
        <v>-2.2099999999999937</v>
      </c>
      <c r="V9" t="s">
        <v>918</v>
      </c>
      <c r="W9">
        <v>215.30999999999997</v>
      </c>
      <c r="Y9" t="s">
        <v>2010</v>
      </c>
      <c r="Z9">
        <v>1361.93</v>
      </c>
      <c r="AB9" t="s">
        <v>2263</v>
      </c>
      <c r="AC9">
        <v>8.31</v>
      </c>
      <c r="AE9" t="s">
        <v>540</v>
      </c>
      <c r="AF9">
        <v>27.02</v>
      </c>
      <c r="AH9" t="s">
        <v>2594</v>
      </c>
      <c r="AI9">
        <v>20.39</v>
      </c>
      <c r="AK9" t="s">
        <v>377</v>
      </c>
      <c r="AL9">
        <v>48.9</v>
      </c>
      <c r="AN9" t="s">
        <v>2545</v>
      </c>
      <c r="AO9">
        <v>43.2</v>
      </c>
      <c r="AQ9" t="s">
        <v>1418</v>
      </c>
      <c r="AR9">
        <v>40.739999999999995</v>
      </c>
      <c r="AT9" t="s">
        <v>2245</v>
      </c>
      <c r="AU9">
        <v>-23.990000000000002</v>
      </c>
      <c r="AW9" t="s">
        <v>464</v>
      </c>
      <c r="AX9">
        <v>28</v>
      </c>
      <c r="AZ9" t="s">
        <v>262</v>
      </c>
      <c r="BA9">
        <v>59.68</v>
      </c>
      <c r="BC9" t="s">
        <v>501</v>
      </c>
      <c r="BD9">
        <v>370.98</v>
      </c>
    </row>
    <row r="10" spans="2:56" x14ac:dyDescent="0.25">
      <c r="B10" t="str">
        <v>Advantus SlideClip Paper Clips</v>
      </c>
      <c r="C10">
        <v>19.77</v>
      </c>
      <c r="E10" t="str">
        <v>Art</v>
      </c>
      <c r="G10" t="s">
        <v>2619</v>
      </c>
      <c r="H10">
        <v>52.77</v>
      </c>
      <c r="J10" t="s">
        <v>1031</v>
      </c>
      <c r="K10">
        <v>15.720000000000002</v>
      </c>
      <c r="M10" t="s">
        <v>25</v>
      </c>
      <c r="N10">
        <v>39.07</v>
      </c>
      <c r="P10" t="s">
        <v>1567</v>
      </c>
      <c r="Q10">
        <v>126.41000000000001</v>
      </c>
      <c r="S10" t="s">
        <v>342</v>
      </c>
      <c r="T10">
        <v>-222.74</v>
      </c>
      <c r="V10" t="s">
        <v>294</v>
      </c>
      <c r="W10">
        <v>698.2</v>
      </c>
      <c r="Y10" t="s">
        <v>1769</v>
      </c>
      <c r="Z10">
        <v>2092.46</v>
      </c>
      <c r="AB10" t="s">
        <v>711</v>
      </c>
      <c r="AC10">
        <v>534.97</v>
      </c>
      <c r="AE10" t="s">
        <v>2587</v>
      </c>
      <c r="AF10">
        <v>19.77</v>
      </c>
      <c r="AH10" t="s">
        <v>931</v>
      </c>
      <c r="AI10">
        <v>113.64</v>
      </c>
      <c r="AK10" t="s">
        <v>1860</v>
      </c>
      <c r="AL10">
        <v>244.24</v>
      </c>
      <c r="AN10" t="s">
        <v>1558</v>
      </c>
      <c r="AO10">
        <v>1995.99</v>
      </c>
      <c r="AQ10" t="s">
        <v>754</v>
      </c>
      <c r="AR10">
        <v>55.86</v>
      </c>
      <c r="AT10" t="s">
        <v>2362</v>
      </c>
      <c r="AU10">
        <v>50.38</v>
      </c>
      <c r="AW10" t="s">
        <v>2332</v>
      </c>
      <c r="AX10">
        <v>133.85999999999999</v>
      </c>
      <c r="AZ10" t="s">
        <v>2274</v>
      </c>
      <c r="BA10">
        <v>49.87</v>
      </c>
      <c r="BC10" t="s">
        <v>810</v>
      </c>
      <c r="BD10">
        <v>-234.72</v>
      </c>
    </row>
    <row r="11" spans="2:56" x14ac:dyDescent="0.25">
      <c r="B11" t="str">
        <v>Advantus T-Pin Paper Clips</v>
      </c>
      <c r="C11">
        <v>13.93</v>
      </c>
      <c r="E11" t="str">
        <v>Furnishings</v>
      </c>
      <c r="G11" t="s">
        <v>2130</v>
      </c>
      <c r="H11">
        <v>30</v>
      </c>
      <c r="J11" t="s">
        <v>2152</v>
      </c>
      <c r="K11">
        <v>-158.04999999999998</v>
      </c>
      <c r="M11" t="s">
        <v>292</v>
      </c>
      <c r="N11">
        <v>7.5</v>
      </c>
      <c r="P11" t="s">
        <v>49</v>
      </c>
      <c r="Q11">
        <v>1.8600000000000012</v>
      </c>
      <c r="S11" t="s">
        <v>2149</v>
      </c>
      <c r="T11">
        <v>24.15</v>
      </c>
      <c r="V11" t="s">
        <v>726</v>
      </c>
      <c r="W11">
        <v>56.530000000000022</v>
      </c>
      <c r="Y11" t="s">
        <v>2239</v>
      </c>
      <c r="Z11">
        <v>839.99</v>
      </c>
      <c r="AB11" t="s">
        <v>1666</v>
      </c>
      <c r="AC11">
        <v>22.71</v>
      </c>
      <c r="AE11" t="s">
        <v>1806</v>
      </c>
      <c r="AF11">
        <v>13.93</v>
      </c>
      <c r="AH11" t="s">
        <v>872</v>
      </c>
      <c r="AI11">
        <v>30.810000000000002</v>
      </c>
      <c r="AK11" t="s">
        <v>2581</v>
      </c>
      <c r="AL11">
        <v>24.06</v>
      </c>
      <c r="AN11" t="s">
        <v>2325</v>
      </c>
      <c r="AO11">
        <v>67.180000000000007</v>
      </c>
      <c r="AQ11" t="s">
        <v>700</v>
      </c>
      <c r="AR11">
        <v>29.650000000000002</v>
      </c>
      <c r="AT11" t="s">
        <v>676</v>
      </c>
      <c r="AU11">
        <v>1514.1</v>
      </c>
      <c r="AW11" t="s">
        <v>1087</v>
      </c>
      <c r="AX11">
        <v>228.56</v>
      </c>
      <c r="AZ11" t="s">
        <v>1458</v>
      </c>
      <c r="BA11">
        <v>55.050000000000004</v>
      </c>
      <c r="BC11" t="s">
        <v>1613</v>
      </c>
      <c r="BD11">
        <v>-508.51000000000005</v>
      </c>
    </row>
    <row r="12" spans="2:56" x14ac:dyDescent="0.25">
      <c r="B12" t="str">
        <v>Alliance Big Bands Rubber Bands, 12/Pack</v>
      </c>
      <c r="C12">
        <v>0</v>
      </c>
      <c r="E12" t="str">
        <v>Supplies</v>
      </c>
      <c r="G12" t="s">
        <v>1849</v>
      </c>
      <c r="H12">
        <v>630.47</v>
      </c>
      <c r="J12" t="s">
        <v>1387</v>
      </c>
      <c r="K12">
        <v>68.09</v>
      </c>
      <c r="M12" t="s">
        <v>1363</v>
      </c>
      <c r="N12">
        <v>5.74</v>
      </c>
      <c r="P12" t="s">
        <v>970</v>
      </c>
      <c r="Q12">
        <v>8.2200000000000024</v>
      </c>
      <c r="S12" t="s">
        <v>2484</v>
      </c>
      <c r="T12">
        <v>-56.33</v>
      </c>
      <c r="V12" t="s">
        <v>36</v>
      </c>
      <c r="W12">
        <v>1558.59</v>
      </c>
      <c r="Y12" t="s">
        <v>1469</v>
      </c>
      <c r="Z12">
        <v>3049.9399999999996</v>
      </c>
      <c r="AB12" t="s">
        <v>566</v>
      </c>
      <c r="AC12">
        <v>0.91</v>
      </c>
      <c r="AE12" t="s">
        <v>130</v>
      </c>
      <c r="AF12">
        <v>0</v>
      </c>
      <c r="AH12" t="s">
        <v>2105</v>
      </c>
      <c r="AI12">
        <v>311.77999999999997</v>
      </c>
      <c r="AK12" t="s">
        <v>532</v>
      </c>
      <c r="AL12">
        <v>6.84</v>
      </c>
      <c r="AN12" t="s">
        <v>2508</v>
      </c>
      <c r="AO12">
        <v>-164.95</v>
      </c>
      <c r="AQ12" t="s">
        <v>1621</v>
      </c>
      <c r="AR12">
        <v>10.46</v>
      </c>
      <c r="AT12" t="s">
        <v>102</v>
      </c>
      <c r="AU12">
        <v>229.98</v>
      </c>
      <c r="AW12" t="s">
        <v>1847</v>
      </c>
      <c r="AX12">
        <v>89.51</v>
      </c>
      <c r="AZ12" t="s">
        <v>870</v>
      </c>
      <c r="BA12">
        <v>11.18</v>
      </c>
      <c r="BC12" t="s">
        <v>255</v>
      </c>
      <c r="BD12">
        <v>-514.13000000000011</v>
      </c>
    </row>
    <row r="13" spans="2:56" x14ac:dyDescent="0.25">
      <c r="B13" t="str">
        <v>Alliance Rubber Bands</v>
      </c>
      <c r="C13">
        <v>0.54</v>
      </c>
      <c r="E13">
        <v>0</v>
      </c>
      <c r="G13" t="s">
        <v>158</v>
      </c>
      <c r="H13">
        <v>550.19000000000005</v>
      </c>
      <c r="J13" t="s">
        <v>1118</v>
      </c>
      <c r="K13">
        <v>-7.0499999999999936</v>
      </c>
      <c r="M13" t="s">
        <v>2559</v>
      </c>
      <c r="N13">
        <v>3.16</v>
      </c>
      <c r="P13" t="s">
        <v>972</v>
      </c>
      <c r="Q13">
        <v>18.78</v>
      </c>
      <c r="S13" t="s">
        <v>2389</v>
      </c>
      <c r="T13">
        <v>-97.399999999999991</v>
      </c>
      <c r="V13" t="s">
        <v>2438</v>
      </c>
      <c r="W13">
        <v>-89.76</v>
      </c>
      <c r="Y13" t="s">
        <v>634</v>
      </c>
      <c r="Z13">
        <v>5975.91</v>
      </c>
      <c r="AB13" t="s">
        <v>1735</v>
      </c>
      <c r="AC13">
        <v>19.169999999999995</v>
      </c>
      <c r="AE13" t="s">
        <v>2327</v>
      </c>
      <c r="AF13">
        <v>0.54</v>
      </c>
      <c r="AH13" t="s">
        <v>448</v>
      </c>
      <c r="AI13">
        <v>28.87</v>
      </c>
      <c r="AK13" t="s">
        <v>1407</v>
      </c>
      <c r="AL13">
        <v>13.6</v>
      </c>
      <c r="AN13" t="s">
        <v>1882</v>
      </c>
      <c r="AO13">
        <v>466.4</v>
      </c>
      <c r="AQ13" t="s">
        <v>1262</v>
      </c>
      <c r="AR13">
        <v>94.33</v>
      </c>
      <c r="AT13" t="s">
        <v>1018</v>
      </c>
      <c r="AU13">
        <v>341.99</v>
      </c>
      <c r="AW13" t="s">
        <v>211</v>
      </c>
      <c r="AX13">
        <v>-4.41</v>
      </c>
      <c r="AZ13" t="s">
        <v>1137</v>
      </c>
      <c r="BA13">
        <v>7.4700000000000006</v>
      </c>
      <c r="BC13" t="s">
        <v>1644</v>
      </c>
      <c r="BD13">
        <v>-446.71</v>
      </c>
    </row>
    <row r="14" spans="2:56" x14ac:dyDescent="0.25">
      <c r="B14" t="str">
        <v>Alliance Super-Size Bands, Assorted Sizes</v>
      </c>
      <c r="C14">
        <v>-10.36</v>
      </c>
      <c r="E14">
        <v>0</v>
      </c>
      <c r="G14" t="s">
        <v>213</v>
      </c>
      <c r="H14">
        <v>67.289999999999992</v>
      </c>
      <c r="J14" t="s">
        <v>1090</v>
      </c>
      <c r="K14">
        <v>105.49000000000001</v>
      </c>
      <c r="M14" t="s">
        <v>1954</v>
      </c>
      <c r="N14">
        <v>24.3</v>
      </c>
      <c r="P14" t="s">
        <v>575</v>
      </c>
      <c r="Q14">
        <v>-13.899999999999999</v>
      </c>
      <c r="S14" t="s">
        <v>2611</v>
      </c>
      <c r="T14">
        <v>-190.85</v>
      </c>
      <c r="V14" t="s">
        <v>1839</v>
      </c>
      <c r="W14">
        <v>202.52</v>
      </c>
      <c r="Y14" t="s">
        <v>1089</v>
      </c>
      <c r="Z14">
        <v>1649.98</v>
      </c>
      <c r="AB14" t="s">
        <v>2595</v>
      </c>
      <c r="AC14">
        <v>126.82</v>
      </c>
      <c r="AE14" t="s">
        <v>44</v>
      </c>
      <c r="AF14">
        <v>-10.36</v>
      </c>
      <c r="AH14" t="s">
        <v>913</v>
      </c>
      <c r="AI14">
        <v>108.10000000000001</v>
      </c>
      <c r="AK14" t="s">
        <v>172</v>
      </c>
      <c r="AL14">
        <v>42.45</v>
      </c>
      <c r="AN14" t="s">
        <v>2542</v>
      </c>
      <c r="AO14">
        <v>-55.66</v>
      </c>
      <c r="AQ14" t="s">
        <v>1552</v>
      </c>
      <c r="AR14">
        <v>11.29</v>
      </c>
      <c r="AT14" t="s">
        <v>1789</v>
      </c>
      <c r="AU14">
        <v>-15.58</v>
      </c>
      <c r="AW14" t="s">
        <v>1229</v>
      </c>
      <c r="AX14">
        <v>12.91</v>
      </c>
      <c r="AZ14" t="s">
        <v>782</v>
      </c>
      <c r="BA14">
        <v>19.54</v>
      </c>
      <c r="BC14" t="s">
        <v>1460</v>
      </c>
      <c r="BD14">
        <v>57.129999999999995</v>
      </c>
    </row>
    <row r="15" spans="2:56" x14ac:dyDescent="0.25">
      <c r="B15" t="str">
        <v>Assorted Color Push Pins</v>
      </c>
      <c r="C15">
        <v>7.7299999999999995</v>
      </c>
      <c r="E15">
        <v>0</v>
      </c>
      <c r="G15" t="s">
        <v>1795</v>
      </c>
      <c r="H15">
        <v>71.099999999999994</v>
      </c>
      <c r="J15" t="s">
        <v>1640</v>
      </c>
      <c r="K15">
        <v>8.0499999999999972</v>
      </c>
      <c r="M15" t="s">
        <v>2028</v>
      </c>
      <c r="N15">
        <v>13.909999999999998</v>
      </c>
      <c r="P15" t="s">
        <v>1313</v>
      </c>
      <c r="Q15">
        <v>14.17</v>
      </c>
      <c r="S15" t="s">
        <v>2494</v>
      </c>
      <c r="T15">
        <v>88.87</v>
      </c>
      <c r="V15" t="s">
        <v>1425</v>
      </c>
      <c r="W15">
        <v>67.789999999999992</v>
      </c>
      <c r="Y15" t="s">
        <v>1081</v>
      </c>
      <c r="Z15">
        <v>1629.97</v>
      </c>
      <c r="AB15" t="s">
        <v>595</v>
      </c>
      <c r="AC15">
        <v>11.49</v>
      </c>
      <c r="AE15" t="s">
        <v>1784</v>
      </c>
      <c r="AF15">
        <v>7.7299999999999995</v>
      </c>
      <c r="AH15" t="s">
        <v>766</v>
      </c>
      <c r="AI15">
        <v>52.55</v>
      </c>
      <c r="AK15" t="s">
        <v>606</v>
      </c>
      <c r="AL15">
        <v>41.400000000000006</v>
      </c>
      <c r="AN15" t="s">
        <v>2681</v>
      </c>
      <c r="AO15">
        <v>130.21</v>
      </c>
      <c r="AQ15" t="s">
        <v>1987</v>
      </c>
      <c r="AR15">
        <v>35.01</v>
      </c>
      <c r="AT15" t="s">
        <v>1082</v>
      </c>
      <c r="AU15">
        <v>133.80000000000001</v>
      </c>
      <c r="AW15" t="s">
        <v>2231</v>
      </c>
      <c r="AX15">
        <v>-2.9499999999999993</v>
      </c>
      <c r="AZ15" t="s">
        <v>2593</v>
      </c>
      <c r="BA15">
        <v>26.36</v>
      </c>
      <c r="BC15" t="s">
        <v>238</v>
      </c>
      <c r="BD15">
        <v>-39.44</v>
      </c>
    </row>
    <row r="16" spans="2:56" x14ac:dyDescent="0.25">
      <c r="B16" t="str">
        <v>Bagged Rubber Bands</v>
      </c>
      <c r="C16">
        <v>0.90000000000000013</v>
      </c>
      <c r="E16">
        <v>0</v>
      </c>
      <c r="G16" t="s">
        <v>2567</v>
      </c>
      <c r="H16">
        <v>89.96</v>
      </c>
      <c r="J16" t="s">
        <v>2560</v>
      </c>
      <c r="K16">
        <v>460.46999999999991</v>
      </c>
      <c r="M16" t="s">
        <v>2453</v>
      </c>
      <c r="N16">
        <v>39.08</v>
      </c>
      <c r="P16" t="s">
        <v>113</v>
      </c>
      <c r="Q16">
        <v>29.759999999999994</v>
      </c>
      <c r="S16" t="s">
        <v>2161</v>
      </c>
      <c r="T16">
        <v>-8.6899999999999906</v>
      </c>
      <c r="V16" t="s">
        <v>699</v>
      </c>
      <c r="W16">
        <v>-137.01</v>
      </c>
      <c r="AB16" t="s">
        <v>1498</v>
      </c>
      <c r="AC16">
        <v>431.63</v>
      </c>
      <c r="AE16" t="s">
        <v>2096</v>
      </c>
      <c r="AF16">
        <v>0.90000000000000013</v>
      </c>
      <c r="AH16" t="s">
        <v>2185</v>
      </c>
      <c r="AI16">
        <v>61.160000000000004</v>
      </c>
      <c r="AK16" t="s">
        <v>56</v>
      </c>
      <c r="AL16">
        <v>5.4300000000000006</v>
      </c>
      <c r="AN16" t="s">
        <v>2046</v>
      </c>
      <c r="AO16">
        <v>648.55999999999995</v>
      </c>
      <c r="AQ16" t="s">
        <v>2136</v>
      </c>
      <c r="AR16">
        <v>56.17</v>
      </c>
      <c r="AT16" t="s">
        <v>521</v>
      </c>
      <c r="AU16">
        <v>143.85</v>
      </c>
      <c r="AW16" t="s">
        <v>1017</v>
      </c>
      <c r="AX16">
        <v>-179.66</v>
      </c>
      <c r="AZ16" t="s">
        <v>1841</v>
      </c>
      <c r="BA16">
        <v>-3.4899999999999998</v>
      </c>
      <c r="BC16" t="s">
        <v>950</v>
      </c>
      <c r="BD16">
        <v>166.83</v>
      </c>
    </row>
    <row r="17" spans="2:56" x14ac:dyDescent="0.25">
      <c r="B17" t="str">
        <v>Binder Clips by OIC</v>
      </c>
      <c r="C17">
        <v>11.84</v>
      </c>
      <c r="E17">
        <v>0</v>
      </c>
      <c r="G17" t="s">
        <v>1660</v>
      </c>
      <c r="H17">
        <v>47.13</v>
      </c>
      <c r="J17" t="s">
        <v>1835</v>
      </c>
      <c r="K17">
        <v>130.29999999999998</v>
      </c>
      <c r="M17" t="s">
        <v>890</v>
      </c>
      <c r="N17">
        <v>5.9899999999999993</v>
      </c>
      <c r="P17" t="s">
        <v>631</v>
      </c>
      <c r="Q17">
        <v>55.41</v>
      </c>
      <c r="S17" t="s">
        <v>1344</v>
      </c>
      <c r="T17">
        <v>90.17</v>
      </c>
      <c r="V17" t="s">
        <v>1454</v>
      </c>
      <c r="W17">
        <v>-460.67</v>
      </c>
      <c r="AB17" t="s">
        <v>688</v>
      </c>
      <c r="AC17">
        <v>171.43</v>
      </c>
      <c r="AE17" t="s">
        <v>496</v>
      </c>
      <c r="AF17">
        <v>11.84</v>
      </c>
      <c r="AH17" t="s">
        <v>2662</v>
      </c>
      <c r="AI17">
        <v>30.42</v>
      </c>
      <c r="AK17" t="s">
        <v>188</v>
      </c>
      <c r="AL17">
        <v>22.8</v>
      </c>
      <c r="AN17" t="s">
        <v>337</v>
      </c>
      <c r="AO17">
        <v>-1811.08</v>
      </c>
      <c r="AQ17" t="s">
        <v>739</v>
      </c>
      <c r="AR17">
        <v>15.67</v>
      </c>
      <c r="AT17" t="s">
        <v>2261</v>
      </c>
      <c r="AU17">
        <v>271.24</v>
      </c>
      <c r="AW17" t="s">
        <v>2640</v>
      </c>
      <c r="AX17">
        <v>0</v>
      </c>
      <c r="AZ17" t="s">
        <v>1146</v>
      </c>
      <c r="BA17">
        <v>-1.75</v>
      </c>
      <c r="BC17" t="s">
        <v>790</v>
      </c>
      <c r="BD17">
        <v>-338.86</v>
      </c>
    </row>
    <row r="18" spans="2:56" x14ac:dyDescent="0.25">
      <c r="B18" t="str">
        <v>Brites Rubber Bands, 1 1/2 oz. Box</v>
      </c>
      <c r="C18">
        <v>-0.51</v>
      </c>
      <c r="E18">
        <v>0</v>
      </c>
      <c r="G18" t="s">
        <v>243</v>
      </c>
      <c r="H18">
        <v>253.89000000000004</v>
      </c>
      <c r="J18" t="s">
        <v>2316</v>
      </c>
      <c r="K18">
        <v>139.13999999999999</v>
      </c>
      <c r="M18" t="s">
        <v>386</v>
      </c>
      <c r="N18">
        <v>38.76</v>
      </c>
      <c r="P18" t="s">
        <v>1763</v>
      </c>
      <c r="Q18">
        <v>3.2300000000000004</v>
      </c>
      <c r="S18" t="s">
        <v>1654</v>
      </c>
      <c r="T18">
        <v>171.68</v>
      </c>
      <c r="V18" t="s">
        <v>2695</v>
      </c>
      <c r="W18">
        <v>25.9</v>
      </c>
      <c r="AB18" t="s">
        <v>253</v>
      </c>
      <c r="AC18">
        <v>-200.33999999999992</v>
      </c>
      <c r="AE18" t="s">
        <v>2307</v>
      </c>
      <c r="AF18">
        <v>-0.51</v>
      </c>
      <c r="AH18" t="s">
        <v>1340</v>
      </c>
      <c r="AI18">
        <v>-10.400000000000006</v>
      </c>
      <c r="AK18" t="s">
        <v>2589</v>
      </c>
      <c r="AL18">
        <v>3.34</v>
      </c>
      <c r="AN18" t="s">
        <v>2402</v>
      </c>
      <c r="AO18">
        <v>-8879.9699999999993</v>
      </c>
      <c r="AQ18" t="s">
        <v>2582</v>
      </c>
      <c r="AR18">
        <v>10.61</v>
      </c>
      <c r="AT18" t="s">
        <v>163</v>
      </c>
      <c r="AU18">
        <v>143.85</v>
      </c>
      <c r="AW18" t="s">
        <v>267</v>
      </c>
      <c r="AX18">
        <v>-8.1</v>
      </c>
      <c r="AZ18" t="s">
        <v>1010</v>
      </c>
      <c r="BA18">
        <v>28.73</v>
      </c>
      <c r="BC18" t="s">
        <v>663</v>
      </c>
      <c r="BD18">
        <v>-456.71</v>
      </c>
    </row>
    <row r="19" spans="2:56" x14ac:dyDescent="0.25">
      <c r="B19" t="str">
        <v>Colored Push Pins</v>
      </c>
      <c r="C19">
        <v>7.6</v>
      </c>
      <c r="E19">
        <v>0</v>
      </c>
      <c r="G19" t="s">
        <v>2353</v>
      </c>
      <c r="H19">
        <v>606.04999999999995</v>
      </c>
      <c r="J19" t="s">
        <v>1888</v>
      </c>
      <c r="K19">
        <v>172.15</v>
      </c>
      <c r="M19" t="s">
        <v>1235</v>
      </c>
      <c r="N19">
        <v>18.39</v>
      </c>
      <c r="P19" t="s">
        <v>1257</v>
      </c>
      <c r="Q19">
        <v>10.65</v>
      </c>
      <c r="S19" t="s">
        <v>835</v>
      </c>
      <c r="T19">
        <v>-26.960000000000004</v>
      </c>
      <c r="V19" t="s">
        <v>2182</v>
      </c>
      <c r="W19">
        <v>336.6</v>
      </c>
      <c r="AB19" t="s">
        <v>1936</v>
      </c>
      <c r="AC19">
        <v>-43.43</v>
      </c>
      <c r="AE19" t="s">
        <v>1133</v>
      </c>
      <c r="AF19">
        <v>7.6</v>
      </c>
      <c r="AH19" t="s">
        <v>480</v>
      </c>
      <c r="AI19">
        <v>41.33</v>
      </c>
      <c r="AK19" t="s">
        <v>1025</v>
      </c>
      <c r="AL19">
        <v>300.33</v>
      </c>
      <c r="AN19" t="s">
        <v>1858</v>
      </c>
      <c r="AO19">
        <v>287.98</v>
      </c>
      <c r="AQ19" t="s">
        <v>240</v>
      </c>
      <c r="AR19">
        <v>49.51</v>
      </c>
      <c r="AT19" t="s">
        <v>87</v>
      </c>
      <c r="AU19">
        <v>165.60000000000002</v>
      </c>
      <c r="AW19" t="s">
        <v>297</v>
      </c>
      <c r="AX19">
        <v>61.56</v>
      </c>
      <c r="AZ19" t="s">
        <v>1578</v>
      </c>
      <c r="BA19">
        <v>12.430000000000001</v>
      </c>
      <c r="BC19" t="s">
        <v>1049</v>
      </c>
      <c r="BD19">
        <v>-161.88</v>
      </c>
    </row>
    <row r="20" spans="2:56" x14ac:dyDescent="0.25">
      <c r="B20" t="str">
        <v>Ideal Clamps</v>
      </c>
      <c r="C20">
        <v>20.149999999999999</v>
      </c>
      <c r="G20" t="s">
        <v>1980</v>
      </c>
      <c r="H20">
        <v>398.97999999999996</v>
      </c>
      <c r="J20" t="s">
        <v>333</v>
      </c>
      <c r="K20">
        <v>25.91</v>
      </c>
      <c r="M20" t="s">
        <v>258</v>
      </c>
      <c r="N20">
        <v>26.699999999999996</v>
      </c>
      <c r="P20" t="s">
        <v>2524</v>
      </c>
      <c r="Q20">
        <v>18.64</v>
      </c>
      <c r="S20" t="s">
        <v>816</v>
      </c>
      <c r="T20">
        <v>229.97</v>
      </c>
      <c r="V20" t="s">
        <v>1692</v>
      </c>
      <c r="W20">
        <v>523.7600000000001</v>
      </c>
      <c r="AB20" t="s">
        <v>2491</v>
      </c>
      <c r="AC20">
        <v>2365.98</v>
      </c>
      <c r="AE20" t="s">
        <v>1246</v>
      </c>
      <c r="AF20">
        <v>20.149999999999999</v>
      </c>
      <c r="AH20" t="s">
        <v>2480</v>
      </c>
      <c r="AI20">
        <v>39.499999999999993</v>
      </c>
      <c r="AK20" t="s">
        <v>2030</v>
      </c>
      <c r="AL20">
        <v>75.160000000000011</v>
      </c>
      <c r="AN20" t="s">
        <v>850</v>
      </c>
      <c r="AO20">
        <v>-172.49</v>
      </c>
      <c r="AQ20" t="s">
        <v>1768</v>
      </c>
      <c r="AR20">
        <v>29.57</v>
      </c>
      <c r="AT20" t="s">
        <v>568</v>
      </c>
      <c r="AU20">
        <v>75.599999999999994</v>
      </c>
      <c r="AW20" t="s">
        <v>2344</v>
      </c>
      <c r="AX20">
        <v>-67.080000000000013</v>
      </c>
      <c r="AZ20" t="s">
        <v>2207</v>
      </c>
      <c r="BA20">
        <v>37.03</v>
      </c>
      <c r="BC20" t="s">
        <v>1653</v>
      </c>
      <c r="BD20">
        <v>-664.53</v>
      </c>
    </row>
    <row r="21" spans="2:56" x14ac:dyDescent="0.25">
      <c r="B21" t="str">
        <v>OIC Binder Clips</v>
      </c>
      <c r="C21">
        <v>47.61</v>
      </c>
      <c r="G21" t="s">
        <v>1615</v>
      </c>
      <c r="H21">
        <v>247.48</v>
      </c>
      <c r="J21" t="s">
        <v>958</v>
      </c>
      <c r="K21">
        <v>176.87</v>
      </c>
      <c r="M21" t="s">
        <v>2530</v>
      </c>
      <c r="N21">
        <v>23.32</v>
      </c>
      <c r="P21" t="s">
        <v>1291</v>
      </c>
      <c r="Q21">
        <v>-9.2200000000000006</v>
      </c>
      <c r="S21" t="s">
        <v>1909</v>
      </c>
      <c r="T21">
        <v>321.54999999999995</v>
      </c>
      <c r="V21" t="s">
        <v>1876</v>
      </c>
      <c r="W21">
        <v>499.87</v>
      </c>
      <c r="AB21" t="s">
        <v>1268</v>
      </c>
      <c r="AC21">
        <v>-572</v>
      </c>
      <c r="AE21" t="s">
        <v>827</v>
      </c>
      <c r="AF21">
        <v>47.61</v>
      </c>
      <c r="AH21" t="s">
        <v>1906</v>
      </c>
      <c r="AI21">
        <v>88.6</v>
      </c>
      <c r="AK21" t="s">
        <v>1818</v>
      </c>
      <c r="AL21">
        <v>32.5</v>
      </c>
      <c r="AN21" t="s">
        <v>1208</v>
      </c>
      <c r="AO21">
        <v>-121.27</v>
      </c>
      <c r="AQ21" t="s">
        <v>2392</v>
      </c>
      <c r="AR21">
        <v>37.85</v>
      </c>
      <c r="AT21" t="s">
        <v>174</v>
      </c>
      <c r="AU21">
        <v>106.11</v>
      </c>
      <c r="AW21" t="s">
        <v>586</v>
      </c>
      <c r="AX21">
        <v>-68.799999999999983</v>
      </c>
      <c r="AZ21" t="s">
        <v>1154</v>
      </c>
      <c r="BA21">
        <v>13.6</v>
      </c>
      <c r="BC21" t="s">
        <v>2441</v>
      </c>
      <c r="BD21">
        <v>-1081.0700000000002</v>
      </c>
    </row>
    <row r="22" spans="2:56" x14ac:dyDescent="0.25">
      <c r="B22" t="str">
        <v>OIC Binder Clips, Mini, 1/4" Capacity, Black</v>
      </c>
      <c r="C22">
        <v>7.08</v>
      </c>
      <c r="G22" t="s">
        <v>298</v>
      </c>
      <c r="H22">
        <v>8.56</v>
      </c>
      <c r="J22" t="s">
        <v>2459</v>
      </c>
      <c r="K22">
        <v>17.77</v>
      </c>
      <c r="M22" t="s">
        <v>353</v>
      </c>
      <c r="N22">
        <v>17.68</v>
      </c>
      <c r="P22" t="s">
        <v>1120</v>
      </c>
      <c r="Q22">
        <v>9.7299999999999986</v>
      </c>
      <c r="S22" t="s">
        <v>1880</v>
      </c>
      <c r="T22">
        <v>566.48</v>
      </c>
      <c r="V22" t="s">
        <v>194</v>
      </c>
      <c r="W22">
        <v>-153.87</v>
      </c>
      <c r="AB22" t="s">
        <v>761</v>
      </c>
      <c r="AC22">
        <v>34.380000000000003</v>
      </c>
      <c r="AE22" t="s">
        <v>1796</v>
      </c>
      <c r="AF22">
        <v>7.08</v>
      </c>
      <c r="AH22" t="s">
        <v>1362</v>
      </c>
      <c r="AI22">
        <v>163.69</v>
      </c>
      <c r="AK22" t="s">
        <v>582</v>
      </c>
      <c r="AL22">
        <v>23.170000000000005</v>
      </c>
      <c r="AN22" t="s">
        <v>1248</v>
      </c>
      <c r="AO22">
        <v>120.39000000000001</v>
      </c>
      <c r="AQ22" t="s">
        <v>1180</v>
      </c>
      <c r="AR22">
        <v>18.650000000000002</v>
      </c>
      <c r="AT22" t="s">
        <v>2597</v>
      </c>
      <c r="AU22">
        <v>354.31</v>
      </c>
      <c r="AW22" t="s">
        <v>1761</v>
      </c>
      <c r="AX22">
        <v>138.95999999999998</v>
      </c>
      <c r="AZ22" t="s">
        <v>1292</v>
      </c>
      <c r="BA22">
        <v>18.270000000000003</v>
      </c>
      <c r="BC22" t="s">
        <v>1703</v>
      </c>
      <c r="BD22">
        <v>-435.26</v>
      </c>
    </row>
    <row r="23" spans="2:56" x14ac:dyDescent="0.25">
      <c r="B23" t="str">
        <v>OIC Bulk Pack Metal Binder Clips</v>
      </c>
      <c r="C23">
        <v>29.169999999999995</v>
      </c>
      <c r="G23" t="s">
        <v>1737</v>
      </c>
      <c r="H23">
        <v>143.76</v>
      </c>
      <c r="J23" t="s">
        <v>1838</v>
      </c>
      <c r="K23">
        <v>17.04</v>
      </c>
      <c r="M23" t="s">
        <v>2073</v>
      </c>
      <c r="N23">
        <v>0.81</v>
      </c>
      <c r="P23" t="s">
        <v>559</v>
      </c>
      <c r="Q23">
        <v>41.79</v>
      </c>
      <c r="S23" t="s">
        <v>1094</v>
      </c>
      <c r="T23">
        <v>50.519999999999996</v>
      </c>
      <c r="V23" t="s">
        <v>71</v>
      </c>
      <c r="W23">
        <v>30.929999999999993</v>
      </c>
      <c r="AB23" t="s">
        <v>2401</v>
      </c>
      <c r="AC23">
        <v>90.93</v>
      </c>
      <c r="AE23" t="s">
        <v>1561</v>
      </c>
      <c r="AF23">
        <v>29.169999999999995</v>
      </c>
      <c r="AH23" t="s">
        <v>690</v>
      </c>
      <c r="AI23">
        <v>-5.94</v>
      </c>
      <c r="AK23" t="s">
        <v>1716</v>
      </c>
      <c r="AL23">
        <v>64.58</v>
      </c>
      <c r="AN23" t="s">
        <v>2150</v>
      </c>
      <c r="AO23">
        <v>325.48</v>
      </c>
      <c r="AQ23" t="s">
        <v>232</v>
      </c>
      <c r="AR23">
        <v>20.83</v>
      </c>
      <c r="AT23" t="s">
        <v>1222</v>
      </c>
      <c r="AU23">
        <v>109.61</v>
      </c>
      <c r="AW23" t="s">
        <v>272</v>
      </c>
      <c r="AX23">
        <v>-57.370000000000005</v>
      </c>
      <c r="AZ23" t="s">
        <v>201</v>
      </c>
      <c r="BA23">
        <v>-14.330000000000009</v>
      </c>
      <c r="BC23" t="s">
        <v>1189</v>
      </c>
      <c r="BD23">
        <v>461.13</v>
      </c>
    </row>
    <row r="24" spans="2:56" x14ac:dyDescent="0.25">
      <c r="B24" t="str">
        <v>OIC Colored Binder Clips, Assorted Sizes</v>
      </c>
      <c r="C24">
        <v>41.739999999999995</v>
      </c>
      <c r="G24" t="s">
        <v>1011</v>
      </c>
      <c r="H24">
        <v>21</v>
      </c>
      <c r="J24" t="s">
        <v>199</v>
      </c>
      <c r="K24">
        <v>108.19999999999999</v>
      </c>
      <c r="M24" t="s">
        <v>539</v>
      </c>
      <c r="N24">
        <v>12.049999999999999</v>
      </c>
      <c r="P24" t="s">
        <v>555</v>
      </c>
      <c r="Q24">
        <v>-0.12000000000000011</v>
      </c>
      <c r="S24" t="s">
        <v>2024</v>
      </c>
      <c r="T24">
        <v>131.38999999999999</v>
      </c>
      <c r="V24" t="s">
        <v>919</v>
      </c>
      <c r="W24">
        <v>-432.91999999999996</v>
      </c>
      <c r="AB24" t="s">
        <v>1668</v>
      </c>
      <c r="AC24">
        <v>2.919999999999999</v>
      </c>
      <c r="AE24" t="s">
        <v>1036</v>
      </c>
      <c r="AF24">
        <v>41.739999999999995</v>
      </c>
      <c r="AH24" t="s">
        <v>2310</v>
      </c>
      <c r="AI24">
        <v>8.889999999999997</v>
      </c>
      <c r="AK24" t="s">
        <v>926</v>
      </c>
      <c r="AL24">
        <v>27.33</v>
      </c>
      <c r="AN24" t="s">
        <v>2679</v>
      </c>
      <c r="AO24">
        <v>36.18</v>
      </c>
      <c r="AQ24" t="s">
        <v>2334</v>
      </c>
      <c r="AR24">
        <v>65.14</v>
      </c>
      <c r="AT24" t="s">
        <v>517</v>
      </c>
      <c r="AU24">
        <v>80.509999999999991</v>
      </c>
      <c r="AW24" t="s">
        <v>349</v>
      </c>
      <c r="AX24">
        <v>18.09</v>
      </c>
      <c r="AZ24" t="s">
        <v>2251</v>
      </c>
      <c r="BA24">
        <v>31.28</v>
      </c>
      <c r="BC24" t="s">
        <v>320</v>
      </c>
      <c r="BD24">
        <v>-631.91</v>
      </c>
    </row>
    <row r="25" spans="2:56" x14ac:dyDescent="0.25">
      <c r="B25" t="str">
        <v>OIC Thumb-Tacks</v>
      </c>
      <c r="C25">
        <v>5.15</v>
      </c>
      <c r="G25" t="s">
        <v>2433</v>
      </c>
      <c r="H25">
        <v>8.75</v>
      </c>
      <c r="J25" t="s">
        <v>1382</v>
      </c>
      <c r="K25">
        <v>118.76</v>
      </c>
      <c r="M25" t="s">
        <v>354</v>
      </c>
      <c r="N25">
        <v>5.75</v>
      </c>
      <c r="P25" t="s">
        <v>1490</v>
      </c>
      <c r="Q25">
        <v>-14.59</v>
      </c>
      <c r="S25" t="s">
        <v>99</v>
      </c>
      <c r="T25">
        <v>-534.74</v>
      </c>
      <c r="V25" t="s">
        <v>1261</v>
      </c>
      <c r="W25">
        <v>204.32999999999998</v>
      </c>
      <c r="AB25" t="s">
        <v>1990</v>
      </c>
      <c r="AC25">
        <v>75.349999999999994</v>
      </c>
      <c r="AE25" t="s">
        <v>614</v>
      </c>
      <c r="AF25">
        <v>5.15</v>
      </c>
      <c r="AH25" t="s">
        <v>773</v>
      </c>
      <c r="AI25">
        <v>14.079999999999998</v>
      </c>
      <c r="AK25" t="s">
        <v>409</v>
      </c>
      <c r="AL25">
        <v>81.400000000000006</v>
      </c>
      <c r="AN25" t="s">
        <v>2636</v>
      </c>
      <c r="AO25">
        <v>1459.2</v>
      </c>
      <c r="AQ25" t="s">
        <v>2668</v>
      </c>
      <c r="AR25">
        <v>91.97</v>
      </c>
      <c r="AT25" t="s">
        <v>400</v>
      </c>
      <c r="AU25">
        <v>340.17999999999995</v>
      </c>
      <c r="AW25" t="s">
        <v>1331</v>
      </c>
      <c r="AX25">
        <v>93.75</v>
      </c>
      <c r="AZ25" t="s">
        <v>2054</v>
      </c>
      <c r="BA25">
        <v>35.86</v>
      </c>
      <c r="BC25" t="s">
        <v>404</v>
      </c>
      <c r="BD25">
        <v>-1187.7900000000002</v>
      </c>
    </row>
    <row r="26" spans="2:56" x14ac:dyDescent="0.25">
      <c r="B26" t="str">
        <v>Plymouth Boxed Rubber Bands by Plymouth</v>
      </c>
      <c r="C26">
        <v>-3.29</v>
      </c>
      <c r="G26" t="s">
        <v>673</v>
      </c>
      <c r="H26">
        <v>-4.88</v>
      </c>
      <c r="J26" t="s">
        <v>2658</v>
      </c>
      <c r="K26">
        <v>168.44</v>
      </c>
      <c r="M26" t="s">
        <v>1071</v>
      </c>
      <c r="N26">
        <v>10.67</v>
      </c>
      <c r="P26" t="s">
        <v>1993</v>
      </c>
      <c r="Q26">
        <v>64.089999999999989</v>
      </c>
      <c r="S26" t="s">
        <v>2421</v>
      </c>
      <c r="T26">
        <v>-12.290000000000004</v>
      </c>
      <c r="V26" t="s">
        <v>1691</v>
      </c>
      <c r="W26">
        <v>-78.460000000000008</v>
      </c>
      <c r="AB26" t="s">
        <v>1220</v>
      </c>
      <c r="AC26">
        <v>356.15000000000003</v>
      </c>
      <c r="AE26" t="s">
        <v>234</v>
      </c>
      <c r="AF26">
        <v>-3.29</v>
      </c>
      <c r="AH26" t="s">
        <v>340</v>
      </c>
      <c r="AI26">
        <v>81.56</v>
      </c>
      <c r="AK26" t="s">
        <v>2099</v>
      </c>
      <c r="AL26">
        <v>18.670000000000002</v>
      </c>
      <c r="AN26" t="s">
        <v>2689</v>
      </c>
      <c r="AO26">
        <v>49.76</v>
      </c>
      <c r="AQ26" t="s">
        <v>1832</v>
      </c>
      <c r="AR26">
        <v>150.99</v>
      </c>
      <c r="AT26" t="s">
        <v>2180</v>
      </c>
      <c r="AU26">
        <v>445.48</v>
      </c>
      <c r="AW26" t="s">
        <v>1958</v>
      </c>
      <c r="AX26">
        <v>964.83999999999992</v>
      </c>
      <c r="AZ26" t="s">
        <v>2565</v>
      </c>
      <c r="BA26">
        <v>27.349999999999998</v>
      </c>
      <c r="BC26" t="s">
        <v>550</v>
      </c>
      <c r="BD26">
        <v>204.08999999999997</v>
      </c>
    </row>
    <row r="27" spans="2:56" x14ac:dyDescent="0.25">
      <c r="B27" t="str">
        <v>Revere Boxed Rubber Bands by Revere</v>
      </c>
      <c r="C27">
        <v>-5.71</v>
      </c>
      <c r="G27" t="s">
        <v>474</v>
      </c>
      <c r="H27">
        <v>306.56</v>
      </c>
      <c r="J27" t="s">
        <v>2677</v>
      </c>
      <c r="K27">
        <v>62.53</v>
      </c>
      <c r="M27" t="s">
        <v>581</v>
      </c>
      <c r="N27">
        <v>12.600000000000001</v>
      </c>
      <c r="P27" t="s">
        <v>1225</v>
      </c>
      <c r="Q27">
        <v>6.8600000000000012</v>
      </c>
      <c r="S27" t="s">
        <v>2168</v>
      </c>
      <c r="T27">
        <v>-78.360000000000014</v>
      </c>
      <c r="V27" t="s">
        <v>274</v>
      </c>
      <c r="W27">
        <v>767.5</v>
      </c>
      <c r="AB27" t="s">
        <v>2016</v>
      </c>
      <c r="AC27">
        <v>-20.470000000000006</v>
      </c>
      <c r="AE27" t="s">
        <v>1307</v>
      </c>
      <c r="AF27">
        <v>-5.71</v>
      </c>
      <c r="AH27" t="s">
        <v>1083</v>
      </c>
      <c r="AI27">
        <v>285.14</v>
      </c>
      <c r="AK27" t="s">
        <v>359</v>
      </c>
      <c r="AL27">
        <v>19.810000000000002</v>
      </c>
      <c r="AN27" t="s">
        <v>303</v>
      </c>
      <c r="AO27">
        <v>139.62</v>
      </c>
      <c r="AQ27" t="s">
        <v>625</v>
      </c>
      <c r="AR27">
        <v>844.78</v>
      </c>
      <c r="AT27" t="s">
        <v>2371</v>
      </c>
      <c r="AU27">
        <v>79.88</v>
      </c>
      <c r="AW27" t="s">
        <v>1824</v>
      </c>
      <c r="AX27">
        <v>59.51</v>
      </c>
      <c r="AZ27" t="s">
        <v>2215</v>
      </c>
      <c r="BA27">
        <v>79.929999999999993</v>
      </c>
      <c r="BC27" t="s">
        <v>2400</v>
      </c>
      <c r="BD27">
        <v>-71.81</v>
      </c>
    </row>
    <row r="28" spans="2:56" x14ac:dyDescent="0.25">
      <c r="B28" t="str">
        <v>Rubber Band Ball</v>
      </c>
      <c r="C28">
        <v>-0.31000000000000005</v>
      </c>
      <c r="G28" t="s">
        <v>1874</v>
      </c>
      <c r="H28">
        <v>150.44</v>
      </c>
      <c r="J28" t="s">
        <v>801</v>
      </c>
      <c r="K28">
        <v>110.29999999999998</v>
      </c>
      <c r="M28" t="s">
        <v>805</v>
      </c>
      <c r="N28">
        <v>206.26</v>
      </c>
      <c r="P28" t="s">
        <v>705</v>
      </c>
      <c r="Q28">
        <v>-0.66000000000000059</v>
      </c>
      <c r="S28" t="s">
        <v>2633</v>
      </c>
      <c r="T28">
        <v>27.2</v>
      </c>
      <c r="V28" t="s">
        <v>594</v>
      </c>
      <c r="W28">
        <v>596.69000000000005</v>
      </c>
      <c r="AB28" t="s">
        <v>67</v>
      </c>
      <c r="AC28">
        <v>13.530000000000001</v>
      </c>
      <c r="AE28" t="s">
        <v>2320</v>
      </c>
      <c r="AF28">
        <v>-0.31000000000000005</v>
      </c>
      <c r="AH28" t="s">
        <v>1355</v>
      </c>
      <c r="AI28">
        <v>-11.220000000000002</v>
      </c>
      <c r="AK28" t="s">
        <v>2502</v>
      </c>
      <c r="AL28">
        <v>23.43</v>
      </c>
      <c r="AN28" t="s">
        <v>1566</v>
      </c>
      <c r="AO28">
        <v>139.99</v>
      </c>
      <c r="AQ28" t="s">
        <v>457</v>
      </c>
      <c r="AR28">
        <v>328.44</v>
      </c>
      <c r="AT28" t="s">
        <v>2427</v>
      </c>
      <c r="AU28">
        <v>-10.88</v>
      </c>
      <c r="AW28" t="s">
        <v>1384</v>
      </c>
      <c r="AX28">
        <v>1640.54</v>
      </c>
      <c r="AZ28" t="s">
        <v>2080</v>
      </c>
      <c r="BA28">
        <v>9.7899999999999991</v>
      </c>
      <c r="BC28" t="s">
        <v>2543</v>
      </c>
      <c r="BD28">
        <v>219.43</v>
      </c>
    </row>
    <row r="29" spans="2:56" x14ac:dyDescent="0.25">
      <c r="B29" t="str">
        <v>Staples</v>
      </c>
      <c r="C29">
        <v>232.10999999999993</v>
      </c>
      <c r="G29" t="s">
        <v>385</v>
      </c>
      <c r="H29">
        <v>15.92</v>
      </c>
      <c r="J29" t="s">
        <v>534</v>
      </c>
      <c r="K29">
        <v>162.59</v>
      </c>
      <c r="M29" t="s">
        <v>1322</v>
      </c>
      <c r="N29">
        <v>19.13</v>
      </c>
      <c r="P29" t="s">
        <v>969</v>
      </c>
      <c r="Q29">
        <v>-14.420000000000002</v>
      </c>
      <c r="S29" t="s">
        <v>75</v>
      </c>
      <c r="T29">
        <v>-58.94</v>
      </c>
      <c r="V29" t="s">
        <v>430</v>
      </c>
      <c r="W29">
        <v>251.20999999999992</v>
      </c>
      <c r="AB29" t="s">
        <v>2434</v>
      </c>
      <c r="AC29">
        <v>2.73</v>
      </c>
      <c r="AE29" t="s">
        <v>160</v>
      </c>
      <c r="AF29">
        <v>232.10999999999993</v>
      </c>
      <c r="AH29" t="s">
        <v>1037</v>
      </c>
      <c r="AI29">
        <v>23.810000000000002</v>
      </c>
      <c r="AK29" t="s">
        <v>1098</v>
      </c>
      <c r="AL29">
        <v>23.96</v>
      </c>
      <c r="AN29" t="s">
        <v>1445</v>
      </c>
      <c r="AO29">
        <v>-71.400000000000006</v>
      </c>
      <c r="AQ29" t="s">
        <v>332</v>
      </c>
      <c r="AR29">
        <v>21.6</v>
      </c>
      <c r="AT29" t="s">
        <v>2628</v>
      </c>
      <c r="AU29">
        <v>303.73</v>
      </c>
      <c r="AW29" t="s">
        <v>374</v>
      </c>
      <c r="AX29">
        <v>674</v>
      </c>
      <c r="AZ29" t="s">
        <v>1014</v>
      </c>
      <c r="BA29">
        <v>-262</v>
      </c>
      <c r="BC29" t="s">
        <v>1812</v>
      </c>
      <c r="BD29">
        <v>-327.04999999999978</v>
      </c>
    </row>
    <row r="30" spans="2:56" x14ac:dyDescent="0.25">
      <c r="B30" t="str">
        <v>Sterling Rubber Bands by Alliance</v>
      </c>
      <c r="C30">
        <v>-3.77</v>
      </c>
      <c r="G30" t="s">
        <v>1437</v>
      </c>
      <c r="H30">
        <v>8.91</v>
      </c>
      <c r="J30" t="s">
        <v>1829</v>
      </c>
      <c r="K30">
        <v>118.32000000000001</v>
      </c>
      <c r="M30" t="s">
        <v>823</v>
      </c>
      <c r="N30">
        <v>13.129999999999999</v>
      </c>
      <c r="P30" t="s">
        <v>662</v>
      </c>
      <c r="Q30">
        <v>87.149999999999991</v>
      </c>
      <c r="S30" t="s">
        <v>412</v>
      </c>
      <c r="T30">
        <v>-78.64</v>
      </c>
      <c r="V30" t="s">
        <v>2029</v>
      </c>
      <c r="W30">
        <v>10.8</v>
      </c>
      <c r="AB30" t="s">
        <v>76</v>
      </c>
      <c r="AC30">
        <v>47.239999999999995</v>
      </c>
      <c r="AE30" t="s">
        <v>1416</v>
      </c>
      <c r="AF30">
        <v>-3.77</v>
      </c>
      <c r="AH30" t="s">
        <v>86</v>
      </c>
      <c r="AI30">
        <v>73.09</v>
      </c>
      <c r="AK30" t="s">
        <v>250</v>
      </c>
      <c r="AL30">
        <v>42.58</v>
      </c>
      <c r="AN30" t="s">
        <v>2685</v>
      </c>
      <c r="AO30">
        <v>1668.21</v>
      </c>
      <c r="AQ30" t="s">
        <v>2500</v>
      </c>
      <c r="AR30">
        <v>108.34</v>
      </c>
      <c r="AT30" t="s">
        <v>1479</v>
      </c>
      <c r="AU30">
        <v>362.69</v>
      </c>
      <c r="AW30" t="s">
        <v>1482</v>
      </c>
      <c r="AX30">
        <v>-52.569999999999993</v>
      </c>
      <c r="AZ30" t="s">
        <v>2602</v>
      </c>
      <c r="BA30">
        <v>2.29</v>
      </c>
      <c r="BC30" t="s">
        <v>783</v>
      </c>
      <c r="BD30">
        <v>-611.59</v>
      </c>
    </row>
    <row r="31" spans="2:56" x14ac:dyDescent="0.25">
      <c r="B31" t="str">
        <v>Stockwell Gold Paper Clips</v>
      </c>
      <c r="C31">
        <v>3.4000000000000004</v>
      </c>
      <c r="G31" t="s">
        <v>544</v>
      </c>
      <c r="H31">
        <v>104.5</v>
      </c>
      <c r="J31" t="s">
        <v>2591</v>
      </c>
      <c r="K31">
        <v>38.68</v>
      </c>
      <c r="M31" t="s">
        <v>2571</v>
      </c>
      <c r="N31">
        <v>10.26</v>
      </c>
      <c r="P31" t="s">
        <v>1792</v>
      </c>
      <c r="Q31">
        <v>9.8800000000000008</v>
      </c>
      <c r="S31" t="s">
        <v>2093</v>
      </c>
      <c r="T31">
        <v>-170.83999999999997</v>
      </c>
      <c r="V31" t="s">
        <v>1819</v>
      </c>
      <c r="W31">
        <v>-179.73999999999998</v>
      </c>
      <c r="AB31" t="s">
        <v>1603</v>
      </c>
      <c r="AC31">
        <v>32.910000000000004</v>
      </c>
      <c r="AE31" t="s">
        <v>2630</v>
      </c>
      <c r="AF31">
        <v>3.4000000000000004</v>
      </c>
      <c r="AH31" t="s">
        <v>2000</v>
      </c>
      <c r="AI31">
        <v>40.29</v>
      </c>
      <c r="AK31" t="s">
        <v>2509</v>
      </c>
      <c r="AL31">
        <v>22.950000000000003</v>
      </c>
      <c r="AN31" t="s">
        <v>1329</v>
      </c>
      <c r="AO31">
        <v>4094.9799999999996</v>
      </c>
      <c r="AQ31" t="s">
        <v>134</v>
      </c>
      <c r="AR31">
        <v>40.690000000000005</v>
      </c>
      <c r="AT31" t="s">
        <v>2454</v>
      </c>
      <c r="AU31">
        <v>12.99</v>
      </c>
      <c r="AW31" t="s">
        <v>1290</v>
      </c>
      <c r="AX31">
        <v>5.96</v>
      </c>
      <c r="AZ31" t="s">
        <v>710</v>
      </c>
      <c r="BA31">
        <v>0.3</v>
      </c>
      <c r="BC31" t="s">
        <v>402</v>
      </c>
      <c r="BD31">
        <v>-1774.1499999999999</v>
      </c>
    </row>
    <row r="32" spans="2:56" x14ac:dyDescent="0.25">
      <c r="B32" t="str">
        <v>Stockwell Push Pins</v>
      </c>
      <c r="C32">
        <v>17.96</v>
      </c>
      <c r="G32" t="s">
        <v>2255</v>
      </c>
      <c r="H32">
        <v>77.150000000000006</v>
      </c>
      <c r="J32" t="s">
        <v>2621</v>
      </c>
      <c r="K32">
        <v>-120.16999999999999</v>
      </c>
      <c r="M32" t="s">
        <v>1358</v>
      </c>
      <c r="N32">
        <v>60.75</v>
      </c>
      <c r="P32" t="s">
        <v>1370</v>
      </c>
      <c r="Q32">
        <v>16.729999999999997</v>
      </c>
      <c r="S32" t="s">
        <v>777</v>
      </c>
      <c r="T32">
        <v>-755.7600000000001</v>
      </c>
      <c r="V32" t="s">
        <v>2159</v>
      </c>
      <c r="W32">
        <v>493.70000000000005</v>
      </c>
      <c r="AB32" t="s">
        <v>2594</v>
      </c>
      <c r="AC32">
        <v>20.39</v>
      </c>
      <c r="AE32" t="s">
        <v>282</v>
      </c>
      <c r="AF32">
        <v>17.96</v>
      </c>
      <c r="AH32" t="s">
        <v>591</v>
      </c>
      <c r="AI32">
        <v>1.4000000000000004</v>
      </c>
      <c r="AK32" t="s">
        <v>2418</v>
      </c>
      <c r="AL32">
        <v>11.209999999999999</v>
      </c>
      <c r="AN32" t="s">
        <v>2655</v>
      </c>
      <c r="AO32">
        <v>48</v>
      </c>
      <c r="AQ32" t="s">
        <v>276</v>
      </c>
      <c r="AR32">
        <v>29.54</v>
      </c>
      <c r="AT32" t="s">
        <v>2467</v>
      </c>
      <c r="AU32">
        <v>6.3000000000000007</v>
      </c>
      <c r="AW32" t="s">
        <v>111</v>
      </c>
      <c r="AX32">
        <v>63.75</v>
      </c>
      <c r="AZ32" t="s">
        <v>461</v>
      </c>
      <c r="BA32">
        <v>-283.15999999999997</v>
      </c>
      <c r="BC32" t="s">
        <v>476</v>
      </c>
      <c r="BD32">
        <v>100.20999999999998</v>
      </c>
    </row>
    <row r="33" spans="2:56" x14ac:dyDescent="0.25">
      <c r="B33" t="str">
        <v>Super Bands, 12/Pack</v>
      </c>
      <c r="C33">
        <v>-2.7699999999999996</v>
      </c>
      <c r="G33" t="s">
        <v>2158</v>
      </c>
      <c r="H33">
        <v>350.35</v>
      </c>
      <c r="J33" t="s">
        <v>1820</v>
      </c>
      <c r="K33">
        <v>55.39</v>
      </c>
      <c r="M33" t="s">
        <v>1889</v>
      </c>
      <c r="N33">
        <v>44.48</v>
      </c>
      <c r="P33" t="s">
        <v>899</v>
      </c>
      <c r="Q33">
        <v>1.1299999999999977</v>
      </c>
      <c r="S33" t="s">
        <v>2175</v>
      </c>
      <c r="T33">
        <v>-190.03</v>
      </c>
      <c r="V33" t="s">
        <v>265</v>
      </c>
      <c r="W33">
        <v>283.74</v>
      </c>
      <c r="AB33" t="s">
        <v>931</v>
      </c>
      <c r="AC33">
        <v>113.64000000000001</v>
      </c>
      <c r="AE33" t="s">
        <v>1106</v>
      </c>
      <c r="AF33">
        <v>-2.7699999999999996</v>
      </c>
      <c r="AH33" t="s">
        <v>1028</v>
      </c>
      <c r="AI33">
        <v>0.72999999999999865</v>
      </c>
      <c r="AK33" t="s">
        <v>2575</v>
      </c>
      <c r="AL33">
        <v>15.350000000000001</v>
      </c>
      <c r="AN33" t="s">
        <v>2653</v>
      </c>
      <c r="AO33">
        <v>152.09</v>
      </c>
      <c r="AQ33" t="s">
        <v>1105</v>
      </c>
      <c r="AR33">
        <v>60.099999999999994</v>
      </c>
      <c r="AT33" t="s">
        <v>2213</v>
      </c>
      <c r="AU33">
        <v>33.139999999999993</v>
      </c>
      <c r="AW33" t="s">
        <v>1316</v>
      </c>
      <c r="AX33">
        <v>-5.4499999999999993</v>
      </c>
      <c r="AZ33" t="s">
        <v>472</v>
      </c>
      <c r="BA33">
        <v>-12.879999999999997</v>
      </c>
      <c r="BC33" t="s">
        <v>741</v>
      </c>
      <c r="BD33">
        <v>-383.89</v>
      </c>
    </row>
    <row r="34" spans="2:56" x14ac:dyDescent="0.25">
      <c r="B34" t="str">
        <v>Translucent Push Pins by OIC</v>
      </c>
      <c r="C34">
        <v>5.84</v>
      </c>
      <c r="G34" t="s">
        <v>426</v>
      </c>
      <c r="H34">
        <v>120.98000000000002</v>
      </c>
      <c r="J34" t="s">
        <v>1754</v>
      </c>
      <c r="K34">
        <v>5.259999999999998</v>
      </c>
      <c r="M34" t="s">
        <v>2682</v>
      </c>
      <c r="N34">
        <v>50.92</v>
      </c>
      <c r="P34" t="s">
        <v>609</v>
      </c>
      <c r="Q34">
        <v>37.500000000000007</v>
      </c>
      <c r="S34" t="s">
        <v>2198</v>
      </c>
      <c r="T34">
        <v>-751.67</v>
      </c>
      <c r="V34" t="s">
        <v>1575</v>
      </c>
      <c r="W34">
        <v>125.01</v>
      </c>
      <c r="AB34" t="s">
        <v>173</v>
      </c>
      <c r="AC34">
        <v>575.33000000000004</v>
      </c>
      <c r="AE34" t="s">
        <v>2553</v>
      </c>
      <c r="AF34">
        <v>5.84</v>
      </c>
      <c r="AH34" t="s">
        <v>381</v>
      </c>
      <c r="AI34">
        <v>97.16</v>
      </c>
      <c r="AK34" t="s">
        <v>1336</v>
      </c>
      <c r="AL34">
        <v>66.12</v>
      </c>
      <c r="AN34" t="s">
        <v>2634</v>
      </c>
      <c r="AO34">
        <v>118.37</v>
      </c>
      <c r="AQ34" t="s">
        <v>1759</v>
      </c>
      <c r="AR34">
        <v>107.72</v>
      </c>
      <c r="AT34" t="s">
        <v>1114</v>
      </c>
      <c r="AU34">
        <v>548.05999999999995</v>
      </c>
      <c r="AW34" t="s">
        <v>2478</v>
      </c>
      <c r="AX34">
        <v>3.67</v>
      </c>
      <c r="AZ34" t="s">
        <v>1516</v>
      </c>
      <c r="BA34">
        <v>-346.12999999999994</v>
      </c>
      <c r="BC34" t="s">
        <v>2066</v>
      </c>
      <c r="BD34">
        <v>-210.89999999999998</v>
      </c>
    </row>
    <row r="35" spans="2:56" x14ac:dyDescent="0.25">
      <c r="B35" t="str">
        <v>Vinyl Coated Wire Paper Clips in Organizer Box, 800/Box</v>
      </c>
      <c r="C35">
        <v>82.66</v>
      </c>
      <c r="G35" t="s">
        <v>858</v>
      </c>
      <c r="H35">
        <v>56.57</v>
      </c>
      <c r="J35" t="s">
        <v>316</v>
      </c>
      <c r="K35">
        <v>201.14999999999998</v>
      </c>
      <c r="M35" t="s">
        <v>2184</v>
      </c>
      <c r="N35">
        <v>17.850000000000001</v>
      </c>
      <c r="P35" t="s">
        <v>166</v>
      </c>
      <c r="Q35">
        <v>-22.78</v>
      </c>
      <c r="S35" t="s">
        <v>2247</v>
      </c>
      <c r="T35">
        <v>-669.52999999999986</v>
      </c>
      <c r="V35" t="s">
        <v>416</v>
      </c>
      <c r="W35">
        <v>62.360000000000007</v>
      </c>
      <c r="AB35" t="s">
        <v>2312</v>
      </c>
      <c r="AC35">
        <v>405.03000000000003</v>
      </c>
      <c r="AE35" t="s">
        <v>1109</v>
      </c>
      <c r="AF35">
        <v>82.66</v>
      </c>
      <c r="AH35" t="s">
        <v>209</v>
      </c>
      <c r="AI35">
        <v>29.18</v>
      </c>
      <c r="AK35" t="s">
        <v>2671</v>
      </c>
      <c r="AL35">
        <v>2.82</v>
      </c>
      <c r="AN35" t="s">
        <v>2375</v>
      </c>
      <c r="AO35">
        <v>-337.64</v>
      </c>
      <c r="AQ35" t="s">
        <v>2458</v>
      </c>
      <c r="AR35">
        <v>13.49</v>
      </c>
      <c r="AT35" t="s">
        <v>2563</v>
      </c>
      <c r="AU35">
        <v>104.98</v>
      </c>
      <c r="AW35" t="s">
        <v>1001</v>
      </c>
      <c r="AX35">
        <v>171.47</v>
      </c>
      <c r="AZ35" t="s">
        <v>2497</v>
      </c>
      <c r="BA35">
        <v>-34.75</v>
      </c>
      <c r="BC35" t="s">
        <v>2511</v>
      </c>
      <c r="BD35">
        <v>354.03999999999996</v>
      </c>
    </row>
    <row r="36" spans="2:56" x14ac:dyDescent="0.25">
      <c r="G36" t="s">
        <v>2229</v>
      </c>
      <c r="H36">
        <v>35.64</v>
      </c>
      <c r="J36" t="s">
        <v>1250</v>
      </c>
      <c r="K36">
        <v>16.79</v>
      </c>
      <c r="M36" t="s">
        <v>1943</v>
      </c>
      <c r="N36">
        <v>4.49</v>
      </c>
      <c r="P36" t="s">
        <v>2468</v>
      </c>
      <c r="Q36">
        <v>-11.09</v>
      </c>
      <c r="S36" t="s">
        <v>1039</v>
      </c>
      <c r="T36">
        <v>410.36</v>
      </c>
      <c r="V36" t="s">
        <v>1256</v>
      </c>
      <c r="W36">
        <v>23.029999999999987</v>
      </c>
      <c r="AB36" t="s">
        <v>1380</v>
      </c>
      <c r="AC36">
        <v>33.980000000000004</v>
      </c>
      <c r="AH36" t="s">
        <v>1450</v>
      </c>
      <c r="AI36">
        <v>12.11</v>
      </c>
      <c r="AK36" t="s">
        <v>2181</v>
      </c>
      <c r="AL36">
        <v>102.75</v>
      </c>
      <c r="AN36" t="s">
        <v>1236</v>
      </c>
      <c r="AO36">
        <v>-4589.97</v>
      </c>
      <c r="AQ36" t="s">
        <v>1678</v>
      </c>
      <c r="AR36">
        <v>15.09</v>
      </c>
      <c r="AT36" t="s">
        <v>1729</v>
      </c>
      <c r="AU36">
        <v>76.78</v>
      </c>
      <c r="AW36" t="s">
        <v>623</v>
      </c>
      <c r="AX36">
        <v>136.32</v>
      </c>
      <c r="AZ36" t="s">
        <v>1515</v>
      </c>
      <c r="BA36">
        <v>-4.12</v>
      </c>
      <c r="BC36" t="s">
        <v>183</v>
      </c>
      <c r="BD36">
        <v>-402</v>
      </c>
    </row>
    <row r="37" spans="2:56" x14ac:dyDescent="0.25">
      <c r="G37" t="s">
        <v>1199</v>
      </c>
      <c r="H37">
        <v>24.67</v>
      </c>
      <c r="J37" t="s">
        <v>1050</v>
      </c>
      <c r="K37">
        <v>14.239999999999998</v>
      </c>
      <c r="M37" t="s">
        <v>2234</v>
      </c>
      <c r="N37">
        <v>92.48</v>
      </c>
      <c r="P37" t="s">
        <v>1491</v>
      </c>
      <c r="Q37">
        <v>12.44</v>
      </c>
      <c r="S37" t="s">
        <v>2413</v>
      </c>
      <c r="T37">
        <v>20.93</v>
      </c>
      <c r="V37" t="s">
        <v>2596</v>
      </c>
      <c r="W37">
        <v>-80.41</v>
      </c>
      <c r="AB37" t="s">
        <v>686</v>
      </c>
      <c r="AC37">
        <v>-3.66</v>
      </c>
      <c r="AH37" t="s">
        <v>1026</v>
      </c>
      <c r="AI37">
        <v>52.46</v>
      </c>
      <c r="AK37" t="s">
        <v>1899</v>
      </c>
      <c r="AL37">
        <v>6.87</v>
      </c>
      <c r="AN37" t="s">
        <v>2217</v>
      </c>
      <c r="AO37">
        <v>34.989999999999995</v>
      </c>
      <c r="AQ37" t="s">
        <v>2566</v>
      </c>
      <c r="AR37">
        <v>38.21</v>
      </c>
      <c r="AT37" t="s">
        <v>1419</v>
      </c>
      <c r="AU37">
        <v>967.1400000000001</v>
      </c>
      <c r="AW37" t="s">
        <v>1317</v>
      </c>
      <c r="AX37">
        <v>110.44999999999999</v>
      </c>
      <c r="AZ37" t="s">
        <v>807</v>
      </c>
      <c r="BA37">
        <v>21.709999999999997</v>
      </c>
      <c r="BC37" t="s">
        <v>1333</v>
      </c>
      <c r="BD37">
        <v>-31.04000000000002</v>
      </c>
    </row>
    <row r="38" spans="2:56" x14ac:dyDescent="0.25">
      <c r="G38" t="s">
        <v>1955</v>
      </c>
      <c r="H38">
        <v>1.2000000000000002</v>
      </c>
      <c r="J38" t="s">
        <v>776</v>
      </c>
      <c r="K38">
        <v>4.82</v>
      </c>
      <c r="M38" t="s">
        <v>1600</v>
      </c>
      <c r="N38">
        <v>113.71000000000001</v>
      </c>
      <c r="P38" t="s">
        <v>1386</v>
      </c>
      <c r="Q38">
        <v>-4.8999999999999986</v>
      </c>
      <c r="S38" t="s">
        <v>142</v>
      </c>
      <c r="T38">
        <v>-9.9499999999999957</v>
      </c>
      <c r="V38" t="s">
        <v>991</v>
      </c>
      <c r="W38">
        <v>425.85</v>
      </c>
      <c r="AB38" t="s">
        <v>1983</v>
      </c>
      <c r="AC38">
        <v>17.029999999999998</v>
      </c>
      <c r="AH38" t="s">
        <v>2557</v>
      </c>
      <c r="AI38">
        <v>55.089999999999996</v>
      </c>
      <c r="AK38" t="s">
        <v>348</v>
      </c>
      <c r="AL38">
        <v>17.420000000000002</v>
      </c>
      <c r="AN38" t="s">
        <v>2601</v>
      </c>
      <c r="AO38">
        <v>190.08</v>
      </c>
      <c r="AQ38" t="s">
        <v>2240</v>
      </c>
      <c r="AR38">
        <v>50.349999999999994</v>
      </c>
      <c r="AT38" t="s">
        <v>347</v>
      </c>
      <c r="AU38">
        <v>83.700000000000017</v>
      </c>
      <c r="AW38" t="s">
        <v>251</v>
      </c>
      <c r="AX38">
        <v>-6.1300000000000008</v>
      </c>
      <c r="AZ38" t="s">
        <v>1421</v>
      </c>
      <c r="BA38">
        <v>-21.990000000000002</v>
      </c>
      <c r="BC38" t="s">
        <v>322</v>
      </c>
      <c r="BD38">
        <v>-177.35</v>
      </c>
    </row>
    <row r="39" spans="2:56" x14ac:dyDescent="0.25">
      <c r="G39" t="s">
        <v>1422</v>
      </c>
      <c r="H39">
        <v>56.179999999999986</v>
      </c>
      <c r="J39" t="s">
        <v>1681</v>
      </c>
      <c r="K39">
        <v>-4.5500000000000114</v>
      </c>
      <c r="M39" t="s">
        <v>759</v>
      </c>
      <c r="N39">
        <v>310.88</v>
      </c>
      <c r="P39" t="s">
        <v>175</v>
      </c>
      <c r="Q39">
        <v>1.5600000000000023</v>
      </c>
      <c r="S39" t="s">
        <v>2592</v>
      </c>
      <c r="T39">
        <v>106.47</v>
      </c>
      <c r="V39" t="s">
        <v>187</v>
      </c>
      <c r="W39">
        <v>121.79000000000002</v>
      </c>
      <c r="AB39" t="s">
        <v>764</v>
      </c>
      <c r="AC39">
        <v>60.429999999999993</v>
      </c>
      <c r="AH39" t="s">
        <v>1739</v>
      </c>
      <c r="AI39">
        <v>34.61</v>
      </c>
      <c r="AK39" t="s">
        <v>2506</v>
      </c>
      <c r="AL39">
        <v>6.17</v>
      </c>
      <c r="AN39" t="s">
        <v>2349</v>
      </c>
      <c r="AO39">
        <v>56</v>
      </c>
      <c r="AQ39" t="s">
        <v>2546</v>
      </c>
      <c r="AR39">
        <v>162.65</v>
      </c>
      <c r="AT39" t="s">
        <v>2194</v>
      </c>
      <c r="AU39">
        <v>-62.81</v>
      </c>
      <c r="AW39" t="s">
        <v>516</v>
      </c>
      <c r="AX39">
        <v>60.709999999999994</v>
      </c>
      <c r="BC39" t="s">
        <v>874</v>
      </c>
      <c r="BD39">
        <v>96.29</v>
      </c>
    </row>
    <row r="40" spans="2:56" x14ac:dyDescent="0.25">
      <c r="G40" t="s">
        <v>477</v>
      </c>
      <c r="H40">
        <v>11.52</v>
      </c>
      <c r="J40" t="s">
        <v>1979</v>
      </c>
      <c r="K40">
        <v>11.36</v>
      </c>
      <c r="M40" t="s">
        <v>484</v>
      </c>
      <c r="N40">
        <v>52.040000000000006</v>
      </c>
      <c r="P40" t="s">
        <v>1523</v>
      </c>
      <c r="Q40">
        <v>-14.169999999999995</v>
      </c>
      <c r="S40" t="s">
        <v>2350</v>
      </c>
      <c r="T40">
        <v>-294.77</v>
      </c>
      <c r="V40" t="s">
        <v>1066</v>
      </c>
      <c r="W40">
        <v>188.30999999999997</v>
      </c>
      <c r="AB40" t="s">
        <v>1031</v>
      </c>
      <c r="AC40">
        <v>15.720000000000002</v>
      </c>
      <c r="AH40" t="s">
        <v>1216</v>
      </c>
      <c r="AI40">
        <v>123.92000000000002</v>
      </c>
      <c r="AK40" t="s">
        <v>2237</v>
      </c>
      <c r="AL40">
        <v>54.64</v>
      </c>
      <c r="AN40" t="s">
        <v>2617</v>
      </c>
      <c r="AO40">
        <v>115.83</v>
      </c>
      <c r="AQ40" t="s">
        <v>2141</v>
      </c>
      <c r="AR40">
        <v>22.470000000000002</v>
      </c>
      <c r="AT40" t="s">
        <v>1539</v>
      </c>
      <c r="AU40">
        <v>228.4</v>
      </c>
      <c r="AW40" t="s">
        <v>236</v>
      </c>
      <c r="AX40">
        <v>-30.22000000000001</v>
      </c>
      <c r="BC40" t="s">
        <v>942</v>
      </c>
      <c r="BD40">
        <v>-413.2</v>
      </c>
    </row>
    <row r="41" spans="2:56" x14ac:dyDescent="0.25">
      <c r="G41" t="s">
        <v>2686</v>
      </c>
      <c r="H41">
        <v>8.11</v>
      </c>
      <c r="J41" t="s">
        <v>2680</v>
      </c>
      <c r="K41">
        <v>-4.47</v>
      </c>
      <c r="M41" t="s">
        <v>1069</v>
      </c>
      <c r="N41">
        <v>100.23000000000002</v>
      </c>
      <c r="P41" t="s">
        <v>1859</v>
      </c>
      <c r="Q41">
        <v>21.87</v>
      </c>
      <c r="S41" t="s">
        <v>1717</v>
      </c>
      <c r="T41">
        <v>24.189999999999998</v>
      </c>
      <c r="V41" t="s">
        <v>1480</v>
      </c>
      <c r="W41">
        <v>-332.99</v>
      </c>
      <c r="AB41" t="s">
        <v>2152</v>
      </c>
      <c r="AC41">
        <v>-158.05000000000001</v>
      </c>
      <c r="AH41" t="s">
        <v>2513</v>
      </c>
      <c r="AI41">
        <v>33.32</v>
      </c>
      <c r="AK41" t="s">
        <v>364</v>
      </c>
      <c r="AL41">
        <v>128.76000000000002</v>
      </c>
      <c r="AN41" t="s">
        <v>2616</v>
      </c>
      <c r="AO41">
        <v>-251.99</v>
      </c>
      <c r="AQ41" t="s">
        <v>2470</v>
      </c>
      <c r="AR41">
        <v>27.87</v>
      </c>
      <c r="AT41" t="s">
        <v>2403</v>
      </c>
      <c r="AU41">
        <v>71.8</v>
      </c>
      <c r="AW41" t="s">
        <v>2359</v>
      </c>
      <c r="AX41">
        <v>155.95000000000002</v>
      </c>
      <c r="BC41" t="s">
        <v>1830</v>
      </c>
      <c r="BD41">
        <v>-74.650000000000006</v>
      </c>
    </row>
    <row r="42" spans="2:56" x14ac:dyDescent="0.25">
      <c r="G42" t="s">
        <v>1742</v>
      </c>
      <c r="H42">
        <v>-0.6</v>
      </c>
      <c r="J42" t="s">
        <v>2314</v>
      </c>
      <c r="K42">
        <v>55.36</v>
      </c>
      <c r="M42" t="s">
        <v>2135</v>
      </c>
      <c r="N42">
        <v>109.79999999999998</v>
      </c>
      <c r="P42" t="s">
        <v>1127</v>
      </c>
      <c r="Q42">
        <v>29.240000000000002</v>
      </c>
      <c r="S42" t="s">
        <v>1706</v>
      </c>
      <c r="T42">
        <v>-94.289999999999992</v>
      </c>
      <c r="V42" t="s">
        <v>572</v>
      </c>
      <c r="W42">
        <v>743.51</v>
      </c>
      <c r="AB42" t="s">
        <v>506</v>
      </c>
      <c r="AC42">
        <v>9.8699999999999992</v>
      </c>
      <c r="AH42" t="s">
        <v>2049</v>
      </c>
      <c r="AI42">
        <v>47.39</v>
      </c>
      <c r="AK42" t="s">
        <v>639</v>
      </c>
      <c r="AL42">
        <v>28.17</v>
      </c>
      <c r="AN42" t="s">
        <v>837</v>
      </c>
      <c r="AO42">
        <v>111.68</v>
      </c>
      <c r="AQ42" t="s">
        <v>1887</v>
      </c>
      <c r="AR42">
        <v>46.62</v>
      </c>
      <c r="AT42" t="s">
        <v>1184</v>
      </c>
      <c r="AU42">
        <v>16.010000000000002</v>
      </c>
      <c r="AW42" t="s">
        <v>909</v>
      </c>
      <c r="AX42">
        <v>-25.58</v>
      </c>
      <c r="BC42" t="s">
        <v>397</v>
      </c>
      <c r="BD42">
        <v>-921.13</v>
      </c>
    </row>
    <row r="43" spans="2:56" x14ac:dyDescent="0.25">
      <c r="G43" t="s">
        <v>2113</v>
      </c>
      <c r="H43">
        <v>21.080000000000002</v>
      </c>
      <c r="J43" t="s">
        <v>1415</v>
      </c>
      <c r="K43">
        <v>232</v>
      </c>
      <c r="M43" t="s">
        <v>1201</v>
      </c>
      <c r="N43">
        <v>113.28000000000002</v>
      </c>
      <c r="P43" t="s">
        <v>682</v>
      </c>
      <c r="Q43">
        <v>29.720000000000006</v>
      </c>
      <c r="S43" t="s">
        <v>2203</v>
      </c>
      <c r="T43">
        <v>-103.48999999999998</v>
      </c>
      <c r="V43" t="s">
        <v>1821</v>
      </c>
      <c r="W43">
        <v>86.139999999999986</v>
      </c>
      <c r="AB43" t="s">
        <v>1045</v>
      </c>
      <c r="AC43">
        <v>23.619999999999997</v>
      </c>
      <c r="AH43" t="s">
        <v>2448</v>
      </c>
      <c r="AI43">
        <v>27.930000000000003</v>
      </c>
      <c r="AK43" t="s">
        <v>2299</v>
      </c>
      <c r="AL43">
        <v>8.64</v>
      </c>
      <c r="AN43" t="s">
        <v>2590</v>
      </c>
      <c r="AO43">
        <v>-19.47</v>
      </c>
      <c r="AQ43" t="s">
        <v>2321</v>
      </c>
      <c r="AR43">
        <v>8.58</v>
      </c>
      <c r="AT43" t="s">
        <v>2419</v>
      </c>
      <c r="AU43">
        <v>299.89</v>
      </c>
      <c r="AW43" t="s">
        <v>115</v>
      </c>
      <c r="AX43">
        <v>161.13000000000002</v>
      </c>
      <c r="BC43" t="s">
        <v>1774</v>
      </c>
      <c r="BD43">
        <v>541.66</v>
      </c>
    </row>
    <row r="44" spans="2:56" x14ac:dyDescent="0.25">
      <c r="G44" t="s">
        <v>84</v>
      </c>
      <c r="H44">
        <v>485.84999999999997</v>
      </c>
      <c r="J44" t="s">
        <v>1975</v>
      </c>
      <c r="K44">
        <v>12.75</v>
      </c>
      <c r="M44" t="s">
        <v>279</v>
      </c>
      <c r="N44">
        <v>75.12</v>
      </c>
      <c r="P44" t="s">
        <v>929</v>
      </c>
      <c r="Q44">
        <v>-7.0399999999999991</v>
      </c>
      <c r="S44" t="s">
        <v>82</v>
      </c>
      <c r="T44">
        <v>-81.169999999999987</v>
      </c>
      <c r="V44" t="s">
        <v>235</v>
      </c>
      <c r="W44">
        <v>258.76</v>
      </c>
      <c r="AB44" t="s">
        <v>579</v>
      </c>
      <c r="AC44">
        <v>40.68</v>
      </c>
      <c r="AH44" t="s">
        <v>60</v>
      </c>
      <c r="AI44">
        <v>52.47</v>
      </c>
      <c r="AK44" t="s">
        <v>17</v>
      </c>
      <c r="AL44">
        <v>39.819999999999993</v>
      </c>
      <c r="AN44" t="s">
        <v>2462</v>
      </c>
      <c r="AO44">
        <v>-434.13</v>
      </c>
      <c r="AQ44" t="s">
        <v>196</v>
      </c>
      <c r="AR44">
        <v>36.4</v>
      </c>
      <c r="AT44" t="s">
        <v>939</v>
      </c>
      <c r="AU44">
        <v>62.650000000000006</v>
      </c>
      <c r="AW44" t="s">
        <v>1656</v>
      </c>
      <c r="AX44">
        <v>40.299999999999997</v>
      </c>
      <c r="BC44" t="s">
        <v>1501</v>
      </c>
      <c r="BD44">
        <v>420.97</v>
      </c>
    </row>
    <row r="45" spans="2:56" x14ac:dyDescent="0.25">
      <c r="G45" t="s">
        <v>656</v>
      </c>
      <c r="H45">
        <v>36.619999999999997</v>
      </c>
      <c r="J45" t="s">
        <v>1062</v>
      </c>
      <c r="K45">
        <v>165.17</v>
      </c>
      <c r="M45" t="s">
        <v>1852</v>
      </c>
      <c r="N45">
        <v>141.26999999999998</v>
      </c>
      <c r="P45" t="s">
        <v>428</v>
      </c>
      <c r="Q45">
        <v>4.2999999999999989</v>
      </c>
      <c r="S45" t="s">
        <v>155</v>
      </c>
      <c r="T45">
        <v>-8.5499999999999972</v>
      </c>
      <c r="V45" t="s">
        <v>1805</v>
      </c>
      <c r="W45">
        <v>-197.59000000000006</v>
      </c>
      <c r="AB45" t="s">
        <v>952</v>
      </c>
      <c r="AC45">
        <v>-102.84000000000002</v>
      </c>
      <c r="AH45" t="s">
        <v>365</v>
      </c>
      <c r="AI45">
        <v>106.55000000000001</v>
      </c>
      <c r="AK45" t="s">
        <v>1740</v>
      </c>
      <c r="AL45">
        <v>14.040000000000001</v>
      </c>
      <c r="AN45" t="s">
        <v>2457</v>
      </c>
      <c r="AO45">
        <v>881.37</v>
      </c>
      <c r="AQ45" t="s">
        <v>854</v>
      </c>
      <c r="AR45">
        <v>52.01</v>
      </c>
      <c r="AT45" t="s">
        <v>2109</v>
      </c>
      <c r="AU45">
        <v>857.93999999999994</v>
      </c>
      <c r="AW45" t="s">
        <v>2610</v>
      </c>
      <c r="AX45">
        <v>-56.219999999999992</v>
      </c>
      <c r="BC45" t="s">
        <v>1553</v>
      </c>
      <c r="BD45">
        <v>-598.52</v>
      </c>
    </row>
    <row r="46" spans="2:56" x14ac:dyDescent="0.25">
      <c r="G46" t="s">
        <v>1068</v>
      </c>
      <c r="H46">
        <v>36.010000000000005</v>
      </c>
      <c r="J46" t="s">
        <v>2090</v>
      </c>
      <c r="K46">
        <v>89.78</v>
      </c>
      <c r="M46" t="s">
        <v>2676</v>
      </c>
      <c r="N46">
        <v>5.21</v>
      </c>
      <c r="P46" t="s">
        <v>1232</v>
      </c>
      <c r="Q46">
        <v>90.21</v>
      </c>
      <c r="S46" t="s">
        <v>2134</v>
      </c>
      <c r="T46">
        <v>-418.55</v>
      </c>
      <c r="V46" t="s">
        <v>1019</v>
      </c>
      <c r="W46">
        <v>-769.88</v>
      </c>
      <c r="AB46" t="s">
        <v>995</v>
      </c>
      <c r="AC46">
        <v>-3.1299999999999994</v>
      </c>
      <c r="AH46" t="s">
        <v>1607</v>
      </c>
      <c r="AI46">
        <v>-23.89</v>
      </c>
      <c r="AK46" t="s">
        <v>1297</v>
      </c>
      <c r="AL46">
        <v>41.309999999999995</v>
      </c>
      <c r="AN46" t="s">
        <v>2525</v>
      </c>
      <c r="AO46">
        <v>179.73</v>
      </c>
      <c r="AQ46" t="s">
        <v>169</v>
      </c>
      <c r="AR46">
        <v>24.14</v>
      </c>
      <c r="AT46" t="s">
        <v>930</v>
      </c>
      <c r="AU46">
        <v>150.45999999999998</v>
      </c>
      <c r="AW46" t="s">
        <v>1449</v>
      </c>
      <c r="AX46">
        <v>338.28</v>
      </c>
      <c r="BC46" t="s">
        <v>1786</v>
      </c>
      <c r="BD46">
        <v>-191.14000000000001</v>
      </c>
    </row>
    <row r="47" spans="2:56" x14ac:dyDescent="0.25">
      <c r="J47" t="s">
        <v>2340</v>
      </c>
      <c r="K47">
        <v>75.350000000000023</v>
      </c>
      <c r="M47" t="s">
        <v>1117</v>
      </c>
      <c r="N47">
        <v>49.52</v>
      </c>
      <c r="P47" t="s">
        <v>80</v>
      </c>
      <c r="Q47">
        <v>19.71</v>
      </c>
      <c r="S47" t="s">
        <v>2170</v>
      </c>
      <c r="T47">
        <v>-40.89</v>
      </c>
      <c r="V47" t="s">
        <v>1982</v>
      </c>
      <c r="W47">
        <v>778.92999999999984</v>
      </c>
      <c r="AH47" t="s">
        <v>1396</v>
      </c>
      <c r="AI47">
        <v>193.82</v>
      </c>
      <c r="AK47" t="s">
        <v>2260</v>
      </c>
      <c r="AL47">
        <v>6.3000000000000007</v>
      </c>
      <c r="AN47" t="s">
        <v>2536</v>
      </c>
      <c r="AO47">
        <v>-22.5</v>
      </c>
      <c r="AQ47" t="s">
        <v>13</v>
      </c>
      <c r="AR47">
        <v>54.51</v>
      </c>
      <c r="AT47" t="s">
        <v>1156</v>
      </c>
      <c r="AU47">
        <v>43.08</v>
      </c>
      <c r="AW47" t="s">
        <v>1400</v>
      </c>
      <c r="AX47">
        <v>300.35000000000002</v>
      </c>
      <c r="BC47" t="s">
        <v>2018</v>
      </c>
      <c r="BD47">
        <v>-392.56000000000006</v>
      </c>
    </row>
    <row r="48" spans="2:56" x14ac:dyDescent="0.25">
      <c r="J48" t="s">
        <v>2519</v>
      </c>
      <c r="K48">
        <v>-128.06</v>
      </c>
      <c r="M48" t="s">
        <v>2659</v>
      </c>
      <c r="N48">
        <v>2.19</v>
      </c>
      <c r="P48" t="s">
        <v>451</v>
      </c>
      <c r="Q48">
        <v>37.810000000000009</v>
      </c>
      <c r="S48" t="s">
        <v>719</v>
      </c>
      <c r="T48">
        <v>311.18</v>
      </c>
      <c r="V48" t="s">
        <v>1731</v>
      </c>
      <c r="W48">
        <v>1052.82</v>
      </c>
      <c r="AH48" t="s">
        <v>1276</v>
      </c>
      <c r="AI48">
        <v>72.069999999999993</v>
      </c>
      <c r="AK48" t="s">
        <v>2216</v>
      </c>
      <c r="AL48">
        <v>4.92</v>
      </c>
      <c r="AN48" t="s">
        <v>2549</v>
      </c>
      <c r="AO48">
        <v>-1.83</v>
      </c>
      <c r="AQ48" t="s">
        <v>1670</v>
      </c>
      <c r="AR48">
        <v>704.59</v>
      </c>
      <c r="AT48" t="s">
        <v>1100</v>
      </c>
      <c r="AU48">
        <v>102.30999999999997</v>
      </c>
      <c r="AW48" t="s">
        <v>192</v>
      </c>
      <c r="AX48">
        <v>-2.5900000000000007</v>
      </c>
      <c r="BC48" t="s">
        <v>473</v>
      </c>
      <c r="BD48">
        <v>-270.84999999999997</v>
      </c>
    </row>
    <row r="49" spans="10:56" x14ac:dyDescent="0.25">
      <c r="J49" t="s">
        <v>440</v>
      </c>
      <c r="K49">
        <v>143.73000000000002</v>
      </c>
      <c r="M49" t="s">
        <v>2144</v>
      </c>
      <c r="N49">
        <v>8.98</v>
      </c>
      <c r="P49" t="s">
        <v>318</v>
      </c>
      <c r="Q49">
        <v>30.849999999999998</v>
      </c>
      <c r="S49" t="s">
        <v>1581</v>
      </c>
      <c r="T49">
        <v>-125.74</v>
      </c>
      <c r="V49" t="s">
        <v>106</v>
      </c>
      <c r="W49">
        <v>832.99999999999989</v>
      </c>
      <c r="AH49" t="s">
        <v>1897</v>
      </c>
      <c r="AI49">
        <v>92.97</v>
      </c>
      <c r="AK49" t="s">
        <v>1432</v>
      </c>
      <c r="AL49">
        <v>35.36</v>
      </c>
      <c r="AN49" t="s">
        <v>1323</v>
      </c>
      <c r="AO49">
        <v>-21.95</v>
      </c>
      <c r="AQ49" t="s">
        <v>1150</v>
      </c>
      <c r="AR49">
        <v>112.5</v>
      </c>
      <c r="AT49" t="s">
        <v>1808</v>
      </c>
      <c r="AU49">
        <v>40.92</v>
      </c>
      <c r="AW49" t="s">
        <v>729</v>
      </c>
      <c r="AX49">
        <v>-350.33</v>
      </c>
      <c r="BC49" t="s">
        <v>728</v>
      </c>
      <c r="BD49">
        <v>-404.07000000000005</v>
      </c>
    </row>
    <row r="50" spans="10:56" x14ac:dyDescent="0.25">
      <c r="J50" t="s">
        <v>1278</v>
      </c>
      <c r="K50">
        <v>166.85</v>
      </c>
      <c r="M50" t="s">
        <v>2351</v>
      </c>
      <c r="N50">
        <v>14.100000000000001</v>
      </c>
      <c r="P50" t="s">
        <v>1302</v>
      </c>
      <c r="Q50">
        <v>14.769999999999998</v>
      </c>
      <c r="V50" t="s">
        <v>976</v>
      </c>
      <c r="W50">
        <v>0</v>
      </c>
      <c r="AH50" t="s">
        <v>654</v>
      </c>
      <c r="AI50">
        <v>-116.09000000000003</v>
      </c>
      <c r="AK50" t="s">
        <v>772</v>
      </c>
      <c r="AL50">
        <v>27.59</v>
      </c>
      <c r="AN50" t="s">
        <v>2352</v>
      </c>
      <c r="AO50">
        <v>22.65</v>
      </c>
      <c r="AQ50" t="s">
        <v>2157</v>
      </c>
      <c r="AR50">
        <v>94.360000000000014</v>
      </c>
      <c r="AT50" t="s">
        <v>1602</v>
      </c>
      <c r="AU50">
        <v>40.19</v>
      </c>
      <c r="AW50" t="s">
        <v>1013</v>
      </c>
      <c r="AX50">
        <v>52.64</v>
      </c>
      <c r="BC50" t="s">
        <v>2003</v>
      </c>
      <c r="BD50">
        <v>-206.54000000000002</v>
      </c>
    </row>
    <row r="51" spans="10:56" x14ac:dyDescent="0.25">
      <c r="J51" t="s">
        <v>2395</v>
      </c>
      <c r="K51">
        <v>0</v>
      </c>
      <c r="M51" t="s">
        <v>459</v>
      </c>
      <c r="N51">
        <v>32.380000000000003</v>
      </c>
      <c r="P51" t="s">
        <v>819</v>
      </c>
      <c r="Q51">
        <v>25.7</v>
      </c>
      <c r="V51" t="s">
        <v>2266</v>
      </c>
      <c r="W51">
        <v>11.399999999999995</v>
      </c>
      <c r="AH51" t="s">
        <v>678</v>
      </c>
      <c r="AI51">
        <v>291.01</v>
      </c>
      <c r="AK51" t="s">
        <v>932</v>
      </c>
      <c r="AL51">
        <v>15.79</v>
      </c>
      <c r="AN51" t="s">
        <v>2304</v>
      </c>
      <c r="AO51">
        <v>269.31</v>
      </c>
      <c r="AQ51" t="s">
        <v>1582</v>
      </c>
      <c r="AR51">
        <v>102.94</v>
      </c>
      <c r="AT51" t="s">
        <v>1536</v>
      </c>
      <c r="AU51">
        <v>310</v>
      </c>
      <c r="AW51" t="s">
        <v>2324</v>
      </c>
      <c r="AX51">
        <v>25.529999999999998</v>
      </c>
      <c r="BC51" t="s">
        <v>1496</v>
      </c>
      <c r="BD51">
        <v>-94.93</v>
      </c>
    </row>
    <row r="52" spans="10:56" x14ac:dyDescent="0.25">
      <c r="J52" t="s">
        <v>851</v>
      </c>
      <c r="K52">
        <v>41.64</v>
      </c>
      <c r="M52" t="s">
        <v>808</v>
      </c>
      <c r="N52">
        <v>76.47</v>
      </c>
      <c r="P52" t="s">
        <v>2292</v>
      </c>
      <c r="Q52">
        <v>26.05</v>
      </c>
      <c r="V52" t="s">
        <v>948</v>
      </c>
      <c r="W52">
        <v>-24.400000000000002</v>
      </c>
      <c r="AH52" t="s">
        <v>2236</v>
      </c>
      <c r="AI52">
        <v>37.03</v>
      </c>
      <c r="AK52" t="s">
        <v>2586</v>
      </c>
      <c r="AL52">
        <v>29.450000000000003</v>
      </c>
      <c r="AN52" t="s">
        <v>1399</v>
      </c>
      <c r="AO52">
        <v>360.31</v>
      </c>
      <c r="AQ52" t="s">
        <v>135</v>
      </c>
      <c r="AR52">
        <v>100.08000000000001</v>
      </c>
      <c r="AT52" t="s">
        <v>2297</v>
      </c>
      <c r="AU52">
        <v>235.31</v>
      </c>
      <c r="AW52" t="s">
        <v>1440</v>
      </c>
      <c r="AX52">
        <v>509.98</v>
      </c>
      <c r="BC52" t="s">
        <v>818</v>
      </c>
      <c r="BD52">
        <v>-66.38000000000001</v>
      </c>
    </row>
    <row r="53" spans="10:56" x14ac:dyDescent="0.25">
      <c r="J53" t="s">
        <v>421</v>
      </c>
      <c r="K53">
        <v>78.41</v>
      </c>
      <c r="M53" t="s">
        <v>2305</v>
      </c>
      <c r="N53">
        <v>0.72</v>
      </c>
      <c r="P53" t="s">
        <v>1228</v>
      </c>
      <c r="Q53">
        <v>-43.919999999999995</v>
      </c>
      <c r="V53" t="s">
        <v>864</v>
      </c>
      <c r="W53">
        <v>1585.87</v>
      </c>
      <c r="AH53" t="s">
        <v>2442</v>
      </c>
      <c r="AI53">
        <v>-330.18999999999994</v>
      </c>
      <c r="AK53" t="s">
        <v>906</v>
      </c>
      <c r="AL53">
        <v>51.54</v>
      </c>
      <c r="AN53" t="s">
        <v>1217</v>
      </c>
      <c r="AO53">
        <v>-785.77</v>
      </c>
      <c r="AQ53" t="s">
        <v>2583</v>
      </c>
      <c r="AR53">
        <v>85.550000000000011</v>
      </c>
      <c r="AT53" t="s">
        <v>2473</v>
      </c>
      <c r="AU53">
        <v>-48.83</v>
      </c>
      <c r="AW53" t="s">
        <v>68</v>
      </c>
      <c r="AX53">
        <v>61.069999999999993</v>
      </c>
      <c r="BC53" t="s">
        <v>2452</v>
      </c>
      <c r="BD53">
        <v>-36.450000000000003</v>
      </c>
    </row>
    <row r="54" spans="10:56" x14ac:dyDescent="0.25">
      <c r="J54" t="s">
        <v>1349</v>
      </c>
      <c r="K54">
        <v>24.670000000000009</v>
      </c>
      <c r="M54" t="s">
        <v>885</v>
      </c>
      <c r="N54">
        <v>17.03</v>
      </c>
      <c r="P54" t="s">
        <v>2287</v>
      </c>
      <c r="Q54">
        <v>-11.69</v>
      </c>
      <c r="V54" t="s">
        <v>792</v>
      </c>
      <c r="W54">
        <v>73.19</v>
      </c>
      <c r="AH54" t="s">
        <v>1391</v>
      </c>
      <c r="AI54">
        <v>138.32</v>
      </c>
      <c r="AK54" t="s">
        <v>2643</v>
      </c>
      <c r="AL54">
        <v>5.2</v>
      </c>
      <c r="AN54" t="s">
        <v>345</v>
      </c>
      <c r="AO54">
        <v>32</v>
      </c>
      <c r="AQ54" t="s">
        <v>2250</v>
      </c>
      <c r="AR54">
        <v>9.76</v>
      </c>
      <c r="AT54" t="s">
        <v>1708</v>
      </c>
      <c r="AU54">
        <v>156.78</v>
      </c>
      <c r="AW54" t="s">
        <v>1854</v>
      </c>
      <c r="AX54">
        <v>388.76</v>
      </c>
      <c r="BC54" t="s">
        <v>1226</v>
      </c>
      <c r="BD54">
        <v>-527.80999999999995</v>
      </c>
    </row>
    <row r="55" spans="10:56" x14ac:dyDescent="0.25">
      <c r="J55" t="s">
        <v>2354</v>
      </c>
      <c r="K55">
        <v>101.76</v>
      </c>
      <c r="M55" t="s">
        <v>811</v>
      </c>
      <c r="N55">
        <v>6.5</v>
      </c>
      <c r="P55" t="s">
        <v>423</v>
      </c>
      <c r="Q55">
        <v>12.29</v>
      </c>
      <c r="V55" t="s">
        <v>2446</v>
      </c>
      <c r="W55">
        <v>44.760000000000005</v>
      </c>
      <c r="AH55" t="s">
        <v>350</v>
      </c>
      <c r="AI55">
        <v>5.5</v>
      </c>
      <c r="AK55" t="s">
        <v>447</v>
      </c>
      <c r="AL55">
        <v>24.95</v>
      </c>
      <c r="AN55" t="s">
        <v>2629</v>
      </c>
      <c r="AO55">
        <v>-20.520000000000003</v>
      </c>
      <c r="AQ55" t="s">
        <v>1903</v>
      </c>
      <c r="AR55">
        <v>12.16</v>
      </c>
      <c r="AT55" t="s">
        <v>1999</v>
      </c>
      <c r="AU55">
        <v>-0.79</v>
      </c>
      <c r="AW55" t="s">
        <v>638</v>
      </c>
      <c r="AX55">
        <v>67.72</v>
      </c>
      <c r="BC55" t="s">
        <v>504</v>
      </c>
      <c r="BD55">
        <v>-226.60999999999999</v>
      </c>
    </row>
    <row r="56" spans="10:56" x14ac:dyDescent="0.25">
      <c r="J56" t="s">
        <v>93</v>
      </c>
      <c r="K56">
        <v>67.3</v>
      </c>
      <c r="M56" t="s">
        <v>31</v>
      </c>
      <c r="N56">
        <v>42.9</v>
      </c>
      <c r="P56" t="s">
        <v>1377</v>
      </c>
      <c r="Q56">
        <v>-6.8200000000000012</v>
      </c>
      <c r="V56" t="s">
        <v>994</v>
      </c>
      <c r="W56">
        <v>281.97000000000003</v>
      </c>
      <c r="AH56" t="s">
        <v>1850</v>
      </c>
      <c r="AI56">
        <v>-267.45</v>
      </c>
      <c r="AK56" t="s">
        <v>1434</v>
      </c>
      <c r="AL56">
        <v>27.48</v>
      </c>
      <c r="AN56" t="s">
        <v>825</v>
      </c>
      <c r="AO56">
        <v>64.650000000000006</v>
      </c>
      <c r="AQ56" t="s">
        <v>2451</v>
      </c>
      <c r="AR56">
        <v>34.909999999999997</v>
      </c>
      <c r="AT56" t="s">
        <v>2430</v>
      </c>
      <c r="AU56">
        <v>-14.29</v>
      </c>
      <c r="AW56" t="s">
        <v>1410</v>
      </c>
      <c r="AX56">
        <v>476.57000000000005</v>
      </c>
      <c r="BC56" t="s">
        <v>1002</v>
      </c>
      <c r="BD56">
        <v>13.48</v>
      </c>
    </row>
    <row r="57" spans="10:56" x14ac:dyDescent="0.25">
      <c r="J57" t="s">
        <v>286</v>
      </c>
      <c r="K57">
        <v>92.96</v>
      </c>
      <c r="M57" t="s">
        <v>147</v>
      </c>
      <c r="N57">
        <v>46.649999999999991</v>
      </c>
      <c r="P57" t="s">
        <v>847</v>
      </c>
      <c r="Q57">
        <v>58.709999999999994</v>
      </c>
      <c r="V57" t="s">
        <v>1072</v>
      </c>
      <c r="W57">
        <v>752.53</v>
      </c>
      <c r="AH57" t="s">
        <v>1627</v>
      </c>
      <c r="AI57">
        <v>-4.84</v>
      </c>
      <c r="AK57" t="s">
        <v>1704</v>
      </c>
      <c r="AL57">
        <v>21.069999999999997</v>
      </c>
      <c r="AN57" t="s">
        <v>1995</v>
      </c>
      <c r="AO57">
        <v>24.29</v>
      </c>
      <c r="AQ57" t="s">
        <v>1141</v>
      </c>
      <c r="AR57">
        <v>55.33</v>
      </c>
      <c r="AT57" t="s">
        <v>2106</v>
      </c>
      <c r="AU57">
        <v>-43.870000000000005</v>
      </c>
      <c r="AW57" t="s">
        <v>1753</v>
      </c>
      <c r="AX57">
        <v>51.410000000000004</v>
      </c>
      <c r="BC57" t="s">
        <v>499</v>
      </c>
      <c r="BD57">
        <v>18.240000000000009</v>
      </c>
    </row>
    <row r="58" spans="10:56" x14ac:dyDescent="0.25">
      <c r="J58" t="s">
        <v>2684</v>
      </c>
      <c r="K58">
        <v>50.58</v>
      </c>
      <c r="M58" t="s">
        <v>1447</v>
      </c>
      <c r="N58">
        <v>165.2</v>
      </c>
      <c r="P58" t="s">
        <v>485</v>
      </c>
      <c r="Q58">
        <v>-13.119999999999997</v>
      </c>
      <c r="V58" t="s">
        <v>1942</v>
      </c>
      <c r="W58">
        <v>499.33000000000004</v>
      </c>
      <c r="AH58" t="s">
        <v>2121</v>
      </c>
      <c r="AI58">
        <v>33.159999999999997</v>
      </c>
      <c r="AK58" t="s">
        <v>1702</v>
      </c>
      <c r="AL58">
        <v>20.529999999999998</v>
      </c>
      <c r="AN58" t="s">
        <v>1326</v>
      </c>
      <c r="AO58">
        <v>-252</v>
      </c>
      <c r="AQ58" t="s">
        <v>1531</v>
      </c>
      <c r="AR58">
        <v>32.76</v>
      </c>
      <c r="AT58" t="s">
        <v>1518</v>
      </c>
      <c r="AU58">
        <v>616.54999999999995</v>
      </c>
      <c r="AW58" t="s">
        <v>1360</v>
      </c>
      <c r="AX58">
        <v>184.7</v>
      </c>
      <c r="BC58" t="s">
        <v>1075</v>
      </c>
      <c r="BD58">
        <v>608.04</v>
      </c>
    </row>
    <row r="59" spans="10:56" x14ac:dyDescent="0.25">
      <c r="J59" t="s">
        <v>1080</v>
      </c>
      <c r="K59">
        <v>49.849999999999994</v>
      </c>
      <c r="M59" t="s">
        <v>645</v>
      </c>
      <c r="N59">
        <v>23.6</v>
      </c>
      <c r="P59" t="s">
        <v>1577</v>
      </c>
      <c r="Q59">
        <v>-11.079999999999998</v>
      </c>
      <c r="V59" t="s">
        <v>660</v>
      </c>
      <c r="W59">
        <v>814.41000000000008</v>
      </c>
      <c r="AH59" t="s">
        <v>1585</v>
      </c>
      <c r="AI59">
        <v>28.64</v>
      </c>
      <c r="AK59" t="s">
        <v>1709</v>
      </c>
      <c r="AL59">
        <v>116.75</v>
      </c>
      <c r="AN59" t="s">
        <v>2609</v>
      </c>
      <c r="AO59">
        <v>-938.28</v>
      </c>
      <c r="AQ59" t="s">
        <v>1255</v>
      </c>
      <c r="AR59">
        <v>453.76</v>
      </c>
      <c r="AT59" t="s">
        <v>855</v>
      </c>
      <c r="AU59">
        <v>94.759999999999991</v>
      </c>
      <c r="AW59" t="s">
        <v>908</v>
      </c>
      <c r="AX59">
        <v>-103.03</v>
      </c>
    </row>
    <row r="60" spans="10:56" x14ac:dyDescent="0.25">
      <c r="J60" t="s">
        <v>715</v>
      </c>
      <c r="K60">
        <v>306.18</v>
      </c>
      <c r="M60" t="s">
        <v>2489</v>
      </c>
      <c r="N60">
        <v>20.09</v>
      </c>
      <c r="P60" t="s">
        <v>2329</v>
      </c>
      <c r="Q60">
        <v>4.6000000000000005</v>
      </c>
      <c r="V60" t="s">
        <v>2311</v>
      </c>
      <c r="W60">
        <v>1292.1199999999999</v>
      </c>
      <c r="AH60" t="s">
        <v>1694</v>
      </c>
      <c r="AI60">
        <v>40.44</v>
      </c>
      <c r="AK60" t="s">
        <v>584</v>
      </c>
      <c r="AL60">
        <v>40.43</v>
      </c>
      <c r="AN60" t="s">
        <v>2078</v>
      </c>
      <c r="AO60">
        <v>509.71</v>
      </c>
      <c r="AQ60" t="s">
        <v>2512</v>
      </c>
      <c r="AR60">
        <v>31.47</v>
      </c>
      <c r="AT60" t="s">
        <v>1187</v>
      </c>
      <c r="AU60">
        <v>336.37</v>
      </c>
      <c r="AW60" t="s">
        <v>1374</v>
      </c>
      <c r="AX60">
        <v>-63.589999999999989</v>
      </c>
    </row>
    <row r="61" spans="10:56" x14ac:dyDescent="0.25">
      <c r="J61" t="s">
        <v>2644</v>
      </c>
      <c r="K61">
        <v>37.449999999999996</v>
      </c>
      <c r="M61" t="s">
        <v>2436</v>
      </c>
      <c r="N61">
        <v>2.61</v>
      </c>
      <c r="P61" t="s">
        <v>1896</v>
      </c>
      <c r="Q61">
        <v>47.24</v>
      </c>
      <c r="V61" t="s">
        <v>723</v>
      </c>
      <c r="W61">
        <v>833.58999999999992</v>
      </c>
      <c r="AH61" t="s">
        <v>1168</v>
      </c>
      <c r="AI61">
        <v>29.01</v>
      </c>
      <c r="AK61" t="s">
        <v>1588</v>
      </c>
      <c r="AL61">
        <v>41.83</v>
      </c>
      <c r="AN61" t="s">
        <v>2328</v>
      </c>
      <c r="AO61">
        <v>3343.5299999999997</v>
      </c>
      <c r="AQ61" t="s">
        <v>1642</v>
      </c>
      <c r="AR61">
        <v>65.44</v>
      </c>
      <c r="AT61" t="s">
        <v>41</v>
      </c>
      <c r="AU61">
        <v>388.06</v>
      </c>
      <c r="AW61" t="s">
        <v>2317</v>
      </c>
      <c r="AX61">
        <v>48.67</v>
      </c>
    </row>
    <row r="62" spans="10:56" x14ac:dyDescent="0.25">
      <c r="J62" t="s">
        <v>1843</v>
      </c>
      <c r="K62">
        <v>86.85</v>
      </c>
      <c r="M62" t="s">
        <v>2001</v>
      </c>
      <c r="N62">
        <v>9.27</v>
      </c>
      <c r="P62" t="s">
        <v>1918</v>
      </c>
      <c r="Q62">
        <v>15.559999999999999</v>
      </c>
      <c r="V62" t="s">
        <v>650</v>
      </c>
      <c r="W62">
        <v>1283.92</v>
      </c>
      <c r="AH62" t="s">
        <v>2568</v>
      </c>
      <c r="AI62">
        <v>13.07</v>
      </c>
      <c r="AK62" t="s">
        <v>2667</v>
      </c>
      <c r="AL62">
        <v>7.22</v>
      </c>
      <c r="AQ62" t="s">
        <v>284</v>
      </c>
      <c r="AR62">
        <v>92.19</v>
      </c>
      <c r="AT62" t="s">
        <v>943</v>
      </c>
      <c r="AU62">
        <v>58.39</v>
      </c>
      <c r="AW62" t="s">
        <v>2338</v>
      </c>
      <c r="AX62">
        <v>154.68</v>
      </c>
    </row>
    <row r="63" spans="10:56" x14ac:dyDescent="0.25">
      <c r="J63" t="s">
        <v>206</v>
      </c>
      <c r="K63">
        <v>48.77</v>
      </c>
      <c r="M63" t="s">
        <v>384</v>
      </c>
      <c r="N63">
        <v>24.549999999999997</v>
      </c>
      <c r="P63" t="s">
        <v>1804</v>
      </c>
      <c r="Q63">
        <v>7.3799999999999955</v>
      </c>
      <c r="V63" t="s">
        <v>2404</v>
      </c>
      <c r="W63">
        <v>40.39</v>
      </c>
      <c r="AH63" t="s">
        <v>2604</v>
      </c>
      <c r="AI63">
        <v>16.099999999999998</v>
      </c>
      <c r="AK63" t="s">
        <v>814</v>
      </c>
      <c r="AL63">
        <v>1432.38</v>
      </c>
      <c r="AQ63" t="s">
        <v>1978</v>
      </c>
      <c r="AR63">
        <v>80.910000000000011</v>
      </c>
      <c r="AT63" t="s">
        <v>2345</v>
      </c>
      <c r="AU63">
        <v>-14.680000000000001</v>
      </c>
      <c r="AW63" t="s">
        <v>308</v>
      </c>
      <c r="AX63">
        <v>2016.6999999999998</v>
      </c>
    </row>
    <row r="64" spans="10:56" x14ac:dyDescent="0.25">
      <c r="J64" t="s">
        <v>1675</v>
      </c>
      <c r="K64">
        <v>290.3</v>
      </c>
      <c r="M64" t="s">
        <v>290</v>
      </c>
      <c r="N64">
        <v>6.2099999999999991</v>
      </c>
      <c r="P64" t="s">
        <v>1565</v>
      </c>
      <c r="Q64">
        <v>52.09</v>
      </c>
      <c r="V64" t="s">
        <v>382</v>
      </c>
      <c r="W64">
        <v>193.29999999999998</v>
      </c>
      <c r="AH64" t="s">
        <v>2576</v>
      </c>
      <c r="AI64">
        <v>54.93</v>
      </c>
      <c r="AK64" t="s">
        <v>1632</v>
      </c>
      <c r="AL64">
        <v>9.6</v>
      </c>
      <c r="AQ64" t="s">
        <v>45</v>
      </c>
      <c r="AR64">
        <v>13.209999999999999</v>
      </c>
      <c r="AT64" t="s">
        <v>745</v>
      </c>
      <c r="AU64">
        <v>367.48</v>
      </c>
      <c r="AW64" t="s">
        <v>2148</v>
      </c>
      <c r="AX64">
        <v>888.04</v>
      </c>
    </row>
    <row r="65" spans="10:50" x14ac:dyDescent="0.25">
      <c r="J65" t="s">
        <v>2273</v>
      </c>
      <c r="K65">
        <v>31.580000000000002</v>
      </c>
      <c r="M65" t="s">
        <v>1844</v>
      </c>
      <c r="N65">
        <v>5.1300000000000008</v>
      </c>
      <c r="P65" t="s">
        <v>897</v>
      </c>
      <c r="Q65">
        <v>22.89</v>
      </c>
      <c r="V65" t="s">
        <v>1379</v>
      </c>
      <c r="W65">
        <v>63.69</v>
      </c>
      <c r="AH65" t="s">
        <v>1775</v>
      </c>
      <c r="AI65">
        <v>56.29</v>
      </c>
      <c r="AK65" t="s">
        <v>1402</v>
      </c>
      <c r="AL65">
        <v>55.069999999999993</v>
      </c>
      <c r="AQ65" t="s">
        <v>2499</v>
      </c>
      <c r="AR65">
        <v>54.819999999999993</v>
      </c>
      <c r="AT65" t="s">
        <v>1917</v>
      </c>
      <c r="AU65">
        <v>215.98000000000002</v>
      </c>
      <c r="AW65" t="s">
        <v>1973</v>
      </c>
      <c r="AX65">
        <v>-45.120000000000005</v>
      </c>
    </row>
    <row r="66" spans="10:50" x14ac:dyDescent="0.25">
      <c r="J66" t="s">
        <v>617</v>
      </c>
      <c r="K66">
        <v>34.480000000000004</v>
      </c>
      <c r="M66" t="s">
        <v>1144</v>
      </c>
      <c r="N66">
        <v>14.08</v>
      </c>
      <c r="P66" t="s">
        <v>2177</v>
      </c>
      <c r="Q66">
        <v>-12.46</v>
      </c>
      <c r="V66" t="s">
        <v>633</v>
      </c>
      <c r="W66">
        <v>929.0200000000001</v>
      </c>
      <c r="AH66" t="s">
        <v>1996</v>
      </c>
      <c r="AI66">
        <v>56.91</v>
      </c>
      <c r="AK66" t="s">
        <v>89</v>
      </c>
      <c r="AL66">
        <v>132.56</v>
      </c>
      <c r="AQ66" t="s">
        <v>647</v>
      </c>
      <c r="AR66">
        <v>236.56</v>
      </c>
      <c r="AT66" t="s">
        <v>751</v>
      </c>
      <c r="AU66">
        <v>157.69999999999999</v>
      </c>
      <c r="AW66" t="s">
        <v>1453</v>
      </c>
      <c r="AX66">
        <v>29.210000000000004</v>
      </c>
    </row>
    <row r="67" spans="10:50" x14ac:dyDescent="0.25">
      <c r="J67" t="s">
        <v>2059</v>
      </c>
      <c r="K67">
        <v>31.7</v>
      </c>
      <c r="M67" t="s">
        <v>949</v>
      </c>
      <c r="N67">
        <v>19.66</v>
      </c>
      <c r="P67" t="s">
        <v>2339</v>
      </c>
      <c r="Q67">
        <v>38.729999999999997</v>
      </c>
      <c r="V67" t="s">
        <v>1024</v>
      </c>
      <c r="W67">
        <v>97.07</v>
      </c>
      <c r="AH67" t="s">
        <v>2140</v>
      </c>
      <c r="AI67">
        <v>46.33</v>
      </c>
      <c r="AK67" t="s">
        <v>1040</v>
      </c>
      <c r="AL67">
        <v>64.41</v>
      </c>
      <c r="AQ67" t="s">
        <v>1403</v>
      </c>
      <c r="AR67">
        <v>30.74</v>
      </c>
      <c r="AT67" t="s">
        <v>2035</v>
      </c>
      <c r="AU67">
        <v>45.900000000000006</v>
      </c>
      <c r="AW67" t="s">
        <v>974</v>
      </c>
      <c r="AX67">
        <v>950.03</v>
      </c>
    </row>
    <row r="68" spans="10:50" x14ac:dyDescent="0.25">
      <c r="J68" t="s">
        <v>1244</v>
      </c>
      <c r="K68">
        <v>73.08</v>
      </c>
      <c r="M68" t="s">
        <v>1745</v>
      </c>
      <c r="N68">
        <v>111.3</v>
      </c>
      <c r="P68" t="s">
        <v>248</v>
      </c>
      <c r="Q68">
        <v>10.509999999999998</v>
      </c>
      <c r="V68" t="s">
        <v>1128</v>
      </c>
      <c r="W68">
        <v>-109.78000000000002</v>
      </c>
      <c r="AH68" t="s">
        <v>344</v>
      </c>
      <c r="AI68">
        <v>-42.180000000000007</v>
      </c>
      <c r="AK68" t="s">
        <v>2123</v>
      </c>
      <c r="AL68">
        <v>1.99</v>
      </c>
      <c r="AQ68" t="s">
        <v>903</v>
      </c>
      <c r="AR68">
        <v>36.4</v>
      </c>
      <c r="AT68" t="s">
        <v>391</v>
      </c>
      <c r="AU68">
        <v>33.1</v>
      </c>
      <c r="AW68" t="s">
        <v>2608</v>
      </c>
      <c r="AX68">
        <v>59.55</v>
      </c>
    </row>
    <row r="69" spans="10:50" x14ac:dyDescent="0.25">
      <c r="J69" t="s">
        <v>114</v>
      </c>
      <c r="K69">
        <v>405.97999999999996</v>
      </c>
      <c r="M69" t="s">
        <v>600</v>
      </c>
      <c r="N69">
        <v>149.76</v>
      </c>
      <c r="P69" t="s">
        <v>893</v>
      </c>
      <c r="Q69">
        <v>11.76</v>
      </c>
      <c r="V69" t="s">
        <v>2139</v>
      </c>
      <c r="W69">
        <v>-68.849999999999994</v>
      </c>
      <c r="AH69" t="s">
        <v>1715</v>
      </c>
      <c r="AI69">
        <v>-111.31999999999996</v>
      </c>
      <c r="AK69" t="s">
        <v>2077</v>
      </c>
      <c r="AL69">
        <v>27.21</v>
      </c>
      <c r="AQ69" t="s">
        <v>1890</v>
      </c>
      <c r="AR69">
        <v>53.41</v>
      </c>
      <c r="AT69" t="s">
        <v>954</v>
      </c>
      <c r="AU69">
        <v>17.990000000000002</v>
      </c>
      <c r="AW69" t="s">
        <v>1522</v>
      </c>
      <c r="AX69">
        <v>26.99</v>
      </c>
    </row>
    <row r="70" spans="10:50" x14ac:dyDescent="0.25">
      <c r="J70" t="s">
        <v>2367</v>
      </c>
      <c r="K70">
        <v>10.190000000000001</v>
      </c>
      <c r="M70" t="s">
        <v>877</v>
      </c>
      <c r="N70">
        <v>15.86</v>
      </c>
      <c r="P70" t="s">
        <v>966</v>
      </c>
      <c r="Q70">
        <v>-3.6300000000000008</v>
      </c>
      <c r="V70" t="s">
        <v>231</v>
      </c>
      <c r="W70">
        <v>-445.39000000000004</v>
      </c>
      <c r="AH70" t="s">
        <v>112</v>
      </c>
      <c r="AI70">
        <v>-256.56</v>
      </c>
      <c r="AK70" t="s">
        <v>393</v>
      </c>
      <c r="AL70">
        <v>17.850000000000001</v>
      </c>
      <c r="AQ70" t="s">
        <v>1488</v>
      </c>
      <c r="AR70">
        <v>15.37</v>
      </c>
      <c r="AT70" t="s">
        <v>1864</v>
      </c>
      <c r="AU70">
        <v>126</v>
      </c>
      <c r="AW70" t="s">
        <v>2368</v>
      </c>
      <c r="AX70">
        <v>222.48000000000002</v>
      </c>
    </row>
    <row r="71" spans="10:50" x14ac:dyDescent="0.25">
      <c r="J71" t="s">
        <v>2445</v>
      </c>
      <c r="K71">
        <v>-177.23000000000002</v>
      </c>
      <c r="M71" t="s">
        <v>1253</v>
      </c>
      <c r="N71">
        <v>410.19000000000005</v>
      </c>
      <c r="P71" t="s">
        <v>1998</v>
      </c>
      <c r="Q71">
        <v>40.849999999999994</v>
      </c>
      <c r="V71" t="s">
        <v>2025</v>
      </c>
      <c r="W71">
        <v>1.4100000000000019</v>
      </c>
      <c r="AH71" t="s">
        <v>1085</v>
      </c>
      <c r="AI71">
        <v>10.62</v>
      </c>
      <c r="AK71" t="s">
        <v>1430</v>
      </c>
      <c r="AL71">
        <v>22.43</v>
      </c>
      <c r="AQ71" t="s">
        <v>2492</v>
      </c>
      <c r="AR71">
        <v>40</v>
      </c>
      <c r="AT71" t="s">
        <v>833</v>
      </c>
      <c r="AU71">
        <v>317.5</v>
      </c>
      <c r="AW71" t="s">
        <v>2191</v>
      </c>
      <c r="AX71">
        <v>90.63</v>
      </c>
    </row>
    <row r="72" spans="10:50" x14ac:dyDescent="0.25">
      <c r="J72" t="s">
        <v>2336</v>
      </c>
      <c r="K72">
        <v>1503.52</v>
      </c>
      <c r="M72" t="s">
        <v>1530</v>
      </c>
      <c r="N72">
        <v>55.37</v>
      </c>
      <c r="P72" t="s">
        <v>269</v>
      </c>
      <c r="Q72">
        <v>-218.66</v>
      </c>
      <c r="V72" t="s">
        <v>1772</v>
      </c>
      <c r="W72">
        <v>286.19</v>
      </c>
      <c r="AH72" t="s">
        <v>1639</v>
      </c>
      <c r="AI72">
        <v>39.81</v>
      </c>
      <c r="AK72" t="s">
        <v>221</v>
      </c>
      <c r="AL72">
        <v>21.58</v>
      </c>
      <c r="AQ72" t="s">
        <v>718</v>
      </c>
      <c r="AR72">
        <v>53.81</v>
      </c>
      <c r="AT72" t="s">
        <v>735</v>
      </c>
      <c r="AU72">
        <v>58.36</v>
      </c>
      <c r="AW72" t="s">
        <v>1540</v>
      </c>
      <c r="AX72">
        <v>87.6</v>
      </c>
    </row>
    <row r="73" spans="10:50" x14ac:dyDescent="0.25">
      <c r="J73" t="s">
        <v>755</v>
      </c>
      <c r="K73">
        <v>3247.02</v>
      </c>
      <c r="M73" t="s">
        <v>2233</v>
      </c>
      <c r="N73">
        <v>25.84</v>
      </c>
      <c r="P73" t="s">
        <v>984</v>
      </c>
      <c r="Q73">
        <v>89.52</v>
      </c>
      <c r="V73" t="s">
        <v>2132</v>
      </c>
      <c r="W73">
        <v>146.49</v>
      </c>
      <c r="AH73" t="s">
        <v>2554</v>
      </c>
      <c r="AI73">
        <v>-78.510000000000005</v>
      </c>
      <c r="AQ73" t="s">
        <v>2648</v>
      </c>
      <c r="AR73">
        <v>66.31</v>
      </c>
      <c r="AT73" t="s">
        <v>1925</v>
      </c>
      <c r="AU73">
        <v>-39.22</v>
      </c>
      <c r="AW73" t="s">
        <v>2020</v>
      </c>
      <c r="AX73">
        <v>58.03</v>
      </c>
    </row>
    <row r="74" spans="10:50" x14ac:dyDescent="0.25">
      <c r="J74" t="s">
        <v>2004</v>
      </c>
      <c r="K74">
        <v>417.02</v>
      </c>
      <c r="M74" t="s">
        <v>629</v>
      </c>
      <c r="N74">
        <v>84.91</v>
      </c>
      <c r="P74" t="s">
        <v>367</v>
      </c>
      <c r="Q74">
        <v>15.09</v>
      </c>
      <c r="V74" t="s">
        <v>2414</v>
      </c>
      <c r="W74">
        <v>-158.49</v>
      </c>
      <c r="AH74" t="s">
        <v>1646</v>
      </c>
      <c r="AI74">
        <v>-4.2699999999999987</v>
      </c>
      <c r="AQ74" t="s">
        <v>2437</v>
      </c>
      <c r="AR74">
        <v>8.2799999999999994</v>
      </c>
      <c r="AT74" t="s">
        <v>2570</v>
      </c>
      <c r="AU74">
        <v>38.5</v>
      </c>
      <c r="AW74" t="s">
        <v>860</v>
      </c>
      <c r="AX74">
        <v>-167.27</v>
      </c>
    </row>
    <row r="75" spans="10:50" x14ac:dyDescent="0.25">
      <c r="J75" t="s">
        <v>746</v>
      </c>
      <c r="K75">
        <v>445.94</v>
      </c>
      <c r="M75" t="s">
        <v>2374</v>
      </c>
      <c r="N75">
        <v>2.5499999999999998</v>
      </c>
      <c r="P75" t="s">
        <v>1486</v>
      </c>
      <c r="Q75">
        <v>0.67000000000000015</v>
      </c>
      <c r="V75" t="s">
        <v>1435</v>
      </c>
      <c r="W75">
        <v>-426.99</v>
      </c>
      <c r="AH75" t="s">
        <v>104</v>
      </c>
      <c r="AI75">
        <v>6.75</v>
      </c>
      <c r="AQ75" t="s">
        <v>2533</v>
      </c>
      <c r="AR75">
        <v>32</v>
      </c>
      <c r="AT75" t="s">
        <v>2050</v>
      </c>
      <c r="AU75">
        <v>108.94</v>
      </c>
      <c r="AW75" t="s">
        <v>927</v>
      </c>
      <c r="AX75">
        <v>16.8</v>
      </c>
    </row>
    <row r="76" spans="10:50" x14ac:dyDescent="0.25">
      <c r="J76" t="s">
        <v>1388</v>
      </c>
      <c r="K76">
        <v>1.25</v>
      </c>
      <c r="M76" t="s">
        <v>390</v>
      </c>
      <c r="N76">
        <v>2.1</v>
      </c>
      <c r="P76" t="s">
        <v>2218</v>
      </c>
      <c r="Q76">
        <v>108.87</v>
      </c>
      <c r="V76" t="s">
        <v>1473</v>
      </c>
      <c r="W76">
        <v>260.61</v>
      </c>
      <c r="AH76" t="s">
        <v>309</v>
      </c>
      <c r="AI76">
        <v>4.9499999999999993</v>
      </c>
      <c r="AQ76" t="s">
        <v>2076</v>
      </c>
      <c r="AR76">
        <v>36.629999999999995</v>
      </c>
      <c r="AT76" t="s">
        <v>415</v>
      </c>
      <c r="AU76">
        <v>259.14</v>
      </c>
      <c r="AW76" t="s">
        <v>1950</v>
      </c>
      <c r="AX76">
        <v>27.28</v>
      </c>
    </row>
    <row r="77" spans="10:50" x14ac:dyDescent="0.25">
      <c r="J77" t="s">
        <v>2606</v>
      </c>
      <c r="K77">
        <v>-9.3100000000000023</v>
      </c>
      <c r="M77" t="s">
        <v>2189</v>
      </c>
      <c r="N77">
        <v>24.27</v>
      </c>
      <c r="P77" t="s">
        <v>2146</v>
      </c>
      <c r="Q77">
        <v>8.93</v>
      </c>
      <c r="V77" t="s">
        <v>964</v>
      </c>
      <c r="W77">
        <v>-16.200000000000003</v>
      </c>
      <c r="AH77" t="s">
        <v>2531</v>
      </c>
      <c r="AI77">
        <v>23.4</v>
      </c>
      <c r="AQ77" t="s">
        <v>497</v>
      </c>
      <c r="AR77">
        <v>29.86</v>
      </c>
      <c r="AT77" t="s">
        <v>1215</v>
      </c>
      <c r="AU77">
        <v>156.17000000000002</v>
      </c>
      <c r="AW77" t="s">
        <v>1611</v>
      </c>
      <c r="AX77">
        <v>95.529999999999987</v>
      </c>
    </row>
    <row r="78" spans="10:50" x14ac:dyDescent="0.25">
      <c r="J78" t="s">
        <v>1814</v>
      </c>
      <c r="K78">
        <v>14.3</v>
      </c>
      <c r="M78" t="s">
        <v>1815</v>
      </c>
      <c r="N78">
        <v>23.630000000000003</v>
      </c>
      <c r="P78" t="s">
        <v>800</v>
      </c>
      <c r="Q78">
        <v>66.69</v>
      </c>
      <c r="V78" t="s">
        <v>371</v>
      </c>
      <c r="W78">
        <v>-107.40000000000003</v>
      </c>
      <c r="AH78" t="s">
        <v>1976</v>
      </c>
      <c r="AI78">
        <v>18.38</v>
      </c>
      <c r="AQ78" t="s">
        <v>2485</v>
      </c>
      <c r="AR78">
        <v>13.530000000000001</v>
      </c>
      <c r="AT78" t="s">
        <v>955</v>
      </c>
      <c r="AU78">
        <v>-17.990000000000002</v>
      </c>
      <c r="AW78" t="s">
        <v>551</v>
      </c>
      <c r="AX78">
        <v>32.51</v>
      </c>
    </row>
    <row r="79" spans="10:50" x14ac:dyDescent="0.25">
      <c r="J79" t="s">
        <v>2652</v>
      </c>
      <c r="K79">
        <v>-1.3599999999999994</v>
      </c>
      <c r="M79" t="s">
        <v>1624</v>
      </c>
      <c r="N79">
        <v>3.5100000000000002</v>
      </c>
      <c r="P79" t="s">
        <v>2027</v>
      </c>
      <c r="Q79">
        <v>37.19</v>
      </c>
      <c r="V79" t="s">
        <v>1364</v>
      </c>
      <c r="W79">
        <v>299.42</v>
      </c>
      <c r="AH79" t="s">
        <v>1587</v>
      </c>
      <c r="AI79">
        <v>20.010000000000002</v>
      </c>
      <c r="AQ79" t="s">
        <v>224</v>
      </c>
      <c r="AR79">
        <v>28.19</v>
      </c>
      <c r="AT79" t="s">
        <v>2342</v>
      </c>
      <c r="AU79">
        <v>99.06</v>
      </c>
      <c r="AW79" t="s">
        <v>1245</v>
      </c>
      <c r="AX79">
        <v>94.609999999999985</v>
      </c>
    </row>
    <row r="80" spans="10:50" x14ac:dyDescent="0.25">
      <c r="J80" t="s">
        <v>1923</v>
      </c>
      <c r="K80">
        <v>0.23000000000000043</v>
      </c>
      <c r="M80" t="s">
        <v>2084</v>
      </c>
      <c r="N80">
        <v>12.11</v>
      </c>
      <c r="P80" t="s">
        <v>2163</v>
      </c>
      <c r="Q80">
        <v>6.64</v>
      </c>
      <c r="V80" t="s">
        <v>1726</v>
      </c>
      <c r="W80">
        <v>968.72</v>
      </c>
      <c r="AH80" t="s">
        <v>797</v>
      </c>
      <c r="AI80">
        <v>40.49</v>
      </c>
      <c r="AQ80" t="s">
        <v>97</v>
      </c>
      <c r="AR80">
        <v>178.71</v>
      </c>
      <c r="AT80" t="s">
        <v>138</v>
      </c>
      <c r="AU80">
        <v>575.22</v>
      </c>
      <c r="AW80" t="s">
        <v>2673</v>
      </c>
      <c r="AX80">
        <v>2.67</v>
      </c>
    </row>
    <row r="81" spans="10:50" x14ac:dyDescent="0.25">
      <c r="J81" t="s">
        <v>1928</v>
      </c>
      <c r="K81">
        <v>-0.23000000000000015</v>
      </c>
      <c r="M81" t="s">
        <v>51</v>
      </c>
      <c r="N81">
        <v>34.459999999999994</v>
      </c>
      <c r="P81" t="s">
        <v>611</v>
      </c>
      <c r="Q81">
        <v>71.959999999999994</v>
      </c>
      <c r="V81" t="s">
        <v>273</v>
      </c>
      <c r="W81">
        <v>47.31</v>
      </c>
      <c r="AH81" t="s">
        <v>2471</v>
      </c>
      <c r="AI81">
        <v>41.92</v>
      </c>
      <c r="AQ81" t="s">
        <v>1411</v>
      </c>
      <c r="AR81">
        <v>97.88</v>
      </c>
      <c r="AT81" t="s">
        <v>2561</v>
      </c>
      <c r="AU81">
        <v>51.5</v>
      </c>
      <c r="AW81" t="s">
        <v>1171</v>
      </c>
      <c r="AX81">
        <v>55.31</v>
      </c>
    </row>
    <row r="82" spans="10:50" x14ac:dyDescent="0.25">
      <c r="J82" t="s">
        <v>1468</v>
      </c>
      <c r="K82">
        <v>-0.62999999999999989</v>
      </c>
      <c r="M82" t="s">
        <v>1321</v>
      </c>
      <c r="N82">
        <v>4.2700000000000005</v>
      </c>
      <c r="P82" t="s">
        <v>425</v>
      </c>
      <c r="Q82">
        <v>-7.4400000000000013</v>
      </c>
      <c r="V82" t="s">
        <v>1484</v>
      </c>
      <c r="W82">
        <v>399.52</v>
      </c>
      <c r="AH82" t="s">
        <v>1532</v>
      </c>
      <c r="AI82">
        <v>4.5000000000000018</v>
      </c>
      <c r="AQ82" t="s">
        <v>2517</v>
      </c>
      <c r="AR82">
        <v>39.65</v>
      </c>
      <c r="AT82" t="s">
        <v>1743</v>
      </c>
      <c r="AU82">
        <v>331.16999999999996</v>
      </c>
      <c r="AW82" t="s">
        <v>2335</v>
      </c>
      <c r="AX82">
        <v>7.43</v>
      </c>
    </row>
    <row r="83" spans="10:50" x14ac:dyDescent="0.25">
      <c r="J83" t="s">
        <v>1997</v>
      </c>
      <c r="K83">
        <v>89.460000000000008</v>
      </c>
      <c r="M83" t="s">
        <v>527</v>
      </c>
      <c r="N83">
        <v>12.29</v>
      </c>
      <c r="P83" t="s">
        <v>528</v>
      </c>
      <c r="Q83">
        <v>693.56000000000017</v>
      </c>
      <c r="V83" t="s">
        <v>1685</v>
      </c>
      <c r="W83">
        <v>-139.82000000000002</v>
      </c>
      <c r="AH83" t="s">
        <v>2051</v>
      </c>
      <c r="AI83">
        <v>6.3599999999999994</v>
      </c>
      <c r="AQ83" t="s">
        <v>2523</v>
      </c>
      <c r="AR83">
        <v>20.369999999999997</v>
      </c>
      <c r="AT83" t="s">
        <v>1932</v>
      </c>
      <c r="AU83">
        <v>122.78999999999999</v>
      </c>
      <c r="AW83" t="s">
        <v>1328</v>
      </c>
      <c r="AX83">
        <v>44.2</v>
      </c>
    </row>
    <row r="84" spans="10:50" x14ac:dyDescent="0.25">
      <c r="J84" t="s">
        <v>1853</v>
      </c>
      <c r="K84">
        <v>330.05999999999995</v>
      </c>
      <c r="M84" t="s">
        <v>960</v>
      </c>
      <c r="N84">
        <v>33.81</v>
      </c>
      <c r="P84" t="s">
        <v>693</v>
      </c>
      <c r="Q84">
        <v>1889.52</v>
      </c>
      <c r="V84" t="s">
        <v>862</v>
      </c>
      <c r="W84">
        <v>84.220000000000013</v>
      </c>
      <c r="AH84" t="s">
        <v>137</v>
      </c>
      <c r="AI84">
        <v>11.92</v>
      </c>
      <c r="AQ84" t="s">
        <v>2167</v>
      </c>
      <c r="AR84">
        <v>206.89</v>
      </c>
      <c r="AT84" t="s">
        <v>513</v>
      </c>
      <c r="AU84">
        <v>872.09999999999991</v>
      </c>
      <c r="AW84" t="s">
        <v>1689</v>
      </c>
      <c r="AX84">
        <v>254.89</v>
      </c>
    </row>
    <row r="85" spans="10:50" x14ac:dyDescent="0.25">
      <c r="J85" t="s">
        <v>1056</v>
      </c>
      <c r="K85">
        <v>392.31</v>
      </c>
      <c r="M85" t="s">
        <v>1972</v>
      </c>
      <c r="N85">
        <v>8.2200000000000006</v>
      </c>
      <c r="P85" t="s">
        <v>1606</v>
      </c>
      <c r="Q85">
        <v>9278.24</v>
      </c>
      <c r="V85" t="s">
        <v>1237</v>
      </c>
      <c r="W85">
        <v>676.68999999999994</v>
      </c>
      <c r="AH85" t="s">
        <v>1779</v>
      </c>
      <c r="AI85">
        <v>14.37</v>
      </c>
      <c r="AQ85" t="s">
        <v>1673</v>
      </c>
      <c r="AR85">
        <v>29.290000000000003</v>
      </c>
      <c r="AT85" t="s">
        <v>1101</v>
      </c>
      <c r="AU85">
        <v>-339.71000000000004</v>
      </c>
      <c r="AW85" t="s">
        <v>843</v>
      </c>
      <c r="AX85">
        <v>55.03</v>
      </c>
    </row>
    <row r="86" spans="10:50" x14ac:dyDescent="0.25">
      <c r="J86" t="s">
        <v>2007</v>
      </c>
      <c r="K86">
        <v>253.72</v>
      </c>
      <c r="M86" t="s">
        <v>706</v>
      </c>
      <c r="N86">
        <v>11.46</v>
      </c>
      <c r="P86" t="s">
        <v>733</v>
      </c>
      <c r="Q86">
        <v>21.820000000000004</v>
      </c>
      <c r="V86" t="s">
        <v>944</v>
      </c>
      <c r="W86">
        <v>173.54</v>
      </c>
      <c r="AH86" t="s">
        <v>1107</v>
      </c>
      <c r="AI86">
        <v>49.89</v>
      </c>
      <c r="AQ86" t="s">
        <v>2133</v>
      </c>
      <c r="AR86">
        <v>55.97</v>
      </c>
      <c r="AT86" t="s">
        <v>1239</v>
      </c>
      <c r="AU86">
        <v>14.990000000000002</v>
      </c>
      <c r="AW86" t="s">
        <v>144</v>
      </c>
      <c r="AX86">
        <v>151.67000000000002</v>
      </c>
    </row>
    <row r="87" spans="10:50" x14ac:dyDescent="0.25">
      <c r="J87" t="s">
        <v>1274</v>
      </c>
      <c r="K87">
        <v>94.01</v>
      </c>
      <c r="M87" t="s">
        <v>2642</v>
      </c>
      <c r="N87">
        <v>12.96</v>
      </c>
      <c r="P87" t="s">
        <v>467</v>
      </c>
      <c r="Q87">
        <v>-15.27</v>
      </c>
      <c r="V87" t="s">
        <v>1679</v>
      </c>
      <c r="W87">
        <v>870.16</v>
      </c>
      <c r="AH87" t="s">
        <v>1455</v>
      </c>
      <c r="AI87">
        <v>13.73</v>
      </c>
      <c r="AQ87" t="s">
        <v>2672</v>
      </c>
      <c r="AR87">
        <v>5.64</v>
      </c>
      <c r="AT87" t="s">
        <v>2379</v>
      </c>
      <c r="AU87">
        <v>88.28</v>
      </c>
      <c r="AW87" t="s">
        <v>580</v>
      </c>
      <c r="AX87">
        <v>254.32999999999998</v>
      </c>
    </row>
    <row r="88" spans="10:50" x14ac:dyDescent="0.25">
      <c r="J88" t="s">
        <v>571</v>
      </c>
      <c r="K88">
        <v>235.53000000000003</v>
      </c>
      <c r="M88" t="s">
        <v>449</v>
      </c>
      <c r="N88">
        <v>123.01</v>
      </c>
      <c r="P88" t="s">
        <v>1462</v>
      </c>
      <c r="Q88">
        <v>22.72</v>
      </c>
      <c r="V88" t="s">
        <v>2612</v>
      </c>
      <c r="W88">
        <v>7.6999999999999993</v>
      </c>
      <c r="AH88" t="s">
        <v>1711</v>
      </c>
      <c r="AI88">
        <v>71.959999999999994</v>
      </c>
      <c r="AQ88" t="s">
        <v>2663</v>
      </c>
      <c r="AR88">
        <v>5.97</v>
      </c>
      <c r="AT88" t="s">
        <v>2283</v>
      </c>
      <c r="AU88">
        <v>36.650000000000006</v>
      </c>
      <c r="AW88" t="s">
        <v>1756</v>
      </c>
      <c r="AX88">
        <v>-22.189999999999998</v>
      </c>
    </row>
    <row r="89" spans="10:50" x14ac:dyDescent="0.25">
      <c r="J89" t="s">
        <v>1869</v>
      </c>
      <c r="K89">
        <v>-36.88000000000001</v>
      </c>
      <c r="M89" t="s">
        <v>1000</v>
      </c>
      <c r="N89">
        <v>11.99</v>
      </c>
      <c r="P89" t="s">
        <v>2187</v>
      </c>
      <c r="Q89">
        <v>52.45</v>
      </c>
      <c r="V89" t="s">
        <v>1634</v>
      </c>
      <c r="W89">
        <v>14.91</v>
      </c>
      <c r="AH89" t="s">
        <v>2303</v>
      </c>
      <c r="AI89">
        <v>13.12</v>
      </c>
      <c r="AQ89" t="s">
        <v>640</v>
      </c>
      <c r="AR89">
        <v>71.27</v>
      </c>
      <c r="AT89" t="s">
        <v>802</v>
      </c>
      <c r="AU89">
        <v>290.52000000000004</v>
      </c>
      <c r="AW89" t="s">
        <v>1810</v>
      </c>
      <c r="AX89">
        <v>-5.42</v>
      </c>
    </row>
    <row r="90" spans="10:50" x14ac:dyDescent="0.25">
      <c r="J90" t="s">
        <v>1296</v>
      </c>
      <c r="K90">
        <v>26.22</v>
      </c>
      <c r="M90" t="s">
        <v>1270</v>
      </c>
      <c r="N90">
        <v>8.57</v>
      </c>
      <c r="P90" t="s">
        <v>758</v>
      </c>
      <c r="Q90">
        <v>13.64</v>
      </c>
      <c r="V90" t="s">
        <v>793</v>
      </c>
      <c r="W90">
        <v>198.75000000000003</v>
      </c>
      <c r="AH90" t="s">
        <v>616</v>
      </c>
      <c r="AI90">
        <v>8.91</v>
      </c>
      <c r="AQ90" t="s">
        <v>1354</v>
      </c>
      <c r="AR90">
        <v>18.790000000000003</v>
      </c>
      <c r="AT90" t="s">
        <v>642</v>
      </c>
      <c r="AU90">
        <v>36.18</v>
      </c>
      <c r="AW90" t="s">
        <v>435</v>
      </c>
      <c r="AX90">
        <v>4.6999999999999975</v>
      </c>
    </row>
    <row r="91" spans="10:50" x14ac:dyDescent="0.25">
      <c r="J91" t="s">
        <v>1238</v>
      </c>
      <c r="K91">
        <v>229.59000000000003</v>
      </c>
      <c r="M91" t="s">
        <v>460</v>
      </c>
      <c r="N91">
        <v>14.37</v>
      </c>
      <c r="P91" t="s">
        <v>420</v>
      </c>
      <c r="Q91">
        <v>168.40000000000003</v>
      </c>
      <c r="AH91" t="s">
        <v>2129</v>
      </c>
      <c r="AI91">
        <v>52.83</v>
      </c>
      <c r="AQ91" t="s">
        <v>1054</v>
      </c>
      <c r="AR91">
        <v>547.66999999999996</v>
      </c>
      <c r="AT91" t="s">
        <v>1895</v>
      </c>
      <c r="AU91">
        <v>133.31</v>
      </c>
      <c r="AW91" t="s">
        <v>19</v>
      </c>
      <c r="AX91">
        <v>-479.55999999999989</v>
      </c>
    </row>
    <row r="92" spans="10:50" x14ac:dyDescent="0.25">
      <c r="J92" t="s">
        <v>2047</v>
      </c>
      <c r="K92">
        <v>228.23</v>
      </c>
      <c r="M92" t="s">
        <v>798</v>
      </c>
      <c r="N92">
        <v>6.6499999999999995</v>
      </c>
      <c r="P92" t="s">
        <v>1777</v>
      </c>
      <c r="Q92">
        <v>-557.54</v>
      </c>
      <c r="AH92" t="s">
        <v>281</v>
      </c>
      <c r="AI92">
        <v>22.19</v>
      </c>
      <c r="AQ92" t="s">
        <v>1989</v>
      </c>
      <c r="AR92">
        <v>408.28</v>
      </c>
      <c r="AT92" t="s">
        <v>2364</v>
      </c>
      <c r="AU92">
        <v>-212.14999999999998</v>
      </c>
      <c r="AW92" t="s">
        <v>453</v>
      </c>
      <c r="AX92">
        <v>0</v>
      </c>
    </row>
    <row r="93" spans="10:50" x14ac:dyDescent="0.25">
      <c r="J93" t="s">
        <v>1300</v>
      </c>
      <c r="K93">
        <v>1.3</v>
      </c>
      <c r="M93" t="s">
        <v>2256</v>
      </c>
      <c r="N93">
        <v>3.7600000000000002</v>
      </c>
      <c r="P93" t="s">
        <v>666</v>
      </c>
      <c r="Q93">
        <v>265.58</v>
      </c>
      <c r="AH93" t="s">
        <v>2062</v>
      </c>
      <c r="AI93">
        <v>78.25</v>
      </c>
      <c r="AQ93" t="s">
        <v>1395</v>
      </c>
      <c r="AR93">
        <v>72.789999999999992</v>
      </c>
      <c r="AT93" t="s">
        <v>2649</v>
      </c>
      <c r="AU93">
        <v>-374.99</v>
      </c>
      <c r="AW93" t="s">
        <v>133</v>
      </c>
      <c r="AX93">
        <v>-24.5</v>
      </c>
    </row>
    <row r="94" spans="10:50" x14ac:dyDescent="0.25">
      <c r="J94" t="s">
        <v>2552</v>
      </c>
      <c r="K94">
        <v>738.71</v>
      </c>
      <c r="M94" t="s">
        <v>1006</v>
      </c>
      <c r="N94">
        <v>65.600000000000009</v>
      </c>
      <c r="P94" t="s">
        <v>828</v>
      </c>
      <c r="Q94">
        <v>-571.62000000000035</v>
      </c>
      <c r="AH94" t="s">
        <v>2599</v>
      </c>
      <c r="AI94">
        <v>627.17999999999995</v>
      </c>
      <c r="AQ94" t="s">
        <v>1353</v>
      </c>
      <c r="AR94">
        <v>43.849999999999994</v>
      </c>
      <c r="AT94" t="s">
        <v>1940</v>
      </c>
      <c r="AU94">
        <v>411.58</v>
      </c>
      <c r="AW94" t="s">
        <v>557</v>
      </c>
      <c r="AX94">
        <v>-580.18999999999994</v>
      </c>
    </row>
    <row r="95" spans="10:50" x14ac:dyDescent="0.25">
      <c r="J95" t="s">
        <v>2291</v>
      </c>
      <c r="K95">
        <v>1653.83</v>
      </c>
      <c r="M95" t="s">
        <v>1527</v>
      </c>
      <c r="N95">
        <v>26.85</v>
      </c>
      <c r="P95" t="s">
        <v>1136</v>
      </c>
      <c r="Q95">
        <v>386.41999999999996</v>
      </c>
      <c r="AH95" t="s">
        <v>2431</v>
      </c>
      <c r="AI95">
        <v>73.03</v>
      </c>
      <c r="AQ95" t="s">
        <v>1337</v>
      </c>
      <c r="AR95">
        <v>23.830000000000002</v>
      </c>
      <c r="AT95" t="s">
        <v>901</v>
      </c>
      <c r="AU95">
        <v>64.739999999999995</v>
      </c>
      <c r="AW95" t="s">
        <v>1851</v>
      </c>
      <c r="AX95">
        <v>-112.99</v>
      </c>
    </row>
    <row r="96" spans="10:50" x14ac:dyDescent="0.25">
      <c r="J96" t="s">
        <v>658</v>
      </c>
      <c r="K96">
        <v>108.31</v>
      </c>
      <c r="M96" t="s">
        <v>2390</v>
      </c>
      <c r="N96">
        <v>7.8699999999999992</v>
      </c>
      <c r="P96" t="s">
        <v>121</v>
      </c>
      <c r="Q96">
        <v>1592.48</v>
      </c>
      <c r="AH96" t="s">
        <v>670</v>
      </c>
      <c r="AI96">
        <v>357.51</v>
      </c>
      <c r="AQ96" t="s">
        <v>2551</v>
      </c>
      <c r="AR96">
        <v>15.21</v>
      </c>
      <c r="AT96" t="s">
        <v>1707</v>
      </c>
      <c r="AU96">
        <v>241.60999999999999</v>
      </c>
      <c r="AW96" t="s">
        <v>1645</v>
      </c>
      <c r="AX96">
        <v>-77.75</v>
      </c>
    </row>
    <row r="97" spans="10:50" x14ac:dyDescent="0.25">
      <c r="J97" t="s">
        <v>2289</v>
      </c>
      <c r="K97">
        <v>-48.78</v>
      </c>
      <c r="M97" t="s">
        <v>105</v>
      </c>
      <c r="N97">
        <v>7.16</v>
      </c>
      <c r="P97" t="s">
        <v>1142</v>
      </c>
      <c r="Q97">
        <v>1802.9499999999996</v>
      </c>
      <c r="AH97" t="s">
        <v>716</v>
      </c>
      <c r="AI97">
        <v>-16.490000000000002</v>
      </c>
      <c r="AQ97" t="s">
        <v>1961</v>
      </c>
      <c r="AR97">
        <v>25.490000000000002</v>
      </c>
      <c r="AT97" t="s">
        <v>1749</v>
      </c>
      <c r="AU97">
        <v>6.120000000000001</v>
      </c>
      <c r="AW97" t="s">
        <v>838</v>
      </c>
      <c r="AX97">
        <v>-163.77000000000001</v>
      </c>
    </row>
    <row r="98" spans="10:50" x14ac:dyDescent="0.25">
      <c r="J98" t="s">
        <v>2067</v>
      </c>
      <c r="K98">
        <v>-17.03</v>
      </c>
      <c r="M98" t="s">
        <v>2607</v>
      </c>
      <c r="N98">
        <v>13.670000000000002</v>
      </c>
      <c r="P98" t="s">
        <v>548</v>
      </c>
      <c r="Q98">
        <v>-12.389999999999997</v>
      </c>
      <c r="AH98" t="s">
        <v>1861</v>
      </c>
      <c r="AI98">
        <v>87.97</v>
      </c>
      <c r="AQ98" t="s">
        <v>1914</v>
      </c>
      <c r="AR98">
        <v>36.49</v>
      </c>
      <c r="AT98" t="s">
        <v>136</v>
      </c>
      <c r="AU98">
        <v>-16.73</v>
      </c>
      <c r="AW98" t="s">
        <v>725</v>
      </c>
      <c r="AX98">
        <v>214.66</v>
      </c>
    </row>
    <row r="99" spans="10:50" x14ac:dyDescent="0.25">
      <c r="J99" t="s">
        <v>1125</v>
      </c>
      <c r="K99">
        <v>130.48000000000002</v>
      </c>
      <c r="M99" t="s">
        <v>1058</v>
      </c>
      <c r="N99">
        <v>4.8499999999999996</v>
      </c>
      <c r="P99" t="s">
        <v>2127</v>
      </c>
      <c r="Q99">
        <v>760.98</v>
      </c>
      <c r="AH99" t="s">
        <v>1318</v>
      </c>
      <c r="AI99">
        <v>16.97</v>
      </c>
      <c r="AQ99" t="s">
        <v>1701</v>
      </c>
      <c r="AR99">
        <v>79.88</v>
      </c>
      <c r="AT99" t="s">
        <v>1862</v>
      </c>
      <c r="AU99">
        <v>-38.950000000000003</v>
      </c>
      <c r="AW99" t="s">
        <v>753</v>
      </c>
      <c r="AX99">
        <v>79.19</v>
      </c>
    </row>
    <row r="100" spans="10:50" x14ac:dyDescent="0.25">
      <c r="M100" t="s">
        <v>2469</v>
      </c>
      <c r="N100">
        <v>1.51</v>
      </c>
      <c r="P100" t="s">
        <v>1959</v>
      </c>
      <c r="Q100">
        <v>-7.2500000000000009</v>
      </c>
      <c r="AH100" t="s">
        <v>546</v>
      </c>
      <c r="AI100">
        <v>53.3</v>
      </c>
      <c r="AQ100" t="s">
        <v>1608</v>
      </c>
      <c r="AR100">
        <v>108.99000000000001</v>
      </c>
      <c r="AT100" t="s">
        <v>799</v>
      </c>
      <c r="AU100">
        <v>211.68</v>
      </c>
      <c r="AW100" t="s">
        <v>1060</v>
      </c>
      <c r="AX100">
        <v>3.1800000000000006</v>
      </c>
    </row>
    <row r="101" spans="10:50" x14ac:dyDescent="0.25">
      <c r="M101" t="s">
        <v>266</v>
      </c>
      <c r="N101">
        <v>9.56</v>
      </c>
      <c r="P101" t="s">
        <v>1030</v>
      </c>
      <c r="Q101">
        <v>-20.419999999999998</v>
      </c>
      <c r="AH101" t="s">
        <v>339</v>
      </c>
      <c r="AI101">
        <v>88.460000000000008</v>
      </c>
      <c r="AQ101" t="s">
        <v>985</v>
      </c>
      <c r="AR101">
        <v>38.36</v>
      </c>
      <c r="AT101" t="s">
        <v>2143</v>
      </c>
      <c r="AU101">
        <v>808.46</v>
      </c>
      <c r="AW101" t="s">
        <v>2569</v>
      </c>
      <c r="AX101">
        <v>222.59</v>
      </c>
    </row>
    <row r="102" spans="10:50" x14ac:dyDescent="0.25">
      <c r="M102" t="s">
        <v>1713</v>
      </c>
      <c r="N102">
        <v>14.619999999999997</v>
      </c>
      <c r="P102" t="s">
        <v>1367</v>
      </c>
      <c r="Q102">
        <v>3.8800000000000017</v>
      </c>
      <c r="AH102" t="s">
        <v>812</v>
      </c>
      <c r="AI102">
        <v>14.21</v>
      </c>
      <c r="AQ102" t="s">
        <v>2692</v>
      </c>
      <c r="AR102">
        <v>7.68</v>
      </c>
      <c r="AT102" t="s">
        <v>767</v>
      </c>
      <c r="AU102">
        <v>182.37</v>
      </c>
      <c r="AW102" t="s">
        <v>257</v>
      </c>
      <c r="AX102">
        <v>-81.61</v>
      </c>
    </row>
    <row r="103" spans="10:50" x14ac:dyDescent="0.25">
      <c r="M103" t="s">
        <v>1823</v>
      </c>
      <c r="N103">
        <v>12.349999999999998</v>
      </c>
      <c r="P103" t="s">
        <v>1218</v>
      </c>
      <c r="Q103">
        <v>18.399999999999999</v>
      </c>
      <c r="AH103" t="s">
        <v>1698</v>
      </c>
      <c r="AI103">
        <v>166.29</v>
      </c>
      <c r="AQ103" t="s">
        <v>108</v>
      </c>
      <c r="AR103">
        <v>55.749999999999993</v>
      </c>
      <c r="AT103" t="s">
        <v>2369</v>
      </c>
      <c r="AU103">
        <v>15.82</v>
      </c>
      <c r="AW103" t="s">
        <v>1472</v>
      </c>
      <c r="AX103">
        <v>59.02</v>
      </c>
    </row>
    <row r="104" spans="10:50" x14ac:dyDescent="0.25">
      <c r="M104" t="s">
        <v>326</v>
      </c>
      <c r="N104">
        <v>16.670000000000002</v>
      </c>
      <c r="P104" t="s">
        <v>88</v>
      </c>
      <c r="Q104">
        <v>-82.41</v>
      </c>
      <c r="AH104" t="s">
        <v>1794</v>
      </c>
      <c r="AI104">
        <v>79.14</v>
      </c>
      <c r="AQ104" t="s">
        <v>1499</v>
      </c>
      <c r="AR104">
        <v>1.24</v>
      </c>
      <c r="AT104" t="s">
        <v>439</v>
      </c>
      <c r="AU104">
        <v>341.98</v>
      </c>
      <c r="AW104" t="s">
        <v>1048</v>
      </c>
      <c r="AX104">
        <v>1106.6599999999999</v>
      </c>
    </row>
    <row r="105" spans="10:50" x14ac:dyDescent="0.25">
      <c r="M105" t="s">
        <v>990</v>
      </c>
      <c r="N105">
        <v>109.50999999999999</v>
      </c>
      <c r="P105" t="s">
        <v>511</v>
      </c>
      <c r="Q105">
        <v>-11.270000000000001</v>
      </c>
      <c r="AH105" t="s">
        <v>2420</v>
      </c>
      <c r="AI105">
        <v>-1.7699999999999996</v>
      </c>
      <c r="AQ105" t="s">
        <v>2116</v>
      </c>
      <c r="AR105">
        <v>80.87</v>
      </c>
      <c r="AT105" t="s">
        <v>2275</v>
      </c>
      <c r="AU105">
        <v>-36.78</v>
      </c>
      <c r="AW105" t="s">
        <v>1456</v>
      </c>
      <c r="AX105">
        <v>118.93</v>
      </c>
    </row>
    <row r="106" spans="10:50" x14ac:dyDescent="0.25">
      <c r="M106" t="s">
        <v>632</v>
      </c>
      <c r="N106">
        <v>8.36</v>
      </c>
      <c r="P106" t="s">
        <v>222</v>
      </c>
      <c r="Q106">
        <v>55.49</v>
      </c>
      <c r="AH106" t="s">
        <v>2009</v>
      </c>
      <c r="AI106">
        <v>66.11</v>
      </c>
      <c r="AQ106" t="s">
        <v>1984</v>
      </c>
      <c r="AR106">
        <v>285.64999999999998</v>
      </c>
      <c r="AT106" t="s">
        <v>2171</v>
      </c>
      <c r="AU106">
        <v>436.78000000000003</v>
      </c>
      <c r="AW106" t="s">
        <v>418</v>
      </c>
      <c r="AX106">
        <v>-96.960000000000008</v>
      </c>
    </row>
    <row r="107" spans="10:50" x14ac:dyDescent="0.25">
      <c r="M107" t="s">
        <v>2201</v>
      </c>
      <c r="N107">
        <v>11.08</v>
      </c>
      <c r="P107" t="s">
        <v>2226</v>
      </c>
      <c r="Q107">
        <v>-68.430000000000007</v>
      </c>
      <c r="AH107" t="s">
        <v>2535</v>
      </c>
      <c r="AI107">
        <v>-1.0700000000000003</v>
      </c>
      <c r="AQ107" t="s">
        <v>936</v>
      </c>
      <c r="AR107">
        <v>207.02999999999997</v>
      </c>
      <c r="AT107" t="s">
        <v>707</v>
      </c>
      <c r="AU107">
        <v>27.14</v>
      </c>
      <c r="AW107" t="s">
        <v>153</v>
      </c>
      <c r="AX107">
        <v>3.4599999999999991</v>
      </c>
    </row>
    <row r="108" spans="10:50" x14ac:dyDescent="0.25">
      <c r="M108" t="s">
        <v>2426</v>
      </c>
      <c r="N108">
        <v>1.18</v>
      </c>
      <c r="P108" t="s">
        <v>608</v>
      </c>
      <c r="Q108">
        <v>87.88</v>
      </c>
      <c r="AH108" t="s">
        <v>2514</v>
      </c>
      <c r="AI108">
        <v>18.510000000000002</v>
      </c>
      <c r="AQ108" t="s">
        <v>1609</v>
      </c>
      <c r="AR108">
        <v>174.66</v>
      </c>
      <c r="AT108" t="s">
        <v>2637</v>
      </c>
      <c r="AU108">
        <v>23.8</v>
      </c>
      <c r="AW108" t="s">
        <v>1465</v>
      </c>
      <c r="AX108">
        <v>-20.49</v>
      </c>
    </row>
    <row r="109" spans="10:50" x14ac:dyDescent="0.25">
      <c r="M109" t="s">
        <v>2622</v>
      </c>
      <c r="N109">
        <v>6.35</v>
      </c>
      <c r="P109" t="s">
        <v>1029</v>
      </c>
      <c r="Q109">
        <v>26.860000000000003</v>
      </c>
      <c r="AH109" t="s">
        <v>2008</v>
      </c>
      <c r="AI109">
        <v>50.52</v>
      </c>
      <c r="AQ109" t="s">
        <v>1967</v>
      </c>
      <c r="AR109">
        <v>354.01</v>
      </c>
      <c r="AT109" t="s">
        <v>721</v>
      </c>
      <c r="AU109">
        <v>430.41</v>
      </c>
      <c r="AW109" t="s">
        <v>1757</v>
      </c>
      <c r="AX109">
        <v>1261.3400000000001</v>
      </c>
    </row>
    <row r="110" spans="10:50" x14ac:dyDescent="0.25">
      <c r="M110" t="s">
        <v>2572</v>
      </c>
      <c r="N110">
        <v>2.5</v>
      </c>
      <c r="P110" t="s">
        <v>744</v>
      </c>
      <c r="Q110">
        <v>64.59</v>
      </c>
      <c r="AH110" t="s">
        <v>2015</v>
      </c>
      <c r="AI110">
        <v>120.97</v>
      </c>
      <c r="AQ110" t="s">
        <v>1052</v>
      </c>
      <c r="AR110">
        <v>137.25</v>
      </c>
      <c r="AT110" t="s">
        <v>2440</v>
      </c>
      <c r="AU110">
        <v>144</v>
      </c>
      <c r="AW110" t="s">
        <v>299</v>
      </c>
      <c r="AX110">
        <v>41.92</v>
      </c>
    </row>
    <row r="111" spans="10:50" x14ac:dyDescent="0.25">
      <c r="M111" t="s">
        <v>1351</v>
      </c>
      <c r="N111">
        <v>82.550000000000011</v>
      </c>
      <c r="P111" t="s">
        <v>852</v>
      </c>
      <c r="Q111">
        <v>102.08</v>
      </c>
      <c r="AH111" t="s">
        <v>1728</v>
      </c>
      <c r="AI111">
        <v>168.97000000000003</v>
      </c>
      <c r="AQ111" t="s">
        <v>1697</v>
      </c>
      <c r="AR111">
        <v>461.20000000000005</v>
      </c>
      <c r="AT111" t="s">
        <v>1659</v>
      </c>
      <c r="AU111">
        <v>83.98</v>
      </c>
      <c r="AW111" t="s">
        <v>2005</v>
      </c>
      <c r="AX111">
        <v>137.78</v>
      </c>
    </row>
    <row r="112" spans="10:50" x14ac:dyDescent="0.25">
      <c r="M112" t="s">
        <v>1182</v>
      </c>
      <c r="N112">
        <v>7.52</v>
      </c>
      <c r="P112" t="s">
        <v>368</v>
      </c>
      <c r="Q112">
        <v>309.14</v>
      </c>
      <c r="AH112" t="s">
        <v>563</v>
      </c>
      <c r="AI112">
        <v>22.89</v>
      </c>
      <c r="AQ112" t="s">
        <v>2186</v>
      </c>
      <c r="AR112">
        <v>233.75</v>
      </c>
      <c r="AT112" t="s">
        <v>2674</v>
      </c>
      <c r="AU112">
        <v>120.94999999999999</v>
      </c>
      <c r="AW112" t="s">
        <v>2219</v>
      </c>
      <c r="AX112">
        <v>44.13</v>
      </c>
    </row>
    <row r="113" spans="13:50" x14ac:dyDescent="0.25">
      <c r="M113" t="s">
        <v>845</v>
      </c>
      <c r="N113">
        <v>26.830000000000002</v>
      </c>
      <c r="P113" t="s">
        <v>2488</v>
      </c>
      <c r="Q113">
        <v>-461.31999999999994</v>
      </c>
      <c r="AH113" t="s">
        <v>1162</v>
      </c>
      <c r="AI113">
        <v>20.71</v>
      </c>
      <c r="AQ113" t="s">
        <v>306</v>
      </c>
      <c r="AR113">
        <v>173.77</v>
      </c>
      <c r="AT113" t="s">
        <v>2527</v>
      </c>
      <c r="AU113">
        <v>55.599999999999994</v>
      </c>
      <c r="AW113" t="s">
        <v>408</v>
      </c>
      <c r="AX113">
        <v>-6.34</v>
      </c>
    </row>
    <row r="114" spans="13:50" x14ac:dyDescent="0.25">
      <c r="M114" t="s">
        <v>2475</v>
      </c>
      <c r="N114">
        <v>2.85</v>
      </c>
      <c r="P114" t="s">
        <v>697</v>
      </c>
      <c r="Q114">
        <v>562.38</v>
      </c>
      <c r="AH114" t="s">
        <v>553</v>
      </c>
      <c r="AI114">
        <v>42.239999999999995</v>
      </c>
      <c r="AQ114" t="s">
        <v>1664</v>
      </c>
      <c r="AR114">
        <v>397.23</v>
      </c>
      <c r="AT114" t="s">
        <v>1347</v>
      </c>
      <c r="AU114">
        <v>880.81</v>
      </c>
      <c r="AW114" t="s">
        <v>1594</v>
      </c>
      <c r="AX114">
        <v>51.06</v>
      </c>
    </row>
    <row r="115" spans="13:50" x14ac:dyDescent="0.25">
      <c r="M115" t="s">
        <v>1569</v>
      </c>
      <c r="N115">
        <v>9.7899999999999991</v>
      </c>
      <c r="P115" t="s">
        <v>2487</v>
      </c>
      <c r="Q115">
        <v>-19.169999999999995</v>
      </c>
      <c r="AH115" t="s">
        <v>2036</v>
      </c>
      <c r="AI115">
        <v>1260.23</v>
      </c>
      <c r="AQ115" t="s">
        <v>312</v>
      </c>
      <c r="AR115">
        <v>236.33</v>
      </c>
      <c r="AT115" t="s">
        <v>1902</v>
      </c>
      <c r="AU115">
        <v>253.76999999999998</v>
      </c>
      <c r="AW115" t="s">
        <v>2505</v>
      </c>
      <c r="AX115">
        <v>22.770000000000003</v>
      </c>
    </row>
    <row r="116" spans="13:50" x14ac:dyDescent="0.25">
      <c r="M116" t="s">
        <v>1949</v>
      </c>
      <c r="N116">
        <v>6.12</v>
      </c>
      <c r="P116" t="s">
        <v>168</v>
      </c>
      <c r="Q116">
        <v>122.26000000000002</v>
      </c>
      <c r="AH116" t="s">
        <v>2493</v>
      </c>
      <c r="AI116">
        <v>10.24</v>
      </c>
      <c r="AQ116" t="s">
        <v>979</v>
      </c>
      <c r="AR116">
        <v>545.22</v>
      </c>
      <c r="AT116" t="s">
        <v>703</v>
      </c>
      <c r="AU116">
        <v>397.74999999999994</v>
      </c>
      <c r="AW116" t="s">
        <v>463</v>
      </c>
      <c r="AX116">
        <v>62.66</v>
      </c>
    </row>
    <row r="117" spans="13:50" x14ac:dyDescent="0.25">
      <c r="M117" t="s">
        <v>260</v>
      </c>
      <c r="N117">
        <v>94.46</v>
      </c>
      <c r="P117" t="s">
        <v>888</v>
      </c>
      <c r="Q117">
        <v>451.94</v>
      </c>
      <c r="AH117" t="s">
        <v>132</v>
      </c>
      <c r="AI117">
        <v>3.1400000000000006</v>
      </c>
      <c r="AQ117" t="s">
        <v>2211</v>
      </c>
      <c r="AR117">
        <v>48.94</v>
      </c>
      <c r="AT117" t="s">
        <v>375</v>
      </c>
      <c r="AU117">
        <v>302.38</v>
      </c>
      <c r="AW117" t="s">
        <v>2422</v>
      </c>
      <c r="AX117">
        <v>15.510000000000002</v>
      </c>
    </row>
    <row r="118" spans="13:50" x14ac:dyDescent="0.25">
      <c r="M118" t="s">
        <v>2192</v>
      </c>
      <c r="N118">
        <v>8.6199999999999992</v>
      </c>
      <c r="P118" t="s">
        <v>1533</v>
      </c>
      <c r="Q118">
        <v>121.32</v>
      </c>
      <c r="AH118" t="s">
        <v>1908</v>
      </c>
      <c r="AI118">
        <v>41.08</v>
      </c>
      <c r="AQ118" t="s">
        <v>264</v>
      </c>
      <c r="AR118">
        <v>542.91999999999996</v>
      </c>
      <c r="AT118" t="s">
        <v>2006</v>
      </c>
      <c r="AU118">
        <v>90.61</v>
      </c>
      <c r="AW118" t="s">
        <v>2092</v>
      </c>
      <c r="AX118">
        <v>101.09</v>
      </c>
    </row>
    <row r="119" spans="13:50" x14ac:dyDescent="0.25">
      <c r="M119" t="s">
        <v>577</v>
      </c>
      <c r="N119">
        <v>16.669999999999998</v>
      </c>
      <c r="P119" t="s">
        <v>21</v>
      </c>
      <c r="Q119">
        <v>-1.0700000000000012</v>
      </c>
      <c r="AH119" t="s">
        <v>1952</v>
      </c>
      <c r="AI119">
        <v>256.18</v>
      </c>
      <c r="AQ119" t="s">
        <v>830</v>
      </c>
      <c r="AR119">
        <v>79.459999999999994</v>
      </c>
      <c r="AT119" t="s">
        <v>1636</v>
      </c>
      <c r="AU119">
        <v>-46.98</v>
      </c>
      <c r="AW119" t="s">
        <v>1956</v>
      </c>
      <c r="AX119">
        <v>44.82</v>
      </c>
    </row>
    <row r="120" spans="13:50" x14ac:dyDescent="0.25">
      <c r="M120" t="s">
        <v>988</v>
      </c>
      <c r="N120">
        <v>9.7199999999999989</v>
      </c>
      <c r="P120" t="s">
        <v>1409</v>
      </c>
      <c r="Q120">
        <v>10.360000000000001</v>
      </c>
      <c r="AH120" t="s">
        <v>920</v>
      </c>
      <c r="AI120">
        <v>95.749999999999986</v>
      </c>
      <c r="AQ120" t="s">
        <v>1601</v>
      </c>
      <c r="AR120">
        <v>519.75</v>
      </c>
      <c r="AT120" t="s">
        <v>2052</v>
      </c>
      <c r="AU120">
        <v>3.6899999999999995</v>
      </c>
      <c r="AW120" t="s">
        <v>2110</v>
      </c>
      <c r="AX120">
        <v>1114.3699999999999</v>
      </c>
    </row>
    <row r="121" spans="13:50" x14ac:dyDescent="0.25">
      <c r="M121" t="s">
        <v>2360</v>
      </c>
      <c r="N121">
        <v>3.38</v>
      </c>
      <c r="P121" t="s">
        <v>96</v>
      </c>
      <c r="Q121">
        <v>-10.57</v>
      </c>
      <c r="AH121" t="s">
        <v>57</v>
      </c>
      <c r="AI121">
        <v>448.77</v>
      </c>
      <c r="AQ121" t="s">
        <v>2086</v>
      </c>
      <c r="AR121">
        <v>44.58</v>
      </c>
      <c r="AT121" t="s">
        <v>2290</v>
      </c>
      <c r="AU121">
        <v>95.97999999999999</v>
      </c>
      <c r="AW121" t="s">
        <v>73</v>
      </c>
      <c r="AX121">
        <v>1575.0900000000004</v>
      </c>
    </row>
    <row r="122" spans="13:50" x14ac:dyDescent="0.25">
      <c r="M122" t="s">
        <v>317</v>
      </c>
      <c r="N122">
        <v>21.39</v>
      </c>
      <c r="P122" t="s">
        <v>765</v>
      </c>
      <c r="Q122">
        <v>14.480000000000008</v>
      </c>
      <c r="AH122" t="s">
        <v>2142</v>
      </c>
      <c r="AI122">
        <v>127.3</v>
      </c>
      <c r="AQ122" t="s">
        <v>924</v>
      </c>
      <c r="AR122">
        <v>58.61</v>
      </c>
      <c r="AT122" t="s">
        <v>2664</v>
      </c>
      <c r="AU122">
        <v>66.78</v>
      </c>
      <c r="AW122" t="s">
        <v>356</v>
      </c>
      <c r="AX122">
        <v>-29.69</v>
      </c>
    </row>
    <row r="123" spans="13:50" x14ac:dyDescent="0.25">
      <c r="M123" t="s">
        <v>620</v>
      </c>
      <c r="N123">
        <v>15.15</v>
      </c>
      <c r="P123" t="s">
        <v>2376</v>
      </c>
      <c r="Q123">
        <v>206.62</v>
      </c>
      <c r="AH123" t="s">
        <v>1782</v>
      </c>
      <c r="AI123">
        <v>147.94</v>
      </c>
      <c r="AQ123" t="s">
        <v>2154</v>
      </c>
      <c r="AR123">
        <v>22.48</v>
      </c>
      <c r="AT123" t="s">
        <v>1059</v>
      </c>
      <c r="AU123">
        <v>75.990000000000009</v>
      </c>
      <c r="AW123" t="s">
        <v>1572</v>
      </c>
      <c r="AX123">
        <v>335.29000000000008</v>
      </c>
    </row>
    <row r="124" spans="13:50" x14ac:dyDescent="0.25">
      <c r="M124" t="s">
        <v>103</v>
      </c>
      <c r="N124">
        <v>22.1</v>
      </c>
      <c r="P124" t="s">
        <v>2075</v>
      </c>
      <c r="Q124">
        <v>229.64</v>
      </c>
      <c r="AH124" t="s">
        <v>535</v>
      </c>
      <c r="AI124">
        <v>224.84000000000003</v>
      </c>
      <c r="AQ124" t="s">
        <v>981</v>
      </c>
      <c r="AR124">
        <v>15.540000000000001</v>
      </c>
      <c r="AT124" t="s">
        <v>1750</v>
      </c>
      <c r="AU124">
        <v>134.96</v>
      </c>
      <c r="AW124" t="s">
        <v>1870</v>
      </c>
      <c r="AX124">
        <v>-90.989999999999981</v>
      </c>
    </row>
    <row r="125" spans="13:50" x14ac:dyDescent="0.25">
      <c r="M125" t="s">
        <v>271</v>
      </c>
      <c r="N125">
        <v>32.299999999999997</v>
      </c>
      <c r="P125" t="s">
        <v>330</v>
      </c>
      <c r="Q125">
        <v>40.19</v>
      </c>
      <c r="AH125" t="s">
        <v>1545</v>
      </c>
      <c r="AI125">
        <v>316.04000000000002</v>
      </c>
      <c r="AQ125" t="s">
        <v>441</v>
      </c>
      <c r="AR125">
        <v>107.92999999999999</v>
      </c>
      <c r="AT125" t="s">
        <v>1493</v>
      </c>
      <c r="AU125">
        <v>135.21</v>
      </c>
      <c r="AW125" t="s">
        <v>1439</v>
      </c>
      <c r="AX125">
        <v>-32.299999999999997</v>
      </c>
    </row>
    <row r="126" spans="13:50" x14ac:dyDescent="0.25">
      <c r="M126" t="s">
        <v>841</v>
      </c>
      <c r="N126">
        <v>14.01</v>
      </c>
      <c r="P126" t="s">
        <v>1509</v>
      </c>
      <c r="Q126">
        <v>18.53</v>
      </c>
      <c r="AH126" t="s">
        <v>1658</v>
      </c>
      <c r="AI126">
        <v>192.56</v>
      </c>
      <c r="AQ126" t="s">
        <v>1147</v>
      </c>
      <c r="AR126">
        <v>19.060000000000002</v>
      </c>
      <c r="AT126" t="s">
        <v>1224</v>
      </c>
      <c r="AU126">
        <v>29.52</v>
      </c>
      <c r="AW126" t="s">
        <v>1965</v>
      </c>
      <c r="AX126">
        <v>56.23</v>
      </c>
    </row>
    <row r="127" spans="13:50" x14ac:dyDescent="0.25">
      <c r="M127" t="s">
        <v>844</v>
      </c>
      <c r="N127">
        <v>5.42</v>
      </c>
      <c r="P127" t="s">
        <v>2022</v>
      </c>
      <c r="Q127">
        <v>-55.47</v>
      </c>
      <c r="AH127" t="s">
        <v>2153</v>
      </c>
      <c r="AI127">
        <v>186.32</v>
      </c>
      <c r="AQ127" t="s">
        <v>2032</v>
      </c>
      <c r="AR127">
        <v>159.56</v>
      </c>
      <c r="AT127" t="s">
        <v>1878</v>
      </c>
      <c r="AU127">
        <v>169.99</v>
      </c>
      <c r="AW127" t="s">
        <v>1525</v>
      </c>
      <c r="AX127">
        <v>-30.419999999999995</v>
      </c>
    </row>
    <row r="128" spans="13:50" x14ac:dyDescent="0.25">
      <c r="M128" t="s">
        <v>1579</v>
      </c>
      <c r="N128">
        <v>126.81</v>
      </c>
      <c r="P128" t="s">
        <v>2269</v>
      </c>
      <c r="Q128">
        <v>-266.14999999999998</v>
      </c>
      <c r="AH128" t="s">
        <v>48</v>
      </c>
      <c r="AI128">
        <v>314.57</v>
      </c>
      <c r="AQ128" t="s">
        <v>379</v>
      </c>
      <c r="AR128">
        <v>14.04</v>
      </c>
      <c r="AT128" t="s">
        <v>2300</v>
      </c>
      <c r="AU128">
        <v>2.6499999999999986</v>
      </c>
      <c r="AW128" t="s">
        <v>1110</v>
      </c>
      <c r="AX128">
        <v>-882.06</v>
      </c>
    </row>
    <row r="129" spans="13:50" x14ac:dyDescent="0.25">
      <c r="M129" t="s">
        <v>1929</v>
      </c>
      <c r="N129">
        <v>16.25</v>
      </c>
      <c r="P129" t="s">
        <v>311</v>
      </c>
      <c r="Q129">
        <v>71.97</v>
      </c>
      <c r="AH129" t="s">
        <v>2224</v>
      </c>
      <c r="AI129">
        <v>107.42</v>
      </c>
      <c r="AQ129" t="s">
        <v>1308</v>
      </c>
      <c r="AR129">
        <v>44.080000000000005</v>
      </c>
      <c r="AT129" t="s">
        <v>287</v>
      </c>
      <c r="AU129">
        <v>1058.3600000000001</v>
      </c>
      <c r="AW129" t="s">
        <v>795</v>
      </c>
      <c r="AX129">
        <v>181.67</v>
      </c>
    </row>
    <row r="130" spans="13:50" x14ac:dyDescent="0.25">
      <c r="M130" t="s">
        <v>2055</v>
      </c>
      <c r="N130">
        <v>61.169999999999995</v>
      </c>
      <c r="P130" t="s">
        <v>1210</v>
      </c>
      <c r="Q130">
        <v>-16.13</v>
      </c>
      <c r="AH130" t="s">
        <v>2249</v>
      </c>
      <c r="AI130">
        <v>68.559999999999988</v>
      </c>
      <c r="AQ130" t="s">
        <v>821</v>
      </c>
      <c r="AR130">
        <v>32.89</v>
      </c>
      <c r="AT130" t="s">
        <v>1345</v>
      </c>
      <c r="AU130">
        <v>1052.94</v>
      </c>
      <c r="AW130" t="s">
        <v>2031</v>
      </c>
      <c r="AX130">
        <v>-44.660000000000011</v>
      </c>
    </row>
    <row r="131" spans="13:50" x14ac:dyDescent="0.25">
      <c r="M131" t="s">
        <v>116</v>
      </c>
      <c r="N131">
        <v>67.94</v>
      </c>
      <c r="P131" t="s">
        <v>1649</v>
      </c>
      <c r="Q131">
        <v>4.0499999999999972</v>
      </c>
      <c r="AH131" t="s">
        <v>1732</v>
      </c>
      <c r="AI131">
        <v>51.350000000000009</v>
      </c>
      <c r="AQ131" t="s">
        <v>1470</v>
      </c>
      <c r="AR131">
        <v>65.540000000000006</v>
      </c>
      <c r="AT131" t="s">
        <v>863</v>
      </c>
      <c r="AU131">
        <v>78.64</v>
      </c>
      <c r="AW131" t="s">
        <v>1560</v>
      </c>
      <c r="AX131">
        <v>78.419999999999987</v>
      </c>
    </row>
    <row r="132" spans="13:50" x14ac:dyDescent="0.25">
      <c r="M132" t="s">
        <v>406</v>
      </c>
      <c r="N132">
        <v>52.42</v>
      </c>
      <c r="P132" t="s">
        <v>263</v>
      </c>
      <c r="Q132">
        <v>24.82</v>
      </c>
      <c r="AH132" t="s">
        <v>2615</v>
      </c>
      <c r="AI132">
        <v>30.58</v>
      </c>
      <c r="AQ132" t="s">
        <v>2605</v>
      </c>
      <c r="AR132">
        <v>28.509999999999998</v>
      </c>
      <c r="AT132" t="s">
        <v>2603</v>
      </c>
      <c r="AU132">
        <v>12.58</v>
      </c>
      <c r="AW132" t="s">
        <v>1780</v>
      </c>
      <c r="AX132">
        <v>3.4</v>
      </c>
    </row>
    <row r="133" spans="13:50" x14ac:dyDescent="0.25">
      <c r="M133" t="s">
        <v>2670</v>
      </c>
      <c r="N133">
        <v>0.15</v>
      </c>
      <c r="P133" t="s">
        <v>2228</v>
      </c>
      <c r="Q133">
        <v>-18.41</v>
      </c>
      <c r="AH133" t="s">
        <v>1404</v>
      </c>
      <c r="AI133">
        <v>40.300000000000004</v>
      </c>
      <c r="AQ133" t="s">
        <v>1855</v>
      </c>
      <c r="AR133">
        <v>318.95999999999998</v>
      </c>
      <c r="AT133" t="s">
        <v>876</v>
      </c>
      <c r="AU133">
        <v>-7.9199999999999982</v>
      </c>
      <c r="AW133" t="s">
        <v>585</v>
      </c>
      <c r="AX133">
        <v>43.129999999999995</v>
      </c>
    </row>
    <row r="134" spans="13:50" x14ac:dyDescent="0.25">
      <c r="M134" t="s">
        <v>1252</v>
      </c>
      <c r="N134">
        <v>36.630000000000003</v>
      </c>
      <c r="P134" t="s">
        <v>737</v>
      </c>
      <c r="Q134">
        <v>162.63999999999999</v>
      </c>
      <c r="AH134" t="s">
        <v>444</v>
      </c>
      <c r="AI134">
        <v>362.46999999999997</v>
      </c>
      <c r="AQ134" t="s">
        <v>2645</v>
      </c>
      <c r="AR134">
        <v>34.629999999999995</v>
      </c>
      <c r="AT134" t="s">
        <v>2026</v>
      </c>
      <c r="AU134">
        <v>241.07</v>
      </c>
    </row>
    <row r="135" spans="13:50" x14ac:dyDescent="0.25">
      <c r="M135" t="s">
        <v>869</v>
      </c>
      <c r="N135">
        <v>23.169999999999998</v>
      </c>
      <c r="P135" t="s">
        <v>2241</v>
      </c>
      <c r="Q135">
        <v>11.550000000000004</v>
      </c>
      <c r="AH135" t="s">
        <v>1586</v>
      </c>
      <c r="AI135">
        <v>94.92</v>
      </c>
      <c r="AQ135" t="s">
        <v>2220</v>
      </c>
      <c r="AR135">
        <v>634.80999999999995</v>
      </c>
      <c r="AT135" t="s">
        <v>832</v>
      </c>
      <c r="AU135">
        <v>191.51999999999998</v>
      </c>
    </row>
    <row r="136" spans="13:50" x14ac:dyDescent="0.25">
      <c r="M136" t="s">
        <v>541</v>
      </c>
      <c r="N136">
        <v>13.77</v>
      </c>
      <c r="P136" t="s">
        <v>1372</v>
      </c>
      <c r="Q136">
        <v>41.980000000000004</v>
      </c>
      <c r="AH136" t="s">
        <v>1397</v>
      </c>
      <c r="AI136">
        <v>212.79000000000002</v>
      </c>
      <c r="AQ136" t="s">
        <v>335</v>
      </c>
      <c r="AR136">
        <v>231.07999999999998</v>
      </c>
      <c r="AT136" t="s">
        <v>1073</v>
      </c>
      <c r="AU136">
        <v>111.52</v>
      </c>
    </row>
    <row r="137" spans="13:50" x14ac:dyDescent="0.25">
      <c r="M137" t="s">
        <v>998</v>
      </c>
      <c r="N137">
        <v>17.770000000000003</v>
      </c>
      <c r="P137" t="s">
        <v>2461</v>
      </c>
      <c r="Q137">
        <v>768.05000000000018</v>
      </c>
      <c r="AH137" t="s">
        <v>2372</v>
      </c>
      <c r="AI137">
        <v>-58.76</v>
      </c>
      <c r="AQ137" t="s">
        <v>2202</v>
      </c>
      <c r="AR137">
        <v>187.81</v>
      </c>
      <c r="AT137" t="s">
        <v>704</v>
      </c>
      <c r="AU137">
        <v>127.66999999999999</v>
      </c>
    </row>
    <row r="138" spans="13:50" x14ac:dyDescent="0.25">
      <c r="M138" t="s">
        <v>526</v>
      </c>
      <c r="N138">
        <v>122.22</v>
      </c>
      <c r="P138" t="s">
        <v>1366</v>
      </c>
      <c r="Q138">
        <v>6274.7699999999995</v>
      </c>
      <c r="AH138" t="s">
        <v>842</v>
      </c>
      <c r="AI138">
        <v>106.09</v>
      </c>
      <c r="AQ138" t="s">
        <v>2333</v>
      </c>
      <c r="AR138">
        <v>236.36</v>
      </c>
      <c r="AT138" t="s">
        <v>730</v>
      </c>
      <c r="AU138">
        <v>250.54000000000002</v>
      </c>
    </row>
    <row r="139" spans="13:50" x14ac:dyDescent="0.25">
      <c r="M139" t="s">
        <v>2691</v>
      </c>
      <c r="N139">
        <v>2.98</v>
      </c>
      <c r="P139" t="s">
        <v>37</v>
      </c>
      <c r="Q139">
        <v>-457.47</v>
      </c>
      <c r="AH139" t="s">
        <v>2302</v>
      </c>
      <c r="AI139">
        <v>22.66</v>
      </c>
      <c r="AQ139" t="s">
        <v>2490</v>
      </c>
      <c r="AR139">
        <v>210.76</v>
      </c>
      <c r="AT139" t="s">
        <v>1953</v>
      </c>
      <c r="AU139">
        <v>-10.289999999999997</v>
      </c>
    </row>
    <row r="140" spans="13:50" x14ac:dyDescent="0.25">
      <c r="M140" t="s">
        <v>2204</v>
      </c>
      <c r="N140">
        <v>32.58</v>
      </c>
      <c r="P140" t="s">
        <v>1103</v>
      </c>
      <c r="Q140">
        <v>1527.16</v>
      </c>
      <c r="AH140" t="s">
        <v>2623</v>
      </c>
      <c r="AI140">
        <v>21.82</v>
      </c>
      <c r="AQ140" t="s">
        <v>1583</v>
      </c>
      <c r="AR140">
        <v>92.57</v>
      </c>
      <c r="AT140" t="s">
        <v>1537</v>
      </c>
      <c r="AU140">
        <v>376.93999999999994</v>
      </c>
    </row>
    <row r="141" spans="13:50" x14ac:dyDescent="0.25">
      <c r="M141" t="s">
        <v>38</v>
      </c>
      <c r="N141">
        <v>13.32</v>
      </c>
      <c r="P141" t="s">
        <v>165</v>
      </c>
      <c r="Q141">
        <v>138.34000000000003</v>
      </c>
      <c r="AH141" t="s">
        <v>1543</v>
      </c>
      <c r="AI141">
        <v>42.77</v>
      </c>
      <c r="AQ141" t="s">
        <v>896</v>
      </c>
      <c r="AR141">
        <v>295.14999999999998</v>
      </c>
      <c r="AT141" t="s">
        <v>694</v>
      </c>
      <c r="AU141">
        <v>173.03</v>
      </c>
    </row>
    <row r="142" spans="13:50" x14ac:dyDescent="0.25">
      <c r="M142" t="s">
        <v>1108</v>
      </c>
      <c r="N142">
        <v>138.47999999999999</v>
      </c>
      <c r="P142" t="s">
        <v>431</v>
      </c>
      <c r="Q142">
        <v>22.259999999999998</v>
      </c>
      <c r="AH142" t="s">
        <v>214</v>
      </c>
      <c r="AI142">
        <v>37.300000000000004</v>
      </c>
      <c r="AQ142" t="s">
        <v>2301</v>
      </c>
      <c r="AR142">
        <v>423.74</v>
      </c>
      <c r="AT142" t="s">
        <v>1651</v>
      </c>
      <c r="AU142">
        <v>-2.08</v>
      </c>
    </row>
    <row r="143" spans="13:50" x14ac:dyDescent="0.25">
      <c r="M143" t="s">
        <v>1915</v>
      </c>
      <c r="N143">
        <v>19.880000000000003</v>
      </c>
      <c r="P143" t="s">
        <v>701</v>
      </c>
      <c r="Q143">
        <v>287.58000000000004</v>
      </c>
      <c r="AH143" t="s">
        <v>2397</v>
      </c>
      <c r="AI143">
        <v>5.18</v>
      </c>
      <c r="AQ143" t="s">
        <v>2243</v>
      </c>
      <c r="AR143">
        <v>809.43999999999994</v>
      </c>
      <c r="AT143" t="s">
        <v>1352</v>
      </c>
      <c r="AU143">
        <v>60.000000000000014</v>
      </c>
    </row>
    <row r="144" spans="13:50" x14ac:dyDescent="0.25">
      <c r="M144" t="s">
        <v>2357</v>
      </c>
      <c r="N144">
        <v>14.099999999999998</v>
      </c>
      <c r="P144" t="s">
        <v>2173</v>
      </c>
      <c r="Q144">
        <v>-1.52</v>
      </c>
      <c r="AH144" t="s">
        <v>181</v>
      </c>
      <c r="AI144">
        <v>14.559999999999999</v>
      </c>
      <c r="AQ144" t="s">
        <v>1041</v>
      </c>
      <c r="AR144">
        <v>342.57</v>
      </c>
      <c r="AT144" t="s">
        <v>2019</v>
      </c>
      <c r="AU144">
        <v>-74.990000000000009</v>
      </c>
    </row>
    <row r="145" spans="13:47" x14ac:dyDescent="0.25">
      <c r="M145" t="s">
        <v>687</v>
      </c>
      <c r="N145">
        <v>14.59</v>
      </c>
      <c r="P145" t="s">
        <v>2399</v>
      </c>
      <c r="Q145">
        <v>3.4499999999999993</v>
      </c>
      <c r="AH145" t="s">
        <v>1188</v>
      </c>
      <c r="AI145">
        <v>42.29</v>
      </c>
      <c r="AQ145" t="s">
        <v>1492</v>
      </c>
      <c r="AR145">
        <v>459.74999999999994</v>
      </c>
      <c r="AT145" t="s">
        <v>1266</v>
      </c>
      <c r="AU145">
        <v>135.50999999999996</v>
      </c>
    </row>
    <row r="146" spans="13:47" x14ac:dyDescent="0.25">
      <c r="M146" t="s">
        <v>411</v>
      </c>
      <c r="N146">
        <v>8.24</v>
      </c>
      <c r="P146" t="s">
        <v>2061</v>
      </c>
      <c r="Q146">
        <v>262.48</v>
      </c>
      <c r="AH146" t="s">
        <v>1833</v>
      </c>
      <c r="AI146">
        <v>21.78</v>
      </c>
      <c r="AQ146" t="s">
        <v>324</v>
      </c>
      <c r="AR146">
        <v>75.97</v>
      </c>
      <c r="AT146" t="s">
        <v>1564</v>
      </c>
      <c r="AU146">
        <v>276.05</v>
      </c>
    </row>
    <row r="147" spans="13:47" x14ac:dyDescent="0.25">
      <c r="M147" t="s">
        <v>779</v>
      </c>
      <c r="N147">
        <v>48.62</v>
      </c>
      <c r="P147" t="s">
        <v>469</v>
      </c>
      <c r="Q147">
        <v>104.83000000000001</v>
      </c>
      <c r="AH147" t="s">
        <v>1269</v>
      </c>
      <c r="AI147">
        <v>61.55</v>
      </c>
      <c r="AQ147" t="s">
        <v>360</v>
      </c>
      <c r="AR147">
        <v>546</v>
      </c>
      <c r="AT147" t="s">
        <v>856</v>
      </c>
      <c r="AU147">
        <v>518.34</v>
      </c>
    </row>
    <row r="148" spans="13:47" x14ac:dyDescent="0.25">
      <c r="M148" t="s">
        <v>1504</v>
      </c>
      <c r="N148">
        <v>2.64</v>
      </c>
      <c r="P148" t="s">
        <v>1176</v>
      </c>
      <c r="Q148">
        <v>-3.3000000000000007</v>
      </c>
      <c r="AH148" t="s">
        <v>2214</v>
      </c>
      <c r="AI148">
        <v>0.79000000000000048</v>
      </c>
      <c r="AQ148" t="s">
        <v>1622</v>
      </c>
      <c r="AR148">
        <v>59.09</v>
      </c>
      <c r="AT148" t="s">
        <v>313</v>
      </c>
      <c r="AU148">
        <v>221.22</v>
      </c>
    </row>
    <row r="149" spans="13:47" x14ac:dyDescent="0.25">
      <c r="M149" t="s">
        <v>1206</v>
      </c>
      <c r="N149">
        <v>64.42</v>
      </c>
      <c r="P149" t="s">
        <v>310</v>
      </c>
      <c r="Q149">
        <v>-21.16</v>
      </c>
      <c r="AH149" t="s">
        <v>1092</v>
      </c>
      <c r="AI149">
        <v>56.03</v>
      </c>
      <c r="AQ149" t="s">
        <v>1913</v>
      </c>
      <c r="AR149">
        <v>40.369999999999997</v>
      </c>
      <c r="AT149" t="s">
        <v>933</v>
      </c>
      <c r="AU149">
        <v>525.58000000000004</v>
      </c>
    </row>
    <row r="150" spans="13:47" x14ac:dyDescent="0.25">
      <c r="M150" t="s">
        <v>2516</v>
      </c>
      <c r="N150">
        <v>8.26</v>
      </c>
      <c r="P150" t="s">
        <v>2120</v>
      </c>
      <c r="Q150">
        <v>36.32</v>
      </c>
      <c r="AH150" t="s">
        <v>982</v>
      </c>
      <c r="AI150">
        <v>15.49</v>
      </c>
      <c r="AQ150" t="s">
        <v>1166</v>
      </c>
      <c r="AR150">
        <v>12.49</v>
      </c>
      <c r="AT150" t="s">
        <v>247</v>
      </c>
      <c r="AU150">
        <v>52.360000000000007</v>
      </c>
    </row>
    <row r="151" spans="13:47" x14ac:dyDescent="0.25">
      <c r="M151" t="s">
        <v>2058</v>
      </c>
      <c r="N151">
        <v>49.8</v>
      </c>
      <c r="P151" t="s">
        <v>471</v>
      </c>
      <c r="Q151">
        <v>-76.850000000000009</v>
      </c>
      <c r="AH151" t="s">
        <v>2293</v>
      </c>
      <c r="AI151">
        <v>35.450000000000003</v>
      </c>
      <c r="AQ151" t="s">
        <v>2118</v>
      </c>
      <c r="AR151">
        <v>4.33</v>
      </c>
      <c r="AT151" t="s">
        <v>1988</v>
      </c>
      <c r="AU151">
        <v>202.3</v>
      </c>
    </row>
    <row r="152" spans="13:47" x14ac:dyDescent="0.25">
      <c r="M152" t="s">
        <v>894</v>
      </c>
      <c r="N152">
        <v>3.87</v>
      </c>
      <c r="P152" t="s">
        <v>1827</v>
      </c>
      <c r="Q152">
        <v>95</v>
      </c>
      <c r="AH152" t="s">
        <v>1570</v>
      </c>
      <c r="AI152">
        <v>15.5</v>
      </c>
      <c r="AQ152" t="s">
        <v>79</v>
      </c>
      <c r="AR152">
        <v>35.54</v>
      </c>
      <c r="AT152" t="s">
        <v>520</v>
      </c>
      <c r="AU152">
        <v>576.9</v>
      </c>
    </row>
    <row r="153" spans="13:47" x14ac:dyDescent="0.25">
      <c r="M153" t="s">
        <v>2410</v>
      </c>
      <c r="N153">
        <v>19.02</v>
      </c>
      <c r="P153" t="s">
        <v>2694</v>
      </c>
      <c r="Q153">
        <v>11.67</v>
      </c>
      <c r="AH153" t="s">
        <v>1155</v>
      </c>
      <c r="AI153">
        <v>15.21</v>
      </c>
      <c r="AQ153" t="s">
        <v>1315</v>
      </c>
      <c r="AR153">
        <v>24.75</v>
      </c>
      <c r="AT153" t="s">
        <v>2128</v>
      </c>
      <c r="AU153">
        <v>22.68</v>
      </c>
    </row>
    <row r="154" spans="13:47" x14ac:dyDescent="0.25">
      <c r="M154" t="s">
        <v>466</v>
      </c>
      <c r="N154">
        <v>63.010000000000005</v>
      </c>
      <c r="P154" t="s">
        <v>937</v>
      </c>
      <c r="Q154">
        <v>-2.9199999999999982</v>
      </c>
      <c r="AH154" t="s">
        <v>190</v>
      </c>
      <c r="AI154">
        <v>119.85000000000001</v>
      </c>
      <c r="AQ154" t="s">
        <v>1126</v>
      </c>
      <c r="AR154">
        <v>182.79</v>
      </c>
      <c r="AT154" t="s">
        <v>1342</v>
      </c>
      <c r="AU154">
        <v>22.6</v>
      </c>
    </row>
    <row r="155" spans="13:47" x14ac:dyDescent="0.25">
      <c r="M155" t="s">
        <v>207</v>
      </c>
      <c r="N155">
        <v>99.759999999999991</v>
      </c>
      <c r="P155" t="s">
        <v>1647</v>
      </c>
      <c r="Q155">
        <v>-0.87999999999999923</v>
      </c>
      <c r="AH155" t="s">
        <v>2647</v>
      </c>
      <c r="AI155">
        <v>93.759999999999991</v>
      </c>
      <c r="AQ155" t="s">
        <v>323</v>
      </c>
      <c r="AR155">
        <v>16.38</v>
      </c>
      <c r="AT155" t="s">
        <v>2089</v>
      </c>
      <c r="AU155">
        <v>2.4</v>
      </c>
    </row>
    <row r="156" spans="13:47" x14ac:dyDescent="0.25">
      <c r="M156" t="s">
        <v>1135</v>
      </c>
      <c r="N156">
        <v>10.58</v>
      </c>
      <c r="P156" t="s">
        <v>1112</v>
      </c>
      <c r="Q156">
        <v>89.710000000000008</v>
      </c>
      <c r="AH156" t="s">
        <v>1905</v>
      </c>
      <c r="AI156">
        <v>71.13</v>
      </c>
      <c r="AQ156" t="s">
        <v>1845</v>
      </c>
      <c r="AR156">
        <v>9.8500000000000014</v>
      </c>
      <c r="AT156" t="s">
        <v>2449</v>
      </c>
      <c r="AU156">
        <v>14</v>
      </c>
    </row>
    <row r="157" spans="13:47" x14ac:dyDescent="0.25">
      <c r="M157" t="s">
        <v>226</v>
      </c>
      <c r="N157">
        <v>20.65</v>
      </c>
      <c r="P157" t="s">
        <v>1503</v>
      </c>
      <c r="Q157">
        <v>98.92</v>
      </c>
      <c r="AH157" t="s">
        <v>775</v>
      </c>
      <c r="AI157">
        <v>162.05000000000001</v>
      </c>
      <c r="AQ157" t="s">
        <v>2098</v>
      </c>
      <c r="AR157">
        <v>46.459999999999994</v>
      </c>
      <c r="AT157" t="s">
        <v>1809</v>
      </c>
      <c r="AU157">
        <v>36.450000000000003</v>
      </c>
    </row>
    <row r="158" spans="13:47" x14ac:dyDescent="0.25">
      <c r="P158" t="s">
        <v>1770</v>
      </c>
      <c r="Q158">
        <v>106.34</v>
      </c>
      <c r="AH158" t="s">
        <v>1406</v>
      </c>
      <c r="AI158">
        <v>76.580000000000013</v>
      </c>
      <c r="AQ158" t="s">
        <v>1132</v>
      </c>
      <c r="AR158">
        <v>154.4</v>
      </c>
      <c r="AT158" t="s">
        <v>2043</v>
      </c>
      <c r="AU158">
        <v>91</v>
      </c>
    </row>
    <row r="159" spans="13:47" x14ac:dyDescent="0.25">
      <c r="P159" t="s">
        <v>1281</v>
      </c>
      <c r="Q159">
        <v>-31.650000000000006</v>
      </c>
      <c r="AH159" t="s">
        <v>1311</v>
      </c>
      <c r="AI159">
        <v>28.259999999999998</v>
      </c>
      <c r="AQ159" t="s">
        <v>2258</v>
      </c>
      <c r="AR159">
        <v>38.089999999999996</v>
      </c>
      <c r="AT159" t="s">
        <v>494</v>
      </c>
      <c r="AU159">
        <v>130.64000000000001</v>
      </c>
    </row>
    <row r="160" spans="13:47" x14ac:dyDescent="0.25">
      <c r="P160" t="s">
        <v>1123</v>
      </c>
      <c r="Q160">
        <v>242.94000000000003</v>
      </c>
      <c r="AH160" t="s">
        <v>1285</v>
      </c>
      <c r="AI160">
        <v>59.22</v>
      </c>
      <c r="AQ160" t="s">
        <v>2394</v>
      </c>
      <c r="AR160">
        <v>48.09</v>
      </c>
      <c r="AT160" t="s">
        <v>1934</v>
      </c>
      <c r="AU160">
        <v>-31.080000000000005</v>
      </c>
    </row>
    <row r="161" spans="16:47" x14ac:dyDescent="0.25">
      <c r="P161" t="s">
        <v>300</v>
      </c>
      <c r="Q161">
        <v>155.9</v>
      </c>
      <c r="AH161" t="s">
        <v>1790</v>
      </c>
      <c r="AI161">
        <v>14.170000000000002</v>
      </c>
      <c r="AQ161" t="s">
        <v>1157</v>
      </c>
      <c r="AR161">
        <v>79.569999999999993</v>
      </c>
      <c r="AT161" t="s">
        <v>588</v>
      </c>
      <c r="AU161">
        <v>1444.76</v>
      </c>
    </row>
    <row r="162" spans="16:47" x14ac:dyDescent="0.25">
      <c r="P162" t="s">
        <v>150</v>
      </c>
      <c r="Q162">
        <v>-15.850000000000001</v>
      </c>
      <c r="AH162" t="s">
        <v>489</v>
      </c>
      <c r="AI162">
        <v>-3.8499999999999996</v>
      </c>
      <c r="AQ162" t="s">
        <v>2391</v>
      </c>
      <c r="AR162">
        <v>28.71</v>
      </c>
      <c r="AT162" t="s">
        <v>2650</v>
      </c>
      <c r="AU162">
        <v>257.58999999999997</v>
      </c>
    </row>
    <row r="163" spans="16:47" x14ac:dyDescent="0.25">
      <c r="P163" t="s">
        <v>432</v>
      </c>
      <c r="Q163">
        <v>7.1599999999999984</v>
      </c>
      <c r="AH163" t="s">
        <v>849</v>
      </c>
      <c r="AI163">
        <v>9.32</v>
      </c>
      <c r="AQ163" t="s">
        <v>621</v>
      </c>
      <c r="AR163">
        <v>103.88999999999999</v>
      </c>
      <c r="AT163" t="s">
        <v>750</v>
      </c>
      <c r="AU163">
        <v>154</v>
      </c>
    </row>
    <row r="164" spans="16:47" x14ac:dyDescent="0.25">
      <c r="P164" t="s">
        <v>203</v>
      </c>
      <c r="Q164">
        <v>18.579999999999998</v>
      </c>
      <c r="AH164" t="s">
        <v>1015</v>
      </c>
      <c r="AI164">
        <v>102.24000000000001</v>
      </c>
      <c r="AQ164" t="s">
        <v>1057</v>
      </c>
      <c r="AR164">
        <v>526.21</v>
      </c>
      <c r="AT164" t="s">
        <v>1596</v>
      </c>
      <c r="AU164">
        <v>83.990000000000009</v>
      </c>
    </row>
    <row r="165" spans="16:47" x14ac:dyDescent="0.25">
      <c r="P165" t="s">
        <v>1650</v>
      </c>
      <c r="Q165">
        <v>-14.260000000000002</v>
      </c>
      <c r="AH165" t="s">
        <v>1213</v>
      </c>
      <c r="AI165">
        <v>7</v>
      </c>
      <c r="AQ165" t="s">
        <v>2377</v>
      </c>
      <c r="AR165">
        <v>154.06</v>
      </c>
      <c r="AT165" t="s">
        <v>1695</v>
      </c>
      <c r="AU165">
        <v>438.20000000000005</v>
      </c>
    </row>
    <row r="166" spans="16:47" x14ac:dyDescent="0.25">
      <c r="P166" t="s">
        <v>787</v>
      </c>
      <c r="Q166">
        <v>24.58</v>
      </c>
      <c r="AH166" t="s">
        <v>2040</v>
      </c>
      <c r="AI166">
        <v>-171.39999999999998</v>
      </c>
      <c r="AQ166" t="s">
        <v>2356</v>
      </c>
      <c r="AR166">
        <v>44.35</v>
      </c>
      <c r="AT166" t="s">
        <v>358</v>
      </c>
      <c r="AU166">
        <v>1039.98</v>
      </c>
    </row>
    <row r="167" spans="16:47" x14ac:dyDescent="0.25">
      <c r="P167" t="s">
        <v>1202</v>
      </c>
      <c r="Q167">
        <v>5.46</v>
      </c>
      <c r="AH167" t="s">
        <v>2196</v>
      </c>
      <c r="AI167">
        <v>42.39</v>
      </c>
      <c r="AQ167" t="s">
        <v>2082</v>
      </c>
      <c r="AR167">
        <v>199.83999999999997</v>
      </c>
      <c r="AT167" t="s">
        <v>2193</v>
      </c>
      <c r="AU167">
        <v>559.29999999999995</v>
      </c>
    </row>
    <row r="168" spans="16:47" x14ac:dyDescent="0.25">
      <c r="P168" t="s">
        <v>1825</v>
      </c>
      <c r="Q168">
        <v>21.64</v>
      </c>
      <c r="AH168" t="s">
        <v>1554</v>
      </c>
      <c r="AI168">
        <v>-102.58000000000001</v>
      </c>
      <c r="AQ168" t="s">
        <v>2477</v>
      </c>
      <c r="AR168">
        <v>63.74</v>
      </c>
      <c r="AT168" t="s">
        <v>1764</v>
      </c>
      <c r="AU168">
        <v>131.72</v>
      </c>
    </row>
    <row r="169" spans="16:47" x14ac:dyDescent="0.25">
      <c r="P169" t="s">
        <v>2257</v>
      </c>
      <c r="Q169">
        <v>39.879999999999995</v>
      </c>
      <c r="AH169" t="s">
        <v>479</v>
      </c>
      <c r="AI169">
        <v>124.6</v>
      </c>
      <c r="AQ169" t="s">
        <v>482</v>
      </c>
      <c r="AR169">
        <v>168.66</v>
      </c>
      <c r="AT169" t="s">
        <v>2588</v>
      </c>
      <c r="AU169">
        <v>16.509999999999998</v>
      </c>
    </row>
    <row r="170" spans="16:47" x14ac:dyDescent="0.25">
      <c r="P170" t="s">
        <v>522</v>
      </c>
      <c r="Q170">
        <v>18.52</v>
      </c>
      <c r="AH170" t="s">
        <v>1205</v>
      </c>
      <c r="AI170">
        <v>-222.73000000000002</v>
      </c>
      <c r="AQ170" t="s">
        <v>1191</v>
      </c>
      <c r="AR170">
        <v>53.86</v>
      </c>
      <c r="AT170" t="s">
        <v>1551</v>
      </c>
      <c r="AU170">
        <v>215.78999999999996</v>
      </c>
    </row>
    <row r="171" spans="16:47" x14ac:dyDescent="0.25">
      <c r="P171" t="s">
        <v>2267</v>
      </c>
      <c r="Q171">
        <v>-0.91999999999999993</v>
      </c>
      <c r="AH171" t="s">
        <v>2574</v>
      </c>
      <c r="AI171">
        <v>-529.76</v>
      </c>
      <c r="AQ171" t="s">
        <v>882</v>
      </c>
      <c r="AR171">
        <v>616.52</v>
      </c>
      <c r="AT171" t="s">
        <v>229</v>
      </c>
      <c r="AU171">
        <v>2.29</v>
      </c>
    </row>
    <row r="172" spans="16:47" x14ac:dyDescent="0.25">
      <c r="P172" t="s">
        <v>1139</v>
      </c>
      <c r="Q172">
        <v>316.88000000000011</v>
      </c>
      <c r="AH172" t="s">
        <v>1512</v>
      </c>
      <c r="AI172">
        <v>6.4</v>
      </c>
      <c r="AQ172" t="s">
        <v>1294</v>
      </c>
      <c r="AR172">
        <v>249.58999999999997</v>
      </c>
      <c r="AT172" t="s">
        <v>1834</v>
      </c>
      <c r="AU172">
        <v>22.330000000000002</v>
      </c>
    </row>
    <row r="173" spans="16:47" x14ac:dyDescent="0.25">
      <c r="P173" t="s">
        <v>881</v>
      </c>
      <c r="Q173">
        <v>4.68</v>
      </c>
      <c r="AH173" t="s">
        <v>1506</v>
      </c>
      <c r="AI173">
        <v>-129.93</v>
      </c>
      <c r="AQ173" t="s">
        <v>2358</v>
      </c>
      <c r="AR173">
        <v>328.66999999999996</v>
      </c>
      <c r="AT173" t="s">
        <v>1755</v>
      </c>
      <c r="AU173">
        <v>-10.07</v>
      </c>
    </row>
    <row r="174" spans="16:47" x14ac:dyDescent="0.25">
      <c r="P174" t="s">
        <v>1160</v>
      </c>
      <c r="Q174">
        <v>14.190000000000001</v>
      </c>
      <c r="AH174" t="s">
        <v>2366</v>
      </c>
      <c r="AI174">
        <v>150.55000000000001</v>
      </c>
      <c r="AQ174" t="s">
        <v>713</v>
      </c>
      <c r="AR174">
        <v>257.35999999999996</v>
      </c>
      <c r="AT174" t="s">
        <v>2063</v>
      </c>
      <c r="AU174">
        <v>422.47</v>
      </c>
    </row>
    <row r="175" spans="16:47" x14ac:dyDescent="0.25">
      <c r="P175" t="s">
        <v>865</v>
      </c>
      <c r="Q175">
        <v>0.92999999999999927</v>
      </c>
      <c r="AH175" t="s">
        <v>2097</v>
      </c>
      <c r="AI175">
        <v>-61.87</v>
      </c>
      <c r="AQ175" t="s">
        <v>491</v>
      </c>
      <c r="AR175">
        <v>756.29</v>
      </c>
      <c r="AT175" t="s">
        <v>2296</v>
      </c>
      <c r="AU175">
        <v>13</v>
      </c>
    </row>
    <row r="176" spans="16:47" x14ac:dyDescent="0.25">
      <c r="P176" t="s">
        <v>1175</v>
      </c>
      <c r="Q176">
        <v>69.36</v>
      </c>
      <c r="AH176" t="s">
        <v>570</v>
      </c>
      <c r="AI176">
        <v>134.03</v>
      </c>
      <c r="AQ176" t="s">
        <v>2279</v>
      </c>
      <c r="AR176">
        <v>29.03</v>
      </c>
      <c r="AT176" t="s">
        <v>1947</v>
      </c>
      <c r="AU176">
        <v>10.059999999999999</v>
      </c>
    </row>
    <row r="177" spans="16:47" x14ac:dyDescent="0.25">
      <c r="P177" t="s">
        <v>118</v>
      </c>
      <c r="Q177">
        <v>32.14</v>
      </c>
      <c r="AH177" t="s">
        <v>2178</v>
      </c>
      <c r="AI177">
        <v>56.78</v>
      </c>
      <c r="AQ177" t="s">
        <v>442</v>
      </c>
      <c r="AR177">
        <v>35.290000000000006</v>
      </c>
      <c r="AT177" t="s">
        <v>1881</v>
      </c>
      <c r="AU177">
        <v>-20.3</v>
      </c>
    </row>
    <row r="178" spans="16:47" x14ac:dyDescent="0.25">
      <c r="P178" t="s">
        <v>834</v>
      </c>
      <c r="Q178">
        <v>-1.2699999999999996</v>
      </c>
      <c r="AH178" t="s">
        <v>2087</v>
      </c>
      <c r="AI178">
        <v>0.51999999999999957</v>
      </c>
      <c r="AQ178" t="s">
        <v>747</v>
      </c>
      <c r="AR178">
        <v>67.430000000000007</v>
      </c>
      <c r="AT178" t="s">
        <v>1305</v>
      </c>
      <c r="AU178">
        <v>43.84</v>
      </c>
    </row>
    <row r="179" spans="16:47" x14ac:dyDescent="0.25">
      <c r="P179" t="s">
        <v>2483</v>
      </c>
      <c r="Q179">
        <v>0.53000000000000025</v>
      </c>
      <c r="AH179" t="s">
        <v>2223</v>
      </c>
      <c r="AI179">
        <v>11.89</v>
      </c>
      <c r="AQ179" t="s">
        <v>679</v>
      </c>
      <c r="AR179">
        <v>43.430000000000007</v>
      </c>
      <c r="AT179" t="s">
        <v>597</v>
      </c>
      <c r="AU179">
        <v>8.7900000000000009</v>
      </c>
    </row>
    <row r="180" spans="16:47" x14ac:dyDescent="0.25">
      <c r="P180" t="s">
        <v>162</v>
      </c>
      <c r="Q180">
        <v>256.70999999999998</v>
      </c>
      <c r="AH180" t="s">
        <v>1020</v>
      </c>
      <c r="AI180">
        <v>144.72</v>
      </c>
      <c r="AQ180" t="s">
        <v>127</v>
      </c>
      <c r="AR180">
        <v>70.539999999999992</v>
      </c>
      <c r="AT180" t="s">
        <v>529</v>
      </c>
      <c r="AU180">
        <v>25.18</v>
      </c>
    </row>
    <row r="181" spans="16:47" x14ac:dyDescent="0.25">
      <c r="P181" t="s">
        <v>1309</v>
      </c>
      <c r="Q181">
        <v>112.88999999999999</v>
      </c>
      <c r="AH181" t="s">
        <v>956</v>
      </c>
      <c r="AI181">
        <v>10.399999999999999</v>
      </c>
      <c r="AQ181" t="s">
        <v>2417</v>
      </c>
      <c r="AR181">
        <v>23.17</v>
      </c>
      <c r="AT181" t="s">
        <v>1580</v>
      </c>
      <c r="AU181">
        <v>391.96</v>
      </c>
    </row>
    <row r="182" spans="16:47" x14ac:dyDescent="0.25">
      <c r="P182" t="s">
        <v>941</v>
      </c>
      <c r="Q182">
        <v>22.57</v>
      </c>
      <c r="AH182" t="s">
        <v>2348</v>
      </c>
      <c r="AI182">
        <v>9.57</v>
      </c>
      <c r="AQ182" t="s">
        <v>370</v>
      </c>
      <c r="AR182">
        <v>216.88</v>
      </c>
      <c r="AT182" t="s">
        <v>1306</v>
      </c>
      <c r="AU182">
        <v>380.11999999999995</v>
      </c>
    </row>
    <row r="183" spans="16:47" x14ac:dyDescent="0.25">
      <c r="P183" t="s">
        <v>2155</v>
      </c>
      <c r="Q183">
        <v>208.75</v>
      </c>
      <c r="AH183" t="s">
        <v>2495</v>
      </c>
      <c r="AI183">
        <v>13.85</v>
      </c>
      <c r="AQ183" t="s">
        <v>1524</v>
      </c>
      <c r="AR183">
        <v>40.14</v>
      </c>
      <c r="AT183" t="s">
        <v>720</v>
      </c>
      <c r="AU183">
        <v>478.78000000000003</v>
      </c>
    </row>
    <row r="184" spans="16:47" x14ac:dyDescent="0.25">
      <c r="P184" t="s">
        <v>1686</v>
      </c>
      <c r="Q184">
        <v>-5.48</v>
      </c>
      <c r="AH184" t="s">
        <v>124</v>
      </c>
      <c r="AI184">
        <v>74.779999999999987</v>
      </c>
      <c r="AQ184" t="s">
        <v>2070</v>
      </c>
      <c r="AR184">
        <v>13.700000000000001</v>
      </c>
      <c r="AT184" t="s">
        <v>1807</v>
      </c>
      <c r="AU184">
        <v>408.68000000000006</v>
      </c>
    </row>
    <row r="185" spans="16:47" x14ac:dyDescent="0.25">
      <c r="P185" t="s">
        <v>1599</v>
      </c>
      <c r="Q185">
        <v>8.65</v>
      </c>
      <c r="AH185" t="s">
        <v>117</v>
      </c>
      <c r="AI185">
        <v>34.17</v>
      </c>
      <c r="AQ185" t="s">
        <v>1376</v>
      </c>
      <c r="AR185">
        <v>32.21</v>
      </c>
      <c r="AT185" t="s">
        <v>648</v>
      </c>
      <c r="AU185">
        <v>626.5</v>
      </c>
    </row>
    <row r="186" spans="16:47" x14ac:dyDescent="0.25">
      <c r="P186" t="s">
        <v>191</v>
      </c>
      <c r="Q186">
        <v>31.130000000000003</v>
      </c>
      <c r="AH186" t="s">
        <v>975</v>
      </c>
      <c r="AI186">
        <v>44.190000000000012</v>
      </c>
      <c r="AQ186" t="s">
        <v>1124</v>
      </c>
      <c r="AR186">
        <v>59.38</v>
      </c>
      <c r="AT186" t="s">
        <v>898</v>
      </c>
      <c r="AU186">
        <v>611.91999999999996</v>
      </c>
    </row>
    <row r="187" spans="16:47" x14ac:dyDescent="0.25">
      <c r="P187" t="s">
        <v>911</v>
      </c>
      <c r="Q187">
        <v>67.86</v>
      </c>
      <c r="AH187" t="s">
        <v>1837</v>
      </c>
      <c r="AI187">
        <v>38.629999999999995</v>
      </c>
      <c r="AQ187" t="s">
        <v>1034</v>
      </c>
      <c r="AR187">
        <v>32.229999999999997</v>
      </c>
      <c r="AT187" t="s">
        <v>42</v>
      </c>
      <c r="AU187">
        <v>733.28</v>
      </c>
    </row>
    <row r="188" spans="16:47" x14ac:dyDescent="0.25">
      <c r="P188" t="s">
        <v>846</v>
      </c>
      <c r="Q188">
        <v>1.6899999999999968</v>
      </c>
      <c r="AH188" t="s">
        <v>2460</v>
      </c>
      <c r="AI188">
        <v>7.35</v>
      </c>
      <c r="AQ188" t="s">
        <v>331</v>
      </c>
      <c r="AR188">
        <v>39.730000000000004</v>
      </c>
      <c r="AT188" t="s">
        <v>653</v>
      </c>
      <c r="AU188">
        <v>132.29</v>
      </c>
    </row>
    <row r="189" spans="16:47" x14ac:dyDescent="0.25">
      <c r="P189" t="s">
        <v>141</v>
      </c>
      <c r="Q189">
        <v>35.300000000000004</v>
      </c>
      <c r="AQ189" t="s">
        <v>2646</v>
      </c>
      <c r="AR189">
        <v>9.33</v>
      </c>
      <c r="AT189" t="s">
        <v>2626</v>
      </c>
      <c r="AU189">
        <v>592.79</v>
      </c>
    </row>
    <row r="190" spans="16:47" x14ac:dyDescent="0.25">
      <c r="P190" t="s">
        <v>2200</v>
      </c>
      <c r="Q190">
        <v>40.89</v>
      </c>
      <c r="AQ190" t="s">
        <v>1884</v>
      </c>
      <c r="AR190">
        <v>51.29999999999999</v>
      </c>
    </row>
    <row r="191" spans="16:47" x14ac:dyDescent="0.25">
      <c r="P191" t="s">
        <v>1630</v>
      </c>
      <c r="Q191">
        <v>40.099999999999994</v>
      </c>
      <c r="AQ191" t="s">
        <v>2295</v>
      </c>
      <c r="AR191">
        <v>39.409999999999997</v>
      </c>
    </row>
    <row r="192" spans="16:47" x14ac:dyDescent="0.25">
      <c r="P192" t="s">
        <v>781</v>
      </c>
      <c r="Q192">
        <v>35.72</v>
      </c>
      <c r="AQ192" t="s">
        <v>1324</v>
      </c>
      <c r="AR192">
        <v>292.76</v>
      </c>
    </row>
    <row r="193" spans="16:44" x14ac:dyDescent="0.25">
      <c r="P193" t="s">
        <v>886</v>
      </c>
      <c r="Q193">
        <v>27.490000000000002</v>
      </c>
      <c r="AQ193" t="s">
        <v>2069</v>
      </c>
      <c r="AR193">
        <v>32.1</v>
      </c>
    </row>
    <row r="194" spans="16:44" x14ac:dyDescent="0.25">
      <c r="P194" t="s">
        <v>980</v>
      </c>
      <c r="Q194">
        <v>-19.689999999999998</v>
      </c>
      <c r="AQ194" t="s">
        <v>304</v>
      </c>
      <c r="AR194">
        <v>15.84</v>
      </c>
    </row>
    <row r="195" spans="16:44" x14ac:dyDescent="0.25">
      <c r="P195" t="s">
        <v>1043</v>
      </c>
      <c r="Q195">
        <v>15.310000000000002</v>
      </c>
      <c r="AQ195" t="s">
        <v>1765</v>
      </c>
      <c r="AR195">
        <v>314.73</v>
      </c>
    </row>
    <row r="196" spans="16:44" x14ac:dyDescent="0.25">
      <c r="P196" t="s">
        <v>2165</v>
      </c>
      <c r="Q196">
        <v>15.53</v>
      </c>
      <c r="AQ196" t="s">
        <v>987</v>
      </c>
      <c r="AR196">
        <v>25.709999999999997</v>
      </c>
    </row>
    <row r="197" spans="16:44" x14ac:dyDescent="0.25">
      <c r="P197" t="s">
        <v>205</v>
      </c>
      <c r="Q197">
        <v>-0.999999999999998</v>
      </c>
      <c r="AQ197" t="s">
        <v>327</v>
      </c>
      <c r="AR197">
        <v>32.799999999999997</v>
      </c>
    </row>
    <row r="198" spans="16:44" x14ac:dyDescent="0.25">
      <c r="P198" t="s">
        <v>1174</v>
      </c>
      <c r="Q198">
        <v>-82.15</v>
      </c>
      <c r="AQ198" t="s">
        <v>328</v>
      </c>
      <c r="AR198">
        <v>38.870000000000005</v>
      </c>
    </row>
    <row r="199" spans="16:44" x14ac:dyDescent="0.25">
      <c r="P199" t="s">
        <v>914</v>
      </c>
      <c r="Q199">
        <v>-2.1599999999999993</v>
      </c>
      <c r="AQ199" t="s">
        <v>2600</v>
      </c>
      <c r="AR199">
        <v>14.7</v>
      </c>
    </row>
    <row r="200" spans="16:44" x14ac:dyDescent="0.25">
      <c r="P200" t="s">
        <v>1204</v>
      </c>
      <c r="Q200">
        <v>1.7800000000000002</v>
      </c>
      <c r="AQ200" t="s">
        <v>1442</v>
      </c>
      <c r="AR200">
        <v>125.47</v>
      </c>
    </row>
    <row r="201" spans="16:44" x14ac:dyDescent="0.25">
      <c r="P201" t="s">
        <v>1185</v>
      </c>
      <c r="Q201">
        <v>49.69</v>
      </c>
      <c r="AQ201" t="s">
        <v>1710</v>
      </c>
      <c r="AR201">
        <v>31.81</v>
      </c>
    </row>
    <row r="202" spans="16:44" x14ac:dyDescent="0.25">
      <c r="P202" t="s">
        <v>763</v>
      </c>
      <c r="Q202">
        <v>41.569999999999993</v>
      </c>
      <c r="AQ202" t="s">
        <v>242</v>
      </c>
      <c r="AR202">
        <v>44.08</v>
      </c>
    </row>
    <row r="203" spans="16:44" x14ac:dyDescent="0.25">
      <c r="P203" t="s">
        <v>1280</v>
      </c>
      <c r="Q203">
        <v>17.449999999999996</v>
      </c>
      <c r="AQ203" t="s">
        <v>152</v>
      </c>
      <c r="AR203">
        <v>12.14</v>
      </c>
    </row>
    <row r="204" spans="16:44" x14ac:dyDescent="0.25">
      <c r="P204" t="s">
        <v>2119</v>
      </c>
      <c r="Q204">
        <v>46.37</v>
      </c>
      <c r="AQ204" t="s">
        <v>2014</v>
      </c>
      <c r="AR204">
        <v>70.349999999999994</v>
      </c>
    </row>
    <row r="205" spans="16:44" x14ac:dyDescent="0.25">
      <c r="P205" t="s">
        <v>184</v>
      </c>
      <c r="Q205">
        <v>29.15</v>
      </c>
      <c r="AQ205" t="s">
        <v>1612</v>
      </c>
      <c r="AR205">
        <v>26.91</v>
      </c>
    </row>
    <row r="206" spans="16:44" x14ac:dyDescent="0.25">
      <c r="P206" t="s">
        <v>362</v>
      </c>
      <c r="Q206">
        <v>100.81</v>
      </c>
      <c r="AQ206" t="s">
        <v>2547</v>
      </c>
      <c r="AR206">
        <v>23.979999999999997</v>
      </c>
    </row>
    <row r="207" spans="16:44" x14ac:dyDescent="0.25">
      <c r="P207" t="s">
        <v>627</v>
      </c>
      <c r="Q207">
        <v>120.95</v>
      </c>
      <c r="AQ207" t="s">
        <v>1153</v>
      </c>
      <c r="AR207">
        <v>12.7</v>
      </c>
    </row>
    <row r="208" spans="16:44" x14ac:dyDescent="0.25">
      <c r="P208" t="s">
        <v>1197</v>
      </c>
      <c r="Q208">
        <v>29.24</v>
      </c>
      <c r="AQ208" t="s">
        <v>1981</v>
      </c>
      <c r="AR208">
        <v>61.45</v>
      </c>
    </row>
    <row r="209" spans="16:44" x14ac:dyDescent="0.25">
      <c r="P209" t="s">
        <v>561</v>
      </c>
      <c r="Q209">
        <v>3.7</v>
      </c>
      <c r="AQ209" t="s">
        <v>1179</v>
      </c>
      <c r="AR209">
        <v>65.95</v>
      </c>
    </row>
    <row r="210" spans="16:44" x14ac:dyDescent="0.25">
      <c r="P210" t="s">
        <v>189</v>
      </c>
      <c r="Q210">
        <v>54.08</v>
      </c>
      <c r="AQ210" t="s">
        <v>1605</v>
      </c>
      <c r="AR210">
        <v>140.95999999999998</v>
      </c>
    </row>
    <row r="211" spans="16:44" x14ac:dyDescent="0.25">
      <c r="P211" t="s">
        <v>1927</v>
      </c>
      <c r="Q211">
        <v>63.430000000000007</v>
      </c>
      <c r="AQ211" t="s">
        <v>288</v>
      </c>
      <c r="AR211">
        <v>33.47</v>
      </c>
    </row>
    <row r="212" spans="16:44" x14ac:dyDescent="0.25">
      <c r="P212" t="s">
        <v>1970</v>
      </c>
      <c r="Q212">
        <v>-13.330000000000002</v>
      </c>
      <c r="AQ212" t="s">
        <v>2660</v>
      </c>
      <c r="AR212">
        <v>11.56</v>
      </c>
    </row>
    <row r="213" spans="16:44" x14ac:dyDescent="0.25">
      <c r="P213" t="s">
        <v>436</v>
      </c>
      <c r="Q213">
        <v>8.23</v>
      </c>
      <c r="AQ213" t="s">
        <v>1857</v>
      </c>
      <c r="AR213">
        <v>30.09</v>
      </c>
    </row>
    <row r="214" spans="16:44" x14ac:dyDescent="0.25">
      <c r="AQ214" t="s">
        <v>2613</v>
      </c>
      <c r="AR214">
        <v>89.53</v>
      </c>
    </row>
    <row r="215" spans="16:44" x14ac:dyDescent="0.25">
      <c r="AQ215" t="s">
        <v>1848</v>
      </c>
      <c r="AR215">
        <v>14.65</v>
      </c>
    </row>
    <row r="216" spans="16:44" x14ac:dyDescent="0.25">
      <c r="AQ216" t="s">
        <v>565</v>
      </c>
      <c r="AR216">
        <v>9.07</v>
      </c>
    </row>
    <row r="217" spans="16:44" x14ac:dyDescent="0.25">
      <c r="AQ217" t="s">
        <v>1192</v>
      </c>
      <c r="AR217">
        <v>40.349999999999994</v>
      </c>
    </row>
    <row r="218" spans="16:44" x14ac:dyDescent="0.25">
      <c r="AQ218" t="s">
        <v>1767</v>
      </c>
      <c r="AR218">
        <v>36.819999999999993</v>
      </c>
    </row>
    <row r="219" spans="16:44" x14ac:dyDescent="0.25">
      <c r="AQ219" t="s">
        <v>1158</v>
      </c>
      <c r="AR219">
        <v>381.07</v>
      </c>
    </row>
    <row r="220" spans="16:44" x14ac:dyDescent="0.25">
      <c r="AQ220" t="s">
        <v>1590</v>
      </c>
      <c r="AR220">
        <v>19.690000000000001</v>
      </c>
    </row>
    <row r="221" spans="16:44" x14ac:dyDescent="0.25">
      <c r="AQ221" t="s">
        <v>438</v>
      </c>
      <c r="AR221">
        <v>13.73</v>
      </c>
    </row>
    <row r="222" spans="16:44" x14ac:dyDescent="0.25">
      <c r="AQ222" t="s">
        <v>1901</v>
      </c>
      <c r="AR222">
        <v>254.89999999999998</v>
      </c>
    </row>
    <row r="223" spans="16:44" x14ac:dyDescent="0.25">
      <c r="AQ223" t="s">
        <v>698</v>
      </c>
      <c r="AR223">
        <v>17.579999999999998</v>
      </c>
    </row>
    <row r="224" spans="16:44" x14ac:dyDescent="0.25">
      <c r="AQ224" t="s">
        <v>1159</v>
      </c>
      <c r="AR224">
        <v>64.680000000000007</v>
      </c>
    </row>
    <row r="225" spans="43:44" x14ac:dyDescent="0.25">
      <c r="AQ225" t="s">
        <v>1149</v>
      </c>
      <c r="AR225">
        <v>32.65</v>
      </c>
    </row>
    <row r="226" spans="43:44" x14ac:dyDescent="0.25">
      <c r="AQ226" t="s">
        <v>880</v>
      </c>
      <c r="AR226">
        <v>42.25</v>
      </c>
    </row>
    <row r="227" spans="43:44" x14ac:dyDescent="0.25">
      <c r="AQ227" t="s">
        <v>2272</v>
      </c>
      <c r="AR227">
        <v>27.990000000000002</v>
      </c>
    </row>
    <row r="228" spans="43:44" x14ac:dyDescent="0.25">
      <c r="AQ228" t="s">
        <v>1944</v>
      </c>
      <c r="AR228">
        <v>65.319999999999993</v>
      </c>
    </row>
    <row r="229" spans="43:44" x14ac:dyDescent="0.25">
      <c r="AQ229" t="s">
        <v>2693</v>
      </c>
      <c r="AR229">
        <v>12.7</v>
      </c>
    </row>
    <row r="230" spans="43:44" x14ac:dyDescent="0.25">
      <c r="AQ230" t="s">
        <v>708</v>
      </c>
      <c r="AR230">
        <v>41.2</v>
      </c>
    </row>
    <row r="231" spans="43:44" x14ac:dyDescent="0.25">
      <c r="AQ231" t="s">
        <v>836</v>
      </c>
      <c r="AR231">
        <v>53.12</v>
      </c>
    </row>
    <row r="232" spans="43:44" x14ac:dyDescent="0.25">
      <c r="AQ232" t="s">
        <v>2382</v>
      </c>
      <c r="AR232">
        <v>3.11</v>
      </c>
    </row>
    <row r="233" spans="43:44" x14ac:dyDescent="0.25">
      <c r="AQ233" t="s">
        <v>934</v>
      </c>
      <c r="AR233">
        <v>33.69</v>
      </c>
    </row>
    <row r="234" spans="43:44" x14ac:dyDescent="0.25">
      <c r="AQ234" t="s">
        <v>1219</v>
      </c>
      <c r="AR234">
        <v>37.06</v>
      </c>
    </row>
    <row r="235" spans="43:44" x14ac:dyDescent="0.25">
      <c r="AQ235" t="s">
        <v>2386</v>
      </c>
      <c r="AR235">
        <v>33.18</v>
      </c>
    </row>
    <row r="236" spans="43:44" x14ac:dyDescent="0.25">
      <c r="AQ236" t="s">
        <v>2114</v>
      </c>
      <c r="AR236">
        <v>70.489999999999995</v>
      </c>
    </row>
    <row r="237" spans="43:44" x14ac:dyDescent="0.25">
      <c r="AQ237" t="s">
        <v>1130</v>
      </c>
      <c r="AR237">
        <v>53.649999999999991</v>
      </c>
    </row>
    <row r="238" spans="43:44" x14ac:dyDescent="0.25">
      <c r="AQ238" t="s">
        <v>216</v>
      </c>
      <c r="AR238">
        <v>52.87</v>
      </c>
    </row>
    <row r="239" spans="43:44" x14ac:dyDescent="0.25">
      <c r="AQ239" t="s">
        <v>756</v>
      </c>
      <c r="AR239">
        <v>62.2</v>
      </c>
    </row>
    <row r="240" spans="43:44" x14ac:dyDescent="0.25">
      <c r="AQ240" t="s">
        <v>2208</v>
      </c>
      <c r="AR240">
        <v>23.839999999999996</v>
      </c>
    </row>
    <row r="241" spans="43:44" x14ac:dyDescent="0.25">
      <c r="AQ241" t="s">
        <v>2373</v>
      </c>
      <c r="AR241">
        <v>16.59</v>
      </c>
    </row>
    <row r="242" spans="43:44" x14ac:dyDescent="0.25">
      <c r="AQ242" t="s">
        <v>2238</v>
      </c>
      <c r="AR242">
        <v>18.66</v>
      </c>
    </row>
    <row r="243" spans="43:44" x14ac:dyDescent="0.25">
      <c r="AQ243" t="s">
        <v>455</v>
      </c>
      <c r="AR243">
        <v>43.54</v>
      </c>
    </row>
    <row r="244" spans="43:44" x14ac:dyDescent="0.25">
      <c r="AQ244" t="s">
        <v>1096</v>
      </c>
      <c r="AR244">
        <v>34.470000000000006</v>
      </c>
    </row>
    <row r="245" spans="43:44" x14ac:dyDescent="0.25">
      <c r="AQ245" t="s">
        <v>1264</v>
      </c>
      <c r="AR245">
        <v>26.18</v>
      </c>
    </row>
    <row r="246" spans="43:44" x14ac:dyDescent="0.25">
      <c r="AQ246" t="s">
        <v>481</v>
      </c>
      <c r="AR246">
        <v>26.439999999999998</v>
      </c>
    </row>
    <row r="247" spans="43:44" x14ac:dyDescent="0.25">
      <c r="AQ247" t="s">
        <v>2172</v>
      </c>
      <c r="AR247">
        <v>57.019999999999996</v>
      </c>
    </row>
    <row r="248" spans="43:44" x14ac:dyDescent="0.25">
      <c r="AQ248" t="s">
        <v>524</v>
      </c>
      <c r="AR248">
        <v>31.619999999999997</v>
      </c>
    </row>
    <row r="249" spans="43:44" x14ac:dyDescent="0.25">
      <c r="AQ249" t="s">
        <v>1730</v>
      </c>
      <c r="AR249">
        <v>65.570000000000007</v>
      </c>
    </row>
    <row r="250" spans="43:44" x14ac:dyDescent="0.25">
      <c r="AQ250" t="s">
        <v>2638</v>
      </c>
      <c r="AR250">
        <v>21.77</v>
      </c>
    </row>
    <row r="251" spans="43:44" x14ac:dyDescent="0.25">
      <c r="AQ251" t="s">
        <v>1203</v>
      </c>
      <c r="AR251">
        <v>96.94</v>
      </c>
    </row>
    <row r="252" spans="43:44" x14ac:dyDescent="0.25">
      <c r="AQ252" t="s">
        <v>1365</v>
      </c>
      <c r="AR252">
        <v>57.009999999999991</v>
      </c>
    </row>
    <row r="253" spans="43:44" x14ac:dyDescent="0.25">
      <c r="AQ253" t="s">
        <v>2384</v>
      </c>
      <c r="AR253">
        <v>20.47</v>
      </c>
    </row>
    <row r="254" spans="43:44" x14ac:dyDescent="0.25">
      <c r="AQ254" t="s">
        <v>2085</v>
      </c>
      <c r="AR254">
        <v>40.43</v>
      </c>
    </row>
    <row r="255" spans="43:44" x14ac:dyDescent="0.25">
      <c r="AQ255" t="s">
        <v>1919</v>
      </c>
      <c r="AR255">
        <v>18.66</v>
      </c>
    </row>
    <row r="256" spans="43:44" x14ac:dyDescent="0.25">
      <c r="AQ256" t="s">
        <v>219</v>
      </c>
      <c r="AR256">
        <v>25.4</v>
      </c>
    </row>
    <row r="257" spans="43:44" x14ac:dyDescent="0.25">
      <c r="AQ257" t="s">
        <v>1619</v>
      </c>
      <c r="AR257">
        <v>25.92</v>
      </c>
    </row>
    <row r="258" spans="43:44" x14ac:dyDescent="0.25">
      <c r="AQ258" t="s">
        <v>2108</v>
      </c>
      <c r="AR258">
        <v>47.69</v>
      </c>
    </row>
    <row r="259" spans="43:44" x14ac:dyDescent="0.25">
      <c r="AQ259" t="s">
        <v>1398</v>
      </c>
      <c r="AR259">
        <v>27.990000000000002</v>
      </c>
    </row>
    <row r="260" spans="43:44" x14ac:dyDescent="0.25">
      <c r="AQ260" t="s">
        <v>507</v>
      </c>
      <c r="AR260">
        <v>38.619999999999997</v>
      </c>
    </row>
    <row r="261" spans="43:44" x14ac:dyDescent="0.25">
      <c r="AQ261" t="s">
        <v>28</v>
      </c>
      <c r="AR261">
        <v>64.02</v>
      </c>
    </row>
    <row r="262" spans="43:44" x14ac:dyDescent="0.25">
      <c r="AQ262" t="s">
        <v>493</v>
      </c>
      <c r="AR262">
        <v>155.76</v>
      </c>
    </row>
    <row r="263" spans="43:44" x14ac:dyDescent="0.25">
      <c r="AQ263" t="s">
        <v>2195</v>
      </c>
      <c r="AR263">
        <v>37.85</v>
      </c>
    </row>
    <row r="264" spans="43:44" x14ac:dyDescent="0.25">
      <c r="AQ264" t="s">
        <v>2169</v>
      </c>
      <c r="AR264">
        <v>31.099999999999998</v>
      </c>
    </row>
    <row r="265" spans="43:44" x14ac:dyDescent="0.25">
      <c r="AQ265" t="s">
        <v>1116</v>
      </c>
      <c r="AR265">
        <v>34.99</v>
      </c>
    </row>
    <row r="266" spans="43:44" x14ac:dyDescent="0.25">
      <c r="AQ266" t="s">
        <v>1170</v>
      </c>
      <c r="AR266">
        <v>63.76</v>
      </c>
    </row>
    <row r="267" spans="43:44" x14ac:dyDescent="0.25">
      <c r="AQ267" t="s">
        <v>2538</v>
      </c>
      <c r="AR267">
        <v>56.239999999999995</v>
      </c>
    </row>
    <row r="268" spans="43:44" x14ac:dyDescent="0.25">
      <c r="AQ268" t="s">
        <v>2122</v>
      </c>
      <c r="AR268">
        <v>4.92</v>
      </c>
    </row>
    <row r="269" spans="43:44" x14ac:dyDescent="0.25">
      <c r="AQ269" t="s">
        <v>549</v>
      </c>
      <c r="AR269">
        <v>56.500000000000007</v>
      </c>
    </row>
    <row r="270" spans="43:44" x14ac:dyDescent="0.25">
      <c r="AQ270" t="s">
        <v>1591</v>
      </c>
      <c r="AR270">
        <v>27.729999999999997</v>
      </c>
    </row>
    <row r="271" spans="43:44" x14ac:dyDescent="0.25">
      <c r="AQ271" t="s">
        <v>2539</v>
      </c>
      <c r="AR271">
        <v>46.95</v>
      </c>
    </row>
    <row r="272" spans="43:44" x14ac:dyDescent="0.25">
      <c r="AQ272" t="s">
        <v>1773</v>
      </c>
      <c r="AR272">
        <v>231.14000000000001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019168-6A7E-4DA3-B32C-46730E27282F}">
  <sheetPr codeName="Sheet3"/>
  <dimension ref="AC20:AE30"/>
  <sheetViews>
    <sheetView showGridLines="0" showRowColHeaders="0" workbookViewId="0">
      <selection activeCell="AB9" sqref="AB9"/>
    </sheetView>
  </sheetViews>
  <sheetFormatPr defaultRowHeight="15" x14ac:dyDescent="0.25"/>
  <cols>
    <col min="1" max="16384" width="9.140625" style="8"/>
  </cols>
  <sheetData>
    <row r="20" spans="29:31" x14ac:dyDescent="0.25">
      <c r="AE20" s="14" t="s">
        <v>2718</v>
      </c>
    </row>
    <row r="30" spans="29:31" x14ac:dyDescent="0.25">
      <c r="AC30" s="22" t="s">
        <v>2727</v>
      </c>
    </row>
  </sheetData>
  <pageMargins left="0.7" right="0.7" top="0.75" bottom="0.75" header="0.3" footer="0.3"/>
  <drawing r:id="rId1"/>
  <legacyDrawing r:id="rId2"/>
  <mc:AlternateContent xmlns:mc="http://schemas.openxmlformats.org/markup-compatibility/2006">
    <mc:Choice Requires="x14">
      <controls>
        <mc:AlternateContent xmlns:mc="http://schemas.openxmlformats.org/markup-compatibility/2006">
          <mc:Choice Requires="x14">
            <control shapeId="3078" r:id="rId3" name="Drop Down 6">
              <controlPr defaultSize="0" autoLine="0" autoPict="0">
                <anchor moveWithCells="1">
                  <from>
                    <xdr:col>25</xdr:col>
                    <xdr:colOff>342900</xdr:colOff>
                    <xdr:row>26</xdr:row>
                    <xdr:rowOff>152400</xdr:rowOff>
                  </from>
                  <to>
                    <xdr:col>27</xdr:col>
                    <xdr:colOff>9525</xdr:colOff>
                    <xdr:row>27</xdr:row>
                    <xdr:rowOff>171450</xdr:rowOff>
                  </to>
                </anchor>
              </controlPr>
            </control>
          </mc:Choice>
        </mc:AlternateContent>
        <mc:AlternateContent xmlns:mc="http://schemas.openxmlformats.org/markup-compatibility/2006">
          <mc:Choice Requires="x14">
            <control shapeId="3088" r:id="rId4" name="Button 16">
              <controlPr defaultSize="0" autoFill="0" autoPict="0" macro="[0]!cls">
                <anchor moveWithCells="1" sizeWithCells="1">
                  <from>
                    <xdr:col>22</xdr:col>
                    <xdr:colOff>466725</xdr:colOff>
                    <xdr:row>1</xdr:row>
                    <xdr:rowOff>171450</xdr:rowOff>
                  </from>
                  <to>
                    <xdr:col>23</xdr:col>
                    <xdr:colOff>504825</xdr:colOff>
                    <xdr:row>2</xdr:row>
                    <xdr:rowOff>161925</xdr:rowOff>
                  </to>
                </anchor>
              </controlPr>
            </control>
          </mc:Choice>
        </mc:AlternateContent>
        <mc:AlternateContent xmlns:mc="http://schemas.openxmlformats.org/markup-compatibility/2006">
          <mc:Choice Requires="x14">
            <control shapeId="3106" r:id="rId5" name="Group Box 34">
              <controlPr defaultSize="0" autoFill="0" autoPict="0">
                <anchor moveWithCells="1">
                  <from>
                    <xdr:col>17</xdr:col>
                    <xdr:colOff>85725</xdr:colOff>
                    <xdr:row>9</xdr:row>
                    <xdr:rowOff>85725</xdr:rowOff>
                  </from>
                  <to>
                    <xdr:col>18</xdr:col>
                    <xdr:colOff>542925</xdr:colOff>
                    <xdr:row>10</xdr:row>
                    <xdr:rowOff>180975</xdr:rowOff>
                  </to>
                </anchor>
              </controlPr>
            </control>
          </mc:Choice>
        </mc:AlternateContent>
        <mc:AlternateContent xmlns:mc="http://schemas.openxmlformats.org/markup-compatibility/2006">
          <mc:Choice Requires="x14">
            <control shapeId="3107" r:id="rId6" name="Option Button 35">
              <controlPr defaultSize="0" autoFill="0" autoLine="0" autoPict="0">
                <anchor moveWithCells="1">
                  <from>
                    <xdr:col>17</xdr:col>
                    <xdr:colOff>152400</xdr:colOff>
                    <xdr:row>9</xdr:row>
                    <xdr:rowOff>133350</xdr:rowOff>
                  </from>
                  <to>
                    <xdr:col>17</xdr:col>
                    <xdr:colOff>533400</xdr:colOff>
                    <xdr:row>10</xdr:row>
                    <xdr:rowOff>161925</xdr:rowOff>
                  </to>
                </anchor>
              </controlPr>
            </control>
          </mc:Choice>
        </mc:AlternateContent>
        <mc:AlternateContent xmlns:mc="http://schemas.openxmlformats.org/markup-compatibility/2006">
          <mc:Choice Requires="x14">
            <control shapeId="3108" r:id="rId7" name="Option Button 36">
              <controlPr defaultSize="0" autoFill="0" autoLine="0" autoPict="0">
                <anchor moveWithCells="1">
                  <from>
                    <xdr:col>17</xdr:col>
                    <xdr:colOff>561975</xdr:colOff>
                    <xdr:row>9</xdr:row>
                    <xdr:rowOff>114300</xdr:rowOff>
                  </from>
                  <to>
                    <xdr:col>18</xdr:col>
                    <xdr:colOff>514350</xdr:colOff>
                    <xdr:row>10</xdr:row>
                    <xdr:rowOff>161925</xdr:rowOff>
                  </to>
                </anchor>
              </controlPr>
            </control>
          </mc:Choice>
        </mc:AlternateContent>
        <mc:AlternateContent xmlns:mc="http://schemas.openxmlformats.org/markup-compatibility/2006">
          <mc:Choice Requires="x14">
            <control shapeId="3109" r:id="rId8" name="Group Box 37">
              <controlPr defaultSize="0" autoFill="0" autoPict="0">
                <anchor moveWithCells="1">
                  <from>
                    <xdr:col>25</xdr:col>
                    <xdr:colOff>104775</xdr:colOff>
                    <xdr:row>4</xdr:row>
                    <xdr:rowOff>171450</xdr:rowOff>
                  </from>
                  <to>
                    <xdr:col>27</xdr:col>
                    <xdr:colOff>228600</xdr:colOff>
                    <xdr:row>6</xdr:row>
                    <xdr:rowOff>38100</xdr:rowOff>
                  </to>
                </anchor>
              </controlPr>
            </control>
          </mc:Choice>
        </mc:AlternateContent>
        <mc:AlternateContent xmlns:mc="http://schemas.openxmlformats.org/markup-compatibility/2006">
          <mc:Choice Requires="x14">
            <control shapeId="3110" r:id="rId9" name="Option Button 38">
              <controlPr defaultSize="0" autoFill="0" autoLine="0" autoPict="0">
                <anchor moveWithCells="1">
                  <from>
                    <xdr:col>25</xdr:col>
                    <xdr:colOff>85725</xdr:colOff>
                    <xdr:row>5</xdr:row>
                    <xdr:rowOff>9525</xdr:rowOff>
                  </from>
                  <to>
                    <xdr:col>26</xdr:col>
                    <xdr:colOff>219075</xdr:colOff>
                    <xdr:row>6</xdr:row>
                    <xdr:rowOff>28575</xdr:rowOff>
                  </to>
                </anchor>
              </controlPr>
            </control>
          </mc:Choice>
        </mc:AlternateContent>
        <mc:AlternateContent xmlns:mc="http://schemas.openxmlformats.org/markup-compatibility/2006">
          <mc:Choice Requires="x14">
            <control shapeId="3111" r:id="rId10" name="Option Button 39">
              <controlPr defaultSize="0" autoFill="0" autoLine="0" autoPict="0">
                <anchor moveWithCells="1">
                  <from>
                    <xdr:col>26</xdr:col>
                    <xdr:colOff>66675</xdr:colOff>
                    <xdr:row>5</xdr:row>
                    <xdr:rowOff>19050</xdr:rowOff>
                  </from>
                  <to>
                    <xdr:col>27</xdr:col>
                    <xdr:colOff>9525</xdr:colOff>
                    <xdr:row>6</xdr:row>
                    <xdr:rowOff>28575</xdr:rowOff>
                  </to>
                </anchor>
              </controlPr>
            </control>
          </mc:Choice>
        </mc:AlternateContent>
        <mc:AlternateContent xmlns:mc="http://schemas.openxmlformats.org/markup-compatibility/2006">
          <mc:Choice Requires="x14">
            <control shapeId="3112" r:id="rId11" name="Group Box 40">
              <controlPr defaultSize="0" autoFill="0" autoPict="0">
                <anchor moveWithCells="1">
                  <from>
                    <xdr:col>4</xdr:col>
                    <xdr:colOff>533400</xdr:colOff>
                    <xdr:row>9</xdr:row>
                    <xdr:rowOff>123825</xdr:rowOff>
                  </from>
                  <to>
                    <xdr:col>6</xdr:col>
                    <xdr:colOff>371475</xdr:colOff>
                    <xdr:row>11</xdr:row>
                    <xdr:rowOff>19050</xdr:rowOff>
                  </to>
                </anchor>
              </controlPr>
            </control>
          </mc:Choice>
        </mc:AlternateContent>
        <mc:AlternateContent xmlns:mc="http://schemas.openxmlformats.org/markup-compatibility/2006">
          <mc:Choice Requires="x14">
            <control shapeId="3115" r:id="rId12" name="Option Button 43">
              <controlPr defaultSize="0" autoFill="0" autoLine="0" autoPict="0">
                <anchor moveWithCells="1">
                  <from>
                    <xdr:col>4</xdr:col>
                    <xdr:colOff>552450</xdr:colOff>
                    <xdr:row>9</xdr:row>
                    <xdr:rowOff>133350</xdr:rowOff>
                  </from>
                  <to>
                    <xdr:col>5</xdr:col>
                    <xdr:colOff>390525</xdr:colOff>
                    <xdr:row>11</xdr:row>
                    <xdr:rowOff>9525</xdr:rowOff>
                  </to>
                </anchor>
              </controlPr>
            </control>
          </mc:Choice>
        </mc:AlternateContent>
        <mc:AlternateContent xmlns:mc="http://schemas.openxmlformats.org/markup-compatibility/2006">
          <mc:Choice Requires="x14">
            <control shapeId="3116" r:id="rId13" name="Option Button 44">
              <controlPr defaultSize="0" autoFill="0" autoLine="0" autoPict="0">
                <anchor moveWithCells="1">
                  <from>
                    <xdr:col>5</xdr:col>
                    <xdr:colOff>381000</xdr:colOff>
                    <xdr:row>9</xdr:row>
                    <xdr:rowOff>161925</xdr:rowOff>
                  </from>
                  <to>
                    <xdr:col>6</xdr:col>
                    <xdr:colOff>180975</xdr:colOff>
                    <xdr:row>10</xdr:row>
                    <xdr:rowOff>171450</xdr:rowOff>
                  </to>
                </anchor>
              </controlPr>
            </control>
          </mc:Choice>
        </mc:AlternateContent>
      </controls>
    </mc:Choice>
  </mc:AlternateContent>
  <extLst>
    <ext xmlns:x14="http://schemas.microsoft.com/office/spreadsheetml/2009/9/main" uri="{A8765BA9-456A-4dab-B4F3-ACF838C121DE}">
      <x14:slicerList>
        <x14:slicer r:id="rId14"/>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4"/>
  <dimension ref="A1:L8315"/>
  <sheetViews>
    <sheetView workbookViewId="0">
      <selection activeCell="N1" sqref="N1:O1048576"/>
    </sheetView>
  </sheetViews>
  <sheetFormatPr defaultColWidth="12.5703125" defaultRowHeight="15" customHeight="1" x14ac:dyDescent="0.25"/>
  <cols>
    <col min="2" max="4" width="11.42578125" style="6" customWidth="1"/>
    <col min="5" max="5" width="20.5703125" style="1" bestFit="1" customWidth="1"/>
    <col min="6" max="6" width="17.140625" style="1" bestFit="1" customWidth="1"/>
    <col min="7" max="7" width="14.28515625" style="1" bestFit="1" customWidth="1"/>
    <col min="8" max="8" width="13.42578125" style="1" customWidth="1"/>
    <col min="9" max="9" width="67.5703125" style="1" customWidth="1"/>
    <col min="10" max="10" width="8.85546875" bestFit="1" customWidth="1"/>
    <col min="11" max="11" width="9.42578125" customWidth="1"/>
    <col min="12" max="12" width="8.42578125" bestFit="1" customWidth="1"/>
  </cols>
  <sheetData>
    <row r="1" spans="1:12" ht="14.25" customHeight="1" x14ac:dyDescent="0.25">
      <c r="A1" t="s">
        <v>2696</v>
      </c>
      <c r="B1" s="6" t="s">
        <v>0</v>
      </c>
      <c r="C1" s="6" t="s">
        <v>2700</v>
      </c>
      <c r="D1" s="6" t="s">
        <v>2701</v>
      </c>
      <c r="E1" t="s">
        <v>1</v>
      </c>
      <c r="F1" t="s">
        <v>2</v>
      </c>
      <c r="G1" t="s">
        <v>3</v>
      </c>
      <c r="H1" t="s">
        <v>4</v>
      </c>
      <c r="I1" t="s">
        <v>5</v>
      </c>
      <c r="J1" t="s">
        <v>6</v>
      </c>
      <c r="K1" t="s">
        <v>7</v>
      </c>
      <c r="L1" t="s">
        <v>8</v>
      </c>
    </row>
    <row r="2" spans="1:12" ht="14.25" customHeight="1" x14ac:dyDescent="0.25">
      <c r="A2" t="str">
        <f>"ORD" &amp; TEXT(ROW(A2)-1, "0000")</f>
        <v>ORD0001</v>
      </c>
      <c r="B2" s="6">
        <v>44199</v>
      </c>
      <c r="C2" s="6" t="str">
        <f>TEXT(Table1[[#This Row],[Order Date]],"mmm")</f>
        <v>Jan</v>
      </c>
      <c r="D2" s="6" t="str">
        <f>TEXT(Table1[[#This Row],[Order Date]],"yyyy")</f>
        <v>2021</v>
      </c>
      <c r="E2" t="s">
        <v>9</v>
      </c>
      <c r="F2" t="s">
        <v>10</v>
      </c>
      <c r="G2" t="s">
        <v>11</v>
      </c>
      <c r="H2" t="s">
        <v>12</v>
      </c>
      <c r="I2" t="s">
        <v>13</v>
      </c>
      <c r="J2">
        <v>16.45</v>
      </c>
      <c r="K2">
        <v>2</v>
      </c>
      <c r="L2">
        <v>6</v>
      </c>
    </row>
    <row r="3" spans="1:12" ht="14.25" customHeight="1" x14ac:dyDescent="0.25">
      <c r="A3" t="str">
        <f t="shared" ref="A3:A66" si="0">"ORD" &amp; TEXT(ROW(A3)-1, "0000")</f>
        <v>ORD0002</v>
      </c>
      <c r="B3" s="6">
        <v>44200</v>
      </c>
      <c r="C3" s="6" t="str">
        <f>TEXT(Table1[[#This Row],[Order Date]],"mmm")</f>
        <v>Jan</v>
      </c>
      <c r="D3" s="6" t="str">
        <f>TEXT(Table1[[#This Row],[Order Date]],"yyyy")</f>
        <v>2021</v>
      </c>
      <c r="E3" t="s">
        <v>14</v>
      </c>
      <c r="F3" t="s">
        <v>15</v>
      </c>
      <c r="G3" t="s">
        <v>11</v>
      </c>
      <c r="H3" t="s">
        <v>16</v>
      </c>
      <c r="I3" t="s">
        <v>17</v>
      </c>
      <c r="J3">
        <v>11.78</v>
      </c>
      <c r="K3">
        <v>3</v>
      </c>
      <c r="L3">
        <v>4.2699999999999996</v>
      </c>
    </row>
    <row r="4" spans="1:12" ht="14.25" customHeight="1" x14ac:dyDescent="0.25">
      <c r="A4" t="str">
        <f t="shared" si="0"/>
        <v>ORD0003</v>
      </c>
      <c r="B4" s="6">
        <v>44200</v>
      </c>
      <c r="C4" s="6" t="str">
        <f>TEXT(Table1[[#This Row],[Order Date]],"mmm")</f>
        <v>Jan</v>
      </c>
      <c r="D4" s="6" t="str">
        <f>TEXT(Table1[[#This Row],[Order Date]],"yyyy")</f>
        <v>2021</v>
      </c>
      <c r="E4" t="s">
        <v>14</v>
      </c>
      <c r="F4" t="s">
        <v>15</v>
      </c>
      <c r="G4" t="s">
        <v>11</v>
      </c>
      <c r="H4" t="s">
        <v>18</v>
      </c>
      <c r="I4" t="s">
        <v>19</v>
      </c>
      <c r="J4">
        <v>272.74</v>
      </c>
      <c r="K4">
        <v>3</v>
      </c>
      <c r="L4">
        <v>-64.77</v>
      </c>
    </row>
    <row r="5" spans="1:12" ht="14.25" customHeight="1" x14ac:dyDescent="0.25">
      <c r="A5" t="str">
        <f t="shared" si="0"/>
        <v>ORD0004</v>
      </c>
      <c r="B5" s="6">
        <v>44200</v>
      </c>
      <c r="C5" s="6" t="str">
        <f>TEXT(Table1[[#This Row],[Order Date]],"mmm")</f>
        <v>Jan</v>
      </c>
      <c r="D5" s="6" t="str">
        <f>TEXT(Table1[[#This Row],[Order Date]],"yyyy")</f>
        <v>2021</v>
      </c>
      <c r="E5" t="s">
        <v>14</v>
      </c>
      <c r="F5" t="s">
        <v>15</v>
      </c>
      <c r="G5" t="s">
        <v>11</v>
      </c>
      <c r="H5" t="s">
        <v>20</v>
      </c>
      <c r="I5" t="s">
        <v>21</v>
      </c>
      <c r="J5">
        <v>3.54</v>
      </c>
      <c r="K5">
        <v>2</v>
      </c>
      <c r="L5">
        <v>-5.49</v>
      </c>
    </row>
    <row r="6" spans="1:12" ht="14.25" customHeight="1" x14ac:dyDescent="0.25">
      <c r="A6" t="str">
        <f t="shared" si="0"/>
        <v>ORD0005</v>
      </c>
      <c r="B6" s="6">
        <v>44201</v>
      </c>
      <c r="C6" s="6" t="str">
        <f>TEXT(Table1[[#This Row],[Order Date]],"mmm")</f>
        <v>Jan</v>
      </c>
      <c r="D6" s="6" t="str">
        <f>TEXT(Table1[[#This Row],[Order Date]],"yyyy")</f>
        <v>2021</v>
      </c>
      <c r="E6" t="s">
        <v>22</v>
      </c>
      <c r="F6" t="s">
        <v>23</v>
      </c>
      <c r="G6" t="s">
        <v>11</v>
      </c>
      <c r="H6" t="s">
        <v>24</v>
      </c>
      <c r="I6" t="s">
        <v>25</v>
      </c>
      <c r="J6">
        <v>19.54</v>
      </c>
      <c r="K6">
        <v>3</v>
      </c>
      <c r="L6">
        <v>4.88</v>
      </c>
    </row>
    <row r="7" spans="1:12" ht="14.25" customHeight="1" x14ac:dyDescent="0.25">
      <c r="A7" t="str">
        <f t="shared" si="0"/>
        <v>ORD0006</v>
      </c>
      <c r="B7" s="6">
        <v>44202</v>
      </c>
      <c r="C7" s="6" t="str">
        <f>TEXT(Table1[[#This Row],[Order Date]],"mmm")</f>
        <v>Jan</v>
      </c>
      <c r="D7" s="6" t="str">
        <f>TEXT(Table1[[#This Row],[Order Date]],"yyyy")</f>
        <v>2021</v>
      </c>
      <c r="E7" t="s">
        <v>26</v>
      </c>
      <c r="F7" t="s">
        <v>27</v>
      </c>
      <c r="G7" t="s">
        <v>11</v>
      </c>
      <c r="H7" t="s">
        <v>12</v>
      </c>
      <c r="I7" t="s">
        <v>28</v>
      </c>
      <c r="J7">
        <v>19.440000000000001</v>
      </c>
      <c r="K7">
        <v>3</v>
      </c>
      <c r="L7">
        <v>9.33</v>
      </c>
    </row>
    <row r="8" spans="1:12" ht="14.25" customHeight="1" x14ac:dyDescent="0.25">
      <c r="A8" t="str">
        <f t="shared" si="0"/>
        <v>ORD0007</v>
      </c>
      <c r="B8" s="6">
        <v>44202</v>
      </c>
      <c r="C8" s="6" t="str">
        <f>TEXT(Table1[[#This Row],[Order Date]],"mmm")</f>
        <v>Jan</v>
      </c>
      <c r="D8" s="6" t="str">
        <f>TEXT(Table1[[#This Row],[Order Date]],"yyyy")</f>
        <v>2021</v>
      </c>
      <c r="E8" t="s">
        <v>29</v>
      </c>
      <c r="F8" t="s">
        <v>30</v>
      </c>
      <c r="G8" t="s">
        <v>11</v>
      </c>
      <c r="H8" t="s">
        <v>24</v>
      </c>
      <c r="I8" t="s">
        <v>31</v>
      </c>
      <c r="J8">
        <v>12.78</v>
      </c>
      <c r="K8">
        <v>3</v>
      </c>
      <c r="L8">
        <v>5.24</v>
      </c>
    </row>
    <row r="9" spans="1:12" ht="14.25" customHeight="1" x14ac:dyDescent="0.25">
      <c r="A9" t="str">
        <f t="shared" si="0"/>
        <v>ORD0008</v>
      </c>
      <c r="B9" s="6">
        <v>44202</v>
      </c>
      <c r="C9" s="6" t="str">
        <f>TEXT(Table1[[#This Row],[Order Date]],"mmm")</f>
        <v>Jan</v>
      </c>
      <c r="D9" s="6" t="str">
        <f>TEXT(Table1[[#This Row],[Order Date]],"yyyy")</f>
        <v>2021</v>
      </c>
      <c r="E9" t="s">
        <v>32</v>
      </c>
      <c r="F9" t="s">
        <v>33</v>
      </c>
      <c r="G9" t="s">
        <v>34</v>
      </c>
      <c r="H9" t="s">
        <v>35</v>
      </c>
      <c r="I9" t="s">
        <v>36</v>
      </c>
      <c r="J9">
        <v>2573.8200000000002</v>
      </c>
      <c r="K9">
        <v>9</v>
      </c>
      <c r="L9">
        <v>746.41</v>
      </c>
    </row>
    <row r="10" spans="1:12" ht="14.25" customHeight="1" x14ac:dyDescent="0.25">
      <c r="A10" t="str">
        <f t="shared" si="0"/>
        <v>ORD0009</v>
      </c>
      <c r="B10" s="6">
        <v>44202</v>
      </c>
      <c r="C10" s="6" t="str">
        <f>TEXT(Table1[[#This Row],[Order Date]],"mmm")</f>
        <v>Jan</v>
      </c>
      <c r="D10" s="6" t="str">
        <f>TEXT(Table1[[#This Row],[Order Date]],"yyyy")</f>
        <v>2021</v>
      </c>
      <c r="E10" t="s">
        <v>32</v>
      </c>
      <c r="F10" t="s">
        <v>33</v>
      </c>
      <c r="G10" t="s">
        <v>11</v>
      </c>
      <c r="H10" t="s">
        <v>20</v>
      </c>
      <c r="I10" t="s">
        <v>37</v>
      </c>
      <c r="J10">
        <v>609.98</v>
      </c>
      <c r="K10">
        <v>2</v>
      </c>
      <c r="L10">
        <v>274.49</v>
      </c>
    </row>
    <row r="11" spans="1:12" ht="14.25" customHeight="1" x14ac:dyDescent="0.25">
      <c r="A11" t="str">
        <f t="shared" si="0"/>
        <v>ORD0010</v>
      </c>
      <c r="B11" s="6">
        <v>44202</v>
      </c>
      <c r="C11" s="6" t="str">
        <f>TEXT(Table1[[#This Row],[Order Date]],"mmm")</f>
        <v>Jan</v>
      </c>
      <c r="D11" s="6" t="str">
        <f>TEXT(Table1[[#This Row],[Order Date]],"yyyy")</f>
        <v>2021</v>
      </c>
      <c r="E11" t="s">
        <v>32</v>
      </c>
      <c r="F11" t="s">
        <v>33</v>
      </c>
      <c r="G11" t="s">
        <v>11</v>
      </c>
      <c r="H11" t="s">
        <v>24</v>
      </c>
      <c r="I11" t="s">
        <v>38</v>
      </c>
      <c r="J11">
        <v>5.48</v>
      </c>
      <c r="K11">
        <v>2</v>
      </c>
      <c r="L11">
        <v>1.48</v>
      </c>
    </row>
    <row r="12" spans="1:12" ht="14.25" customHeight="1" x14ac:dyDescent="0.25">
      <c r="A12" t="str">
        <f t="shared" si="0"/>
        <v>ORD0011</v>
      </c>
      <c r="B12" s="6">
        <v>44202</v>
      </c>
      <c r="C12" s="6" t="str">
        <f>TEXT(Table1[[#This Row],[Order Date]],"mmm")</f>
        <v>Jan</v>
      </c>
      <c r="D12" s="6" t="str">
        <f>TEXT(Table1[[#This Row],[Order Date]],"yyyy")</f>
        <v>2021</v>
      </c>
      <c r="E12" t="s">
        <v>32</v>
      </c>
      <c r="F12" t="s">
        <v>33</v>
      </c>
      <c r="G12" t="s">
        <v>39</v>
      </c>
      <c r="H12" t="s">
        <v>40</v>
      </c>
      <c r="I12" t="s">
        <v>41</v>
      </c>
      <c r="J12">
        <v>391.98</v>
      </c>
      <c r="K12">
        <v>2</v>
      </c>
      <c r="L12">
        <v>113.67</v>
      </c>
    </row>
    <row r="13" spans="1:12" ht="14.25" customHeight="1" x14ac:dyDescent="0.25">
      <c r="A13" t="str">
        <f t="shared" si="0"/>
        <v>ORD0012</v>
      </c>
      <c r="B13" s="6">
        <v>44202</v>
      </c>
      <c r="C13" s="6" t="str">
        <f>TEXT(Table1[[#This Row],[Order Date]],"mmm")</f>
        <v>Jan</v>
      </c>
      <c r="D13" s="6" t="str">
        <f>TEXT(Table1[[#This Row],[Order Date]],"yyyy")</f>
        <v>2021</v>
      </c>
      <c r="E13" t="s">
        <v>32</v>
      </c>
      <c r="F13" t="s">
        <v>33</v>
      </c>
      <c r="G13" t="s">
        <v>39</v>
      </c>
      <c r="H13" t="s">
        <v>40</v>
      </c>
      <c r="I13" t="s">
        <v>42</v>
      </c>
      <c r="J13">
        <v>755.96</v>
      </c>
      <c r="K13">
        <v>4</v>
      </c>
      <c r="L13">
        <v>204.11</v>
      </c>
    </row>
    <row r="14" spans="1:12" ht="14.25" customHeight="1" x14ac:dyDescent="0.25">
      <c r="A14" t="str">
        <f t="shared" si="0"/>
        <v>ORD0013</v>
      </c>
      <c r="B14" s="6">
        <v>44202</v>
      </c>
      <c r="C14" s="6" t="str">
        <f>TEXT(Table1[[#This Row],[Order Date]],"mmm")</f>
        <v>Jan</v>
      </c>
      <c r="D14" s="6" t="str">
        <f>TEXT(Table1[[#This Row],[Order Date]],"yyyy")</f>
        <v>2021</v>
      </c>
      <c r="E14" t="s">
        <v>32</v>
      </c>
      <c r="F14" t="s">
        <v>33</v>
      </c>
      <c r="G14" t="s">
        <v>11</v>
      </c>
      <c r="H14" t="s">
        <v>43</v>
      </c>
      <c r="I14" t="s">
        <v>44</v>
      </c>
      <c r="J14">
        <v>31.12</v>
      </c>
      <c r="K14">
        <v>4</v>
      </c>
      <c r="L14">
        <v>0.31</v>
      </c>
    </row>
    <row r="15" spans="1:12" ht="14.25" customHeight="1" x14ac:dyDescent="0.25">
      <c r="A15" t="str">
        <f t="shared" si="0"/>
        <v>ORD0014</v>
      </c>
      <c r="B15" s="6">
        <v>44202</v>
      </c>
      <c r="C15" s="6" t="str">
        <f>TEXT(Table1[[#This Row],[Order Date]],"mmm")</f>
        <v>Jan</v>
      </c>
      <c r="D15" s="6" t="str">
        <f>TEXT(Table1[[#This Row],[Order Date]],"yyyy")</f>
        <v>2021</v>
      </c>
      <c r="E15" t="s">
        <v>32</v>
      </c>
      <c r="F15" t="s">
        <v>33</v>
      </c>
      <c r="G15" t="s">
        <v>11</v>
      </c>
      <c r="H15" t="s">
        <v>12</v>
      </c>
      <c r="I15" t="s">
        <v>45</v>
      </c>
      <c r="J15">
        <v>6.54</v>
      </c>
      <c r="K15">
        <v>1</v>
      </c>
      <c r="L15">
        <v>3.01</v>
      </c>
    </row>
    <row r="16" spans="1:12" ht="14.25" customHeight="1" x14ac:dyDescent="0.25">
      <c r="A16" t="str">
        <f t="shared" si="0"/>
        <v>ORD0015</v>
      </c>
      <c r="B16" s="6">
        <v>44203</v>
      </c>
      <c r="C16" s="6" t="str">
        <f>TEXT(Table1[[#This Row],[Order Date]],"mmm")</f>
        <v>Jan</v>
      </c>
      <c r="D16" s="6" t="str">
        <f>TEXT(Table1[[#This Row],[Order Date]],"yyyy")</f>
        <v>2021</v>
      </c>
      <c r="E16" t="s">
        <v>46</v>
      </c>
      <c r="F16" t="s">
        <v>10</v>
      </c>
      <c r="G16" t="s">
        <v>34</v>
      </c>
      <c r="H16" t="s">
        <v>47</v>
      </c>
      <c r="I16" t="s">
        <v>48</v>
      </c>
      <c r="J16">
        <v>76.73</v>
      </c>
      <c r="K16">
        <v>3</v>
      </c>
      <c r="L16">
        <v>-53.71</v>
      </c>
    </row>
    <row r="17" spans="1:12" ht="14.25" customHeight="1" x14ac:dyDescent="0.25">
      <c r="A17" t="str">
        <f t="shared" si="0"/>
        <v>ORD0016</v>
      </c>
      <c r="B17" s="6">
        <v>44203</v>
      </c>
      <c r="C17" s="6" t="str">
        <f>TEXT(Table1[[#This Row],[Order Date]],"mmm")</f>
        <v>Jan</v>
      </c>
      <c r="D17" s="6" t="str">
        <f>TEXT(Table1[[#This Row],[Order Date]],"yyyy")</f>
        <v>2021</v>
      </c>
      <c r="E17" t="s">
        <v>46</v>
      </c>
      <c r="F17" t="s">
        <v>10</v>
      </c>
      <c r="G17" t="s">
        <v>11</v>
      </c>
      <c r="H17" t="s">
        <v>20</v>
      </c>
      <c r="I17" t="s">
        <v>49</v>
      </c>
      <c r="J17">
        <v>10.43</v>
      </c>
      <c r="K17">
        <v>7</v>
      </c>
      <c r="L17">
        <v>-18.25</v>
      </c>
    </row>
    <row r="18" spans="1:12" ht="14.25" customHeight="1" x14ac:dyDescent="0.25">
      <c r="A18" t="str">
        <f t="shared" si="0"/>
        <v>ORD0017</v>
      </c>
      <c r="B18" s="6">
        <v>44205</v>
      </c>
      <c r="C18" s="6" t="str">
        <f>TEXT(Table1[[#This Row],[Order Date]],"mmm")</f>
        <v>Jan</v>
      </c>
      <c r="D18" s="6" t="str">
        <f>TEXT(Table1[[#This Row],[Order Date]],"yyyy")</f>
        <v>2021</v>
      </c>
      <c r="E18" t="s">
        <v>50</v>
      </c>
      <c r="F18" t="s">
        <v>10</v>
      </c>
      <c r="G18" t="s">
        <v>11</v>
      </c>
      <c r="H18" t="s">
        <v>24</v>
      </c>
      <c r="I18" t="s">
        <v>51</v>
      </c>
      <c r="J18">
        <v>9.34</v>
      </c>
      <c r="K18">
        <v>2</v>
      </c>
      <c r="L18">
        <v>1.17</v>
      </c>
    </row>
    <row r="19" spans="1:12" ht="14.25" customHeight="1" x14ac:dyDescent="0.25">
      <c r="A19" t="str">
        <f t="shared" si="0"/>
        <v>ORD0018</v>
      </c>
      <c r="B19" s="6">
        <v>44205</v>
      </c>
      <c r="C19" s="6" t="str">
        <f>TEXT(Table1[[#This Row],[Order Date]],"mmm")</f>
        <v>Jan</v>
      </c>
      <c r="D19" s="6" t="str">
        <f>TEXT(Table1[[#This Row],[Order Date]],"yyyy")</f>
        <v>2021</v>
      </c>
      <c r="E19" t="s">
        <v>50</v>
      </c>
      <c r="F19" t="s">
        <v>10</v>
      </c>
      <c r="G19" t="s">
        <v>39</v>
      </c>
      <c r="H19" t="s">
        <v>52</v>
      </c>
      <c r="I19" t="s">
        <v>53</v>
      </c>
      <c r="J19">
        <v>31.2</v>
      </c>
      <c r="K19">
        <v>3</v>
      </c>
      <c r="L19">
        <v>9.75</v>
      </c>
    </row>
    <row r="20" spans="1:12" ht="14.25" customHeight="1" x14ac:dyDescent="0.25">
      <c r="A20" t="str">
        <f t="shared" si="0"/>
        <v>ORD0019</v>
      </c>
      <c r="B20" s="6">
        <v>44206</v>
      </c>
      <c r="C20" s="6" t="str">
        <f>TEXT(Table1[[#This Row],[Order Date]],"mmm")</f>
        <v>Jan</v>
      </c>
      <c r="D20" s="6" t="str">
        <f>TEXT(Table1[[#This Row],[Order Date]],"yyyy")</f>
        <v>2021</v>
      </c>
      <c r="E20" t="s">
        <v>54</v>
      </c>
      <c r="F20" t="s">
        <v>55</v>
      </c>
      <c r="G20" t="s">
        <v>11</v>
      </c>
      <c r="H20" t="s">
        <v>16</v>
      </c>
      <c r="I20" t="s">
        <v>56</v>
      </c>
      <c r="J20">
        <v>2.89</v>
      </c>
      <c r="K20">
        <v>1</v>
      </c>
      <c r="L20" s="13" t="s">
        <v>2702</v>
      </c>
    </row>
    <row r="21" spans="1:12" ht="14.25" customHeight="1" x14ac:dyDescent="0.25">
      <c r="A21" t="str">
        <f t="shared" si="0"/>
        <v>ORD0020</v>
      </c>
      <c r="B21" s="6">
        <v>44206</v>
      </c>
      <c r="C21" s="6" t="str">
        <f>TEXT(Table1[[#This Row],[Order Date]],"mmm")</f>
        <v>Jan</v>
      </c>
      <c r="D21" s="6" t="str">
        <f>TEXT(Table1[[#This Row],[Order Date]],"yyyy")</f>
        <v>2021</v>
      </c>
      <c r="E21" t="s">
        <v>54</v>
      </c>
      <c r="F21" t="s">
        <v>55</v>
      </c>
      <c r="G21" t="s">
        <v>34</v>
      </c>
      <c r="H21" t="s">
        <v>47</v>
      </c>
      <c r="I21" t="s">
        <v>57</v>
      </c>
      <c r="J21">
        <v>51.94</v>
      </c>
      <c r="K21">
        <v>1</v>
      </c>
      <c r="L21">
        <v>21.3</v>
      </c>
    </row>
    <row r="22" spans="1:12" ht="14.25" customHeight="1" x14ac:dyDescent="0.25">
      <c r="A22" t="str">
        <f t="shared" si="0"/>
        <v>ORD0021</v>
      </c>
      <c r="B22" s="6">
        <v>44207</v>
      </c>
      <c r="C22" s="6" t="str">
        <f>TEXT(Table1[[#This Row],[Order Date]],"mmm")</f>
        <v>Jan</v>
      </c>
      <c r="D22" s="6" t="str">
        <f>TEXT(Table1[[#This Row],[Order Date]],"yyyy")</f>
        <v>2021</v>
      </c>
      <c r="E22" t="s">
        <v>58</v>
      </c>
      <c r="F22" t="s">
        <v>59</v>
      </c>
      <c r="G22" t="s">
        <v>34</v>
      </c>
      <c r="H22" t="s">
        <v>47</v>
      </c>
      <c r="I22" t="s">
        <v>60</v>
      </c>
      <c r="J22">
        <v>9.94</v>
      </c>
      <c r="K22">
        <v>2</v>
      </c>
      <c r="L22">
        <v>3.08</v>
      </c>
    </row>
    <row r="23" spans="1:12" ht="14.25" customHeight="1" x14ac:dyDescent="0.25">
      <c r="A23" t="str">
        <f t="shared" si="0"/>
        <v>ORD0022</v>
      </c>
      <c r="B23" s="6">
        <v>44209</v>
      </c>
      <c r="C23" s="6" t="str">
        <f>TEXT(Table1[[#This Row],[Order Date]],"mmm")</f>
        <v>Jan</v>
      </c>
      <c r="D23" s="6" t="str">
        <f>TEXT(Table1[[#This Row],[Order Date]],"yyyy")</f>
        <v>2021</v>
      </c>
      <c r="E23" t="s">
        <v>61</v>
      </c>
      <c r="F23" t="s">
        <v>62</v>
      </c>
      <c r="G23" t="s">
        <v>11</v>
      </c>
      <c r="H23" t="s">
        <v>63</v>
      </c>
      <c r="I23" t="s">
        <v>64</v>
      </c>
      <c r="J23">
        <v>11.36</v>
      </c>
      <c r="K23">
        <v>2</v>
      </c>
      <c r="L23">
        <v>5.34</v>
      </c>
    </row>
    <row r="24" spans="1:12" ht="14.25" customHeight="1" x14ac:dyDescent="0.25">
      <c r="A24" t="str">
        <f t="shared" si="0"/>
        <v>ORD0023</v>
      </c>
      <c r="B24" s="6">
        <v>44209</v>
      </c>
      <c r="C24" s="6" t="str">
        <f>TEXT(Table1[[#This Row],[Order Date]],"mmm")</f>
        <v>Jan</v>
      </c>
      <c r="D24" s="6" t="str">
        <f>TEXT(Table1[[#This Row],[Order Date]],"yyyy")</f>
        <v>2021</v>
      </c>
      <c r="E24" t="s">
        <v>61</v>
      </c>
      <c r="F24" t="s">
        <v>62</v>
      </c>
      <c r="G24" t="s">
        <v>11</v>
      </c>
      <c r="H24" t="s">
        <v>63</v>
      </c>
      <c r="I24" t="s">
        <v>65</v>
      </c>
      <c r="J24">
        <v>50.94</v>
      </c>
      <c r="K24">
        <v>3</v>
      </c>
      <c r="L24">
        <v>25.47</v>
      </c>
    </row>
    <row r="25" spans="1:12" ht="14.25" customHeight="1" x14ac:dyDescent="0.25">
      <c r="A25" t="str">
        <f t="shared" si="0"/>
        <v>ORD0024</v>
      </c>
      <c r="B25" s="6">
        <v>44209</v>
      </c>
      <c r="C25" s="6" t="str">
        <f>TEXT(Table1[[#This Row],[Order Date]],"mmm")</f>
        <v>Jan</v>
      </c>
      <c r="D25" s="6" t="str">
        <f>TEXT(Table1[[#This Row],[Order Date]],"yyyy")</f>
        <v>2021</v>
      </c>
      <c r="E25" t="s">
        <v>61</v>
      </c>
      <c r="F25" t="s">
        <v>62</v>
      </c>
      <c r="G25" t="s">
        <v>39</v>
      </c>
      <c r="H25" t="s">
        <v>52</v>
      </c>
      <c r="I25" t="s">
        <v>66</v>
      </c>
      <c r="J25">
        <v>646.74</v>
      </c>
      <c r="K25">
        <v>6</v>
      </c>
      <c r="L25">
        <v>258.7</v>
      </c>
    </row>
    <row r="26" spans="1:12" ht="14.25" customHeight="1" x14ac:dyDescent="0.25">
      <c r="A26" t="str">
        <f t="shared" si="0"/>
        <v>ORD0025</v>
      </c>
      <c r="B26" s="6">
        <v>44209</v>
      </c>
      <c r="C26" s="6" t="str">
        <f>TEXT(Table1[[#This Row],[Order Date]],"mmm")</f>
        <v>Jan</v>
      </c>
      <c r="D26" s="6" t="str">
        <f>TEXT(Table1[[#This Row],[Order Date]],"yyyy")</f>
        <v>2021</v>
      </c>
      <c r="E26" t="s">
        <v>61</v>
      </c>
      <c r="F26" t="s">
        <v>62</v>
      </c>
      <c r="G26" t="s">
        <v>11</v>
      </c>
      <c r="H26" t="s">
        <v>20</v>
      </c>
      <c r="I26" t="s">
        <v>67</v>
      </c>
      <c r="J26">
        <v>5.64</v>
      </c>
      <c r="K26">
        <v>3</v>
      </c>
      <c r="L26">
        <v>2.71</v>
      </c>
    </row>
    <row r="27" spans="1:12" ht="14.25" customHeight="1" x14ac:dyDescent="0.25">
      <c r="A27" t="str">
        <f t="shared" si="0"/>
        <v>ORD0026</v>
      </c>
      <c r="B27" s="6">
        <v>44209</v>
      </c>
      <c r="C27" s="6" t="str">
        <f>TEXT(Table1[[#This Row],[Order Date]],"mmm")</f>
        <v>Jan</v>
      </c>
      <c r="D27" s="6" t="str">
        <f>TEXT(Table1[[#This Row],[Order Date]],"yyyy")</f>
        <v>2021</v>
      </c>
      <c r="E27" t="s">
        <v>61</v>
      </c>
      <c r="F27" t="s">
        <v>62</v>
      </c>
      <c r="G27" t="s">
        <v>11</v>
      </c>
      <c r="H27" t="s">
        <v>18</v>
      </c>
      <c r="I27" t="s">
        <v>68</v>
      </c>
      <c r="J27">
        <v>572.58000000000004</v>
      </c>
      <c r="K27">
        <v>6</v>
      </c>
      <c r="L27">
        <v>34.35</v>
      </c>
    </row>
    <row r="28" spans="1:12" ht="14.25" customHeight="1" x14ac:dyDescent="0.25">
      <c r="A28" t="str">
        <f t="shared" si="0"/>
        <v>ORD0027</v>
      </c>
      <c r="B28" s="6">
        <v>44209</v>
      </c>
      <c r="C28" s="6" t="str">
        <f>TEXT(Table1[[#This Row],[Order Date]],"mmm")</f>
        <v>Jan</v>
      </c>
      <c r="D28" s="6" t="str">
        <f>TEXT(Table1[[#This Row],[Order Date]],"yyyy")</f>
        <v>2021</v>
      </c>
      <c r="E28" t="s">
        <v>69</v>
      </c>
      <c r="F28" t="s">
        <v>70</v>
      </c>
      <c r="G28" t="s">
        <v>34</v>
      </c>
      <c r="H28" t="s">
        <v>35</v>
      </c>
      <c r="I28" t="s">
        <v>71</v>
      </c>
      <c r="J28">
        <v>545.94000000000005</v>
      </c>
      <c r="K28">
        <v>6</v>
      </c>
      <c r="L28">
        <v>87.35</v>
      </c>
    </row>
    <row r="29" spans="1:12" ht="14.25" customHeight="1" x14ac:dyDescent="0.25">
      <c r="A29" t="str">
        <f t="shared" si="0"/>
        <v>ORD0028</v>
      </c>
      <c r="B29" s="6">
        <v>44209</v>
      </c>
      <c r="C29" s="6" t="str">
        <f>TEXT(Table1[[#This Row],[Order Date]],"mmm")</f>
        <v>Jan</v>
      </c>
      <c r="D29" s="6" t="str">
        <f>TEXT(Table1[[#This Row],[Order Date]],"yyyy")</f>
        <v>2021</v>
      </c>
      <c r="E29" t="s">
        <v>72</v>
      </c>
      <c r="F29" t="s">
        <v>27</v>
      </c>
      <c r="G29" t="s">
        <v>11</v>
      </c>
      <c r="H29" t="s">
        <v>18</v>
      </c>
      <c r="I29" t="s">
        <v>73</v>
      </c>
      <c r="J29">
        <v>1325.85</v>
      </c>
      <c r="K29">
        <v>5</v>
      </c>
      <c r="L29">
        <v>238.65</v>
      </c>
    </row>
    <row r="30" spans="1:12" ht="14.25" customHeight="1" x14ac:dyDescent="0.25">
      <c r="A30" t="str">
        <f t="shared" si="0"/>
        <v>ORD0029</v>
      </c>
      <c r="B30" s="6">
        <v>44209</v>
      </c>
      <c r="C30" s="6" t="str">
        <f>TEXT(Table1[[#This Row],[Order Date]],"mmm")</f>
        <v>Jan</v>
      </c>
      <c r="D30" s="6" t="str">
        <f>TEXT(Table1[[#This Row],[Order Date]],"yyyy")</f>
        <v>2021</v>
      </c>
      <c r="E30" t="s">
        <v>72</v>
      </c>
      <c r="F30" t="s">
        <v>27</v>
      </c>
      <c r="G30" t="s">
        <v>34</v>
      </c>
      <c r="H30" t="s">
        <v>74</v>
      </c>
      <c r="I30" t="s">
        <v>75</v>
      </c>
      <c r="J30">
        <v>334</v>
      </c>
      <c r="K30">
        <v>3</v>
      </c>
      <c r="L30">
        <v>3.93</v>
      </c>
    </row>
    <row r="31" spans="1:12" ht="14.25" customHeight="1" x14ac:dyDescent="0.25">
      <c r="A31" t="str">
        <f t="shared" si="0"/>
        <v>ORD0030</v>
      </c>
      <c r="B31" s="6">
        <v>44209</v>
      </c>
      <c r="C31" s="6" t="str">
        <f>TEXT(Table1[[#This Row],[Order Date]],"mmm")</f>
        <v>Jan</v>
      </c>
      <c r="D31" s="6" t="str">
        <f>TEXT(Table1[[#This Row],[Order Date]],"yyyy")</f>
        <v>2021</v>
      </c>
      <c r="E31" t="s">
        <v>72</v>
      </c>
      <c r="F31" t="s">
        <v>27</v>
      </c>
      <c r="G31" t="s">
        <v>11</v>
      </c>
      <c r="H31" t="s">
        <v>24</v>
      </c>
      <c r="I31" t="s">
        <v>76</v>
      </c>
      <c r="J31">
        <v>19.899999999999999</v>
      </c>
      <c r="K31">
        <v>5</v>
      </c>
      <c r="L31">
        <v>6.57</v>
      </c>
    </row>
    <row r="32" spans="1:12" ht="14.25" customHeight="1" x14ac:dyDescent="0.25">
      <c r="A32" t="str">
        <f t="shared" si="0"/>
        <v>ORD0031</v>
      </c>
      <c r="B32" s="6">
        <v>44209</v>
      </c>
      <c r="C32" s="6" t="str">
        <f>TEXT(Table1[[#This Row],[Order Date]],"mmm")</f>
        <v>Jan</v>
      </c>
      <c r="D32" s="6" t="str">
        <f>TEXT(Table1[[#This Row],[Order Date]],"yyyy")</f>
        <v>2021</v>
      </c>
      <c r="E32" t="s">
        <v>77</v>
      </c>
      <c r="F32" t="s">
        <v>78</v>
      </c>
      <c r="G32" t="s">
        <v>11</v>
      </c>
      <c r="H32" t="s">
        <v>12</v>
      </c>
      <c r="I32" t="s">
        <v>79</v>
      </c>
      <c r="J32">
        <v>37.409999999999997</v>
      </c>
      <c r="K32">
        <v>7</v>
      </c>
      <c r="L32">
        <v>13.09</v>
      </c>
    </row>
    <row r="33" spans="1:12" ht="14.25" customHeight="1" x14ac:dyDescent="0.25">
      <c r="A33" t="str">
        <f t="shared" si="0"/>
        <v>ORD0032</v>
      </c>
      <c r="B33" s="6">
        <v>44209</v>
      </c>
      <c r="C33" s="6" t="str">
        <f>TEXT(Table1[[#This Row],[Order Date]],"mmm")</f>
        <v>Jan</v>
      </c>
      <c r="D33" s="6" t="str">
        <f>TEXT(Table1[[#This Row],[Order Date]],"yyyy")</f>
        <v>2021</v>
      </c>
      <c r="E33" t="s">
        <v>77</v>
      </c>
      <c r="F33" t="s">
        <v>78</v>
      </c>
      <c r="G33" t="s">
        <v>11</v>
      </c>
      <c r="H33" t="s">
        <v>20</v>
      </c>
      <c r="I33" t="s">
        <v>80</v>
      </c>
      <c r="J33">
        <v>3.44</v>
      </c>
      <c r="K33">
        <v>2</v>
      </c>
      <c r="L33">
        <v>-2.52</v>
      </c>
    </row>
    <row r="34" spans="1:12" ht="14.25" customHeight="1" x14ac:dyDescent="0.25">
      <c r="A34" t="str">
        <f t="shared" si="0"/>
        <v>ORD0033</v>
      </c>
      <c r="B34" s="6">
        <v>44210</v>
      </c>
      <c r="C34" s="6" t="str">
        <f>TEXT(Table1[[#This Row],[Order Date]],"mmm")</f>
        <v>Jan</v>
      </c>
      <c r="D34" s="6" t="str">
        <f>TEXT(Table1[[#This Row],[Order Date]],"yyyy")</f>
        <v>2021</v>
      </c>
      <c r="E34" t="s">
        <v>81</v>
      </c>
      <c r="F34" t="s">
        <v>23</v>
      </c>
      <c r="G34" t="s">
        <v>34</v>
      </c>
      <c r="H34" t="s">
        <v>74</v>
      </c>
      <c r="I34" t="s">
        <v>82</v>
      </c>
      <c r="J34">
        <v>61.96</v>
      </c>
      <c r="K34">
        <v>4</v>
      </c>
      <c r="L34">
        <v>-53.29</v>
      </c>
    </row>
    <row r="35" spans="1:12" ht="14.25" customHeight="1" x14ac:dyDescent="0.25">
      <c r="A35" t="str">
        <f t="shared" si="0"/>
        <v>ORD0034</v>
      </c>
      <c r="B35" s="6">
        <v>44211</v>
      </c>
      <c r="C35" s="6" t="str">
        <f>TEXT(Table1[[#This Row],[Order Date]],"mmm")</f>
        <v>Jan</v>
      </c>
      <c r="D35" s="6" t="str">
        <f>TEXT(Table1[[#This Row],[Order Date]],"yyyy")</f>
        <v>2021</v>
      </c>
      <c r="E35" t="s">
        <v>83</v>
      </c>
      <c r="F35" t="s">
        <v>30</v>
      </c>
      <c r="G35" t="s">
        <v>39</v>
      </c>
      <c r="H35" t="s">
        <v>52</v>
      </c>
      <c r="I35" t="s">
        <v>84</v>
      </c>
      <c r="J35">
        <v>149.94999999999999</v>
      </c>
      <c r="K35">
        <v>5</v>
      </c>
      <c r="L35">
        <v>65.98</v>
      </c>
    </row>
    <row r="36" spans="1:12" ht="14.25" customHeight="1" x14ac:dyDescent="0.25">
      <c r="A36" t="str">
        <f t="shared" si="0"/>
        <v>ORD0035</v>
      </c>
      <c r="B36" s="6">
        <v>44212</v>
      </c>
      <c r="C36" s="6" t="str">
        <f>TEXT(Table1[[#This Row],[Order Date]],"mmm")</f>
        <v>Jan</v>
      </c>
      <c r="D36" s="6" t="str">
        <f>TEXT(Table1[[#This Row],[Order Date]],"yyyy")</f>
        <v>2021</v>
      </c>
      <c r="E36" t="s">
        <v>85</v>
      </c>
      <c r="F36" t="s">
        <v>23</v>
      </c>
      <c r="G36" t="s">
        <v>34</v>
      </c>
      <c r="H36" t="s">
        <v>47</v>
      </c>
      <c r="I36" t="s">
        <v>86</v>
      </c>
      <c r="J36">
        <v>127.1</v>
      </c>
      <c r="K36">
        <v>6</v>
      </c>
      <c r="L36">
        <v>28.6</v>
      </c>
    </row>
    <row r="37" spans="1:12" ht="14.25" customHeight="1" x14ac:dyDescent="0.25">
      <c r="A37" t="str">
        <f t="shared" si="0"/>
        <v>ORD0036</v>
      </c>
      <c r="B37" s="6">
        <v>44212</v>
      </c>
      <c r="C37" s="6" t="str">
        <f>TEXT(Table1[[#This Row],[Order Date]],"mmm")</f>
        <v>Jan</v>
      </c>
      <c r="D37" s="6" t="str">
        <f>TEXT(Table1[[#This Row],[Order Date]],"yyyy")</f>
        <v>2021</v>
      </c>
      <c r="E37" t="s">
        <v>85</v>
      </c>
      <c r="F37" t="s">
        <v>23</v>
      </c>
      <c r="G37" t="s">
        <v>39</v>
      </c>
      <c r="H37" t="s">
        <v>40</v>
      </c>
      <c r="I37" t="s">
        <v>87</v>
      </c>
      <c r="J37">
        <v>124.2</v>
      </c>
      <c r="K37">
        <v>3</v>
      </c>
      <c r="L37">
        <v>-31.05</v>
      </c>
    </row>
    <row r="38" spans="1:12" ht="14.25" customHeight="1" x14ac:dyDescent="0.25">
      <c r="A38" t="str">
        <f t="shared" si="0"/>
        <v>ORD0037</v>
      </c>
      <c r="B38" s="6">
        <v>44212</v>
      </c>
      <c r="C38" s="6" t="str">
        <f>TEXT(Table1[[#This Row],[Order Date]],"mmm")</f>
        <v>Jan</v>
      </c>
      <c r="D38" s="6" t="str">
        <f>TEXT(Table1[[#This Row],[Order Date]],"yyyy")</f>
        <v>2021</v>
      </c>
      <c r="E38" t="s">
        <v>85</v>
      </c>
      <c r="F38" t="s">
        <v>23</v>
      </c>
      <c r="G38" t="s">
        <v>11</v>
      </c>
      <c r="H38" t="s">
        <v>20</v>
      </c>
      <c r="I38" t="s">
        <v>88</v>
      </c>
      <c r="J38">
        <v>18.59</v>
      </c>
      <c r="K38">
        <v>2</v>
      </c>
      <c r="L38">
        <v>-13.63</v>
      </c>
    </row>
    <row r="39" spans="1:12" ht="14.25" customHeight="1" x14ac:dyDescent="0.25">
      <c r="A39" t="str">
        <f t="shared" si="0"/>
        <v>ORD0038</v>
      </c>
      <c r="B39" s="6">
        <v>44212</v>
      </c>
      <c r="C39" s="6" t="str">
        <f>TEXT(Table1[[#This Row],[Order Date]],"mmm")</f>
        <v>Jan</v>
      </c>
      <c r="D39" s="6" t="str">
        <f>TEXT(Table1[[#This Row],[Order Date]],"yyyy")</f>
        <v>2021</v>
      </c>
      <c r="E39" t="s">
        <v>85</v>
      </c>
      <c r="F39" t="s">
        <v>23</v>
      </c>
      <c r="G39" t="s">
        <v>11</v>
      </c>
      <c r="H39" t="s">
        <v>16</v>
      </c>
      <c r="I39" t="s">
        <v>89</v>
      </c>
      <c r="J39">
        <v>30.07</v>
      </c>
      <c r="K39">
        <v>3</v>
      </c>
      <c r="L39">
        <v>10.15</v>
      </c>
    </row>
    <row r="40" spans="1:12" ht="14.25" customHeight="1" x14ac:dyDescent="0.25">
      <c r="A40" t="str">
        <f t="shared" si="0"/>
        <v>ORD0039</v>
      </c>
      <c r="B40" s="6">
        <v>44214</v>
      </c>
      <c r="C40" s="6" t="str">
        <f>TEXT(Table1[[#This Row],[Order Date]],"mmm")</f>
        <v>Jan</v>
      </c>
      <c r="D40" s="6" t="str">
        <f>TEXT(Table1[[#This Row],[Order Date]],"yyyy")</f>
        <v>2021</v>
      </c>
      <c r="E40" t="s">
        <v>90</v>
      </c>
      <c r="F40" t="s">
        <v>91</v>
      </c>
      <c r="G40" t="s">
        <v>11</v>
      </c>
      <c r="H40" t="s">
        <v>92</v>
      </c>
      <c r="I40" t="s">
        <v>93</v>
      </c>
      <c r="J40">
        <v>64.86</v>
      </c>
      <c r="K40">
        <v>4</v>
      </c>
      <c r="L40">
        <v>6.49</v>
      </c>
    </row>
    <row r="41" spans="1:12" ht="14.25" customHeight="1" x14ac:dyDescent="0.25">
      <c r="A41" t="str">
        <f t="shared" si="0"/>
        <v>ORD0040</v>
      </c>
      <c r="B41" s="6">
        <v>44215</v>
      </c>
      <c r="C41" s="6" t="str">
        <f>TEXT(Table1[[#This Row],[Order Date]],"mmm")</f>
        <v>Jan</v>
      </c>
      <c r="D41" s="6" t="str">
        <f>TEXT(Table1[[#This Row],[Order Date]],"yyyy")</f>
        <v>2021</v>
      </c>
      <c r="E41" t="s">
        <v>94</v>
      </c>
      <c r="F41" t="s">
        <v>95</v>
      </c>
      <c r="G41" t="s">
        <v>11</v>
      </c>
      <c r="H41" t="s">
        <v>20</v>
      </c>
      <c r="I41" t="s">
        <v>96</v>
      </c>
      <c r="J41">
        <v>32.340000000000003</v>
      </c>
      <c r="K41">
        <v>10</v>
      </c>
      <c r="L41">
        <v>-23.72</v>
      </c>
    </row>
    <row r="42" spans="1:12" ht="14.25" customHeight="1" x14ac:dyDescent="0.25">
      <c r="A42" t="str">
        <f t="shared" si="0"/>
        <v>ORD0041</v>
      </c>
      <c r="B42" s="6">
        <v>44215</v>
      </c>
      <c r="C42" s="6" t="str">
        <f>TEXT(Table1[[#This Row],[Order Date]],"mmm")</f>
        <v>Jan</v>
      </c>
      <c r="D42" s="6" t="str">
        <f>TEXT(Table1[[#This Row],[Order Date]],"yyyy")</f>
        <v>2021</v>
      </c>
      <c r="E42" t="s">
        <v>94</v>
      </c>
      <c r="F42" t="s">
        <v>95</v>
      </c>
      <c r="G42" t="s">
        <v>11</v>
      </c>
      <c r="H42" t="s">
        <v>12</v>
      </c>
      <c r="I42" t="s">
        <v>97</v>
      </c>
      <c r="J42">
        <v>56.06</v>
      </c>
      <c r="K42">
        <v>4</v>
      </c>
      <c r="L42">
        <v>19.62</v>
      </c>
    </row>
    <row r="43" spans="1:12" ht="14.25" customHeight="1" x14ac:dyDescent="0.25">
      <c r="A43" t="str">
        <f t="shared" si="0"/>
        <v>ORD0042</v>
      </c>
      <c r="B43" s="6">
        <v>44215</v>
      </c>
      <c r="C43" s="6" t="str">
        <f>TEXT(Table1[[#This Row],[Order Date]],"mmm")</f>
        <v>Jan</v>
      </c>
      <c r="D43" s="6" t="str">
        <f>TEXT(Table1[[#This Row],[Order Date]],"yyyy")</f>
        <v>2021</v>
      </c>
      <c r="E43" t="s">
        <v>94</v>
      </c>
      <c r="F43" t="s">
        <v>95</v>
      </c>
      <c r="G43" t="s">
        <v>11</v>
      </c>
      <c r="H43" t="s">
        <v>63</v>
      </c>
      <c r="I43" t="s">
        <v>98</v>
      </c>
      <c r="J43">
        <v>108.72</v>
      </c>
      <c r="K43">
        <v>5</v>
      </c>
      <c r="L43">
        <v>36.69</v>
      </c>
    </row>
    <row r="44" spans="1:12" ht="14.25" customHeight="1" x14ac:dyDescent="0.25">
      <c r="A44" t="str">
        <f t="shared" si="0"/>
        <v>ORD0043</v>
      </c>
      <c r="B44" s="6">
        <v>44215</v>
      </c>
      <c r="C44" s="6" t="str">
        <f>TEXT(Table1[[#This Row],[Order Date]],"mmm")</f>
        <v>Jan</v>
      </c>
      <c r="D44" s="6" t="str">
        <f>TEXT(Table1[[#This Row],[Order Date]],"yyyy")</f>
        <v>2021</v>
      </c>
      <c r="E44" t="s">
        <v>94</v>
      </c>
      <c r="F44" t="s">
        <v>95</v>
      </c>
      <c r="G44" t="s">
        <v>34</v>
      </c>
      <c r="H44" t="s">
        <v>74</v>
      </c>
      <c r="I44" t="s">
        <v>99</v>
      </c>
      <c r="J44">
        <v>181.47</v>
      </c>
      <c r="K44">
        <v>5</v>
      </c>
      <c r="L44">
        <v>-320.60000000000002</v>
      </c>
    </row>
    <row r="45" spans="1:12" ht="14.25" customHeight="1" x14ac:dyDescent="0.25">
      <c r="A45" t="str">
        <f t="shared" si="0"/>
        <v>ORD0044</v>
      </c>
      <c r="B45" s="6">
        <v>44216</v>
      </c>
      <c r="C45" s="6" t="str">
        <f>TEXT(Table1[[#This Row],[Order Date]],"mmm")</f>
        <v>Jan</v>
      </c>
      <c r="D45" s="6" t="str">
        <f>TEXT(Table1[[#This Row],[Order Date]],"yyyy")</f>
        <v>2021</v>
      </c>
      <c r="E45" t="s">
        <v>100</v>
      </c>
      <c r="F45" t="s">
        <v>101</v>
      </c>
      <c r="G45" t="s">
        <v>39</v>
      </c>
      <c r="H45" t="s">
        <v>40</v>
      </c>
      <c r="I45" t="s">
        <v>102</v>
      </c>
      <c r="J45">
        <v>699.93</v>
      </c>
      <c r="K45">
        <v>7</v>
      </c>
      <c r="L45">
        <v>181.98</v>
      </c>
    </row>
    <row r="46" spans="1:12" ht="14.25" customHeight="1" x14ac:dyDescent="0.25">
      <c r="A46" t="str">
        <f t="shared" si="0"/>
        <v>ORD0045</v>
      </c>
      <c r="B46" s="6">
        <v>44216</v>
      </c>
      <c r="C46" s="6" t="str">
        <f>TEXT(Table1[[#This Row],[Order Date]],"mmm")</f>
        <v>Jan</v>
      </c>
      <c r="D46" s="6" t="str">
        <f>TEXT(Table1[[#This Row],[Order Date]],"yyyy")</f>
        <v>2021</v>
      </c>
      <c r="E46" t="s">
        <v>100</v>
      </c>
      <c r="F46" t="s">
        <v>101</v>
      </c>
      <c r="G46" t="s">
        <v>11</v>
      </c>
      <c r="H46" t="s">
        <v>24</v>
      </c>
      <c r="I46" t="s">
        <v>103</v>
      </c>
      <c r="J46">
        <v>22.96</v>
      </c>
      <c r="K46">
        <v>7</v>
      </c>
      <c r="L46">
        <v>6.66</v>
      </c>
    </row>
    <row r="47" spans="1:12" ht="14.25" customHeight="1" x14ac:dyDescent="0.25">
      <c r="A47" t="str">
        <f t="shared" si="0"/>
        <v>ORD0046</v>
      </c>
      <c r="B47" s="6">
        <v>44216</v>
      </c>
      <c r="C47" s="6" t="str">
        <f>TEXT(Table1[[#This Row],[Order Date]],"mmm")</f>
        <v>Jan</v>
      </c>
      <c r="D47" s="6" t="str">
        <f>TEXT(Table1[[#This Row],[Order Date]],"yyyy")</f>
        <v>2021</v>
      </c>
      <c r="E47" t="s">
        <v>100</v>
      </c>
      <c r="F47" t="s">
        <v>101</v>
      </c>
      <c r="G47" t="s">
        <v>34</v>
      </c>
      <c r="H47" t="s">
        <v>47</v>
      </c>
      <c r="I47" t="s">
        <v>104</v>
      </c>
      <c r="J47">
        <v>38.6</v>
      </c>
      <c r="K47">
        <v>4</v>
      </c>
      <c r="L47">
        <v>11.58</v>
      </c>
    </row>
    <row r="48" spans="1:12" ht="14.25" customHeight="1" x14ac:dyDescent="0.25">
      <c r="A48" t="str">
        <f t="shared" si="0"/>
        <v>ORD0047</v>
      </c>
      <c r="B48" s="6">
        <v>44216</v>
      </c>
      <c r="C48" s="6" t="str">
        <f>TEXT(Table1[[#This Row],[Order Date]],"mmm")</f>
        <v>Jan</v>
      </c>
      <c r="D48" s="6" t="str">
        <f>TEXT(Table1[[#This Row],[Order Date]],"yyyy")</f>
        <v>2021</v>
      </c>
      <c r="E48" t="s">
        <v>100</v>
      </c>
      <c r="F48" t="s">
        <v>101</v>
      </c>
      <c r="G48" t="s">
        <v>11</v>
      </c>
      <c r="H48" t="s">
        <v>24</v>
      </c>
      <c r="I48" t="s">
        <v>105</v>
      </c>
      <c r="J48">
        <v>6.63</v>
      </c>
      <c r="K48">
        <v>3</v>
      </c>
      <c r="L48">
        <v>1.79</v>
      </c>
    </row>
    <row r="49" spans="1:12" ht="14.25" customHeight="1" x14ac:dyDescent="0.25">
      <c r="A49" t="str">
        <f t="shared" si="0"/>
        <v>ORD0048</v>
      </c>
      <c r="B49" s="6">
        <v>44216</v>
      </c>
      <c r="C49" s="6" t="str">
        <f>TEXT(Table1[[#This Row],[Order Date]],"mmm")</f>
        <v>Jan</v>
      </c>
      <c r="D49" s="6" t="str">
        <f>TEXT(Table1[[#This Row],[Order Date]],"yyyy")</f>
        <v>2021</v>
      </c>
      <c r="E49" t="s">
        <v>100</v>
      </c>
      <c r="F49" t="s">
        <v>101</v>
      </c>
      <c r="G49" t="s">
        <v>11</v>
      </c>
      <c r="H49" t="s">
        <v>63</v>
      </c>
      <c r="I49" t="s">
        <v>64</v>
      </c>
      <c r="J49">
        <v>23.34</v>
      </c>
      <c r="K49">
        <v>3</v>
      </c>
      <c r="L49">
        <v>10.97</v>
      </c>
    </row>
    <row r="50" spans="1:12" ht="14.25" customHeight="1" x14ac:dyDescent="0.25">
      <c r="A50" t="str">
        <f t="shared" si="0"/>
        <v>ORD0049</v>
      </c>
      <c r="B50" s="6">
        <v>44216</v>
      </c>
      <c r="C50" s="6" t="str">
        <f>TEXT(Table1[[#This Row],[Order Date]],"mmm")</f>
        <v>Jan</v>
      </c>
      <c r="D50" s="6" t="str">
        <f>TEXT(Table1[[#This Row],[Order Date]],"yyyy")</f>
        <v>2021</v>
      </c>
      <c r="E50" t="s">
        <v>100</v>
      </c>
      <c r="F50" t="s">
        <v>101</v>
      </c>
      <c r="G50" t="s">
        <v>34</v>
      </c>
      <c r="H50" t="s">
        <v>35</v>
      </c>
      <c r="I50" t="s">
        <v>106</v>
      </c>
      <c r="J50">
        <v>1067.94</v>
      </c>
      <c r="K50">
        <v>3</v>
      </c>
      <c r="L50">
        <v>224.27</v>
      </c>
    </row>
    <row r="51" spans="1:12" ht="14.25" customHeight="1" x14ac:dyDescent="0.25">
      <c r="A51" t="str">
        <f t="shared" si="0"/>
        <v>ORD0050</v>
      </c>
      <c r="B51" s="6">
        <v>44216</v>
      </c>
      <c r="C51" s="6" t="str">
        <f>TEXT(Table1[[#This Row],[Order Date]],"mmm")</f>
        <v>Jan</v>
      </c>
      <c r="D51" s="6" t="str">
        <f>TEXT(Table1[[#This Row],[Order Date]],"yyyy")</f>
        <v>2021</v>
      </c>
      <c r="E51" t="s">
        <v>107</v>
      </c>
      <c r="F51" t="s">
        <v>27</v>
      </c>
      <c r="G51" t="s">
        <v>11</v>
      </c>
      <c r="H51" t="s">
        <v>12</v>
      </c>
      <c r="I51" t="s">
        <v>108</v>
      </c>
      <c r="J51">
        <v>19.36</v>
      </c>
      <c r="K51">
        <v>2</v>
      </c>
      <c r="L51">
        <v>9.2899999999999991</v>
      </c>
    </row>
    <row r="52" spans="1:12" ht="14.25" customHeight="1" x14ac:dyDescent="0.25">
      <c r="A52" t="str">
        <f t="shared" si="0"/>
        <v>ORD0051</v>
      </c>
      <c r="B52" s="6">
        <v>44216</v>
      </c>
      <c r="C52" s="6" t="str">
        <f>TEXT(Table1[[#This Row],[Order Date]],"mmm")</f>
        <v>Jan</v>
      </c>
      <c r="D52" s="6" t="str">
        <f>TEXT(Table1[[#This Row],[Order Date]],"yyyy")</f>
        <v>2021</v>
      </c>
      <c r="E52" t="s">
        <v>107</v>
      </c>
      <c r="F52" t="s">
        <v>27</v>
      </c>
      <c r="G52" t="s">
        <v>34</v>
      </c>
      <c r="H52" t="s">
        <v>47</v>
      </c>
      <c r="I52" t="s">
        <v>104</v>
      </c>
      <c r="J52">
        <v>19.3</v>
      </c>
      <c r="K52">
        <v>2</v>
      </c>
      <c r="L52">
        <v>5.79</v>
      </c>
    </row>
    <row r="53" spans="1:12" ht="14.25" customHeight="1" x14ac:dyDescent="0.25">
      <c r="A53" t="str">
        <f t="shared" si="0"/>
        <v>ORD0052</v>
      </c>
      <c r="B53" s="6">
        <v>44216</v>
      </c>
      <c r="C53" s="6" t="str">
        <f>TEXT(Table1[[#This Row],[Order Date]],"mmm")</f>
        <v>Jan</v>
      </c>
      <c r="D53" s="6" t="str">
        <f>TEXT(Table1[[#This Row],[Order Date]],"yyyy")</f>
        <v>2021</v>
      </c>
      <c r="E53" t="s">
        <v>109</v>
      </c>
      <c r="F53" t="s">
        <v>110</v>
      </c>
      <c r="G53" t="s">
        <v>11</v>
      </c>
      <c r="H53" t="s">
        <v>18</v>
      </c>
      <c r="I53" t="s">
        <v>111</v>
      </c>
      <c r="J53">
        <v>13.98</v>
      </c>
      <c r="K53">
        <v>1</v>
      </c>
      <c r="L53">
        <v>4.05</v>
      </c>
    </row>
    <row r="54" spans="1:12" ht="14.25" customHeight="1" x14ac:dyDescent="0.25">
      <c r="A54" t="str">
        <f t="shared" si="0"/>
        <v>ORD0053</v>
      </c>
      <c r="B54" s="6">
        <v>44216</v>
      </c>
      <c r="C54" s="6" t="str">
        <f>TEXT(Table1[[#This Row],[Order Date]],"mmm")</f>
        <v>Jan</v>
      </c>
      <c r="D54" s="6" t="str">
        <f>TEXT(Table1[[#This Row],[Order Date]],"yyyy")</f>
        <v>2021</v>
      </c>
      <c r="E54" t="s">
        <v>109</v>
      </c>
      <c r="F54" t="s">
        <v>110</v>
      </c>
      <c r="G54" t="s">
        <v>34</v>
      </c>
      <c r="H54" t="s">
        <v>47</v>
      </c>
      <c r="I54" t="s">
        <v>112</v>
      </c>
      <c r="J54">
        <v>272.94</v>
      </c>
      <c r="K54">
        <v>3</v>
      </c>
      <c r="L54">
        <v>30.02</v>
      </c>
    </row>
    <row r="55" spans="1:12" ht="14.25" customHeight="1" x14ac:dyDescent="0.25">
      <c r="A55" t="str">
        <f t="shared" si="0"/>
        <v>ORD0054</v>
      </c>
      <c r="B55" s="6">
        <v>44216</v>
      </c>
      <c r="C55" s="6" t="str">
        <f>TEXT(Table1[[#This Row],[Order Date]],"mmm")</f>
        <v>Jan</v>
      </c>
      <c r="D55" s="6" t="str">
        <f>TEXT(Table1[[#This Row],[Order Date]],"yyyy")</f>
        <v>2021</v>
      </c>
      <c r="E55" t="s">
        <v>109</v>
      </c>
      <c r="F55" t="s">
        <v>110</v>
      </c>
      <c r="G55" t="s">
        <v>11</v>
      </c>
      <c r="H55" t="s">
        <v>20</v>
      </c>
      <c r="I55" t="s">
        <v>113</v>
      </c>
      <c r="J55">
        <v>19.05</v>
      </c>
      <c r="K55">
        <v>5</v>
      </c>
      <c r="L55">
        <v>8.9499999999999993</v>
      </c>
    </row>
    <row r="56" spans="1:12" ht="14.25" customHeight="1" x14ac:dyDescent="0.25">
      <c r="A56" t="str">
        <f t="shared" si="0"/>
        <v>ORD0055</v>
      </c>
      <c r="B56" s="6">
        <v>44216</v>
      </c>
      <c r="C56" s="6" t="str">
        <f>TEXT(Table1[[#This Row],[Order Date]],"mmm")</f>
        <v>Jan</v>
      </c>
      <c r="D56" s="6" t="str">
        <f>TEXT(Table1[[#This Row],[Order Date]],"yyyy")</f>
        <v>2021</v>
      </c>
      <c r="E56" t="s">
        <v>109</v>
      </c>
      <c r="F56" t="s">
        <v>110</v>
      </c>
      <c r="G56" t="s">
        <v>11</v>
      </c>
      <c r="H56" t="s">
        <v>92</v>
      </c>
      <c r="I56" t="s">
        <v>114</v>
      </c>
      <c r="J56">
        <v>247.72</v>
      </c>
      <c r="K56">
        <v>4</v>
      </c>
      <c r="L56">
        <v>93.58</v>
      </c>
    </row>
    <row r="57" spans="1:12" ht="14.25" customHeight="1" x14ac:dyDescent="0.25">
      <c r="A57" t="str">
        <f t="shared" si="0"/>
        <v>ORD0056</v>
      </c>
      <c r="B57" s="6">
        <v>44216</v>
      </c>
      <c r="C57" s="6" t="str">
        <f>TEXT(Table1[[#This Row],[Order Date]],"mmm")</f>
        <v>Jan</v>
      </c>
      <c r="D57" s="6" t="str">
        <f>TEXT(Table1[[#This Row],[Order Date]],"yyyy")</f>
        <v>2021</v>
      </c>
      <c r="E57" t="s">
        <v>109</v>
      </c>
      <c r="F57" t="s">
        <v>110</v>
      </c>
      <c r="G57" t="s">
        <v>11</v>
      </c>
      <c r="H57" t="s">
        <v>18</v>
      </c>
      <c r="I57" t="s">
        <v>115</v>
      </c>
      <c r="J57">
        <v>66.58</v>
      </c>
      <c r="K57">
        <v>2</v>
      </c>
      <c r="L57">
        <v>15.98</v>
      </c>
    </row>
    <row r="58" spans="1:12" ht="14.25" customHeight="1" x14ac:dyDescent="0.25">
      <c r="A58" t="str">
        <f t="shared" si="0"/>
        <v>ORD0057</v>
      </c>
      <c r="B58" s="6">
        <v>44216</v>
      </c>
      <c r="C58" s="6" t="str">
        <f>TEXT(Table1[[#This Row],[Order Date]],"mmm")</f>
        <v>Jan</v>
      </c>
      <c r="D58" s="6" t="str">
        <f>TEXT(Table1[[#This Row],[Order Date]],"yyyy")</f>
        <v>2021</v>
      </c>
      <c r="E58" t="s">
        <v>109</v>
      </c>
      <c r="F58" t="s">
        <v>110</v>
      </c>
      <c r="G58" t="s">
        <v>11</v>
      </c>
      <c r="H58" t="s">
        <v>24</v>
      </c>
      <c r="I58" t="s">
        <v>116</v>
      </c>
      <c r="J58">
        <v>43.92</v>
      </c>
      <c r="K58">
        <v>3</v>
      </c>
      <c r="L58">
        <v>12.74</v>
      </c>
    </row>
    <row r="59" spans="1:12" ht="14.25" customHeight="1" x14ac:dyDescent="0.25">
      <c r="A59" t="str">
        <f t="shared" si="0"/>
        <v>ORD0058</v>
      </c>
      <c r="B59" s="6">
        <v>44216</v>
      </c>
      <c r="C59" s="6" t="str">
        <f>TEXT(Table1[[#This Row],[Order Date]],"mmm")</f>
        <v>Jan</v>
      </c>
      <c r="D59" s="6" t="str">
        <f>TEXT(Table1[[#This Row],[Order Date]],"yyyy")</f>
        <v>2021</v>
      </c>
      <c r="E59" t="s">
        <v>109</v>
      </c>
      <c r="F59" t="s">
        <v>110</v>
      </c>
      <c r="G59" t="s">
        <v>34</v>
      </c>
      <c r="H59" t="s">
        <v>47</v>
      </c>
      <c r="I59" t="s">
        <v>117</v>
      </c>
      <c r="J59">
        <v>14.73</v>
      </c>
      <c r="K59">
        <v>3</v>
      </c>
      <c r="L59">
        <v>4.8600000000000003</v>
      </c>
    </row>
    <row r="60" spans="1:12" ht="14.25" customHeight="1" x14ac:dyDescent="0.25">
      <c r="A60" t="str">
        <f t="shared" si="0"/>
        <v>ORD0059</v>
      </c>
      <c r="B60" s="6">
        <v>44216</v>
      </c>
      <c r="C60" s="6" t="str">
        <f>TEXT(Table1[[#This Row],[Order Date]],"mmm")</f>
        <v>Jan</v>
      </c>
      <c r="D60" s="6" t="str">
        <f>TEXT(Table1[[#This Row],[Order Date]],"yyyy")</f>
        <v>2021</v>
      </c>
      <c r="E60" t="s">
        <v>109</v>
      </c>
      <c r="F60" t="s">
        <v>110</v>
      </c>
      <c r="G60" t="s">
        <v>11</v>
      </c>
      <c r="H60" t="s">
        <v>20</v>
      </c>
      <c r="I60" t="s">
        <v>118</v>
      </c>
      <c r="J60">
        <v>29.7</v>
      </c>
      <c r="K60">
        <v>5</v>
      </c>
      <c r="L60">
        <v>13.37</v>
      </c>
    </row>
    <row r="61" spans="1:12" ht="14.25" customHeight="1" x14ac:dyDescent="0.25">
      <c r="A61" t="str">
        <f t="shared" si="0"/>
        <v>ORD0060</v>
      </c>
      <c r="B61" s="6">
        <v>44216</v>
      </c>
      <c r="C61" s="6" t="str">
        <f>TEXT(Table1[[#This Row],[Order Date]],"mmm")</f>
        <v>Jan</v>
      </c>
      <c r="D61" s="6" t="str">
        <f>TEXT(Table1[[#This Row],[Order Date]],"yyyy")</f>
        <v>2021</v>
      </c>
      <c r="E61" t="s">
        <v>119</v>
      </c>
      <c r="F61" t="s">
        <v>120</v>
      </c>
      <c r="G61" t="s">
        <v>11</v>
      </c>
      <c r="H61" t="s">
        <v>20</v>
      </c>
      <c r="I61" t="s">
        <v>121</v>
      </c>
      <c r="J61">
        <v>67.19</v>
      </c>
      <c r="K61">
        <v>1</v>
      </c>
      <c r="L61">
        <v>-51.52</v>
      </c>
    </row>
    <row r="62" spans="1:12" ht="14.25" customHeight="1" x14ac:dyDescent="0.25">
      <c r="A62" t="str">
        <f t="shared" si="0"/>
        <v>ORD0061</v>
      </c>
      <c r="B62" s="6">
        <v>44217</v>
      </c>
      <c r="C62" s="6" t="str">
        <f>TEXT(Table1[[#This Row],[Order Date]],"mmm")</f>
        <v>Jan</v>
      </c>
      <c r="D62" s="6" t="str">
        <f>TEXT(Table1[[#This Row],[Order Date]],"yyyy")</f>
        <v>2021</v>
      </c>
      <c r="E62" t="s">
        <v>122</v>
      </c>
      <c r="F62" t="s">
        <v>123</v>
      </c>
      <c r="G62" t="s">
        <v>34</v>
      </c>
      <c r="H62" t="s">
        <v>47</v>
      </c>
      <c r="I62" t="s">
        <v>124</v>
      </c>
      <c r="J62">
        <v>25.25</v>
      </c>
      <c r="K62">
        <v>3</v>
      </c>
      <c r="L62">
        <v>4.0999999999999996</v>
      </c>
    </row>
    <row r="63" spans="1:12" ht="14.25" customHeight="1" x14ac:dyDescent="0.25">
      <c r="A63" t="str">
        <f t="shared" si="0"/>
        <v>ORD0062</v>
      </c>
      <c r="B63" s="6">
        <v>44219</v>
      </c>
      <c r="C63" s="6" t="str">
        <f>TEXT(Table1[[#This Row],[Order Date]],"mmm")</f>
        <v>Jan</v>
      </c>
      <c r="D63" s="6" t="str">
        <f>TEXT(Table1[[#This Row],[Order Date]],"yyyy")</f>
        <v>2021</v>
      </c>
      <c r="E63" t="s">
        <v>125</v>
      </c>
      <c r="F63" t="s">
        <v>126</v>
      </c>
      <c r="G63" t="s">
        <v>11</v>
      </c>
      <c r="H63" t="s">
        <v>12</v>
      </c>
      <c r="I63" t="s">
        <v>127</v>
      </c>
      <c r="J63">
        <v>40.08</v>
      </c>
      <c r="K63">
        <v>6</v>
      </c>
      <c r="L63">
        <v>19.239999999999998</v>
      </c>
    </row>
    <row r="64" spans="1:12" ht="14.25" customHeight="1" x14ac:dyDescent="0.25">
      <c r="A64" t="str">
        <f t="shared" si="0"/>
        <v>ORD0063</v>
      </c>
      <c r="B64" s="6">
        <v>44219</v>
      </c>
      <c r="C64" s="6" t="str">
        <f>TEXT(Table1[[#This Row],[Order Date]],"mmm")</f>
        <v>Jan</v>
      </c>
      <c r="D64" s="6" t="str">
        <f>TEXT(Table1[[#This Row],[Order Date]],"yyyy")</f>
        <v>2021</v>
      </c>
      <c r="E64" t="s">
        <v>128</v>
      </c>
      <c r="F64" t="s">
        <v>129</v>
      </c>
      <c r="G64" t="s">
        <v>11</v>
      </c>
      <c r="H64" t="s">
        <v>43</v>
      </c>
      <c r="I64" t="s">
        <v>130</v>
      </c>
      <c r="J64">
        <v>5.94</v>
      </c>
      <c r="K64">
        <v>3</v>
      </c>
      <c r="L64">
        <v>0</v>
      </c>
    </row>
    <row r="65" spans="1:12" ht="14.25" customHeight="1" x14ac:dyDescent="0.25">
      <c r="A65" t="str">
        <f t="shared" si="0"/>
        <v>ORD0064</v>
      </c>
      <c r="B65" s="6">
        <v>44222</v>
      </c>
      <c r="C65" s="6" t="str">
        <f>TEXT(Table1[[#This Row],[Order Date]],"mmm")</f>
        <v>Jan</v>
      </c>
      <c r="D65" s="6" t="str">
        <f>TEXT(Table1[[#This Row],[Order Date]],"yyyy")</f>
        <v>2021</v>
      </c>
      <c r="E65" t="s">
        <v>131</v>
      </c>
      <c r="F65" t="s">
        <v>55</v>
      </c>
      <c r="G65" t="s">
        <v>34</v>
      </c>
      <c r="H65" t="s">
        <v>47</v>
      </c>
      <c r="I65" t="s">
        <v>132</v>
      </c>
      <c r="J65">
        <v>62.82</v>
      </c>
      <c r="K65">
        <v>3</v>
      </c>
      <c r="L65">
        <v>30.78</v>
      </c>
    </row>
    <row r="66" spans="1:12" ht="14.25" customHeight="1" x14ac:dyDescent="0.25">
      <c r="A66" t="str">
        <f t="shared" si="0"/>
        <v>ORD0065</v>
      </c>
      <c r="B66" s="6">
        <v>44222</v>
      </c>
      <c r="C66" s="6" t="str">
        <f>TEXT(Table1[[#This Row],[Order Date]],"mmm")</f>
        <v>Jan</v>
      </c>
      <c r="D66" s="6" t="str">
        <f>TEXT(Table1[[#This Row],[Order Date]],"yyyy")</f>
        <v>2021</v>
      </c>
      <c r="E66" t="s">
        <v>131</v>
      </c>
      <c r="F66" t="s">
        <v>55</v>
      </c>
      <c r="G66" t="s">
        <v>11</v>
      </c>
      <c r="H66" t="s">
        <v>18</v>
      </c>
      <c r="I66" t="s">
        <v>133</v>
      </c>
      <c r="J66">
        <v>489.92</v>
      </c>
      <c r="K66">
        <v>8</v>
      </c>
      <c r="L66">
        <v>0</v>
      </c>
    </row>
    <row r="67" spans="1:12" ht="14.25" customHeight="1" x14ac:dyDescent="0.25">
      <c r="A67" t="str">
        <f t="shared" ref="A67:A130" si="1">"ORD" &amp; TEXT(ROW(A67)-1, "0000")</f>
        <v>ORD0066</v>
      </c>
      <c r="B67" s="6">
        <v>44222</v>
      </c>
      <c r="C67" s="6" t="str">
        <f>TEXT(Table1[[#This Row],[Order Date]],"mmm")</f>
        <v>Jan</v>
      </c>
      <c r="D67" s="6" t="str">
        <f>TEXT(Table1[[#This Row],[Order Date]],"yyyy")</f>
        <v>2021</v>
      </c>
      <c r="E67" t="s">
        <v>131</v>
      </c>
      <c r="F67" t="s">
        <v>55</v>
      </c>
      <c r="G67" t="s">
        <v>11</v>
      </c>
      <c r="H67" t="s">
        <v>12</v>
      </c>
      <c r="I67" t="s">
        <v>134</v>
      </c>
      <c r="J67">
        <v>19.440000000000001</v>
      </c>
      <c r="K67">
        <v>3</v>
      </c>
      <c r="L67">
        <v>9.33</v>
      </c>
    </row>
    <row r="68" spans="1:12" ht="14.25" customHeight="1" x14ac:dyDescent="0.25">
      <c r="A68" t="str">
        <f t="shared" si="1"/>
        <v>ORD0067</v>
      </c>
      <c r="B68" s="6">
        <v>44222</v>
      </c>
      <c r="C68" s="6" t="str">
        <f>TEXT(Table1[[#This Row],[Order Date]],"mmm")</f>
        <v>Jan</v>
      </c>
      <c r="D68" s="6" t="str">
        <f>TEXT(Table1[[#This Row],[Order Date]],"yyyy")</f>
        <v>2021</v>
      </c>
      <c r="E68" t="s">
        <v>131</v>
      </c>
      <c r="F68" t="s">
        <v>55</v>
      </c>
      <c r="G68" t="s">
        <v>11</v>
      </c>
      <c r="H68" t="s">
        <v>12</v>
      </c>
      <c r="I68" t="s">
        <v>135</v>
      </c>
      <c r="J68">
        <v>16.68</v>
      </c>
      <c r="K68">
        <v>2</v>
      </c>
      <c r="L68">
        <v>8.34</v>
      </c>
    </row>
    <row r="69" spans="1:12" ht="14.25" customHeight="1" x14ac:dyDescent="0.25">
      <c r="A69" t="str">
        <f t="shared" si="1"/>
        <v>ORD0068</v>
      </c>
      <c r="B69" s="6">
        <v>44222</v>
      </c>
      <c r="C69" s="6" t="str">
        <f>TEXT(Table1[[#This Row],[Order Date]],"mmm")</f>
        <v>Jan</v>
      </c>
      <c r="D69" s="6" t="str">
        <f>TEXT(Table1[[#This Row],[Order Date]],"yyyy")</f>
        <v>2021</v>
      </c>
      <c r="E69" t="s">
        <v>131</v>
      </c>
      <c r="F69" t="s">
        <v>55</v>
      </c>
      <c r="G69" t="s">
        <v>39</v>
      </c>
      <c r="H69" t="s">
        <v>40</v>
      </c>
      <c r="I69" t="s">
        <v>136</v>
      </c>
      <c r="J69">
        <v>155.35</v>
      </c>
      <c r="K69">
        <v>13</v>
      </c>
      <c r="L69">
        <v>0</v>
      </c>
    </row>
    <row r="70" spans="1:12" ht="14.25" customHeight="1" x14ac:dyDescent="0.25">
      <c r="A70" t="str">
        <f t="shared" si="1"/>
        <v>ORD0069</v>
      </c>
      <c r="B70" s="6">
        <v>44222</v>
      </c>
      <c r="C70" s="6" t="str">
        <f>TEXT(Table1[[#This Row],[Order Date]],"mmm")</f>
        <v>Jan</v>
      </c>
      <c r="D70" s="6" t="str">
        <f>TEXT(Table1[[#This Row],[Order Date]],"yyyy")</f>
        <v>2021</v>
      </c>
      <c r="E70" t="s">
        <v>131</v>
      </c>
      <c r="F70" t="s">
        <v>55</v>
      </c>
      <c r="G70" t="s">
        <v>34</v>
      </c>
      <c r="H70" t="s">
        <v>47</v>
      </c>
      <c r="I70" t="s">
        <v>137</v>
      </c>
      <c r="J70">
        <v>12.42</v>
      </c>
      <c r="K70">
        <v>3</v>
      </c>
      <c r="L70">
        <v>4.47</v>
      </c>
    </row>
    <row r="71" spans="1:12" ht="14.25" customHeight="1" x14ac:dyDescent="0.25">
      <c r="A71" t="str">
        <f t="shared" si="1"/>
        <v>ORD0070</v>
      </c>
      <c r="B71" s="6">
        <v>44222</v>
      </c>
      <c r="C71" s="6" t="str">
        <f>TEXT(Table1[[#This Row],[Order Date]],"mmm")</f>
        <v>Jan</v>
      </c>
      <c r="D71" s="6" t="str">
        <f>TEXT(Table1[[#This Row],[Order Date]],"yyyy")</f>
        <v>2021</v>
      </c>
      <c r="E71" t="s">
        <v>131</v>
      </c>
      <c r="F71" t="s">
        <v>55</v>
      </c>
      <c r="G71" t="s">
        <v>39</v>
      </c>
      <c r="H71" t="s">
        <v>40</v>
      </c>
      <c r="I71" t="s">
        <v>138</v>
      </c>
      <c r="J71">
        <v>187.98</v>
      </c>
      <c r="K71">
        <v>2</v>
      </c>
      <c r="L71">
        <v>52.63</v>
      </c>
    </row>
    <row r="72" spans="1:12" ht="14.25" customHeight="1" x14ac:dyDescent="0.25">
      <c r="A72" t="str">
        <f t="shared" si="1"/>
        <v>ORD0071</v>
      </c>
      <c r="B72" s="6">
        <v>44222</v>
      </c>
      <c r="C72" s="6" t="str">
        <f>TEXT(Table1[[#This Row],[Order Date]],"mmm")</f>
        <v>Jan</v>
      </c>
      <c r="D72" s="6" t="str">
        <f>TEXT(Table1[[#This Row],[Order Date]],"yyyy")</f>
        <v>2021</v>
      </c>
      <c r="E72" t="s">
        <v>139</v>
      </c>
      <c r="F72" t="s">
        <v>140</v>
      </c>
      <c r="G72" t="s">
        <v>11</v>
      </c>
      <c r="H72" t="s">
        <v>20</v>
      </c>
      <c r="I72" t="s">
        <v>141</v>
      </c>
      <c r="J72">
        <v>10.68</v>
      </c>
      <c r="K72">
        <v>2</v>
      </c>
      <c r="L72">
        <v>5.0199999999999996</v>
      </c>
    </row>
    <row r="73" spans="1:12" ht="14.25" customHeight="1" x14ac:dyDescent="0.25">
      <c r="A73" t="str">
        <f t="shared" si="1"/>
        <v>ORD0072</v>
      </c>
      <c r="B73" s="6">
        <v>44222</v>
      </c>
      <c r="C73" s="6" t="str">
        <f>TEXT(Table1[[#This Row],[Order Date]],"mmm")</f>
        <v>Jan</v>
      </c>
      <c r="D73" s="6" t="str">
        <f>TEXT(Table1[[#This Row],[Order Date]],"yyyy")</f>
        <v>2021</v>
      </c>
      <c r="E73" t="s">
        <v>139</v>
      </c>
      <c r="F73" t="s">
        <v>140</v>
      </c>
      <c r="G73" t="s">
        <v>34</v>
      </c>
      <c r="H73" t="s">
        <v>74</v>
      </c>
      <c r="I73" t="s">
        <v>142</v>
      </c>
      <c r="J73">
        <v>141.96</v>
      </c>
      <c r="K73">
        <v>2</v>
      </c>
      <c r="L73">
        <v>39.75</v>
      </c>
    </row>
    <row r="74" spans="1:12" ht="14.25" customHeight="1" x14ac:dyDescent="0.25">
      <c r="A74" t="str">
        <f t="shared" si="1"/>
        <v>ORD0073</v>
      </c>
      <c r="B74" s="6">
        <v>44223</v>
      </c>
      <c r="C74" s="6" t="str">
        <f>TEXT(Table1[[#This Row],[Order Date]],"mmm")</f>
        <v>Jan</v>
      </c>
      <c r="D74" s="6" t="str">
        <f>TEXT(Table1[[#This Row],[Order Date]],"yyyy")</f>
        <v>2021</v>
      </c>
      <c r="E74" t="s">
        <v>143</v>
      </c>
      <c r="F74" t="s">
        <v>27</v>
      </c>
      <c r="G74" t="s">
        <v>11</v>
      </c>
      <c r="H74" t="s">
        <v>18</v>
      </c>
      <c r="I74" t="s">
        <v>144</v>
      </c>
      <c r="J74">
        <v>57.23</v>
      </c>
      <c r="K74">
        <v>1</v>
      </c>
      <c r="L74">
        <v>14.31</v>
      </c>
    </row>
    <row r="75" spans="1:12" ht="14.25" customHeight="1" x14ac:dyDescent="0.25">
      <c r="A75" t="str">
        <f t="shared" si="1"/>
        <v>ORD0074</v>
      </c>
      <c r="B75" s="6">
        <v>44223</v>
      </c>
      <c r="C75" s="6" t="str">
        <f>TEXT(Table1[[#This Row],[Order Date]],"mmm")</f>
        <v>Jan</v>
      </c>
      <c r="D75" s="6" t="str">
        <f>TEXT(Table1[[#This Row],[Order Date]],"yyyy")</f>
        <v>2021</v>
      </c>
      <c r="E75" t="s">
        <v>143</v>
      </c>
      <c r="F75" t="s">
        <v>27</v>
      </c>
      <c r="G75" t="s">
        <v>34</v>
      </c>
      <c r="H75" t="s">
        <v>145</v>
      </c>
      <c r="I75" t="s">
        <v>146</v>
      </c>
      <c r="J75">
        <v>333</v>
      </c>
      <c r="K75">
        <v>3</v>
      </c>
      <c r="L75">
        <v>-16.649999999999999</v>
      </c>
    </row>
    <row r="76" spans="1:12" ht="14.25" customHeight="1" x14ac:dyDescent="0.25">
      <c r="A76" t="str">
        <f t="shared" si="1"/>
        <v>ORD0075</v>
      </c>
      <c r="B76" s="6">
        <v>44223</v>
      </c>
      <c r="C76" s="6" t="str">
        <f>TEXT(Table1[[#This Row],[Order Date]],"mmm")</f>
        <v>Jan</v>
      </c>
      <c r="D76" s="6" t="str">
        <f>TEXT(Table1[[#This Row],[Order Date]],"yyyy")</f>
        <v>2021</v>
      </c>
      <c r="E76" t="s">
        <v>143</v>
      </c>
      <c r="F76" t="s">
        <v>27</v>
      </c>
      <c r="G76" t="s">
        <v>11</v>
      </c>
      <c r="H76" t="s">
        <v>24</v>
      </c>
      <c r="I76" t="s">
        <v>147</v>
      </c>
      <c r="J76">
        <v>36.44</v>
      </c>
      <c r="K76">
        <v>4</v>
      </c>
      <c r="L76">
        <v>12.03</v>
      </c>
    </row>
    <row r="77" spans="1:12" ht="14.25" customHeight="1" x14ac:dyDescent="0.25">
      <c r="A77" t="str">
        <f t="shared" si="1"/>
        <v>ORD0076</v>
      </c>
      <c r="B77" s="6">
        <v>44224</v>
      </c>
      <c r="C77" s="6" t="str">
        <f>TEXT(Table1[[#This Row],[Order Date]],"mmm")</f>
        <v>Jan</v>
      </c>
      <c r="D77" s="6" t="str">
        <f>TEXT(Table1[[#This Row],[Order Date]],"yyyy")</f>
        <v>2021</v>
      </c>
      <c r="E77" t="s">
        <v>148</v>
      </c>
      <c r="F77" t="s">
        <v>149</v>
      </c>
      <c r="G77" t="s">
        <v>11</v>
      </c>
      <c r="H77" t="s">
        <v>20</v>
      </c>
      <c r="I77" t="s">
        <v>150</v>
      </c>
      <c r="J77">
        <v>3.93</v>
      </c>
      <c r="K77">
        <v>1</v>
      </c>
      <c r="L77">
        <v>1.33</v>
      </c>
    </row>
    <row r="78" spans="1:12" ht="14.25" customHeight="1" x14ac:dyDescent="0.25">
      <c r="A78" t="str">
        <f t="shared" si="1"/>
        <v>ORD0077</v>
      </c>
      <c r="B78" s="6">
        <v>44226</v>
      </c>
      <c r="C78" s="6" t="str">
        <f>TEXT(Table1[[#This Row],[Order Date]],"mmm")</f>
        <v>Jan</v>
      </c>
      <c r="D78" s="6" t="str">
        <f>TEXT(Table1[[#This Row],[Order Date]],"yyyy")</f>
        <v>2021</v>
      </c>
      <c r="E78" t="s">
        <v>151</v>
      </c>
      <c r="F78" t="s">
        <v>110</v>
      </c>
      <c r="G78" t="s">
        <v>11</v>
      </c>
      <c r="H78" t="s">
        <v>12</v>
      </c>
      <c r="I78" t="s">
        <v>152</v>
      </c>
      <c r="J78">
        <v>10.56</v>
      </c>
      <c r="K78">
        <v>2</v>
      </c>
      <c r="L78">
        <v>4.75</v>
      </c>
    </row>
    <row r="79" spans="1:12" ht="14.25" customHeight="1" x14ac:dyDescent="0.25">
      <c r="A79" t="str">
        <f t="shared" si="1"/>
        <v>ORD0078</v>
      </c>
      <c r="B79" s="6">
        <v>44226</v>
      </c>
      <c r="C79" s="6" t="str">
        <f>TEXT(Table1[[#This Row],[Order Date]],"mmm")</f>
        <v>Jan</v>
      </c>
      <c r="D79" s="6" t="str">
        <f>TEXT(Table1[[#This Row],[Order Date]],"yyyy")</f>
        <v>2021</v>
      </c>
      <c r="E79" t="s">
        <v>151</v>
      </c>
      <c r="F79" t="s">
        <v>110</v>
      </c>
      <c r="G79" t="s">
        <v>11</v>
      </c>
      <c r="H79" t="s">
        <v>18</v>
      </c>
      <c r="I79" t="s">
        <v>153</v>
      </c>
      <c r="J79">
        <v>229.94</v>
      </c>
      <c r="K79">
        <v>2</v>
      </c>
      <c r="L79">
        <v>6.9</v>
      </c>
    </row>
    <row r="80" spans="1:12" ht="14.25" customHeight="1" x14ac:dyDescent="0.25">
      <c r="A80" t="str">
        <f t="shared" si="1"/>
        <v>ORD0079</v>
      </c>
      <c r="B80" s="6">
        <v>44227</v>
      </c>
      <c r="C80" s="6" t="str">
        <f>TEXT(Table1[[#This Row],[Order Date]],"mmm")</f>
        <v>Jan</v>
      </c>
      <c r="D80" s="6" t="str">
        <f>TEXT(Table1[[#This Row],[Order Date]],"yyyy")</f>
        <v>2021</v>
      </c>
      <c r="E80" t="s">
        <v>154</v>
      </c>
      <c r="F80" t="s">
        <v>27</v>
      </c>
      <c r="G80" t="s">
        <v>34</v>
      </c>
      <c r="H80" t="s">
        <v>74</v>
      </c>
      <c r="I80" t="s">
        <v>155</v>
      </c>
      <c r="J80">
        <v>290.67</v>
      </c>
      <c r="K80">
        <v>2</v>
      </c>
      <c r="L80">
        <v>3.42</v>
      </c>
    </row>
    <row r="81" spans="1:12" ht="14.25" customHeight="1" x14ac:dyDescent="0.25">
      <c r="A81" t="str">
        <f t="shared" si="1"/>
        <v>ORD0080</v>
      </c>
      <c r="B81" s="6">
        <v>44228</v>
      </c>
      <c r="C81" s="6" t="str">
        <f>TEXT(Table1[[#This Row],[Order Date]],"mmm")</f>
        <v>Feb</v>
      </c>
      <c r="D81" s="6" t="str">
        <f>TEXT(Table1[[#This Row],[Order Date]],"yyyy")</f>
        <v>2021</v>
      </c>
      <c r="E81" t="s">
        <v>156</v>
      </c>
      <c r="F81" t="s">
        <v>157</v>
      </c>
      <c r="G81" t="s">
        <v>39</v>
      </c>
      <c r="H81" t="s">
        <v>52</v>
      </c>
      <c r="I81" t="s">
        <v>158</v>
      </c>
      <c r="J81">
        <v>468.9</v>
      </c>
      <c r="K81">
        <v>6</v>
      </c>
      <c r="L81">
        <v>206.32</v>
      </c>
    </row>
    <row r="82" spans="1:12" ht="14.25" customHeight="1" x14ac:dyDescent="0.25">
      <c r="A82" t="str">
        <f t="shared" si="1"/>
        <v>ORD0081</v>
      </c>
      <c r="B82" s="6">
        <v>44229</v>
      </c>
      <c r="C82" s="6" t="str">
        <f>TEXT(Table1[[#This Row],[Order Date]],"mmm")</f>
        <v>Feb</v>
      </c>
      <c r="D82" s="6" t="str">
        <f>TEXT(Table1[[#This Row],[Order Date]],"yyyy")</f>
        <v>2021</v>
      </c>
      <c r="E82" t="s">
        <v>159</v>
      </c>
      <c r="F82" t="s">
        <v>27</v>
      </c>
      <c r="G82" t="s">
        <v>11</v>
      </c>
      <c r="H82" t="s">
        <v>43</v>
      </c>
      <c r="I82" t="s">
        <v>160</v>
      </c>
      <c r="J82">
        <v>12.35</v>
      </c>
      <c r="K82">
        <v>5</v>
      </c>
      <c r="L82">
        <v>5.8</v>
      </c>
    </row>
    <row r="83" spans="1:12" ht="14.25" customHeight="1" x14ac:dyDescent="0.25">
      <c r="A83" t="str">
        <f t="shared" si="1"/>
        <v>ORD0082</v>
      </c>
      <c r="B83" s="6">
        <v>44229</v>
      </c>
      <c r="C83" s="6" t="str">
        <f>TEXT(Table1[[#This Row],[Order Date]],"mmm")</f>
        <v>Feb</v>
      </c>
      <c r="D83" s="6" t="str">
        <f>TEXT(Table1[[#This Row],[Order Date]],"yyyy")</f>
        <v>2021</v>
      </c>
      <c r="E83" t="s">
        <v>161</v>
      </c>
      <c r="F83" t="s">
        <v>123</v>
      </c>
      <c r="G83" t="s">
        <v>11</v>
      </c>
      <c r="H83" t="s">
        <v>20</v>
      </c>
      <c r="I83" t="s">
        <v>162</v>
      </c>
      <c r="J83">
        <v>18.34</v>
      </c>
      <c r="K83">
        <v>2</v>
      </c>
      <c r="L83">
        <v>-12.22</v>
      </c>
    </row>
    <row r="84" spans="1:12" ht="14.25" customHeight="1" x14ac:dyDescent="0.25">
      <c r="A84" t="str">
        <f t="shared" si="1"/>
        <v>ORD0083</v>
      </c>
      <c r="B84" s="6">
        <v>44229</v>
      </c>
      <c r="C84" s="6" t="str">
        <f>TEXT(Table1[[#This Row],[Order Date]],"mmm")</f>
        <v>Feb</v>
      </c>
      <c r="D84" s="6" t="str">
        <f>TEXT(Table1[[#This Row],[Order Date]],"yyyy")</f>
        <v>2021</v>
      </c>
      <c r="E84" t="s">
        <v>161</v>
      </c>
      <c r="F84" t="s">
        <v>123</v>
      </c>
      <c r="G84" t="s">
        <v>39</v>
      </c>
      <c r="H84" t="s">
        <v>40</v>
      </c>
      <c r="I84" t="s">
        <v>163</v>
      </c>
      <c r="J84">
        <v>180.96</v>
      </c>
      <c r="K84">
        <v>5</v>
      </c>
      <c r="L84">
        <v>13.57</v>
      </c>
    </row>
    <row r="85" spans="1:12" ht="14.25" customHeight="1" x14ac:dyDescent="0.25">
      <c r="A85" t="str">
        <f t="shared" si="1"/>
        <v>ORD0084</v>
      </c>
      <c r="B85" s="6">
        <v>44230</v>
      </c>
      <c r="C85" s="6" t="str">
        <f>TEXT(Table1[[#This Row],[Order Date]],"mmm")</f>
        <v>Feb</v>
      </c>
      <c r="D85" s="6" t="str">
        <f>TEXT(Table1[[#This Row],[Order Date]],"yyyy")</f>
        <v>2021</v>
      </c>
      <c r="E85" t="s">
        <v>122</v>
      </c>
      <c r="F85" t="s">
        <v>164</v>
      </c>
      <c r="G85" t="s">
        <v>11</v>
      </c>
      <c r="H85" t="s">
        <v>20</v>
      </c>
      <c r="I85" t="s">
        <v>165</v>
      </c>
      <c r="J85">
        <v>83.84</v>
      </c>
      <c r="K85">
        <v>2</v>
      </c>
      <c r="L85">
        <v>27.25</v>
      </c>
    </row>
    <row r="86" spans="1:12" ht="14.25" customHeight="1" x14ac:dyDescent="0.25">
      <c r="A86" t="str">
        <f t="shared" si="1"/>
        <v>ORD0085</v>
      </c>
      <c r="B86" s="6">
        <v>44230</v>
      </c>
      <c r="C86" s="6" t="str">
        <f>TEXT(Table1[[#This Row],[Order Date]],"mmm")</f>
        <v>Feb</v>
      </c>
      <c r="D86" s="6" t="str">
        <f>TEXT(Table1[[#This Row],[Order Date]],"yyyy")</f>
        <v>2021</v>
      </c>
      <c r="E86" t="s">
        <v>122</v>
      </c>
      <c r="F86" t="s">
        <v>164</v>
      </c>
      <c r="G86" t="s">
        <v>11</v>
      </c>
      <c r="H86" t="s">
        <v>20</v>
      </c>
      <c r="I86" t="s">
        <v>166</v>
      </c>
      <c r="J86">
        <v>13.27</v>
      </c>
      <c r="K86">
        <v>3</v>
      </c>
      <c r="L86">
        <v>4.3099999999999996</v>
      </c>
    </row>
    <row r="87" spans="1:12" ht="14.25" customHeight="1" x14ac:dyDescent="0.25">
      <c r="A87" t="str">
        <f t="shared" si="1"/>
        <v>ORD0086</v>
      </c>
      <c r="B87" s="6">
        <v>44231</v>
      </c>
      <c r="C87" s="6" t="str">
        <f>TEXT(Table1[[#This Row],[Order Date]],"mmm")</f>
        <v>Feb</v>
      </c>
      <c r="D87" s="6" t="str">
        <f>TEXT(Table1[[#This Row],[Order Date]],"yyyy")</f>
        <v>2021</v>
      </c>
      <c r="E87" t="s">
        <v>167</v>
      </c>
      <c r="F87" t="s">
        <v>27</v>
      </c>
      <c r="G87" t="s">
        <v>11</v>
      </c>
      <c r="H87" t="s">
        <v>20</v>
      </c>
      <c r="I87" t="s">
        <v>168</v>
      </c>
      <c r="J87">
        <v>82.9</v>
      </c>
      <c r="K87">
        <v>3</v>
      </c>
      <c r="L87">
        <v>29.01</v>
      </c>
    </row>
    <row r="88" spans="1:12" ht="14.25" customHeight="1" x14ac:dyDescent="0.25">
      <c r="A88" t="str">
        <f t="shared" si="1"/>
        <v>ORD0087</v>
      </c>
      <c r="B88" s="6">
        <v>44231</v>
      </c>
      <c r="C88" s="6" t="str">
        <f>TEXT(Table1[[#This Row],[Order Date]],"mmm")</f>
        <v>Feb</v>
      </c>
      <c r="D88" s="6" t="str">
        <f>TEXT(Table1[[#This Row],[Order Date]],"yyyy")</f>
        <v>2021</v>
      </c>
      <c r="E88" t="s">
        <v>167</v>
      </c>
      <c r="F88" t="s">
        <v>27</v>
      </c>
      <c r="G88" t="s">
        <v>11</v>
      </c>
      <c r="H88" t="s">
        <v>12</v>
      </c>
      <c r="I88" t="s">
        <v>169</v>
      </c>
      <c r="J88">
        <v>34.24</v>
      </c>
      <c r="K88">
        <v>4</v>
      </c>
      <c r="L88">
        <v>16.09</v>
      </c>
    </row>
    <row r="89" spans="1:12" ht="14.25" customHeight="1" x14ac:dyDescent="0.25">
      <c r="A89" t="str">
        <f t="shared" si="1"/>
        <v>ORD0088</v>
      </c>
      <c r="B89" s="6">
        <v>44231</v>
      </c>
      <c r="C89" s="6" t="str">
        <f>TEXT(Table1[[#This Row],[Order Date]],"mmm")</f>
        <v>Feb</v>
      </c>
      <c r="D89" s="6" t="str">
        <f>TEXT(Table1[[#This Row],[Order Date]],"yyyy")</f>
        <v>2021</v>
      </c>
      <c r="E89" t="s">
        <v>170</v>
      </c>
      <c r="F89" t="s">
        <v>27</v>
      </c>
      <c r="G89" t="s">
        <v>11</v>
      </c>
      <c r="H89" t="s">
        <v>20</v>
      </c>
      <c r="I89" t="s">
        <v>96</v>
      </c>
      <c r="J89">
        <v>17.25</v>
      </c>
      <c r="K89">
        <v>2</v>
      </c>
      <c r="L89">
        <v>6.04</v>
      </c>
    </row>
    <row r="90" spans="1:12" ht="14.25" customHeight="1" x14ac:dyDescent="0.25">
      <c r="A90" t="str">
        <f t="shared" si="1"/>
        <v>ORD0089</v>
      </c>
      <c r="B90" s="6">
        <v>44233</v>
      </c>
      <c r="C90" s="6" t="str">
        <f>TEXT(Table1[[#This Row],[Order Date]],"mmm")</f>
        <v>Feb</v>
      </c>
      <c r="D90" s="6" t="str">
        <f>TEXT(Table1[[#This Row],[Order Date]],"yyyy")</f>
        <v>2021</v>
      </c>
      <c r="E90" t="s">
        <v>171</v>
      </c>
      <c r="F90" t="s">
        <v>55</v>
      </c>
      <c r="G90" t="s">
        <v>11</v>
      </c>
      <c r="H90" t="s">
        <v>16</v>
      </c>
      <c r="I90" t="s">
        <v>172</v>
      </c>
      <c r="J90">
        <v>15</v>
      </c>
      <c r="K90">
        <v>4</v>
      </c>
      <c r="L90">
        <v>7.2</v>
      </c>
    </row>
    <row r="91" spans="1:12" ht="14.25" customHeight="1" x14ac:dyDescent="0.25">
      <c r="A91" t="str">
        <f t="shared" si="1"/>
        <v>ORD0090</v>
      </c>
      <c r="B91" s="6">
        <v>44233</v>
      </c>
      <c r="C91" s="6" t="str">
        <f>TEXT(Table1[[#This Row],[Order Date]],"mmm")</f>
        <v>Feb</v>
      </c>
      <c r="D91" s="6" t="str">
        <f>TEXT(Table1[[#This Row],[Order Date]],"yyyy")</f>
        <v>2021</v>
      </c>
      <c r="E91" t="s">
        <v>171</v>
      </c>
      <c r="F91" t="s">
        <v>55</v>
      </c>
      <c r="G91" t="s">
        <v>39</v>
      </c>
      <c r="H91" t="s">
        <v>40</v>
      </c>
      <c r="I91" t="s">
        <v>173</v>
      </c>
      <c r="J91">
        <v>161.61000000000001</v>
      </c>
      <c r="K91">
        <v>1</v>
      </c>
      <c r="L91">
        <v>42.02</v>
      </c>
    </row>
    <row r="92" spans="1:12" ht="14.25" customHeight="1" x14ac:dyDescent="0.25">
      <c r="A92" t="str">
        <f t="shared" si="1"/>
        <v>ORD0091</v>
      </c>
      <c r="B92" s="6">
        <v>44233</v>
      </c>
      <c r="C92" s="6" t="str">
        <f>TEXT(Table1[[#This Row],[Order Date]],"mmm")</f>
        <v>Feb</v>
      </c>
      <c r="D92" s="6" t="str">
        <f>TEXT(Table1[[#This Row],[Order Date]],"yyyy")</f>
        <v>2021</v>
      </c>
      <c r="E92" t="s">
        <v>171</v>
      </c>
      <c r="F92" t="s">
        <v>55</v>
      </c>
      <c r="G92" t="s">
        <v>39</v>
      </c>
      <c r="H92" t="s">
        <v>40</v>
      </c>
      <c r="I92" t="s">
        <v>174</v>
      </c>
      <c r="J92">
        <v>144.94999999999999</v>
      </c>
      <c r="K92">
        <v>5</v>
      </c>
      <c r="L92">
        <v>42.04</v>
      </c>
    </row>
    <row r="93" spans="1:12" ht="14.25" customHeight="1" x14ac:dyDescent="0.25">
      <c r="A93" t="str">
        <f t="shared" si="1"/>
        <v>ORD0092</v>
      </c>
      <c r="B93" s="6">
        <v>44233</v>
      </c>
      <c r="C93" s="6" t="str">
        <f>TEXT(Table1[[#This Row],[Order Date]],"mmm")</f>
        <v>Feb</v>
      </c>
      <c r="D93" s="6" t="str">
        <f>TEXT(Table1[[#This Row],[Order Date]],"yyyy")</f>
        <v>2021</v>
      </c>
      <c r="E93" t="s">
        <v>85</v>
      </c>
      <c r="F93" t="s">
        <v>15</v>
      </c>
      <c r="G93" t="s">
        <v>11</v>
      </c>
      <c r="H93" t="s">
        <v>20</v>
      </c>
      <c r="I93" t="s">
        <v>175</v>
      </c>
      <c r="J93">
        <v>8.9499999999999993</v>
      </c>
      <c r="K93">
        <v>2</v>
      </c>
      <c r="L93">
        <v>-14.77</v>
      </c>
    </row>
    <row r="94" spans="1:12" ht="14.25" customHeight="1" x14ac:dyDescent="0.25">
      <c r="A94" t="str">
        <f t="shared" si="1"/>
        <v>ORD0093</v>
      </c>
      <c r="B94" s="6">
        <v>44234</v>
      </c>
      <c r="C94" s="6" t="str">
        <f>TEXT(Table1[[#This Row],[Order Date]],"mmm")</f>
        <v>Feb</v>
      </c>
      <c r="D94" s="6" t="str">
        <f>TEXT(Table1[[#This Row],[Order Date]],"yyyy")</f>
        <v>2021</v>
      </c>
      <c r="E94" t="s">
        <v>176</v>
      </c>
      <c r="F94" t="s">
        <v>177</v>
      </c>
      <c r="G94" t="s">
        <v>39</v>
      </c>
      <c r="H94" t="s">
        <v>52</v>
      </c>
      <c r="I94" t="s">
        <v>178</v>
      </c>
      <c r="J94">
        <v>115.36</v>
      </c>
      <c r="K94">
        <v>7</v>
      </c>
      <c r="L94">
        <v>49.6</v>
      </c>
    </row>
    <row r="95" spans="1:12" ht="14.25" customHeight="1" x14ac:dyDescent="0.25">
      <c r="A95" t="str">
        <f t="shared" si="1"/>
        <v>ORD0094</v>
      </c>
      <c r="B95" s="6">
        <v>44234</v>
      </c>
      <c r="C95" s="6" t="str">
        <f>TEXT(Table1[[#This Row],[Order Date]],"mmm")</f>
        <v>Feb</v>
      </c>
      <c r="D95" s="6" t="str">
        <f>TEXT(Table1[[#This Row],[Order Date]],"yyyy")</f>
        <v>2021</v>
      </c>
      <c r="E95" t="s">
        <v>61</v>
      </c>
      <c r="F95" t="s">
        <v>149</v>
      </c>
      <c r="G95" t="s">
        <v>11</v>
      </c>
      <c r="H95" t="s">
        <v>18</v>
      </c>
      <c r="I95" t="s">
        <v>179</v>
      </c>
      <c r="J95">
        <v>64.959999999999994</v>
      </c>
      <c r="K95">
        <v>4</v>
      </c>
      <c r="L95">
        <v>9.74</v>
      </c>
    </row>
    <row r="96" spans="1:12" ht="14.25" customHeight="1" x14ac:dyDescent="0.25">
      <c r="A96" t="str">
        <f t="shared" si="1"/>
        <v>ORD0095</v>
      </c>
      <c r="B96" s="6">
        <v>44235</v>
      </c>
      <c r="C96" s="6" t="str">
        <f>TEXT(Table1[[#This Row],[Order Date]],"mmm")</f>
        <v>Feb</v>
      </c>
      <c r="D96" s="6" t="str">
        <f>TEXT(Table1[[#This Row],[Order Date]],"yyyy")</f>
        <v>2021</v>
      </c>
      <c r="E96" t="s">
        <v>180</v>
      </c>
      <c r="F96" t="s">
        <v>126</v>
      </c>
      <c r="G96" t="s">
        <v>34</v>
      </c>
      <c r="H96" t="s">
        <v>47</v>
      </c>
      <c r="I96" t="s">
        <v>181</v>
      </c>
      <c r="J96">
        <v>14.56</v>
      </c>
      <c r="K96">
        <v>2</v>
      </c>
      <c r="L96">
        <v>5.53</v>
      </c>
    </row>
    <row r="97" spans="1:12" ht="14.25" customHeight="1" x14ac:dyDescent="0.25">
      <c r="A97" t="str">
        <f t="shared" si="1"/>
        <v>ORD0096</v>
      </c>
      <c r="B97" s="6">
        <v>44238</v>
      </c>
      <c r="C97" s="6" t="str">
        <f>TEXT(Table1[[#This Row],[Order Date]],"mmm")</f>
        <v>Feb</v>
      </c>
      <c r="D97" s="6" t="str">
        <f>TEXT(Table1[[#This Row],[Order Date]],"yyyy")</f>
        <v>2021</v>
      </c>
      <c r="E97" t="s">
        <v>182</v>
      </c>
      <c r="F97" t="s">
        <v>55</v>
      </c>
      <c r="G97" t="s">
        <v>39</v>
      </c>
      <c r="H97" t="s">
        <v>52</v>
      </c>
      <c r="I97" t="s">
        <v>158</v>
      </c>
      <c r="J97">
        <v>234.45</v>
      </c>
      <c r="K97">
        <v>3</v>
      </c>
      <c r="L97">
        <v>103.16</v>
      </c>
    </row>
    <row r="98" spans="1:12" ht="14.25" customHeight="1" x14ac:dyDescent="0.25">
      <c r="A98" t="str">
        <f t="shared" si="1"/>
        <v>ORD0097</v>
      </c>
      <c r="B98" s="6">
        <v>44238</v>
      </c>
      <c r="C98" s="6" t="str">
        <f>TEXT(Table1[[#This Row],[Order Date]],"mmm")</f>
        <v>Feb</v>
      </c>
      <c r="D98" s="6" t="str">
        <f>TEXT(Table1[[#This Row],[Order Date]],"yyyy")</f>
        <v>2021</v>
      </c>
      <c r="E98" t="s">
        <v>182</v>
      </c>
      <c r="F98" t="s">
        <v>55</v>
      </c>
      <c r="G98" t="s">
        <v>34</v>
      </c>
      <c r="H98" t="s">
        <v>145</v>
      </c>
      <c r="I98" t="s">
        <v>183</v>
      </c>
      <c r="J98">
        <v>1256.22</v>
      </c>
      <c r="K98">
        <v>6</v>
      </c>
      <c r="L98">
        <v>75.37</v>
      </c>
    </row>
    <row r="99" spans="1:12" ht="14.25" customHeight="1" x14ac:dyDescent="0.25">
      <c r="A99" t="str">
        <f t="shared" si="1"/>
        <v>ORD0098</v>
      </c>
      <c r="B99" s="6">
        <v>44238</v>
      </c>
      <c r="C99" s="6" t="str">
        <f>TEXT(Table1[[#This Row],[Order Date]],"mmm")</f>
        <v>Feb</v>
      </c>
      <c r="D99" s="6" t="str">
        <f>TEXT(Table1[[#This Row],[Order Date]],"yyyy")</f>
        <v>2021</v>
      </c>
      <c r="E99" t="s">
        <v>182</v>
      </c>
      <c r="F99" t="s">
        <v>55</v>
      </c>
      <c r="G99" t="s">
        <v>11</v>
      </c>
      <c r="H99" t="s">
        <v>20</v>
      </c>
      <c r="I99" t="s">
        <v>184</v>
      </c>
      <c r="J99">
        <v>17.46</v>
      </c>
      <c r="K99">
        <v>2</v>
      </c>
      <c r="L99">
        <v>8.2100000000000009</v>
      </c>
    </row>
    <row r="100" spans="1:12" ht="14.25" customHeight="1" x14ac:dyDescent="0.25">
      <c r="A100" t="str">
        <f t="shared" si="1"/>
        <v>ORD0099</v>
      </c>
      <c r="B100" s="6">
        <v>44238</v>
      </c>
      <c r="C100" s="6" t="str">
        <f>TEXT(Table1[[#This Row],[Order Date]],"mmm")</f>
        <v>Feb</v>
      </c>
      <c r="D100" s="6" t="str">
        <f>TEXT(Table1[[#This Row],[Order Date]],"yyyy")</f>
        <v>2021</v>
      </c>
      <c r="E100" t="s">
        <v>185</v>
      </c>
      <c r="F100" t="s">
        <v>186</v>
      </c>
      <c r="G100" t="s">
        <v>34</v>
      </c>
      <c r="H100" t="s">
        <v>35</v>
      </c>
      <c r="I100" t="s">
        <v>187</v>
      </c>
      <c r="J100">
        <v>60.89</v>
      </c>
      <c r="K100">
        <v>1</v>
      </c>
      <c r="L100">
        <v>15.22</v>
      </c>
    </row>
    <row r="101" spans="1:12" ht="14.25" customHeight="1" x14ac:dyDescent="0.25">
      <c r="A101" t="str">
        <f t="shared" si="1"/>
        <v>ORD0100</v>
      </c>
      <c r="B101" s="6">
        <v>44238</v>
      </c>
      <c r="C101" s="6" t="str">
        <f>TEXT(Table1[[#This Row],[Order Date]],"mmm")</f>
        <v>Feb</v>
      </c>
      <c r="D101" s="6" t="str">
        <f>TEXT(Table1[[#This Row],[Order Date]],"yyyy")</f>
        <v>2021</v>
      </c>
      <c r="E101" t="s">
        <v>185</v>
      </c>
      <c r="F101" t="s">
        <v>186</v>
      </c>
      <c r="G101" t="s">
        <v>11</v>
      </c>
      <c r="H101" t="s">
        <v>16</v>
      </c>
      <c r="I101" t="s">
        <v>188</v>
      </c>
      <c r="J101">
        <v>14.94</v>
      </c>
      <c r="K101">
        <v>3</v>
      </c>
      <c r="L101">
        <v>6.87</v>
      </c>
    </row>
    <row r="102" spans="1:12" ht="14.25" customHeight="1" x14ac:dyDescent="0.25">
      <c r="A102" t="str">
        <f t="shared" si="1"/>
        <v>ORD0101</v>
      </c>
      <c r="B102" s="6">
        <v>44238</v>
      </c>
      <c r="C102" s="6" t="str">
        <f>TEXT(Table1[[#This Row],[Order Date]],"mmm")</f>
        <v>Feb</v>
      </c>
      <c r="D102" s="6" t="str">
        <f>TEXT(Table1[[#This Row],[Order Date]],"yyyy")</f>
        <v>2021</v>
      </c>
      <c r="E102" t="s">
        <v>185</v>
      </c>
      <c r="F102" t="s">
        <v>186</v>
      </c>
      <c r="G102" t="s">
        <v>11</v>
      </c>
      <c r="H102" t="s">
        <v>20</v>
      </c>
      <c r="I102" t="s">
        <v>189</v>
      </c>
      <c r="J102">
        <v>9.64</v>
      </c>
      <c r="K102">
        <v>2</v>
      </c>
      <c r="L102">
        <v>4.43</v>
      </c>
    </row>
    <row r="103" spans="1:12" ht="14.25" customHeight="1" x14ac:dyDescent="0.25">
      <c r="A103" t="str">
        <f t="shared" si="1"/>
        <v>ORD0102</v>
      </c>
      <c r="B103" s="6">
        <v>44238</v>
      </c>
      <c r="C103" s="6" t="str">
        <f>TEXT(Table1[[#This Row],[Order Date]],"mmm")</f>
        <v>Feb</v>
      </c>
      <c r="D103" s="6" t="str">
        <f>TEXT(Table1[[#This Row],[Order Date]],"yyyy")</f>
        <v>2021</v>
      </c>
      <c r="E103" t="s">
        <v>185</v>
      </c>
      <c r="F103" t="s">
        <v>186</v>
      </c>
      <c r="G103" t="s">
        <v>34</v>
      </c>
      <c r="H103" t="s">
        <v>47</v>
      </c>
      <c r="I103" t="s">
        <v>190</v>
      </c>
      <c r="J103">
        <v>332.94</v>
      </c>
      <c r="K103">
        <v>3</v>
      </c>
      <c r="L103">
        <v>53.27</v>
      </c>
    </row>
    <row r="104" spans="1:12" ht="14.25" customHeight="1" x14ac:dyDescent="0.25">
      <c r="A104" t="str">
        <f t="shared" si="1"/>
        <v>ORD0103</v>
      </c>
      <c r="B104" s="6">
        <v>44238</v>
      </c>
      <c r="C104" s="6" t="str">
        <f>TEXT(Table1[[#This Row],[Order Date]],"mmm")</f>
        <v>Feb</v>
      </c>
      <c r="D104" s="6" t="str">
        <f>TEXT(Table1[[#This Row],[Order Date]],"yyyy")</f>
        <v>2021</v>
      </c>
      <c r="E104" t="s">
        <v>185</v>
      </c>
      <c r="F104" t="s">
        <v>186</v>
      </c>
      <c r="G104" t="s">
        <v>11</v>
      </c>
      <c r="H104" t="s">
        <v>20</v>
      </c>
      <c r="I104" t="s">
        <v>191</v>
      </c>
      <c r="J104">
        <v>51.9</v>
      </c>
      <c r="K104">
        <v>3</v>
      </c>
      <c r="L104">
        <v>24.39</v>
      </c>
    </row>
    <row r="105" spans="1:12" ht="14.25" customHeight="1" x14ac:dyDescent="0.25">
      <c r="A105" t="str">
        <f t="shared" si="1"/>
        <v>ORD0104</v>
      </c>
      <c r="B105" s="6">
        <v>44238</v>
      </c>
      <c r="C105" s="6" t="str">
        <f>TEXT(Table1[[#This Row],[Order Date]],"mmm")</f>
        <v>Feb</v>
      </c>
      <c r="D105" s="6" t="str">
        <f>TEXT(Table1[[#This Row],[Order Date]],"yyyy")</f>
        <v>2021</v>
      </c>
      <c r="E105" t="s">
        <v>185</v>
      </c>
      <c r="F105" t="s">
        <v>186</v>
      </c>
      <c r="G105" t="s">
        <v>11</v>
      </c>
      <c r="H105" t="s">
        <v>18</v>
      </c>
      <c r="I105" t="s">
        <v>192</v>
      </c>
      <c r="J105">
        <v>64.959999999999994</v>
      </c>
      <c r="K105">
        <v>2</v>
      </c>
      <c r="L105">
        <v>2.6</v>
      </c>
    </row>
    <row r="106" spans="1:12" ht="14.25" customHeight="1" x14ac:dyDescent="0.25">
      <c r="A106" t="str">
        <f t="shared" si="1"/>
        <v>ORD0105</v>
      </c>
      <c r="B106" s="6">
        <v>44239</v>
      </c>
      <c r="C106" s="6" t="str">
        <f>TEXT(Table1[[#This Row],[Order Date]],"mmm")</f>
        <v>Feb</v>
      </c>
      <c r="D106" s="6" t="str">
        <f>TEXT(Table1[[#This Row],[Order Date]],"yyyy")</f>
        <v>2021</v>
      </c>
      <c r="E106" t="s">
        <v>193</v>
      </c>
      <c r="F106" t="s">
        <v>27</v>
      </c>
      <c r="G106" t="s">
        <v>34</v>
      </c>
      <c r="H106" t="s">
        <v>35</v>
      </c>
      <c r="I106" t="s">
        <v>194</v>
      </c>
      <c r="J106">
        <v>129.57</v>
      </c>
      <c r="K106">
        <v>2</v>
      </c>
      <c r="L106">
        <v>-24.29</v>
      </c>
    </row>
    <row r="107" spans="1:12" ht="14.25" customHeight="1" x14ac:dyDescent="0.25">
      <c r="A107" t="str">
        <f t="shared" si="1"/>
        <v>ORD0106</v>
      </c>
      <c r="B107" s="6">
        <v>44241</v>
      </c>
      <c r="C107" s="6" t="str">
        <f>TEXT(Table1[[#This Row],[Order Date]],"mmm")</f>
        <v>Feb</v>
      </c>
      <c r="D107" s="6" t="str">
        <f>TEXT(Table1[[#This Row],[Order Date]],"yyyy")</f>
        <v>2021</v>
      </c>
      <c r="E107" t="s">
        <v>195</v>
      </c>
      <c r="F107" t="s">
        <v>10</v>
      </c>
      <c r="G107" t="s">
        <v>11</v>
      </c>
      <c r="H107" t="s">
        <v>12</v>
      </c>
      <c r="I107" t="s">
        <v>196</v>
      </c>
      <c r="J107">
        <v>16.18</v>
      </c>
      <c r="K107">
        <v>3</v>
      </c>
      <c r="L107">
        <v>6.07</v>
      </c>
    </row>
    <row r="108" spans="1:12" ht="14.25" customHeight="1" x14ac:dyDescent="0.25">
      <c r="A108" t="str">
        <f t="shared" si="1"/>
        <v>ORD0107</v>
      </c>
      <c r="B108" s="6">
        <v>44241</v>
      </c>
      <c r="C108" s="6" t="str">
        <f>TEXT(Table1[[#This Row],[Order Date]],"mmm")</f>
        <v>Feb</v>
      </c>
      <c r="D108" s="6" t="str">
        <f>TEXT(Table1[[#This Row],[Order Date]],"yyyy")</f>
        <v>2021</v>
      </c>
      <c r="E108" t="s">
        <v>197</v>
      </c>
      <c r="F108" t="s">
        <v>164</v>
      </c>
      <c r="G108" t="s">
        <v>39</v>
      </c>
      <c r="H108" t="s">
        <v>52</v>
      </c>
      <c r="I108" t="s">
        <v>198</v>
      </c>
      <c r="J108">
        <v>239.97</v>
      </c>
      <c r="K108">
        <v>3</v>
      </c>
      <c r="L108">
        <v>86.39</v>
      </c>
    </row>
    <row r="109" spans="1:12" ht="14.25" customHeight="1" x14ac:dyDescent="0.25">
      <c r="A109" t="str">
        <f t="shared" si="1"/>
        <v>ORD0108</v>
      </c>
      <c r="B109" s="6">
        <v>44241</v>
      </c>
      <c r="C109" s="6" t="str">
        <f>TEXT(Table1[[#This Row],[Order Date]],"mmm")</f>
        <v>Feb</v>
      </c>
      <c r="D109" s="6" t="str">
        <f>TEXT(Table1[[#This Row],[Order Date]],"yyyy")</f>
        <v>2021</v>
      </c>
      <c r="E109" t="s">
        <v>197</v>
      </c>
      <c r="F109" t="s">
        <v>164</v>
      </c>
      <c r="G109" t="s">
        <v>11</v>
      </c>
      <c r="H109" t="s">
        <v>92</v>
      </c>
      <c r="I109" t="s">
        <v>199</v>
      </c>
      <c r="J109">
        <v>81.96</v>
      </c>
      <c r="K109">
        <v>2</v>
      </c>
      <c r="L109">
        <v>22.95</v>
      </c>
    </row>
    <row r="110" spans="1:12" ht="14.25" customHeight="1" x14ac:dyDescent="0.25">
      <c r="A110" t="str">
        <f t="shared" si="1"/>
        <v>ORD0109</v>
      </c>
      <c r="B110" s="6">
        <v>44241</v>
      </c>
      <c r="C110" s="6" t="str">
        <f>TEXT(Table1[[#This Row],[Order Date]],"mmm")</f>
        <v>Feb</v>
      </c>
      <c r="D110" s="6" t="str">
        <f>TEXT(Table1[[#This Row],[Order Date]],"yyyy")</f>
        <v>2021</v>
      </c>
      <c r="E110" t="s">
        <v>197</v>
      </c>
      <c r="F110" t="s">
        <v>164</v>
      </c>
      <c r="G110" t="s">
        <v>11</v>
      </c>
      <c r="H110" t="s">
        <v>200</v>
      </c>
      <c r="I110" t="s">
        <v>201</v>
      </c>
      <c r="J110">
        <v>238.62</v>
      </c>
      <c r="K110">
        <v>2</v>
      </c>
      <c r="L110">
        <v>4.7699999999999996</v>
      </c>
    </row>
    <row r="111" spans="1:12" ht="14.25" customHeight="1" x14ac:dyDescent="0.25">
      <c r="A111" t="str">
        <f t="shared" si="1"/>
        <v>ORD0110</v>
      </c>
      <c r="B111" s="6">
        <v>44242</v>
      </c>
      <c r="C111" s="6" t="str">
        <f>TEXT(Table1[[#This Row],[Order Date]],"mmm")</f>
        <v>Feb</v>
      </c>
      <c r="D111" s="6" t="str">
        <f>TEXT(Table1[[#This Row],[Order Date]],"yyyy")</f>
        <v>2021</v>
      </c>
      <c r="E111" t="s">
        <v>202</v>
      </c>
      <c r="F111" t="s">
        <v>164</v>
      </c>
      <c r="G111" t="s">
        <v>11</v>
      </c>
      <c r="H111" t="s">
        <v>20</v>
      </c>
      <c r="I111" t="s">
        <v>203</v>
      </c>
      <c r="J111">
        <v>21.36</v>
      </c>
      <c r="K111">
        <v>5</v>
      </c>
      <c r="L111">
        <v>7.21</v>
      </c>
    </row>
    <row r="112" spans="1:12" ht="14.25" customHeight="1" x14ac:dyDescent="0.25">
      <c r="A112" t="str">
        <f t="shared" si="1"/>
        <v>ORD0111</v>
      </c>
      <c r="B112" s="6">
        <v>44243</v>
      </c>
      <c r="C112" s="6" t="str">
        <f>TEXT(Table1[[#This Row],[Order Date]],"mmm")</f>
        <v>Feb</v>
      </c>
      <c r="D112" s="6" t="str">
        <f>TEXT(Table1[[#This Row],[Order Date]],"yyyy")</f>
        <v>2021</v>
      </c>
      <c r="E112" t="s">
        <v>204</v>
      </c>
      <c r="F112" t="s">
        <v>10</v>
      </c>
      <c r="G112" t="s">
        <v>11</v>
      </c>
      <c r="H112" t="s">
        <v>20</v>
      </c>
      <c r="I112" t="s">
        <v>205</v>
      </c>
      <c r="J112">
        <v>1.08</v>
      </c>
      <c r="K112">
        <v>3</v>
      </c>
      <c r="L112">
        <v>-1.73</v>
      </c>
    </row>
    <row r="113" spans="1:12" ht="14.25" customHeight="1" x14ac:dyDescent="0.25">
      <c r="A113" t="str">
        <f t="shared" si="1"/>
        <v>ORD0112</v>
      </c>
      <c r="B113" s="6">
        <v>44243</v>
      </c>
      <c r="C113" s="6" t="str">
        <f>TEXT(Table1[[#This Row],[Order Date]],"mmm")</f>
        <v>Feb</v>
      </c>
      <c r="D113" s="6" t="str">
        <f>TEXT(Table1[[#This Row],[Order Date]],"yyyy")</f>
        <v>2021</v>
      </c>
      <c r="E113" t="s">
        <v>204</v>
      </c>
      <c r="F113" t="s">
        <v>10</v>
      </c>
      <c r="G113" t="s">
        <v>11</v>
      </c>
      <c r="H113" t="s">
        <v>92</v>
      </c>
      <c r="I113" t="s">
        <v>206</v>
      </c>
      <c r="J113">
        <v>7.96</v>
      </c>
      <c r="K113">
        <v>2</v>
      </c>
      <c r="L113">
        <v>-13.93</v>
      </c>
    </row>
    <row r="114" spans="1:12" ht="14.25" customHeight="1" x14ac:dyDescent="0.25">
      <c r="A114" t="str">
        <f t="shared" si="1"/>
        <v>ORD0113</v>
      </c>
      <c r="B114" s="6">
        <v>44244</v>
      </c>
      <c r="C114" s="6" t="str">
        <f>TEXT(Table1[[#This Row],[Order Date]],"mmm")</f>
        <v>Feb</v>
      </c>
      <c r="D114" s="6" t="str">
        <f>TEXT(Table1[[#This Row],[Order Date]],"yyyy")</f>
        <v>2021</v>
      </c>
      <c r="E114" t="s">
        <v>85</v>
      </c>
      <c r="F114" t="s">
        <v>15</v>
      </c>
      <c r="G114" t="s">
        <v>11</v>
      </c>
      <c r="H114" t="s">
        <v>24</v>
      </c>
      <c r="I114" t="s">
        <v>207</v>
      </c>
      <c r="J114">
        <v>54.21</v>
      </c>
      <c r="K114">
        <v>14</v>
      </c>
      <c r="L114">
        <v>8.81</v>
      </c>
    </row>
    <row r="115" spans="1:12" ht="14.25" customHeight="1" x14ac:dyDescent="0.25">
      <c r="A115" t="str">
        <f t="shared" si="1"/>
        <v>ORD0114</v>
      </c>
      <c r="B115" s="6">
        <v>44245</v>
      </c>
      <c r="C115" s="6" t="str">
        <f>TEXT(Table1[[#This Row],[Order Date]],"mmm")</f>
        <v>Feb</v>
      </c>
      <c r="D115" s="6" t="str">
        <f>TEXT(Table1[[#This Row],[Order Date]],"yyyy")</f>
        <v>2021</v>
      </c>
      <c r="E115" t="s">
        <v>208</v>
      </c>
      <c r="F115" t="s">
        <v>10</v>
      </c>
      <c r="G115" t="s">
        <v>34</v>
      </c>
      <c r="H115" t="s">
        <v>47</v>
      </c>
      <c r="I115" t="s">
        <v>209</v>
      </c>
      <c r="J115">
        <v>25.16</v>
      </c>
      <c r="K115">
        <v>5</v>
      </c>
      <c r="L115">
        <v>-11.32</v>
      </c>
    </row>
    <row r="116" spans="1:12" ht="14.25" customHeight="1" x14ac:dyDescent="0.25">
      <c r="A116" t="str">
        <f t="shared" si="1"/>
        <v>ORD0115</v>
      </c>
      <c r="B116" s="6">
        <v>44245</v>
      </c>
      <c r="C116" s="6" t="str">
        <f>TEXT(Table1[[#This Row],[Order Date]],"mmm")</f>
        <v>Feb</v>
      </c>
      <c r="D116" s="6" t="str">
        <f>TEXT(Table1[[#This Row],[Order Date]],"yyyy")</f>
        <v>2021</v>
      </c>
      <c r="E116" t="s">
        <v>210</v>
      </c>
      <c r="F116" t="s">
        <v>10</v>
      </c>
      <c r="G116" t="s">
        <v>11</v>
      </c>
      <c r="H116" t="s">
        <v>18</v>
      </c>
      <c r="I116" t="s">
        <v>211</v>
      </c>
      <c r="J116">
        <v>12.62</v>
      </c>
      <c r="K116">
        <v>2</v>
      </c>
      <c r="L116">
        <v>-2.52</v>
      </c>
    </row>
    <row r="117" spans="1:12" ht="14.25" customHeight="1" x14ac:dyDescent="0.25">
      <c r="A117" t="str">
        <f t="shared" si="1"/>
        <v>ORD0116</v>
      </c>
      <c r="B117" s="6">
        <v>44247</v>
      </c>
      <c r="C117" s="6" t="str">
        <f>TEXT(Table1[[#This Row],[Order Date]],"mmm")</f>
        <v>Feb</v>
      </c>
      <c r="D117" s="6" t="str">
        <f>TEXT(Table1[[#This Row],[Order Date]],"yyyy")</f>
        <v>2021</v>
      </c>
      <c r="E117" t="s">
        <v>212</v>
      </c>
      <c r="F117" t="s">
        <v>129</v>
      </c>
      <c r="G117" t="s">
        <v>39</v>
      </c>
      <c r="H117" t="s">
        <v>52</v>
      </c>
      <c r="I117" t="s">
        <v>213</v>
      </c>
      <c r="J117">
        <v>62.31</v>
      </c>
      <c r="K117">
        <v>3</v>
      </c>
      <c r="L117">
        <v>22.43</v>
      </c>
    </row>
    <row r="118" spans="1:12" ht="14.25" customHeight="1" x14ac:dyDescent="0.25">
      <c r="A118" t="str">
        <f t="shared" si="1"/>
        <v>ORD0117</v>
      </c>
      <c r="B118" s="6">
        <v>44247</v>
      </c>
      <c r="C118" s="6" t="str">
        <f>TEXT(Table1[[#This Row],[Order Date]],"mmm")</f>
        <v>Feb</v>
      </c>
      <c r="D118" s="6" t="str">
        <f>TEXT(Table1[[#This Row],[Order Date]],"yyyy")</f>
        <v>2021</v>
      </c>
      <c r="E118" t="s">
        <v>212</v>
      </c>
      <c r="F118" t="s">
        <v>129</v>
      </c>
      <c r="G118" t="s">
        <v>34</v>
      </c>
      <c r="H118" t="s">
        <v>47</v>
      </c>
      <c r="I118" t="s">
        <v>214</v>
      </c>
      <c r="J118">
        <v>20.32</v>
      </c>
      <c r="K118">
        <v>4</v>
      </c>
      <c r="L118">
        <v>6.91</v>
      </c>
    </row>
    <row r="119" spans="1:12" ht="14.25" customHeight="1" x14ac:dyDescent="0.25">
      <c r="A119" t="str">
        <f t="shared" si="1"/>
        <v>ORD0118</v>
      </c>
      <c r="B119" s="6">
        <v>44247</v>
      </c>
      <c r="C119" s="6" t="str">
        <f>TEXT(Table1[[#This Row],[Order Date]],"mmm")</f>
        <v>Feb</v>
      </c>
      <c r="D119" s="6" t="str">
        <f>TEXT(Table1[[#This Row],[Order Date]],"yyyy")</f>
        <v>2021</v>
      </c>
      <c r="E119" t="s">
        <v>215</v>
      </c>
      <c r="F119" t="s">
        <v>27</v>
      </c>
      <c r="G119" t="s">
        <v>11</v>
      </c>
      <c r="H119" t="s">
        <v>12</v>
      </c>
      <c r="I119" t="s">
        <v>216</v>
      </c>
      <c r="J119">
        <v>12.96</v>
      </c>
      <c r="K119">
        <v>2</v>
      </c>
      <c r="L119">
        <v>6.22</v>
      </c>
    </row>
    <row r="120" spans="1:12" ht="14.25" customHeight="1" x14ac:dyDescent="0.25">
      <c r="A120" t="str">
        <f t="shared" si="1"/>
        <v>ORD0119</v>
      </c>
      <c r="B120" s="6">
        <v>44248</v>
      </c>
      <c r="C120" s="6" t="str">
        <f>TEXT(Table1[[#This Row],[Order Date]],"mmm")</f>
        <v>Feb</v>
      </c>
      <c r="D120" s="6" t="str">
        <f>TEXT(Table1[[#This Row],[Order Date]],"yyyy")</f>
        <v>2021</v>
      </c>
      <c r="E120" t="s">
        <v>217</v>
      </c>
      <c r="F120" t="s">
        <v>15</v>
      </c>
      <c r="G120" t="s">
        <v>11</v>
      </c>
      <c r="H120" t="s">
        <v>20</v>
      </c>
      <c r="I120" t="s">
        <v>21</v>
      </c>
      <c r="J120">
        <v>8.85</v>
      </c>
      <c r="K120">
        <v>5</v>
      </c>
      <c r="L120">
        <v>-13.72</v>
      </c>
    </row>
    <row r="121" spans="1:12" ht="14.25" customHeight="1" x14ac:dyDescent="0.25">
      <c r="A121" t="str">
        <f t="shared" si="1"/>
        <v>ORD0120</v>
      </c>
      <c r="B121" s="6">
        <v>44249</v>
      </c>
      <c r="C121" s="6" t="str">
        <f>TEXT(Table1[[#This Row],[Order Date]],"mmm")</f>
        <v>Feb</v>
      </c>
      <c r="D121" s="6" t="str">
        <f>TEXT(Table1[[#This Row],[Order Date]],"yyyy")</f>
        <v>2021</v>
      </c>
      <c r="E121" t="s">
        <v>218</v>
      </c>
      <c r="F121" t="s">
        <v>27</v>
      </c>
      <c r="G121" t="s">
        <v>11</v>
      </c>
      <c r="H121" t="s">
        <v>12</v>
      </c>
      <c r="I121" t="s">
        <v>219</v>
      </c>
      <c r="J121">
        <v>19.440000000000001</v>
      </c>
      <c r="K121">
        <v>3</v>
      </c>
      <c r="L121">
        <v>9.33</v>
      </c>
    </row>
    <row r="122" spans="1:12" ht="14.25" customHeight="1" x14ac:dyDescent="0.25">
      <c r="A122" t="str">
        <f t="shared" si="1"/>
        <v>ORD0121</v>
      </c>
      <c r="B122" s="6">
        <v>44250</v>
      </c>
      <c r="C122" s="6" t="str">
        <f>TEXT(Table1[[#This Row],[Order Date]],"mmm")</f>
        <v>Feb</v>
      </c>
      <c r="D122" s="6" t="str">
        <f>TEXT(Table1[[#This Row],[Order Date]],"yyyy")</f>
        <v>2021</v>
      </c>
      <c r="E122" t="s">
        <v>220</v>
      </c>
      <c r="F122" t="s">
        <v>10</v>
      </c>
      <c r="G122" t="s">
        <v>11</v>
      </c>
      <c r="H122" t="s">
        <v>16</v>
      </c>
      <c r="I122" t="s">
        <v>221</v>
      </c>
      <c r="J122">
        <v>6.94</v>
      </c>
      <c r="K122">
        <v>3</v>
      </c>
      <c r="L122">
        <v>2.34</v>
      </c>
    </row>
    <row r="123" spans="1:12" ht="14.25" customHeight="1" x14ac:dyDescent="0.25">
      <c r="A123" t="str">
        <f t="shared" si="1"/>
        <v>ORD0122</v>
      </c>
      <c r="B123" s="6">
        <v>44250</v>
      </c>
      <c r="C123" s="6" t="str">
        <f>TEXT(Table1[[#This Row],[Order Date]],"mmm")</f>
        <v>Feb</v>
      </c>
      <c r="D123" s="6" t="str">
        <f>TEXT(Table1[[#This Row],[Order Date]],"yyyy")</f>
        <v>2021</v>
      </c>
      <c r="E123" t="s">
        <v>220</v>
      </c>
      <c r="F123" t="s">
        <v>10</v>
      </c>
      <c r="G123" t="s">
        <v>11</v>
      </c>
      <c r="H123" t="s">
        <v>20</v>
      </c>
      <c r="I123" t="s">
        <v>222</v>
      </c>
      <c r="J123">
        <v>4.43</v>
      </c>
      <c r="K123">
        <v>3</v>
      </c>
      <c r="L123">
        <v>-6.86</v>
      </c>
    </row>
    <row r="124" spans="1:12" ht="14.25" customHeight="1" x14ac:dyDescent="0.25">
      <c r="A124" t="str">
        <f t="shared" si="1"/>
        <v>ORD0123</v>
      </c>
      <c r="B124" s="6">
        <v>44251</v>
      </c>
      <c r="C124" s="6" t="str">
        <f>TEXT(Table1[[#This Row],[Order Date]],"mmm")</f>
        <v>Feb</v>
      </c>
      <c r="D124" s="6" t="str">
        <f>TEXT(Table1[[#This Row],[Order Date]],"yyyy")</f>
        <v>2021</v>
      </c>
      <c r="E124" t="s">
        <v>223</v>
      </c>
      <c r="F124" t="s">
        <v>91</v>
      </c>
      <c r="G124" t="s">
        <v>11</v>
      </c>
      <c r="H124" t="s">
        <v>12</v>
      </c>
      <c r="I124" t="s">
        <v>13</v>
      </c>
      <c r="J124">
        <v>32.9</v>
      </c>
      <c r="K124">
        <v>4</v>
      </c>
      <c r="L124">
        <v>11.1</v>
      </c>
    </row>
    <row r="125" spans="1:12" ht="14.25" customHeight="1" x14ac:dyDescent="0.25">
      <c r="A125" t="str">
        <f t="shared" si="1"/>
        <v>ORD0124</v>
      </c>
      <c r="B125" s="6">
        <v>44251</v>
      </c>
      <c r="C125" s="6" t="str">
        <f>TEXT(Table1[[#This Row],[Order Date]],"mmm")</f>
        <v>Feb</v>
      </c>
      <c r="D125" s="6" t="str">
        <f>TEXT(Table1[[#This Row],[Order Date]],"yyyy")</f>
        <v>2021</v>
      </c>
      <c r="E125" t="s">
        <v>223</v>
      </c>
      <c r="F125" t="s">
        <v>91</v>
      </c>
      <c r="G125" t="s">
        <v>11</v>
      </c>
      <c r="H125" t="s">
        <v>12</v>
      </c>
      <c r="I125" t="s">
        <v>224</v>
      </c>
      <c r="J125">
        <v>22.78</v>
      </c>
      <c r="K125">
        <v>3</v>
      </c>
      <c r="L125">
        <v>7.69</v>
      </c>
    </row>
    <row r="126" spans="1:12" ht="14.25" customHeight="1" x14ac:dyDescent="0.25">
      <c r="A126" t="str">
        <f t="shared" si="1"/>
        <v>ORD0125</v>
      </c>
      <c r="B126" s="6">
        <v>44254</v>
      </c>
      <c r="C126" s="6" t="str">
        <f>TEXT(Table1[[#This Row],[Order Date]],"mmm")</f>
        <v>Feb</v>
      </c>
      <c r="D126" s="6" t="str">
        <f>TEXT(Table1[[#This Row],[Order Date]],"yyyy")</f>
        <v>2021</v>
      </c>
      <c r="E126" t="s">
        <v>225</v>
      </c>
      <c r="F126" t="s">
        <v>78</v>
      </c>
      <c r="G126" t="s">
        <v>11</v>
      </c>
      <c r="H126" t="s">
        <v>24</v>
      </c>
      <c r="I126" t="s">
        <v>226</v>
      </c>
      <c r="J126">
        <v>19.46</v>
      </c>
      <c r="K126">
        <v>4</v>
      </c>
      <c r="L126">
        <v>3.4</v>
      </c>
    </row>
    <row r="127" spans="1:12" ht="14.25" customHeight="1" x14ac:dyDescent="0.25">
      <c r="A127" t="str">
        <f t="shared" si="1"/>
        <v>ORD0126</v>
      </c>
      <c r="B127" s="6">
        <v>44256</v>
      </c>
      <c r="C127" s="6" t="str">
        <f>TEXT(Table1[[#This Row],[Order Date]],"mmm")</f>
        <v>Mar</v>
      </c>
      <c r="D127" s="6" t="str">
        <f>TEXT(Table1[[#This Row],[Order Date]],"yyyy")</f>
        <v>2021</v>
      </c>
      <c r="E127" t="s">
        <v>227</v>
      </c>
      <c r="F127" t="s">
        <v>164</v>
      </c>
      <c r="G127" t="s">
        <v>34</v>
      </c>
      <c r="H127" t="s">
        <v>35</v>
      </c>
      <c r="I127" t="s">
        <v>36</v>
      </c>
      <c r="J127">
        <v>457.57</v>
      </c>
      <c r="K127">
        <v>2</v>
      </c>
      <c r="L127">
        <v>51.48</v>
      </c>
    </row>
    <row r="128" spans="1:12" ht="14.25" customHeight="1" x14ac:dyDescent="0.25">
      <c r="A128" t="str">
        <f t="shared" si="1"/>
        <v>ORD0127</v>
      </c>
      <c r="B128" s="6">
        <v>44256</v>
      </c>
      <c r="C128" s="6" t="str">
        <f>TEXT(Table1[[#This Row],[Order Date]],"mmm")</f>
        <v>Mar</v>
      </c>
      <c r="D128" s="6" t="str">
        <f>TEXT(Table1[[#This Row],[Order Date]],"yyyy")</f>
        <v>2021</v>
      </c>
      <c r="E128" t="s">
        <v>228</v>
      </c>
      <c r="F128" t="s">
        <v>149</v>
      </c>
      <c r="G128" t="s">
        <v>39</v>
      </c>
      <c r="H128" t="s">
        <v>40</v>
      </c>
      <c r="I128" t="s">
        <v>229</v>
      </c>
      <c r="J128">
        <v>5.94</v>
      </c>
      <c r="K128">
        <v>3</v>
      </c>
      <c r="L128">
        <v>1.6</v>
      </c>
    </row>
    <row r="129" spans="1:12" ht="14.25" customHeight="1" x14ac:dyDescent="0.25">
      <c r="A129" t="str">
        <f t="shared" si="1"/>
        <v>ORD0128</v>
      </c>
      <c r="B129" s="6">
        <v>44256</v>
      </c>
      <c r="C129" s="6" t="str">
        <f>TEXT(Table1[[#This Row],[Order Date]],"mmm")</f>
        <v>Mar</v>
      </c>
      <c r="D129" s="6" t="str">
        <f>TEXT(Table1[[#This Row],[Order Date]],"yyyy")</f>
        <v>2021</v>
      </c>
      <c r="E129" t="s">
        <v>230</v>
      </c>
      <c r="F129" t="s">
        <v>15</v>
      </c>
      <c r="G129" t="s">
        <v>34</v>
      </c>
      <c r="H129" t="s">
        <v>35</v>
      </c>
      <c r="I129" t="s">
        <v>231</v>
      </c>
      <c r="J129">
        <v>634.12</v>
      </c>
      <c r="K129">
        <v>6</v>
      </c>
      <c r="L129">
        <v>-172.12</v>
      </c>
    </row>
    <row r="130" spans="1:12" ht="14.25" customHeight="1" x14ac:dyDescent="0.25">
      <c r="A130" t="str">
        <f t="shared" si="1"/>
        <v>ORD0129</v>
      </c>
      <c r="B130" s="6">
        <v>44256</v>
      </c>
      <c r="C130" s="6" t="str">
        <f>TEXT(Table1[[#This Row],[Order Date]],"mmm")</f>
        <v>Mar</v>
      </c>
      <c r="D130" s="6" t="str">
        <f>TEXT(Table1[[#This Row],[Order Date]],"yyyy")</f>
        <v>2021</v>
      </c>
      <c r="E130" t="s">
        <v>230</v>
      </c>
      <c r="F130" t="s">
        <v>15</v>
      </c>
      <c r="G130" t="s">
        <v>11</v>
      </c>
      <c r="H130" t="s">
        <v>12</v>
      </c>
      <c r="I130" t="s">
        <v>232</v>
      </c>
      <c r="J130">
        <v>17.47</v>
      </c>
      <c r="K130">
        <v>3</v>
      </c>
      <c r="L130">
        <v>5.68</v>
      </c>
    </row>
    <row r="131" spans="1:12" ht="14.25" customHeight="1" x14ac:dyDescent="0.25">
      <c r="A131" t="str">
        <f t="shared" ref="A131:A194" si="2">"ORD" &amp; TEXT(ROW(A131)-1, "0000")</f>
        <v>ORD0130</v>
      </c>
      <c r="B131" s="6">
        <v>44256</v>
      </c>
      <c r="C131" s="6" t="str">
        <f>TEXT(Table1[[#This Row],[Order Date]],"mmm")</f>
        <v>Mar</v>
      </c>
      <c r="D131" s="6" t="str">
        <f>TEXT(Table1[[#This Row],[Order Date]],"yyyy")</f>
        <v>2021</v>
      </c>
      <c r="E131" t="s">
        <v>233</v>
      </c>
      <c r="F131" t="s">
        <v>10</v>
      </c>
      <c r="G131" t="s">
        <v>11</v>
      </c>
      <c r="H131" t="s">
        <v>43</v>
      </c>
      <c r="I131" t="s">
        <v>234</v>
      </c>
      <c r="J131">
        <v>18.84</v>
      </c>
      <c r="K131">
        <v>5</v>
      </c>
      <c r="L131">
        <v>-3.53</v>
      </c>
    </row>
    <row r="132" spans="1:12" ht="14.25" customHeight="1" x14ac:dyDescent="0.25">
      <c r="A132" t="str">
        <f t="shared" si="2"/>
        <v>ORD0131</v>
      </c>
      <c r="B132" s="6">
        <v>44256</v>
      </c>
      <c r="C132" s="6" t="str">
        <f>TEXT(Table1[[#This Row],[Order Date]],"mmm")</f>
        <v>Mar</v>
      </c>
      <c r="D132" s="6" t="str">
        <f>TEXT(Table1[[#This Row],[Order Date]],"yyyy")</f>
        <v>2021</v>
      </c>
      <c r="E132" t="s">
        <v>233</v>
      </c>
      <c r="F132" t="s">
        <v>10</v>
      </c>
      <c r="G132" t="s">
        <v>34</v>
      </c>
      <c r="H132" t="s">
        <v>35</v>
      </c>
      <c r="I132" t="s">
        <v>235</v>
      </c>
      <c r="J132">
        <v>362.25</v>
      </c>
      <c r="K132">
        <v>6</v>
      </c>
      <c r="L132">
        <v>0</v>
      </c>
    </row>
    <row r="133" spans="1:12" ht="14.25" customHeight="1" x14ac:dyDescent="0.25">
      <c r="A133" t="str">
        <f t="shared" si="2"/>
        <v>ORD0132</v>
      </c>
      <c r="B133" s="6">
        <v>44256</v>
      </c>
      <c r="C133" s="6" t="str">
        <f>TEXT(Table1[[#This Row],[Order Date]],"mmm")</f>
        <v>Mar</v>
      </c>
      <c r="D133" s="6" t="str">
        <f>TEXT(Table1[[#This Row],[Order Date]],"yyyy")</f>
        <v>2021</v>
      </c>
      <c r="E133" t="s">
        <v>233</v>
      </c>
      <c r="F133" t="s">
        <v>10</v>
      </c>
      <c r="G133" t="s">
        <v>34</v>
      </c>
      <c r="H133" t="s">
        <v>47</v>
      </c>
      <c r="I133" t="s">
        <v>86</v>
      </c>
      <c r="J133">
        <v>63.55</v>
      </c>
      <c r="K133">
        <v>6</v>
      </c>
      <c r="L133">
        <v>-34.950000000000003</v>
      </c>
    </row>
    <row r="134" spans="1:12" ht="14.25" customHeight="1" x14ac:dyDescent="0.25">
      <c r="A134" t="str">
        <f t="shared" si="2"/>
        <v>ORD0133</v>
      </c>
      <c r="B134" s="6">
        <v>44256</v>
      </c>
      <c r="C134" s="6" t="str">
        <f>TEXT(Table1[[#This Row],[Order Date]],"mmm")</f>
        <v>Mar</v>
      </c>
      <c r="D134" s="6" t="str">
        <f>TEXT(Table1[[#This Row],[Order Date]],"yyyy")</f>
        <v>2021</v>
      </c>
      <c r="E134" t="s">
        <v>233</v>
      </c>
      <c r="F134" t="s">
        <v>10</v>
      </c>
      <c r="G134" t="s">
        <v>11</v>
      </c>
      <c r="H134" t="s">
        <v>18</v>
      </c>
      <c r="I134" t="s">
        <v>236</v>
      </c>
      <c r="J134">
        <v>129.55000000000001</v>
      </c>
      <c r="K134">
        <v>3</v>
      </c>
      <c r="L134">
        <v>-22.67</v>
      </c>
    </row>
    <row r="135" spans="1:12" ht="14.25" customHeight="1" x14ac:dyDescent="0.25">
      <c r="A135" t="str">
        <f t="shared" si="2"/>
        <v>ORD0134</v>
      </c>
      <c r="B135" s="6">
        <v>44256</v>
      </c>
      <c r="C135" s="6" t="str">
        <f>TEXT(Table1[[#This Row],[Order Date]],"mmm")</f>
        <v>Mar</v>
      </c>
      <c r="D135" s="6" t="str">
        <f>TEXT(Table1[[#This Row],[Order Date]],"yyyy")</f>
        <v>2021</v>
      </c>
      <c r="E135" t="s">
        <v>237</v>
      </c>
      <c r="F135" t="s">
        <v>10</v>
      </c>
      <c r="G135" t="s">
        <v>11</v>
      </c>
      <c r="H135" t="s">
        <v>18</v>
      </c>
      <c r="I135" t="s">
        <v>144</v>
      </c>
      <c r="J135">
        <v>137.35</v>
      </c>
      <c r="K135">
        <v>3</v>
      </c>
      <c r="L135">
        <v>8.58</v>
      </c>
    </row>
    <row r="136" spans="1:12" ht="14.25" customHeight="1" x14ac:dyDescent="0.25">
      <c r="A136" t="str">
        <f t="shared" si="2"/>
        <v>ORD0135</v>
      </c>
      <c r="B136" s="6">
        <v>44256</v>
      </c>
      <c r="C136" s="6" t="str">
        <f>TEXT(Table1[[#This Row],[Order Date]],"mmm")</f>
        <v>Mar</v>
      </c>
      <c r="D136" s="6" t="str">
        <f>TEXT(Table1[[#This Row],[Order Date]],"yyyy")</f>
        <v>2021</v>
      </c>
      <c r="E136" t="s">
        <v>237</v>
      </c>
      <c r="F136" t="s">
        <v>10</v>
      </c>
      <c r="G136" t="s">
        <v>34</v>
      </c>
      <c r="H136" t="s">
        <v>145</v>
      </c>
      <c r="I136" t="s">
        <v>238</v>
      </c>
      <c r="J136">
        <v>376.51</v>
      </c>
      <c r="K136">
        <v>3</v>
      </c>
      <c r="L136">
        <v>-43.03</v>
      </c>
    </row>
    <row r="137" spans="1:12" ht="14.25" customHeight="1" x14ac:dyDescent="0.25">
      <c r="A137" t="str">
        <f t="shared" si="2"/>
        <v>ORD0136</v>
      </c>
      <c r="B137" s="6">
        <v>44257</v>
      </c>
      <c r="C137" s="6" t="str">
        <f>TEXT(Table1[[#This Row],[Order Date]],"mmm")</f>
        <v>Mar</v>
      </c>
      <c r="D137" s="6" t="str">
        <f>TEXT(Table1[[#This Row],[Order Date]],"yyyy")</f>
        <v>2021</v>
      </c>
      <c r="E137" t="s">
        <v>239</v>
      </c>
      <c r="F137" t="s">
        <v>149</v>
      </c>
      <c r="G137" t="s">
        <v>11</v>
      </c>
      <c r="H137" t="s">
        <v>63</v>
      </c>
      <c r="I137" t="s">
        <v>64</v>
      </c>
      <c r="J137">
        <v>11.36</v>
      </c>
      <c r="K137">
        <v>2</v>
      </c>
      <c r="L137">
        <v>5.34</v>
      </c>
    </row>
    <row r="138" spans="1:12" ht="14.25" customHeight="1" x14ac:dyDescent="0.25">
      <c r="A138" t="str">
        <f t="shared" si="2"/>
        <v>ORD0137</v>
      </c>
      <c r="B138" s="6">
        <v>44257</v>
      </c>
      <c r="C138" s="6" t="str">
        <f>TEXT(Table1[[#This Row],[Order Date]],"mmm")</f>
        <v>Mar</v>
      </c>
      <c r="D138" s="6" t="str">
        <f>TEXT(Table1[[#This Row],[Order Date]],"yyyy")</f>
        <v>2021</v>
      </c>
      <c r="E138" t="s">
        <v>239</v>
      </c>
      <c r="F138" t="s">
        <v>149</v>
      </c>
      <c r="G138" t="s">
        <v>11</v>
      </c>
      <c r="H138" t="s">
        <v>12</v>
      </c>
      <c r="I138" t="s">
        <v>240</v>
      </c>
      <c r="J138">
        <v>36.4</v>
      </c>
      <c r="K138">
        <v>5</v>
      </c>
      <c r="L138">
        <v>17.47</v>
      </c>
    </row>
    <row r="139" spans="1:12" ht="14.25" customHeight="1" x14ac:dyDescent="0.25">
      <c r="A139" t="str">
        <f t="shared" si="2"/>
        <v>ORD0138</v>
      </c>
      <c r="B139" s="6">
        <v>44257</v>
      </c>
      <c r="C139" s="6" t="str">
        <f>TEXT(Table1[[#This Row],[Order Date]],"mmm")</f>
        <v>Mar</v>
      </c>
      <c r="D139" s="6" t="str">
        <f>TEXT(Table1[[#This Row],[Order Date]],"yyyy")</f>
        <v>2021</v>
      </c>
      <c r="E139" t="s">
        <v>241</v>
      </c>
      <c r="F139" t="s">
        <v>23</v>
      </c>
      <c r="G139" t="s">
        <v>11</v>
      </c>
      <c r="H139" t="s">
        <v>12</v>
      </c>
      <c r="I139" t="s">
        <v>242</v>
      </c>
      <c r="J139">
        <v>3.42</v>
      </c>
      <c r="K139">
        <v>1</v>
      </c>
      <c r="L139">
        <v>1.07</v>
      </c>
    </row>
    <row r="140" spans="1:12" ht="14.25" customHeight="1" x14ac:dyDescent="0.25">
      <c r="A140" t="str">
        <f t="shared" si="2"/>
        <v>ORD0139</v>
      </c>
      <c r="B140" s="6">
        <v>44257</v>
      </c>
      <c r="C140" s="6" t="str">
        <f>TEXT(Table1[[#This Row],[Order Date]],"mmm")</f>
        <v>Mar</v>
      </c>
      <c r="D140" s="6" t="str">
        <f>TEXT(Table1[[#This Row],[Order Date]],"yyyy")</f>
        <v>2021</v>
      </c>
      <c r="E140" t="s">
        <v>241</v>
      </c>
      <c r="F140" t="s">
        <v>23</v>
      </c>
      <c r="G140" t="s">
        <v>39</v>
      </c>
      <c r="H140" t="s">
        <v>52</v>
      </c>
      <c r="I140" t="s">
        <v>243</v>
      </c>
      <c r="J140">
        <v>151.19999999999999</v>
      </c>
      <c r="K140">
        <v>3</v>
      </c>
      <c r="L140">
        <v>32.130000000000003</v>
      </c>
    </row>
    <row r="141" spans="1:12" ht="14.25" customHeight="1" x14ac:dyDescent="0.25">
      <c r="A141" t="str">
        <f t="shared" si="2"/>
        <v>ORD0140</v>
      </c>
      <c r="B141" s="6">
        <v>44258</v>
      </c>
      <c r="C141" s="6" t="str">
        <f>TEXT(Table1[[#This Row],[Order Date]],"mmm")</f>
        <v>Mar</v>
      </c>
      <c r="D141" s="6" t="str">
        <f>TEXT(Table1[[#This Row],[Order Date]],"yyyy")</f>
        <v>2021</v>
      </c>
      <c r="E141" t="s">
        <v>244</v>
      </c>
      <c r="F141" t="s">
        <v>245</v>
      </c>
      <c r="G141" t="s">
        <v>11</v>
      </c>
      <c r="H141" t="s">
        <v>24</v>
      </c>
      <c r="I141" t="s">
        <v>226</v>
      </c>
      <c r="J141">
        <v>19.46</v>
      </c>
      <c r="K141">
        <v>4</v>
      </c>
      <c r="L141">
        <v>3.4</v>
      </c>
    </row>
    <row r="142" spans="1:12" ht="14.25" customHeight="1" x14ac:dyDescent="0.25">
      <c r="A142" t="str">
        <f t="shared" si="2"/>
        <v>ORD0141</v>
      </c>
      <c r="B142" s="6">
        <v>44258</v>
      </c>
      <c r="C142" s="6" t="str">
        <f>TEXT(Table1[[#This Row],[Order Date]],"mmm")</f>
        <v>Mar</v>
      </c>
      <c r="D142" s="6" t="str">
        <f>TEXT(Table1[[#This Row],[Order Date]],"yyyy")</f>
        <v>2021</v>
      </c>
      <c r="E142" t="s">
        <v>246</v>
      </c>
      <c r="F142" t="s">
        <v>149</v>
      </c>
      <c r="G142" t="s">
        <v>39</v>
      </c>
      <c r="H142" t="s">
        <v>40</v>
      </c>
      <c r="I142" t="s">
        <v>247</v>
      </c>
      <c r="J142">
        <v>9.99</v>
      </c>
      <c r="K142">
        <v>1</v>
      </c>
      <c r="L142">
        <v>4.5999999999999996</v>
      </c>
    </row>
    <row r="143" spans="1:12" ht="14.25" customHeight="1" x14ac:dyDescent="0.25">
      <c r="A143" t="str">
        <f t="shared" si="2"/>
        <v>ORD0142</v>
      </c>
      <c r="B143" s="6">
        <v>44258</v>
      </c>
      <c r="C143" s="6" t="str">
        <f>TEXT(Table1[[#This Row],[Order Date]],"mmm")</f>
        <v>Mar</v>
      </c>
      <c r="D143" s="6" t="str">
        <f>TEXT(Table1[[#This Row],[Order Date]],"yyyy")</f>
        <v>2021</v>
      </c>
      <c r="E143" t="s">
        <v>246</v>
      </c>
      <c r="F143" t="s">
        <v>149</v>
      </c>
      <c r="G143" t="s">
        <v>11</v>
      </c>
      <c r="H143" t="s">
        <v>20</v>
      </c>
      <c r="I143" t="s">
        <v>165</v>
      </c>
      <c r="J143">
        <v>125.76</v>
      </c>
      <c r="K143">
        <v>3</v>
      </c>
      <c r="L143">
        <v>40.869999999999997</v>
      </c>
    </row>
    <row r="144" spans="1:12" ht="14.25" customHeight="1" x14ac:dyDescent="0.25">
      <c r="A144" t="str">
        <f t="shared" si="2"/>
        <v>ORD0143</v>
      </c>
      <c r="B144" s="6">
        <v>44258</v>
      </c>
      <c r="C144" s="6" t="str">
        <f>TEXT(Table1[[#This Row],[Order Date]],"mmm")</f>
        <v>Mar</v>
      </c>
      <c r="D144" s="6" t="str">
        <f>TEXT(Table1[[#This Row],[Order Date]],"yyyy")</f>
        <v>2021</v>
      </c>
      <c r="E144" t="s">
        <v>246</v>
      </c>
      <c r="F144" t="s">
        <v>149</v>
      </c>
      <c r="G144" t="s">
        <v>11</v>
      </c>
      <c r="H144" t="s">
        <v>20</v>
      </c>
      <c r="I144" t="s">
        <v>248</v>
      </c>
      <c r="J144">
        <v>25.32</v>
      </c>
      <c r="K144">
        <v>5</v>
      </c>
      <c r="L144">
        <v>9.18</v>
      </c>
    </row>
    <row r="145" spans="1:12" ht="14.25" customHeight="1" x14ac:dyDescent="0.25">
      <c r="A145" t="str">
        <f t="shared" si="2"/>
        <v>ORD0144</v>
      </c>
      <c r="B145" s="6">
        <v>44258</v>
      </c>
      <c r="C145" s="6" t="str">
        <f>TEXT(Table1[[#This Row],[Order Date]],"mmm")</f>
        <v>Mar</v>
      </c>
      <c r="D145" s="6" t="str">
        <f>TEXT(Table1[[#This Row],[Order Date]],"yyyy")</f>
        <v>2021</v>
      </c>
      <c r="E145" t="s">
        <v>249</v>
      </c>
      <c r="F145" t="s">
        <v>78</v>
      </c>
      <c r="G145" t="s">
        <v>11</v>
      </c>
      <c r="H145" t="s">
        <v>16</v>
      </c>
      <c r="I145" t="s">
        <v>250</v>
      </c>
      <c r="J145">
        <v>15.12</v>
      </c>
      <c r="K145">
        <v>3</v>
      </c>
      <c r="L145">
        <v>4.91</v>
      </c>
    </row>
    <row r="146" spans="1:12" ht="14.25" customHeight="1" x14ac:dyDescent="0.25">
      <c r="A146" t="str">
        <f t="shared" si="2"/>
        <v>ORD0145</v>
      </c>
      <c r="B146" s="6">
        <v>44258</v>
      </c>
      <c r="C146" s="6" t="str">
        <f>TEXT(Table1[[#This Row],[Order Date]],"mmm")</f>
        <v>Mar</v>
      </c>
      <c r="D146" s="6" t="str">
        <f>TEXT(Table1[[#This Row],[Order Date]],"yyyy")</f>
        <v>2021</v>
      </c>
      <c r="E146" t="s">
        <v>249</v>
      </c>
      <c r="F146" t="s">
        <v>78</v>
      </c>
      <c r="G146" t="s">
        <v>34</v>
      </c>
      <c r="H146" t="s">
        <v>74</v>
      </c>
      <c r="I146" t="s">
        <v>99</v>
      </c>
      <c r="J146">
        <v>302.45</v>
      </c>
      <c r="K146">
        <v>5</v>
      </c>
      <c r="L146">
        <v>-199.62</v>
      </c>
    </row>
    <row r="147" spans="1:12" ht="14.25" customHeight="1" x14ac:dyDescent="0.25">
      <c r="A147" t="str">
        <f t="shared" si="2"/>
        <v>ORD0146</v>
      </c>
      <c r="B147" s="6">
        <v>44258</v>
      </c>
      <c r="C147" s="6" t="str">
        <f>TEXT(Table1[[#This Row],[Order Date]],"mmm")</f>
        <v>Mar</v>
      </c>
      <c r="D147" s="6" t="str">
        <f>TEXT(Table1[[#This Row],[Order Date]],"yyyy")</f>
        <v>2021</v>
      </c>
      <c r="E147" t="s">
        <v>249</v>
      </c>
      <c r="F147" t="s">
        <v>78</v>
      </c>
      <c r="G147" t="s">
        <v>11</v>
      </c>
      <c r="H147" t="s">
        <v>18</v>
      </c>
      <c r="I147" t="s">
        <v>251</v>
      </c>
      <c r="J147">
        <v>44.67</v>
      </c>
      <c r="K147">
        <v>8</v>
      </c>
      <c r="L147">
        <v>-10.050000000000001</v>
      </c>
    </row>
    <row r="148" spans="1:12" ht="14.25" customHeight="1" x14ac:dyDescent="0.25">
      <c r="A148" t="str">
        <f t="shared" si="2"/>
        <v>ORD0147</v>
      </c>
      <c r="B148" s="6">
        <v>44258</v>
      </c>
      <c r="C148" s="6" t="str">
        <f>TEXT(Table1[[#This Row],[Order Date]],"mmm")</f>
        <v>Mar</v>
      </c>
      <c r="D148" s="6" t="str">
        <f>TEXT(Table1[[#This Row],[Order Date]],"yyyy")</f>
        <v>2021</v>
      </c>
      <c r="E148" t="s">
        <v>252</v>
      </c>
      <c r="F148" t="s">
        <v>10</v>
      </c>
      <c r="G148" t="s">
        <v>11</v>
      </c>
      <c r="H148" t="s">
        <v>92</v>
      </c>
      <c r="I148" t="s">
        <v>253</v>
      </c>
      <c r="J148">
        <v>176.77</v>
      </c>
      <c r="K148">
        <v>3</v>
      </c>
      <c r="L148">
        <v>-459.61</v>
      </c>
    </row>
    <row r="149" spans="1:12" ht="14.25" customHeight="1" x14ac:dyDescent="0.25">
      <c r="A149" t="str">
        <f t="shared" si="2"/>
        <v>ORD0148</v>
      </c>
      <c r="B149" s="6">
        <v>44258</v>
      </c>
      <c r="C149" s="6" t="str">
        <f>TEXT(Table1[[#This Row],[Order Date]],"mmm")</f>
        <v>Mar</v>
      </c>
      <c r="D149" s="6" t="str">
        <f>TEXT(Table1[[#This Row],[Order Date]],"yyyy")</f>
        <v>2021</v>
      </c>
      <c r="E149" t="s">
        <v>254</v>
      </c>
      <c r="F149" t="s">
        <v>27</v>
      </c>
      <c r="G149" t="s">
        <v>34</v>
      </c>
      <c r="H149" t="s">
        <v>145</v>
      </c>
      <c r="I149" t="s">
        <v>255</v>
      </c>
      <c r="J149">
        <v>626.35</v>
      </c>
      <c r="K149">
        <v>3</v>
      </c>
      <c r="L149">
        <v>-23.49</v>
      </c>
    </row>
    <row r="150" spans="1:12" ht="14.25" customHeight="1" x14ac:dyDescent="0.25">
      <c r="A150" t="str">
        <f t="shared" si="2"/>
        <v>ORD0149</v>
      </c>
      <c r="B150" s="6">
        <v>44259</v>
      </c>
      <c r="C150" s="6" t="str">
        <f>TEXT(Table1[[#This Row],[Order Date]],"mmm")</f>
        <v>Mar</v>
      </c>
      <c r="D150" s="6" t="str">
        <f>TEXT(Table1[[#This Row],[Order Date]],"yyyy")</f>
        <v>2021</v>
      </c>
      <c r="E150" t="s">
        <v>256</v>
      </c>
      <c r="F150" t="s">
        <v>70</v>
      </c>
      <c r="G150" t="s">
        <v>11</v>
      </c>
      <c r="H150" t="s">
        <v>18</v>
      </c>
      <c r="I150" t="s">
        <v>257</v>
      </c>
      <c r="J150">
        <v>354.9</v>
      </c>
      <c r="K150">
        <v>5</v>
      </c>
      <c r="L150">
        <v>17.75</v>
      </c>
    </row>
    <row r="151" spans="1:12" ht="14.25" customHeight="1" x14ac:dyDescent="0.25">
      <c r="A151" t="str">
        <f t="shared" si="2"/>
        <v>ORD0150</v>
      </c>
      <c r="B151" s="6">
        <v>44259</v>
      </c>
      <c r="C151" s="6" t="str">
        <f>TEXT(Table1[[#This Row],[Order Date]],"mmm")</f>
        <v>Mar</v>
      </c>
      <c r="D151" s="6" t="str">
        <f>TEXT(Table1[[#This Row],[Order Date]],"yyyy")</f>
        <v>2021</v>
      </c>
      <c r="E151" t="s">
        <v>193</v>
      </c>
      <c r="F151" t="s">
        <v>123</v>
      </c>
      <c r="G151" t="s">
        <v>11</v>
      </c>
      <c r="H151" t="s">
        <v>24</v>
      </c>
      <c r="I151" t="s">
        <v>258</v>
      </c>
      <c r="J151">
        <v>15.55</v>
      </c>
      <c r="K151">
        <v>3</v>
      </c>
      <c r="L151">
        <v>2.33</v>
      </c>
    </row>
    <row r="152" spans="1:12" ht="14.25" customHeight="1" x14ac:dyDescent="0.25">
      <c r="A152" t="str">
        <f t="shared" si="2"/>
        <v>ORD0151</v>
      </c>
      <c r="B152" s="6">
        <v>44260</v>
      </c>
      <c r="C152" s="6" t="str">
        <f>TEXT(Table1[[#This Row],[Order Date]],"mmm")</f>
        <v>Mar</v>
      </c>
      <c r="D152" s="6" t="str">
        <f>TEXT(Table1[[#This Row],[Order Date]],"yyyy")</f>
        <v>2021</v>
      </c>
      <c r="E152" t="s">
        <v>259</v>
      </c>
      <c r="F152" t="s">
        <v>149</v>
      </c>
      <c r="G152" t="s">
        <v>11</v>
      </c>
      <c r="H152" t="s">
        <v>24</v>
      </c>
      <c r="I152" t="s">
        <v>260</v>
      </c>
      <c r="J152">
        <v>59.52</v>
      </c>
      <c r="K152">
        <v>3</v>
      </c>
      <c r="L152">
        <v>15.48</v>
      </c>
    </row>
    <row r="153" spans="1:12" ht="14.25" customHeight="1" x14ac:dyDescent="0.25">
      <c r="A153" t="str">
        <f t="shared" si="2"/>
        <v>ORD0152</v>
      </c>
      <c r="B153" s="6">
        <v>44260</v>
      </c>
      <c r="C153" s="6" t="str">
        <f>TEXT(Table1[[#This Row],[Order Date]],"mmm")</f>
        <v>Mar</v>
      </c>
      <c r="D153" s="6" t="str">
        <f>TEXT(Table1[[#This Row],[Order Date]],"yyyy")</f>
        <v>2021</v>
      </c>
      <c r="E153" t="s">
        <v>259</v>
      </c>
      <c r="F153" t="s">
        <v>149</v>
      </c>
      <c r="G153" t="s">
        <v>39</v>
      </c>
      <c r="H153" t="s">
        <v>52</v>
      </c>
      <c r="I153" t="s">
        <v>261</v>
      </c>
      <c r="J153">
        <v>479.97</v>
      </c>
      <c r="K153">
        <v>3</v>
      </c>
      <c r="L153">
        <v>177.59</v>
      </c>
    </row>
    <row r="154" spans="1:12" ht="14.25" customHeight="1" x14ac:dyDescent="0.25">
      <c r="A154" t="str">
        <f t="shared" si="2"/>
        <v>ORD0153</v>
      </c>
      <c r="B154" s="6">
        <v>44260</v>
      </c>
      <c r="C154" s="6" t="str">
        <f>TEXT(Table1[[#This Row],[Order Date]],"mmm")</f>
        <v>Mar</v>
      </c>
      <c r="D154" s="6" t="str">
        <f>TEXT(Table1[[#This Row],[Order Date]],"yyyy")</f>
        <v>2021</v>
      </c>
      <c r="E154" t="s">
        <v>259</v>
      </c>
      <c r="F154" t="s">
        <v>149</v>
      </c>
      <c r="G154" t="s">
        <v>11</v>
      </c>
      <c r="H154" t="s">
        <v>200</v>
      </c>
      <c r="I154" t="s">
        <v>262</v>
      </c>
      <c r="J154">
        <v>18.62</v>
      </c>
      <c r="K154">
        <v>2</v>
      </c>
      <c r="L154">
        <v>5.4</v>
      </c>
    </row>
    <row r="155" spans="1:12" ht="14.25" customHeight="1" x14ac:dyDescent="0.25">
      <c r="A155" t="str">
        <f t="shared" si="2"/>
        <v>ORD0154</v>
      </c>
      <c r="B155" s="6">
        <v>44260</v>
      </c>
      <c r="C155" s="6" t="str">
        <f>TEXT(Table1[[#This Row],[Order Date]],"mmm")</f>
        <v>Mar</v>
      </c>
      <c r="D155" s="6" t="str">
        <f>TEXT(Table1[[#This Row],[Order Date]],"yyyy")</f>
        <v>2021</v>
      </c>
      <c r="E155" t="s">
        <v>259</v>
      </c>
      <c r="F155" t="s">
        <v>149</v>
      </c>
      <c r="G155" t="s">
        <v>11</v>
      </c>
      <c r="H155" t="s">
        <v>20</v>
      </c>
      <c r="I155" t="s">
        <v>263</v>
      </c>
      <c r="J155">
        <v>49.63</v>
      </c>
      <c r="K155">
        <v>6</v>
      </c>
      <c r="L155">
        <v>16.75</v>
      </c>
    </row>
    <row r="156" spans="1:12" ht="14.25" customHeight="1" x14ac:dyDescent="0.25">
      <c r="A156" t="str">
        <f t="shared" si="2"/>
        <v>ORD0155</v>
      </c>
      <c r="B156" s="6">
        <v>44260</v>
      </c>
      <c r="C156" s="6" t="str">
        <f>TEXT(Table1[[#This Row],[Order Date]],"mmm")</f>
        <v>Mar</v>
      </c>
      <c r="D156" s="6" t="str">
        <f>TEXT(Table1[[#This Row],[Order Date]],"yyyy")</f>
        <v>2021</v>
      </c>
      <c r="E156" t="s">
        <v>259</v>
      </c>
      <c r="F156" t="s">
        <v>149</v>
      </c>
      <c r="G156" t="s">
        <v>11</v>
      </c>
      <c r="H156" t="s">
        <v>12</v>
      </c>
      <c r="I156" t="s">
        <v>264</v>
      </c>
      <c r="J156">
        <v>97.82</v>
      </c>
      <c r="K156">
        <v>2</v>
      </c>
      <c r="L156">
        <v>45.98</v>
      </c>
    </row>
    <row r="157" spans="1:12" ht="14.25" customHeight="1" x14ac:dyDescent="0.25">
      <c r="A157" t="str">
        <f t="shared" si="2"/>
        <v>ORD0156</v>
      </c>
      <c r="B157" s="6">
        <v>44262</v>
      </c>
      <c r="C157" s="6" t="str">
        <f>TEXT(Table1[[#This Row],[Order Date]],"mmm")</f>
        <v>Mar</v>
      </c>
      <c r="D157" s="6" t="str">
        <f>TEXT(Table1[[#This Row],[Order Date]],"yyyy")</f>
        <v>2021</v>
      </c>
      <c r="E157" t="s">
        <v>210</v>
      </c>
      <c r="F157" t="s">
        <v>164</v>
      </c>
      <c r="G157" t="s">
        <v>34</v>
      </c>
      <c r="H157" t="s">
        <v>35</v>
      </c>
      <c r="I157" t="s">
        <v>265</v>
      </c>
      <c r="J157">
        <v>48.71</v>
      </c>
      <c r="K157">
        <v>1</v>
      </c>
      <c r="L157">
        <v>5.48</v>
      </c>
    </row>
    <row r="158" spans="1:12" ht="14.25" customHeight="1" x14ac:dyDescent="0.25">
      <c r="A158" t="str">
        <f t="shared" si="2"/>
        <v>ORD0157</v>
      </c>
      <c r="B158" s="6">
        <v>44262</v>
      </c>
      <c r="C158" s="6" t="str">
        <f>TEXT(Table1[[#This Row],[Order Date]],"mmm")</f>
        <v>Mar</v>
      </c>
      <c r="D158" s="6" t="str">
        <f>TEXT(Table1[[#This Row],[Order Date]],"yyyy")</f>
        <v>2021</v>
      </c>
      <c r="E158" t="s">
        <v>210</v>
      </c>
      <c r="F158" t="s">
        <v>164</v>
      </c>
      <c r="G158" t="s">
        <v>11</v>
      </c>
      <c r="H158" t="s">
        <v>24</v>
      </c>
      <c r="I158" t="s">
        <v>266</v>
      </c>
      <c r="J158">
        <v>17.940000000000001</v>
      </c>
      <c r="K158">
        <v>3</v>
      </c>
      <c r="L158">
        <v>4.66</v>
      </c>
    </row>
    <row r="159" spans="1:12" ht="14.25" customHeight="1" x14ac:dyDescent="0.25">
      <c r="A159" t="str">
        <f t="shared" si="2"/>
        <v>ORD0158</v>
      </c>
      <c r="B159" s="6">
        <v>44262</v>
      </c>
      <c r="C159" s="6" t="str">
        <f>TEXT(Table1[[#This Row],[Order Date]],"mmm")</f>
        <v>Mar</v>
      </c>
      <c r="D159" s="6" t="str">
        <f>TEXT(Table1[[#This Row],[Order Date]],"yyyy")</f>
        <v>2021</v>
      </c>
      <c r="E159" t="s">
        <v>210</v>
      </c>
      <c r="F159" t="s">
        <v>164</v>
      </c>
      <c r="G159" t="s">
        <v>11</v>
      </c>
      <c r="H159" t="s">
        <v>18</v>
      </c>
      <c r="I159" t="s">
        <v>267</v>
      </c>
      <c r="J159">
        <v>242.94</v>
      </c>
      <c r="K159">
        <v>3</v>
      </c>
      <c r="L159">
        <v>4.8600000000000003</v>
      </c>
    </row>
    <row r="160" spans="1:12" ht="14.25" customHeight="1" x14ac:dyDescent="0.25">
      <c r="A160" t="str">
        <f t="shared" si="2"/>
        <v>ORD0159</v>
      </c>
      <c r="B160" s="6">
        <v>44262</v>
      </c>
      <c r="C160" s="6" t="str">
        <f>TEXT(Table1[[#This Row],[Order Date]],"mmm")</f>
        <v>Mar</v>
      </c>
      <c r="D160" s="6" t="str">
        <f>TEXT(Table1[[#This Row],[Order Date]],"yyyy")</f>
        <v>2021</v>
      </c>
      <c r="E160" t="s">
        <v>268</v>
      </c>
      <c r="F160" t="s">
        <v>164</v>
      </c>
      <c r="G160" t="s">
        <v>11</v>
      </c>
      <c r="H160" t="s">
        <v>20</v>
      </c>
      <c r="I160" t="s">
        <v>269</v>
      </c>
      <c r="J160">
        <v>107.65</v>
      </c>
      <c r="K160">
        <v>2</v>
      </c>
      <c r="L160">
        <v>33.64</v>
      </c>
    </row>
    <row r="161" spans="1:12" ht="14.25" customHeight="1" x14ac:dyDescent="0.25">
      <c r="A161" t="str">
        <f t="shared" si="2"/>
        <v>ORD0160</v>
      </c>
      <c r="B161" s="6">
        <v>44262</v>
      </c>
      <c r="C161" s="6" t="str">
        <f>TEXT(Table1[[#This Row],[Order Date]],"mmm")</f>
        <v>Mar</v>
      </c>
      <c r="D161" s="6" t="str">
        <f>TEXT(Table1[[#This Row],[Order Date]],"yyyy")</f>
        <v>2021</v>
      </c>
      <c r="E161" t="s">
        <v>270</v>
      </c>
      <c r="F161" t="s">
        <v>164</v>
      </c>
      <c r="G161" t="s">
        <v>11</v>
      </c>
      <c r="H161" t="s">
        <v>24</v>
      </c>
      <c r="I161" t="s">
        <v>271</v>
      </c>
      <c r="J161">
        <v>20.65</v>
      </c>
      <c r="K161">
        <v>5</v>
      </c>
      <c r="L161">
        <v>9.5</v>
      </c>
    </row>
    <row r="162" spans="1:12" ht="14.25" customHeight="1" x14ac:dyDescent="0.25">
      <c r="A162" t="str">
        <f t="shared" si="2"/>
        <v>ORD0161</v>
      </c>
      <c r="B162" s="6">
        <v>44262</v>
      </c>
      <c r="C162" s="6" t="str">
        <f>TEXT(Table1[[#This Row],[Order Date]],"mmm")</f>
        <v>Mar</v>
      </c>
      <c r="D162" s="6" t="str">
        <f>TEXT(Table1[[#This Row],[Order Date]],"yyyy")</f>
        <v>2021</v>
      </c>
      <c r="E162" t="s">
        <v>270</v>
      </c>
      <c r="F162" t="s">
        <v>164</v>
      </c>
      <c r="G162" t="s">
        <v>11</v>
      </c>
      <c r="H162" t="s">
        <v>18</v>
      </c>
      <c r="I162" t="s">
        <v>272</v>
      </c>
      <c r="J162">
        <v>204.9</v>
      </c>
      <c r="K162">
        <v>5</v>
      </c>
      <c r="L162">
        <v>0</v>
      </c>
    </row>
    <row r="163" spans="1:12" ht="14.25" customHeight="1" x14ac:dyDescent="0.25">
      <c r="A163" t="str">
        <f t="shared" si="2"/>
        <v>ORD0162</v>
      </c>
      <c r="B163" s="6">
        <v>44262</v>
      </c>
      <c r="C163" s="6" t="str">
        <f>TEXT(Table1[[#This Row],[Order Date]],"mmm")</f>
        <v>Mar</v>
      </c>
      <c r="D163" s="6" t="str">
        <f>TEXT(Table1[[#This Row],[Order Date]],"yyyy")</f>
        <v>2021</v>
      </c>
      <c r="E163" t="s">
        <v>270</v>
      </c>
      <c r="F163" t="s">
        <v>164</v>
      </c>
      <c r="G163" t="s">
        <v>34</v>
      </c>
      <c r="H163" t="s">
        <v>35</v>
      </c>
      <c r="I163" t="s">
        <v>273</v>
      </c>
      <c r="J163">
        <v>436.7</v>
      </c>
      <c r="K163">
        <v>6</v>
      </c>
      <c r="L163">
        <v>21.84</v>
      </c>
    </row>
    <row r="164" spans="1:12" ht="14.25" customHeight="1" x14ac:dyDescent="0.25">
      <c r="A164" t="str">
        <f t="shared" si="2"/>
        <v>ORD0163</v>
      </c>
      <c r="B164" s="6">
        <v>44262</v>
      </c>
      <c r="C164" s="6" t="str">
        <f>TEXT(Table1[[#This Row],[Order Date]],"mmm")</f>
        <v>Mar</v>
      </c>
      <c r="D164" s="6" t="str">
        <f>TEXT(Table1[[#This Row],[Order Date]],"yyyy")</f>
        <v>2021</v>
      </c>
      <c r="E164" t="s">
        <v>270</v>
      </c>
      <c r="F164" t="s">
        <v>164</v>
      </c>
      <c r="G164" t="s">
        <v>34</v>
      </c>
      <c r="H164" t="s">
        <v>35</v>
      </c>
      <c r="I164" t="s">
        <v>274</v>
      </c>
      <c r="J164">
        <v>481.57</v>
      </c>
      <c r="K164">
        <v>2</v>
      </c>
      <c r="L164">
        <v>54.18</v>
      </c>
    </row>
    <row r="165" spans="1:12" ht="14.25" customHeight="1" x14ac:dyDescent="0.25">
      <c r="A165" t="str">
        <f t="shared" si="2"/>
        <v>ORD0164</v>
      </c>
      <c r="B165" s="6">
        <v>44265</v>
      </c>
      <c r="C165" s="6" t="str">
        <f>TEXT(Table1[[#This Row],[Order Date]],"mmm")</f>
        <v>Mar</v>
      </c>
      <c r="D165" s="6" t="str">
        <f>TEXT(Table1[[#This Row],[Order Date]],"yyyy")</f>
        <v>2021</v>
      </c>
      <c r="E165" t="s">
        <v>275</v>
      </c>
      <c r="F165" t="s">
        <v>110</v>
      </c>
      <c r="G165" t="s">
        <v>11</v>
      </c>
      <c r="H165" t="s">
        <v>12</v>
      </c>
      <c r="I165" t="s">
        <v>276</v>
      </c>
      <c r="J165">
        <v>22.38</v>
      </c>
      <c r="K165">
        <v>2</v>
      </c>
      <c r="L165">
        <v>10.74</v>
      </c>
    </row>
    <row r="166" spans="1:12" ht="14.25" customHeight="1" x14ac:dyDescent="0.25">
      <c r="A166" t="str">
        <f t="shared" si="2"/>
        <v>ORD0165</v>
      </c>
      <c r="B166" s="6">
        <v>44265</v>
      </c>
      <c r="C166" s="6" t="str">
        <f>TEXT(Table1[[#This Row],[Order Date]],"mmm")</f>
        <v>Mar</v>
      </c>
      <c r="D166" s="6" t="str">
        <f>TEXT(Table1[[#This Row],[Order Date]],"yyyy")</f>
        <v>2021</v>
      </c>
      <c r="E166" t="s">
        <v>277</v>
      </c>
      <c r="F166" t="s">
        <v>278</v>
      </c>
      <c r="G166" t="s">
        <v>11</v>
      </c>
      <c r="H166" t="s">
        <v>18</v>
      </c>
      <c r="I166" t="s">
        <v>73</v>
      </c>
      <c r="J166">
        <v>636.41</v>
      </c>
      <c r="K166">
        <v>3</v>
      </c>
      <c r="L166">
        <v>-15.91</v>
      </c>
    </row>
    <row r="167" spans="1:12" ht="14.25" customHeight="1" x14ac:dyDescent="0.25">
      <c r="A167" t="str">
        <f t="shared" si="2"/>
        <v>ORD0166</v>
      </c>
      <c r="B167" s="6">
        <v>44265</v>
      </c>
      <c r="C167" s="6" t="str">
        <f>TEXT(Table1[[#This Row],[Order Date]],"mmm")</f>
        <v>Mar</v>
      </c>
      <c r="D167" s="6" t="str">
        <f>TEXT(Table1[[#This Row],[Order Date]],"yyyy")</f>
        <v>2021</v>
      </c>
      <c r="E167" t="s">
        <v>277</v>
      </c>
      <c r="F167" t="s">
        <v>278</v>
      </c>
      <c r="G167" t="s">
        <v>11</v>
      </c>
      <c r="H167" t="s">
        <v>24</v>
      </c>
      <c r="I167" t="s">
        <v>279</v>
      </c>
      <c r="J167">
        <v>83.17</v>
      </c>
      <c r="K167">
        <v>4</v>
      </c>
      <c r="L167">
        <v>9.36</v>
      </c>
    </row>
    <row r="168" spans="1:12" ht="14.25" customHeight="1" x14ac:dyDescent="0.25">
      <c r="A168" t="str">
        <f t="shared" si="2"/>
        <v>ORD0167</v>
      </c>
      <c r="B168" s="6">
        <v>44266</v>
      </c>
      <c r="C168" s="6" t="str">
        <f>TEXT(Table1[[#This Row],[Order Date]],"mmm")</f>
        <v>Mar</v>
      </c>
      <c r="D168" s="6" t="str">
        <f>TEXT(Table1[[#This Row],[Order Date]],"yyyy")</f>
        <v>2021</v>
      </c>
      <c r="E168" t="s">
        <v>280</v>
      </c>
      <c r="F168" t="s">
        <v>78</v>
      </c>
      <c r="G168" t="s">
        <v>34</v>
      </c>
      <c r="H168" t="s">
        <v>47</v>
      </c>
      <c r="I168" t="s">
        <v>281</v>
      </c>
      <c r="J168">
        <v>8.32</v>
      </c>
      <c r="K168">
        <v>5</v>
      </c>
      <c r="L168">
        <v>2.29</v>
      </c>
    </row>
    <row r="169" spans="1:12" ht="14.25" customHeight="1" x14ac:dyDescent="0.25">
      <c r="A169" t="str">
        <f t="shared" si="2"/>
        <v>ORD0168</v>
      </c>
      <c r="B169" s="6">
        <v>44266</v>
      </c>
      <c r="C169" s="6" t="str">
        <f>TEXT(Table1[[#This Row],[Order Date]],"mmm")</f>
        <v>Mar</v>
      </c>
      <c r="D169" s="6" t="str">
        <f>TEXT(Table1[[#This Row],[Order Date]],"yyyy")</f>
        <v>2021</v>
      </c>
      <c r="E169" t="s">
        <v>280</v>
      </c>
      <c r="F169" t="s">
        <v>78</v>
      </c>
      <c r="G169" t="s">
        <v>11</v>
      </c>
      <c r="H169" t="s">
        <v>43</v>
      </c>
      <c r="I169" t="s">
        <v>282</v>
      </c>
      <c r="J169">
        <v>10.46</v>
      </c>
      <c r="K169">
        <v>6</v>
      </c>
      <c r="L169">
        <v>1.7</v>
      </c>
    </row>
    <row r="170" spans="1:12" ht="14.25" customHeight="1" x14ac:dyDescent="0.25">
      <c r="A170" t="str">
        <f t="shared" si="2"/>
        <v>ORD0169</v>
      </c>
      <c r="B170" s="6">
        <v>44266</v>
      </c>
      <c r="C170" s="6" t="str">
        <f>TEXT(Table1[[#This Row],[Order Date]],"mmm")</f>
        <v>Mar</v>
      </c>
      <c r="D170" s="6" t="str">
        <f>TEXT(Table1[[#This Row],[Order Date]],"yyyy")</f>
        <v>2021</v>
      </c>
      <c r="E170" t="s">
        <v>283</v>
      </c>
      <c r="F170" t="s">
        <v>149</v>
      </c>
      <c r="G170" t="s">
        <v>11</v>
      </c>
      <c r="H170" t="s">
        <v>12</v>
      </c>
      <c r="I170" t="s">
        <v>284</v>
      </c>
      <c r="J170">
        <v>108.92</v>
      </c>
      <c r="K170">
        <v>14</v>
      </c>
      <c r="L170">
        <v>49.01</v>
      </c>
    </row>
    <row r="171" spans="1:12" ht="14.25" customHeight="1" x14ac:dyDescent="0.25">
      <c r="A171" t="str">
        <f t="shared" si="2"/>
        <v>ORD0170</v>
      </c>
      <c r="B171" s="6">
        <v>44266</v>
      </c>
      <c r="C171" s="6" t="str">
        <f>TEXT(Table1[[#This Row],[Order Date]],"mmm")</f>
        <v>Mar</v>
      </c>
      <c r="D171" s="6" t="str">
        <f>TEXT(Table1[[#This Row],[Order Date]],"yyyy")</f>
        <v>2021</v>
      </c>
      <c r="E171" t="s">
        <v>285</v>
      </c>
      <c r="F171" t="s">
        <v>33</v>
      </c>
      <c r="G171" t="s">
        <v>11</v>
      </c>
      <c r="H171" t="s">
        <v>92</v>
      </c>
      <c r="I171" t="s">
        <v>286</v>
      </c>
      <c r="J171">
        <v>146.76</v>
      </c>
      <c r="K171">
        <v>3</v>
      </c>
      <c r="L171">
        <v>38.159999999999997</v>
      </c>
    </row>
    <row r="172" spans="1:12" ht="14.25" customHeight="1" x14ac:dyDescent="0.25">
      <c r="A172" t="str">
        <f t="shared" si="2"/>
        <v>ORD0171</v>
      </c>
      <c r="B172" s="6">
        <v>44266</v>
      </c>
      <c r="C172" s="6" t="str">
        <f>TEXT(Table1[[#This Row],[Order Date]],"mmm")</f>
        <v>Mar</v>
      </c>
      <c r="D172" s="6" t="str">
        <f>TEXT(Table1[[#This Row],[Order Date]],"yyyy")</f>
        <v>2021</v>
      </c>
      <c r="E172" t="s">
        <v>285</v>
      </c>
      <c r="F172" t="s">
        <v>33</v>
      </c>
      <c r="G172" t="s">
        <v>39</v>
      </c>
      <c r="H172" t="s">
        <v>52</v>
      </c>
      <c r="I172" t="s">
        <v>178</v>
      </c>
      <c r="J172">
        <v>32.96</v>
      </c>
      <c r="K172">
        <v>2</v>
      </c>
      <c r="L172">
        <v>14.17</v>
      </c>
    </row>
    <row r="173" spans="1:12" ht="14.25" customHeight="1" x14ac:dyDescent="0.25">
      <c r="A173" t="str">
        <f t="shared" si="2"/>
        <v>ORD0172</v>
      </c>
      <c r="B173" s="6">
        <v>44266</v>
      </c>
      <c r="C173" s="6" t="str">
        <f>TEXT(Table1[[#This Row],[Order Date]],"mmm")</f>
        <v>Mar</v>
      </c>
      <c r="D173" s="6" t="str">
        <f>TEXT(Table1[[#This Row],[Order Date]],"yyyy")</f>
        <v>2021</v>
      </c>
      <c r="E173" t="s">
        <v>285</v>
      </c>
      <c r="F173" t="s">
        <v>33</v>
      </c>
      <c r="G173" t="s">
        <v>39</v>
      </c>
      <c r="H173" t="s">
        <v>40</v>
      </c>
      <c r="I173" t="s">
        <v>287</v>
      </c>
      <c r="J173">
        <v>587.97</v>
      </c>
      <c r="K173">
        <v>3</v>
      </c>
      <c r="L173">
        <v>164.63</v>
      </c>
    </row>
    <row r="174" spans="1:12" ht="14.25" customHeight="1" x14ac:dyDescent="0.25">
      <c r="A174" t="str">
        <f t="shared" si="2"/>
        <v>ORD0173</v>
      </c>
      <c r="B174" s="6">
        <v>44266</v>
      </c>
      <c r="C174" s="6" t="str">
        <f>TEXT(Table1[[#This Row],[Order Date]],"mmm")</f>
        <v>Mar</v>
      </c>
      <c r="D174" s="6" t="str">
        <f>TEXT(Table1[[#This Row],[Order Date]],"yyyy")</f>
        <v>2021</v>
      </c>
      <c r="E174" t="s">
        <v>285</v>
      </c>
      <c r="F174" t="s">
        <v>33</v>
      </c>
      <c r="G174" t="s">
        <v>11</v>
      </c>
      <c r="H174" t="s">
        <v>12</v>
      </c>
      <c r="I174" t="s">
        <v>288</v>
      </c>
      <c r="J174">
        <v>14.94</v>
      </c>
      <c r="K174">
        <v>3</v>
      </c>
      <c r="L174">
        <v>7.02</v>
      </c>
    </row>
    <row r="175" spans="1:12" ht="14.25" customHeight="1" x14ac:dyDescent="0.25">
      <c r="A175" t="str">
        <f t="shared" si="2"/>
        <v>ORD0174</v>
      </c>
      <c r="B175" s="6">
        <v>44266</v>
      </c>
      <c r="C175" s="6" t="str">
        <f>TEXT(Table1[[#This Row],[Order Date]],"mmm")</f>
        <v>Mar</v>
      </c>
      <c r="D175" s="6" t="str">
        <f>TEXT(Table1[[#This Row],[Order Date]],"yyyy")</f>
        <v>2021</v>
      </c>
      <c r="E175" t="s">
        <v>289</v>
      </c>
      <c r="F175" t="s">
        <v>27</v>
      </c>
      <c r="G175" t="s">
        <v>11</v>
      </c>
      <c r="H175" t="s">
        <v>24</v>
      </c>
      <c r="I175" t="s">
        <v>290</v>
      </c>
      <c r="J175">
        <v>7.98</v>
      </c>
      <c r="K175">
        <v>3</v>
      </c>
      <c r="L175">
        <v>2.0699999999999998</v>
      </c>
    </row>
    <row r="176" spans="1:12" ht="14.25" customHeight="1" x14ac:dyDescent="0.25">
      <c r="A176" t="str">
        <f t="shared" si="2"/>
        <v>ORD0175</v>
      </c>
      <c r="B176" s="6">
        <v>44269</v>
      </c>
      <c r="C176" s="6" t="str">
        <f>TEXT(Table1[[#This Row],[Order Date]],"mmm")</f>
        <v>Mar</v>
      </c>
      <c r="D176" s="6" t="str">
        <f>TEXT(Table1[[#This Row],[Order Date]],"yyyy")</f>
        <v>2021</v>
      </c>
      <c r="E176" t="s">
        <v>291</v>
      </c>
      <c r="F176" t="s">
        <v>27</v>
      </c>
      <c r="G176" t="s">
        <v>11</v>
      </c>
      <c r="H176" t="s">
        <v>12</v>
      </c>
      <c r="I176" t="s">
        <v>152</v>
      </c>
      <c r="J176">
        <v>10.56</v>
      </c>
      <c r="K176">
        <v>2</v>
      </c>
      <c r="L176">
        <v>4.75</v>
      </c>
    </row>
    <row r="177" spans="1:12" ht="14.25" customHeight="1" x14ac:dyDescent="0.25">
      <c r="A177" t="str">
        <f t="shared" si="2"/>
        <v>ORD0176</v>
      </c>
      <c r="B177" s="6">
        <v>44269</v>
      </c>
      <c r="C177" s="6" t="str">
        <f>TEXT(Table1[[#This Row],[Order Date]],"mmm")</f>
        <v>Mar</v>
      </c>
      <c r="D177" s="6" t="str">
        <f>TEXT(Table1[[#This Row],[Order Date]],"yyyy")</f>
        <v>2021</v>
      </c>
      <c r="E177" t="s">
        <v>291</v>
      </c>
      <c r="F177" t="s">
        <v>27</v>
      </c>
      <c r="G177" t="s">
        <v>11</v>
      </c>
      <c r="H177" t="s">
        <v>24</v>
      </c>
      <c r="I177" t="s">
        <v>292</v>
      </c>
      <c r="J177">
        <v>3.38</v>
      </c>
      <c r="K177">
        <v>1</v>
      </c>
      <c r="L177">
        <v>1.25</v>
      </c>
    </row>
    <row r="178" spans="1:12" ht="14.25" customHeight="1" x14ac:dyDescent="0.25">
      <c r="A178" t="str">
        <f t="shared" si="2"/>
        <v>ORD0177</v>
      </c>
      <c r="B178" s="6">
        <v>44269</v>
      </c>
      <c r="C178" s="6" t="str">
        <f>TEXT(Table1[[#This Row],[Order Date]],"mmm")</f>
        <v>Mar</v>
      </c>
      <c r="D178" s="6" t="str">
        <f>TEXT(Table1[[#This Row],[Order Date]],"yyyy")</f>
        <v>2021</v>
      </c>
      <c r="E178" t="s">
        <v>293</v>
      </c>
      <c r="F178" t="s">
        <v>55</v>
      </c>
      <c r="G178" t="s">
        <v>34</v>
      </c>
      <c r="H178" t="s">
        <v>35</v>
      </c>
      <c r="I178" t="s">
        <v>294</v>
      </c>
      <c r="J178">
        <v>1139.92</v>
      </c>
      <c r="K178">
        <v>4</v>
      </c>
      <c r="L178">
        <v>284.98</v>
      </c>
    </row>
    <row r="179" spans="1:12" ht="14.25" customHeight="1" x14ac:dyDescent="0.25">
      <c r="A179" t="str">
        <f t="shared" si="2"/>
        <v>ORD0178</v>
      </c>
      <c r="B179" s="6">
        <v>44269</v>
      </c>
      <c r="C179" s="6" t="str">
        <f>TEXT(Table1[[#This Row],[Order Date]],"mmm")</f>
        <v>Mar</v>
      </c>
      <c r="D179" s="6" t="str">
        <f>TEXT(Table1[[#This Row],[Order Date]],"yyyy")</f>
        <v>2021</v>
      </c>
      <c r="E179" t="s">
        <v>295</v>
      </c>
      <c r="F179" t="s">
        <v>296</v>
      </c>
      <c r="G179" t="s">
        <v>11</v>
      </c>
      <c r="H179" t="s">
        <v>20</v>
      </c>
      <c r="I179" t="s">
        <v>263</v>
      </c>
      <c r="J179">
        <v>33.090000000000003</v>
      </c>
      <c r="K179">
        <v>4</v>
      </c>
      <c r="L179">
        <v>11.17</v>
      </c>
    </row>
    <row r="180" spans="1:12" ht="14.25" customHeight="1" x14ac:dyDescent="0.25">
      <c r="A180" t="str">
        <f t="shared" si="2"/>
        <v>ORD0179</v>
      </c>
      <c r="B180" s="6">
        <v>44269</v>
      </c>
      <c r="C180" s="6" t="str">
        <f>TEXT(Table1[[#This Row],[Order Date]],"mmm")</f>
        <v>Mar</v>
      </c>
      <c r="D180" s="6" t="str">
        <f>TEXT(Table1[[#This Row],[Order Date]],"yyyy")</f>
        <v>2021</v>
      </c>
      <c r="E180" t="s">
        <v>295</v>
      </c>
      <c r="F180" t="s">
        <v>296</v>
      </c>
      <c r="G180" t="s">
        <v>11</v>
      </c>
      <c r="H180" t="s">
        <v>18</v>
      </c>
      <c r="I180" t="s">
        <v>297</v>
      </c>
      <c r="J180">
        <v>80.98</v>
      </c>
      <c r="K180">
        <v>1</v>
      </c>
      <c r="L180">
        <v>3.24</v>
      </c>
    </row>
    <row r="181" spans="1:12" ht="14.25" customHeight="1" x14ac:dyDescent="0.25">
      <c r="A181" t="str">
        <f t="shared" si="2"/>
        <v>ORD0180</v>
      </c>
      <c r="B181" s="6">
        <v>44269</v>
      </c>
      <c r="C181" s="6" t="str">
        <f>TEXT(Table1[[#This Row],[Order Date]],"mmm")</f>
        <v>Mar</v>
      </c>
      <c r="D181" s="6" t="str">
        <f>TEXT(Table1[[#This Row],[Order Date]],"yyyy")</f>
        <v>2021</v>
      </c>
      <c r="E181" t="s">
        <v>295</v>
      </c>
      <c r="F181" t="s">
        <v>296</v>
      </c>
      <c r="G181" t="s">
        <v>39</v>
      </c>
      <c r="H181" t="s">
        <v>52</v>
      </c>
      <c r="I181" t="s">
        <v>298</v>
      </c>
      <c r="J181">
        <v>82.8</v>
      </c>
      <c r="K181">
        <v>12</v>
      </c>
      <c r="L181">
        <v>6.62</v>
      </c>
    </row>
    <row r="182" spans="1:12" ht="14.25" customHeight="1" x14ac:dyDescent="0.25">
      <c r="A182" t="str">
        <f t="shared" si="2"/>
        <v>ORD0181</v>
      </c>
      <c r="B182" s="6">
        <v>44269</v>
      </c>
      <c r="C182" s="6" t="str">
        <f>TEXT(Table1[[#This Row],[Order Date]],"mmm")</f>
        <v>Mar</v>
      </c>
      <c r="D182" s="6" t="str">
        <f>TEXT(Table1[[#This Row],[Order Date]],"yyyy")</f>
        <v>2021</v>
      </c>
      <c r="E182" t="s">
        <v>295</v>
      </c>
      <c r="F182" t="s">
        <v>296</v>
      </c>
      <c r="G182" t="s">
        <v>11</v>
      </c>
      <c r="H182" t="s">
        <v>18</v>
      </c>
      <c r="I182" t="s">
        <v>299</v>
      </c>
      <c r="J182">
        <v>21.36</v>
      </c>
      <c r="K182">
        <v>2</v>
      </c>
      <c r="L182">
        <v>5.77</v>
      </c>
    </row>
    <row r="183" spans="1:12" ht="14.25" customHeight="1" x14ac:dyDescent="0.25">
      <c r="A183" t="str">
        <f t="shared" si="2"/>
        <v>ORD0182</v>
      </c>
      <c r="B183" s="6">
        <v>44269</v>
      </c>
      <c r="C183" s="6" t="str">
        <f>TEXT(Table1[[#This Row],[Order Date]],"mmm")</f>
        <v>Mar</v>
      </c>
      <c r="D183" s="6" t="str">
        <f>TEXT(Table1[[#This Row],[Order Date]],"yyyy")</f>
        <v>2021</v>
      </c>
      <c r="E183" t="s">
        <v>295</v>
      </c>
      <c r="F183" t="s">
        <v>296</v>
      </c>
      <c r="G183" t="s">
        <v>11</v>
      </c>
      <c r="H183" t="s">
        <v>20</v>
      </c>
      <c r="I183" t="s">
        <v>300</v>
      </c>
      <c r="J183">
        <v>62.05</v>
      </c>
      <c r="K183">
        <v>2</v>
      </c>
      <c r="L183">
        <v>20.170000000000002</v>
      </c>
    </row>
    <row r="184" spans="1:12" ht="14.25" customHeight="1" x14ac:dyDescent="0.25">
      <c r="A184" t="str">
        <f t="shared" si="2"/>
        <v>ORD0183</v>
      </c>
      <c r="B184" s="6">
        <v>44269</v>
      </c>
      <c r="C184" s="6" t="str">
        <f>TEXT(Table1[[#This Row],[Order Date]],"mmm")</f>
        <v>Mar</v>
      </c>
      <c r="D184" s="6" t="str">
        <f>TEXT(Table1[[#This Row],[Order Date]],"yyyy")</f>
        <v>2021</v>
      </c>
      <c r="E184" t="s">
        <v>301</v>
      </c>
      <c r="F184" t="s">
        <v>15</v>
      </c>
      <c r="G184" t="s">
        <v>39</v>
      </c>
      <c r="H184" t="s">
        <v>302</v>
      </c>
      <c r="I184" t="s">
        <v>303</v>
      </c>
      <c r="J184">
        <v>574.91</v>
      </c>
      <c r="K184">
        <v>2</v>
      </c>
      <c r="L184">
        <v>156.05000000000001</v>
      </c>
    </row>
    <row r="185" spans="1:12" ht="14.25" customHeight="1" x14ac:dyDescent="0.25">
      <c r="A185" t="str">
        <f t="shared" si="2"/>
        <v>ORD0184</v>
      </c>
      <c r="B185" s="6">
        <v>44269</v>
      </c>
      <c r="C185" s="6" t="str">
        <f>TEXT(Table1[[#This Row],[Order Date]],"mmm")</f>
        <v>Mar</v>
      </c>
      <c r="D185" s="6" t="str">
        <f>TEXT(Table1[[#This Row],[Order Date]],"yyyy")</f>
        <v>2021</v>
      </c>
      <c r="E185" t="s">
        <v>301</v>
      </c>
      <c r="F185" t="s">
        <v>15</v>
      </c>
      <c r="G185" t="s">
        <v>11</v>
      </c>
      <c r="H185" t="s">
        <v>12</v>
      </c>
      <c r="I185" t="s">
        <v>304</v>
      </c>
      <c r="J185">
        <v>8.4499999999999993</v>
      </c>
      <c r="K185">
        <v>2</v>
      </c>
      <c r="L185">
        <v>2.64</v>
      </c>
    </row>
    <row r="186" spans="1:12" ht="14.25" customHeight="1" x14ac:dyDescent="0.25">
      <c r="A186" t="str">
        <f t="shared" si="2"/>
        <v>ORD0185</v>
      </c>
      <c r="B186" s="6">
        <v>44269</v>
      </c>
      <c r="C186" s="6" t="str">
        <f>TEXT(Table1[[#This Row],[Order Date]],"mmm")</f>
        <v>Mar</v>
      </c>
      <c r="D186" s="6" t="str">
        <f>TEXT(Table1[[#This Row],[Order Date]],"yyyy")</f>
        <v>2021</v>
      </c>
      <c r="E186" t="s">
        <v>305</v>
      </c>
      <c r="F186" t="s">
        <v>123</v>
      </c>
      <c r="G186" t="s">
        <v>11</v>
      </c>
      <c r="H186" t="s">
        <v>12</v>
      </c>
      <c r="I186" t="s">
        <v>306</v>
      </c>
      <c r="J186">
        <v>91.06</v>
      </c>
      <c r="K186">
        <v>6</v>
      </c>
      <c r="L186">
        <v>31.87</v>
      </c>
    </row>
    <row r="187" spans="1:12" ht="14.25" customHeight="1" x14ac:dyDescent="0.25">
      <c r="A187" t="str">
        <f t="shared" si="2"/>
        <v>ORD0186</v>
      </c>
      <c r="B187" s="6">
        <v>44270</v>
      </c>
      <c r="C187" s="6" t="str">
        <f>TEXT(Table1[[#This Row],[Order Date]],"mmm")</f>
        <v>Mar</v>
      </c>
      <c r="D187" s="6" t="str">
        <f>TEXT(Table1[[#This Row],[Order Date]],"yyyy")</f>
        <v>2021</v>
      </c>
      <c r="E187" t="s">
        <v>307</v>
      </c>
      <c r="F187" t="s">
        <v>123</v>
      </c>
      <c r="G187" t="s">
        <v>11</v>
      </c>
      <c r="H187" t="s">
        <v>18</v>
      </c>
      <c r="I187" t="s">
        <v>308</v>
      </c>
      <c r="J187">
        <v>142.78</v>
      </c>
      <c r="K187">
        <v>1</v>
      </c>
      <c r="L187">
        <v>17.850000000000001</v>
      </c>
    </row>
    <row r="188" spans="1:12" ht="14.25" customHeight="1" x14ac:dyDescent="0.25">
      <c r="A188" t="str">
        <f t="shared" si="2"/>
        <v>ORD0187</v>
      </c>
      <c r="B188" s="6">
        <v>44270</v>
      </c>
      <c r="C188" s="6" t="str">
        <f>TEXT(Table1[[#This Row],[Order Date]],"mmm")</f>
        <v>Mar</v>
      </c>
      <c r="D188" s="6" t="str">
        <f>TEXT(Table1[[#This Row],[Order Date]],"yyyy")</f>
        <v>2021</v>
      </c>
      <c r="E188" t="s">
        <v>307</v>
      </c>
      <c r="F188" t="s">
        <v>123</v>
      </c>
      <c r="G188" t="s">
        <v>34</v>
      </c>
      <c r="H188" t="s">
        <v>47</v>
      </c>
      <c r="I188" t="s">
        <v>309</v>
      </c>
      <c r="J188">
        <v>45.7</v>
      </c>
      <c r="K188">
        <v>3</v>
      </c>
      <c r="L188">
        <v>5.14</v>
      </c>
    </row>
    <row r="189" spans="1:12" ht="14.25" customHeight="1" x14ac:dyDescent="0.25">
      <c r="A189" t="str">
        <f t="shared" si="2"/>
        <v>ORD0188</v>
      </c>
      <c r="B189" s="6">
        <v>44270</v>
      </c>
      <c r="C189" s="6" t="str">
        <f>TEXT(Table1[[#This Row],[Order Date]],"mmm")</f>
        <v>Mar</v>
      </c>
      <c r="D189" s="6" t="str">
        <f>TEXT(Table1[[#This Row],[Order Date]],"yyyy")</f>
        <v>2021</v>
      </c>
      <c r="E189" t="s">
        <v>307</v>
      </c>
      <c r="F189" t="s">
        <v>123</v>
      </c>
      <c r="G189" t="s">
        <v>11</v>
      </c>
      <c r="H189" t="s">
        <v>20</v>
      </c>
      <c r="I189" t="s">
        <v>310</v>
      </c>
      <c r="J189">
        <v>7.22</v>
      </c>
      <c r="K189">
        <v>3</v>
      </c>
      <c r="L189">
        <v>-5.53</v>
      </c>
    </row>
    <row r="190" spans="1:12" ht="14.25" customHeight="1" x14ac:dyDescent="0.25">
      <c r="A190" t="str">
        <f t="shared" si="2"/>
        <v>ORD0189</v>
      </c>
      <c r="B190" s="6">
        <v>44270</v>
      </c>
      <c r="C190" s="6" t="str">
        <f>TEXT(Table1[[#This Row],[Order Date]],"mmm")</f>
        <v>Mar</v>
      </c>
      <c r="D190" s="6" t="str">
        <f>TEXT(Table1[[#This Row],[Order Date]],"yyyy")</f>
        <v>2021</v>
      </c>
      <c r="E190" t="s">
        <v>307</v>
      </c>
      <c r="F190" t="s">
        <v>123</v>
      </c>
      <c r="G190" t="s">
        <v>11</v>
      </c>
      <c r="H190" t="s">
        <v>20</v>
      </c>
      <c r="I190" t="s">
        <v>311</v>
      </c>
      <c r="J190">
        <v>43.19</v>
      </c>
      <c r="K190">
        <v>4</v>
      </c>
      <c r="L190">
        <v>-31.67</v>
      </c>
    </row>
    <row r="191" spans="1:12" ht="14.25" customHeight="1" x14ac:dyDescent="0.25">
      <c r="A191" t="str">
        <f t="shared" si="2"/>
        <v>ORD0190</v>
      </c>
      <c r="B191" s="6">
        <v>44270</v>
      </c>
      <c r="C191" s="6" t="str">
        <f>TEXT(Table1[[#This Row],[Order Date]],"mmm")</f>
        <v>Mar</v>
      </c>
      <c r="D191" s="6" t="str">
        <f>TEXT(Table1[[#This Row],[Order Date]],"yyyy")</f>
        <v>2021</v>
      </c>
      <c r="E191" t="s">
        <v>307</v>
      </c>
      <c r="F191" t="s">
        <v>123</v>
      </c>
      <c r="G191" t="s">
        <v>11</v>
      </c>
      <c r="H191" t="s">
        <v>12</v>
      </c>
      <c r="I191" t="s">
        <v>312</v>
      </c>
      <c r="J191">
        <v>131.9</v>
      </c>
      <c r="K191">
        <v>3</v>
      </c>
      <c r="L191">
        <v>47.82</v>
      </c>
    </row>
    <row r="192" spans="1:12" ht="14.25" customHeight="1" x14ac:dyDescent="0.25">
      <c r="A192" t="str">
        <f t="shared" si="2"/>
        <v>ORD0191</v>
      </c>
      <c r="B192" s="6">
        <v>44271</v>
      </c>
      <c r="C192" s="6" t="str">
        <f>TEXT(Table1[[#This Row],[Order Date]],"mmm")</f>
        <v>Mar</v>
      </c>
      <c r="D192" s="6" t="str">
        <f>TEXT(Table1[[#This Row],[Order Date]],"yyyy")</f>
        <v>2021</v>
      </c>
      <c r="E192" t="s">
        <v>239</v>
      </c>
      <c r="F192" t="s">
        <v>245</v>
      </c>
      <c r="G192" t="s">
        <v>39</v>
      </c>
      <c r="H192" t="s">
        <v>40</v>
      </c>
      <c r="I192" t="s">
        <v>313</v>
      </c>
      <c r="J192">
        <v>471.92</v>
      </c>
      <c r="K192">
        <v>2</v>
      </c>
      <c r="L192">
        <v>29.5</v>
      </c>
    </row>
    <row r="193" spans="1:12" ht="14.25" customHeight="1" x14ac:dyDescent="0.25">
      <c r="A193" t="str">
        <f t="shared" si="2"/>
        <v>ORD0192</v>
      </c>
      <c r="B193" s="6">
        <v>44272</v>
      </c>
      <c r="C193" s="6" t="str">
        <f>TEXT(Table1[[#This Row],[Order Date]],"mmm")</f>
        <v>Mar</v>
      </c>
      <c r="D193" s="6" t="str">
        <f>TEXT(Table1[[#This Row],[Order Date]],"yyyy")</f>
        <v>2021</v>
      </c>
      <c r="E193" t="s">
        <v>314</v>
      </c>
      <c r="F193" t="s">
        <v>315</v>
      </c>
      <c r="G193" t="s">
        <v>11</v>
      </c>
      <c r="H193" t="s">
        <v>92</v>
      </c>
      <c r="I193" t="s">
        <v>316</v>
      </c>
      <c r="J193">
        <v>93.78</v>
      </c>
      <c r="K193">
        <v>2</v>
      </c>
      <c r="L193">
        <v>36.57</v>
      </c>
    </row>
    <row r="194" spans="1:12" ht="14.25" customHeight="1" x14ac:dyDescent="0.25">
      <c r="A194" t="str">
        <f t="shared" si="2"/>
        <v>ORD0193</v>
      </c>
      <c r="B194" s="6">
        <v>44272</v>
      </c>
      <c r="C194" s="6" t="str">
        <f>TEXT(Table1[[#This Row],[Order Date]],"mmm")</f>
        <v>Mar</v>
      </c>
      <c r="D194" s="6" t="str">
        <f>TEXT(Table1[[#This Row],[Order Date]],"yyyy")</f>
        <v>2021</v>
      </c>
      <c r="E194" t="s">
        <v>314</v>
      </c>
      <c r="F194" t="s">
        <v>315</v>
      </c>
      <c r="G194" t="s">
        <v>11</v>
      </c>
      <c r="H194" t="s">
        <v>12</v>
      </c>
      <c r="I194" t="s">
        <v>196</v>
      </c>
      <c r="J194">
        <v>47.18</v>
      </c>
      <c r="K194">
        <v>7</v>
      </c>
      <c r="L194">
        <v>23.59</v>
      </c>
    </row>
    <row r="195" spans="1:12" ht="14.25" customHeight="1" x14ac:dyDescent="0.25">
      <c r="A195" t="str">
        <f t="shared" ref="A195:A258" si="3">"ORD" &amp; TEXT(ROW(A195)-1, "0000")</f>
        <v>ORD0194</v>
      </c>
      <c r="B195" s="6">
        <v>44272</v>
      </c>
      <c r="C195" s="6" t="str">
        <f>TEXT(Table1[[#This Row],[Order Date]],"mmm")</f>
        <v>Mar</v>
      </c>
      <c r="D195" s="6" t="str">
        <f>TEXT(Table1[[#This Row],[Order Date]],"yyyy")</f>
        <v>2021</v>
      </c>
      <c r="E195" t="s">
        <v>314</v>
      </c>
      <c r="F195" t="s">
        <v>315</v>
      </c>
      <c r="G195" t="s">
        <v>11</v>
      </c>
      <c r="H195" t="s">
        <v>24</v>
      </c>
      <c r="I195" t="s">
        <v>317</v>
      </c>
      <c r="J195">
        <v>19.68</v>
      </c>
      <c r="K195">
        <v>6</v>
      </c>
      <c r="L195">
        <v>5.71</v>
      </c>
    </row>
    <row r="196" spans="1:12" ht="14.25" customHeight="1" x14ac:dyDescent="0.25">
      <c r="A196" t="str">
        <f t="shared" si="3"/>
        <v>ORD0195</v>
      </c>
      <c r="B196" s="6">
        <v>44272</v>
      </c>
      <c r="C196" s="6" t="str">
        <f>TEXT(Table1[[#This Row],[Order Date]],"mmm")</f>
        <v>Mar</v>
      </c>
      <c r="D196" s="6" t="str">
        <f>TEXT(Table1[[#This Row],[Order Date]],"yyyy")</f>
        <v>2021</v>
      </c>
      <c r="E196" t="s">
        <v>314</v>
      </c>
      <c r="F196" t="s">
        <v>315</v>
      </c>
      <c r="G196" t="s">
        <v>11</v>
      </c>
      <c r="H196" t="s">
        <v>20</v>
      </c>
      <c r="I196" t="s">
        <v>141</v>
      </c>
      <c r="J196">
        <v>53.4</v>
      </c>
      <c r="K196">
        <v>10</v>
      </c>
      <c r="L196">
        <v>25.1</v>
      </c>
    </row>
    <row r="197" spans="1:12" ht="14.25" customHeight="1" x14ac:dyDescent="0.25">
      <c r="A197" t="str">
        <f t="shared" si="3"/>
        <v>ORD0196</v>
      </c>
      <c r="B197" s="6">
        <v>44272</v>
      </c>
      <c r="C197" s="6" t="str">
        <f>TEXT(Table1[[#This Row],[Order Date]],"mmm")</f>
        <v>Mar</v>
      </c>
      <c r="D197" s="6" t="str">
        <f>TEXT(Table1[[#This Row],[Order Date]],"yyyy")</f>
        <v>2021</v>
      </c>
      <c r="E197" t="s">
        <v>314</v>
      </c>
      <c r="F197" t="s">
        <v>315</v>
      </c>
      <c r="G197" t="s">
        <v>11</v>
      </c>
      <c r="H197" t="s">
        <v>20</v>
      </c>
      <c r="I197" t="s">
        <v>318</v>
      </c>
      <c r="J197">
        <v>35.880000000000003</v>
      </c>
      <c r="K197">
        <v>6</v>
      </c>
      <c r="L197">
        <v>17.22</v>
      </c>
    </row>
    <row r="198" spans="1:12" ht="14.25" customHeight="1" x14ac:dyDescent="0.25">
      <c r="A198" t="str">
        <f t="shared" si="3"/>
        <v>ORD0197</v>
      </c>
      <c r="B198" s="6">
        <v>44272</v>
      </c>
      <c r="C198" s="6" t="str">
        <f>TEXT(Table1[[#This Row],[Order Date]],"mmm")</f>
        <v>Mar</v>
      </c>
      <c r="D198" s="6" t="str">
        <f>TEXT(Table1[[#This Row],[Order Date]],"yyyy")</f>
        <v>2021</v>
      </c>
      <c r="E198" t="s">
        <v>319</v>
      </c>
      <c r="F198" t="s">
        <v>149</v>
      </c>
      <c r="G198" t="s">
        <v>34</v>
      </c>
      <c r="H198" t="s">
        <v>145</v>
      </c>
      <c r="I198" t="s">
        <v>320</v>
      </c>
      <c r="J198">
        <v>1579.75</v>
      </c>
      <c r="K198">
        <v>7</v>
      </c>
      <c r="L198">
        <v>-447.59</v>
      </c>
    </row>
    <row r="199" spans="1:12" ht="14.25" customHeight="1" x14ac:dyDescent="0.25">
      <c r="A199" t="str">
        <f t="shared" si="3"/>
        <v>ORD0198</v>
      </c>
      <c r="B199" s="6">
        <v>44272</v>
      </c>
      <c r="C199" s="6" t="str">
        <f>TEXT(Table1[[#This Row],[Order Date]],"mmm")</f>
        <v>Mar</v>
      </c>
      <c r="D199" s="6" t="str">
        <f>TEXT(Table1[[#This Row],[Order Date]],"yyyy")</f>
        <v>2021</v>
      </c>
      <c r="E199" t="s">
        <v>319</v>
      </c>
      <c r="F199" t="s">
        <v>149</v>
      </c>
      <c r="G199" t="s">
        <v>34</v>
      </c>
      <c r="H199" t="s">
        <v>145</v>
      </c>
      <c r="I199" t="s">
        <v>321</v>
      </c>
      <c r="J199">
        <v>1071.58</v>
      </c>
      <c r="K199">
        <v>4</v>
      </c>
      <c r="L199">
        <v>-553.65</v>
      </c>
    </row>
    <row r="200" spans="1:12" ht="14.25" customHeight="1" x14ac:dyDescent="0.25">
      <c r="A200" t="str">
        <f t="shared" si="3"/>
        <v>ORD0199</v>
      </c>
      <c r="B200" s="6">
        <v>44272</v>
      </c>
      <c r="C200" s="6" t="str">
        <f>TEXT(Table1[[#This Row],[Order Date]],"mmm")</f>
        <v>Mar</v>
      </c>
      <c r="D200" s="6" t="str">
        <f>TEXT(Table1[[#This Row],[Order Date]],"yyyy")</f>
        <v>2021</v>
      </c>
      <c r="E200" t="s">
        <v>319</v>
      </c>
      <c r="F200" t="s">
        <v>149</v>
      </c>
      <c r="G200" t="s">
        <v>34</v>
      </c>
      <c r="H200" t="s">
        <v>145</v>
      </c>
      <c r="I200" t="s">
        <v>322</v>
      </c>
      <c r="J200">
        <v>613.91</v>
      </c>
      <c r="K200">
        <v>3</v>
      </c>
      <c r="L200">
        <v>-122.78</v>
      </c>
    </row>
    <row r="201" spans="1:12" ht="14.25" customHeight="1" x14ac:dyDescent="0.25">
      <c r="A201" t="str">
        <f t="shared" si="3"/>
        <v>ORD0200</v>
      </c>
      <c r="B201" s="6">
        <v>44272</v>
      </c>
      <c r="C201" s="6" t="str">
        <f>TEXT(Table1[[#This Row],[Order Date]],"mmm")</f>
        <v>Mar</v>
      </c>
      <c r="D201" s="6" t="str">
        <f>TEXT(Table1[[#This Row],[Order Date]],"yyyy")</f>
        <v>2021</v>
      </c>
      <c r="E201" t="s">
        <v>319</v>
      </c>
      <c r="F201" t="s">
        <v>149</v>
      </c>
      <c r="G201" t="s">
        <v>11</v>
      </c>
      <c r="H201" t="s">
        <v>12</v>
      </c>
      <c r="I201" t="s">
        <v>323</v>
      </c>
      <c r="J201">
        <v>34.86</v>
      </c>
      <c r="K201">
        <v>7</v>
      </c>
      <c r="L201">
        <v>16.38</v>
      </c>
    </row>
    <row r="202" spans="1:12" ht="14.25" customHeight="1" x14ac:dyDescent="0.25">
      <c r="A202" t="str">
        <f t="shared" si="3"/>
        <v>ORD0201</v>
      </c>
      <c r="B202" s="6">
        <v>44272</v>
      </c>
      <c r="C202" s="6" t="str">
        <f>TEXT(Table1[[#This Row],[Order Date]],"mmm")</f>
        <v>Mar</v>
      </c>
      <c r="D202" s="6" t="str">
        <f>TEXT(Table1[[#This Row],[Order Date]],"yyyy")</f>
        <v>2021</v>
      </c>
      <c r="E202" t="s">
        <v>319</v>
      </c>
      <c r="F202" t="s">
        <v>149</v>
      </c>
      <c r="G202" t="s">
        <v>11</v>
      </c>
      <c r="H202" t="s">
        <v>12</v>
      </c>
      <c r="I202" t="s">
        <v>324</v>
      </c>
      <c r="J202">
        <v>155.04</v>
      </c>
      <c r="K202">
        <v>4</v>
      </c>
      <c r="L202">
        <v>75.97</v>
      </c>
    </row>
    <row r="203" spans="1:12" ht="14.25" customHeight="1" x14ac:dyDescent="0.25">
      <c r="A203" t="str">
        <f t="shared" si="3"/>
        <v>ORD0202</v>
      </c>
      <c r="B203" s="6">
        <v>44272</v>
      </c>
      <c r="C203" s="6" t="str">
        <f>TEXT(Table1[[#This Row],[Order Date]],"mmm")</f>
        <v>Mar</v>
      </c>
      <c r="D203" s="6" t="str">
        <f>TEXT(Table1[[#This Row],[Order Date]],"yyyy")</f>
        <v>2021</v>
      </c>
      <c r="E203" t="s">
        <v>325</v>
      </c>
      <c r="F203" t="s">
        <v>10</v>
      </c>
      <c r="G203" t="s">
        <v>11</v>
      </c>
      <c r="H203" t="s">
        <v>24</v>
      </c>
      <c r="I203" t="s">
        <v>326</v>
      </c>
      <c r="J203">
        <v>4.45</v>
      </c>
      <c r="K203">
        <v>2</v>
      </c>
      <c r="L203">
        <v>0.33</v>
      </c>
    </row>
    <row r="204" spans="1:12" ht="14.25" customHeight="1" x14ac:dyDescent="0.25">
      <c r="A204" t="str">
        <f t="shared" si="3"/>
        <v>ORD0203</v>
      </c>
      <c r="B204" s="6">
        <v>44272</v>
      </c>
      <c r="C204" s="6" t="str">
        <f>TEXT(Table1[[#This Row],[Order Date]],"mmm")</f>
        <v>Mar</v>
      </c>
      <c r="D204" s="6" t="str">
        <f>TEXT(Table1[[#This Row],[Order Date]],"yyyy")</f>
        <v>2021</v>
      </c>
      <c r="E204" t="s">
        <v>325</v>
      </c>
      <c r="F204" t="s">
        <v>10</v>
      </c>
      <c r="G204" t="s">
        <v>11</v>
      </c>
      <c r="H204" t="s">
        <v>12</v>
      </c>
      <c r="I204" t="s">
        <v>327</v>
      </c>
      <c r="J204">
        <v>5.18</v>
      </c>
      <c r="K204">
        <v>1</v>
      </c>
      <c r="L204">
        <v>1.88</v>
      </c>
    </row>
    <row r="205" spans="1:12" ht="14.25" customHeight="1" x14ac:dyDescent="0.25">
      <c r="A205" t="str">
        <f t="shared" si="3"/>
        <v>ORD0204</v>
      </c>
      <c r="B205" s="6">
        <v>44272</v>
      </c>
      <c r="C205" s="6" t="str">
        <f>TEXT(Table1[[#This Row],[Order Date]],"mmm")</f>
        <v>Mar</v>
      </c>
      <c r="D205" s="6" t="str">
        <f>TEXT(Table1[[#This Row],[Order Date]],"yyyy")</f>
        <v>2021</v>
      </c>
      <c r="E205" t="s">
        <v>325</v>
      </c>
      <c r="F205" t="s">
        <v>10</v>
      </c>
      <c r="G205" t="s">
        <v>11</v>
      </c>
      <c r="H205" t="s">
        <v>12</v>
      </c>
      <c r="I205" t="s">
        <v>328</v>
      </c>
      <c r="J205">
        <v>15.55</v>
      </c>
      <c r="K205">
        <v>3</v>
      </c>
      <c r="L205">
        <v>5.44</v>
      </c>
    </row>
    <row r="206" spans="1:12" ht="14.25" customHeight="1" x14ac:dyDescent="0.25">
      <c r="A206" t="str">
        <f t="shared" si="3"/>
        <v>ORD0205</v>
      </c>
      <c r="B206" s="6">
        <v>44272</v>
      </c>
      <c r="C206" s="6" t="str">
        <f>TEXT(Table1[[#This Row],[Order Date]],"mmm")</f>
        <v>Mar</v>
      </c>
      <c r="D206" s="6" t="str">
        <f>TEXT(Table1[[#This Row],[Order Date]],"yyyy")</f>
        <v>2021</v>
      </c>
      <c r="E206" t="s">
        <v>170</v>
      </c>
      <c r="F206" t="s">
        <v>329</v>
      </c>
      <c r="G206" t="s">
        <v>11</v>
      </c>
      <c r="H206" t="s">
        <v>20</v>
      </c>
      <c r="I206" t="s">
        <v>113</v>
      </c>
      <c r="J206">
        <v>11.43</v>
      </c>
      <c r="K206">
        <v>3</v>
      </c>
      <c r="L206">
        <v>5.37</v>
      </c>
    </row>
    <row r="207" spans="1:12" ht="14.25" customHeight="1" x14ac:dyDescent="0.25">
      <c r="A207" t="str">
        <f t="shared" si="3"/>
        <v>ORD0206</v>
      </c>
      <c r="B207" s="6">
        <v>44272</v>
      </c>
      <c r="C207" s="6" t="str">
        <f>TEXT(Table1[[#This Row],[Order Date]],"mmm")</f>
        <v>Mar</v>
      </c>
      <c r="D207" s="6" t="str">
        <f>TEXT(Table1[[#This Row],[Order Date]],"yyyy")</f>
        <v>2021</v>
      </c>
      <c r="E207" t="s">
        <v>170</v>
      </c>
      <c r="F207" t="s">
        <v>329</v>
      </c>
      <c r="G207" t="s">
        <v>11</v>
      </c>
      <c r="H207" t="s">
        <v>20</v>
      </c>
      <c r="I207" t="s">
        <v>330</v>
      </c>
      <c r="J207">
        <v>30.44</v>
      </c>
      <c r="K207">
        <v>2</v>
      </c>
      <c r="L207">
        <v>14.92</v>
      </c>
    </row>
    <row r="208" spans="1:12" ht="14.25" customHeight="1" x14ac:dyDescent="0.25">
      <c r="A208" t="str">
        <f t="shared" si="3"/>
        <v>ORD0207</v>
      </c>
      <c r="B208" s="6">
        <v>44272</v>
      </c>
      <c r="C208" s="6" t="str">
        <f>TEXT(Table1[[#This Row],[Order Date]],"mmm")</f>
        <v>Mar</v>
      </c>
      <c r="D208" s="6" t="str">
        <f>TEXT(Table1[[#This Row],[Order Date]],"yyyy")</f>
        <v>2021</v>
      </c>
      <c r="E208" t="s">
        <v>170</v>
      </c>
      <c r="F208" t="s">
        <v>329</v>
      </c>
      <c r="G208" t="s">
        <v>11</v>
      </c>
      <c r="H208" t="s">
        <v>12</v>
      </c>
      <c r="I208" t="s">
        <v>331</v>
      </c>
      <c r="J208">
        <v>12.96</v>
      </c>
      <c r="K208">
        <v>2</v>
      </c>
      <c r="L208">
        <v>6.35</v>
      </c>
    </row>
    <row r="209" spans="1:12" ht="14.25" customHeight="1" x14ac:dyDescent="0.25">
      <c r="A209" t="str">
        <f t="shared" si="3"/>
        <v>ORD0208</v>
      </c>
      <c r="B209" s="6">
        <v>44272</v>
      </c>
      <c r="C209" s="6" t="str">
        <f>TEXT(Table1[[#This Row],[Order Date]],"mmm")</f>
        <v>Mar</v>
      </c>
      <c r="D209" s="6" t="str">
        <f>TEXT(Table1[[#This Row],[Order Date]],"yyyy")</f>
        <v>2021</v>
      </c>
      <c r="E209" t="s">
        <v>170</v>
      </c>
      <c r="F209" t="s">
        <v>329</v>
      </c>
      <c r="G209" t="s">
        <v>11</v>
      </c>
      <c r="H209" t="s">
        <v>12</v>
      </c>
      <c r="I209" t="s">
        <v>332</v>
      </c>
      <c r="J209">
        <v>16</v>
      </c>
      <c r="K209">
        <v>4</v>
      </c>
      <c r="L209">
        <v>7.68</v>
      </c>
    </row>
    <row r="210" spans="1:12" ht="14.25" customHeight="1" x14ac:dyDescent="0.25">
      <c r="A210" t="str">
        <f t="shared" si="3"/>
        <v>ORD0209</v>
      </c>
      <c r="B210" s="6">
        <v>44272</v>
      </c>
      <c r="C210" s="6" t="str">
        <f>TEXT(Table1[[#This Row],[Order Date]],"mmm")</f>
        <v>Mar</v>
      </c>
      <c r="D210" s="6" t="str">
        <f>TEXT(Table1[[#This Row],[Order Date]],"yyyy")</f>
        <v>2021</v>
      </c>
      <c r="E210" t="s">
        <v>170</v>
      </c>
      <c r="F210" t="s">
        <v>329</v>
      </c>
      <c r="G210" t="s">
        <v>11</v>
      </c>
      <c r="H210" t="s">
        <v>92</v>
      </c>
      <c r="I210" t="s">
        <v>333</v>
      </c>
      <c r="J210">
        <v>32.67</v>
      </c>
      <c r="K210">
        <v>3</v>
      </c>
      <c r="L210">
        <v>8.49</v>
      </c>
    </row>
    <row r="211" spans="1:12" ht="14.25" customHeight="1" x14ac:dyDescent="0.25">
      <c r="A211" t="str">
        <f t="shared" si="3"/>
        <v>ORD0210</v>
      </c>
      <c r="B211" s="6">
        <v>44272</v>
      </c>
      <c r="C211" s="6" t="str">
        <f>TEXT(Table1[[#This Row],[Order Date]],"mmm")</f>
        <v>Mar</v>
      </c>
      <c r="D211" s="6" t="str">
        <f>TEXT(Table1[[#This Row],[Order Date]],"yyyy")</f>
        <v>2021</v>
      </c>
      <c r="E211" t="s">
        <v>334</v>
      </c>
      <c r="F211" t="s">
        <v>23</v>
      </c>
      <c r="G211" t="s">
        <v>11</v>
      </c>
      <c r="H211" t="s">
        <v>12</v>
      </c>
      <c r="I211" t="s">
        <v>335</v>
      </c>
      <c r="J211">
        <v>126.62</v>
      </c>
      <c r="K211">
        <v>6</v>
      </c>
      <c r="L211">
        <v>41.15</v>
      </c>
    </row>
    <row r="212" spans="1:12" ht="14.25" customHeight="1" x14ac:dyDescent="0.25">
      <c r="A212" t="str">
        <f t="shared" si="3"/>
        <v>ORD0211</v>
      </c>
      <c r="B212" s="6">
        <v>44273</v>
      </c>
      <c r="C212" s="6" t="str">
        <f>TEXT(Table1[[#This Row],[Order Date]],"mmm")</f>
        <v>Mar</v>
      </c>
      <c r="D212" s="6" t="str">
        <f>TEXT(Table1[[#This Row],[Order Date]],"yyyy")</f>
        <v>2021</v>
      </c>
      <c r="E212" t="s">
        <v>336</v>
      </c>
      <c r="F212" t="s">
        <v>123</v>
      </c>
      <c r="G212" t="s">
        <v>39</v>
      </c>
      <c r="H212" t="s">
        <v>302</v>
      </c>
      <c r="I212" t="s">
        <v>303</v>
      </c>
      <c r="J212">
        <v>821.3</v>
      </c>
      <c r="K212">
        <v>4</v>
      </c>
      <c r="L212">
        <v>-16.43</v>
      </c>
    </row>
    <row r="213" spans="1:12" ht="14.25" customHeight="1" x14ac:dyDescent="0.25">
      <c r="A213" t="str">
        <f t="shared" si="3"/>
        <v>ORD0212</v>
      </c>
      <c r="B213" s="6">
        <v>44273</v>
      </c>
      <c r="C213" s="6" t="str">
        <f>TEXT(Table1[[#This Row],[Order Date]],"mmm")</f>
        <v>Mar</v>
      </c>
      <c r="D213" s="6" t="str">
        <f>TEXT(Table1[[#This Row],[Order Date]],"yyyy")</f>
        <v>2021</v>
      </c>
      <c r="E213" t="s">
        <v>336</v>
      </c>
      <c r="F213" t="s">
        <v>123</v>
      </c>
      <c r="G213" t="s">
        <v>39</v>
      </c>
      <c r="H213" t="s">
        <v>302</v>
      </c>
      <c r="I213" t="s">
        <v>337</v>
      </c>
      <c r="J213">
        <v>22638.48</v>
      </c>
      <c r="K213">
        <v>6</v>
      </c>
      <c r="L213">
        <v>-1811.08</v>
      </c>
    </row>
    <row r="214" spans="1:12" ht="14.25" customHeight="1" x14ac:dyDescent="0.25">
      <c r="A214" t="str">
        <f t="shared" si="3"/>
        <v>ORD0213</v>
      </c>
      <c r="B214" s="6">
        <v>44273</v>
      </c>
      <c r="C214" s="6" t="str">
        <f>TEXT(Table1[[#This Row],[Order Date]],"mmm")</f>
        <v>Mar</v>
      </c>
      <c r="D214" s="6" t="str">
        <f>TEXT(Table1[[#This Row],[Order Date]],"yyyy")</f>
        <v>2021</v>
      </c>
      <c r="E214" t="s">
        <v>336</v>
      </c>
      <c r="F214" t="s">
        <v>123</v>
      </c>
      <c r="G214" t="s">
        <v>11</v>
      </c>
      <c r="H214" t="s">
        <v>12</v>
      </c>
      <c r="I214" t="s">
        <v>127</v>
      </c>
      <c r="J214">
        <v>21.38</v>
      </c>
      <c r="K214">
        <v>4</v>
      </c>
      <c r="L214">
        <v>7.48</v>
      </c>
    </row>
    <row r="215" spans="1:12" ht="14.25" customHeight="1" x14ac:dyDescent="0.25">
      <c r="A215" t="str">
        <f t="shared" si="3"/>
        <v>ORD0214</v>
      </c>
      <c r="B215" s="6">
        <v>44273</v>
      </c>
      <c r="C215" s="6" t="str">
        <f>TEXT(Table1[[#This Row],[Order Date]],"mmm")</f>
        <v>Mar</v>
      </c>
      <c r="D215" s="6" t="str">
        <f>TEXT(Table1[[#This Row],[Order Date]],"yyyy")</f>
        <v>2021</v>
      </c>
      <c r="E215" t="s">
        <v>336</v>
      </c>
      <c r="F215" t="s">
        <v>123</v>
      </c>
      <c r="G215" t="s">
        <v>11</v>
      </c>
      <c r="H215" t="s">
        <v>24</v>
      </c>
      <c r="I215" t="s">
        <v>338</v>
      </c>
      <c r="J215">
        <v>8.02</v>
      </c>
      <c r="K215">
        <v>3</v>
      </c>
      <c r="L215">
        <v>1</v>
      </c>
    </row>
    <row r="216" spans="1:12" ht="14.25" customHeight="1" x14ac:dyDescent="0.25">
      <c r="A216" t="str">
        <f t="shared" si="3"/>
        <v>ORD0215</v>
      </c>
      <c r="B216" s="6">
        <v>44273</v>
      </c>
      <c r="C216" s="6" t="str">
        <f>TEXT(Table1[[#This Row],[Order Date]],"mmm")</f>
        <v>Mar</v>
      </c>
      <c r="D216" s="6" t="str">
        <f>TEXT(Table1[[#This Row],[Order Date]],"yyyy")</f>
        <v>2021</v>
      </c>
      <c r="E216" t="s">
        <v>336</v>
      </c>
      <c r="F216" t="s">
        <v>123</v>
      </c>
      <c r="G216" t="s">
        <v>34</v>
      </c>
      <c r="H216" t="s">
        <v>47</v>
      </c>
      <c r="I216" t="s">
        <v>339</v>
      </c>
      <c r="J216">
        <v>30.77</v>
      </c>
      <c r="K216">
        <v>2</v>
      </c>
      <c r="L216">
        <v>8.08</v>
      </c>
    </row>
    <row r="217" spans="1:12" ht="14.25" customHeight="1" x14ac:dyDescent="0.25">
      <c r="A217" t="str">
        <f t="shared" si="3"/>
        <v>ORD0216</v>
      </c>
      <c r="B217" s="6">
        <v>44273</v>
      </c>
      <c r="C217" s="6" t="str">
        <f>TEXT(Table1[[#This Row],[Order Date]],"mmm")</f>
        <v>Mar</v>
      </c>
      <c r="D217" s="6" t="str">
        <f>TEXT(Table1[[#This Row],[Order Date]],"yyyy")</f>
        <v>2021</v>
      </c>
      <c r="E217" t="s">
        <v>336</v>
      </c>
      <c r="F217" t="s">
        <v>123</v>
      </c>
      <c r="G217" t="s">
        <v>11</v>
      </c>
      <c r="H217" t="s">
        <v>43</v>
      </c>
      <c r="I217" t="s">
        <v>160</v>
      </c>
      <c r="J217">
        <v>18.940000000000001</v>
      </c>
      <c r="K217">
        <v>3</v>
      </c>
      <c r="L217">
        <v>5.92</v>
      </c>
    </row>
    <row r="218" spans="1:12" ht="14.25" customHeight="1" x14ac:dyDescent="0.25">
      <c r="A218" t="str">
        <f t="shared" si="3"/>
        <v>ORD0217</v>
      </c>
      <c r="B218" s="6">
        <v>44273</v>
      </c>
      <c r="C218" s="6" t="str">
        <f>TEXT(Table1[[#This Row],[Order Date]],"mmm")</f>
        <v>Mar</v>
      </c>
      <c r="D218" s="6" t="str">
        <f>TEXT(Table1[[#This Row],[Order Date]],"yyyy")</f>
        <v>2021</v>
      </c>
      <c r="E218" t="s">
        <v>336</v>
      </c>
      <c r="F218" t="s">
        <v>123</v>
      </c>
      <c r="G218" t="s">
        <v>34</v>
      </c>
      <c r="H218" t="s">
        <v>47</v>
      </c>
      <c r="I218" t="s">
        <v>340</v>
      </c>
      <c r="J218">
        <v>122.35</v>
      </c>
      <c r="K218">
        <v>3</v>
      </c>
      <c r="L218">
        <v>15.29</v>
      </c>
    </row>
    <row r="219" spans="1:12" ht="14.25" customHeight="1" x14ac:dyDescent="0.25">
      <c r="A219" t="str">
        <f t="shared" si="3"/>
        <v>ORD0218</v>
      </c>
      <c r="B219" s="6">
        <v>44273</v>
      </c>
      <c r="C219" s="6" t="str">
        <f>TEXT(Table1[[#This Row],[Order Date]],"mmm")</f>
        <v>Mar</v>
      </c>
      <c r="D219" s="6" t="str">
        <f>TEXT(Table1[[#This Row],[Order Date]],"yyyy")</f>
        <v>2021</v>
      </c>
      <c r="E219" t="s">
        <v>341</v>
      </c>
      <c r="F219" t="s">
        <v>27</v>
      </c>
      <c r="G219" t="s">
        <v>34</v>
      </c>
      <c r="H219" t="s">
        <v>74</v>
      </c>
      <c r="I219" t="s">
        <v>342</v>
      </c>
      <c r="J219">
        <v>1198.33</v>
      </c>
      <c r="K219">
        <v>10</v>
      </c>
      <c r="L219">
        <v>70.489999999999995</v>
      </c>
    </row>
    <row r="220" spans="1:12" ht="14.25" customHeight="1" x14ac:dyDescent="0.25">
      <c r="A220" t="str">
        <f t="shared" si="3"/>
        <v>ORD0219</v>
      </c>
      <c r="B220" s="6">
        <v>44273</v>
      </c>
      <c r="C220" s="6" t="str">
        <f>TEXT(Table1[[#This Row],[Order Date]],"mmm")</f>
        <v>Mar</v>
      </c>
      <c r="D220" s="6" t="str">
        <f>TEXT(Table1[[#This Row],[Order Date]],"yyyy")</f>
        <v>2021</v>
      </c>
      <c r="E220" t="s">
        <v>343</v>
      </c>
      <c r="F220" t="s">
        <v>27</v>
      </c>
      <c r="G220" t="s">
        <v>34</v>
      </c>
      <c r="H220" t="s">
        <v>47</v>
      </c>
      <c r="I220" t="s">
        <v>344</v>
      </c>
      <c r="J220">
        <v>111</v>
      </c>
      <c r="K220">
        <v>2</v>
      </c>
      <c r="L220">
        <v>14.43</v>
      </c>
    </row>
    <row r="221" spans="1:12" ht="14.25" customHeight="1" x14ac:dyDescent="0.25">
      <c r="A221" t="str">
        <f t="shared" si="3"/>
        <v>ORD0220</v>
      </c>
      <c r="B221" s="6">
        <v>44273</v>
      </c>
      <c r="C221" s="6" t="str">
        <f>TEXT(Table1[[#This Row],[Order Date]],"mmm")</f>
        <v>Mar</v>
      </c>
      <c r="D221" s="6" t="str">
        <f>TEXT(Table1[[#This Row],[Order Date]],"yyyy")</f>
        <v>2021</v>
      </c>
      <c r="E221" t="s">
        <v>343</v>
      </c>
      <c r="F221" t="s">
        <v>27</v>
      </c>
      <c r="G221" t="s">
        <v>39</v>
      </c>
      <c r="H221" t="s">
        <v>302</v>
      </c>
      <c r="I221" t="s">
        <v>345</v>
      </c>
      <c r="J221">
        <v>1279.97</v>
      </c>
      <c r="K221">
        <v>4</v>
      </c>
      <c r="L221">
        <v>415.99</v>
      </c>
    </row>
    <row r="222" spans="1:12" ht="14.25" customHeight="1" x14ac:dyDescent="0.25">
      <c r="A222" t="str">
        <f t="shared" si="3"/>
        <v>ORD0221</v>
      </c>
      <c r="B222" s="6">
        <v>44273</v>
      </c>
      <c r="C222" s="6" t="str">
        <f>TEXT(Table1[[#This Row],[Order Date]],"mmm")</f>
        <v>Mar</v>
      </c>
      <c r="D222" s="6" t="str">
        <f>TEXT(Table1[[#This Row],[Order Date]],"yyyy")</f>
        <v>2021</v>
      </c>
      <c r="E222" t="s">
        <v>343</v>
      </c>
      <c r="F222" t="s">
        <v>27</v>
      </c>
      <c r="G222" t="s">
        <v>11</v>
      </c>
      <c r="H222" t="s">
        <v>18</v>
      </c>
      <c r="I222" t="s">
        <v>73</v>
      </c>
      <c r="J222">
        <v>1856.19</v>
      </c>
      <c r="K222">
        <v>7</v>
      </c>
      <c r="L222">
        <v>334.11</v>
      </c>
    </row>
    <row r="223" spans="1:12" ht="14.25" customHeight="1" x14ac:dyDescent="0.25">
      <c r="A223" t="str">
        <f t="shared" si="3"/>
        <v>ORD0222</v>
      </c>
      <c r="B223" s="6">
        <v>44274</v>
      </c>
      <c r="C223" s="6" t="str">
        <f>TEXT(Table1[[#This Row],[Order Date]],"mmm")</f>
        <v>Mar</v>
      </c>
      <c r="D223" s="6" t="str">
        <f>TEXT(Table1[[#This Row],[Order Date]],"yyyy")</f>
        <v>2021</v>
      </c>
      <c r="E223" t="s">
        <v>346</v>
      </c>
      <c r="F223" t="s">
        <v>123</v>
      </c>
      <c r="G223" t="s">
        <v>39</v>
      </c>
      <c r="H223" t="s">
        <v>40</v>
      </c>
      <c r="I223" t="s">
        <v>347</v>
      </c>
      <c r="J223">
        <v>323.98</v>
      </c>
      <c r="K223">
        <v>3</v>
      </c>
      <c r="L223">
        <v>28.35</v>
      </c>
    </row>
    <row r="224" spans="1:12" ht="14.25" customHeight="1" x14ac:dyDescent="0.25">
      <c r="A224" t="str">
        <f t="shared" si="3"/>
        <v>ORD0223</v>
      </c>
      <c r="B224" s="6">
        <v>44274</v>
      </c>
      <c r="C224" s="6" t="str">
        <f>TEXT(Table1[[#This Row],[Order Date]],"mmm")</f>
        <v>Mar</v>
      </c>
      <c r="D224" s="6" t="str">
        <f>TEXT(Table1[[#This Row],[Order Date]],"yyyy")</f>
        <v>2021</v>
      </c>
      <c r="E224" t="s">
        <v>346</v>
      </c>
      <c r="F224" t="s">
        <v>123</v>
      </c>
      <c r="G224" t="s">
        <v>11</v>
      </c>
      <c r="H224" t="s">
        <v>16</v>
      </c>
      <c r="I224" t="s">
        <v>348</v>
      </c>
      <c r="J224">
        <v>11.81</v>
      </c>
      <c r="K224">
        <v>4</v>
      </c>
      <c r="L224">
        <v>3.99</v>
      </c>
    </row>
    <row r="225" spans="1:12" ht="14.25" customHeight="1" x14ac:dyDescent="0.25">
      <c r="A225" t="str">
        <f t="shared" si="3"/>
        <v>ORD0224</v>
      </c>
      <c r="B225" s="6">
        <v>44274</v>
      </c>
      <c r="C225" s="6" t="str">
        <f>TEXT(Table1[[#This Row],[Order Date]],"mmm")</f>
        <v>Mar</v>
      </c>
      <c r="D225" s="6" t="str">
        <f>TEXT(Table1[[#This Row],[Order Date]],"yyyy")</f>
        <v>2021</v>
      </c>
      <c r="E225" t="s">
        <v>346</v>
      </c>
      <c r="F225" t="s">
        <v>123</v>
      </c>
      <c r="G225" t="s">
        <v>11</v>
      </c>
      <c r="H225" t="s">
        <v>18</v>
      </c>
      <c r="I225" t="s">
        <v>349</v>
      </c>
      <c r="J225">
        <v>26.16</v>
      </c>
      <c r="K225">
        <v>3</v>
      </c>
      <c r="L225">
        <v>1.96</v>
      </c>
    </row>
    <row r="226" spans="1:12" ht="14.25" customHeight="1" x14ac:dyDescent="0.25">
      <c r="A226" t="str">
        <f t="shared" si="3"/>
        <v>ORD0225</v>
      </c>
      <c r="B226" s="6">
        <v>44274</v>
      </c>
      <c r="C226" s="6" t="str">
        <f>TEXT(Table1[[#This Row],[Order Date]],"mmm")</f>
        <v>Mar</v>
      </c>
      <c r="D226" s="6" t="str">
        <f>TEXT(Table1[[#This Row],[Order Date]],"yyyy")</f>
        <v>2021</v>
      </c>
      <c r="E226" t="s">
        <v>346</v>
      </c>
      <c r="F226" t="s">
        <v>123</v>
      </c>
      <c r="G226" t="s">
        <v>11</v>
      </c>
      <c r="H226" t="s">
        <v>20</v>
      </c>
      <c r="I226" t="s">
        <v>175</v>
      </c>
      <c r="J226">
        <v>33.57</v>
      </c>
      <c r="K226">
        <v>5</v>
      </c>
      <c r="L226">
        <v>-25.74</v>
      </c>
    </row>
    <row r="227" spans="1:12" ht="14.25" customHeight="1" x14ac:dyDescent="0.25">
      <c r="A227" t="str">
        <f t="shared" si="3"/>
        <v>ORD0226</v>
      </c>
      <c r="B227" s="6">
        <v>44274</v>
      </c>
      <c r="C227" s="6" t="str">
        <f>TEXT(Table1[[#This Row],[Order Date]],"mmm")</f>
        <v>Mar</v>
      </c>
      <c r="D227" s="6" t="str">
        <f>TEXT(Table1[[#This Row],[Order Date]],"yyyy")</f>
        <v>2021</v>
      </c>
      <c r="E227" t="s">
        <v>346</v>
      </c>
      <c r="F227" t="s">
        <v>123</v>
      </c>
      <c r="G227" t="s">
        <v>34</v>
      </c>
      <c r="H227" t="s">
        <v>47</v>
      </c>
      <c r="I227" t="s">
        <v>281</v>
      </c>
      <c r="J227">
        <v>4.99</v>
      </c>
      <c r="K227">
        <v>3</v>
      </c>
      <c r="L227">
        <v>1.37</v>
      </c>
    </row>
    <row r="228" spans="1:12" ht="14.25" customHeight="1" x14ac:dyDescent="0.25">
      <c r="A228" t="str">
        <f t="shared" si="3"/>
        <v>ORD0227</v>
      </c>
      <c r="B228" s="6">
        <v>44274</v>
      </c>
      <c r="C228" s="6" t="str">
        <f>TEXT(Table1[[#This Row],[Order Date]],"mmm")</f>
        <v>Mar</v>
      </c>
      <c r="D228" s="6" t="str">
        <f>TEXT(Table1[[#This Row],[Order Date]],"yyyy")</f>
        <v>2021</v>
      </c>
      <c r="E228" t="s">
        <v>346</v>
      </c>
      <c r="F228" t="s">
        <v>123</v>
      </c>
      <c r="G228" t="s">
        <v>34</v>
      </c>
      <c r="H228" t="s">
        <v>47</v>
      </c>
      <c r="I228" t="s">
        <v>350</v>
      </c>
      <c r="J228">
        <v>20.02</v>
      </c>
      <c r="K228">
        <v>3</v>
      </c>
      <c r="L228">
        <v>5.5</v>
      </c>
    </row>
    <row r="229" spans="1:12" ht="14.25" customHeight="1" x14ac:dyDescent="0.25">
      <c r="A229" t="str">
        <f t="shared" si="3"/>
        <v>ORD0228</v>
      </c>
      <c r="B229" s="6">
        <v>44274</v>
      </c>
      <c r="C229" s="6" t="str">
        <f>TEXT(Table1[[#This Row],[Order Date]],"mmm")</f>
        <v>Mar</v>
      </c>
      <c r="D229" s="6" t="str">
        <f>TEXT(Table1[[#This Row],[Order Date]],"yyyy")</f>
        <v>2021</v>
      </c>
      <c r="E229" t="s">
        <v>346</v>
      </c>
      <c r="F229" t="s">
        <v>123</v>
      </c>
      <c r="G229" t="s">
        <v>39</v>
      </c>
      <c r="H229" t="s">
        <v>52</v>
      </c>
      <c r="I229" t="s">
        <v>351</v>
      </c>
      <c r="J229">
        <v>170.24</v>
      </c>
      <c r="K229">
        <v>2</v>
      </c>
      <c r="L229">
        <v>53.2</v>
      </c>
    </row>
    <row r="230" spans="1:12" ht="14.25" customHeight="1" x14ac:dyDescent="0.25">
      <c r="A230" t="str">
        <f t="shared" si="3"/>
        <v>ORD0229</v>
      </c>
      <c r="B230" s="6">
        <v>44276</v>
      </c>
      <c r="C230" s="6" t="str">
        <f>TEXT(Table1[[#This Row],[Order Date]],"mmm")</f>
        <v>Mar</v>
      </c>
      <c r="D230" s="6" t="str">
        <f>TEXT(Table1[[#This Row],[Order Date]],"yyyy")</f>
        <v>2021</v>
      </c>
      <c r="E230" t="s">
        <v>352</v>
      </c>
      <c r="F230" t="s">
        <v>78</v>
      </c>
      <c r="G230" t="s">
        <v>11</v>
      </c>
      <c r="H230" t="s">
        <v>24</v>
      </c>
      <c r="I230" t="s">
        <v>353</v>
      </c>
      <c r="J230">
        <v>7.41</v>
      </c>
      <c r="K230">
        <v>2</v>
      </c>
      <c r="L230">
        <v>1.2</v>
      </c>
    </row>
    <row r="231" spans="1:12" ht="14.25" customHeight="1" x14ac:dyDescent="0.25">
      <c r="A231" t="str">
        <f t="shared" si="3"/>
        <v>ORD0230</v>
      </c>
      <c r="B231" s="6">
        <v>44276</v>
      </c>
      <c r="C231" s="6" t="str">
        <f>TEXT(Table1[[#This Row],[Order Date]],"mmm")</f>
        <v>Mar</v>
      </c>
      <c r="D231" s="6" t="str">
        <f>TEXT(Table1[[#This Row],[Order Date]],"yyyy")</f>
        <v>2021</v>
      </c>
      <c r="E231" t="s">
        <v>352</v>
      </c>
      <c r="F231" t="s">
        <v>78</v>
      </c>
      <c r="G231" t="s">
        <v>11</v>
      </c>
      <c r="H231" t="s">
        <v>24</v>
      </c>
      <c r="I231" t="s">
        <v>354</v>
      </c>
      <c r="J231">
        <v>6.05</v>
      </c>
      <c r="K231">
        <v>3</v>
      </c>
      <c r="L231">
        <v>1.59</v>
      </c>
    </row>
    <row r="232" spans="1:12" ht="14.25" customHeight="1" x14ac:dyDescent="0.25">
      <c r="A232" t="str">
        <f t="shared" si="3"/>
        <v>ORD0231</v>
      </c>
      <c r="B232" s="6">
        <v>44276</v>
      </c>
      <c r="C232" s="6" t="str">
        <f>TEXT(Table1[[#This Row],[Order Date]],"mmm")</f>
        <v>Mar</v>
      </c>
      <c r="D232" s="6" t="str">
        <f>TEXT(Table1[[#This Row],[Order Date]],"yyyy")</f>
        <v>2021</v>
      </c>
      <c r="E232" t="s">
        <v>355</v>
      </c>
      <c r="F232" t="s">
        <v>245</v>
      </c>
      <c r="G232" t="s">
        <v>11</v>
      </c>
      <c r="H232" t="s">
        <v>18</v>
      </c>
      <c r="I232" t="s">
        <v>356</v>
      </c>
      <c r="J232">
        <v>16.27</v>
      </c>
      <c r="K232">
        <v>1</v>
      </c>
      <c r="L232">
        <v>-3.86</v>
      </c>
    </row>
    <row r="233" spans="1:12" ht="14.25" customHeight="1" x14ac:dyDescent="0.25">
      <c r="A233" t="str">
        <f t="shared" si="3"/>
        <v>ORD0232</v>
      </c>
      <c r="B233" s="6">
        <v>44276</v>
      </c>
      <c r="C233" s="6" t="str">
        <f>TEXT(Table1[[#This Row],[Order Date]],"mmm")</f>
        <v>Mar</v>
      </c>
      <c r="D233" s="6" t="str">
        <f>TEXT(Table1[[#This Row],[Order Date]],"yyyy")</f>
        <v>2021</v>
      </c>
      <c r="E233" t="s">
        <v>357</v>
      </c>
      <c r="F233" t="s">
        <v>55</v>
      </c>
      <c r="G233" t="s">
        <v>39</v>
      </c>
      <c r="H233" t="s">
        <v>40</v>
      </c>
      <c r="I233" t="s">
        <v>358</v>
      </c>
      <c r="J233">
        <v>3499.93</v>
      </c>
      <c r="K233">
        <v>7</v>
      </c>
      <c r="L233">
        <v>909.98</v>
      </c>
    </row>
    <row r="234" spans="1:12" ht="14.25" customHeight="1" x14ac:dyDescent="0.25">
      <c r="A234" t="str">
        <f t="shared" si="3"/>
        <v>ORD0233</v>
      </c>
      <c r="B234" s="6">
        <v>44276</v>
      </c>
      <c r="C234" s="6" t="str">
        <f>TEXT(Table1[[#This Row],[Order Date]],"mmm")</f>
        <v>Mar</v>
      </c>
      <c r="D234" s="6" t="str">
        <f>TEXT(Table1[[#This Row],[Order Date]],"yyyy")</f>
        <v>2021</v>
      </c>
      <c r="E234" t="s">
        <v>357</v>
      </c>
      <c r="F234" t="s">
        <v>55</v>
      </c>
      <c r="G234" t="s">
        <v>11</v>
      </c>
      <c r="H234" t="s">
        <v>16</v>
      </c>
      <c r="I234" t="s">
        <v>359</v>
      </c>
      <c r="J234">
        <v>14.4</v>
      </c>
      <c r="K234">
        <v>5</v>
      </c>
      <c r="L234">
        <v>6.62</v>
      </c>
    </row>
    <row r="235" spans="1:12" ht="14.25" customHeight="1" x14ac:dyDescent="0.25">
      <c r="A235" t="str">
        <f t="shared" si="3"/>
        <v>ORD0234</v>
      </c>
      <c r="B235" s="6">
        <v>44276</v>
      </c>
      <c r="C235" s="6" t="str">
        <f>TEXT(Table1[[#This Row],[Order Date]],"mmm")</f>
        <v>Mar</v>
      </c>
      <c r="D235" s="6" t="str">
        <f>TEXT(Table1[[#This Row],[Order Date]],"yyyy")</f>
        <v>2021</v>
      </c>
      <c r="E235" t="s">
        <v>357</v>
      </c>
      <c r="F235" t="s">
        <v>55</v>
      </c>
      <c r="G235" t="s">
        <v>11</v>
      </c>
      <c r="H235" t="s">
        <v>12</v>
      </c>
      <c r="I235" t="s">
        <v>360</v>
      </c>
      <c r="J235">
        <v>122.97</v>
      </c>
      <c r="K235">
        <v>3</v>
      </c>
      <c r="L235">
        <v>60.26</v>
      </c>
    </row>
    <row r="236" spans="1:12" ht="14.25" customHeight="1" x14ac:dyDescent="0.25">
      <c r="A236" t="str">
        <f t="shared" si="3"/>
        <v>ORD0235</v>
      </c>
      <c r="B236" s="6">
        <v>44276</v>
      </c>
      <c r="C236" s="6" t="str">
        <f>TEXT(Table1[[#This Row],[Order Date]],"mmm")</f>
        <v>Mar</v>
      </c>
      <c r="D236" s="6" t="str">
        <f>TEXT(Table1[[#This Row],[Order Date]],"yyyy")</f>
        <v>2021</v>
      </c>
      <c r="E236" t="s">
        <v>357</v>
      </c>
      <c r="F236" t="s">
        <v>55</v>
      </c>
      <c r="G236" t="s">
        <v>11</v>
      </c>
      <c r="H236" t="s">
        <v>24</v>
      </c>
      <c r="I236" t="s">
        <v>361</v>
      </c>
      <c r="J236">
        <v>9.32</v>
      </c>
      <c r="K236">
        <v>4</v>
      </c>
      <c r="L236">
        <v>2.7</v>
      </c>
    </row>
    <row r="237" spans="1:12" ht="14.25" customHeight="1" x14ac:dyDescent="0.25">
      <c r="A237" t="str">
        <f t="shared" si="3"/>
        <v>ORD0236</v>
      </c>
      <c r="B237" s="6">
        <v>44276</v>
      </c>
      <c r="C237" s="6" t="str">
        <f>TEXT(Table1[[#This Row],[Order Date]],"mmm")</f>
        <v>Mar</v>
      </c>
      <c r="D237" s="6" t="str">
        <f>TEXT(Table1[[#This Row],[Order Date]],"yyyy")</f>
        <v>2021</v>
      </c>
      <c r="E237" t="s">
        <v>357</v>
      </c>
      <c r="F237" t="s">
        <v>55</v>
      </c>
      <c r="G237" t="s">
        <v>11</v>
      </c>
      <c r="H237" t="s">
        <v>20</v>
      </c>
      <c r="I237" t="s">
        <v>362</v>
      </c>
      <c r="J237">
        <v>122.94</v>
      </c>
      <c r="K237">
        <v>3</v>
      </c>
      <c r="L237">
        <v>59.01</v>
      </c>
    </row>
    <row r="238" spans="1:12" ht="14.25" customHeight="1" x14ac:dyDescent="0.25">
      <c r="A238" t="str">
        <f t="shared" si="3"/>
        <v>ORD0237</v>
      </c>
      <c r="B238" s="6">
        <v>44276</v>
      </c>
      <c r="C238" s="6" t="str">
        <f>TEXT(Table1[[#This Row],[Order Date]],"mmm")</f>
        <v>Mar</v>
      </c>
      <c r="D238" s="6" t="str">
        <f>TEXT(Table1[[#This Row],[Order Date]],"yyyy")</f>
        <v>2021</v>
      </c>
      <c r="E238" t="s">
        <v>363</v>
      </c>
      <c r="F238" t="s">
        <v>120</v>
      </c>
      <c r="G238" t="s">
        <v>11</v>
      </c>
      <c r="H238" t="s">
        <v>16</v>
      </c>
      <c r="I238" t="s">
        <v>364</v>
      </c>
      <c r="J238">
        <v>59.2</v>
      </c>
      <c r="K238">
        <v>5</v>
      </c>
      <c r="L238">
        <v>22.2</v>
      </c>
    </row>
    <row r="239" spans="1:12" ht="14.25" customHeight="1" x14ac:dyDescent="0.25">
      <c r="A239" t="str">
        <f t="shared" si="3"/>
        <v>ORD0238</v>
      </c>
      <c r="B239" s="6">
        <v>44276</v>
      </c>
      <c r="C239" s="6" t="str">
        <f>TEXT(Table1[[#This Row],[Order Date]],"mmm")</f>
        <v>Mar</v>
      </c>
      <c r="D239" s="6" t="str">
        <f>TEXT(Table1[[#This Row],[Order Date]],"yyyy")</f>
        <v>2021</v>
      </c>
      <c r="E239" t="s">
        <v>363</v>
      </c>
      <c r="F239" t="s">
        <v>120</v>
      </c>
      <c r="G239" t="s">
        <v>34</v>
      </c>
      <c r="H239" t="s">
        <v>47</v>
      </c>
      <c r="I239" t="s">
        <v>365</v>
      </c>
      <c r="J239">
        <v>32.950000000000003</v>
      </c>
      <c r="K239">
        <v>3</v>
      </c>
      <c r="L239">
        <v>6.59</v>
      </c>
    </row>
    <row r="240" spans="1:12" ht="14.25" customHeight="1" x14ac:dyDescent="0.25">
      <c r="A240" t="str">
        <f t="shared" si="3"/>
        <v>ORD0239</v>
      </c>
      <c r="B240" s="6">
        <v>44276</v>
      </c>
      <c r="C240" s="6" t="str">
        <f>TEXT(Table1[[#This Row],[Order Date]],"mmm")</f>
        <v>Mar</v>
      </c>
      <c r="D240" s="6" t="str">
        <f>TEXT(Table1[[#This Row],[Order Date]],"yyyy")</f>
        <v>2021</v>
      </c>
      <c r="E240" t="s">
        <v>363</v>
      </c>
      <c r="F240" t="s">
        <v>120</v>
      </c>
      <c r="G240" t="s">
        <v>34</v>
      </c>
      <c r="H240" t="s">
        <v>35</v>
      </c>
      <c r="I240" t="s">
        <v>71</v>
      </c>
      <c r="J240">
        <v>218.38</v>
      </c>
      <c r="K240">
        <v>3</v>
      </c>
      <c r="L240">
        <v>-10.92</v>
      </c>
    </row>
    <row r="241" spans="1:12" ht="14.25" customHeight="1" x14ac:dyDescent="0.25">
      <c r="A241" t="str">
        <f t="shared" si="3"/>
        <v>ORD0240</v>
      </c>
      <c r="B241" s="6">
        <v>44277</v>
      </c>
      <c r="C241" s="6" t="str">
        <f>TEXT(Table1[[#This Row],[Order Date]],"mmm")</f>
        <v>Mar</v>
      </c>
      <c r="D241" s="6" t="str">
        <f>TEXT(Table1[[#This Row],[Order Date]],"yyyy")</f>
        <v>2021</v>
      </c>
      <c r="E241" t="s">
        <v>366</v>
      </c>
      <c r="F241" t="s">
        <v>245</v>
      </c>
      <c r="G241" t="s">
        <v>11</v>
      </c>
      <c r="H241" t="s">
        <v>20</v>
      </c>
      <c r="I241" t="s">
        <v>367</v>
      </c>
      <c r="J241">
        <v>7.64</v>
      </c>
      <c r="K241">
        <v>4</v>
      </c>
      <c r="L241">
        <v>-5.86</v>
      </c>
    </row>
    <row r="242" spans="1:12" ht="14.25" customHeight="1" x14ac:dyDescent="0.25">
      <c r="A242" t="str">
        <f t="shared" si="3"/>
        <v>ORD0241</v>
      </c>
      <c r="B242" s="6">
        <v>44277</v>
      </c>
      <c r="C242" s="6" t="str">
        <f>TEXT(Table1[[#This Row],[Order Date]],"mmm")</f>
        <v>Mar</v>
      </c>
      <c r="D242" s="6" t="str">
        <f>TEXT(Table1[[#This Row],[Order Date]],"yyyy")</f>
        <v>2021</v>
      </c>
      <c r="E242" t="s">
        <v>366</v>
      </c>
      <c r="F242" t="s">
        <v>245</v>
      </c>
      <c r="G242" t="s">
        <v>11</v>
      </c>
      <c r="H242" t="s">
        <v>20</v>
      </c>
      <c r="I242" t="s">
        <v>368</v>
      </c>
      <c r="J242">
        <v>51.47</v>
      </c>
      <c r="K242">
        <v>5</v>
      </c>
      <c r="L242">
        <v>-39.46</v>
      </c>
    </row>
    <row r="243" spans="1:12" ht="14.25" customHeight="1" x14ac:dyDescent="0.25">
      <c r="A243" t="str">
        <f t="shared" si="3"/>
        <v>ORD0242</v>
      </c>
      <c r="B243" s="6">
        <v>44277</v>
      </c>
      <c r="C243" s="6" t="str">
        <f>TEXT(Table1[[#This Row],[Order Date]],"mmm")</f>
        <v>Mar</v>
      </c>
      <c r="D243" s="6" t="str">
        <f>TEXT(Table1[[#This Row],[Order Date]],"yyyy")</f>
        <v>2021</v>
      </c>
      <c r="E243" t="s">
        <v>369</v>
      </c>
      <c r="F243" t="s">
        <v>95</v>
      </c>
      <c r="G243" t="s">
        <v>11</v>
      </c>
      <c r="H243" t="s">
        <v>12</v>
      </c>
      <c r="I243" t="s">
        <v>370</v>
      </c>
      <c r="J243">
        <v>74.349999999999994</v>
      </c>
      <c r="K243">
        <v>3</v>
      </c>
      <c r="L243">
        <v>23.24</v>
      </c>
    </row>
    <row r="244" spans="1:12" ht="14.25" customHeight="1" x14ac:dyDescent="0.25">
      <c r="A244" t="str">
        <f t="shared" si="3"/>
        <v>ORD0243</v>
      </c>
      <c r="B244" s="6">
        <v>44277</v>
      </c>
      <c r="C244" s="6" t="str">
        <f>TEXT(Table1[[#This Row],[Order Date]],"mmm")</f>
        <v>Mar</v>
      </c>
      <c r="D244" s="6" t="str">
        <f>TEXT(Table1[[#This Row],[Order Date]],"yyyy")</f>
        <v>2021</v>
      </c>
      <c r="E244" t="s">
        <v>369</v>
      </c>
      <c r="F244" t="s">
        <v>95</v>
      </c>
      <c r="G244" t="s">
        <v>34</v>
      </c>
      <c r="H244" t="s">
        <v>35</v>
      </c>
      <c r="I244" t="s">
        <v>371</v>
      </c>
      <c r="J244">
        <v>314.35000000000002</v>
      </c>
      <c r="K244">
        <v>3</v>
      </c>
      <c r="L244">
        <v>-35.36</v>
      </c>
    </row>
    <row r="245" spans="1:12" ht="14.25" customHeight="1" x14ac:dyDescent="0.25">
      <c r="A245" t="str">
        <f t="shared" si="3"/>
        <v>ORD0244</v>
      </c>
      <c r="B245" s="6">
        <v>44277</v>
      </c>
      <c r="C245" s="6" t="str">
        <f>TEXT(Table1[[#This Row],[Order Date]],"mmm")</f>
        <v>Mar</v>
      </c>
      <c r="D245" s="6" t="str">
        <f>TEXT(Table1[[#This Row],[Order Date]],"yyyy")</f>
        <v>2021</v>
      </c>
      <c r="E245" t="s">
        <v>372</v>
      </c>
      <c r="F245" t="s">
        <v>129</v>
      </c>
      <c r="G245" t="s">
        <v>11</v>
      </c>
      <c r="H245" t="s">
        <v>24</v>
      </c>
      <c r="I245" t="s">
        <v>25</v>
      </c>
      <c r="J245">
        <v>16.28</v>
      </c>
      <c r="K245">
        <v>2</v>
      </c>
      <c r="L245">
        <v>6.51</v>
      </c>
    </row>
    <row r="246" spans="1:12" ht="14.25" customHeight="1" x14ac:dyDescent="0.25">
      <c r="A246" t="str">
        <f t="shared" si="3"/>
        <v>ORD0245</v>
      </c>
      <c r="B246" s="6">
        <v>44278</v>
      </c>
      <c r="C246" s="6" t="str">
        <f>TEXT(Table1[[#This Row],[Order Date]],"mmm")</f>
        <v>Mar</v>
      </c>
      <c r="D246" s="6" t="str">
        <f>TEXT(Table1[[#This Row],[Order Date]],"yyyy")</f>
        <v>2021</v>
      </c>
      <c r="E246" t="s">
        <v>373</v>
      </c>
      <c r="F246" t="s">
        <v>27</v>
      </c>
      <c r="G246" t="s">
        <v>11</v>
      </c>
      <c r="H246" t="s">
        <v>18</v>
      </c>
      <c r="I246" t="s">
        <v>374</v>
      </c>
      <c r="J246">
        <v>330.4</v>
      </c>
      <c r="K246">
        <v>2</v>
      </c>
      <c r="L246">
        <v>85.9</v>
      </c>
    </row>
    <row r="247" spans="1:12" ht="14.25" customHeight="1" x14ac:dyDescent="0.25">
      <c r="A247" t="str">
        <f t="shared" si="3"/>
        <v>ORD0246</v>
      </c>
      <c r="B247" s="6">
        <v>44278</v>
      </c>
      <c r="C247" s="6" t="str">
        <f>TEXT(Table1[[#This Row],[Order Date]],"mmm")</f>
        <v>Mar</v>
      </c>
      <c r="D247" s="6" t="str">
        <f>TEXT(Table1[[#This Row],[Order Date]],"yyyy")</f>
        <v>2021</v>
      </c>
      <c r="E247" t="s">
        <v>373</v>
      </c>
      <c r="F247" t="s">
        <v>27</v>
      </c>
      <c r="G247" t="s">
        <v>39</v>
      </c>
      <c r="H247" t="s">
        <v>40</v>
      </c>
      <c r="I247" t="s">
        <v>375</v>
      </c>
      <c r="J247">
        <v>604.75</v>
      </c>
      <c r="K247">
        <v>6</v>
      </c>
      <c r="L247">
        <v>37.799999999999997</v>
      </c>
    </row>
    <row r="248" spans="1:12" ht="14.25" customHeight="1" x14ac:dyDescent="0.25">
      <c r="A248" t="str">
        <f t="shared" si="3"/>
        <v>ORD0247</v>
      </c>
      <c r="B248" s="6">
        <v>44278</v>
      </c>
      <c r="C248" s="6" t="str">
        <f>TEXT(Table1[[#This Row],[Order Date]],"mmm")</f>
        <v>Mar</v>
      </c>
      <c r="D248" s="6" t="str">
        <f>TEXT(Table1[[#This Row],[Order Date]],"yyyy")</f>
        <v>2021</v>
      </c>
      <c r="E248" t="s">
        <v>376</v>
      </c>
      <c r="F248" t="s">
        <v>123</v>
      </c>
      <c r="G248" t="s">
        <v>11</v>
      </c>
      <c r="H248" t="s">
        <v>16</v>
      </c>
      <c r="I248" t="s">
        <v>377</v>
      </c>
      <c r="J248">
        <v>9.91</v>
      </c>
      <c r="K248">
        <v>3</v>
      </c>
      <c r="L248">
        <v>3.22</v>
      </c>
    </row>
    <row r="249" spans="1:12" ht="14.25" customHeight="1" x14ac:dyDescent="0.25">
      <c r="A249" t="str">
        <f t="shared" si="3"/>
        <v>ORD0248</v>
      </c>
      <c r="B249" s="6">
        <v>44279</v>
      </c>
      <c r="C249" s="6" t="str">
        <f>TEXT(Table1[[#This Row],[Order Date]],"mmm")</f>
        <v>Mar</v>
      </c>
      <c r="D249" s="6" t="str">
        <f>TEXT(Table1[[#This Row],[Order Date]],"yyyy")</f>
        <v>2021</v>
      </c>
      <c r="E249" t="s">
        <v>378</v>
      </c>
      <c r="F249" t="s">
        <v>149</v>
      </c>
      <c r="G249" t="s">
        <v>11</v>
      </c>
      <c r="H249" t="s">
        <v>12</v>
      </c>
      <c r="I249" t="s">
        <v>379</v>
      </c>
      <c r="J249">
        <v>24.9</v>
      </c>
      <c r="K249">
        <v>5</v>
      </c>
      <c r="L249">
        <v>11.7</v>
      </c>
    </row>
    <row r="250" spans="1:12" ht="14.25" customHeight="1" x14ac:dyDescent="0.25">
      <c r="A250" t="str">
        <f t="shared" si="3"/>
        <v>ORD0249</v>
      </c>
      <c r="B250" s="6">
        <v>44279</v>
      </c>
      <c r="C250" s="6" t="str">
        <f>TEXT(Table1[[#This Row],[Order Date]],"mmm")</f>
        <v>Mar</v>
      </c>
      <c r="D250" s="6" t="str">
        <f>TEXT(Table1[[#This Row],[Order Date]],"yyyy")</f>
        <v>2021</v>
      </c>
      <c r="E250" t="s">
        <v>380</v>
      </c>
      <c r="F250" t="s">
        <v>27</v>
      </c>
      <c r="G250" t="s">
        <v>34</v>
      </c>
      <c r="H250" t="s">
        <v>47</v>
      </c>
      <c r="I250" t="s">
        <v>381</v>
      </c>
      <c r="J250">
        <v>40.479999999999997</v>
      </c>
      <c r="K250">
        <v>2</v>
      </c>
      <c r="L250">
        <v>14.57</v>
      </c>
    </row>
    <row r="251" spans="1:12" ht="14.25" customHeight="1" x14ac:dyDescent="0.25">
      <c r="A251" t="str">
        <f t="shared" si="3"/>
        <v>ORD0250</v>
      </c>
      <c r="B251" s="6">
        <v>44280</v>
      </c>
      <c r="C251" s="6" t="str">
        <f>TEXT(Table1[[#This Row],[Order Date]],"mmm")</f>
        <v>Mar</v>
      </c>
      <c r="D251" s="6" t="str">
        <f>TEXT(Table1[[#This Row],[Order Date]],"yyyy")</f>
        <v>2021</v>
      </c>
      <c r="E251" t="s">
        <v>325</v>
      </c>
      <c r="F251" t="s">
        <v>149</v>
      </c>
      <c r="G251" t="s">
        <v>34</v>
      </c>
      <c r="H251" t="s">
        <v>35</v>
      </c>
      <c r="I251" t="s">
        <v>382</v>
      </c>
      <c r="J251">
        <v>366.79</v>
      </c>
      <c r="K251">
        <v>7</v>
      </c>
      <c r="L251">
        <v>65.209999999999994</v>
      </c>
    </row>
    <row r="252" spans="1:12" ht="14.25" customHeight="1" x14ac:dyDescent="0.25">
      <c r="A252" t="str">
        <f t="shared" si="3"/>
        <v>ORD0251</v>
      </c>
      <c r="B252" s="6">
        <v>44280</v>
      </c>
      <c r="C252" s="6" t="str">
        <f>TEXT(Table1[[#This Row],[Order Date]],"mmm")</f>
        <v>Mar</v>
      </c>
      <c r="D252" s="6" t="str">
        <f>TEXT(Table1[[#This Row],[Order Date]],"yyyy")</f>
        <v>2021</v>
      </c>
      <c r="E252" t="s">
        <v>383</v>
      </c>
      <c r="F252" t="s">
        <v>27</v>
      </c>
      <c r="G252" t="s">
        <v>11</v>
      </c>
      <c r="H252" t="s">
        <v>24</v>
      </c>
      <c r="I252" t="s">
        <v>317</v>
      </c>
      <c r="J252">
        <v>6.56</v>
      </c>
      <c r="K252">
        <v>2</v>
      </c>
      <c r="L252">
        <v>1.9</v>
      </c>
    </row>
    <row r="253" spans="1:12" ht="14.25" customHeight="1" x14ac:dyDescent="0.25">
      <c r="A253" t="str">
        <f t="shared" si="3"/>
        <v>ORD0252</v>
      </c>
      <c r="B253" s="6">
        <v>44280</v>
      </c>
      <c r="C253" s="6" t="str">
        <f>TEXT(Table1[[#This Row],[Order Date]],"mmm")</f>
        <v>Mar</v>
      </c>
      <c r="D253" s="6" t="str">
        <f>TEXT(Table1[[#This Row],[Order Date]],"yyyy")</f>
        <v>2021</v>
      </c>
      <c r="E253" t="s">
        <v>383</v>
      </c>
      <c r="F253" t="s">
        <v>27</v>
      </c>
      <c r="G253" t="s">
        <v>11</v>
      </c>
      <c r="H253" t="s">
        <v>24</v>
      </c>
      <c r="I253" t="s">
        <v>384</v>
      </c>
      <c r="J253">
        <v>14.88</v>
      </c>
      <c r="K253">
        <v>2</v>
      </c>
      <c r="L253">
        <v>3.72</v>
      </c>
    </row>
    <row r="254" spans="1:12" ht="14.25" customHeight="1" x14ac:dyDescent="0.25">
      <c r="A254" t="str">
        <f t="shared" si="3"/>
        <v>ORD0253</v>
      </c>
      <c r="B254" s="6">
        <v>44280</v>
      </c>
      <c r="C254" s="6" t="str">
        <f>TEXT(Table1[[#This Row],[Order Date]],"mmm")</f>
        <v>Mar</v>
      </c>
      <c r="D254" s="6" t="str">
        <f>TEXT(Table1[[#This Row],[Order Date]],"yyyy")</f>
        <v>2021</v>
      </c>
      <c r="E254" t="s">
        <v>383</v>
      </c>
      <c r="F254" t="s">
        <v>27</v>
      </c>
      <c r="G254" t="s">
        <v>39</v>
      </c>
      <c r="H254" t="s">
        <v>52</v>
      </c>
      <c r="I254" t="s">
        <v>385</v>
      </c>
      <c r="J254">
        <v>45.48</v>
      </c>
      <c r="K254">
        <v>4</v>
      </c>
      <c r="L254">
        <v>15.92</v>
      </c>
    </row>
    <row r="255" spans="1:12" ht="14.25" customHeight="1" x14ac:dyDescent="0.25">
      <c r="A255" t="str">
        <f t="shared" si="3"/>
        <v>ORD0254</v>
      </c>
      <c r="B255" s="6">
        <v>44280</v>
      </c>
      <c r="C255" s="6" t="str">
        <f>TEXT(Table1[[#This Row],[Order Date]],"mmm")</f>
        <v>Mar</v>
      </c>
      <c r="D255" s="6" t="str">
        <f>TEXT(Table1[[#This Row],[Order Date]],"yyyy")</f>
        <v>2021</v>
      </c>
      <c r="E255" t="s">
        <v>383</v>
      </c>
      <c r="F255" t="s">
        <v>27</v>
      </c>
      <c r="G255" t="s">
        <v>11</v>
      </c>
      <c r="H255" t="s">
        <v>24</v>
      </c>
      <c r="I255" t="s">
        <v>386</v>
      </c>
      <c r="J255">
        <v>25.44</v>
      </c>
      <c r="K255">
        <v>6</v>
      </c>
      <c r="L255">
        <v>9.92</v>
      </c>
    </row>
    <row r="256" spans="1:12" ht="14.25" customHeight="1" x14ac:dyDescent="0.25">
      <c r="A256" t="str">
        <f t="shared" si="3"/>
        <v>ORD0255</v>
      </c>
      <c r="B256" s="6">
        <v>44281</v>
      </c>
      <c r="C256" s="6" t="str">
        <f>TEXT(Table1[[#This Row],[Order Date]],"mmm")</f>
        <v>Mar</v>
      </c>
      <c r="D256" s="6" t="str">
        <f>TEXT(Table1[[#This Row],[Order Date]],"yyyy")</f>
        <v>2021</v>
      </c>
      <c r="E256" t="s">
        <v>387</v>
      </c>
      <c r="F256" t="s">
        <v>27</v>
      </c>
      <c r="G256" t="s">
        <v>39</v>
      </c>
      <c r="H256" t="s">
        <v>52</v>
      </c>
      <c r="I256" t="s">
        <v>388</v>
      </c>
      <c r="J256">
        <v>66.3</v>
      </c>
      <c r="K256">
        <v>3</v>
      </c>
      <c r="L256">
        <v>8.6199999999999992</v>
      </c>
    </row>
    <row r="257" spans="1:12" ht="14.25" customHeight="1" x14ac:dyDescent="0.25">
      <c r="A257" t="str">
        <f t="shared" si="3"/>
        <v>ORD0256</v>
      </c>
      <c r="B257" s="6">
        <v>44281</v>
      </c>
      <c r="C257" s="6" t="str">
        <f>TEXT(Table1[[#This Row],[Order Date]],"mmm")</f>
        <v>Mar</v>
      </c>
      <c r="D257" s="6" t="str">
        <f>TEXT(Table1[[#This Row],[Order Date]],"yyyy")</f>
        <v>2021</v>
      </c>
      <c r="E257" t="s">
        <v>389</v>
      </c>
      <c r="F257" t="s">
        <v>27</v>
      </c>
      <c r="G257" t="s">
        <v>11</v>
      </c>
      <c r="H257" t="s">
        <v>24</v>
      </c>
      <c r="I257" t="s">
        <v>390</v>
      </c>
      <c r="J257">
        <v>3.36</v>
      </c>
      <c r="K257">
        <v>2</v>
      </c>
      <c r="L257">
        <v>0.84</v>
      </c>
    </row>
    <row r="258" spans="1:12" ht="14.25" customHeight="1" x14ac:dyDescent="0.25">
      <c r="A258" t="str">
        <f t="shared" si="3"/>
        <v>ORD0257</v>
      </c>
      <c r="B258" s="6">
        <v>44281</v>
      </c>
      <c r="C258" s="6" t="str">
        <f>TEXT(Table1[[#This Row],[Order Date]],"mmm")</f>
        <v>Mar</v>
      </c>
      <c r="D258" s="6" t="str">
        <f>TEXT(Table1[[#This Row],[Order Date]],"yyyy")</f>
        <v>2021</v>
      </c>
      <c r="E258" t="s">
        <v>389</v>
      </c>
      <c r="F258" t="s">
        <v>27</v>
      </c>
      <c r="G258" t="s">
        <v>11</v>
      </c>
      <c r="H258" t="s">
        <v>20</v>
      </c>
      <c r="I258" t="s">
        <v>184</v>
      </c>
      <c r="J258">
        <v>27.94</v>
      </c>
      <c r="K258">
        <v>4</v>
      </c>
      <c r="L258">
        <v>9.43</v>
      </c>
    </row>
    <row r="259" spans="1:12" ht="14.25" customHeight="1" x14ac:dyDescent="0.25">
      <c r="A259" t="str">
        <f t="shared" ref="A259:A322" si="4">"ORD" &amp; TEXT(ROW(A259)-1, "0000")</f>
        <v>ORD0258</v>
      </c>
      <c r="B259" s="6">
        <v>44281</v>
      </c>
      <c r="C259" s="6" t="str">
        <f>TEXT(Table1[[#This Row],[Order Date]],"mmm")</f>
        <v>Mar</v>
      </c>
      <c r="D259" s="6" t="str">
        <f>TEXT(Table1[[#This Row],[Order Date]],"yyyy")</f>
        <v>2021</v>
      </c>
      <c r="E259" t="s">
        <v>389</v>
      </c>
      <c r="F259" t="s">
        <v>27</v>
      </c>
      <c r="G259" t="s">
        <v>39</v>
      </c>
      <c r="H259" t="s">
        <v>40</v>
      </c>
      <c r="I259" t="s">
        <v>391</v>
      </c>
      <c r="J259">
        <v>28.78</v>
      </c>
      <c r="K259">
        <v>2</v>
      </c>
      <c r="L259">
        <v>2.88</v>
      </c>
    </row>
    <row r="260" spans="1:12" ht="14.25" customHeight="1" x14ac:dyDescent="0.25">
      <c r="A260" t="str">
        <f t="shared" si="4"/>
        <v>ORD0259</v>
      </c>
      <c r="B260" s="6">
        <v>44281</v>
      </c>
      <c r="C260" s="6" t="str">
        <f>TEXT(Table1[[#This Row],[Order Date]],"mmm")</f>
        <v>Mar</v>
      </c>
      <c r="D260" s="6" t="str">
        <f>TEXT(Table1[[#This Row],[Order Date]],"yyyy")</f>
        <v>2021</v>
      </c>
      <c r="E260" t="s">
        <v>392</v>
      </c>
      <c r="F260" t="s">
        <v>27</v>
      </c>
      <c r="G260" t="s">
        <v>11</v>
      </c>
      <c r="H260" t="s">
        <v>16</v>
      </c>
      <c r="I260" t="s">
        <v>393</v>
      </c>
      <c r="J260">
        <v>18.75</v>
      </c>
      <c r="K260">
        <v>5</v>
      </c>
      <c r="L260">
        <v>9</v>
      </c>
    </row>
    <row r="261" spans="1:12" ht="14.25" customHeight="1" x14ac:dyDescent="0.25">
      <c r="A261" t="str">
        <f t="shared" si="4"/>
        <v>ORD0260</v>
      </c>
      <c r="B261" s="6">
        <v>44283</v>
      </c>
      <c r="C261" s="6" t="str">
        <f>TEXT(Table1[[#This Row],[Order Date]],"mmm")</f>
        <v>Mar</v>
      </c>
      <c r="D261" s="6" t="str">
        <f>TEXT(Table1[[#This Row],[Order Date]],"yyyy")</f>
        <v>2021</v>
      </c>
      <c r="E261" t="s">
        <v>394</v>
      </c>
      <c r="F261" t="s">
        <v>395</v>
      </c>
      <c r="G261" t="s">
        <v>11</v>
      </c>
      <c r="H261" t="s">
        <v>63</v>
      </c>
      <c r="I261" t="s">
        <v>396</v>
      </c>
      <c r="J261">
        <v>6.12</v>
      </c>
      <c r="K261">
        <v>3</v>
      </c>
      <c r="L261">
        <v>2.88</v>
      </c>
    </row>
    <row r="262" spans="1:12" ht="14.25" customHeight="1" x14ac:dyDescent="0.25">
      <c r="A262" t="str">
        <f t="shared" si="4"/>
        <v>ORD0261</v>
      </c>
      <c r="B262" s="6">
        <v>44283</v>
      </c>
      <c r="C262" s="6" t="str">
        <f>TEXT(Table1[[#This Row],[Order Date]],"mmm")</f>
        <v>Mar</v>
      </c>
      <c r="D262" s="6" t="str">
        <f>TEXT(Table1[[#This Row],[Order Date]],"yyyy")</f>
        <v>2021</v>
      </c>
      <c r="E262" t="s">
        <v>394</v>
      </c>
      <c r="F262" t="s">
        <v>395</v>
      </c>
      <c r="G262" t="s">
        <v>34</v>
      </c>
      <c r="H262" t="s">
        <v>145</v>
      </c>
      <c r="I262" t="s">
        <v>397</v>
      </c>
      <c r="J262">
        <v>1184.72</v>
      </c>
      <c r="K262">
        <v>4</v>
      </c>
      <c r="L262">
        <v>106.62</v>
      </c>
    </row>
    <row r="263" spans="1:12" ht="14.25" customHeight="1" x14ac:dyDescent="0.25">
      <c r="A263" t="str">
        <f t="shared" si="4"/>
        <v>ORD0262</v>
      </c>
      <c r="B263" s="6">
        <v>44283</v>
      </c>
      <c r="C263" s="6" t="str">
        <f>TEXT(Table1[[#This Row],[Order Date]],"mmm")</f>
        <v>Mar</v>
      </c>
      <c r="D263" s="6" t="str">
        <f>TEXT(Table1[[#This Row],[Order Date]],"yyyy")</f>
        <v>2021</v>
      </c>
      <c r="E263" t="s">
        <v>398</v>
      </c>
      <c r="F263" t="s">
        <v>399</v>
      </c>
      <c r="G263" t="s">
        <v>39</v>
      </c>
      <c r="H263" t="s">
        <v>40</v>
      </c>
      <c r="I263" t="s">
        <v>400</v>
      </c>
      <c r="J263">
        <v>302.38</v>
      </c>
      <c r="K263">
        <v>3</v>
      </c>
      <c r="L263">
        <v>22.68</v>
      </c>
    </row>
    <row r="264" spans="1:12" ht="14.25" customHeight="1" x14ac:dyDescent="0.25">
      <c r="A264" t="str">
        <f t="shared" si="4"/>
        <v>ORD0263</v>
      </c>
      <c r="B264" s="6">
        <v>44283</v>
      </c>
      <c r="C264" s="6" t="str">
        <f>TEXT(Table1[[#This Row],[Order Date]],"mmm")</f>
        <v>Mar</v>
      </c>
      <c r="D264" s="6" t="str">
        <f>TEXT(Table1[[#This Row],[Order Date]],"yyyy")</f>
        <v>2021</v>
      </c>
      <c r="E264" t="s">
        <v>401</v>
      </c>
      <c r="F264" t="s">
        <v>78</v>
      </c>
      <c r="G264" t="s">
        <v>34</v>
      </c>
      <c r="H264" t="s">
        <v>145</v>
      </c>
      <c r="I264" t="s">
        <v>402</v>
      </c>
      <c r="J264">
        <v>330.59</v>
      </c>
      <c r="K264">
        <v>1</v>
      </c>
      <c r="L264">
        <v>-143.25</v>
      </c>
    </row>
    <row r="265" spans="1:12" ht="14.25" customHeight="1" x14ac:dyDescent="0.25">
      <c r="A265" t="str">
        <f t="shared" si="4"/>
        <v>ORD0264</v>
      </c>
      <c r="B265" s="6">
        <v>44284</v>
      </c>
      <c r="C265" s="6" t="str">
        <f>TEXT(Table1[[#This Row],[Order Date]],"mmm")</f>
        <v>Mar</v>
      </c>
      <c r="D265" s="6" t="str">
        <f>TEXT(Table1[[#This Row],[Order Date]],"yyyy")</f>
        <v>2021</v>
      </c>
      <c r="E265" t="s">
        <v>403</v>
      </c>
      <c r="F265" t="s">
        <v>10</v>
      </c>
      <c r="G265" t="s">
        <v>34</v>
      </c>
      <c r="H265" t="s">
        <v>145</v>
      </c>
      <c r="I265" t="s">
        <v>404</v>
      </c>
      <c r="J265">
        <v>890.84</v>
      </c>
      <c r="K265">
        <v>3</v>
      </c>
      <c r="L265">
        <v>-152.72</v>
      </c>
    </row>
    <row r="266" spans="1:12" ht="14.25" customHeight="1" x14ac:dyDescent="0.25">
      <c r="A266" t="str">
        <f t="shared" si="4"/>
        <v>ORD0265</v>
      </c>
      <c r="B266" s="6">
        <v>44285</v>
      </c>
      <c r="C266" s="6" t="str">
        <f>TEXT(Table1[[#This Row],[Order Date]],"mmm")</f>
        <v>Mar</v>
      </c>
      <c r="D266" s="6" t="str">
        <f>TEXT(Table1[[#This Row],[Order Date]],"yyyy")</f>
        <v>2021</v>
      </c>
      <c r="E266" t="s">
        <v>405</v>
      </c>
      <c r="F266" t="s">
        <v>149</v>
      </c>
      <c r="G266" t="s">
        <v>11</v>
      </c>
      <c r="H266" t="s">
        <v>24</v>
      </c>
      <c r="I266" t="s">
        <v>406</v>
      </c>
      <c r="J266">
        <v>49.65</v>
      </c>
      <c r="K266">
        <v>5</v>
      </c>
      <c r="L266">
        <v>20.85</v>
      </c>
    </row>
    <row r="267" spans="1:12" ht="14.25" customHeight="1" x14ac:dyDescent="0.25">
      <c r="A267" t="str">
        <f t="shared" si="4"/>
        <v>ORD0266</v>
      </c>
      <c r="B267" s="6">
        <v>44285</v>
      </c>
      <c r="C267" s="6" t="str">
        <f>TEXT(Table1[[#This Row],[Order Date]],"mmm")</f>
        <v>Mar</v>
      </c>
      <c r="D267" s="6" t="str">
        <f>TEXT(Table1[[#This Row],[Order Date]],"yyyy")</f>
        <v>2021</v>
      </c>
      <c r="E267" t="s">
        <v>407</v>
      </c>
      <c r="F267" t="s">
        <v>164</v>
      </c>
      <c r="G267" t="s">
        <v>11</v>
      </c>
      <c r="H267" t="s">
        <v>18</v>
      </c>
      <c r="I267" t="s">
        <v>408</v>
      </c>
      <c r="J267">
        <v>15.84</v>
      </c>
      <c r="K267">
        <v>3</v>
      </c>
      <c r="L267">
        <v>0</v>
      </c>
    </row>
    <row r="268" spans="1:12" ht="14.25" customHeight="1" x14ac:dyDescent="0.25">
      <c r="A268" t="str">
        <f t="shared" si="4"/>
        <v>ORD0267</v>
      </c>
      <c r="B268" s="6">
        <v>44285</v>
      </c>
      <c r="C268" s="6" t="str">
        <f>TEXT(Table1[[#This Row],[Order Date]],"mmm")</f>
        <v>Mar</v>
      </c>
      <c r="D268" s="6" t="str">
        <f>TEXT(Table1[[#This Row],[Order Date]],"yyyy")</f>
        <v>2021</v>
      </c>
      <c r="E268" t="s">
        <v>407</v>
      </c>
      <c r="F268" t="s">
        <v>164</v>
      </c>
      <c r="G268" t="s">
        <v>11</v>
      </c>
      <c r="H268" t="s">
        <v>16</v>
      </c>
      <c r="I268" t="s">
        <v>409</v>
      </c>
      <c r="J268">
        <v>44.4</v>
      </c>
      <c r="K268">
        <v>3</v>
      </c>
      <c r="L268">
        <v>22.2</v>
      </c>
    </row>
    <row r="269" spans="1:12" ht="14.25" customHeight="1" x14ac:dyDescent="0.25">
      <c r="A269" t="str">
        <f t="shared" si="4"/>
        <v>ORD0268</v>
      </c>
      <c r="B269" s="6">
        <v>44285</v>
      </c>
      <c r="C269" s="6" t="str">
        <f>TEXT(Table1[[#This Row],[Order Date]],"mmm")</f>
        <v>Mar</v>
      </c>
      <c r="D269" s="6" t="str">
        <f>TEXT(Table1[[#This Row],[Order Date]],"yyyy")</f>
        <v>2021</v>
      </c>
      <c r="E269" t="s">
        <v>410</v>
      </c>
      <c r="F269" t="s">
        <v>149</v>
      </c>
      <c r="G269" t="s">
        <v>11</v>
      </c>
      <c r="H269" t="s">
        <v>24</v>
      </c>
      <c r="I269" t="s">
        <v>411</v>
      </c>
      <c r="J269">
        <v>10.5</v>
      </c>
      <c r="K269">
        <v>5</v>
      </c>
      <c r="L269">
        <v>2.94</v>
      </c>
    </row>
    <row r="270" spans="1:12" ht="14.25" customHeight="1" x14ac:dyDescent="0.25">
      <c r="A270" t="str">
        <f t="shared" si="4"/>
        <v>ORD0269</v>
      </c>
      <c r="B270" s="6">
        <v>44285</v>
      </c>
      <c r="C270" s="6" t="str">
        <f>TEXT(Table1[[#This Row],[Order Date]],"mmm")</f>
        <v>Mar</v>
      </c>
      <c r="D270" s="6" t="str">
        <f>TEXT(Table1[[#This Row],[Order Date]],"yyyy")</f>
        <v>2021</v>
      </c>
      <c r="E270" t="s">
        <v>185</v>
      </c>
      <c r="F270" t="s">
        <v>27</v>
      </c>
      <c r="G270" t="s">
        <v>34</v>
      </c>
      <c r="H270" t="s">
        <v>74</v>
      </c>
      <c r="I270" t="s">
        <v>412</v>
      </c>
      <c r="J270">
        <v>205.67</v>
      </c>
      <c r="K270">
        <v>2</v>
      </c>
      <c r="L270">
        <v>-12.1</v>
      </c>
    </row>
    <row r="271" spans="1:12" ht="14.25" customHeight="1" x14ac:dyDescent="0.25">
      <c r="A271" t="str">
        <f t="shared" si="4"/>
        <v>ORD0270</v>
      </c>
      <c r="B271" s="6">
        <v>44285</v>
      </c>
      <c r="C271" s="6" t="str">
        <f>TEXT(Table1[[#This Row],[Order Date]],"mmm")</f>
        <v>Mar</v>
      </c>
      <c r="D271" s="6" t="str">
        <f>TEXT(Table1[[#This Row],[Order Date]],"yyyy")</f>
        <v>2021</v>
      </c>
      <c r="E271" t="s">
        <v>413</v>
      </c>
      <c r="F271" t="s">
        <v>10</v>
      </c>
      <c r="G271" t="s">
        <v>11</v>
      </c>
      <c r="H271" t="s">
        <v>63</v>
      </c>
      <c r="I271" t="s">
        <v>414</v>
      </c>
      <c r="J271">
        <v>335.72</v>
      </c>
      <c r="K271">
        <v>5</v>
      </c>
      <c r="L271">
        <v>113.31</v>
      </c>
    </row>
    <row r="272" spans="1:12" ht="14.25" customHeight="1" x14ac:dyDescent="0.25">
      <c r="A272" t="str">
        <f t="shared" si="4"/>
        <v>ORD0271</v>
      </c>
      <c r="B272" s="6">
        <v>44285</v>
      </c>
      <c r="C272" s="6" t="str">
        <f>TEXT(Table1[[#This Row],[Order Date]],"mmm")</f>
        <v>Mar</v>
      </c>
      <c r="D272" s="6" t="str">
        <f>TEXT(Table1[[#This Row],[Order Date]],"yyyy")</f>
        <v>2021</v>
      </c>
      <c r="E272" t="s">
        <v>413</v>
      </c>
      <c r="F272" t="s">
        <v>10</v>
      </c>
      <c r="G272" t="s">
        <v>39</v>
      </c>
      <c r="H272" t="s">
        <v>40</v>
      </c>
      <c r="I272" t="s">
        <v>415</v>
      </c>
      <c r="J272">
        <v>251.94</v>
      </c>
      <c r="K272">
        <v>7</v>
      </c>
      <c r="L272">
        <v>88.18</v>
      </c>
    </row>
    <row r="273" spans="1:12" ht="14.25" customHeight="1" x14ac:dyDescent="0.25">
      <c r="A273" t="str">
        <f t="shared" si="4"/>
        <v>ORD0272</v>
      </c>
      <c r="B273" s="6">
        <v>44285</v>
      </c>
      <c r="C273" s="6" t="str">
        <f>TEXT(Table1[[#This Row],[Order Date]],"mmm")</f>
        <v>Mar</v>
      </c>
      <c r="D273" s="6" t="str">
        <f>TEXT(Table1[[#This Row],[Order Date]],"yyyy")</f>
        <v>2021</v>
      </c>
      <c r="E273" t="s">
        <v>413</v>
      </c>
      <c r="F273" t="s">
        <v>10</v>
      </c>
      <c r="G273" t="s">
        <v>34</v>
      </c>
      <c r="H273" t="s">
        <v>35</v>
      </c>
      <c r="I273" t="s">
        <v>416</v>
      </c>
      <c r="J273">
        <v>127.3</v>
      </c>
      <c r="K273">
        <v>7</v>
      </c>
      <c r="L273">
        <v>-9.09</v>
      </c>
    </row>
    <row r="274" spans="1:12" ht="14.25" customHeight="1" x14ac:dyDescent="0.25">
      <c r="A274" t="str">
        <f t="shared" si="4"/>
        <v>ORD0273</v>
      </c>
      <c r="B274" s="6">
        <v>44285</v>
      </c>
      <c r="C274" s="6" t="str">
        <f>TEXT(Table1[[#This Row],[Order Date]],"mmm")</f>
        <v>Mar</v>
      </c>
      <c r="D274" s="6" t="str">
        <f>TEXT(Table1[[#This Row],[Order Date]],"yyyy")</f>
        <v>2021</v>
      </c>
      <c r="E274" t="s">
        <v>417</v>
      </c>
      <c r="F274" t="s">
        <v>315</v>
      </c>
      <c r="G274" t="s">
        <v>11</v>
      </c>
      <c r="H274" t="s">
        <v>18</v>
      </c>
      <c r="I274" t="s">
        <v>418</v>
      </c>
      <c r="J274">
        <v>129.30000000000001</v>
      </c>
      <c r="K274">
        <v>2</v>
      </c>
      <c r="L274">
        <v>6.47</v>
      </c>
    </row>
    <row r="275" spans="1:12" ht="14.25" customHeight="1" x14ac:dyDescent="0.25">
      <c r="A275" t="str">
        <f t="shared" si="4"/>
        <v>ORD0274</v>
      </c>
      <c r="B275" s="6">
        <v>44286</v>
      </c>
      <c r="C275" s="6" t="str">
        <f>TEXT(Table1[[#This Row],[Order Date]],"mmm")</f>
        <v>Mar</v>
      </c>
      <c r="D275" s="6" t="str">
        <f>TEXT(Table1[[#This Row],[Order Date]],"yyyy")</f>
        <v>2021</v>
      </c>
      <c r="E275" t="s">
        <v>419</v>
      </c>
      <c r="F275" t="s">
        <v>27</v>
      </c>
      <c r="G275" t="s">
        <v>11</v>
      </c>
      <c r="H275" t="s">
        <v>20</v>
      </c>
      <c r="I275" t="s">
        <v>420</v>
      </c>
      <c r="J275">
        <v>673.57</v>
      </c>
      <c r="K275">
        <v>2</v>
      </c>
      <c r="L275">
        <v>252.59</v>
      </c>
    </row>
    <row r="276" spans="1:12" ht="14.25" customHeight="1" x14ac:dyDescent="0.25">
      <c r="A276" t="str">
        <f t="shared" si="4"/>
        <v>ORD0275</v>
      </c>
      <c r="B276" s="6">
        <v>44286</v>
      </c>
      <c r="C276" s="6" t="str">
        <f>TEXT(Table1[[#This Row],[Order Date]],"mmm")</f>
        <v>Mar</v>
      </c>
      <c r="D276" s="6" t="str">
        <f>TEXT(Table1[[#This Row],[Order Date]],"yyyy")</f>
        <v>2021</v>
      </c>
      <c r="E276" t="s">
        <v>419</v>
      </c>
      <c r="F276" t="s">
        <v>27</v>
      </c>
      <c r="G276" t="s">
        <v>11</v>
      </c>
      <c r="H276" t="s">
        <v>92</v>
      </c>
      <c r="I276" t="s">
        <v>421</v>
      </c>
      <c r="J276">
        <v>52.98</v>
      </c>
      <c r="K276">
        <v>2</v>
      </c>
      <c r="L276">
        <v>14.83</v>
      </c>
    </row>
    <row r="277" spans="1:12" ht="14.25" customHeight="1" x14ac:dyDescent="0.25">
      <c r="A277" t="str">
        <f t="shared" si="4"/>
        <v>ORD0276</v>
      </c>
      <c r="B277" s="6">
        <v>44286</v>
      </c>
      <c r="C277" s="6" t="str">
        <f>TEXT(Table1[[#This Row],[Order Date]],"mmm")</f>
        <v>Mar</v>
      </c>
      <c r="D277" s="6" t="str">
        <f>TEXT(Table1[[#This Row],[Order Date]],"yyyy")</f>
        <v>2021</v>
      </c>
      <c r="E277" t="s">
        <v>422</v>
      </c>
      <c r="F277" t="s">
        <v>23</v>
      </c>
      <c r="G277" t="s">
        <v>11</v>
      </c>
      <c r="H277" t="s">
        <v>20</v>
      </c>
      <c r="I277" t="s">
        <v>423</v>
      </c>
      <c r="J277">
        <v>0.85</v>
      </c>
      <c r="K277">
        <v>1</v>
      </c>
      <c r="L277">
        <v>-0.6</v>
      </c>
    </row>
    <row r="278" spans="1:12" ht="14.25" customHeight="1" x14ac:dyDescent="0.25">
      <c r="A278" t="str">
        <f t="shared" si="4"/>
        <v>ORD0277</v>
      </c>
      <c r="B278" s="6">
        <v>44286</v>
      </c>
      <c r="C278" s="6" t="str">
        <f>TEXT(Table1[[#This Row],[Order Date]],"mmm")</f>
        <v>Mar</v>
      </c>
      <c r="D278" s="6" t="str">
        <f>TEXT(Table1[[#This Row],[Order Date]],"yyyy")</f>
        <v>2021</v>
      </c>
      <c r="E278" t="s">
        <v>424</v>
      </c>
      <c r="F278" t="s">
        <v>15</v>
      </c>
      <c r="G278" t="s">
        <v>11</v>
      </c>
      <c r="H278" t="s">
        <v>20</v>
      </c>
      <c r="I278" t="s">
        <v>425</v>
      </c>
      <c r="J278">
        <v>8.1300000000000008</v>
      </c>
      <c r="K278">
        <v>7</v>
      </c>
      <c r="L278">
        <v>-13.83</v>
      </c>
    </row>
    <row r="279" spans="1:12" ht="14.25" customHeight="1" x14ac:dyDescent="0.25">
      <c r="A279" t="str">
        <f t="shared" si="4"/>
        <v>ORD0278</v>
      </c>
      <c r="B279" s="6">
        <v>44286</v>
      </c>
      <c r="C279" s="6" t="str">
        <f>TEXT(Table1[[#This Row],[Order Date]],"mmm")</f>
        <v>Mar</v>
      </c>
      <c r="D279" s="6" t="str">
        <f>TEXT(Table1[[#This Row],[Order Date]],"yyyy")</f>
        <v>2021</v>
      </c>
      <c r="E279" t="s">
        <v>424</v>
      </c>
      <c r="F279" t="s">
        <v>15</v>
      </c>
      <c r="G279" t="s">
        <v>39</v>
      </c>
      <c r="H279" t="s">
        <v>52</v>
      </c>
      <c r="I279" t="s">
        <v>426</v>
      </c>
      <c r="J279">
        <v>79.98</v>
      </c>
      <c r="K279">
        <v>2</v>
      </c>
      <c r="L279">
        <v>14</v>
      </c>
    </row>
    <row r="280" spans="1:12" ht="14.25" customHeight="1" x14ac:dyDescent="0.25">
      <c r="A280" t="str">
        <f t="shared" si="4"/>
        <v>ORD0279</v>
      </c>
      <c r="B280" s="6">
        <v>44286</v>
      </c>
      <c r="C280" s="6" t="str">
        <f>TEXT(Table1[[#This Row],[Order Date]],"mmm")</f>
        <v>Mar</v>
      </c>
      <c r="D280" s="6" t="str">
        <f>TEXT(Table1[[#This Row],[Order Date]],"yyyy")</f>
        <v>2021</v>
      </c>
      <c r="E280" t="s">
        <v>427</v>
      </c>
      <c r="F280" t="s">
        <v>123</v>
      </c>
      <c r="G280" t="s">
        <v>11</v>
      </c>
      <c r="H280" t="s">
        <v>20</v>
      </c>
      <c r="I280" t="s">
        <v>428</v>
      </c>
      <c r="J280">
        <v>1.87</v>
      </c>
      <c r="K280">
        <v>1</v>
      </c>
      <c r="L280">
        <v>-1.31</v>
      </c>
    </row>
    <row r="281" spans="1:12" ht="14.25" customHeight="1" x14ac:dyDescent="0.25">
      <c r="A281" t="str">
        <f t="shared" si="4"/>
        <v>ORD0280</v>
      </c>
      <c r="B281" s="6">
        <v>44286</v>
      </c>
      <c r="C281" s="6" t="str">
        <f>TEXT(Table1[[#This Row],[Order Date]],"mmm")</f>
        <v>Mar</v>
      </c>
      <c r="D281" s="6" t="str">
        <f>TEXT(Table1[[#This Row],[Order Date]],"yyyy")</f>
        <v>2021</v>
      </c>
      <c r="E281" t="s">
        <v>429</v>
      </c>
      <c r="F281" t="s">
        <v>123</v>
      </c>
      <c r="G281" t="s">
        <v>34</v>
      </c>
      <c r="H281" t="s">
        <v>35</v>
      </c>
      <c r="I281" t="s">
        <v>430</v>
      </c>
      <c r="J281">
        <v>1125.49</v>
      </c>
      <c r="K281">
        <v>7</v>
      </c>
      <c r="L281">
        <v>98.48</v>
      </c>
    </row>
    <row r="282" spans="1:12" ht="14.25" customHeight="1" x14ac:dyDescent="0.25">
      <c r="A282" t="str">
        <f t="shared" si="4"/>
        <v>ORD0281</v>
      </c>
      <c r="B282" s="6">
        <v>44286</v>
      </c>
      <c r="C282" s="6" t="str">
        <f>TEXT(Table1[[#This Row],[Order Date]],"mmm")</f>
        <v>Mar</v>
      </c>
      <c r="D282" s="6" t="str">
        <f>TEXT(Table1[[#This Row],[Order Date]],"yyyy")</f>
        <v>2021</v>
      </c>
      <c r="E282" t="s">
        <v>429</v>
      </c>
      <c r="F282" t="s">
        <v>123</v>
      </c>
      <c r="G282" t="s">
        <v>11</v>
      </c>
      <c r="H282" t="s">
        <v>20</v>
      </c>
      <c r="I282" t="s">
        <v>431</v>
      </c>
      <c r="J282">
        <v>12.65</v>
      </c>
      <c r="K282">
        <v>5</v>
      </c>
      <c r="L282">
        <v>-10.119999999999999</v>
      </c>
    </row>
    <row r="283" spans="1:12" ht="14.25" customHeight="1" x14ac:dyDescent="0.25">
      <c r="A283" t="str">
        <f t="shared" si="4"/>
        <v>ORD0282</v>
      </c>
      <c r="B283" s="6">
        <v>44286</v>
      </c>
      <c r="C283" s="6" t="str">
        <f>TEXT(Table1[[#This Row],[Order Date]],"mmm")</f>
        <v>Mar</v>
      </c>
      <c r="D283" s="6" t="str">
        <f>TEXT(Table1[[#This Row],[Order Date]],"yyyy")</f>
        <v>2021</v>
      </c>
      <c r="E283" t="s">
        <v>429</v>
      </c>
      <c r="F283" t="s">
        <v>123</v>
      </c>
      <c r="G283" t="s">
        <v>11</v>
      </c>
      <c r="H283" t="s">
        <v>24</v>
      </c>
      <c r="I283" t="s">
        <v>354</v>
      </c>
      <c r="J283">
        <v>4.03</v>
      </c>
      <c r="K283">
        <v>2</v>
      </c>
      <c r="L283">
        <v>1.06</v>
      </c>
    </row>
    <row r="284" spans="1:12" ht="14.25" customHeight="1" x14ac:dyDescent="0.25">
      <c r="A284" t="str">
        <f t="shared" si="4"/>
        <v>ORD0283</v>
      </c>
      <c r="B284" s="6">
        <v>44287</v>
      </c>
      <c r="C284" s="6" t="str">
        <f>TEXT(Table1[[#This Row],[Order Date]],"mmm")</f>
        <v>Apr</v>
      </c>
      <c r="D284" s="6" t="str">
        <f>TEXT(Table1[[#This Row],[Order Date]],"yyyy")</f>
        <v>2021</v>
      </c>
      <c r="E284" t="s">
        <v>405</v>
      </c>
      <c r="F284" t="s">
        <v>27</v>
      </c>
      <c r="G284" t="s">
        <v>11</v>
      </c>
      <c r="H284" t="s">
        <v>16</v>
      </c>
      <c r="I284" t="s">
        <v>409</v>
      </c>
      <c r="J284">
        <v>29.6</v>
      </c>
      <c r="K284">
        <v>2</v>
      </c>
      <c r="L284">
        <v>14.8</v>
      </c>
    </row>
    <row r="285" spans="1:12" ht="14.25" customHeight="1" x14ac:dyDescent="0.25">
      <c r="A285" t="str">
        <f t="shared" si="4"/>
        <v>ORD0284</v>
      </c>
      <c r="B285" s="6">
        <v>44287</v>
      </c>
      <c r="C285" s="6" t="str">
        <f>TEXT(Table1[[#This Row],[Order Date]],"mmm")</f>
        <v>Apr</v>
      </c>
      <c r="D285" s="6" t="str">
        <f>TEXT(Table1[[#This Row],[Order Date]],"yyyy")</f>
        <v>2021</v>
      </c>
      <c r="E285" t="s">
        <v>405</v>
      </c>
      <c r="F285" t="s">
        <v>27</v>
      </c>
      <c r="G285" t="s">
        <v>11</v>
      </c>
      <c r="H285" t="s">
        <v>20</v>
      </c>
      <c r="I285" t="s">
        <v>432</v>
      </c>
      <c r="J285">
        <v>17.09</v>
      </c>
      <c r="K285">
        <v>4</v>
      </c>
      <c r="L285">
        <v>5.55</v>
      </c>
    </row>
    <row r="286" spans="1:12" ht="14.25" customHeight="1" x14ac:dyDescent="0.25">
      <c r="A286" t="str">
        <f t="shared" si="4"/>
        <v>ORD0285</v>
      </c>
      <c r="B286" s="6">
        <v>44287</v>
      </c>
      <c r="C286" s="6" t="str">
        <f>TEXT(Table1[[#This Row],[Order Date]],"mmm")</f>
        <v>Apr</v>
      </c>
      <c r="D286" s="6" t="str">
        <f>TEXT(Table1[[#This Row],[Order Date]],"yyyy")</f>
        <v>2021</v>
      </c>
      <c r="E286" t="s">
        <v>433</v>
      </c>
      <c r="F286" t="s">
        <v>434</v>
      </c>
      <c r="G286" t="s">
        <v>11</v>
      </c>
      <c r="H286" t="s">
        <v>18</v>
      </c>
      <c r="I286" t="s">
        <v>435</v>
      </c>
      <c r="J286">
        <v>66.959999999999994</v>
      </c>
      <c r="K286">
        <v>4</v>
      </c>
      <c r="L286">
        <v>2.68</v>
      </c>
    </row>
    <row r="287" spans="1:12" ht="14.25" customHeight="1" x14ac:dyDescent="0.25">
      <c r="A287" t="str">
        <f t="shared" si="4"/>
        <v>ORD0286</v>
      </c>
      <c r="B287" s="6">
        <v>44287</v>
      </c>
      <c r="C287" s="6" t="str">
        <f>TEXT(Table1[[#This Row],[Order Date]],"mmm")</f>
        <v>Apr</v>
      </c>
      <c r="D287" s="6" t="str">
        <f>TEXT(Table1[[#This Row],[Order Date]],"yyyy")</f>
        <v>2021</v>
      </c>
      <c r="E287" t="s">
        <v>433</v>
      </c>
      <c r="F287" t="s">
        <v>434</v>
      </c>
      <c r="G287" t="s">
        <v>11</v>
      </c>
      <c r="H287" t="s">
        <v>20</v>
      </c>
      <c r="I287" t="s">
        <v>436</v>
      </c>
      <c r="J287">
        <v>6.24</v>
      </c>
      <c r="K287">
        <v>2</v>
      </c>
      <c r="L287">
        <v>3.06</v>
      </c>
    </row>
    <row r="288" spans="1:12" ht="14.25" customHeight="1" x14ac:dyDescent="0.25">
      <c r="A288" t="str">
        <f t="shared" si="4"/>
        <v>ORD0287</v>
      </c>
      <c r="B288" s="6">
        <v>44288</v>
      </c>
      <c r="C288" s="6" t="str">
        <f>TEXT(Table1[[#This Row],[Order Date]],"mmm")</f>
        <v>Apr</v>
      </c>
      <c r="D288" s="6" t="str">
        <f>TEXT(Table1[[#This Row],[Order Date]],"yyyy")</f>
        <v>2021</v>
      </c>
      <c r="E288" t="s">
        <v>437</v>
      </c>
      <c r="F288" t="s">
        <v>30</v>
      </c>
      <c r="G288" t="s">
        <v>11</v>
      </c>
      <c r="H288" t="s">
        <v>12</v>
      </c>
      <c r="I288" t="s">
        <v>438</v>
      </c>
      <c r="J288">
        <v>15.84</v>
      </c>
      <c r="K288">
        <v>3</v>
      </c>
      <c r="L288">
        <v>7.13</v>
      </c>
    </row>
    <row r="289" spans="1:12" ht="14.25" customHeight="1" x14ac:dyDescent="0.25">
      <c r="A289" t="str">
        <f t="shared" si="4"/>
        <v>ORD0288</v>
      </c>
      <c r="B289" s="6">
        <v>44288</v>
      </c>
      <c r="C289" s="6" t="str">
        <f>TEXT(Table1[[#This Row],[Order Date]],"mmm")</f>
        <v>Apr</v>
      </c>
      <c r="D289" s="6" t="str">
        <f>TEXT(Table1[[#This Row],[Order Date]],"yyyy")</f>
        <v>2021</v>
      </c>
      <c r="E289" t="s">
        <v>437</v>
      </c>
      <c r="F289" t="s">
        <v>30</v>
      </c>
      <c r="G289" t="s">
        <v>39</v>
      </c>
      <c r="H289" t="s">
        <v>40</v>
      </c>
      <c r="I289" t="s">
        <v>439</v>
      </c>
      <c r="J289">
        <v>1049.93</v>
      </c>
      <c r="K289">
        <v>7</v>
      </c>
      <c r="L289">
        <v>293.98</v>
      </c>
    </row>
    <row r="290" spans="1:12" ht="14.25" customHeight="1" x14ac:dyDescent="0.25">
      <c r="A290" t="str">
        <f t="shared" si="4"/>
        <v>ORD0289</v>
      </c>
      <c r="B290" s="6">
        <v>44288</v>
      </c>
      <c r="C290" s="6" t="str">
        <f>TEXT(Table1[[#This Row],[Order Date]],"mmm")</f>
        <v>Apr</v>
      </c>
      <c r="D290" s="6" t="str">
        <f>TEXT(Table1[[#This Row],[Order Date]],"yyyy")</f>
        <v>2021</v>
      </c>
      <c r="E290" t="s">
        <v>437</v>
      </c>
      <c r="F290" t="s">
        <v>30</v>
      </c>
      <c r="G290" t="s">
        <v>11</v>
      </c>
      <c r="H290" t="s">
        <v>92</v>
      </c>
      <c r="I290" t="s">
        <v>440</v>
      </c>
      <c r="J290">
        <v>154.9</v>
      </c>
      <c r="K290">
        <v>5</v>
      </c>
      <c r="L290">
        <v>40.270000000000003</v>
      </c>
    </row>
    <row r="291" spans="1:12" ht="14.25" customHeight="1" x14ac:dyDescent="0.25">
      <c r="A291" t="str">
        <f t="shared" si="4"/>
        <v>ORD0290</v>
      </c>
      <c r="B291" s="6">
        <v>44288</v>
      </c>
      <c r="C291" s="6" t="str">
        <f>TEXT(Table1[[#This Row],[Order Date]],"mmm")</f>
        <v>Apr</v>
      </c>
      <c r="D291" s="6" t="str">
        <f>TEXT(Table1[[#This Row],[Order Date]],"yyyy")</f>
        <v>2021</v>
      </c>
      <c r="E291" t="s">
        <v>252</v>
      </c>
      <c r="F291" t="s">
        <v>10</v>
      </c>
      <c r="G291" t="s">
        <v>11</v>
      </c>
      <c r="H291" t="s">
        <v>12</v>
      </c>
      <c r="I291" t="s">
        <v>441</v>
      </c>
      <c r="J291">
        <v>26.72</v>
      </c>
      <c r="K291">
        <v>5</v>
      </c>
      <c r="L291">
        <v>9.35</v>
      </c>
    </row>
    <row r="292" spans="1:12" ht="14.25" customHeight="1" x14ac:dyDescent="0.25">
      <c r="A292" t="str">
        <f t="shared" si="4"/>
        <v>ORD0291</v>
      </c>
      <c r="B292" s="6">
        <v>44288</v>
      </c>
      <c r="C292" s="6" t="str">
        <f>TEXT(Table1[[#This Row],[Order Date]],"mmm")</f>
        <v>Apr</v>
      </c>
      <c r="D292" s="6" t="str">
        <f>TEXT(Table1[[#This Row],[Order Date]],"yyyy")</f>
        <v>2021</v>
      </c>
      <c r="E292" t="s">
        <v>252</v>
      </c>
      <c r="F292" t="s">
        <v>10</v>
      </c>
      <c r="G292" t="s">
        <v>11</v>
      </c>
      <c r="H292" t="s">
        <v>12</v>
      </c>
      <c r="I292" t="s">
        <v>442</v>
      </c>
      <c r="J292">
        <v>33.49</v>
      </c>
      <c r="K292">
        <v>7</v>
      </c>
      <c r="L292">
        <v>10.47</v>
      </c>
    </row>
    <row r="293" spans="1:12" ht="14.25" customHeight="1" x14ac:dyDescent="0.25">
      <c r="A293" t="str">
        <f t="shared" si="4"/>
        <v>ORD0292</v>
      </c>
      <c r="B293" s="6">
        <v>44288</v>
      </c>
      <c r="C293" s="6" t="str">
        <f>TEXT(Table1[[#This Row],[Order Date]],"mmm")</f>
        <v>Apr</v>
      </c>
      <c r="D293" s="6" t="str">
        <f>TEXT(Table1[[#This Row],[Order Date]],"yyyy")</f>
        <v>2021</v>
      </c>
      <c r="E293" t="s">
        <v>443</v>
      </c>
      <c r="F293" t="s">
        <v>55</v>
      </c>
      <c r="G293" t="s">
        <v>34</v>
      </c>
      <c r="H293" t="s">
        <v>47</v>
      </c>
      <c r="I293" t="s">
        <v>444</v>
      </c>
      <c r="J293">
        <v>177.68</v>
      </c>
      <c r="K293">
        <v>2</v>
      </c>
      <c r="L293">
        <v>46.2</v>
      </c>
    </row>
    <row r="294" spans="1:12" ht="14.25" customHeight="1" x14ac:dyDescent="0.25">
      <c r="A294" t="str">
        <f t="shared" si="4"/>
        <v>ORD0293</v>
      </c>
      <c r="B294" s="6">
        <v>44289</v>
      </c>
      <c r="C294" s="6" t="str">
        <f>TEXT(Table1[[#This Row],[Order Date]],"mmm")</f>
        <v>Apr</v>
      </c>
      <c r="D294" s="6" t="str">
        <f>TEXT(Table1[[#This Row],[Order Date]],"yyyy")</f>
        <v>2021</v>
      </c>
      <c r="E294" t="s">
        <v>445</v>
      </c>
      <c r="F294" t="s">
        <v>27</v>
      </c>
      <c r="G294" t="s">
        <v>11</v>
      </c>
      <c r="H294" t="s">
        <v>63</v>
      </c>
      <c r="I294" t="s">
        <v>64</v>
      </c>
      <c r="J294">
        <v>11.16</v>
      </c>
      <c r="K294">
        <v>2</v>
      </c>
      <c r="L294">
        <v>5.58</v>
      </c>
    </row>
    <row r="295" spans="1:12" ht="14.25" customHeight="1" x14ac:dyDescent="0.25">
      <c r="A295" t="str">
        <f t="shared" si="4"/>
        <v>ORD0294</v>
      </c>
      <c r="B295" s="6">
        <v>44289</v>
      </c>
      <c r="C295" s="6" t="str">
        <f>TEXT(Table1[[#This Row],[Order Date]],"mmm")</f>
        <v>Apr</v>
      </c>
      <c r="D295" s="6" t="str">
        <f>TEXT(Table1[[#This Row],[Order Date]],"yyyy")</f>
        <v>2021</v>
      </c>
      <c r="E295" t="s">
        <v>445</v>
      </c>
      <c r="F295" t="s">
        <v>27</v>
      </c>
      <c r="G295" t="s">
        <v>39</v>
      </c>
      <c r="H295" t="s">
        <v>52</v>
      </c>
      <c r="I295" t="s">
        <v>213</v>
      </c>
      <c r="J295">
        <v>62.31</v>
      </c>
      <c r="K295">
        <v>3</v>
      </c>
      <c r="L295">
        <v>22.43</v>
      </c>
    </row>
    <row r="296" spans="1:12" ht="14.25" customHeight="1" x14ac:dyDescent="0.25">
      <c r="A296" t="str">
        <f t="shared" si="4"/>
        <v>ORD0295</v>
      </c>
      <c r="B296" s="6">
        <v>44289</v>
      </c>
      <c r="C296" s="6" t="str">
        <f>TEXT(Table1[[#This Row],[Order Date]],"mmm")</f>
        <v>Apr</v>
      </c>
      <c r="D296" s="6" t="str">
        <f>TEXT(Table1[[#This Row],[Order Date]],"yyyy")</f>
        <v>2021</v>
      </c>
      <c r="E296" t="s">
        <v>445</v>
      </c>
      <c r="F296" t="s">
        <v>27</v>
      </c>
      <c r="G296" t="s">
        <v>39</v>
      </c>
      <c r="H296" t="s">
        <v>52</v>
      </c>
      <c r="I296" t="s">
        <v>198</v>
      </c>
      <c r="J296">
        <v>159.97999999999999</v>
      </c>
      <c r="K296">
        <v>2</v>
      </c>
      <c r="L296">
        <v>57.59</v>
      </c>
    </row>
    <row r="297" spans="1:12" ht="14.25" customHeight="1" x14ac:dyDescent="0.25">
      <c r="A297" t="str">
        <f t="shared" si="4"/>
        <v>ORD0296</v>
      </c>
      <c r="B297" s="6">
        <v>44290</v>
      </c>
      <c r="C297" s="6" t="str">
        <f>TEXT(Table1[[#This Row],[Order Date]],"mmm")</f>
        <v>Apr</v>
      </c>
      <c r="D297" s="6" t="str">
        <f>TEXT(Table1[[#This Row],[Order Date]],"yyyy")</f>
        <v>2021</v>
      </c>
      <c r="E297" t="s">
        <v>446</v>
      </c>
      <c r="F297" t="s">
        <v>27</v>
      </c>
      <c r="G297" t="s">
        <v>11</v>
      </c>
      <c r="H297" t="s">
        <v>16</v>
      </c>
      <c r="I297" t="s">
        <v>447</v>
      </c>
      <c r="J297">
        <v>18.899999999999999</v>
      </c>
      <c r="K297">
        <v>6</v>
      </c>
      <c r="L297">
        <v>9.07</v>
      </c>
    </row>
    <row r="298" spans="1:12" ht="14.25" customHeight="1" x14ac:dyDescent="0.25">
      <c r="A298" t="str">
        <f t="shared" si="4"/>
        <v>ORD0297</v>
      </c>
      <c r="B298" s="6">
        <v>44290</v>
      </c>
      <c r="C298" s="6" t="str">
        <f>TEXT(Table1[[#This Row],[Order Date]],"mmm")</f>
        <v>Apr</v>
      </c>
      <c r="D298" s="6" t="str">
        <f>TEXT(Table1[[#This Row],[Order Date]],"yyyy")</f>
        <v>2021</v>
      </c>
      <c r="E298" t="s">
        <v>380</v>
      </c>
      <c r="F298" t="s">
        <v>110</v>
      </c>
      <c r="G298" t="s">
        <v>34</v>
      </c>
      <c r="H298" t="s">
        <v>47</v>
      </c>
      <c r="I298" t="s">
        <v>448</v>
      </c>
      <c r="J298">
        <v>5.47</v>
      </c>
      <c r="K298">
        <v>1</v>
      </c>
      <c r="L298">
        <v>2.35</v>
      </c>
    </row>
    <row r="299" spans="1:12" ht="14.25" customHeight="1" x14ac:dyDescent="0.25">
      <c r="A299" t="str">
        <f t="shared" si="4"/>
        <v>ORD0298</v>
      </c>
      <c r="B299" s="6">
        <v>44290</v>
      </c>
      <c r="C299" s="6" t="str">
        <f>TEXT(Table1[[#This Row],[Order Date]],"mmm")</f>
        <v>Apr</v>
      </c>
      <c r="D299" s="6" t="str">
        <f>TEXT(Table1[[#This Row],[Order Date]],"yyyy")</f>
        <v>2021</v>
      </c>
      <c r="E299" t="s">
        <v>380</v>
      </c>
      <c r="F299" t="s">
        <v>110</v>
      </c>
      <c r="G299" t="s">
        <v>11</v>
      </c>
      <c r="H299" t="s">
        <v>24</v>
      </c>
      <c r="I299" t="s">
        <v>449</v>
      </c>
      <c r="J299">
        <v>79.36</v>
      </c>
      <c r="K299">
        <v>4</v>
      </c>
      <c r="L299">
        <v>23.81</v>
      </c>
    </row>
    <row r="300" spans="1:12" ht="14.25" customHeight="1" x14ac:dyDescent="0.25">
      <c r="A300" t="str">
        <f t="shared" si="4"/>
        <v>ORD0299</v>
      </c>
      <c r="B300" s="6">
        <v>44290</v>
      </c>
      <c r="C300" s="6" t="str">
        <f>TEXT(Table1[[#This Row],[Order Date]],"mmm")</f>
        <v>Apr</v>
      </c>
      <c r="D300" s="6" t="str">
        <f>TEXT(Table1[[#This Row],[Order Date]],"yyyy")</f>
        <v>2021</v>
      </c>
      <c r="E300" t="s">
        <v>450</v>
      </c>
      <c r="F300" t="s">
        <v>27</v>
      </c>
      <c r="G300" t="s">
        <v>11</v>
      </c>
      <c r="H300" t="s">
        <v>20</v>
      </c>
      <c r="I300" t="s">
        <v>451</v>
      </c>
      <c r="J300">
        <v>7.18</v>
      </c>
      <c r="K300">
        <v>2</v>
      </c>
      <c r="L300">
        <v>2.25</v>
      </c>
    </row>
    <row r="301" spans="1:12" ht="14.25" customHeight="1" x14ac:dyDescent="0.25">
      <c r="A301" t="str">
        <f t="shared" si="4"/>
        <v>ORD0300</v>
      </c>
      <c r="B301" s="6">
        <v>44290</v>
      </c>
      <c r="C301" s="6" t="str">
        <f>TEXT(Table1[[#This Row],[Order Date]],"mmm")</f>
        <v>Apr</v>
      </c>
      <c r="D301" s="6" t="str">
        <f>TEXT(Table1[[#This Row],[Order Date]],"yyyy")</f>
        <v>2021</v>
      </c>
      <c r="E301" t="s">
        <v>452</v>
      </c>
      <c r="F301" t="s">
        <v>62</v>
      </c>
      <c r="G301" t="s">
        <v>11</v>
      </c>
      <c r="H301" t="s">
        <v>18</v>
      </c>
      <c r="I301" t="s">
        <v>453</v>
      </c>
      <c r="J301">
        <v>232.55</v>
      </c>
      <c r="K301">
        <v>5</v>
      </c>
      <c r="L301">
        <v>9.3000000000000007</v>
      </c>
    </row>
    <row r="302" spans="1:12" ht="14.25" customHeight="1" x14ac:dyDescent="0.25">
      <c r="A302" t="str">
        <f t="shared" si="4"/>
        <v>ORD0301</v>
      </c>
      <c r="B302" s="6">
        <v>44290</v>
      </c>
      <c r="C302" s="6" t="str">
        <f>TEXT(Table1[[#This Row],[Order Date]],"mmm")</f>
        <v>Apr</v>
      </c>
      <c r="D302" s="6" t="str">
        <f>TEXT(Table1[[#This Row],[Order Date]],"yyyy")</f>
        <v>2021</v>
      </c>
      <c r="E302" t="s">
        <v>452</v>
      </c>
      <c r="F302" t="s">
        <v>62</v>
      </c>
      <c r="G302" t="s">
        <v>39</v>
      </c>
      <c r="H302" t="s">
        <v>52</v>
      </c>
      <c r="I302" t="s">
        <v>454</v>
      </c>
      <c r="J302">
        <v>99.98</v>
      </c>
      <c r="K302">
        <v>2</v>
      </c>
      <c r="L302">
        <v>42.99</v>
      </c>
    </row>
    <row r="303" spans="1:12" ht="14.25" customHeight="1" x14ac:dyDescent="0.25">
      <c r="A303" t="str">
        <f t="shared" si="4"/>
        <v>ORD0302</v>
      </c>
      <c r="B303" s="6">
        <v>44290</v>
      </c>
      <c r="C303" s="6" t="str">
        <f>TEXT(Table1[[#This Row],[Order Date]],"mmm")</f>
        <v>Apr</v>
      </c>
      <c r="D303" s="6" t="str">
        <f>TEXT(Table1[[#This Row],[Order Date]],"yyyy")</f>
        <v>2021</v>
      </c>
      <c r="E303" t="s">
        <v>452</v>
      </c>
      <c r="F303" t="s">
        <v>62</v>
      </c>
      <c r="G303" t="s">
        <v>11</v>
      </c>
      <c r="H303" t="s">
        <v>12</v>
      </c>
      <c r="I303" t="s">
        <v>455</v>
      </c>
      <c r="J303">
        <v>19.440000000000001</v>
      </c>
      <c r="K303">
        <v>3</v>
      </c>
      <c r="L303">
        <v>9.33</v>
      </c>
    </row>
    <row r="304" spans="1:12" ht="14.25" customHeight="1" x14ac:dyDescent="0.25">
      <c r="A304" t="str">
        <f t="shared" si="4"/>
        <v>ORD0303</v>
      </c>
      <c r="B304" s="6">
        <v>44290</v>
      </c>
      <c r="C304" s="6" t="str">
        <f>TEXT(Table1[[#This Row],[Order Date]],"mmm")</f>
        <v>Apr</v>
      </c>
      <c r="D304" s="6" t="str">
        <f>TEXT(Table1[[#This Row],[Order Date]],"yyyy")</f>
        <v>2021</v>
      </c>
      <c r="E304" t="s">
        <v>452</v>
      </c>
      <c r="F304" t="s">
        <v>62</v>
      </c>
      <c r="G304" t="s">
        <v>11</v>
      </c>
      <c r="H304" t="s">
        <v>12</v>
      </c>
      <c r="I304" t="s">
        <v>327</v>
      </c>
      <c r="J304">
        <v>12.96</v>
      </c>
      <c r="K304">
        <v>2</v>
      </c>
      <c r="L304">
        <v>6.35</v>
      </c>
    </row>
    <row r="305" spans="1:12" ht="14.25" customHeight="1" x14ac:dyDescent="0.25">
      <c r="A305" t="str">
        <f t="shared" si="4"/>
        <v>ORD0304</v>
      </c>
      <c r="B305" s="6">
        <v>44291</v>
      </c>
      <c r="C305" s="6" t="str">
        <f>TEXT(Table1[[#This Row],[Order Date]],"mmm")</f>
        <v>Apr</v>
      </c>
      <c r="D305" s="6" t="str">
        <f>TEXT(Table1[[#This Row],[Order Date]],"yyyy")</f>
        <v>2021</v>
      </c>
      <c r="E305" t="s">
        <v>456</v>
      </c>
      <c r="F305" t="s">
        <v>149</v>
      </c>
      <c r="G305" t="s">
        <v>11</v>
      </c>
      <c r="H305" t="s">
        <v>12</v>
      </c>
      <c r="I305" t="s">
        <v>457</v>
      </c>
      <c r="J305">
        <v>55.48</v>
      </c>
      <c r="K305">
        <v>1</v>
      </c>
      <c r="L305">
        <v>26.63</v>
      </c>
    </row>
    <row r="306" spans="1:12" ht="14.25" customHeight="1" x14ac:dyDescent="0.25">
      <c r="A306" t="str">
        <f t="shared" si="4"/>
        <v>ORD0305</v>
      </c>
      <c r="B306" s="6">
        <v>44291</v>
      </c>
      <c r="C306" s="6" t="str">
        <f>TEXT(Table1[[#This Row],[Order Date]],"mmm")</f>
        <v>Apr</v>
      </c>
      <c r="D306" s="6" t="str">
        <f>TEXT(Table1[[#This Row],[Order Date]],"yyyy")</f>
        <v>2021</v>
      </c>
      <c r="E306" t="s">
        <v>458</v>
      </c>
      <c r="F306" t="s">
        <v>55</v>
      </c>
      <c r="G306" t="s">
        <v>11</v>
      </c>
      <c r="H306" t="s">
        <v>24</v>
      </c>
      <c r="I306" t="s">
        <v>459</v>
      </c>
      <c r="J306">
        <v>22.96</v>
      </c>
      <c r="K306">
        <v>7</v>
      </c>
      <c r="L306">
        <v>7.58</v>
      </c>
    </row>
    <row r="307" spans="1:12" ht="14.25" customHeight="1" x14ac:dyDescent="0.25">
      <c r="A307" t="str">
        <f t="shared" si="4"/>
        <v>ORD0306</v>
      </c>
      <c r="B307" s="6">
        <v>44291</v>
      </c>
      <c r="C307" s="6" t="str">
        <f>TEXT(Table1[[#This Row],[Order Date]],"mmm")</f>
        <v>Apr</v>
      </c>
      <c r="D307" s="6" t="str">
        <f>TEXT(Table1[[#This Row],[Order Date]],"yyyy")</f>
        <v>2021</v>
      </c>
      <c r="E307" t="s">
        <v>458</v>
      </c>
      <c r="F307" t="s">
        <v>55</v>
      </c>
      <c r="G307" t="s">
        <v>39</v>
      </c>
      <c r="H307" t="s">
        <v>40</v>
      </c>
      <c r="I307" t="s">
        <v>174</v>
      </c>
      <c r="J307">
        <v>28.99</v>
      </c>
      <c r="K307">
        <v>1</v>
      </c>
      <c r="L307">
        <v>8.41</v>
      </c>
    </row>
    <row r="308" spans="1:12" ht="14.25" customHeight="1" x14ac:dyDescent="0.25">
      <c r="A308" t="str">
        <f t="shared" si="4"/>
        <v>ORD0307</v>
      </c>
      <c r="B308" s="6">
        <v>44291</v>
      </c>
      <c r="C308" s="6" t="str">
        <f>TEXT(Table1[[#This Row],[Order Date]],"mmm")</f>
        <v>Apr</v>
      </c>
      <c r="D308" s="6" t="str">
        <f>TEXT(Table1[[#This Row],[Order Date]],"yyyy")</f>
        <v>2021</v>
      </c>
      <c r="E308" t="s">
        <v>458</v>
      </c>
      <c r="F308" t="s">
        <v>55</v>
      </c>
      <c r="G308" t="s">
        <v>11</v>
      </c>
      <c r="H308" t="s">
        <v>12</v>
      </c>
      <c r="I308" t="s">
        <v>331</v>
      </c>
      <c r="J308">
        <v>12.96</v>
      </c>
      <c r="K308">
        <v>2</v>
      </c>
      <c r="L308">
        <v>6.35</v>
      </c>
    </row>
    <row r="309" spans="1:12" ht="14.25" customHeight="1" x14ac:dyDescent="0.25">
      <c r="A309" t="str">
        <f t="shared" si="4"/>
        <v>ORD0308</v>
      </c>
      <c r="B309" s="6">
        <v>44291</v>
      </c>
      <c r="C309" s="6" t="str">
        <f>TEXT(Table1[[#This Row],[Order Date]],"mmm")</f>
        <v>Apr</v>
      </c>
      <c r="D309" s="6" t="str">
        <f>TEXT(Table1[[#This Row],[Order Date]],"yyyy")</f>
        <v>2021</v>
      </c>
      <c r="E309" t="s">
        <v>458</v>
      </c>
      <c r="F309" t="s">
        <v>55</v>
      </c>
      <c r="G309" t="s">
        <v>11</v>
      </c>
      <c r="H309" t="s">
        <v>24</v>
      </c>
      <c r="I309" t="s">
        <v>460</v>
      </c>
      <c r="J309">
        <v>22.96</v>
      </c>
      <c r="K309">
        <v>7</v>
      </c>
      <c r="L309">
        <v>6.66</v>
      </c>
    </row>
    <row r="310" spans="1:12" ht="14.25" customHeight="1" x14ac:dyDescent="0.25">
      <c r="A310" t="str">
        <f t="shared" si="4"/>
        <v>ORD0309</v>
      </c>
      <c r="B310" s="6">
        <v>44291</v>
      </c>
      <c r="C310" s="6" t="str">
        <f>TEXT(Table1[[#This Row],[Order Date]],"mmm")</f>
        <v>Apr</v>
      </c>
      <c r="D310" s="6" t="str">
        <f>TEXT(Table1[[#This Row],[Order Date]],"yyyy")</f>
        <v>2021</v>
      </c>
      <c r="E310" t="s">
        <v>458</v>
      </c>
      <c r="F310" t="s">
        <v>55</v>
      </c>
      <c r="G310" t="s">
        <v>11</v>
      </c>
      <c r="H310" t="s">
        <v>200</v>
      </c>
      <c r="I310" t="s">
        <v>461</v>
      </c>
      <c r="J310">
        <v>4164.05</v>
      </c>
      <c r="K310">
        <v>5</v>
      </c>
      <c r="L310">
        <v>83.28</v>
      </c>
    </row>
    <row r="311" spans="1:12" ht="14.25" customHeight="1" x14ac:dyDescent="0.25">
      <c r="A311" t="str">
        <f t="shared" si="4"/>
        <v>ORD0310</v>
      </c>
      <c r="B311" s="6">
        <v>44291</v>
      </c>
      <c r="C311" s="6" t="str">
        <f>TEXT(Table1[[#This Row],[Order Date]],"mmm")</f>
        <v>Apr</v>
      </c>
      <c r="D311" s="6" t="str">
        <f>TEXT(Table1[[#This Row],[Order Date]],"yyyy")</f>
        <v>2021</v>
      </c>
      <c r="E311" t="s">
        <v>462</v>
      </c>
      <c r="F311" t="s">
        <v>15</v>
      </c>
      <c r="G311" t="s">
        <v>11</v>
      </c>
      <c r="H311" t="s">
        <v>18</v>
      </c>
      <c r="I311" t="s">
        <v>463</v>
      </c>
      <c r="J311">
        <v>49.63</v>
      </c>
      <c r="K311">
        <v>4</v>
      </c>
      <c r="L311">
        <v>3.72</v>
      </c>
    </row>
    <row r="312" spans="1:12" ht="14.25" customHeight="1" x14ac:dyDescent="0.25">
      <c r="A312" t="str">
        <f t="shared" si="4"/>
        <v>ORD0311</v>
      </c>
      <c r="B312" s="6">
        <v>44291</v>
      </c>
      <c r="C312" s="6" t="str">
        <f>TEXT(Table1[[#This Row],[Order Date]],"mmm")</f>
        <v>Apr</v>
      </c>
      <c r="D312" s="6" t="str">
        <f>TEXT(Table1[[#This Row],[Order Date]],"yyyy")</f>
        <v>2021</v>
      </c>
      <c r="E312" t="s">
        <v>462</v>
      </c>
      <c r="F312" t="s">
        <v>15</v>
      </c>
      <c r="G312" t="s">
        <v>11</v>
      </c>
      <c r="H312" t="s">
        <v>18</v>
      </c>
      <c r="I312" t="s">
        <v>464</v>
      </c>
      <c r="J312">
        <v>52.1</v>
      </c>
      <c r="K312">
        <v>4</v>
      </c>
      <c r="L312">
        <v>3.91</v>
      </c>
    </row>
    <row r="313" spans="1:12" ht="14.25" customHeight="1" x14ac:dyDescent="0.25">
      <c r="A313" t="str">
        <f t="shared" si="4"/>
        <v>ORD0312</v>
      </c>
      <c r="B313" s="6">
        <v>44291</v>
      </c>
      <c r="C313" s="6" t="str">
        <f>TEXT(Table1[[#This Row],[Order Date]],"mmm")</f>
        <v>Apr</v>
      </c>
      <c r="D313" s="6" t="str">
        <f>TEXT(Table1[[#This Row],[Order Date]],"yyyy")</f>
        <v>2021</v>
      </c>
      <c r="E313" t="s">
        <v>465</v>
      </c>
      <c r="F313" t="s">
        <v>110</v>
      </c>
      <c r="G313" t="s">
        <v>11</v>
      </c>
      <c r="H313" t="s">
        <v>24</v>
      </c>
      <c r="I313" t="s">
        <v>466</v>
      </c>
      <c r="J313">
        <v>26.7</v>
      </c>
      <c r="K313">
        <v>2</v>
      </c>
      <c r="L313">
        <v>7.48</v>
      </c>
    </row>
    <row r="314" spans="1:12" ht="14.25" customHeight="1" x14ac:dyDescent="0.25">
      <c r="A314" t="str">
        <f t="shared" si="4"/>
        <v>ORD0313</v>
      </c>
      <c r="B314" s="6">
        <v>44291</v>
      </c>
      <c r="C314" s="6" t="str">
        <f>TEXT(Table1[[#This Row],[Order Date]],"mmm")</f>
        <v>Apr</v>
      </c>
      <c r="D314" s="6" t="str">
        <f>TEXT(Table1[[#This Row],[Order Date]],"yyyy")</f>
        <v>2021</v>
      </c>
      <c r="E314" t="s">
        <v>465</v>
      </c>
      <c r="F314" t="s">
        <v>110</v>
      </c>
      <c r="G314" t="s">
        <v>11</v>
      </c>
      <c r="H314" t="s">
        <v>20</v>
      </c>
      <c r="I314" t="s">
        <v>467</v>
      </c>
      <c r="J314">
        <v>40.200000000000003</v>
      </c>
      <c r="K314">
        <v>5</v>
      </c>
      <c r="L314">
        <v>18.09</v>
      </c>
    </row>
    <row r="315" spans="1:12" ht="14.25" customHeight="1" x14ac:dyDescent="0.25">
      <c r="A315" t="str">
        <f t="shared" si="4"/>
        <v>ORD0314</v>
      </c>
      <c r="B315" s="6">
        <v>44291</v>
      </c>
      <c r="C315" s="6" t="str">
        <f>TEXT(Table1[[#This Row],[Order Date]],"mmm")</f>
        <v>Apr</v>
      </c>
      <c r="D315" s="6" t="str">
        <f>TEXT(Table1[[#This Row],[Order Date]],"yyyy")</f>
        <v>2021</v>
      </c>
      <c r="E315" t="s">
        <v>465</v>
      </c>
      <c r="F315" t="s">
        <v>110</v>
      </c>
      <c r="G315" t="s">
        <v>11</v>
      </c>
      <c r="H315" t="s">
        <v>24</v>
      </c>
      <c r="I315" t="s">
        <v>353</v>
      </c>
      <c r="J315">
        <v>13.89</v>
      </c>
      <c r="K315">
        <v>3</v>
      </c>
      <c r="L315">
        <v>4.58</v>
      </c>
    </row>
    <row r="316" spans="1:12" ht="14.25" customHeight="1" x14ac:dyDescent="0.25">
      <c r="A316" t="str">
        <f t="shared" si="4"/>
        <v>ORD0315</v>
      </c>
      <c r="B316" s="6">
        <v>44291</v>
      </c>
      <c r="C316" s="6" t="str">
        <f>TEXT(Table1[[#This Row],[Order Date]],"mmm")</f>
        <v>Apr</v>
      </c>
      <c r="D316" s="6" t="str">
        <f>TEXT(Table1[[#This Row],[Order Date]],"yyyy")</f>
        <v>2021</v>
      </c>
      <c r="E316" t="s">
        <v>465</v>
      </c>
      <c r="F316" t="s">
        <v>110</v>
      </c>
      <c r="G316" t="s">
        <v>11</v>
      </c>
      <c r="H316" t="s">
        <v>18</v>
      </c>
      <c r="I316" t="s">
        <v>153</v>
      </c>
      <c r="J316">
        <v>689.82</v>
      </c>
      <c r="K316">
        <v>6</v>
      </c>
      <c r="L316">
        <v>20.69</v>
      </c>
    </row>
    <row r="317" spans="1:12" ht="14.25" customHeight="1" x14ac:dyDescent="0.25">
      <c r="A317" t="str">
        <f t="shared" si="4"/>
        <v>ORD0316</v>
      </c>
      <c r="B317" s="6">
        <v>44291</v>
      </c>
      <c r="C317" s="6" t="str">
        <f>TEXT(Table1[[#This Row],[Order Date]],"mmm")</f>
        <v>Apr</v>
      </c>
      <c r="D317" s="6" t="str">
        <f>TEXT(Table1[[#This Row],[Order Date]],"yyyy")</f>
        <v>2021</v>
      </c>
      <c r="E317" t="s">
        <v>468</v>
      </c>
      <c r="F317" t="s">
        <v>33</v>
      </c>
      <c r="G317" t="s">
        <v>11</v>
      </c>
      <c r="H317" t="s">
        <v>20</v>
      </c>
      <c r="I317" t="s">
        <v>469</v>
      </c>
      <c r="J317">
        <v>115.36</v>
      </c>
      <c r="K317">
        <v>7</v>
      </c>
      <c r="L317">
        <v>56.53</v>
      </c>
    </row>
    <row r="318" spans="1:12" ht="14.25" customHeight="1" x14ac:dyDescent="0.25">
      <c r="A318" t="str">
        <f t="shared" si="4"/>
        <v>ORD0317</v>
      </c>
      <c r="B318" s="6">
        <v>44292</v>
      </c>
      <c r="C318" s="6" t="str">
        <f>TEXT(Table1[[#This Row],[Order Date]],"mmm")</f>
        <v>Apr</v>
      </c>
      <c r="D318" s="6" t="str">
        <f>TEXT(Table1[[#This Row],[Order Date]],"yyyy")</f>
        <v>2021</v>
      </c>
      <c r="E318" t="s">
        <v>470</v>
      </c>
      <c r="F318" t="s">
        <v>23</v>
      </c>
      <c r="G318" t="s">
        <v>11</v>
      </c>
      <c r="H318" t="s">
        <v>20</v>
      </c>
      <c r="I318" t="s">
        <v>471</v>
      </c>
      <c r="J318">
        <v>44.91</v>
      </c>
      <c r="K318">
        <v>6</v>
      </c>
      <c r="L318">
        <v>-35.93</v>
      </c>
    </row>
    <row r="319" spans="1:12" ht="14.25" customHeight="1" x14ac:dyDescent="0.25">
      <c r="A319" t="str">
        <f t="shared" si="4"/>
        <v>ORD0318</v>
      </c>
      <c r="B319" s="6">
        <v>44292</v>
      </c>
      <c r="C319" s="6" t="str">
        <f>TEXT(Table1[[#This Row],[Order Date]],"mmm")</f>
        <v>Apr</v>
      </c>
      <c r="D319" s="6" t="str">
        <f>TEXT(Table1[[#This Row],[Order Date]],"yyyy")</f>
        <v>2021</v>
      </c>
      <c r="E319" t="s">
        <v>131</v>
      </c>
      <c r="F319" t="s">
        <v>23</v>
      </c>
      <c r="G319" t="s">
        <v>11</v>
      </c>
      <c r="H319" t="s">
        <v>200</v>
      </c>
      <c r="I319" t="s">
        <v>472</v>
      </c>
      <c r="J319">
        <v>10.3</v>
      </c>
      <c r="K319">
        <v>1</v>
      </c>
      <c r="L319">
        <v>-2.19</v>
      </c>
    </row>
    <row r="320" spans="1:12" ht="14.25" customHeight="1" x14ac:dyDescent="0.25">
      <c r="A320" t="str">
        <f t="shared" si="4"/>
        <v>ORD0319</v>
      </c>
      <c r="B320" s="6">
        <v>44292</v>
      </c>
      <c r="C320" s="6" t="str">
        <f>TEXT(Table1[[#This Row],[Order Date]],"mmm")</f>
        <v>Apr</v>
      </c>
      <c r="D320" s="6" t="str">
        <f>TEXT(Table1[[#This Row],[Order Date]],"yyyy")</f>
        <v>2021</v>
      </c>
      <c r="E320" t="s">
        <v>131</v>
      </c>
      <c r="F320" t="s">
        <v>23</v>
      </c>
      <c r="G320" t="s">
        <v>34</v>
      </c>
      <c r="H320" t="s">
        <v>145</v>
      </c>
      <c r="I320" t="s">
        <v>473</v>
      </c>
      <c r="J320">
        <v>154.76</v>
      </c>
      <c r="K320">
        <v>3</v>
      </c>
      <c r="L320">
        <v>-36.11</v>
      </c>
    </row>
    <row r="321" spans="1:12" ht="14.25" customHeight="1" x14ac:dyDescent="0.25">
      <c r="A321" t="str">
        <f t="shared" si="4"/>
        <v>ORD0320</v>
      </c>
      <c r="B321" s="6">
        <v>44292</v>
      </c>
      <c r="C321" s="6" t="str">
        <f>TEXT(Table1[[#This Row],[Order Date]],"mmm")</f>
        <v>Apr</v>
      </c>
      <c r="D321" s="6" t="str">
        <f>TEXT(Table1[[#This Row],[Order Date]],"yyyy")</f>
        <v>2021</v>
      </c>
      <c r="E321" t="s">
        <v>131</v>
      </c>
      <c r="F321" t="s">
        <v>23</v>
      </c>
      <c r="G321" t="s">
        <v>39</v>
      </c>
      <c r="H321" t="s">
        <v>52</v>
      </c>
      <c r="I321" t="s">
        <v>474</v>
      </c>
      <c r="J321">
        <v>116.78</v>
      </c>
      <c r="K321">
        <v>2</v>
      </c>
      <c r="L321">
        <v>21.9</v>
      </c>
    </row>
    <row r="322" spans="1:12" ht="14.25" customHeight="1" x14ac:dyDescent="0.25">
      <c r="A322" t="str">
        <f t="shared" si="4"/>
        <v>ORD0321</v>
      </c>
      <c r="B322" s="6">
        <v>44292</v>
      </c>
      <c r="C322" s="6" t="str">
        <f>TEXT(Table1[[#This Row],[Order Date]],"mmm")</f>
        <v>Apr</v>
      </c>
      <c r="D322" s="6" t="str">
        <f>TEXT(Table1[[#This Row],[Order Date]],"yyyy")</f>
        <v>2021</v>
      </c>
      <c r="E322" t="s">
        <v>475</v>
      </c>
      <c r="F322" t="s">
        <v>164</v>
      </c>
      <c r="G322" t="s">
        <v>34</v>
      </c>
      <c r="H322" t="s">
        <v>145</v>
      </c>
      <c r="I322" t="s">
        <v>476</v>
      </c>
      <c r="J322">
        <v>653.54999999999995</v>
      </c>
      <c r="K322">
        <v>3</v>
      </c>
      <c r="L322">
        <v>111.1</v>
      </c>
    </row>
    <row r="323" spans="1:12" ht="14.25" customHeight="1" x14ac:dyDescent="0.25">
      <c r="A323" t="str">
        <f t="shared" ref="A323:A386" si="5">"ORD" &amp; TEXT(ROW(A323)-1, "0000")</f>
        <v>ORD0322</v>
      </c>
      <c r="B323" s="6">
        <v>44292</v>
      </c>
      <c r="C323" s="6" t="str">
        <f>TEXT(Table1[[#This Row],[Order Date]],"mmm")</f>
        <v>Apr</v>
      </c>
      <c r="D323" s="6" t="str">
        <f>TEXT(Table1[[#This Row],[Order Date]],"yyyy")</f>
        <v>2021</v>
      </c>
      <c r="E323" t="s">
        <v>475</v>
      </c>
      <c r="F323" t="s">
        <v>164</v>
      </c>
      <c r="G323" t="s">
        <v>39</v>
      </c>
      <c r="H323" t="s">
        <v>52</v>
      </c>
      <c r="I323" t="s">
        <v>477</v>
      </c>
      <c r="J323">
        <v>33.9</v>
      </c>
      <c r="K323">
        <v>2</v>
      </c>
      <c r="L323">
        <v>2.0299999999999998</v>
      </c>
    </row>
    <row r="324" spans="1:12" ht="14.25" customHeight="1" x14ac:dyDescent="0.25">
      <c r="A324" t="str">
        <f t="shared" si="5"/>
        <v>ORD0323</v>
      </c>
      <c r="B324" s="6">
        <v>44292</v>
      </c>
      <c r="C324" s="6" t="str">
        <f>TEXT(Table1[[#This Row],[Order Date]],"mmm")</f>
        <v>Apr</v>
      </c>
      <c r="D324" s="6" t="str">
        <f>TEXT(Table1[[#This Row],[Order Date]],"yyyy")</f>
        <v>2021</v>
      </c>
      <c r="E324" t="s">
        <v>478</v>
      </c>
      <c r="F324" t="s">
        <v>27</v>
      </c>
      <c r="G324" t="s">
        <v>34</v>
      </c>
      <c r="H324" t="s">
        <v>47</v>
      </c>
      <c r="I324" t="s">
        <v>479</v>
      </c>
      <c r="J324">
        <v>91.96</v>
      </c>
      <c r="K324">
        <v>2</v>
      </c>
      <c r="L324">
        <v>15.63</v>
      </c>
    </row>
    <row r="325" spans="1:12" ht="14.25" customHeight="1" x14ac:dyDescent="0.25">
      <c r="A325" t="str">
        <f t="shared" si="5"/>
        <v>ORD0324</v>
      </c>
      <c r="B325" s="6">
        <v>44292</v>
      </c>
      <c r="C325" s="6" t="str">
        <f>TEXT(Table1[[#This Row],[Order Date]],"mmm")</f>
        <v>Apr</v>
      </c>
      <c r="D325" s="6" t="str">
        <f>TEXT(Table1[[#This Row],[Order Date]],"yyyy")</f>
        <v>2021</v>
      </c>
      <c r="E325" t="s">
        <v>478</v>
      </c>
      <c r="F325" t="s">
        <v>27</v>
      </c>
      <c r="G325" t="s">
        <v>34</v>
      </c>
      <c r="H325" t="s">
        <v>47</v>
      </c>
      <c r="I325" t="s">
        <v>480</v>
      </c>
      <c r="J325">
        <v>33.11</v>
      </c>
      <c r="K325">
        <v>7</v>
      </c>
      <c r="L325">
        <v>12.91</v>
      </c>
    </row>
    <row r="326" spans="1:12" ht="14.25" customHeight="1" x14ac:dyDescent="0.25">
      <c r="A326" t="str">
        <f t="shared" si="5"/>
        <v>ORD0325</v>
      </c>
      <c r="B326" s="6">
        <v>44292</v>
      </c>
      <c r="C326" s="6" t="str">
        <f>TEXT(Table1[[#This Row],[Order Date]],"mmm")</f>
        <v>Apr</v>
      </c>
      <c r="D326" s="6" t="str">
        <f>TEXT(Table1[[#This Row],[Order Date]],"yyyy")</f>
        <v>2021</v>
      </c>
      <c r="E326" t="s">
        <v>478</v>
      </c>
      <c r="F326" t="s">
        <v>27</v>
      </c>
      <c r="G326" t="s">
        <v>11</v>
      </c>
      <c r="H326" t="s">
        <v>12</v>
      </c>
      <c r="I326" t="s">
        <v>481</v>
      </c>
      <c r="J326">
        <v>19.440000000000001</v>
      </c>
      <c r="K326">
        <v>3</v>
      </c>
      <c r="L326">
        <v>9.33</v>
      </c>
    </row>
    <row r="327" spans="1:12" ht="14.25" customHeight="1" x14ac:dyDescent="0.25">
      <c r="A327" t="str">
        <f t="shared" si="5"/>
        <v>ORD0326</v>
      </c>
      <c r="B327" s="6">
        <v>44292</v>
      </c>
      <c r="C327" s="6" t="str">
        <f>TEXT(Table1[[#This Row],[Order Date]],"mmm")</f>
        <v>Apr</v>
      </c>
      <c r="D327" s="6" t="str">
        <f>TEXT(Table1[[#This Row],[Order Date]],"yyyy")</f>
        <v>2021</v>
      </c>
      <c r="E327" t="s">
        <v>478</v>
      </c>
      <c r="F327" t="s">
        <v>27</v>
      </c>
      <c r="G327" t="s">
        <v>11</v>
      </c>
      <c r="H327" t="s">
        <v>12</v>
      </c>
      <c r="I327" t="s">
        <v>482</v>
      </c>
      <c r="J327">
        <v>55.48</v>
      </c>
      <c r="K327">
        <v>1</v>
      </c>
      <c r="L327">
        <v>26.63</v>
      </c>
    </row>
    <row r="328" spans="1:12" ht="14.25" customHeight="1" x14ac:dyDescent="0.25">
      <c r="A328" t="str">
        <f t="shared" si="5"/>
        <v>ORD0327</v>
      </c>
      <c r="B328" s="6">
        <v>44292</v>
      </c>
      <c r="C328" s="6" t="str">
        <f>TEXT(Table1[[#This Row],[Order Date]],"mmm")</f>
        <v>Apr</v>
      </c>
      <c r="D328" s="6" t="str">
        <f>TEXT(Table1[[#This Row],[Order Date]],"yyyy")</f>
        <v>2021</v>
      </c>
      <c r="E328" t="s">
        <v>483</v>
      </c>
      <c r="F328" t="s">
        <v>27</v>
      </c>
      <c r="G328" t="s">
        <v>11</v>
      </c>
      <c r="H328" t="s">
        <v>24</v>
      </c>
      <c r="I328" t="s">
        <v>484</v>
      </c>
      <c r="J328">
        <v>70.95</v>
      </c>
      <c r="K328">
        <v>3</v>
      </c>
      <c r="L328">
        <v>18.45</v>
      </c>
    </row>
    <row r="329" spans="1:12" ht="14.25" customHeight="1" x14ac:dyDescent="0.25">
      <c r="A329" t="str">
        <f t="shared" si="5"/>
        <v>ORD0328</v>
      </c>
      <c r="B329" s="6">
        <v>44292</v>
      </c>
      <c r="C329" s="6" t="str">
        <f>TEXT(Table1[[#This Row],[Order Date]],"mmm")</f>
        <v>Apr</v>
      </c>
      <c r="D329" s="6" t="str">
        <f>TEXT(Table1[[#This Row],[Order Date]],"yyyy")</f>
        <v>2021</v>
      </c>
      <c r="E329" t="s">
        <v>483</v>
      </c>
      <c r="F329" t="s">
        <v>27</v>
      </c>
      <c r="G329" t="s">
        <v>11</v>
      </c>
      <c r="H329" t="s">
        <v>20</v>
      </c>
      <c r="I329" t="s">
        <v>485</v>
      </c>
      <c r="J329">
        <v>65.569999999999993</v>
      </c>
      <c r="K329">
        <v>2</v>
      </c>
      <c r="L329">
        <v>23.77</v>
      </c>
    </row>
    <row r="330" spans="1:12" ht="14.25" customHeight="1" x14ac:dyDescent="0.25">
      <c r="A330" t="str">
        <f t="shared" si="5"/>
        <v>ORD0329</v>
      </c>
      <c r="B330" s="6">
        <v>44292</v>
      </c>
      <c r="C330" s="6" t="str">
        <f>TEXT(Table1[[#This Row],[Order Date]],"mmm")</f>
        <v>Apr</v>
      </c>
      <c r="D330" s="6" t="str">
        <f>TEXT(Table1[[#This Row],[Order Date]],"yyyy")</f>
        <v>2021</v>
      </c>
      <c r="E330" t="s">
        <v>483</v>
      </c>
      <c r="F330" t="s">
        <v>27</v>
      </c>
      <c r="G330" t="s">
        <v>39</v>
      </c>
      <c r="H330" t="s">
        <v>52</v>
      </c>
      <c r="I330" t="s">
        <v>486</v>
      </c>
      <c r="J330">
        <v>299.97000000000003</v>
      </c>
      <c r="K330">
        <v>3</v>
      </c>
      <c r="L330">
        <v>131.99</v>
      </c>
    </row>
    <row r="331" spans="1:12" ht="14.25" customHeight="1" x14ac:dyDescent="0.25">
      <c r="A331" t="str">
        <f t="shared" si="5"/>
        <v>ORD0330</v>
      </c>
      <c r="B331" s="6">
        <v>44293</v>
      </c>
      <c r="C331" s="6" t="str">
        <f>TEXT(Table1[[#This Row],[Order Date]],"mmm")</f>
        <v>Apr</v>
      </c>
      <c r="D331" s="6" t="str">
        <f>TEXT(Table1[[#This Row],[Order Date]],"yyyy")</f>
        <v>2021</v>
      </c>
      <c r="E331" t="s">
        <v>487</v>
      </c>
      <c r="F331" t="s">
        <v>488</v>
      </c>
      <c r="G331" t="s">
        <v>34</v>
      </c>
      <c r="H331" t="s">
        <v>47</v>
      </c>
      <c r="I331" t="s">
        <v>489</v>
      </c>
      <c r="J331">
        <v>8.9600000000000009</v>
      </c>
      <c r="K331">
        <v>2</v>
      </c>
      <c r="L331">
        <v>2.78</v>
      </c>
    </row>
    <row r="332" spans="1:12" ht="14.25" customHeight="1" x14ac:dyDescent="0.25">
      <c r="A332" t="str">
        <f t="shared" si="5"/>
        <v>ORD0331</v>
      </c>
      <c r="B332" s="6">
        <v>44293</v>
      </c>
      <c r="C332" s="6" t="str">
        <f>TEXT(Table1[[#This Row],[Order Date]],"mmm")</f>
        <v>Apr</v>
      </c>
      <c r="D332" s="6" t="str">
        <f>TEXT(Table1[[#This Row],[Order Date]],"yyyy")</f>
        <v>2021</v>
      </c>
      <c r="E332" t="s">
        <v>490</v>
      </c>
      <c r="F332" t="s">
        <v>70</v>
      </c>
      <c r="G332" t="s">
        <v>39</v>
      </c>
      <c r="H332" t="s">
        <v>40</v>
      </c>
      <c r="I332" t="s">
        <v>400</v>
      </c>
      <c r="J332">
        <v>629.95000000000005</v>
      </c>
      <c r="K332">
        <v>5</v>
      </c>
      <c r="L332">
        <v>163.79</v>
      </c>
    </row>
    <row r="333" spans="1:12" ht="14.25" customHeight="1" x14ac:dyDescent="0.25">
      <c r="A333" t="str">
        <f t="shared" si="5"/>
        <v>ORD0332</v>
      </c>
      <c r="B333" s="6">
        <v>44293</v>
      </c>
      <c r="C333" s="6" t="str">
        <f>TEXT(Table1[[#This Row],[Order Date]],"mmm")</f>
        <v>Apr</v>
      </c>
      <c r="D333" s="6" t="str">
        <f>TEXT(Table1[[#This Row],[Order Date]],"yyyy")</f>
        <v>2021</v>
      </c>
      <c r="E333" t="s">
        <v>490</v>
      </c>
      <c r="F333" t="s">
        <v>70</v>
      </c>
      <c r="G333" t="s">
        <v>11</v>
      </c>
      <c r="H333" t="s">
        <v>12</v>
      </c>
      <c r="I333" t="s">
        <v>491</v>
      </c>
      <c r="J333">
        <v>122.97</v>
      </c>
      <c r="K333">
        <v>3</v>
      </c>
      <c r="L333">
        <v>60.26</v>
      </c>
    </row>
    <row r="334" spans="1:12" ht="14.25" customHeight="1" x14ac:dyDescent="0.25">
      <c r="A334" t="str">
        <f t="shared" si="5"/>
        <v>ORD0333</v>
      </c>
      <c r="B334" s="6">
        <v>44293</v>
      </c>
      <c r="C334" s="6" t="str">
        <f>TEXT(Table1[[#This Row],[Order Date]],"mmm")</f>
        <v>Apr</v>
      </c>
      <c r="D334" s="6" t="str">
        <f>TEXT(Table1[[#This Row],[Order Date]],"yyyy")</f>
        <v>2021</v>
      </c>
      <c r="E334" t="s">
        <v>492</v>
      </c>
      <c r="F334" t="s">
        <v>30</v>
      </c>
      <c r="G334" t="s">
        <v>11</v>
      </c>
      <c r="H334" t="s">
        <v>12</v>
      </c>
      <c r="I334" t="s">
        <v>493</v>
      </c>
      <c r="J334">
        <v>58.32</v>
      </c>
      <c r="K334">
        <v>9</v>
      </c>
      <c r="L334">
        <v>27.99</v>
      </c>
    </row>
    <row r="335" spans="1:12" ht="14.25" customHeight="1" x14ac:dyDescent="0.25">
      <c r="A335" t="str">
        <f t="shared" si="5"/>
        <v>ORD0334</v>
      </c>
      <c r="B335" s="6">
        <v>44293</v>
      </c>
      <c r="C335" s="6" t="str">
        <f>TEXT(Table1[[#This Row],[Order Date]],"mmm")</f>
        <v>Apr</v>
      </c>
      <c r="D335" s="6" t="str">
        <f>TEXT(Table1[[#This Row],[Order Date]],"yyyy")</f>
        <v>2021</v>
      </c>
      <c r="E335" t="s">
        <v>492</v>
      </c>
      <c r="F335" t="s">
        <v>30</v>
      </c>
      <c r="G335" t="s">
        <v>39</v>
      </c>
      <c r="H335" t="s">
        <v>40</v>
      </c>
      <c r="I335" t="s">
        <v>494</v>
      </c>
      <c r="J335">
        <v>200.97</v>
      </c>
      <c r="K335">
        <v>3</v>
      </c>
      <c r="L335">
        <v>50.24</v>
      </c>
    </row>
    <row r="336" spans="1:12" ht="14.25" customHeight="1" x14ac:dyDescent="0.25">
      <c r="A336" t="str">
        <f t="shared" si="5"/>
        <v>ORD0335</v>
      </c>
      <c r="B336" s="6">
        <v>44294</v>
      </c>
      <c r="C336" s="6" t="str">
        <f>TEXT(Table1[[#This Row],[Order Date]],"mmm")</f>
        <v>Apr</v>
      </c>
      <c r="D336" s="6" t="str">
        <f>TEXT(Table1[[#This Row],[Order Date]],"yyyy")</f>
        <v>2021</v>
      </c>
      <c r="E336" t="s">
        <v>495</v>
      </c>
      <c r="F336" t="s">
        <v>95</v>
      </c>
      <c r="G336" t="s">
        <v>11</v>
      </c>
      <c r="H336" t="s">
        <v>43</v>
      </c>
      <c r="I336" t="s">
        <v>496</v>
      </c>
      <c r="J336">
        <v>2.37</v>
      </c>
      <c r="K336">
        <v>2</v>
      </c>
      <c r="L336">
        <v>0.83</v>
      </c>
    </row>
    <row r="337" spans="1:12" ht="14.25" customHeight="1" x14ac:dyDescent="0.25">
      <c r="A337" t="str">
        <f t="shared" si="5"/>
        <v>ORD0336</v>
      </c>
      <c r="B337" s="6">
        <v>44294</v>
      </c>
      <c r="C337" s="6" t="str">
        <f>TEXT(Table1[[#This Row],[Order Date]],"mmm")</f>
        <v>Apr</v>
      </c>
      <c r="D337" s="6" t="str">
        <f>TEXT(Table1[[#This Row],[Order Date]],"yyyy")</f>
        <v>2021</v>
      </c>
      <c r="E337" t="s">
        <v>495</v>
      </c>
      <c r="F337" t="s">
        <v>95</v>
      </c>
      <c r="G337" t="s">
        <v>11</v>
      </c>
      <c r="H337" t="s">
        <v>12</v>
      </c>
      <c r="I337" t="s">
        <v>497</v>
      </c>
      <c r="J337">
        <v>19.010000000000002</v>
      </c>
      <c r="K337">
        <v>3</v>
      </c>
      <c r="L337">
        <v>6.89</v>
      </c>
    </row>
    <row r="338" spans="1:12" ht="14.25" customHeight="1" x14ac:dyDescent="0.25">
      <c r="A338" t="str">
        <f t="shared" si="5"/>
        <v>ORD0337</v>
      </c>
      <c r="B338" s="6">
        <v>44294</v>
      </c>
      <c r="C338" s="6" t="str">
        <f>TEXT(Table1[[#This Row],[Order Date]],"mmm")</f>
        <v>Apr</v>
      </c>
      <c r="D338" s="6" t="str">
        <f>TEXT(Table1[[#This Row],[Order Date]],"yyyy")</f>
        <v>2021</v>
      </c>
      <c r="E338" t="s">
        <v>498</v>
      </c>
      <c r="F338" t="s">
        <v>488</v>
      </c>
      <c r="G338" t="s">
        <v>34</v>
      </c>
      <c r="H338" t="s">
        <v>145</v>
      </c>
      <c r="I338" t="s">
        <v>499</v>
      </c>
      <c r="J338">
        <v>1215.92</v>
      </c>
      <c r="K338">
        <v>8</v>
      </c>
      <c r="L338">
        <v>316.14</v>
      </c>
    </row>
    <row r="339" spans="1:12" ht="14.25" customHeight="1" x14ac:dyDescent="0.25">
      <c r="A339" t="str">
        <f t="shared" si="5"/>
        <v>ORD0338</v>
      </c>
      <c r="B339" s="6">
        <v>44294</v>
      </c>
      <c r="C339" s="6" t="str">
        <f>TEXT(Table1[[#This Row],[Order Date]],"mmm")</f>
        <v>Apr</v>
      </c>
      <c r="D339" s="6" t="str">
        <f>TEXT(Table1[[#This Row],[Order Date]],"yyyy")</f>
        <v>2021</v>
      </c>
      <c r="E339" t="s">
        <v>500</v>
      </c>
      <c r="F339" t="s">
        <v>95</v>
      </c>
      <c r="G339" t="s">
        <v>11</v>
      </c>
      <c r="H339" t="s">
        <v>43</v>
      </c>
      <c r="I339" t="s">
        <v>44</v>
      </c>
      <c r="J339">
        <v>49.79</v>
      </c>
      <c r="K339">
        <v>8</v>
      </c>
      <c r="L339">
        <v>-11.83</v>
      </c>
    </row>
    <row r="340" spans="1:12" ht="14.25" customHeight="1" x14ac:dyDescent="0.25">
      <c r="A340" t="str">
        <f t="shared" si="5"/>
        <v>ORD0339</v>
      </c>
      <c r="B340" s="6">
        <v>44294</v>
      </c>
      <c r="C340" s="6" t="str">
        <f>TEXT(Table1[[#This Row],[Order Date]],"mmm")</f>
        <v>Apr</v>
      </c>
      <c r="D340" s="6" t="str">
        <f>TEXT(Table1[[#This Row],[Order Date]],"yyyy")</f>
        <v>2021</v>
      </c>
      <c r="E340" t="s">
        <v>180</v>
      </c>
      <c r="F340" t="s">
        <v>27</v>
      </c>
      <c r="G340" t="s">
        <v>34</v>
      </c>
      <c r="H340" t="s">
        <v>145</v>
      </c>
      <c r="I340" t="s">
        <v>501</v>
      </c>
      <c r="J340">
        <v>99.59</v>
      </c>
      <c r="K340">
        <v>1</v>
      </c>
      <c r="L340">
        <v>2.4900000000000002</v>
      </c>
    </row>
    <row r="341" spans="1:12" ht="14.25" customHeight="1" x14ac:dyDescent="0.25">
      <c r="A341" t="str">
        <f t="shared" si="5"/>
        <v>ORD0340</v>
      </c>
      <c r="B341" s="6">
        <v>44294</v>
      </c>
      <c r="C341" s="6" t="str">
        <f>TEXT(Table1[[#This Row],[Order Date]],"mmm")</f>
        <v>Apr</v>
      </c>
      <c r="D341" s="6" t="str">
        <f>TEXT(Table1[[#This Row],[Order Date]],"yyyy")</f>
        <v>2021</v>
      </c>
      <c r="E341" t="s">
        <v>180</v>
      </c>
      <c r="F341" t="s">
        <v>27</v>
      </c>
      <c r="G341" t="s">
        <v>39</v>
      </c>
      <c r="H341" t="s">
        <v>52</v>
      </c>
      <c r="I341" t="s">
        <v>502</v>
      </c>
      <c r="J341">
        <v>399.96</v>
      </c>
      <c r="K341">
        <v>4</v>
      </c>
      <c r="L341">
        <v>139.99</v>
      </c>
    </row>
    <row r="342" spans="1:12" ht="14.25" customHeight="1" x14ac:dyDescent="0.25">
      <c r="A342" t="str">
        <f t="shared" si="5"/>
        <v>ORD0341</v>
      </c>
      <c r="B342" s="6">
        <v>44294</v>
      </c>
      <c r="C342" s="6" t="str">
        <f>TEXT(Table1[[#This Row],[Order Date]],"mmm")</f>
        <v>Apr</v>
      </c>
      <c r="D342" s="6" t="str">
        <f>TEXT(Table1[[#This Row],[Order Date]],"yyyy")</f>
        <v>2021</v>
      </c>
      <c r="E342" t="s">
        <v>503</v>
      </c>
      <c r="F342" t="s">
        <v>78</v>
      </c>
      <c r="G342" t="s">
        <v>34</v>
      </c>
      <c r="H342" t="s">
        <v>145</v>
      </c>
      <c r="I342" t="s">
        <v>504</v>
      </c>
      <c r="J342">
        <v>172.11</v>
      </c>
      <c r="K342">
        <v>1</v>
      </c>
      <c r="L342">
        <v>-94.66</v>
      </c>
    </row>
    <row r="343" spans="1:12" ht="14.25" customHeight="1" x14ac:dyDescent="0.25">
      <c r="A343" t="str">
        <f t="shared" si="5"/>
        <v>ORD0342</v>
      </c>
      <c r="B343" s="6">
        <v>44297</v>
      </c>
      <c r="C343" s="6" t="str">
        <f>TEXT(Table1[[#This Row],[Order Date]],"mmm")</f>
        <v>Apr</v>
      </c>
      <c r="D343" s="6" t="str">
        <f>TEXT(Table1[[#This Row],[Order Date]],"yyyy")</f>
        <v>2021</v>
      </c>
      <c r="E343" t="s">
        <v>505</v>
      </c>
      <c r="F343" t="s">
        <v>123</v>
      </c>
      <c r="G343" t="s">
        <v>11</v>
      </c>
      <c r="H343" t="s">
        <v>43</v>
      </c>
      <c r="I343" t="s">
        <v>506</v>
      </c>
      <c r="J343">
        <v>6.91</v>
      </c>
      <c r="K343">
        <v>3</v>
      </c>
      <c r="L343">
        <v>2.33</v>
      </c>
    </row>
    <row r="344" spans="1:12" ht="14.25" customHeight="1" x14ac:dyDescent="0.25">
      <c r="A344" t="str">
        <f t="shared" si="5"/>
        <v>ORD0343</v>
      </c>
      <c r="B344" s="6">
        <v>44297</v>
      </c>
      <c r="C344" s="6" t="str">
        <f>TEXT(Table1[[#This Row],[Order Date]],"mmm")</f>
        <v>Apr</v>
      </c>
      <c r="D344" s="6" t="str">
        <f>TEXT(Table1[[#This Row],[Order Date]],"yyyy")</f>
        <v>2021</v>
      </c>
      <c r="E344" t="s">
        <v>505</v>
      </c>
      <c r="F344" t="s">
        <v>123</v>
      </c>
      <c r="G344" t="s">
        <v>39</v>
      </c>
      <c r="H344" t="s">
        <v>52</v>
      </c>
      <c r="I344" t="s">
        <v>261</v>
      </c>
      <c r="J344">
        <v>383.98</v>
      </c>
      <c r="K344">
        <v>3</v>
      </c>
      <c r="L344">
        <v>81.59</v>
      </c>
    </row>
    <row r="345" spans="1:12" ht="14.25" customHeight="1" x14ac:dyDescent="0.25">
      <c r="A345" t="str">
        <f t="shared" si="5"/>
        <v>ORD0344</v>
      </c>
      <c r="B345" s="6">
        <v>44297</v>
      </c>
      <c r="C345" s="6" t="str">
        <f>TEXT(Table1[[#This Row],[Order Date]],"mmm")</f>
        <v>Apr</v>
      </c>
      <c r="D345" s="6" t="str">
        <f>TEXT(Table1[[#This Row],[Order Date]],"yyyy")</f>
        <v>2021</v>
      </c>
      <c r="E345" t="s">
        <v>505</v>
      </c>
      <c r="F345" t="s">
        <v>123</v>
      </c>
      <c r="G345" t="s">
        <v>11</v>
      </c>
      <c r="H345" t="s">
        <v>12</v>
      </c>
      <c r="I345" t="s">
        <v>507</v>
      </c>
      <c r="J345">
        <v>10.37</v>
      </c>
      <c r="K345">
        <v>2</v>
      </c>
      <c r="L345">
        <v>3.63</v>
      </c>
    </row>
    <row r="346" spans="1:12" ht="14.25" customHeight="1" x14ac:dyDescent="0.25">
      <c r="A346" t="str">
        <f t="shared" si="5"/>
        <v>ORD0345</v>
      </c>
      <c r="B346" s="6">
        <v>44297</v>
      </c>
      <c r="C346" s="6" t="str">
        <f>TEXT(Table1[[#This Row],[Order Date]],"mmm")</f>
        <v>Apr</v>
      </c>
      <c r="D346" s="6" t="str">
        <f>TEXT(Table1[[#This Row],[Order Date]],"yyyy")</f>
        <v>2021</v>
      </c>
      <c r="E346" t="s">
        <v>505</v>
      </c>
      <c r="F346" t="s">
        <v>123</v>
      </c>
      <c r="G346" t="s">
        <v>39</v>
      </c>
      <c r="H346" t="s">
        <v>52</v>
      </c>
      <c r="I346" t="s">
        <v>508</v>
      </c>
      <c r="J346">
        <v>335.94</v>
      </c>
      <c r="K346">
        <v>7</v>
      </c>
      <c r="L346">
        <v>41.99</v>
      </c>
    </row>
    <row r="347" spans="1:12" ht="14.25" customHeight="1" x14ac:dyDescent="0.25">
      <c r="A347" t="str">
        <f t="shared" si="5"/>
        <v>ORD0346</v>
      </c>
      <c r="B347" s="6">
        <v>44297</v>
      </c>
      <c r="C347" s="6" t="str">
        <f>TEXT(Table1[[#This Row],[Order Date]],"mmm")</f>
        <v>Apr</v>
      </c>
      <c r="D347" s="6" t="str">
        <f>TEXT(Table1[[#This Row],[Order Date]],"yyyy")</f>
        <v>2021</v>
      </c>
      <c r="E347" t="s">
        <v>509</v>
      </c>
      <c r="F347" t="s">
        <v>510</v>
      </c>
      <c r="G347" t="s">
        <v>11</v>
      </c>
      <c r="H347" t="s">
        <v>20</v>
      </c>
      <c r="I347" t="s">
        <v>511</v>
      </c>
      <c r="J347">
        <v>9.58</v>
      </c>
      <c r="K347">
        <v>1</v>
      </c>
      <c r="L347">
        <v>3.35</v>
      </c>
    </row>
    <row r="348" spans="1:12" ht="14.25" customHeight="1" x14ac:dyDescent="0.25">
      <c r="A348" t="str">
        <f t="shared" si="5"/>
        <v>ORD0347</v>
      </c>
      <c r="B348" s="6">
        <v>44297</v>
      </c>
      <c r="C348" s="6" t="str">
        <f>TEXT(Table1[[#This Row],[Order Date]],"mmm")</f>
        <v>Apr</v>
      </c>
      <c r="D348" s="6" t="str">
        <f>TEXT(Table1[[#This Row],[Order Date]],"yyyy")</f>
        <v>2021</v>
      </c>
      <c r="E348" t="s">
        <v>512</v>
      </c>
      <c r="F348" t="s">
        <v>10</v>
      </c>
      <c r="G348" t="s">
        <v>39</v>
      </c>
      <c r="H348" t="s">
        <v>40</v>
      </c>
      <c r="I348" t="s">
        <v>513</v>
      </c>
      <c r="J348">
        <v>758.35</v>
      </c>
      <c r="K348">
        <v>6</v>
      </c>
      <c r="L348">
        <v>265.42</v>
      </c>
    </row>
    <row r="349" spans="1:12" ht="14.25" customHeight="1" x14ac:dyDescent="0.25">
      <c r="A349" t="str">
        <f t="shared" si="5"/>
        <v>ORD0348</v>
      </c>
      <c r="B349" s="6">
        <v>44297</v>
      </c>
      <c r="C349" s="6" t="str">
        <f>TEXT(Table1[[#This Row],[Order Date]],"mmm")</f>
        <v>Apr</v>
      </c>
      <c r="D349" s="6" t="str">
        <f>TEXT(Table1[[#This Row],[Order Date]],"yyyy")</f>
        <v>2021</v>
      </c>
      <c r="E349" t="s">
        <v>514</v>
      </c>
      <c r="F349" t="s">
        <v>515</v>
      </c>
      <c r="G349" t="s">
        <v>11</v>
      </c>
      <c r="H349" t="s">
        <v>18</v>
      </c>
      <c r="I349" t="s">
        <v>516</v>
      </c>
      <c r="J349">
        <v>87.08</v>
      </c>
      <c r="K349">
        <v>7</v>
      </c>
      <c r="L349">
        <v>24.38</v>
      </c>
    </row>
    <row r="350" spans="1:12" ht="14.25" customHeight="1" x14ac:dyDescent="0.25">
      <c r="A350" t="str">
        <f t="shared" si="5"/>
        <v>ORD0349</v>
      </c>
      <c r="B350" s="6">
        <v>44297</v>
      </c>
      <c r="C350" s="6" t="str">
        <f>TEXT(Table1[[#This Row],[Order Date]],"mmm")</f>
        <v>Apr</v>
      </c>
      <c r="D350" s="6" t="str">
        <f>TEXT(Table1[[#This Row],[Order Date]],"yyyy")</f>
        <v>2021</v>
      </c>
      <c r="E350" t="s">
        <v>514</v>
      </c>
      <c r="F350" t="s">
        <v>515</v>
      </c>
      <c r="G350" t="s">
        <v>39</v>
      </c>
      <c r="H350" t="s">
        <v>40</v>
      </c>
      <c r="I350" t="s">
        <v>517</v>
      </c>
      <c r="J350">
        <v>105.58</v>
      </c>
      <c r="K350">
        <v>2</v>
      </c>
      <c r="L350">
        <v>9.24</v>
      </c>
    </row>
    <row r="351" spans="1:12" ht="14.25" customHeight="1" x14ac:dyDescent="0.25">
      <c r="A351" t="str">
        <f t="shared" si="5"/>
        <v>ORD0350</v>
      </c>
      <c r="B351" s="6">
        <v>44297</v>
      </c>
      <c r="C351" s="6" t="str">
        <f>TEXT(Table1[[#This Row],[Order Date]],"mmm")</f>
        <v>Apr</v>
      </c>
      <c r="D351" s="6" t="str">
        <f>TEXT(Table1[[#This Row],[Order Date]],"yyyy")</f>
        <v>2021</v>
      </c>
      <c r="E351" t="s">
        <v>514</v>
      </c>
      <c r="F351" t="s">
        <v>515</v>
      </c>
      <c r="G351" t="s">
        <v>39</v>
      </c>
      <c r="H351" t="s">
        <v>52</v>
      </c>
      <c r="I351" t="s">
        <v>518</v>
      </c>
      <c r="J351">
        <v>217.44</v>
      </c>
      <c r="K351">
        <v>6</v>
      </c>
      <c r="L351">
        <v>91.32</v>
      </c>
    </row>
    <row r="352" spans="1:12" ht="14.25" customHeight="1" x14ac:dyDescent="0.25">
      <c r="A352" t="str">
        <f t="shared" si="5"/>
        <v>ORD0351</v>
      </c>
      <c r="B352" s="6">
        <v>44298</v>
      </c>
      <c r="C352" s="6" t="str">
        <f>TEXT(Table1[[#This Row],[Order Date]],"mmm")</f>
        <v>Apr</v>
      </c>
      <c r="D352" s="6" t="str">
        <f>TEXT(Table1[[#This Row],[Order Date]],"yyyy")</f>
        <v>2021</v>
      </c>
      <c r="E352" t="s">
        <v>519</v>
      </c>
      <c r="F352" t="s">
        <v>27</v>
      </c>
      <c r="G352" t="s">
        <v>39</v>
      </c>
      <c r="H352" t="s">
        <v>40</v>
      </c>
      <c r="I352" t="s">
        <v>520</v>
      </c>
      <c r="J352">
        <v>1075.0899999999999</v>
      </c>
      <c r="K352">
        <v>14</v>
      </c>
      <c r="L352">
        <v>94.07</v>
      </c>
    </row>
    <row r="353" spans="1:12" ht="14.25" customHeight="1" x14ac:dyDescent="0.25">
      <c r="A353" t="str">
        <f t="shared" si="5"/>
        <v>ORD0352</v>
      </c>
      <c r="B353" s="6">
        <v>44298</v>
      </c>
      <c r="C353" s="6" t="str">
        <f>TEXT(Table1[[#This Row],[Order Date]],"mmm")</f>
        <v>Apr</v>
      </c>
      <c r="D353" s="6" t="str">
        <f>TEXT(Table1[[#This Row],[Order Date]],"yyyy")</f>
        <v>2021</v>
      </c>
      <c r="E353" t="s">
        <v>519</v>
      </c>
      <c r="F353" t="s">
        <v>27</v>
      </c>
      <c r="G353" t="s">
        <v>39</v>
      </c>
      <c r="H353" t="s">
        <v>40</v>
      </c>
      <c r="I353" t="s">
        <v>521</v>
      </c>
      <c r="J353">
        <v>438.37</v>
      </c>
      <c r="K353">
        <v>4</v>
      </c>
      <c r="L353">
        <v>38.36</v>
      </c>
    </row>
    <row r="354" spans="1:12" ht="14.25" customHeight="1" x14ac:dyDescent="0.25">
      <c r="A354" t="str">
        <f t="shared" si="5"/>
        <v>ORD0353</v>
      </c>
      <c r="B354" s="6">
        <v>44298</v>
      </c>
      <c r="C354" s="6" t="str">
        <f>TEXT(Table1[[#This Row],[Order Date]],"mmm")</f>
        <v>Apr</v>
      </c>
      <c r="D354" s="6" t="str">
        <f>TEXT(Table1[[#This Row],[Order Date]],"yyyy")</f>
        <v>2021</v>
      </c>
      <c r="E354" t="s">
        <v>519</v>
      </c>
      <c r="F354" t="s">
        <v>27</v>
      </c>
      <c r="G354" t="s">
        <v>11</v>
      </c>
      <c r="H354" t="s">
        <v>20</v>
      </c>
      <c r="I354" t="s">
        <v>522</v>
      </c>
      <c r="J354">
        <v>18.09</v>
      </c>
      <c r="K354">
        <v>7</v>
      </c>
      <c r="L354">
        <v>6.56</v>
      </c>
    </row>
    <row r="355" spans="1:12" ht="14.25" customHeight="1" x14ac:dyDescent="0.25">
      <c r="A355" t="str">
        <f t="shared" si="5"/>
        <v>ORD0354</v>
      </c>
      <c r="B355" s="6">
        <v>44298</v>
      </c>
      <c r="C355" s="6" t="str">
        <f>TEXT(Table1[[#This Row],[Order Date]],"mmm")</f>
        <v>Apr</v>
      </c>
      <c r="D355" s="6" t="str">
        <f>TEXT(Table1[[#This Row],[Order Date]],"yyyy")</f>
        <v>2021</v>
      </c>
      <c r="E355" t="s">
        <v>519</v>
      </c>
      <c r="F355" t="s">
        <v>27</v>
      </c>
      <c r="G355" t="s">
        <v>34</v>
      </c>
      <c r="H355" t="s">
        <v>74</v>
      </c>
      <c r="I355" t="s">
        <v>412</v>
      </c>
      <c r="J355">
        <v>308.5</v>
      </c>
      <c r="K355">
        <v>3</v>
      </c>
      <c r="L355">
        <v>-18.149999999999999</v>
      </c>
    </row>
    <row r="356" spans="1:12" ht="14.25" customHeight="1" x14ac:dyDescent="0.25">
      <c r="A356" t="str">
        <f t="shared" si="5"/>
        <v>ORD0355</v>
      </c>
      <c r="B356" s="6">
        <v>44298</v>
      </c>
      <c r="C356" s="6" t="str">
        <f>TEXT(Table1[[#This Row],[Order Date]],"mmm")</f>
        <v>Apr</v>
      </c>
      <c r="D356" s="6" t="str">
        <f>TEXT(Table1[[#This Row],[Order Date]],"yyyy")</f>
        <v>2021</v>
      </c>
      <c r="E356" t="s">
        <v>523</v>
      </c>
      <c r="F356" t="s">
        <v>129</v>
      </c>
      <c r="G356" t="s">
        <v>11</v>
      </c>
      <c r="H356" t="s">
        <v>12</v>
      </c>
      <c r="I356" t="s">
        <v>524</v>
      </c>
      <c r="J356">
        <v>32.4</v>
      </c>
      <c r="K356">
        <v>5</v>
      </c>
      <c r="L356">
        <v>15.55</v>
      </c>
    </row>
    <row r="357" spans="1:12" ht="14.25" customHeight="1" x14ac:dyDescent="0.25">
      <c r="A357" t="str">
        <f t="shared" si="5"/>
        <v>ORD0356</v>
      </c>
      <c r="B357" s="6">
        <v>44298</v>
      </c>
      <c r="C357" s="6" t="str">
        <f>TEXT(Table1[[#This Row],[Order Date]],"mmm")</f>
        <v>Apr</v>
      </c>
      <c r="D357" s="6" t="str">
        <f>TEXT(Table1[[#This Row],[Order Date]],"yyyy")</f>
        <v>2021</v>
      </c>
      <c r="E357" t="s">
        <v>525</v>
      </c>
      <c r="F357" t="s">
        <v>27</v>
      </c>
      <c r="G357" t="s">
        <v>11</v>
      </c>
      <c r="H357" t="s">
        <v>24</v>
      </c>
      <c r="I357" t="s">
        <v>526</v>
      </c>
      <c r="J357">
        <v>39.68</v>
      </c>
      <c r="K357">
        <v>2</v>
      </c>
      <c r="L357">
        <v>16.27</v>
      </c>
    </row>
    <row r="358" spans="1:12" ht="14.25" customHeight="1" x14ac:dyDescent="0.25">
      <c r="A358" t="str">
        <f t="shared" si="5"/>
        <v>ORD0357</v>
      </c>
      <c r="B358" s="6">
        <v>44299</v>
      </c>
      <c r="C358" s="6" t="str">
        <f>TEXT(Table1[[#This Row],[Order Date]],"mmm")</f>
        <v>Apr</v>
      </c>
      <c r="D358" s="6" t="str">
        <f>TEXT(Table1[[#This Row],[Order Date]],"yyyy")</f>
        <v>2021</v>
      </c>
      <c r="E358" t="s">
        <v>387</v>
      </c>
      <c r="F358" t="s">
        <v>23</v>
      </c>
      <c r="G358" t="s">
        <v>11</v>
      </c>
      <c r="H358" t="s">
        <v>24</v>
      </c>
      <c r="I358" t="s">
        <v>527</v>
      </c>
      <c r="J358">
        <v>17.86</v>
      </c>
      <c r="K358">
        <v>4</v>
      </c>
      <c r="L358">
        <v>1.1200000000000001</v>
      </c>
    </row>
    <row r="359" spans="1:12" ht="14.25" customHeight="1" x14ac:dyDescent="0.25">
      <c r="A359" t="str">
        <f t="shared" si="5"/>
        <v>ORD0358</v>
      </c>
      <c r="B359" s="6">
        <v>44299</v>
      </c>
      <c r="C359" s="6" t="str">
        <f>TEXT(Table1[[#This Row],[Order Date]],"mmm")</f>
        <v>Apr</v>
      </c>
      <c r="D359" s="6" t="str">
        <f>TEXT(Table1[[#This Row],[Order Date]],"yyyy")</f>
        <v>2021</v>
      </c>
      <c r="E359" t="s">
        <v>387</v>
      </c>
      <c r="F359" t="s">
        <v>23</v>
      </c>
      <c r="G359" t="s">
        <v>11</v>
      </c>
      <c r="H359" t="s">
        <v>20</v>
      </c>
      <c r="I359" t="s">
        <v>528</v>
      </c>
      <c r="J359">
        <v>509.97</v>
      </c>
      <c r="K359">
        <v>10</v>
      </c>
      <c r="L359">
        <v>-407.98</v>
      </c>
    </row>
    <row r="360" spans="1:12" ht="14.25" customHeight="1" x14ac:dyDescent="0.25">
      <c r="A360" t="str">
        <f t="shared" si="5"/>
        <v>ORD0359</v>
      </c>
      <c r="B360" s="6">
        <v>44299</v>
      </c>
      <c r="C360" s="6" t="str">
        <f>TEXT(Table1[[#This Row],[Order Date]],"mmm")</f>
        <v>Apr</v>
      </c>
      <c r="D360" s="6" t="str">
        <f>TEXT(Table1[[#This Row],[Order Date]],"yyyy")</f>
        <v>2021</v>
      </c>
      <c r="E360" t="s">
        <v>387</v>
      </c>
      <c r="F360" t="s">
        <v>23</v>
      </c>
      <c r="G360" t="s">
        <v>11</v>
      </c>
      <c r="H360" t="s">
        <v>43</v>
      </c>
      <c r="I360" t="s">
        <v>160</v>
      </c>
      <c r="J360">
        <v>30.99</v>
      </c>
      <c r="K360">
        <v>13</v>
      </c>
      <c r="L360">
        <v>10.07</v>
      </c>
    </row>
    <row r="361" spans="1:12" ht="14.25" customHeight="1" x14ac:dyDescent="0.25">
      <c r="A361" t="str">
        <f t="shared" si="5"/>
        <v>ORD0360</v>
      </c>
      <c r="B361" s="6">
        <v>44299</v>
      </c>
      <c r="C361" s="6" t="str">
        <f>TEXT(Table1[[#This Row],[Order Date]],"mmm")</f>
        <v>Apr</v>
      </c>
      <c r="D361" s="6" t="str">
        <f>TEXT(Table1[[#This Row],[Order Date]],"yyyy")</f>
        <v>2021</v>
      </c>
      <c r="E361" t="s">
        <v>387</v>
      </c>
      <c r="F361" t="s">
        <v>23</v>
      </c>
      <c r="G361" t="s">
        <v>39</v>
      </c>
      <c r="H361" t="s">
        <v>40</v>
      </c>
      <c r="I361" t="s">
        <v>529</v>
      </c>
      <c r="J361">
        <v>71.930000000000007</v>
      </c>
      <c r="K361">
        <v>12</v>
      </c>
      <c r="L361">
        <v>8.39</v>
      </c>
    </row>
    <row r="362" spans="1:12" ht="14.25" customHeight="1" x14ac:dyDescent="0.25">
      <c r="A362" t="str">
        <f t="shared" si="5"/>
        <v>ORD0361</v>
      </c>
      <c r="B362" s="6">
        <v>44299</v>
      </c>
      <c r="C362" s="6" t="str">
        <f>TEXT(Table1[[#This Row],[Order Date]],"mmm")</f>
        <v>Apr</v>
      </c>
      <c r="D362" s="6" t="str">
        <f>TEXT(Table1[[#This Row],[Order Date]],"yyyy")</f>
        <v>2021</v>
      </c>
      <c r="E362" t="s">
        <v>530</v>
      </c>
      <c r="F362" t="s">
        <v>531</v>
      </c>
      <c r="G362" t="s">
        <v>11</v>
      </c>
      <c r="H362" t="s">
        <v>16</v>
      </c>
      <c r="I362" t="s">
        <v>532</v>
      </c>
      <c r="J362">
        <v>7.83</v>
      </c>
      <c r="K362">
        <v>3</v>
      </c>
      <c r="L362">
        <v>3.6</v>
      </c>
    </row>
    <row r="363" spans="1:12" ht="14.25" customHeight="1" x14ac:dyDescent="0.25">
      <c r="A363" t="str">
        <f t="shared" si="5"/>
        <v>ORD0362</v>
      </c>
      <c r="B363" s="6">
        <v>44301</v>
      </c>
      <c r="C363" s="6" t="str">
        <f>TEXT(Table1[[#This Row],[Order Date]],"mmm")</f>
        <v>Apr</v>
      </c>
      <c r="D363" s="6" t="str">
        <f>TEXT(Table1[[#This Row],[Order Date]],"yyyy")</f>
        <v>2021</v>
      </c>
      <c r="E363" t="s">
        <v>533</v>
      </c>
      <c r="F363" t="s">
        <v>27</v>
      </c>
      <c r="G363" t="s">
        <v>11</v>
      </c>
      <c r="H363" t="s">
        <v>92</v>
      </c>
      <c r="I363" t="s">
        <v>534</v>
      </c>
      <c r="J363">
        <v>106.96</v>
      </c>
      <c r="K363">
        <v>2</v>
      </c>
      <c r="L363">
        <v>31.02</v>
      </c>
    </row>
    <row r="364" spans="1:12" ht="14.25" customHeight="1" x14ac:dyDescent="0.25">
      <c r="A364" t="str">
        <f t="shared" si="5"/>
        <v>ORD0363</v>
      </c>
      <c r="B364" s="6">
        <v>44301</v>
      </c>
      <c r="C364" s="6" t="str">
        <f>TEXT(Table1[[#This Row],[Order Date]],"mmm")</f>
        <v>Apr</v>
      </c>
      <c r="D364" s="6" t="str">
        <f>TEXT(Table1[[#This Row],[Order Date]],"yyyy")</f>
        <v>2021</v>
      </c>
      <c r="E364" t="s">
        <v>533</v>
      </c>
      <c r="F364" t="s">
        <v>27</v>
      </c>
      <c r="G364" t="s">
        <v>34</v>
      </c>
      <c r="H364" t="s">
        <v>47</v>
      </c>
      <c r="I364" t="s">
        <v>535</v>
      </c>
      <c r="J364">
        <v>187.76</v>
      </c>
      <c r="K364">
        <v>4</v>
      </c>
      <c r="L364">
        <v>76.98</v>
      </c>
    </row>
    <row r="365" spans="1:12" ht="14.25" customHeight="1" x14ac:dyDescent="0.25">
      <c r="A365" t="str">
        <f t="shared" si="5"/>
        <v>ORD0364</v>
      </c>
      <c r="B365" s="6">
        <v>44302</v>
      </c>
      <c r="C365" s="6" t="str">
        <f>TEXT(Table1[[#This Row],[Order Date]],"mmm")</f>
        <v>Apr</v>
      </c>
      <c r="D365" s="6" t="str">
        <f>TEXT(Table1[[#This Row],[Order Date]],"yyyy")</f>
        <v>2021</v>
      </c>
      <c r="E365" t="s">
        <v>536</v>
      </c>
      <c r="F365" t="s">
        <v>245</v>
      </c>
      <c r="G365" t="s">
        <v>11</v>
      </c>
      <c r="H365" t="s">
        <v>24</v>
      </c>
      <c r="I365" t="s">
        <v>25</v>
      </c>
      <c r="J365">
        <v>39.07</v>
      </c>
      <c r="K365">
        <v>6</v>
      </c>
      <c r="L365">
        <v>9.77</v>
      </c>
    </row>
    <row r="366" spans="1:12" ht="14.25" customHeight="1" x14ac:dyDescent="0.25">
      <c r="A366" t="str">
        <f t="shared" si="5"/>
        <v>ORD0365</v>
      </c>
      <c r="B366" s="6">
        <v>44304</v>
      </c>
      <c r="C366" s="6" t="str">
        <f>TEXT(Table1[[#This Row],[Order Date]],"mmm")</f>
        <v>Apr</v>
      </c>
      <c r="D366" s="6" t="str">
        <f>TEXT(Table1[[#This Row],[Order Date]],"yyyy")</f>
        <v>2021</v>
      </c>
      <c r="E366" t="s">
        <v>537</v>
      </c>
      <c r="F366" t="s">
        <v>27</v>
      </c>
      <c r="G366" t="s">
        <v>39</v>
      </c>
      <c r="H366" t="s">
        <v>302</v>
      </c>
      <c r="I366" t="s">
        <v>538</v>
      </c>
      <c r="J366">
        <v>287.97000000000003</v>
      </c>
      <c r="K366">
        <v>4</v>
      </c>
      <c r="L366">
        <v>97.19</v>
      </c>
    </row>
    <row r="367" spans="1:12" ht="14.25" customHeight="1" x14ac:dyDescent="0.25">
      <c r="A367" t="str">
        <f t="shared" si="5"/>
        <v>ORD0366</v>
      </c>
      <c r="B367" s="6">
        <v>44304</v>
      </c>
      <c r="C367" s="6" t="str">
        <f>TEXT(Table1[[#This Row],[Order Date]],"mmm")</f>
        <v>Apr</v>
      </c>
      <c r="D367" s="6" t="str">
        <f>TEXT(Table1[[#This Row],[Order Date]],"yyyy")</f>
        <v>2021</v>
      </c>
      <c r="E367" t="s">
        <v>537</v>
      </c>
      <c r="F367" t="s">
        <v>27</v>
      </c>
      <c r="G367" t="s">
        <v>11</v>
      </c>
      <c r="H367" t="s">
        <v>24</v>
      </c>
      <c r="I367" t="s">
        <v>103</v>
      </c>
      <c r="J367">
        <v>13.12</v>
      </c>
      <c r="K367">
        <v>4</v>
      </c>
      <c r="L367">
        <v>3.8</v>
      </c>
    </row>
    <row r="368" spans="1:12" ht="14.25" customHeight="1" x14ac:dyDescent="0.25">
      <c r="A368" t="str">
        <f t="shared" si="5"/>
        <v>ORD0367</v>
      </c>
      <c r="B368" s="6">
        <v>44304</v>
      </c>
      <c r="C368" s="6" t="str">
        <f>TEXT(Table1[[#This Row],[Order Date]],"mmm")</f>
        <v>Apr</v>
      </c>
      <c r="D368" s="6" t="str">
        <f>TEXT(Table1[[#This Row],[Order Date]],"yyyy")</f>
        <v>2021</v>
      </c>
      <c r="E368" t="s">
        <v>537</v>
      </c>
      <c r="F368" t="s">
        <v>27</v>
      </c>
      <c r="G368" t="s">
        <v>11</v>
      </c>
      <c r="H368" t="s">
        <v>24</v>
      </c>
      <c r="I368" t="s">
        <v>539</v>
      </c>
      <c r="J368">
        <v>10.75</v>
      </c>
      <c r="K368">
        <v>5</v>
      </c>
      <c r="L368">
        <v>3.55</v>
      </c>
    </row>
    <row r="369" spans="1:12" ht="14.25" customHeight="1" x14ac:dyDescent="0.25">
      <c r="A369" t="str">
        <f t="shared" si="5"/>
        <v>ORD0368</v>
      </c>
      <c r="B369" s="6">
        <v>44304</v>
      </c>
      <c r="C369" s="6" t="str">
        <f>TEXT(Table1[[#This Row],[Order Date]],"mmm")</f>
        <v>Apr</v>
      </c>
      <c r="D369" s="6" t="str">
        <f>TEXT(Table1[[#This Row],[Order Date]],"yyyy")</f>
        <v>2021</v>
      </c>
      <c r="E369" t="s">
        <v>537</v>
      </c>
      <c r="F369" t="s">
        <v>27</v>
      </c>
      <c r="G369" t="s">
        <v>11</v>
      </c>
      <c r="H369" t="s">
        <v>43</v>
      </c>
      <c r="I369" t="s">
        <v>540</v>
      </c>
      <c r="J369">
        <v>11.62</v>
      </c>
      <c r="K369">
        <v>2</v>
      </c>
      <c r="L369">
        <v>3.6</v>
      </c>
    </row>
    <row r="370" spans="1:12" ht="14.25" customHeight="1" x14ac:dyDescent="0.25">
      <c r="A370" t="str">
        <f t="shared" si="5"/>
        <v>ORD0369</v>
      </c>
      <c r="B370" s="6">
        <v>44304</v>
      </c>
      <c r="C370" s="6" t="str">
        <f>TEXT(Table1[[#This Row],[Order Date]],"mmm")</f>
        <v>Apr</v>
      </c>
      <c r="D370" s="6" t="str">
        <f>TEXT(Table1[[#This Row],[Order Date]],"yyyy")</f>
        <v>2021</v>
      </c>
      <c r="E370" t="s">
        <v>405</v>
      </c>
      <c r="F370" t="s">
        <v>10</v>
      </c>
      <c r="G370" t="s">
        <v>11</v>
      </c>
      <c r="H370" t="s">
        <v>24</v>
      </c>
      <c r="I370" t="s">
        <v>541</v>
      </c>
      <c r="J370">
        <v>2.69</v>
      </c>
      <c r="K370">
        <v>2</v>
      </c>
      <c r="L370">
        <v>1.01</v>
      </c>
    </row>
    <row r="371" spans="1:12" ht="14.25" customHeight="1" x14ac:dyDescent="0.25">
      <c r="A371" t="str">
        <f t="shared" si="5"/>
        <v>ORD0370</v>
      </c>
      <c r="B371" s="6">
        <v>44304</v>
      </c>
      <c r="C371" s="6" t="str">
        <f>TEXT(Table1[[#This Row],[Order Date]],"mmm")</f>
        <v>Apr</v>
      </c>
      <c r="D371" s="6" t="str">
        <f>TEXT(Table1[[#This Row],[Order Date]],"yyyy")</f>
        <v>2021</v>
      </c>
      <c r="E371" t="s">
        <v>405</v>
      </c>
      <c r="F371" t="s">
        <v>10</v>
      </c>
      <c r="G371" t="s">
        <v>34</v>
      </c>
      <c r="H371" t="s">
        <v>35</v>
      </c>
      <c r="I371" t="s">
        <v>542</v>
      </c>
      <c r="J371">
        <v>317.06</v>
      </c>
      <c r="K371">
        <v>3</v>
      </c>
      <c r="L371">
        <v>-18.12</v>
      </c>
    </row>
    <row r="372" spans="1:12" ht="14.25" customHeight="1" x14ac:dyDescent="0.25">
      <c r="A372" t="str">
        <f t="shared" si="5"/>
        <v>ORD0371</v>
      </c>
      <c r="B372" s="6">
        <v>44304</v>
      </c>
      <c r="C372" s="6" t="str">
        <f>TEXT(Table1[[#This Row],[Order Date]],"mmm")</f>
        <v>Apr</v>
      </c>
      <c r="D372" s="6" t="str">
        <f>TEXT(Table1[[#This Row],[Order Date]],"yyyy")</f>
        <v>2021</v>
      </c>
      <c r="E372" t="s">
        <v>405</v>
      </c>
      <c r="F372" t="s">
        <v>10</v>
      </c>
      <c r="G372" t="s">
        <v>11</v>
      </c>
      <c r="H372" t="s">
        <v>63</v>
      </c>
      <c r="I372" t="s">
        <v>543</v>
      </c>
      <c r="J372">
        <v>149.35</v>
      </c>
      <c r="K372">
        <v>3</v>
      </c>
      <c r="L372">
        <v>50.41</v>
      </c>
    </row>
    <row r="373" spans="1:12" ht="14.25" customHeight="1" x14ac:dyDescent="0.25">
      <c r="A373" t="str">
        <f t="shared" si="5"/>
        <v>ORD0372</v>
      </c>
      <c r="B373" s="6">
        <v>44304</v>
      </c>
      <c r="C373" s="6" t="str">
        <f>TEXT(Table1[[#This Row],[Order Date]],"mmm")</f>
        <v>Apr</v>
      </c>
      <c r="D373" s="6" t="str">
        <f>TEXT(Table1[[#This Row],[Order Date]],"yyyy")</f>
        <v>2021</v>
      </c>
      <c r="E373" t="s">
        <v>405</v>
      </c>
      <c r="F373" t="s">
        <v>10</v>
      </c>
      <c r="G373" t="s">
        <v>39</v>
      </c>
      <c r="H373" t="s">
        <v>52</v>
      </c>
      <c r="I373" t="s">
        <v>544</v>
      </c>
      <c r="J373">
        <v>227.98</v>
      </c>
      <c r="K373">
        <v>3</v>
      </c>
      <c r="L373">
        <v>28.5</v>
      </c>
    </row>
    <row r="374" spans="1:12" ht="14.25" customHeight="1" x14ac:dyDescent="0.25">
      <c r="A374" t="str">
        <f t="shared" si="5"/>
        <v>ORD0373</v>
      </c>
      <c r="B374" s="6">
        <v>44305</v>
      </c>
      <c r="C374" s="6" t="str">
        <f>TEXT(Table1[[#This Row],[Order Date]],"mmm")</f>
        <v>Apr</v>
      </c>
      <c r="D374" s="6" t="str">
        <f>TEXT(Table1[[#This Row],[Order Date]],"yyyy")</f>
        <v>2021</v>
      </c>
      <c r="E374" t="s">
        <v>545</v>
      </c>
      <c r="F374" t="s">
        <v>27</v>
      </c>
      <c r="G374" t="s">
        <v>34</v>
      </c>
      <c r="H374" t="s">
        <v>47</v>
      </c>
      <c r="I374" t="s">
        <v>546</v>
      </c>
      <c r="J374">
        <v>76.14</v>
      </c>
      <c r="K374">
        <v>3</v>
      </c>
      <c r="L374">
        <v>26.65</v>
      </c>
    </row>
    <row r="375" spans="1:12" ht="14.25" customHeight="1" x14ac:dyDescent="0.25">
      <c r="A375" t="str">
        <f t="shared" si="5"/>
        <v>ORD0374</v>
      </c>
      <c r="B375" s="6">
        <v>44305</v>
      </c>
      <c r="C375" s="6" t="str">
        <f>TEXT(Table1[[#This Row],[Order Date]],"mmm")</f>
        <v>Apr</v>
      </c>
      <c r="D375" s="6" t="str">
        <f>TEXT(Table1[[#This Row],[Order Date]],"yyyy")</f>
        <v>2021</v>
      </c>
      <c r="E375" t="s">
        <v>547</v>
      </c>
      <c r="F375" t="s">
        <v>55</v>
      </c>
      <c r="G375" t="s">
        <v>11</v>
      </c>
      <c r="H375" t="s">
        <v>20</v>
      </c>
      <c r="I375" t="s">
        <v>548</v>
      </c>
      <c r="J375">
        <v>58.05</v>
      </c>
      <c r="K375">
        <v>3</v>
      </c>
      <c r="L375">
        <v>26.7</v>
      </c>
    </row>
    <row r="376" spans="1:12" ht="14.25" customHeight="1" x14ac:dyDescent="0.25">
      <c r="A376" t="str">
        <f t="shared" si="5"/>
        <v>ORD0375</v>
      </c>
      <c r="B376" s="6">
        <v>44305</v>
      </c>
      <c r="C376" s="6" t="str">
        <f>TEXT(Table1[[#This Row],[Order Date]],"mmm")</f>
        <v>Apr</v>
      </c>
      <c r="D376" s="6" t="str">
        <f>TEXT(Table1[[#This Row],[Order Date]],"yyyy")</f>
        <v>2021</v>
      </c>
      <c r="E376" t="s">
        <v>547</v>
      </c>
      <c r="F376" t="s">
        <v>55</v>
      </c>
      <c r="G376" t="s">
        <v>11</v>
      </c>
      <c r="H376" t="s">
        <v>12</v>
      </c>
      <c r="I376" t="s">
        <v>549</v>
      </c>
      <c r="J376">
        <v>71.28</v>
      </c>
      <c r="K376">
        <v>11</v>
      </c>
      <c r="L376">
        <v>34.21</v>
      </c>
    </row>
    <row r="377" spans="1:12" ht="14.25" customHeight="1" x14ac:dyDescent="0.25">
      <c r="A377" t="str">
        <f t="shared" si="5"/>
        <v>ORD0376</v>
      </c>
      <c r="B377" s="6">
        <v>44306</v>
      </c>
      <c r="C377" s="6" t="str">
        <f>TEXT(Table1[[#This Row],[Order Date]],"mmm")</f>
        <v>Apr</v>
      </c>
      <c r="D377" s="6" t="str">
        <f>TEXT(Table1[[#This Row],[Order Date]],"yyyy")</f>
        <v>2021</v>
      </c>
      <c r="E377" t="s">
        <v>58</v>
      </c>
      <c r="F377" t="s">
        <v>10</v>
      </c>
      <c r="G377" t="s">
        <v>34</v>
      </c>
      <c r="H377" t="s">
        <v>145</v>
      </c>
      <c r="I377" t="s">
        <v>550</v>
      </c>
      <c r="J377">
        <v>744.1</v>
      </c>
      <c r="K377">
        <v>5</v>
      </c>
      <c r="L377">
        <v>-95.67</v>
      </c>
    </row>
    <row r="378" spans="1:12" ht="14.25" customHeight="1" x14ac:dyDescent="0.25">
      <c r="A378" t="str">
        <f t="shared" si="5"/>
        <v>ORD0377</v>
      </c>
      <c r="B378" s="6">
        <v>44306</v>
      </c>
      <c r="C378" s="6" t="str">
        <f>TEXT(Table1[[#This Row],[Order Date]],"mmm")</f>
        <v>Apr</v>
      </c>
      <c r="D378" s="6" t="str">
        <f>TEXT(Table1[[#This Row],[Order Date]],"yyyy")</f>
        <v>2021</v>
      </c>
      <c r="E378" t="s">
        <v>58</v>
      </c>
      <c r="F378" t="s">
        <v>10</v>
      </c>
      <c r="G378" t="s">
        <v>11</v>
      </c>
      <c r="H378" t="s">
        <v>18</v>
      </c>
      <c r="I378" t="s">
        <v>551</v>
      </c>
      <c r="J378">
        <v>44.84</v>
      </c>
      <c r="K378">
        <v>5</v>
      </c>
      <c r="L378">
        <v>5.61</v>
      </c>
    </row>
    <row r="379" spans="1:12" ht="14.25" customHeight="1" x14ac:dyDescent="0.25">
      <c r="A379" t="str">
        <f t="shared" si="5"/>
        <v>ORD0378</v>
      </c>
      <c r="B379" s="6">
        <v>44306</v>
      </c>
      <c r="C379" s="6" t="str">
        <f>TEXT(Table1[[#This Row],[Order Date]],"mmm")</f>
        <v>Apr</v>
      </c>
      <c r="D379" s="6" t="str">
        <f>TEXT(Table1[[#This Row],[Order Date]],"yyyy")</f>
        <v>2021</v>
      </c>
      <c r="E379" t="s">
        <v>58</v>
      </c>
      <c r="F379" t="s">
        <v>10</v>
      </c>
      <c r="G379" t="s">
        <v>34</v>
      </c>
      <c r="H379" t="s">
        <v>145</v>
      </c>
      <c r="I379" t="s">
        <v>504</v>
      </c>
      <c r="J379">
        <v>401.59</v>
      </c>
      <c r="K379">
        <v>2</v>
      </c>
      <c r="L379">
        <v>-131.94999999999999</v>
      </c>
    </row>
    <row r="380" spans="1:12" ht="14.25" customHeight="1" x14ac:dyDescent="0.25">
      <c r="A380" t="str">
        <f t="shared" si="5"/>
        <v>ORD0379</v>
      </c>
      <c r="B380" s="6">
        <v>44306</v>
      </c>
      <c r="C380" s="6" t="str">
        <f>TEXT(Table1[[#This Row],[Order Date]],"mmm")</f>
        <v>Apr</v>
      </c>
      <c r="D380" s="6" t="str">
        <f>TEXT(Table1[[#This Row],[Order Date]],"yyyy")</f>
        <v>2021</v>
      </c>
      <c r="E380" t="s">
        <v>552</v>
      </c>
      <c r="F380" t="s">
        <v>27</v>
      </c>
      <c r="G380" t="s">
        <v>34</v>
      </c>
      <c r="H380" t="s">
        <v>47</v>
      </c>
      <c r="I380" t="s">
        <v>553</v>
      </c>
      <c r="J380">
        <v>59.92</v>
      </c>
      <c r="K380">
        <v>4</v>
      </c>
      <c r="L380">
        <v>27.56</v>
      </c>
    </row>
    <row r="381" spans="1:12" ht="14.25" customHeight="1" x14ac:dyDescent="0.25">
      <c r="A381" t="str">
        <f t="shared" si="5"/>
        <v>ORD0380</v>
      </c>
      <c r="B381" s="6">
        <v>44307</v>
      </c>
      <c r="C381" s="6" t="str">
        <f>TEXT(Table1[[#This Row],[Order Date]],"mmm")</f>
        <v>Apr</v>
      </c>
      <c r="D381" s="6" t="str">
        <f>TEXT(Table1[[#This Row],[Order Date]],"yyyy")</f>
        <v>2021</v>
      </c>
      <c r="E381" t="s">
        <v>554</v>
      </c>
      <c r="F381" t="s">
        <v>27</v>
      </c>
      <c r="G381" t="s">
        <v>11</v>
      </c>
      <c r="H381" t="s">
        <v>20</v>
      </c>
      <c r="I381" t="s">
        <v>555</v>
      </c>
      <c r="J381">
        <v>16.52</v>
      </c>
      <c r="K381">
        <v>5</v>
      </c>
      <c r="L381">
        <v>5.58</v>
      </c>
    </row>
    <row r="382" spans="1:12" ht="14.25" customHeight="1" x14ac:dyDescent="0.25">
      <c r="A382" t="str">
        <f t="shared" si="5"/>
        <v>ORD0381</v>
      </c>
      <c r="B382" s="6">
        <v>44307</v>
      </c>
      <c r="C382" s="6" t="str">
        <f>TEXT(Table1[[#This Row],[Order Date]],"mmm")</f>
        <v>Apr</v>
      </c>
      <c r="D382" s="6" t="str">
        <f>TEXT(Table1[[#This Row],[Order Date]],"yyyy")</f>
        <v>2021</v>
      </c>
      <c r="E382" t="s">
        <v>556</v>
      </c>
      <c r="F382" t="s">
        <v>33</v>
      </c>
      <c r="G382" t="s">
        <v>11</v>
      </c>
      <c r="H382" t="s">
        <v>18</v>
      </c>
      <c r="I382" t="s">
        <v>557</v>
      </c>
      <c r="J382">
        <v>828.84</v>
      </c>
      <c r="K382">
        <v>6</v>
      </c>
      <c r="L382">
        <v>0</v>
      </c>
    </row>
    <row r="383" spans="1:12" ht="14.25" customHeight="1" x14ac:dyDescent="0.25">
      <c r="A383" t="str">
        <f t="shared" si="5"/>
        <v>ORD0382</v>
      </c>
      <c r="B383" s="6">
        <v>44308</v>
      </c>
      <c r="C383" s="6" t="str">
        <f>TEXT(Table1[[#This Row],[Order Date]],"mmm")</f>
        <v>Apr</v>
      </c>
      <c r="D383" s="6" t="str">
        <f>TEXT(Table1[[#This Row],[Order Date]],"yyyy")</f>
        <v>2021</v>
      </c>
      <c r="E383" t="s">
        <v>558</v>
      </c>
      <c r="F383" t="s">
        <v>149</v>
      </c>
      <c r="G383" t="s">
        <v>11</v>
      </c>
      <c r="H383" t="s">
        <v>63</v>
      </c>
      <c r="I383" t="s">
        <v>64</v>
      </c>
      <c r="J383">
        <v>247.84</v>
      </c>
      <c r="K383">
        <v>8</v>
      </c>
      <c r="L383">
        <v>121.44</v>
      </c>
    </row>
    <row r="384" spans="1:12" ht="14.25" customHeight="1" x14ac:dyDescent="0.25">
      <c r="A384" t="str">
        <f t="shared" si="5"/>
        <v>ORD0383</v>
      </c>
      <c r="B384" s="6">
        <v>44308</v>
      </c>
      <c r="C384" s="6" t="str">
        <f>TEXT(Table1[[#This Row],[Order Date]],"mmm")</f>
        <v>Apr</v>
      </c>
      <c r="D384" s="6" t="str">
        <f>TEXT(Table1[[#This Row],[Order Date]],"yyyy")</f>
        <v>2021</v>
      </c>
      <c r="E384" t="s">
        <v>558</v>
      </c>
      <c r="F384" t="s">
        <v>149</v>
      </c>
      <c r="G384" t="s">
        <v>11</v>
      </c>
      <c r="H384" t="s">
        <v>20</v>
      </c>
      <c r="I384" t="s">
        <v>559</v>
      </c>
      <c r="J384">
        <v>9.91</v>
      </c>
      <c r="K384">
        <v>3</v>
      </c>
      <c r="L384">
        <v>3.35</v>
      </c>
    </row>
    <row r="385" spans="1:12" ht="14.25" customHeight="1" x14ac:dyDescent="0.25">
      <c r="A385" t="str">
        <f t="shared" si="5"/>
        <v>ORD0384</v>
      </c>
      <c r="B385" s="6">
        <v>44309</v>
      </c>
      <c r="C385" s="6" t="str">
        <f>TEXT(Table1[[#This Row],[Order Date]],"mmm")</f>
        <v>Apr</v>
      </c>
      <c r="D385" s="6" t="str">
        <f>TEXT(Table1[[#This Row],[Order Date]],"yyyy")</f>
        <v>2021</v>
      </c>
      <c r="E385" t="s">
        <v>560</v>
      </c>
      <c r="F385" t="s">
        <v>23</v>
      </c>
      <c r="G385" t="s">
        <v>11</v>
      </c>
      <c r="H385" t="s">
        <v>20</v>
      </c>
      <c r="I385" t="s">
        <v>561</v>
      </c>
      <c r="J385">
        <v>2.5</v>
      </c>
      <c r="K385">
        <v>3</v>
      </c>
      <c r="L385">
        <v>-1.75</v>
      </c>
    </row>
    <row r="386" spans="1:12" ht="14.25" customHeight="1" x14ac:dyDescent="0.25">
      <c r="A386" t="str">
        <f t="shared" si="5"/>
        <v>ORD0385</v>
      </c>
      <c r="B386" s="6">
        <v>44309</v>
      </c>
      <c r="C386" s="6" t="str">
        <f>TEXT(Table1[[#This Row],[Order Date]],"mmm")</f>
        <v>Apr</v>
      </c>
      <c r="D386" s="6" t="str">
        <f>TEXT(Table1[[#This Row],[Order Date]],"yyyy")</f>
        <v>2021</v>
      </c>
      <c r="E386" t="s">
        <v>562</v>
      </c>
      <c r="F386" t="s">
        <v>78</v>
      </c>
      <c r="G386" t="s">
        <v>34</v>
      </c>
      <c r="H386" t="s">
        <v>35</v>
      </c>
      <c r="I386" t="s">
        <v>430</v>
      </c>
      <c r="J386">
        <v>281.37</v>
      </c>
      <c r="K386">
        <v>2</v>
      </c>
      <c r="L386">
        <v>-12.06</v>
      </c>
    </row>
    <row r="387" spans="1:12" ht="14.25" customHeight="1" x14ac:dyDescent="0.25">
      <c r="A387" t="str">
        <f t="shared" ref="A387:A450" si="6">"ORD" &amp; TEXT(ROW(A387)-1, "0000")</f>
        <v>ORD0386</v>
      </c>
      <c r="B387" s="6">
        <v>44309</v>
      </c>
      <c r="C387" s="6" t="str">
        <f>TEXT(Table1[[#This Row],[Order Date]],"mmm")</f>
        <v>Apr</v>
      </c>
      <c r="D387" s="6" t="str">
        <f>TEXT(Table1[[#This Row],[Order Date]],"yyyy")</f>
        <v>2021</v>
      </c>
      <c r="E387" t="s">
        <v>562</v>
      </c>
      <c r="F387" t="s">
        <v>78</v>
      </c>
      <c r="G387" t="s">
        <v>11</v>
      </c>
      <c r="H387" t="s">
        <v>20</v>
      </c>
      <c r="I387" t="s">
        <v>436</v>
      </c>
      <c r="J387">
        <v>7.49</v>
      </c>
      <c r="K387">
        <v>8</v>
      </c>
      <c r="L387">
        <v>-5.24</v>
      </c>
    </row>
    <row r="388" spans="1:12" ht="14.25" customHeight="1" x14ac:dyDescent="0.25">
      <c r="A388" t="str">
        <f t="shared" si="6"/>
        <v>ORD0387</v>
      </c>
      <c r="B388" s="6">
        <v>44309</v>
      </c>
      <c r="C388" s="6" t="str">
        <f>TEXT(Table1[[#This Row],[Order Date]],"mmm")</f>
        <v>Apr</v>
      </c>
      <c r="D388" s="6" t="str">
        <f>TEXT(Table1[[#This Row],[Order Date]],"yyyy")</f>
        <v>2021</v>
      </c>
      <c r="E388" t="s">
        <v>562</v>
      </c>
      <c r="F388" t="s">
        <v>78</v>
      </c>
      <c r="G388" t="s">
        <v>34</v>
      </c>
      <c r="H388" t="s">
        <v>47</v>
      </c>
      <c r="I388" t="s">
        <v>563</v>
      </c>
      <c r="J388">
        <v>22.34</v>
      </c>
      <c r="K388">
        <v>4</v>
      </c>
      <c r="L388">
        <v>7.82</v>
      </c>
    </row>
    <row r="389" spans="1:12" ht="14.25" customHeight="1" x14ac:dyDescent="0.25">
      <c r="A389" t="str">
        <f t="shared" si="6"/>
        <v>ORD0388</v>
      </c>
      <c r="B389" s="6">
        <v>44309</v>
      </c>
      <c r="C389" s="6" t="str">
        <f>TEXT(Table1[[#This Row],[Order Date]],"mmm")</f>
        <v>Apr</v>
      </c>
      <c r="D389" s="6" t="str">
        <f>TEXT(Table1[[#This Row],[Order Date]],"yyyy")</f>
        <v>2021</v>
      </c>
      <c r="E389" t="s">
        <v>180</v>
      </c>
      <c r="F389" t="s">
        <v>27</v>
      </c>
      <c r="G389" t="s">
        <v>11</v>
      </c>
      <c r="H389" t="s">
        <v>12</v>
      </c>
      <c r="I389" t="s">
        <v>264</v>
      </c>
      <c r="J389">
        <v>48.91</v>
      </c>
      <c r="K389">
        <v>1</v>
      </c>
      <c r="L389">
        <v>22.99</v>
      </c>
    </row>
    <row r="390" spans="1:12" ht="14.25" customHeight="1" x14ac:dyDescent="0.25">
      <c r="A390" t="str">
        <f t="shared" si="6"/>
        <v>ORD0389</v>
      </c>
      <c r="B390" s="6">
        <v>44311</v>
      </c>
      <c r="C390" s="6" t="str">
        <f>TEXT(Table1[[#This Row],[Order Date]],"mmm")</f>
        <v>Apr</v>
      </c>
      <c r="D390" s="6" t="str">
        <f>TEXT(Table1[[#This Row],[Order Date]],"yyyy")</f>
        <v>2021</v>
      </c>
      <c r="E390" t="s">
        <v>564</v>
      </c>
      <c r="F390" t="s">
        <v>10</v>
      </c>
      <c r="G390" t="s">
        <v>11</v>
      </c>
      <c r="H390" t="s">
        <v>12</v>
      </c>
      <c r="I390" t="s">
        <v>565</v>
      </c>
      <c r="J390">
        <v>10.37</v>
      </c>
      <c r="K390">
        <v>2</v>
      </c>
      <c r="L390">
        <v>3.63</v>
      </c>
    </row>
    <row r="391" spans="1:12" ht="14.25" customHeight="1" x14ac:dyDescent="0.25">
      <c r="A391" t="str">
        <f t="shared" si="6"/>
        <v>ORD0390</v>
      </c>
      <c r="B391" s="6">
        <v>44311</v>
      </c>
      <c r="C391" s="6" t="str">
        <f>TEXT(Table1[[#This Row],[Order Date]],"mmm")</f>
        <v>Apr</v>
      </c>
      <c r="D391" s="6" t="str">
        <f>TEXT(Table1[[#This Row],[Order Date]],"yyyy")</f>
        <v>2021</v>
      </c>
      <c r="E391" t="s">
        <v>564</v>
      </c>
      <c r="F391" t="s">
        <v>10</v>
      </c>
      <c r="G391" t="s">
        <v>11</v>
      </c>
      <c r="H391" t="s">
        <v>24</v>
      </c>
      <c r="I391" t="s">
        <v>566</v>
      </c>
      <c r="J391">
        <v>6.24</v>
      </c>
      <c r="K391">
        <v>3</v>
      </c>
      <c r="L391">
        <v>0.55000000000000004</v>
      </c>
    </row>
    <row r="392" spans="1:12" ht="14.25" customHeight="1" x14ac:dyDescent="0.25">
      <c r="A392" t="str">
        <f t="shared" si="6"/>
        <v>ORD0391</v>
      </c>
      <c r="B392" s="6">
        <v>44311</v>
      </c>
      <c r="C392" s="6" t="str">
        <f>TEXT(Table1[[#This Row],[Order Date]],"mmm")</f>
        <v>Apr</v>
      </c>
      <c r="D392" s="6" t="str">
        <f>TEXT(Table1[[#This Row],[Order Date]],"yyyy")</f>
        <v>2021</v>
      </c>
      <c r="E392" t="s">
        <v>567</v>
      </c>
      <c r="F392" t="s">
        <v>245</v>
      </c>
      <c r="G392" t="s">
        <v>39</v>
      </c>
      <c r="H392" t="s">
        <v>40</v>
      </c>
      <c r="I392" t="s">
        <v>568</v>
      </c>
      <c r="J392">
        <v>302.38</v>
      </c>
      <c r="K392">
        <v>3</v>
      </c>
      <c r="L392">
        <v>37.799999999999997</v>
      </c>
    </row>
    <row r="393" spans="1:12" ht="14.25" customHeight="1" x14ac:dyDescent="0.25">
      <c r="A393" t="str">
        <f t="shared" si="6"/>
        <v>ORD0392</v>
      </c>
      <c r="B393" s="6">
        <v>44311</v>
      </c>
      <c r="C393" s="6" t="str">
        <f>TEXT(Table1[[#This Row],[Order Date]],"mmm")</f>
        <v>Apr</v>
      </c>
      <c r="D393" s="6" t="str">
        <f>TEXT(Table1[[#This Row],[Order Date]],"yyyy")</f>
        <v>2021</v>
      </c>
      <c r="E393" t="s">
        <v>569</v>
      </c>
      <c r="F393" t="s">
        <v>27</v>
      </c>
      <c r="G393" t="s">
        <v>34</v>
      </c>
      <c r="H393" t="s">
        <v>47</v>
      </c>
      <c r="I393" t="s">
        <v>570</v>
      </c>
      <c r="J393">
        <v>303.25</v>
      </c>
      <c r="K393">
        <v>5</v>
      </c>
      <c r="L393">
        <v>63.68</v>
      </c>
    </row>
    <row r="394" spans="1:12" ht="14.25" customHeight="1" x14ac:dyDescent="0.25">
      <c r="A394" t="str">
        <f t="shared" si="6"/>
        <v>ORD0393</v>
      </c>
      <c r="B394" s="6">
        <v>44311</v>
      </c>
      <c r="C394" s="6" t="str">
        <f>TEXT(Table1[[#This Row],[Order Date]],"mmm")</f>
        <v>Apr</v>
      </c>
      <c r="D394" s="6" t="str">
        <f>TEXT(Table1[[#This Row],[Order Date]],"yyyy")</f>
        <v>2021</v>
      </c>
      <c r="E394" t="s">
        <v>569</v>
      </c>
      <c r="F394" t="s">
        <v>27</v>
      </c>
      <c r="G394" t="s">
        <v>11</v>
      </c>
      <c r="H394" t="s">
        <v>92</v>
      </c>
      <c r="I394" t="s">
        <v>571</v>
      </c>
      <c r="J394">
        <v>270.72000000000003</v>
      </c>
      <c r="K394">
        <v>3</v>
      </c>
      <c r="L394">
        <v>78.510000000000005</v>
      </c>
    </row>
    <row r="395" spans="1:12" ht="14.25" customHeight="1" x14ac:dyDescent="0.25">
      <c r="A395" t="str">
        <f t="shared" si="6"/>
        <v>ORD0394</v>
      </c>
      <c r="B395" s="6">
        <v>44311</v>
      </c>
      <c r="C395" s="6" t="str">
        <f>TEXT(Table1[[#This Row],[Order Date]],"mmm")</f>
        <v>Apr</v>
      </c>
      <c r="D395" s="6" t="str">
        <f>TEXT(Table1[[#This Row],[Order Date]],"yyyy")</f>
        <v>2021</v>
      </c>
      <c r="E395" t="s">
        <v>569</v>
      </c>
      <c r="F395" t="s">
        <v>27</v>
      </c>
      <c r="G395" t="s">
        <v>34</v>
      </c>
      <c r="H395" t="s">
        <v>35</v>
      </c>
      <c r="I395" t="s">
        <v>572</v>
      </c>
      <c r="J395">
        <v>1487.04</v>
      </c>
      <c r="K395">
        <v>5</v>
      </c>
      <c r="L395">
        <v>148.69999999999999</v>
      </c>
    </row>
    <row r="396" spans="1:12" ht="14.25" customHeight="1" x14ac:dyDescent="0.25">
      <c r="A396" t="str">
        <f t="shared" si="6"/>
        <v>ORD0395</v>
      </c>
      <c r="B396" s="6">
        <v>44312</v>
      </c>
      <c r="C396" s="6" t="str">
        <f>TEXT(Table1[[#This Row],[Order Date]],"mmm")</f>
        <v>Apr</v>
      </c>
      <c r="D396" s="6" t="str">
        <f>TEXT(Table1[[#This Row],[Order Date]],"yyyy")</f>
        <v>2021</v>
      </c>
      <c r="E396" t="s">
        <v>573</v>
      </c>
      <c r="F396" t="s">
        <v>27</v>
      </c>
      <c r="G396" t="s">
        <v>34</v>
      </c>
      <c r="H396" t="s">
        <v>35</v>
      </c>
      <c r="I396" t="s">
        <v>574</v>
      </c>
      <c r="J396">
        <v>230.28</v>
      </c>
      <c r="K396">
        <v>3</v>
      </c>
      <c r="L396">
        <v>23.03</v>
      </c>
    </row>
    <row r="397" spans="1:12" ht="14.25" customHeight="1" x14ac:dyDescent="0.25">
      <c r="A397" t="str">
        <f t="shared" si="6"/>
        <v>ORD0396</v>
      </c>
      <c r="B397" s="6">
        <v>44312</v>
      </c>
      <c r="C397" s="6" t="str">
        <f>TEXT(Table1[[#This Row],[Order Date]],"mmm")</f>
        <v>Apr</v>
      </c>
      <c r="D397" s="6" t="str">
        <f>TEXT(Table1[[#This Row],[Order Date]],"yyyy")</f>
        <v>2021</v>
      </c>
      <c r="E397" t="s">
        <v>573</v>
      </c>
      <c r="F397" t="s">
        <v>27</v>
      </c>
      <c r="G397" t="s">
        <v>11</v>
      </c>
      <c r="H397" t="s">
        <v>20</v>
      </c>
      <c r="I397" t="s">
        <v>575</v>
      </c>
      <c r="J397">
        <v>18.29</v>
      </c>
      <c r="K397">
        <v>6</v>
      </c>
      <c r="L397">
        <v>5.72</v>
      </c>
    </row>
    <row r="398" spans="1:12" ht="14.25" customHeight="1" x14ac:dyDescent="0.25">
      <c r="A398" t="str">
        <f t="shared" si="6"/>
        <v>ORD0397</v>
      </c>
      <c r="B398" s="6">
        <v>44312</v>
      </c>
      <c r="C398" s="6" t="str">
        <f>TEXT(Table1[[#This Row],[Order Date]],"mmm")</f>
        <v>Apr</v>
      </c>
      <c r="D398" s="6" t="str">
        <f>TEXT(Table1[[#This Row],[Order Date]],"yyyy")</f>
        <v>2021</v>
      </c>
      <c r="E398" t="s">
        <v>576</v>
      </c>
      <c r="F398" t="s">
        <v>27</v>
      </c>
      <c r="G398" t="s">
        <v>11</v>
      </c>
      <c r="H398" t="s">
        <v>24</v>
      </c>
      <c r="I398" t="s">
        <v>577</v>
      </c>
      <c r="J398">
        <v>21.4</v>
      </c>
      <c r="K398">
        <v>5</v>
      </c>
      <c r="L398">
        <v>6.21</v>
      </c>
    </row>
    <row r="399" spans="1:12" ht="14.25" customHeight="1" x14ac:dyDescent="0.25">
      <c r="A399" t="str">
        <f t="shared" si="6"/>
        <v>ORD0398</v>
      </c>
      <c r="B399" s="6">
        <v>44312</v>
      </c>
      <c r="C399" s="6" t="str">
        <f>TEXT(Table1[[#This Row],[Order Date]],"mmm")</f>
        <v>Apr</v>
      </c>
      <c r="D399" s="6" t="str">
        <f>TEXT(Table1[[#This Row],[Order Date]],"yyyy")</f>
        <v>2021</v>
      </c>
      <c r="E399" t="s">
        <v>576</v>
      </c>
      <c r="F399" t="s">
        <v>27</v>
      </c>
      <c r="G399" t="s">
        <v>11</v>
      </c>
      <c r="H399" t="s">
        <v>16</v>
      </c>
      <c r="I399" t="s">
        <v>250</v>
      </c>
      <c r="J399">
        <v>12.6</v>
      </c>
      <c r="K399">
        <v>2</v>
      </c>
      <c r="L399">
        <v>5.8</v>
      </c>
    </row>
    <row r="400" spans="1:12" ht="14.25" customHeight="1" x14ac:dyDescent="0.25">
      <c r="A400" t="str">
        <f t="shared" si="6"/>
        <v>ORD0399</v>
      </c>
      <c r="B400" s="6">
        <v>44314</v>
      </c>
      <c r="C400" s="6" t="str">
        <f>TEXT(Table1[[#This Row],[Order Date]],"mmm")</f>
        <v>Apr</v>
      </c>
      <c r="D400" s="6" t="str">
        <f>TEXT(Table1[[#This Row],[Order Date]],"yyyy")</f>
        <v>2021</v>
      </c>
      <c r="E400" t="s">
        <v>578</v>
      </c>
      <c r="F400" t="s">
        <v>531</v>
      </c>
      <c r="G400" t="s">
        <v>11</v>
      </c>
      <c r="H400" t="s">
        <v>20</v>
      </c>
      <c r="I400" t="s">
        <v>579</v>
      </c>
      <c r="J400">
        <v>20.86</v>
      </c>
      <c r="K400">
        <v>2</v>
      </c>
      <c r="L400">
        <v>9.39</v>
      </c>
    </row>
    <row r="401" spans="1:12" ht="14.25" customHeight="1" x14ac:dyDescent="0.25">
      <c r="A401" t="str">
        <f t="shared" si="6"/>
        <v>ORD0400</v>
      </c>
      <c r="B401" s="6">
        <v>44314</v>
      </c>
      <c r="C401" s="6" t="str">
        <f>TEXT(Table1[[#This Row],[Order Date]],"mmm")</f>
        <v>Apr</v>
      </c>
      <c r="D401" s="6" t="str">
        <f>TEXT(Table1[[#This Row],[Order Date]],"yyyy")</f>
        <v>2021</v>
      </c>
      <c r="E401" t="s">
        <v>578</v>
      </c>
      <c r="F401" t="s">
        <v>531</v>
      </c>
      <c r="G401" t="s">
        <v>11</v>
      </c>
      <c r="H401" t="s">
        <v>18</v>
      </c>
      <c r="I401" t="s">
        <v>580</v>
      </c>
      <c r="J401">
        <v>497.61</v>
      </c>
      <c r="K401">
        <v>9</v>
      </c>
      <c r="L401">
        <v>129.38</v>
      </c>
    </row>
    <row r="402" spans="1:12" ht="14.25" customHeight="1" x14ac:dyDescent="0.25">
      <c r="A402" t="str">
        <f t="shared" si="6"/>
        <v>ORD0401</v>
      </c>
      <c r="B402" s="6">
        <v>44314</v>
      </c>
      <c r="C402" s="6" t="str">
        <f>TEXT(Table1[[#This Row],[Order Date]],"mmm")</f>
        <v>Apr</v>
      </c>
      <c r="D402" s="6" t="str">
        <f>TEXT(Table1[[#This Row],[Order Date]],"yyyy")</f>
        <v>2021</v>
      </c>
      <c r="E402" t="s">
        <v>578</v>
      </c>
      <c r="F402" t="s">
        <v>531</v>
      </c>
      <c r="G402" t="s">
        <v>11</v>
      </c>
      <c r="H402" t="s">
        <v>24</v>
      </c>
      <c r="I402" t="s">
        <v>581</v>
      </c>
      <c r="J402">
        <v>5.34</v>
      </c>
      <c r="K402">
        <v>2</v>
      </c>
      <c r="L402">
        <v>1.5</v>
      </c>
    </row>
    <row r="403" spans="1:12" ht="14.25" customHeight="1" x14ac:dyDescent="0.25">
      <c r="A403" t="str">
        <f t="shared" si="6"/>
        <v>ORD0402</v>
      </c>
      <c r="B403" s="6">
        <v>44314</v>
      </c>
      <c r="C403" s="6" t="str">
        <f>TEXT(Table1[[#This Row],[Order Date]],"mmm")</f>
        <v>Apr</v>
      </c>
      <c r="D403" s="6" t="str">
        <f>TEXT(Table1[[#This Row],[Order Date]],"yyyy")</f>
        <v>2021</v>
      </c>
      <c r="E403" t="s">
        <v>578</v>
      </c>
      <c r="F403" t="s">
        <v>531</v>
      </c>
      <c r="G403" t="s">
        <v>11</v>
      </c>
      <c r="H403" t="s">
        <v>16</v>
      </c>
      <c r="I403" t="s">
        <v>582</v>
      </c>
      <c r="J403">
        <v>3.15</v>
      </c>
      <c r="K403">
        <v>1</v>
      </c>
      <c r="L403">
        <v>1.51</v>
      </c>
    </row>
    <row r="404" spans="1:12" ht="14.25" customHeight="1" x14ac:dyDescent="0.25">
      <c r="A404" t="str">
        <f t="shared" si="6"/>
        <v>ORD0403</v>
      </c>
      <c r="B404" s="6">
        <v>44314</v>
      </c>
      <c r="C404" s="6" t="str">
        <f>TEXT(Table1[[#This Row],[Order Date]],"mmm")</f>
        <v>Apr</v>
      </c>
      <c r="D404" s="6" t="str">
        <f>TEXT(Table1[[#This Row],[Order Date]],"yyyy")</f>
        <v>2021</v>
      </c>
      <c r="E404" t="s">
        <v>583</v>
      </c>
      <c r="F404" t="s">
        <v>78</v>
      </c>
      <c r="G404" t="s">
        <v>11</v>
      </c>
      <c r="H404" t="s">
        <v>16</v>
      </c>
      <c r="I404" t="s">
        <v>584</v>
      </c>
      <c r="J404">
        <v>6.91</v>
      </c>
      <c r="K404">
        <v>3</v>
      </c>
      <c r="L404">
        <v>2.5099999999999998</v>
      </c>
    </row>
    <row r="405" spans="1:12" ht="14.25" customHeight="1" x14ac:dyDescent="0.25">
      <c r="A405" t="str">
        <f t="shared" si="6"/>
        <v>ORD0404</v>
      </c>
      <c r="B405" s="6">
        <v>44314</v>
      </c>
      <c r="C405" s="6" t="str">
        <f>TEXT(Table1[[#This Row],[Order Date]],"mmm")</f>
        <v>Apr</v>
      </c>
      <c r="D405" s="6" t="str">
        <f>TEXT(Table1[[#This Row],[Order Date]],"yyyy")</f>
        <v>2021</v>
      </c>
      <c r="E405" t="s">
        <v>583</v>
      </c>
      <c r="F405" t="s">
        <v>78</v>
      </c>
      <c r="G405" t="s">
        <v>11</v>
      </c>
      <c r="H405" t="s">
        <v>18</v>
      </c>
      <c r="I405" t="s">
        <v>585</v>
      </c>
      <c r="J405">
        <v>27.1</v>
      </c>
      <c r="K405">
        <v>3</v>
      </c>
      <c r="L405">
        <v>2.0299999999999998</v>
      </c>
    </row>
    <row r="406" spans="1:12" ht="14.25" customHeight="1" x14ac:dyDescent="0.25">
      <c r="A406" t="str">
        <f t="shared" si="6"/>
        <v>ORD0405</v>
      </c>
      <c r="B406" s="6">
        <v>44314</v>
      </c>
      <c r="C406" s="6" t="str">
        <f>TEXT(Table1[[#This Row],[Order Date]],"mmm")</f>
        <v>Apr</v>
      </c>
      <c r="D406" s="6" t="str">
        <f>TEXT(Table1[[#This Row],[Order Date]],"yyyy")</f>
        <v>2021</v>
      </c>
      <c r="E406" t="s">
        <v>583</v>
      </c>
      <c r="F406" t="s">
        <v>78</v>
      </c>
      <c r="G406" t="s">
        <v>11</v>
      </c>
      <c r="H406" t="s">
        <v>18</v>
      </c>
      <c r="I406" t="s">
        <v>586</v>
      </c>
      <c r="J406">
        <v>177.57</v>
      </c>
      <c r="K406">
        <v>2</v>
      </c>
      <c r="L406">
        <v>-37.729999999999997</v>
      </c>
    </row>
    <row r="407" spans="1:12" ht="14.25" customHeight="1" x14ac:dyDescent="0.25">
      <c r="A407" t="str">
        <f t="shared" si="6"/>
        <v>ORD0406</v>
      </c>
      <c r="B407" s="6">
        <v>44314</v>
      </c>
      <c r="C407" s="6" t="str">
        <f>TEXT(Table1[[#This Row],[Order Date]],"mmm")</f>
        <v>Apr</v>
      </c>
      <c r="D407" s="6" t="str">
        <f>TEXT(Table1[[#This Row],[Order Date]],"yyyy")</f>
        <v>2021</v>
      </c>
      <c r="E407" t="s">
        <v>587</v>
      </c>
      <c r="F407" t="s">
        <v>27</v>
      </c>
      <c r="G407" t="s">
        <v>39</v>
      </c>
      <c r="H407" t="s">
        <v>40</v>
      </c>
      <c r="I407" t="s">
        <v>588</v>
      </c>
      <c r="J407">
        <v>1679.96</v>
      </c>
      <c r="K407">
        <v>5</v>
      </c>
      <c r="L407">
        <v>126</v>
      </c>
    </row>
    <row r="408" spans="1:12" ht="14.25" customHeight="1" x14ac:dyDescent="0.25">
      <c r="A408" t="str">
        <f t="shared" si="6"/>
        <v>ORD0407</v>
      </c>
      <c r="B408" s="6">
        <v>44314</v>
      </c>
      <c r="C408" s="6" t="str">
        <f>TEXT(Table1[[#This Row],[Order Date]],"mmm")</f>
        <v>Apr</v>
      </c>
      <c r="D408" s="6" t="str">
        <f>TEXT(Table1[[#This Row],[Order Date]],"yyyy")</f>
        <v>2021</v>
      </c>
      <c r="E408" t="s">
        <v>589</v>
      </c>
      <c r="F408" t="s">
        <v>149</v>
      </c>
      <c r="G408" t="s">
        <v>39</v>
      </c>
      <c r="H408" t="s">
        <v>52</v>
      </c>
      <c r="I408" t="s">
        <v>198</v>
      </c>
      <c r="J408">
        <v>159.97999999999999</v>
      </c>
      <c r="K408">
        <v>2</v>
      </c>
      <c r="L408">
        <v>57.59</v>
      </c>
    </row>
    <row r="409" spans="1:12" ht="14.25" customHeight="1" x14ac:dyDescent="0.25">
      <c r="A409" t="str">
        <f t="shared" si="6"/>
        <v>ORD0408</v>
      </c>
      <c r="B409" s="6">
        <v>44315</v>
      </c>
      <c r="C409" s="6" t="str">
        <f>TEXT(Table1[[#This Row],[Order Date]],"mmm")</f>
        <v>Apr</v>
      </c>
      <c r="D409" s="6" t="str">
        <f>TEXT(Table1[[#This Row],[Order Date]],"yyyy")</f>
        <v>2021</v>
      </c>
      <c r="E409" t="s">
        <v>590</v>
      </c>
      <c r="F409" t="s">
        <v>149</v>
      </c>
      <c r="G409" t="s">
        <v>34</v>
      </c>
      <c r="H409" t="s">
        <v>47</v>
      </c>
      <c r="I409" t="s">
        <v>591</v>
      </c>
      <c r="J409">
        <v>17.46</v>
      </c>
      <c r="K409">
        <v>2</v>
      </c>
      <c r="L409">
        <v>5.94</v>
      </c>
    </row>
    <row r="410" spans="1:12" ht="14.25" customHeight="1" x14ac:dyDescent="0.25">
      <c r="A410" t="str">
        <f t="shared" si="6"/>
        <v>ORD0409</v>
      </c>
      <c r="B410" s="6">
        <v>44315</v>
      </c>
      <c r="C410" s="6" t="str">
        <f>TEXT(Table1[[#This Row],[Order Date]],"mmm")</f>
        <v>Apr</v>
      </c>
      <c r="D410" s="6" t="str">
        <f>TEXT(Table1[[#This Row],[Order Date]],"yyyy")</f>
        <v>2021</v>
      </c>
      <c r="E410" t="s">
        <v>592</v>
      </c>
      <c r="F410" t="s">
        <v>62</v>
      </c>
      <c r="G410" t="s">
        <v>34</v>
      </c>
      <c r="H410" t="s">
        <v>35</v>
      </c>
      <c r="I410" t="s">
        <v>416</v>
      </c>
      <c r="J410">
        <v>51.96</v>
      </c>
      <c r="K410">
        <v>2</v>
      </c>
      <c r="L410">
        <v>12.99</v>
      </c>
    </row>
    <row r="411" spans="1:12" ht="14.25" customHeight="1" x14ac:dyDescent="0.25">
      <c r="A411" t="str">
        <f t="shared" si="6"/>
        <v>ORD0410</v>
      </c>
      <c r="B411" s="6">
        <v>44315</v>
      </c>
      <c r="C411" s="6" t="str">
        <f>TEXT(Table1[[#This Row],[Order Date]],"mmm")</f>
        <v>Apr</v>
      </c>
      <c r="D411" s="6" t="str">
        <f>TEXT(Table1[[#This Row],[Order Date]],"yyyy")</f>
        <v>2021</v>
      </c>
      <c r="E411" t="s">
        <v>592</v>
      </c>
      <c r="F411" t="s">
        <v>62</v>
      </c>
      <c r="G411" t="s">
        <v>11</v>
      </c>
      <c r="H411" t="s">
        <v>20</v>
      </c>
      <c r="I411" t="s">
        <v>318</v>
      </c>
      <c r="J411">
        <v>17.940000000000001</v>
      </c>
      <c r="K411">
        <v>3</v>
      </c>
      <c r="L411">
        <v>8.61</v>
      </c>
    </row>
    <row r="412" spans="1:12" ht="14.25" customHeight="1" x14ac:dyDescent="0.25">
      <c r="A412" t="str">
        <f t="shared" si="6"/>
        <v>ORD0411</v>
      </c>
      <c r="B412" s="6">
        <v>44315</v>
      </c>
      <c r="C412" s="6" t="str">
        <f>TEXT(Table1[[#This Row],[Order Date]],"mmm")</f>
        <v>Apr</v>
      </c>
      <c r="D412" s="6" t="str">
        <f>TEXT(Table1[[#This Row],[Order Date]],"yyyy")</f>
        <v>2021</v>
      </c>
      <c r="E412" t="s">
        <v>593</v>
      </c>
      <c r="F412" t="s">
        <v>120</v>
      </c>
      <c r="G412" t="s">
        <v>34</v>
      </c>
      <c r="H412" t="s">
        <v>35</v>
      </c>
      <c r="I412" t="s">
        <v>594</v>
      </c>
      <c r="J412">
        <v>561.58000000000004</v>
      </c>
      <c r="K412">
        <v>2</v>
      </c>
      <c r="L412">
        <v>70.2</v>
      </c>
    </row>
    <row r="413" spans="1:12" ht="14.25" customHeight="1" x14ac:dyDescent="0.25">
      <c r="A413" t="str">
        <f t="shared" si="6"/>
        <v>ORD0412</v>
      </c>
      <c r="B413" s="6">
        <v>44315</v>
      </c>
      <c r="C413" s="6" t="str">
        <f>TEXT(Table1[[#This Row],[Order Date]],"mmm")</f>
        <v>Apr</v>
      </c>
      <c r="D413" s="6" t="str">
        <f>TEXT(Table1[[#This Row],[Order Date]],"yyyy")</f>
        <v>2021</v>
      </c>
      <c r="E413" t="s">
        <v>593</v>
      </c>
      <c r="F413" t="s">
        <v>120</v>
      </c>
      <c r="G413" t="s">
        <v>11</v>
      </c>
      <c r="H413" t="s">
        <v>18</v>
      </c>
      <c r="I413" t="s">
        <v>595</v>
      </c>
      <c r="J413">
        <v>99.92</v>
      </c>
      <c r="K413">
        <v>5</v>
      </c>
      <c r="L413">
        <v>-1.25</v>
      </c>
    </row>
    <row r="414" spans="1:12" ht="14.25" customHeight="1" x14ac:dyDescent="0.25">
      <c r="A414" t="str">
        <f t="shared" si="6"/>
        <v>ORD0413</v>
      </c>
      <c r="B414" s="6">
        <v>44315</v>
      </c>
      <c r="C414" s="6" t="str">
        <f>TEXT(Table1[[#This Row],[Order Date]],"mmm")</f>
        <v>Apr</v>
      </c>
      <c r="D414" s="6" t="str">
        <f>TEXT(Table1[[#This Row],[Order Date]],"yyyy")</f>
        <v>2021</v>
      </c>
      <c r="E414" t="s">
        <v>596</v>
      </c>
      <c r="F414" t="s">
        <v>59</v>
      </c>
      <c r="G414" t="s">
        <v>39</v>
      </c>
      <c r="H414" t="s">
        <v>40</v>
      </c>
      <c r="I414" t="s">
        <v>597</v>
      </c>
      <c r="J414">
        <v>19.98</v>
      </c>
      <c r="K414">
        <v>2</v>
      </c>
      <c r="L414">
        <v>5.19</v>
      </c>
    </row>
    <row r="415" spans="1:12" ht="14.25" customHeight="1" x14ac:dyDescent="0.25">
      <c r="A415" t="str">
        <f t="shared" si="6"/>
        <v>ORD0414</v>
      </c>
      <c r="B415" s="6">
        <v>44316</v>
      </c>
      <c r="C415" s="6" t="str">
        <f>TEXT(Table1[[#This Row],[Order Date]],"mmm")</f>
        <v>Apr</v>
      </c>
      <c r="D415" s="6" t="str">
        <f>TEXT(Table1[[#This Row],[Order Date]],"yyyy")</f>
        <v>2021</v>
      </c>
      <c r="E415" t="s">
        <v>217</v>
      </c>
      <c r="F415" t="s">
        <v>329</v>
      </c>
      <c r="G415" t="s">
        <v>39</v>
      </c>
      <c r="H415" t="s">
        <v>52</v>
      </c>
      <c r="I415" t="s">
        <v>598</v>
      </c>
      <c r="J415">
        <v>47.79</v>
      </c>
      <c r="K415">
        <v>3</v>
      </c>
      <c r="L415">
        <v>16.25</v>
      </c>
    </row>
    <row r="416" spans="1:12" ht="14.25" customHeight="1" x14ac:dyDescent="0.25">
      <c r="A416" t="str">
        <f t="shared" si="6"/>
        <v>ORD0415</v>
      </c>
      <c r="B416" s="6">
        <v>44316</v>
      </c>
      <c r="C416" s="6" t="str">
        <f>TEXT(Table1[[#This Row],[Order Date]],"mmm")</f>
        <v>Apr</v>
      </c>
      <c r="D416" s="6" t="str">
        <f>TEXT(Table1[[#This Row],[Order Date]],"yyyy")</f>
        <v>2021</v>
      </c>
      <c r="E416" t="s">
        <v>599</v>
      </c>
      <c r="F416" t="s">
        <v>33</v>
      </c>
      <c r="G416" t="s">
        <v>11</v>
      </c>
      <c r="H416" t="s">
        <v>24</v>
      </c>
      <c r="I416" t="s">
        <v>600</v>
      </c>
      <c r="J416">
        <v>174.95</v>
      </c>
      <c r="K416">
        <v>5</v>
      </c>
      <c r="L416">
        <v>45.49</v>
      </c>
    </row>
    <row r="417" spans="1:12" ht="14.25" customHeight="1" x14ac:dyDescent="0.25">
      <c r="A417" t="str">
        <f t="shared" si="6"/>
        <v>ORD0416</v>
      </c>
      <c r="B417" s="6">
        <v>44316</v>
      </c>
      <c r="C417" s="6" t="str">
        <f>TEXT(Table1[[#This Row],[Order Date]],"mmm")</f>
        <v>Apr</v>
      </c>
      <c r="D417" s="6" t="str">
        <f>TEXT(Table1[[#This Row],[Order Date]],"yyyy")</f>
        <v>2021</v>
      </c>
      <c r="E417" t="s">
        <v>599</v>
      </c>
      <c r="F417" t="s">
        <v>33</v>
      </c>
      <c r="G417" t="s">
        <v>11</v>
      </c>
      <c r="H417" t="s">
        <v>18</v>
      </c>
      <c r="I417" t="s">
        <v>374</v>
      </c>
      <c r="J417">
        <v>826</v>
      </c>
      <c r="K417">
        <v>5</v>
      </c>
      <c r="L417">
        <v>214.76</v>
      </c>
    </row>
    <row r="418" spans="1:12" ht="14.25" customHeight="1" x14ac:dyDescent="0.25">
      <c r="A418" t="str">
        <f t="shared" si="6"/>
        <v>ORD0417</v>
      </c>
      <c r="B418" s="6">
        <v>44318</v>
      </c>
      <c r="C418" s="6" t="str">
        <f>TEXT(Table1[[#This Row],[Order Date]],"mmm")</f>
        <v>May</v>
      </c>
      <c r="D418" s="6" t="str">
        <f>TEXT(Table1[[#This Row],[Order Date]],"yyyy")</f>
        <v>2021</v>
      </c>
      <c r="E418" t="s">
        <v>601</v>
      </c>
      <c r="F418" t="s">
        <v>78</v>
      </c>
      <c r="G418" t="s">
        <v>11</v>
      </c>
      <c r="H418" t="s">
        <v>92</v>
      </c>
      <c r="I418" t="s">
        <v>333</v>
      </c>
      <c r="J418">
        <v>26.14</v>
      </c>
      <c r="K418">
        <v>3</v>
      </c>
      <c r="L418">
        <v>1.96</v>
      </c>
    </row>
    <row r="419" spans="1:12" ht="14.25" customHeight="1" x14ac:dyDescent="0.25">
      <c r="A419" t="str">
        <f t="shared" si="6"/>
        <v>ORD0418</v>
      </c>
      <c r="B419" s="6">
        <v>44318</v>
      </c>
      <c r="C419" s="6" t="str">
        <f>TEXT(Table1[[#This Row],[Order Date]],"mmm")</f>
        <v>May</v>
      </c>
      <c r="D419" s="6" t="str">
        <f>TEXT(Table1[[#This Row],[Order Date]],"yyyy")</f>
        <v>2021</v>
      </c>
      <c r="E419" t="s">
        <v>602</v>
      </c>
      <c r="F419" t="s">
        <v>123</v>
      </c>
      <c r="G419" t="s">
        <v>39</v>
      </c>
      <c r="H419" t="s">
        <v>603</v>
      </c>
      <c r="I419" t="s">
        <v>604</v>
      </c>
      <c r="J419">
        <v>479.98</v>
      </c>
      <c r="K419">
        <v>2</v>
      </c>
      <c r="L419">
        <v>90</v>
      </c>
    </row>
    <row r="420" spans="1:12" ht="14.25" customHeight="1" x14ac:dyDescent="0.25">
      <c r="A420" t="str">
        <f t="shared" si="6"/>
        <v>ORD0419</v>
      </c>
      <c r="B420" s="6">
        <v>44319</v>
      </c>
      <c r="C420" s="6" t="str">
        <f>TEXT(Table1[[#This Row],[Order Date]],"mmm")</f>
        <v>May</v>
      </c>
      <c r="D420" s="6" t="str">
        <f>TEXT(Table1[[#This Row],[Order Date]],"yyyy")</f>
        <v>2021</v>
      </c>
      <c r="E420" t="s">
        <v>605</v>
      </c>
      <c r="F420" t="s">
        <v>157</v>
      </c>
      <c r="G420" t="s">
        <v>11</v>
      </c>
      <c r="H420" t="s">
        <v>16</v>
      </c>
      <c r="I420" t="s">
        <v>606</v>
      </c>
      <c r="J420">
        <v>21.56</v>
      </c>
      <c r="K420">
        <v>7</v>
      </c>
      <c r="L420">
        <v>10.35</v>
      </c>
    </row>
    <row r="421" spans="1:12" ht="14.25" customHeight="1" x14ac:dyDescent="0.25">
      <c r="A421" t="str">
        <f t="shared" si="6"/>
        <v>ORD0420</v>
      </c>
      <c r="B421" s="6">
        <v>44319</v>
      </c>
      <c r="C421" s="6" t="str">
        <f>TEXT(Table1[[#This Row],[Order Date]],"mmm")</f>
        <v>May</v>
      </c>
      <c r="D421" s="6" t="str">
        <f>TEXT(Table1[[#This Row],[Order Date]],"yyyy")</f>
        <v>2021</v>
      </c>
      <c r="E421" t="s">
        <v>607</v>
      </c>
      <c r="F421" t="s">
        <v>149</v>
      </c>
      <c r="G421" t="s">
        <v>11</v>
      </c>
      <c r="H421" t="s">
        <v>20</v>
      </c>
      <c r="I421" t="s">
        <v>608</v>
      </c>
      <c r="J421">
        <v>40.18</v>
      </c>
      <c r="K421">
        <v>3</v>
      </c>
      <c r="L421">
        <v>14.56</v>
      </c>
    </row>
    <row r="422" spans="1:12" ht="14.25" customHeight="1" x14ac:dyDescent="0.25">
      <c r="A422" t="str">
        <f t="shared" si="6"/>
        <v>ORD0421</v>
      </c>
      <c r="B422" s="6">
        <v>44319</v>
      </c>
      <c r="C422" s="6" t="str">
        <f>TEXT(Table1[[#This Row],[Order Date]],"mmm")</f>
        <v>May</v>
      </c>
      <c r="D422" s="6" t="str">
        <f>TEXT(Table1[[#This Row],[Order Date]],"yyyy")</f>
        <v>2021</v>
      </c>
      <c r="E422" t="s">
        <v>607</v>
      </c>
      <c r="F422" t="s">
        <v>149</v>
      </c>
      <c r="G422" t="s">
        <v>11</v>
      </c>
      <c r="H422" t="s">
        <v>20</v>
      </c>
      <c r="I422" t="s">
        <v>609</v>
      </c>
      <c r="J422">
        <v>10.9</v>
      </c>
      <c r="K422">
        <v>3</v>
      </c>
      <c r="L422">
        <v>3.95</v>
      </c>
    </row>
    <row r="423" spans="1:12" ht="14.25" customHeight="1" x14ac:dyDescent="0.25">
      <c r="A423" t="str">
        <f t="shared" si="6"/>
        <v>ORD0422</v>
      </c>
      <c r="B423" s="6">
        <v>44320</v>
      </c>
      <c r="C423" s="6" t="str">
        <f>TEXT(Table1[[#This Row],[Order Date]],"mmm")</f>
        <v>May</v>
      </c>
      <c r="D423" s="6" t="str">
        <f>TEXT(Table1[[#This Row],[Order Date]],"yyyy")</f>
        <v>2021</v>
      </c>
      <c r="E423" t="s">
        <v>610</v>
      </c>
      <c r="F423" t="s">
        <v>110</v>
      </c>
      <c r="G423" t="s">
        <v>11</v>
      </c>
      <c r="H423" t="s">
        <v>20</v>
      </c>
      <c r="I423" t="s">
        <v>611</v>
      </c>
      <c r="J423">
        <v>46.8</v>
      </c>
      <c r="K423">
        <v>4</v>
      </c>
      <c r="L423">
        <v>21.06</v>
      </c>
    </row>
    <row r="424" spans="1:12" ht="14.25" customHeight="1" x14ac:dyDescent="0.25">
      <c r="A424" t="str">
        <f t="shared" si="6"/>
        <v>ORD0423</v>
      </c>
      <c r="B424" s="6">
        <v>44320</v>
      </c>
      <c r="C424" s="6" t="str">
        <f>TEXT(Table1[[#This Row],[Order Date]],"mmm")</f>
        <v>May</v>
      </c>
      <c r="D424" s="6" t="str">
        <f>TEXT(Table1[[#This Row],[Order Date]],"yyyy")</f>
        <v>2021</v>
      </c>
      <c r="E424" t="s">
        <v>612</v>
      </c>
      <c r="F424" t="s">
        <v>613</v>
      </c>
      <c r="G424" t="s">
        <v>34</v>
      </c>
      <c r="H424" t="s">
        <v>47</v>
      </c>
      <c r="I424" t="s">
        <v>365</v>
      </c>
      <c r="J424">
        <v>27.46</v>
      </c>
      <c r="K424">
        <v>2</v>
      </c>
      <c r="L424">
        <v>9.89</v>
      </c>
    </row>
    <row r="425" spans="1:12" ht="14.25" customHeight="1" x14ac:dyDescent="0.25">
      <c r="A425" t="str">
        <f t="shared" si="6"/>
        <v>ORD0424</v>
      </c>
      <c r="B425" s="6">
        <v>44320</v>
      </c>
      <c r="C425" s="6" t="str">
        <f>TEXT(Table1[[#This Row],[Order Date]],"mmm")</f>
        <v>May</v>
      </c>
      <c r="D425" s="6" t="str">
        <f>TEXT(Table1[[#This Row],[Order Date]],"yyyy")</f>
        <v>2021</v>
      </c>
      <c r="E425" t="s">
        <v>417</v>
      </c>
      <c r="F425" t="s">
        <v>10</v>
      </c>
      <c r="G425" t="s">
        <v>11</v>
      </c>
      <c r="H425" t="s">
        <v>24</v>
      </c>
      <c r="I425" t="s">
        <v>484</v>
      </c>
      <c r="J425">
        <v>37.840000000000003</v>
      </c>
      <c r="K425">
        <v>2</v>
      </c>
      <c r="L425">
        <v>2.84</v>
      </c>
    </row>
    <row r="426" spans="1:12" ht="14.25" customHeight="1" x14ac:dyDescent="0.25">
      <c r="A426" t="str">
        <f t="shared" si="6"/>
        <v>ORD0425</v>
      </c>
      <c r="B426" s="6">
        <v>44320</v>
      </c>
      <c r="C426" s="6" t="str">
        <f>TEXT(Table1[[#This Row],[Order Date]],"mmm")</f>
        <v>May</v>
      </c>
      <c r="D426" s="6" t="str">
        <f>TEXT(Table1[[#This Row],[Order Date]],"yyyy")</f>
        <v>2021</v>
      </c>
      <c r="E426" t="s">
        <v>417</v>
      </c>
      <c r="F426" t="s">
        <v>10</v>
      </c>
      <c r="G426" t="s">
        <v>11</v>
      </c>
      <c r="H426" t="s">
        <v>43</v>
      </c>
      <c r="I426" t="s">
        <v>614</v>
      </c>
      <c r="J426">
        <v>5.47</v>
      </c>
      <c r="K426">
        <v>6</v>
      </c>
      <c r="L426">
        <v>1.85</v>
      </c>
    </row>
    <row r="427" spans="1:12" ht="14.25" customHeight="1" x14ac:dyDescent="0.25">
      <c r="A427" t="str">
        <f t="shared" si="6"/>
        <v>ORD0426</v>
      </c>
      <c r="B427" s="6">
        <v>44320</v>
      </c>
      <c r="C427" s="6" t="str">
        <f>TEXT(Table1[[#This Row],[Order Date]],"mmm")</f>
        <v>May</v>
      </c>
      <c r="D427" s="6" t="str">
        <f>TEXT(Table1[[#This Row],[Order Date]],"yyyy")</f>
        <v>2021</v>
      </c>
      <c r="E427" t="s">
        <v>615</v>
      </c>
      <c r="F427" t="s">
        <v>164</v>
      </c>
      <c r="G427" t="s">
        <v>34</v>
      </c>
      <c r="H427" t="s">
        <v>47</v>
      </c>
      <c r="I427" t="s">
        <v>616</v>
      </c>
      <c r="J427">
        <v>12.18</v>
      </c>
      <c r="K427">
        <v>7</v>
      </c>
      <c r="L427">
        <v>3.9</v>
      </c>
    </row>
    <row r="428" spans="1:12" ht="14.25" customHeight="1" x14ac:dyDescent="0.25">
      <c r="A428" t="str">
        <f t="shared" si="6"/>
        <v>ORD0427</v>
      </c>
      <c r="B428" s="6">
        <v>44320</v>
      </c>
      <c r="C428" s="6" t="str">
        <f>TEXT(Table1[[#This Row],[Order Date]],"mmm")</f>
        <v>May</v>
      </c>
      <c r="D428" s="6" t="str">
        <f>TEXT(Table1[[#This Row],[Order Date]],"yyyy")</f>
        <v>2021</v>
      </c>
      <c r="E428" t="s">
        <v>615</v>
      </c>
      <c r="F428" t="s">
        <v>164</v>
      </c>
      <c r="G428" t="s">
        <v>11</v>
      </c>
      <c r="H428" t="s">
        <v>92</v>
      </c>
      <c r="I428" t="s">
        <v>617</v>
      </c>
      <c r="J428">
        <v>57.68</v>
      </c>
      <c r="K428">
        <v>4</v>
      </c>
      <c r="L428">
        <v>19.03</v>
      </c>
    </row>
    <row r="429" spans="1:12" ht="14.25" customHeight="1" x14ac:dyDescent="0.25">
      <c r="A429" t="str">
        <f t="shared" si="6"/>
        <v>ORD0428</v>
      </c>
      <c r="B429" s="6">
        <v>44321</v>
      </c>
      <c r="C429" s="6" t="str">
        <f>TEXT(Table1[[#This Row],[Order Date]],"mmm")</f>
        <v>May</v>
      </c>
      <c r="D429" s="6" t="str">
        <f>TEXT(Table1[[#This Row],[Order Date]],"yyyy")</f>
        <v>2021</v>
      </c>
      <c r="E429" t="s">
        <v>618</v>
      </c>
      <c r="F429" t="s">
        <v>33</v>
      </c>
      <c r="G429" t="s">
        <v>11</v>
      </c>
      <c r="H429" t="s">
        <v>12</v>
      </c>
      <c r="I429" t="s">
        <v>619</v>
      </c>
      <c r="J429">
        <v>9.42</v>
      </c>
      <c r="K429">
        <v>3</v>
      </c>
      <c r="L429">
        <v>4.24</v>
      </c>
    </row>
    <row r="430" spans="1:12" ht="14.25" customHeight="1" x14ac:dyDescent="0.25">
      <c r="A430" t="str">
        <f t="shared" si="6"/>
        <v>ORD0429</v>
      </c>
      <c r="B430" s="6">
        <v>44321</v>
      </c>
      <c r="C430" s="6" t="str">
        <f>TEXT(Table1[[#This Row],[Order Date]],"mmm")</f>
        <v>May</v>
      </c>
      <c r="D430" s="6" t="str">
        <f>TEXT(Table1[[#This Row],[Order Date]],"yyyy")</f>
        <v>2021</v>
      </c>
      <c r="E430" t="s">
        <v>618</v>
      </c>
      <c r="F430" t="s">
        <v>33</v>
      </c>
      <c r="G430" t="s">
        <v>11</v>
      </c>
      <c r="H430" t="s">
        <v>24</v>
      </c>
      <c r="I430" t="s">
        <v>620</v>
      </c>
      <c r="J430">
        <v>6.56</v>
      </c>
      <c r="K430">
        <v>2</v>
      </c>
      <c r="L430">
        <v>1.9</v>
      </c>
    </row>
    <row r="431" spans="1:12" ht="14.25" customHeight="1" x14ac:dyDescent="0.25">
      <c r="A431" t="str">
        <f t="shared" si="6"/>
        <v>ORD0430</v>
      </c>
      <c r="B431" s="6">
        <v>44321</v>
      </c>
      <c r="C431" s="6" t="str">
        <f>TEXT(Table1[[#This Row],[Order Date]],"mmm")</f>
        <v>May</v>
      </c>
      <c r="D431" s="6" t="str">
        <f>TEXT(Table1[[#This Row],[Order Date]],"yyyy")</f>
        <v>2021</v>
      </c>
      <c r="E431" t="s">
        <v>618</v>
      </c>
      <c r="F431" t="s">
        <v>33</v>
      </c>
      <c r="G431" t="s">
        <v>11</v>
      </c>
      <c r="H431" t="s">
        <v>12</v>
      </c>
      <c r="I431" t="s">
        <v>621</v>
      </c>
      <c r="J431">
        <v>24.56</v>
      </c>
      <c r="K431">
        <v>2</v>
      </c>
      <c r="L431">
        <v>11.54</v>
      </c>
    </row>
    <row r="432" spans="1:12" ht="14.25" customHeight="1" x14ac:dyDescent="0.25">
      <c r="A432" t="str">
        <f t="shared" si="6"/>
        <v>ORD0431</v>
      </c>
      <c r="B432" s="6">
        <v>44321</v>
      </c>
      <c r="C432" s="6" t="str">
        <f>TEXT(Table1[[#This Row],[Order Date]],"mmm")</f>
        <v>May</v>
      </c>
      <c r="D432" s="6" t="str">
        <f>TEXT(Table1[[#This Row],[Order Date]],"yyyy")</f>
        <v>2021</v>
      </c>
      <c r="E432" t="s">
        <v>622</v>
      </c>
      <c r="F432" t="s">
        <v>10</v>
      </c>
      <c r="G432" t="s">
        <v>34</v>
      </c>
      <c r="H432" t="s">
        <v>35</v>
      </c>
      <c r="I432" t="s">
        <v>187</v>
      </c>
      <c r="J432">
        <v>127.87</v>
      </c>
      <c r="K432">
        <v>3</v>
      </c>
      <c r="L432">
        <v>-9.1300000000000008</v>
      </c>
    </row>
    <row r="433" spans="1:12" ht="14.25" customHeight="1" x14ac:dyDescent="0.25">
      <c r="A433" t="str">
        <f t="shared" si="6"/>
        <v>ORD0432</v>
      </c>
      <c r="B433" s="6">
        <v>44321</v>
      </c>
      <c r="C433" s="6" t="str">
        <f>TEXT(Table1[[#This Row],[Order Date]],"mmm")</f>
        <v>May</v>
      </c>
      <c r="D433" s="6" t="str">
        <f>TEXT(Table1[[#This Row],[Order Date]],"yyyy")</f>
        <v>2021</v>
      </c>
      <c r="E433" t="s">
        <v>433</v>
      </c>
      <c r="F433" t="s">
        <v>15</v>
      </c>
      <c r="G433" t="s">
        <v>11</v>
      </c>
      <c r="H433" t="s">
        <v>18</v>
      </c>
      <c r="I433" t="s">
        <v>623</v>
      </c>
      <c r="J433">
        <v>45.25</v>
      </c>
      <c r="K433">
        <v>2</v>
      </c>
      <c r="L433">
        <v>3.96</v>
      </c>
    </row>
    <row r="434" spans="1:12" ht="14.25" customHeight="1" x14ac:dyDescent="0.25">
      <c r="A434" t="str">
        <f t="shared" si="6"/>
        <v>ORD0433</v>
      </c>
      <c r="B434" s="6">
        <v>44321</v>
      </c>
      <c r="C434" s="6" t="str">
        <f>TEXT(Table1[[#This Row],[Order Date]],"mmm")</f>
        <v>May</v>
      </c>
      <c r="D434" s="6" t="str">
        <f>TEXT(Table1[[#This Row],[Order Date]],"yyyy")</f>
        <v>2021</v>
      </c>
      <c r="E434" t="s">
        <v>624</v>
      </c>
      <c r="F434" t="s">
        <v>55</v>
      </c>
      <c r="G434" t="s">
        <v>11</v>
      </c>
      <c r="H434" t="s">
        <v>20</v>
      </c>
      <c r="I434" t="s">
        <v>118</v>
      </c>
      <c r="J434">
        <v>11.88</v>
      </c>
      <c r="K434">
        <v>2</v>
      </c>
      <c r="L434">
        <v>5.35</v>
      </c>
    </row>
    <row r="435" spans="1:12" ht="14.25" customHeight="1" x14ac:dyDescent="0.25">
      <c r="A435" t="str">
        <f t="shared" si="6"/>
        <v>ORD0434</v>
      </c>
      <c r="B435" s="6">
        <v>44321</v>
      </c>
      <c r="C435" s="6" t="str">
        <f>TEXT(Table1[[#This Row],[Order Date]],"mmm")</f>
        <v>May</v>
      </c>
      <c r="D435" s="6" t="str">
        <f>TEXT(Table1[[#This Row],[Order Date]],"yyyy")</f>
        <v>2021</v>
      </c>
      <c r="E435" t="s">
        <v>624</v>
      </c>
      <c r="F435" t="s">
        <v>55</v>
      </c>
      <c r="G435" t="s">
        <v>11</v>
      </c>
      <c r="H435" t="s">
        <v>12</v>
      </c>
      <c r="I435" t="s">
        <v>625</v>
      </c>
      <c r="J435">
        <v>35.44</v>
      </c>
      <c r="K435">
        <v>1</v>
      </c>
      <c r="L435">
        <v>16.66</v>
      </c>
    </row>
    <row r="436" spans="1:12" ht="14.25" customHeight="1" x14ac:dyDescent="0.25">
      <c r="A436" t="str">
        <f t="shared" si="6"/>
        <v>ORD0435</v>
      </c>
      <c r="B436" s="6">
        <v>44322</v>
      </c>
      <c r="C436" s="6" t="str">
        <f>TEXT(Table1[[#This Row],[Order Date]],"mmm")</f>
        <v>May</v>
      </c>
      <c r="D436" s="6" t="str">
        <f>TEXT(Table1[[#This Row],[Order Date]],"yyyy")</f>
        <v>2021</v>
      </c>
      <c r="E436" t="s">
        <v>626</v>
      </c>
      <c r="F436" t="s">
        <v>27</v>
      </c>
      <c r="G436" t="s">
        <v>11</v>
      </c>
      <c r="H436" t="s">
        <v>20</v>
      </c>
      <c r="I436" t="s">
        <v>627</v>
      </c>
      <c r="J436">
        <v>140.74</v>
      </c>
      <c r="K436">
        <v>8</v>
      </c>
      <c r="L436">
        <v>52.78</v>
      </c>
    </row>
    <row r="437" spans="1:12" ht="14.25" customHeight="1" x14ac:dyDescent="0.25">
      <c r="A437" t="str">
        <f t="shared" si="6"/>
        <v>ORD0436</v>
      </c>
      <c r="B437" s="6">
        <v>44322</v>
      </c>
      <c r="C437" s="6" t="str">
        <f>TEXT(Table1[[#This Row],[Order Date]],"mmm")</f>
        <v>May</v>
      </c>
      <c r="D437" s="6" t="str">
        <f>TEXT(Table1[[#This Row],[Order Date]],"yyyy")</f>
        <v>2021</v>
      </c>
      <c r="E437" t="s">
        <v>628</v>
      </c>
      <c r="F437" t="s">
        <v>27</v>
      </c>
      <c r="G437" t="s">
        <v>11</v>
      </c>
      <c r="H437" t="s">
        <v>16</v>
      </c>
      <c r="I437" t="s">
        <v>221</v>
      </c>
      <c r="J437">
        <v>5.78</v>
      </c>
      <c r="K437">
        <v>2</v>
      </c>
      <c r="L437">
        <v>2.72</v>
      </c>
    </row>
    <row r="438" spans="1:12" ht="14.25" customHeight="1" x14ac:dyDescent="0.25">
      <c r="A438" t="str">
        <f t="shared" si="6"/>
        <v>ORD0437</v>
      </c>
      <c r="B438" s="6">
        <v>44322</v>
      </c>
      <c r="C438" s="6" t="str">
        <f>TEXT(Table1[[#This Row],[Order Date]],"mmm")</f>
        <v>May</v>
      </c>
      <c r="D438" s="6" t="str">
        <f>TEXT(Table1[[#This Row],[Order Date]],"yyyy")</f>
        <v>2021</v>
      </c>
      <c r="E438" t="s">
        <v>628</v>
      </c>
      <c r="F438" t="s">
        <v>27</v>
      </c>
      <c r="G438" t="s">
        <v>11</v>
      </c>
      <c r="H438" t="s">
        <v>24</v>
      </c>
      <c r="I438" t="s">
        <v>629</v>
      </c>
      <c r="J438">
        <v>107.94</v>
      </c>
      <c r="K438">
        <v>6</v>
      </c>
      <c r="L438">
        <v>30.22</v>
      </c>
    </row>
    <row r="439" spans="1:12" ht="14.25" customHeight="1" x14ac:dyDescent="0.25">
      <c r="A439" t="str">
        <f t="shared" si="6"/>
        <v>ORD0438</v>
      </c>
      <c r="B439" s="6">
        <v>44323</v>
      </c>
      <c r="C439" s="6" t="str">
        <f>TEXT(Table1[[#This Row],[Order Date]],"mmm")</f>
        <v>May</v>
      </c>
      <c r="D439" s="6" t="str">
        <f>TEXT(Table1[[#This Row],[Order Date]],"yyyy")</f>
        <v>2021</v>
      </c>
      <c r="E439" t="s">
        <v>630</v>
      </c>
      <c r="F439" t="s">
        <v>434</v>
      </c>
      <c r="G439" t="s">
        <v>11</v>
      </c>
      <c r="H439" t="s">
        <v>20</v>
      </c>
      <c r="I439" t="s">
        <v>631</v>
      </c>
      <c r="J439">
        <v>16.14</v>
      </c>
      <c r="K439">
        <v>3</v>
      </c>
      <c r="L439">
        <v>7.91</v>
      </c>
    </row>
    <row r="440" spans="1:12" ht="14.25" customHeight="1" x14ac:dyDescent="0.25">
      <c r="A440" t="str">
        <f t="shared" si="6"/>
        <v>ORD0439</v>
      </c>
      <c r="B440" s="6">
        <v>44323</v>
      </c>
      <c r="C440" s="6" t="str">
        <f>TEXT(Table1[[#This Row],[Order Date]],"mmm")</f>
        <v>May</v>
      </c>
      <c r="D440" s="6" t="str">
        <f>TEXT(Table1[[#This Row],[Order Date]],"yyyy")</f>
        <v>2021</v>
      </c>
      <c r="E440" t="s">
        <v>630</v>
      </c>
      <c r="F440" t="s">
        <v>434</v>
      </c>
      <c r="G440" t="s">
        <v>34</v>
      </c>
      <c r="H440" t="s">
        <v>145</v>
      </c>
      <c r="I440" t="s">
        <v>146</v>
      </c>
      <c r="J440">
        <v>194.25</v>
      </c>
      <c r="K440">
        <v>2</v>
      </c>
      <c r="L440">
        <v>-38.85</v>
      </c>
    </row>
    <row r="441" spans="1:12" ht="14.25" customHeight="1" x14ac:dyDescent="0.25">
      <c r="A441" t="str">
        <f t="shared" si="6"/>
        <v>ORD0440</v>
      </c>
      <c r="B441" s="6">
        <v>44323</v>
      </c>
      <c r="C441" s="6" t="str">
        <f>TEXT(Table1[[#This Row],[Order Date]],"mmm")</f>
        <v>May</v>
      </c>
      <c r="D441" s="6" t="str">
        <f>TEXT(Table1[[#This Row],[Order Date]],"yyyy")</f>
        <v>2021</v>
      </c>
      <c r="E441" t="s">
        <v>630</v>
      </c>
      <c r="F441" t="s">
        <v>434</v>
      </c>
      <c r="G441" t="s">
        <v>11</v>
      </c>
      <c r="H441" t="s">
        <v>24</v>
      </c>
      <c r="I441" t="s">
        <v>632</v>
      </c>
      <c r="J441">
        <v>8.64</v>
      </c>
      <c r="K441">
        <v>3</v>
      </c>
      <c r="L441">
        <v>2.5099999999999998</v>
      </c>
    </row>
    <row r="442" spans="1:12" ht="14.25" customHeight="1" x14ac:dyDescent="0.25">
      <c r="A442" t="str">
        <f t="shared" si="6"/>
        <v>ORD0441</v>
      </c>
      <c r="B442" s="6">
        <v>44323</v>
      </c>
      <c r="C442" s="6" t="str">
        <f>TEXT(Table1[[#This Row],[Order Date]],"mmm")</f>
        <v>May</v>
      </c>
      <c r="D442" s="6" t="str">
        <f>TEXT(Table1[[#This Row],[Order Date]],"yyyy")</f>
        <v>2021</v>
      </c>
      <c r="E442" t="s">
        <v>630</v>
      </c>
      <c r="F442" t="s">
        <v>434</v>
      </c>
      <c r="G442" t="s">
        <v>34</v>
      </c>
      <c r="H442" t="s">
        <v>35</v>
      </c>
      <c r="I442" t="s">
        <v>633</v>
      </c>
      <c r="J442">
        <v>872.32</v>
      </c>
      <c r="K442">
        <v>4</v>
      </c>
      <c r="L442">
        <v>244.25</v>
      </c>
    </row>
    <row r="443" spans="1:12" ht="14.25" customHeight="1" x14ac:dyDescent="0.25">
      <c r="A443" t="str">
        <f t="shared" si="6"/>
        <v>ORD0442</v>
      </c>
      <c r="B443" s="6">
        <v>44324</v>
      </c>
      <c r="C443" s="6" t="str">
        <f>TEXT(Table1[[#This Row],[Order Date]],"mmm")</f>
        <v>May</v>
      </c>
      <c r="D443" s="6" t="str">
        <f>TEXT(Table1[[#This Row],[Order Date]],"yyyy")</f>
        <v>2021</v>
      </c>
      <c r="E443" t="s">
        <v>277</v>
      </c>
      <c r="F443" t="s">
        <v>23</v>
      </c>
      <c r="G443" t="s">
        <v>39</v>
      </c>
      <c r="H443" t="s">
        <v>603</v>
      </c>
      <c r="I443" t="s">
        <v>634</v>
      </c>
      <c r="J443">
        <v>1799.97</v>
      </c>
      <c r="K443">
        <v>5</v>
      </c>
      <c r="L443">
        <v>240</v>
      </c>
    </row>
    <row r="444" spans="1:12" ht="14.25" customHeight="1" x14ac:dyDescent="0.25">
      <c r="A444" t="str">
        <f t="shared" si="6"/>
        <v>ORD0443</v>
      </c>
      <c r="B444" s="6">
        <v>44325</v>
      </c>
      <c r="C444" s="6" t="str">
        <f>TEXT(Table1[[#This Row],[Order Date]],"mmm")</f>
        <v>May</v>
      </c>
      <c r="D444" s="6" t="str">
        <f>TEXT(Table1[[#This Row],[Order Date]],"yyyy")</f>
        <v>2021</v>
      </c>
      <c r="E444" t="s">
        <v>635</v>
      </c>
      <c r="F444" t="s">
        <v>27</v>
      </c>
      <c r="G444" t="s">
        <v>39</v>
      </c>
      <c r="H444" t="s">
        <v>52</v>
      </c>
      <c r="I444" t="s">
        <v>477</v>
      </c>
      <c r="J444">
        <v>67.8</v>
      </c>
      <c r="K444">
        <v>4</v>
      </c>
      <c r="L444">
        <v>4.07</v>
      </c>
    </row>
    <row r="445" spans="1:12" ht="14.25" customHeight="1" x14ac:dyDescent="0.25">
      <c r="A445" t="str">
        <f t="shared" si="6"/>
        <v>ORD0444</v>
      </c>
      <c r="B445" s="6">
        <v>44325</v>
      </c>
      <c r="C445" s="6" t="str">
        <f>TEXT(Table1[[#This Row],[Order Date]],"mmm")</f>
        <v>May</v>
      </c>
      <c r="D445" s="6" t="str">
        <f>TEXT(Table1[[#This Row],[Order Date]],"yyyy")</f>
        <v>2021</v>
      </c>
      <c r="E445" t="s">
        <v>635</v>
      </c>
      <c r="F445" t="s">
        <v>27</v>
      </c>
      <c r="G445" t="s">
        <v>39</v>
      </c>
      <c r="H445" t="s">
        <v>52</v>
      </c>
      <c r="I445" t="s">
        <v>636</v>
      </c>
      <c r="J445">
        <v>167.97</v>
      </c>
      <c r="K445">
        <v>3</v>
      </c>
      <c r="L445">
        <v>40.31</v>
      </c>
    </row>
    <row r="446" spans="1:12" ht="14.25" customHeight="1" x14ac:dyDescent="0.25">
      <c r="A446" t="str">
        <f t="shared" si="6"/>
        <v>ORD0445</v>
      </c>
      <c r="B446" s="6">
        <v>44325</v>
      </c>
      <c r="C446" s="6" t="str">
        <f>TEXT(Table1[[#This Row],[Order Date]],"mmm")</f>
        <v>May</v>
      </c>
      <c r="D446" s="6" t="str">
        <f>TEXT(Table1[[#This Row],[Order Date]],"yyyy")</f>
        <v>2021</v>
      </c>
      <c r="E446" t="s">
        <v>637</v>
      </c>
      <c r="F446" t="s">
        <v>33</v>
      </c>
      <c r="G446" t="s">
        <v>11</v>
      </c>
      <c r="H446" t="s">
        <v>18</v>
      </c>
      <c r="I446" t="s">
        <v>638</v>
      </c>
      <c r="J446">
        <v>83.25</v>
      </c>
      <c r="K446">
        <v>3</v>
      </c>
      <c r="L446">
        <v>14.99</v>
      </c>
    </row>
    <row r="447" spans="1:12" ht="14.25" customHeight="1" x14ac:dyDescent="0.25">
      <c r="A447" t="str">
        <f t="shared" si="6"/>
        <v>ORD0446</v>
      </c>
      <c r="B447" s="6">
        <v>44325</v>
      </c>
      <c r="C447" s="6" t="str">
        <f>TEXT(Table1[[#This Row],[Order Date]],"mmm")</f>
        <v>May</v>
      </c>
      <c r="D447" s="6" t="str">
        <f>TEXT(Table1[[#This Row],[Order Date]],"yyyy")</f>
        <v>2021</v>
      </c>
      <c r="E447" t="s">
        <v>637</v>
      </c>
      <c r="F447" t="s">
        <v>33</v>
      </c>
      <c r="G447" t="s">
        <v>11</v>
      </c>
      <c r="H447" t="s">
        <v>16</v>
      </c>
      <c r="I447" t="s">
        <v>447</v>
      </c>
      <c r="J447">
        <v>9.4499999999999993</v>
      </c>
      <c r="K447">
        <v>3</v>
      </c>
      <c r="L447">
        <v>4.54</v>
      </c>
    </row>
    <row r="448" spans="1:12" ht="14.25" customHeight="1" x14ac:dyDescent="0.25">
      <c r="A448" t="str">
        <f t="shared" si="6"/>
        <v>ORD0447</v>
      </c>
      <c r="B448" s="6">
        <v>44325</v>
      </c>
      <c r="C448" s="6" t="str">
        <f>TEXT(Table1[[#This Row],[Order Date]],"mmm")</f>
        <v>May</v>
      </c>
      <c r="D448" s="6" t="str">
        <f>TEXT(Table1[[#This Row],[Order Date]],"yyyy")</f>
        <v>2021</v>
      </c>
      <c r="E448" t="s">
        <v>637</v>
      </c>
      <c r="F448" t="s">
        <v>33</v>
      </c>
      <c r="G448" t="s">
        <v>11</v>
      </c>
      <c r="H448" t="s">
        <v>16</v>
      </c>
      <c r="I448" t="s">
        <v>639</v>
      </c>
      <c r="J448">
        <v>20.65</v>
      </c>
      <c r="K448">
        <v>5</v>
      </c>
      <c r="L448">
        <v>9.5</v>
      </c>
    </row>
    <row r="449" spans="1:12" ht="14.25" customHeight="1" x14ac:dyDescent="0.25">
      <c r="A449" t="str">
        <f t="shared" si="6"/>
        <v>ORD0448</v>
      </c>
      <c r="B449" s="6">
        <v>44325</v>
      </c>
      <c r="C449" s="6" t="str">
        <f>TEXT(Table1[[#This Row],[Order Date]],"mmm")</f>
        <v>May</v>
      </c>
      <c r="D449" s="6" t="str">
        <f>TEXT(Table1[[#This Row],[Order Date]],"yyyy")</f>
        <v>2021</v>
      </c>
      <c r="E449" t="s">
        <v>637</v>
      </c>
      <c r="F449" t="s">
        <v>33</v>
      </c>
      <c r="G449" t="s">
        <v>11</v>
      </c>
      <c r="H449" t="s">
        <v>12</v>
      </c>
      <c r="I449" t="s">
        <v>640</v>
      </c>
      <c r="J449">
        <v>45.36</v>
      </c>
      <c r="K449">
        <v>7</v>
      </c>
      <c r="L449">
        <v>21.77</v>
      </c>
    </row>
    <row r="450" spans="1:12" ht="14.25" customHeight="1" x14ac:dyDescent="0.25">
      <c r="A450" t="str">
        <f t="shared" si="6"/>
        <v>ORD0449</v>
      </c>
      <c r="B450" s="6">
        <v>44326</v>
      </c>
      <c r="C450" s="6" t="str">
        <f>TEXT(Table1[[#This Row],[Order Date]],"mmm")</f>
        <v>May</v>
      </c>
      <c r="D450" s="6" t="str">
        <f>TEXT(Table1[[#This Row],[Order Date]],"yyyy")</f>
        <v>2021</v>
      </c>
      <c r="E450" t="s">
        <v>587</v>
      </c>
      <c r="F450" t="s">
        <v>164</v>
      </c>
      <c r="G450" t="s">
        <v>11</v>
      </c>
      <c r="H450" t="s">
        <v>63</v>
      </c>
      <c r="I450" t="s">
        <v>641</v>
      </c>
      <c r="J450">
        <v>158.13</v>
      </c>
      <c r="K450">
        <v>3</v>
      </c>
      <c r="L450">
        <v>77.48</v>
      </c>
    </row>
    <row r="451" spans="1:12" ht="14.25" customHeight="1" x14ac:dyDescent="0.25">
      <c r="A451" t="str">
        <f t="shared" ref="A451:A514" si="7">"ORD" &amp; TEXT(ROW(A451)-1, "0000")</f>
        <v>ORD0450</v>
      </c>
      <c r="B451" s="6">
        <v>44326</v>
      </c>
      <c r="C451" s="6" t="str">
        <f>TEXT(Table1[[#This Row],[Order Date]],"mmm")</f>
        <v>May</v>
      </c>
      <c r="D451" s="6" t="str">
        <f>TEXT(Table1[[#This Row],[Order Date]],"yyyy")</f>
        <v>2021</v>
      </c>
      <c r="E451" t="s">
        <v>587</v>
      </c>
      <c r="F451" t="s">
        <v>164</v>
      </c>
      <c r="G451" t="s">
        <v>39</v>
      </c>
      <c r="H451" t="s">
        <v>40</v>
      </c>
      <c r="I451" t="s">
        <v>642</v>
      </c>
      <c r="J451">
        <v>43.6</v>
      </c>
      <c r="K451">
        <v>5</v>
      </c>
      <c r="L451">
        <v>4.3600000000000003</v>
      </c>
    </row>
    <row r="452" spans="1:12" ht="14.25" customHeight="1" x14ac:dyDescent="0.25">
      <c r="A452" t="str">
        <f t="shared" si="7"/>
        <v>ORD0451</v>
      </c>
      <c r="B452" s="6">
        <v>44326</v>
      </c>
      <c r="C452" s="6" t="str">
        <f>TEXT(Table1[[#This Row],[Order Date]],"mmm")</f>
        <v>May</v>
      </c>
      <c r="D452" s="6" t="str">
        <f>TEXT(Table1[[#This Row],[Order Date]],"yyyy")</f>
        <v>2021</v>
      </c>
      <c r="E452" t="s">
        <v>643</v>
      </c>
      <c r="F452" t="s">
        <v>23</v>
      </c>
      <c r="G452" t="s">
        <v>34</v>
      </c>
      <c r="H452" t="s">
        <v>74</v>
      </c>
      <c r="I452" t="s">
        <v>644</v>
      </c>
      <c r="J452">
        <v>349.97</v>
      </c>
      <c r="K452">
        <v>7</v>
      </c>
      <c r="L452">
        <v>-216.98</v>
      </c>
    </row>
    <row r="453" spans="1:12" ht="14.25" customHeight="1" x14ac:dyDescent="0.25">
      <c r="A453" t="str">
        <f t="shared" si="7"/>
        <v>ORD0452</v>
      </c>
      <c r="B453" s="6">
        <v>44326</v>
      </c>
      <c r="C453" s="6" t="str">
        <f>TEXT(Table1[[#This Row],[Order Date]],"mmm")</f>
        <v>May</v>
      </c>
      <c r="D453" s="6" t="str">
        <f>TEXT(Table1[[#This Row],[Order Date]],"yyyy")</f>
        <v>2021</v>
      </c>
      <c r="E453" t="s">
        <v>643</v>
      </c>
      <c r="F453" t="s">
        <v>23</v>
      </c>
      <c r="G453" t="s">
        <v>11</v>
      </c>
      <c r="H453" t="s">
        <v>24</v>
      </c>
      <c r="I453" t="s">
        <v>645</v>
      </c>
      <c r="J453">
        <v>22.32</v>
      </c>
      <c r="K453">
        <v>5</v>
      </c>
      <c r="L453">
        <v>5.3</v>
      </c>
    </row>
    <row r="454" spans="1:12" ht="14.25" customHeight="1" x14ac:dyDescent="0.25">
      <c r="A454" t="str">
        <f t="shared" si="7"/>
        <v>ORD0453</v>
      </c>
      <c r="B454" s="6">
        <v>44326</v>
      </c>
      <c r="C454" s="6" t="str">
        <f>TEXT(Table1[[#This Row],[Order Date]],"mmm")</f>
        <v>May</v>
      </c>
      <c r="D454" s="6" t="str">
        <f>TEXT(Table1[[#This Row],[Order Date]],"yyyy")</f>
        <v>2021</v>
      </c>
      <c r="E454" t="s">
        <v>646</v>
      </c>
      <c r="F454" t="s">
        <v>27</v>
      </c>
      <c r="G454" t="s">
        <v>11</v>
      </c>
      <c r="H454" t="s">
        <v>12</v>
      </c>
      <c r="I454" t="s">
        <v>647</v>
      </c>
      <c r="J454">
        <v>39.96</v>
      </c>
      <c r="K454">
        <v>2</v>
      </c>
      <c r="L454">
        <v>19.18</v>
      </c>
    </row>
    <row r="455" spans="1:12" ht="14.25" customHeight="1" x14ac:dyDescent="0.25">
      <c r="A455" t="str">
        <f t="shared" si="7"/>
        <v>ORD0454</v>
      </c>
      <c r="B455" s="6">
        <v>44326</v>
      </c>
      <c r="C455" s="6" t="str">
        <f>TEXT(Table1[[#This Row],[Order Date]],"mmm")</f>
        <v>May</v>
      </c>
      <c r="D455" s="6" t="str">
        <f>TEXT(Table1[[#This Row],[Order Date]],"yyyy")</f>
        <v>2021</v>
      </c>
      <c r="E455" t="s">
        <v>646</v>
      </c>
      <c r="F455" t="s">
        <v>27</v>
      </c>
      <c r="G455" t="s">
        <v>39</v>
      </c>
      <c r="H455" t="s">
        <v>40</v>
      </c>
      <c r="I455" t="s">
        <v>648</v>
      </c>
      <c r="J455">
        <v>1432</v>
      </c>
      <c r="K455">
        <v>5</v>
      </c>
      <c r="L455">
        <v>125.3</v>
      </c>
    </row>
    <row r="456" spans="1:12" ht="14.25" customHeight="1" x14ac:dyDescent="0.25">
      <c r="A456" t="str">
        <f t="shared" si="7"/>
        <v>ORD0455</v>
      </c>
      <c r="B456" s="6">
        <v>44326</v>
      </c>
      <c r="C456" s="6" t="str">
        <f>TEXT(Table1[[#This Row],[Order Date]],"mmm")</f>
        <v>May</v>
      </c>
      <c r="D456" s="6" t="str">
        <f>TEXT(Table1[[#This Row],[Order Date]],"yyyy")</f>
        <v>2021</v>
      </c>
      <c r="E456" t="s">
        <v>646</v>
      </c>
      <c r="F456" t="s">
        <v>27</v>
      </c>
      <c r="G456" t="s">
        <v>11</v>
      </c>
      <c r="H456" t="s">
        <v>200</v>
      </c>
      <c r="I456" t="s">
        <v>649</v>
      </c>
      <c r="J456">
        <v>41.04</v>
      </c>
      <c r="K456">
        <v>6</v>
      </c>
      <c r="L456">
        <v>11.08</v>
      </c>
    </row>
    <row r="457" spans="1:12" ht="14.25" customHeight="1" x14ac:dyDescent="0.25">
      <c r="A457" t="str">
        <f t="shared" si="7"/>
        <v>ORD0456</v>
      </c>
      <c r="B457" s="6">
        <v>44326</v>
      </c>
      <c r="C457" s="6" t="str">
        <f>TEXT(Table1[[#This Row],[Order Date]],"mmm")</f>
        <v>May</v>
      </c>
      <c r="D457" s="6" t="str">
        <f>TEXT(Table1[[#This Row],[Order Date]],"yyyy")</f>
        <v>2021</v>
      </c>
      <c r="E457" t="s">
        <v>646</v>
      </c>
      <c r="F457" t="s">
        <v>27</v>
      </c>
      <c r="G457" t="s">
        <v>34</v>
      </c>
      <c r="H457" t="s">
        <v>35</v>
      </c>
      <c r="I457" t="s">
        <v>650</v>
      </c>
      <c r="J457">
        <v>256.77999999999997</v>
      </c>
      <c r="K457">
        <v>1</v>
      </c>
      <c r="L457">
        <v>32.1</v>
      </c>
    </row>
    <row r="458" spans="1:12" ht="14.25" customHeight="1" x14ac:dyDescent="0.25">
      <c r="A458" t="str">
        <f t="shared" si="7"/>
        <v>ORD0457</v>
      </c>
      <c r="B458" s="6">
        <v>44327</v>
      </c>
      <c r="C458" s="6" t="str">
        <f>TEXT(Table1[[#This Row],[Order Date]],"mmm")</f>
        <v>May</v>
      </c>
      <c r="D458" s="6" t="str">
        <f>TEXT(Table1[[#This Row],[Order Date]],"yyyy")</f>
        <v>2021</v>
      </c>
      <c r="E458" t="s">
        <v>651</v>
      </c>
      <c r="F458" t="s">
        <v>10</v>
      </c>
      <c r="G458" t="s">
        <v>39</v>
      </c>
      <c r="H458" t="s">
        <v>52</v>
      </c>
      <c r="I458" t="s">
        <v>652</v>
      </c>
      <c r="J458">
        <v>58.11</v>
      </c>
      <c r="K458">
        <v>2</v>
      </c>
      <c r="L458">
        <v>7.26</v>
      </c>
    </row>
    <row r="459" spans="1:12" ht="14.25" customHeight="1" x14ac:dyDescent="0.25">
      <c r="A459" t="str">
        <f t="shared" si="7"/>
        <v>ORD0458</v>
      </c>
      <c r="B459" s="6">
        <v>44327</v>
      </c>
      <c r="C459" s="6" t="str">
        <f>TEXT(Table1[[#This Row],[Order Date]],"mmm")</f>
        <v>May</v>
      </c>
      <c r="D459" s="6" t="str">
        <f>TEXT(Table1[[#This Row],[Order Date]],"yyyy")</f>
        <v>2021</v>
      </c>
      <c r="E459" t="s">
        <v>651</v>
      </c>
      <c r="F459" t="s">
        <v>10</v>
      </c>
      <c r="G459" t="s">
        <v>39</v>
      </c>
      <c r="H459" t="s">
        <v>40</v>
      </c>
      <c r="I459" t="s">
        <v>653</v>
      </c>
      <c r="J459">
        <v>100.79</v>
      </c>
      <c r="K459">
        <v>1</v>
      </c>
      <c r="L459">
        <v>6.3</v>
      </c>
    </row>
    <row r="460" spans="1:12" ht="14.25" customHeight="1" x14ac:dyDescent="0.25">
      <c r="A460" t="str">
        <f t="shared" si="7"/>
        <v>ORD0459</v>
      </c>
      <c r="B460" s="6">
        <v>44327</v>
      </c>
      <c r="C460" s="6" t="str">
        <f>TEXT(Table1[[#This Row],[Order Date]],"mmm")</f>
        <v>May</v>
      </c>
      <c r="D460" s="6" t="str">
        <f>TEXT(Table1[[#This Row],[Order Date]],"yyyy")</f>
        <v>2021</v>
      </c>
      <c r="E460" t="s">
        <v>651</v>
      </c>
      <c r="F460" t="s">
        <v>10</v>
      </c>
      <c r="G460" t="s">
        <v>34</v>
      </c>
      <c r="H460" t="s">
        <v>47</v>
      </c>
      <c r="I460" t="s">
        <v>654</v>
      </c>
      <c r="J460">
        <v>66.11</v>
      </c>
      <c r="K460">
        <v>4</v>
      </c>
      <c r="L460">
        <v>-84.29</v>
      </c>
    </row>
    <row r="461" spans="1:12" ht="14.25" customHeight="1" x14ac:dyDescent="0.25">
      <c r="A461" t="str">
        <f t="shared" si="7"/>
        <v>ORD0460</v>
      </c>
      <c r="B461" s="6">
        <v>44327</v>
      </c>
      <c r="C461" s="6" t="str">
        <f>TEXT(Table1[[#This Row],[Order Date]],"mmm")</f>
        <v>May</v>
      </c>
      <c r="D461" s="6" t="str">
        <f>TEXT(Table1[[#This Row],[Order Date]],"yyyy")</f>
        <v>2021</v>
      </c>
      <c r="E461" t="s">
        <v>655</v>
      </c>
      <c r="F461" t="s">
        <v>10</v>
      </c>
      <c r="G461" t="s">
        <v>39</v>
      </c>
      <c r="H461" t="s">
        <v>52</v>
      </c>
      <c r="I461" t="s">
        <v>656</v>
      </c>
      <c r="J461">
        <v>46.86</v>
      </c>
      <c r="K461">
        <v>2</v>
      </c>
      <c r="L461">
        <v>7.62</v>
      </c>
    </row>
    <row r="462" spans="1:12" ht="14.25" customHeight="1" x14ac:dyDescent="0.25">
      <c r="A462" t="str">
        <f t="shared" si="7"/>
        <v>ORD0461</v>
      </c>
      <c r="B462" s="6">
        <v>44327</v>
      </c>
      <c r="C462" s="6" t="str">
        <f>TEXT(Table1[[#This Row],[Order Date]],"mmm")</f>
        <v>May</v>
      </c>
      <c r="D462" s="6" t="str">
        <f>TEXT(Table1[[#This Row],[Order Date]],"yyyy")</f>
        <v>2021</v>
      </c>
      <c r="E462" t="s">
        <v>657</v>
      </c>
      <c r="F462" t="s">
        <v>149</v>
      </c>
      <c r="G462" t="s">
        <v>11</v>
      </c>
      <c r="H462" t="s">
        <v>92</v>
      </c>
      <c r="I462" t="s">
        <v>658</v>
      </c>
      <c r="J462">
        <v>35.909999999999997</v>
      </c>
      <c r="K462">
        <v>3</v>
      </c>
      <c r="L462">
        <v>9.6999999999999993</v>
      </c>
    </row>
    <row r="463" spans="1:12" ht="14.25" customHeight="1" x14ac:dyDescent="0.25">
      <c r="A463" t="str">
        <f t="shared" si="7"/>
        <v>ORD0462</v>
      </c>
      <c r="B463" s="6">
        <v>44327</v>
      </c>
      <c r="C463" s="6" t="str">
        <f>TEXT(Table1[[#This Row],[Order Date]],"mmm")</f>
        <v>May</v>
      </c>
      <c r="D463" s="6" t="str">
        <f>TEXT(Table1[[#This Row],[Order Date]],"yyyy")</f>
        <v>2021</v>
      </c>
      <c r="E463" t="s">
        <v>659</v>
      </c>
      <c r="F463" t="s">
        <v>10</v>
      </c>
      <c r="G463" t="s">
        <v>34</v>
      </c>
      <c r="H463" t="s">
        <v>35</v>
      </c>
      <c r="I463" t="s">
        <v>660</v>
      </c>
      <c r="J463">
        <v>1212.96</v>
      </c>
      <c r="K463">
        <v>8</v>
      </c>
      <c r="L463">
        <v>-69.31</v>
      </c>
    </row>
    <row r="464" spans="1:12" ht="14.25" customHeight="1" x14ac:dyDescent="0.25">
      <c r="A464" t="str">
        <f t="shared" si="7"/>
        <v>ORD0463</v>
      </c>
      <c r="B464" s="6">
        <v>44327</v>
      </c>
      <c r="C464" s="6" t="str">
        <f>TEXT(Table1[[#This Row],[Order Date]],"mmm")</f>
        <v>May</v>
      </c>
      <c r="D464" s="6" t="str">
        <f>TEXT(Table1[[#This Row],[Order Date]],"yyyy")</f>
        <v>2021</v>
      </c>
      <c r="E464" t="s">
        <v>661</v>
      </c>
      <c r="F464" t="s">
        <v>15</v>
      </c>
      <c r="G464" t="s">
        <v>11</v>
      </c>
      <c r="H464" t="s">
        <v>12</v>
      </c>
      <c r="I464" t="s">
        <v>232</v>
      </c>
      <c r="J464">
        <v>17.47</v>
      </c>
      <c r="K464">
        <v>3</v>
      </c>
      <c r="L464">
        <v>5.68</v>
      </c>
    </row>
    <row r="465" spans="1:12" ht="14.25" customHeight="1" x14ac:dyDescent="0.25">
      <c r="A465" t="str">
        <f t="shared" si="7"/>
        <v>ORD0464</v>
      </c>
      <c r="B465" s="6">
        <v>44327</v>
      </c>
      <c r="C465" s="6" t="str">
        <f>TEXT(Table1[[#This Row],[Order Date]],"mmm")</f>
        <v>May</v>
      </c>
      <c r="D465" s="6" t="str">
        <f>TEXT(Table1[[#This Row],[Order Date]],"yyyy")</f>
        <v>2021</v>
      </c>
      <c r="E465" t="s">
        <v>661</v>
      </c>
      <c r="F465" t="s">
        <v>15</v>
      </c>
      <c r="G465" t="s">
        <v>11</v>
      </c>
      <c r="H465" t="s">
        <v>20</v>
      </c>
      <c r="I465" t="s">
        <v>662</v>
      </c>
      <c r="J465">
        <v>104.58</v>
      </c>
      <c r="K465">
        <v>9</v>
      </c>
      <c r="L465">
        <v>-172.56</v>
      </c>
    </row>
    <row r="466" spans="1:12" ht="14.25" customHeight="1" x14ac:dyDescent="0.25">
      <c r="A466" t="str">
        <f t="shared" si="7"/>
        <v>ORD0465</v>
      </c>
      <c r="B466" s="6">
        <v>44328</v>
      </c>
      <c r="C466" s="6" t="str">
        <f>TEXT(Table1[[#This Row],[Order Date]],"mmm")</f>
        <v>May</v>
      </c>
      <c r="D466" s="6" t="str">
        <f>TEXT(Table1[[#This Row],[Order Date]],"yyyy")</f>
        <v>2021</v>
      </c>
      <c r="E466" t="s">
        <v>100</v>
      </c>
      <c r="F466" t="s">
        <v>157</v>
      </c>
      <c r="G466" t="s">
        <v>34</v>
      </c>
      <c r="H466" t="s">
        <v>47</v>
      </c>
      <c r="I466" t="s">
        <v>60</v>
      </c>
      <c r="J466">
        <v>34.79</v>
      </c>
      <c r="K466">
        <v>7</v>
      </c>
      <c r="L466">
        <v>10.78</v>
      </c>
    </row>
    <row r="467" spans="1:12" ht="14.25" customHeight="1" x14ac:dyDescent="0.25">
      <c r="A467" t="str">
        <f t="shared" si="7"/>
        <v>ORD0466</v>
      </c>
      <c r="B467" s="6">
        <v>44328</v>
      </c>
      <c r="C467" s="6" t="str">
        <f>TEXT(Table1[[#This Row],[Order Date]],"mmm")</f>
        <v>May</v>
      </c>
      <c r="D467" s="6" t="str">
        <f>TEXT(Table1[[#This Row],[Order Date]],"yyyy")</f>
        <v>2021</v>
      </c>
      <c r="E467" t="s">
        <v>277</v>
      </c>
      <c r="F467" t="s">
        <v>434</v>
      </c>
      <c r="G467" t="s">
        <v>34</v>
      </c>
      <c r="H467" t="s">
        <v>145</v>
      </c>
      <c r="I467" t="s">
        <v>663</v>
      </c>
      <c r="J467">
        <v>700.06</v>
      </c>
      <c r="K467">
        <v>3</v>
      </c>
      <c r="L467">
        <v>-130.01</v>
      </c>
    </row>
    <row r="468" spans="1:12" ht="14.25" customHeight="1" x14ac:dyDescent="0.25">
      <c r="A468" t="str">
        <f t="shared" si="7"/>
        <v>ORD0467</v>
      </c>
      <c r="B468" s="6">
        <v>44329</v>
      </c>
      <c r="C468" s="6" t="str">
        <f>TEXT(Table1[[#This Row],[Order Date]],"mmm")</f>
        <v>May</v>
      </c>
      <c r="D468" s="6" t="str">
        <f>TEXT(Table1[[#This Row],[Order Date]],"yyyy")</f>
        <v>2021</v>
      </c>
      <c r="E468" t="s">
        <v>664</v>
      </c>
      <c r="F468" t="s">
        <v>296</v>
      </c>
      <c r="G468" t="s">
        <v>11</v>
      </c>
      <c r="H468" t="s">
        <v>18</v>
      </c>
      <c r="I468" t="s">
        <v>638</v>
      </c>
      <c r="J468">
        <v>55.5</v>
      </c>
      <c r="K468">
        <v>2</v>
      </c>
      <c r="L468">
        <v>9.99</v>
      </c>
    </row>
    <row r="469" spans="1:12" ht="14.25" customHeight="1" x14ac:dyDescent="0.25">
      <c r="A469" t="str">
        <f t="shared" si="7"/>
        <v>ORD0468</v>
      </c>
      <c r="B469" s="6">
        <v>44329</v>
      </c>
      <c r="C469" s="6" t="str">
        <f>TEXT(Table1[[#This Row],[Order Date]],"mmm")</f>
        <v>May</v>
      </c>
      <c r="D469" s="6" t="str">
        <f>TEXT(Table1[[#This Row],[Order Date]],"yyyy")</f>
        <v>2021</v>
      </c>
      <c r="E469" t="s">
        <v>665</v>
      </c>
      <c r="F469" t="s">
        <v>123</v>
      </c>
      <c r="G469" t="s">
        <v>11</v>
      </c>
      <c r="H469" t="s">
        <v>43</v>
      </c>
      <c r="I469" t="s">
        <v>160</v>
      </c>
      <c r="J469">
        <v>7.1</v>
      </c>
      <c r="K469">
        <v>2</v>
      </c>
      <c r="L469">
        <v>2.4</v>
      </c>
    </row>
    <row r="470" spans="1:12" ht="14.25" customHeight="1" x14ac:dyDescent="0.25">
      <c r="A470" t="str">
        <f t="shared" si="7"/>
        <v>ORD0469</v>
      </c>
      <c r="B470" s="6">
        <v>44329</v>
      </c>
      <c r="C470" s="6" t="str">
        <f>TEXT(Table1[[#This Row],[Order Date]],"mmm")</f>
        <v>May</v>
      </c>
      <c r="D470" s="6" t="str">
        <f>TEXT(Table1[[#This Row],[Order Date]],"yyyy")</f>
        <v>2021</v>
      </c>
      <c r="E470" t="s">
        <v>665</v>
      </c>
      <c r="F470" t="s">
        <v>123</v>
      </c>
      <c r="G470" t="s">
        <v>11</v>
      </c>
      <c r="H470" t="s">
        <v>20</v>
      </c>
      <c r="I470" t="s">
        <v>666</v>
      </c>
      <c r="J470">
        <v>398.35</v>
      </c>
      <c r="K470">
        <v>8</v>
      </c>
      <c r="L470">
        <v>-331.96</v>
      </c>
    </row>
    <row r="471" spans="1:12" ht="14.25" customHeight="1" x14ac:dyDescent="0.25">
      <c r="A471" t="str">
        <f t="shared" si="7"/>
        <v>ORD0470</v>
      </c>
      <c r="B471" s="6">
        <v>44329</v>
      </c>
      <c r="C471" s="6" t="str">
        <f>TEXT(Table1[[#This Row],[Order Date]],"mmm")</f>
        <v>May</v>
      </c>
      <c r="D471" s="6" t="str">
        <f>TEXT(Table1[[#This Row],[Order Date]],"yyyy")</f>
        <v>2021</v>
      </c>
      <c r="E471" t="s">
        <v>667</v>
      </c>
      <c r="F471" t="s">
        <v>27</v>
      </c>
      <c r="G471" t="s">
        <v>39</v>
      </c>
      <c r="H471" t="s">
        <v>52</v>
      </c>
      <c r="I471" t="s">
        <v>668</v>
      </c>
      <c r="J471">
        <v>149.97</v>
      </c>
      <c r="K471">
        <v>3</v>
      </c>
      <c r="L471">
        <v>52.49</v>
      </c>
    </row>
    <row r="472" spans="1:12" ht="14.25" customHeight="1" x14ac:dyDescent="0.25">
      <c r="A472" t="str">
        <f t="shared" si="7"/>
        <v>ORD0471</v>
      </c>
      <c r="B472" s="6">
        <v>44329</v>
      </c>
      <c r="C472" s="6" t="str">
        <f>TEXT(Table1[[#This Row],[Order Date]],"mmm")</f>
        <v>May</v>
      </c>
      <c r="D472" s="6" t="str">
        <f>TEXT(Table1[[#This Row],[Order Date]],"yyyy")</f>
        <v>2021</v>
      </c>
      <c r="E472" t="s">
        <v>558</v>
      </c>
      <c r="F472" t="s">
        <v>27</v>
      </c>
      <c r="G472" t="s">
        <v>34</v>
      </c>
      <c r="H472" t="s">
        <v>35</v>
      </c>
      <c r="I472" t="s">
        <v>382</v>
      </c>
      <c r="J472">
        <v>279.45999999999998</v>
      </c>
      <c r="K472">
        <v>6</v>
      </c>
      <c r="L472">
        <v>20.96</v>
      </c>
    </row>
    <row r="473" spans="1:12" ht="14.25" customHeight="1" x14ac:dyDescent="0.25">
      <c r="A473" t="str">
        <f t="shared" si="7"/>
        <v>ORD0472</v>
      </c>
      <c r="B473" s="6">
        <v>44329</v>
      </c>
      <c r="C473" s="6" t="str">
        <f>TEXT(Table1[[#This Row],[Order Date]],"mmm")</f>
        <v>May</v>
      </c>
      <c r="D473" s="6" t="str">
        <f>TEXT(Table1[[#This Row],[Order Date]],"yyyy")</f>
        <v>2021</v>
      </c>
      <c r="E473" t="s">
        <v>558</v>
      </c>
      <c r="F473" t="s">
        <v>27</v>
      </c>
      <c r="G473" t="s">
        <v>11</v>
      </c>
      <c r="H473" t="s">
        <v>12</v>
      </c>
      <c r="I473" t="s">
        <v>332</v>
      </c>
      <c r="J473">
        <v>8</v>
      </c>
      <c r="K473">
        <v>2</v>
      </c>
      <c r="L473">
        <v>3.84</v>
      </c>
    </row>
    <row r="474" spans="1:12" ht="14.25" customHeight="1" x14ac:dyDescent="0.25">
      <c r="A474" t="str">
        <f t="shared" si="7"/>
        <v>ORD0473</v>
      </c>
      <c r="B474" s="6">
        <v>44330</v>
      </c>
      <c r="C474" s="6" t="str">
        <f>TEXT(Table1[[#This Row],[Order Date]],"mmm")</f>
        <v>May</v>
      </c>
      <c r="D474" s="6" t="str">
        <f>TEXT(Table1[[#This Row],[Order Date]],"yyyy")</f>
        <v>2021</v>
      </c>
      <c r="E474" t="s">
        <v>669</v>
      </c>
      <c r="F474" t="s">
        <v>123</v>
      </c>
      <c r="G474" t="s">
        <v>34</v>
      </c>
      <c r="H474" t="s">
        <v>47</v>
      </c>
      <c r="I474" t="s">
        <v>670</v>
      </c>
      <c r="J474">
        <v>310.88</v>
      </c>
      <c r="K474">
        <v>2</v>
      </c>
      <c r="L474">
        <v>23.32</v>
      </c>
    </row>
    <row r="475" spans="1:12" ht="14.25" customHeight="1" x14ac:dyDescent="0.25">
      <c r="A475" t="str">
        <f t="shared" si="7"/>
        <v>ORD0474</v>
      </c>
      <c r="B475" s="6">
        <v>44332</v>
      </c>
      <c r="C475" s="6" t="str">
        <f>TEXT(Table1[[#This Row],[Order Date]],"mmm")</f>
        <v>May</v>
      </c>
      <c r="D475" s="6" t="str">
        <f>TEXT(Table1[[#This Row],[Order Date]],"yyyy")</f>
        <v>2021</v>
      </c>
      <c r="E475" t="s">
        <v>671</v>
      </c>
      <c r="F475" t="s">
        <v>27</v>
      </c>
      <c r="G475" t="s">
        <v>34</v>
      </c>
      <c r="H475" t="s">
        <v>35</v>
      </c>
      <c r="I475" t="s">
        <v>382</v>
      </c>
      <c r="J475">
        <v>232.88</v>
      </c>
      <c r="K475">
        <v>5</v>
      </c>
      <c r="L475">
        <v>17.47</v>
      </c>
    </row>
    <row r="476" spans="1:12" ht="14.25" customHeight="1" x14ac:dyDescent="0.25">
      <c r="A476" t="str">
        <f t="shared" si="7"/>
        <v>ORD0475</v>
      </c>
      <c r="B476" s="6">
        <v>44332</v>
      </c>
      <c r="C476" s="6" t="str">
        <f>TEXT(Table1[[#This Row],[Order Date]],"mmm")</f>
        <v>May</v>
      </c>
      <c r="D476" s="6" t="str">
        <f>TEXT(Table1[[#This Row],[Order Date]],"yyyy")</f>
        <v>2021</v>
      </c>
      <c r="E476" t="s">
        <v>672</v>
      </c>
      <c r="F476" t="s">
        <v>27</v>
      </c>
      <c r="G476" t="s">
        <v>39</v>
      </c>
      <c r="H476" t="s">
        <v>52</v>
      </c>
      <c r="I476" t="s">
        <v>673</v>
      </c>
      <c r="J476">
        <v>56.4</v>
      </c>
      <c r="K476">
        <v>3</v>
      </c>
      <c r="L476">
        <v>3.38</v>
      </c>
    </row>
    <row r="477" spans="1:12" ht="14.25" customHeight="1" x14ac:dyDescent="0.25">
      <c r="A477" t="str">
        <f t="shared" si="7"/>
        <v>ORD0476</v>
      </c>
      <c r="B477" s="6">
        <v>44333</v>
      </c>
      <c r="C477" s="6" t="str">
        <f>TEXT(Table1[[#This Row],[Order Date]],"mmm")</f>
        <v>May</v>
      </c>
      <c r="D477" s="6" t="str">
        <f>TEXT(Table1[[#This Row],[Order Date]],"yyyy")</f>
        <v>2021</v>
      </c>
      <c r="E477" t="s">
        <v>674</v>
      </c>
      <c r="F477" t="s">
        <v>157</v>
      </c>
      <c r="G477" t="s">
        <v>11</v>
      </c>
      <c r="H477" t="s">
        <v>20</v>
      </c>
      <c r="I477" t="s">
        <v>162</v>
      </c>
      <c r="J477">
        <v>91.68</v>
      </c>
      <c r="K477">
        <v>3</v>
      </c>
      <c r="L477">
        <v>45.84</v>
      </c>
    </row>
    <row r="478" spans="1:12" ht="14.25" customHeight="1" x14ac:dyDescent="0.25">
      <c r="A478" t="str">
        <f t="shared" si="7"/>
        <v>ORD0477</v>
      </c>
      <c r="B478" s="6">
        <v>44334</v>
      </c>
      <c r="C478" s="6" t="str">
        <f>TEXT(Table1[[#This Row],[Order Date]],"mmm")</f>
        <v>May</v>
      </c>
      <c r="D478" s="6" t="str">
        <f>TEXT(Table1[[#This Row],[Order Date]],"yyyy")</f>
        <v>2021</v>
      </c>
      <c r="E478" t="s">
        <v>675</v>
      </c>
      <c r="F478" t="s">
        <v>78</v>
      </c>
      <c r="G478" t="s">
        <v>39</v>
      </c>
      <c r="H478" t="s">
        <v>40</v>
      </c>
      <c r="I478" t="s">
        <v>676</v>
      </c>
      <c r="J478">
        <v>779.8</v>
      </c>
      <c r="K478">
        <v>2</v>
      </c>
      <c r="L478">
        <v>-168.96</v>
      </c>
    </row>
    <row r="479" spans="1:12" ht="14.25" customHeight="1" x14ac:dyDescent="0.25">
      <c r="A479" t="str">
        <f t="shared" si="7"/>
        <v>ORD0478</v>
      </c>
      <c r="B479" s="6">
        <v>44334</v>
      </c>
      <c r="C479" s="6" t="str">
        <f>TEXT(Table1[[#This Row],[Order Date]],"mmm")</f>
        <v>May</v>
      </c>
      <c r="D479" s="6" t="str">
        <f>TEXT(Table1[[#This Row],[Order Date]],"yyyy")</f>
        <v>2021</v>
      </c>
      <c r="E479" t="s">
        <v>677</v>
      </c>
      <c r="F479" t="s">
        <v>78</v>
      </c>
      <c r="G479" t="s">
        <v>34</v>
      </c>
      <c r="H479" t="s">
        <v>47</v>
      </c>
      <c r="I479" t="s">
        <v>678</v>
      </c>
      <c r="J479">
        <v>149.22999999999999</v>
      </c>
      <c r="K479">
        <v>3</v>
      </c>
      <c r="L479">
        <v>3.73</v>
      </c>
    </row>
    <row r="480" spans="1:12" ht="14.25" customHeight="1" x14ac:dyDescent="0.25">
      <c r="A480" t="str">
        <f t="shared" si="7"/>
        <v>ORD0479</v>
      </c>
      <c r="B480" s="6">
        <v>44334</v>
      </c>
      <c r="C480" s="6" t="str">
        <f>TEXT(Table1[[#This Row],[Order Date]],"mmm")</f>
        <v>May</v>
      </c>
      <c r="D480" s="6" t="str">
        <f>TEXT(Table1[[#This Row],[Order Date]],"yyyy")</f>
        <v>2021</v>
      </c>
      <c r="E480" t="s">
        <v>677</v>
      </c>
      <c r="F480" t="s">
        <v>78</v>
      </c>
      <c r="G480" t="s">
        <v>11</v>
      </c>
      <c r="H480" t="s">
        <v>12</v>
      </c>
      <c r="I480" t="s">
        <v>679</v>
      </c>
      <c r="J480">
        <v>15.94</v>
      </c>
      <c r="K480">
        <v>4</v>
      </c>
      <c r="L480">
        <v>5.78</v>
      </c>
    </row>
    <row r="481" spans="1:12" ht="14.25" customHeight="1" x14ac:dyDescent="0.25">
      <c r="A481" t="str">
        <f t="shared" si="7"/>
        <v>ORD0480</v>
      </c>
      <c r="B481" s="6">
        <v>44334</v>
      </c>
      <c r="C481" s="6" t="str">
        <f>TEXT(Table1[[#This Row],[Order Date]],"mmm")</f>
        <v>May</v>
      </c>
      <c r="D481" s="6" t="str">
        <f>TEXT(Table1[[#This Row],[Order Date]],"yyyy")</f>
        <v>2021</v>
      </c>
      <c r="E481" t="s">
        <v>680</v>
      </c>
      <c r="F481" t="s">
        <v>10</v>
      </c>
      <c r="G481" t="s">
        <v>11</v>
      </c>
      <c r="H481" t="s">
        <v>12</v>
      </c>
      <c r="I481" t="s">
        <v>679</v>
      </c>
      <c r="J481">
        <v>3.98</v>
      </c>
      <c r="K481">
        <v>1</v>
      </c>
      <c r="L481">
        <v>1.44</v>
      </c>
    </row>
    <row r="482" spans="1:12" ht="14.25" customHeight="1" x14ac:dyDescent="0.25">
      <c r="A482" t="str">
        <f t="shared" si="7"/>
        <v>ORD0481</v>
      </c>
      <c r="B482" s="6">
        <v>44335</v>
      </c>
      <c r="C482" s="6" t="str">
        <f>TEXT(Table1[[#This Row],[Order Date]],"mmm")</f>
        <v>May</v>
      </c>
      <c r="D482" s="6" t="str">
        <f>TEXT(Table1[[#This Row],[Order Date]],"yyyy")</f>
        <v>2021</v>
      </c>
      <c r="E482" t="s">
        <v>681</v>
      </c>
      <c r="F482" t="s">
        <v>110</v>
      </c>
      <c r="G482" t="s">
        <v>11</v>
      </c>
      <c r="H482" t="s">
        <v>20</v>
      </c>
      <c r="I482" t="s">
        <v>682</v>
      </c>
      <c r="J482">
        <v>57.42</v>
      </c>
      <c r="K482">
        <v>9</v>
      </c>
      <c r="L482">
        <v>26.41</v>
      </c>
    </row>
    <row r="483" spans="1:12" ht="14.25" customHeight="1" x14ac:dyDescent="0.25">
      <c r="A483" t="str">
        <f t="shared" si="7"/>
        <v>ORD0482</v>
      </c>
      <c r="B483" s="6">
        <v>44335</v>
      </c>
      <c r="C483" s="6" t="str">
        <f>TEXT(Table1[[#This Row],[Order Date]],"mmm")</f>
        <v>May</v>
      </c>
      <c r="D483" s="6" t="str">
        <f>TEXT(Table1[[#This Row],[Order Date]],"yyyy")</f>
        <v>2021</v>
      </c>
      <c r="E483" t="s">
        <v>683</v>
      </c>
      <c r="F483" t="s">
        <v>55</v>
      </c>
      <c r="G483" t="s">
        <v>11</v>
      </c>
      <c r="H483" t="s">
        <v>200</v>
      </c>
      <c r="I483" t="s">
        <v>649</v>
      </c>
      <c r="J483">
        <v>34.200000000000003</v>
      </c>
      <c r="K483">
        <v>5</v>
      </c>
      <c r="L483">
        <v>9.23</v>
      </c>
    </row>
    <row r="484" spans="1:12" ht="14.25" customHeight="1" x14ac:dyDescent="0.25">
      <c r="A484" t="str">
        <f t="shared" si="7"/>
        <v>ORD0483</v>
      </c>
      <c r="B484" s="6">
        <v>44336</v>
      </c>
      <c r="C484" s="6" t="str">
        <f>TEXT(Table1[[#This Row],[Order Date]],"mmm")</f>
        <v>May</v>
      </c>
      <c r="D484" s="6" t="str">
        <f>TEXT(Table1[[#This Row],[Order Date]],"yyyy")</f>
        <v>2021</v>
      </c>
      <c r="E484" t="s">
        <v>684</v>
      </c>
      <c r="F484" t="s">
        <v>685</v>
      </c>
      <c r="G484" t="s">
        <v>11</v>
      </c>
      <c r="H484" t="s">
        <v>92</v>
      </c>
      <c r="I484" t="s">
        <v>686</v>
      </c>
      <c r="J484">
        <v>33.28</v>
      </c>
      <c r="K484">
        <v>4</v>
      </c>
      <c r="L484">
        <v>9.32</v>
      </c>
    </row>
    <row r="485" spans="1:12" ht="14.25" customHeight="1" x14ac:dyDescent="0.25">
      <c r="A485" t="str">
        <f t="shared" si="7"/>
        <v>ORD0484</v>
      </c>
      <c r="B485" s="6">
        <v>44336</v>
      </c>
      <c r="C485" s="6" t="str">
        <f>TEXT(Table1[[#This Row],[Order Date]],"mmm")</f>
        <v>May</v>
      </c>
      <c r="D485" s="6" t="str">
        <f>TEXT(Table1[[#This Row],[Order Date]],"yyyy")</f>
        <v>2021</v>
      </c>
      <c r="E485" t="s">
        <v>684</v>
      </c>
      <c r="F485" t="s">
        <v>685</v>
      </c>
      <c r="G485" t="s">
        <v>11</v>
      </c>
      <c r="H485" t="s">
        <v>24</v>
      </c>
      <c r="I485" t="s">
        <v>687</v>
      </c>
      <c r="J485">
        <v>38.520000000000003</v>
      </c>
      <c r="K485">
        <v>9</v>
      </c>
      <c r="L485">
        <v>11.94</v>
      </c>
    </row>
    <row r="486" spans="1:12" ht="14.25" customHeight="1" x14ac:dyDescent="0.25">
      <c r="A486" t="str">
        <f t="shared" si="7"/>
        <v>ORD0485</v>
      </c>
      <c r="B486" s="6">
        <v>44336</v>
      </c>
      <c r="C486" s="6" t="str">
        <f>TEXT(Table1[[#This Row],[Order Date]],"mmm")</f>
        <v>May</v>
      </c>
      <c r="D486" s="6" t="str">
        <f>TEXT(Table1[[#This Row],[Order Date]],"yyyy")</f>
        <v>2021</v>
      </c>
      <c r="E486" t="s">
        <v>684</v>
      </c>
      <c r="F486" t="s">
        <v>685</v>
      </c>
      <c r="G486" t="s">
        <v>34</v>
      </c>
      <c r="H486" t="s">
        <v>47</v>
      </c>
      <c r="I486" t="s">
        <v>688</v>
      </c>
      <c r="J486">
        <v>139.86000000000001</v>
      </c>
      <c r="K486">
        <v>7</v>
      </c>
      <c r="L486">
        <v>60.14</v>
      </c>
    </row>
    <row r="487" spans="1:12" ht="14.25" customHeight="1" x14ac:dyDescent="0.25">
      <c r="A487" t="str">
        <f t="shared" si="7"/>
        <v>ORD0486</v>
      </c>
      <c r="B487" s="6">
        <v>44336</v>
      </c>
      <c r="C487" s="6" t="str">
        <f>TEXT(Table1[[#This Row],[Order Date]],"mmm")</f>
        <v>May</v>
      </c>
      <c r="D487" s="6" t="str">
        <f>TEXT(Table1[[#This Row],[Order Date]],"yyyy")</f>
        <v>2021</v>
      </c>
      <c r="E487" t="s">
        <v>689</v>
      </c>
      <c r="F487" t="s">
        <v>10</v>
      </c>
      <c r="G487" t="s">
        <v>34</v>
      </c>
      <c r="H487" t="s">
        <v>47</v>
      </c>
      <c r="I487" t="s">
        <v>690</v>
      </c>
      <c r="J487">
        <v>10.33</v>
      </c>
      <c r="K487">
        <v>3</v>
      </c>
      <c r="L487">
        <v>-5.94</v>
      </c>
    </row>
    <row r="488" spans="1:12" ht="14.25" customHeight="1" x14ac:dyDescent="0.25">
      <c r="A488" t="str">
        <f t="shared" si="7"/>
        <v>ORD0487</v>
      </c>
      <c r="B488" s="6">
        <v>44336</v>
      </c>
      <c r="C488" s="6" t="str">
        <f>TEXT(Table1[[#This Row],[Order Date]],"mmm")</f>
        <v>May</v>
      </c>
      <c r="D488" s="6" t="str">
        <f>TEXT(Table1[[#This Row],[Order Date]],"yyyy")</f>
        <v>2021</v>
      </c>
      <c r="E488" t="s">
        <v>689</v>
      </c>
      <c r="F488" t="s">
        <v>10</v>
      </c>
      <c r="G488" t="s">
        <v>11</v>
      </c>
      <c r="H488" t="s">
        <v>12</v>
      </c>
      <c r="I488" t="s">
        <v>524</v>
      </c>
      <c r="J488">
        <v>10.37</v>
      </c>
      <c r="K488">
        <v>2</v>
      </c>
      <c r="L488">
        <v>3.63</v>
      </c>
    </row>
    <row r="489" spans="1:12" ht="14.25" customHeight="1" x14ac:dyDescent="0.25">
      <c r="A489" t="str">
        <f t="shared" si="7"/>
        <v>ORD0488</v>
      </c>
      <c r="B489" s="6">
        <v>44336</v>
      </c>
      <c r="C489" s="6" t="str">
        <f>TEXT(Table1[[#This Row],[Order Date]],"mmm")</f>
        <v>May</v>
      </c>
      <c r="D489" s="6" t="str">
        <f>TEXT(Table1[[#This Row],[Order Date]],"yyyy")</f>
        <v>2021</v>
      </c>
      <c r="E489" t="s">
        <v>689</v>
      </c>
      <c r="F489" t="s">
        <v>10</v>
      </c>
      <c r="G489" t="s">
        <v>39</v>
      </c>
      <c r="H489" t="s">
        <v>52</v>
      </c>
      <c r="I489" t="s">
        <v>691</v>
      </c>
      <c r="J489">
        <v>20.78</v>
      </c>
      <c r="K489">
        <v>2</v>
      </c>
      <c r="L489">
        <v>-3.64</v>
      </c>
    </row>
    <row r="490" spans="1:12" ht="14.25" customHeight="1" x14ac:dyDescent="0.25">
      <c r="A490" t="str">
        <f t="shared" si="7"/>
        <v>ORD0489</v>
      </c>
      <c r="B490" s="6">
        <v>44336</v>
      </c>
      <c r="C490" s="6" t="str">
        <f>TEXT(Table1[[#This Row],[Order Date]],"mmm")</f>
        <v>May</v>
      </c>
      <c r="D490" s="6" t="str">
        <f>TEXT(Table1[[#This Row],[Order Date]],"yyyy")</f>
        <v>2021</v>
      </c>
      <c r="E490" t="s">
        <v>689</v>
      </c>
      <c r="F490" t="s">
        <v>10</v>
      </c>
      <c r="G490" t="s">
        <v>11</v>
      </c>
      <c r="H490" t="s">
        <v>18</v>
      </c>
      <c r="I490" t="s">
        <v>435</v>
      </c>
      <c r="J490">
        <v>66.959999999999994</v>
      </c>
      <c r="K490">
        <v>5</v>
      </c>
      <c r="L490">
        <v>-13.39</v>
      </c>
    </row>
    <row r="491" spans="1:12" ht="14.25" customHeight="1" x14ac:dyDescent="0.25">
      <c r="A491" t="str">
        <f t="shared" si="7"/>
        <v>ORD0490</v>
      </c>
      <c r="B491" s="6">
        <v>44337</v>
      </c>
      <c r="C491" s="6" t="str">
        <f>TEXT(Table1[[#This Row],[Order Date]],"mmm")</f>
        <v>May</v>
      </c>
      <c r="D491" s="6" t="str">
        <f>TEXT(Table1[[#This Row],[Order Date]],"yyyy")</f>
        <v>2021</v>
      </c>
      <c r="E491" t="s">
        <v>692</v>
      </c>
      <c r="F491" t="s">
        <v>55</v>
      </c>
      <c r="G491" t="s">
        <v>11</v>
      </c>
      <c r="H491" t="s">
        <v>20</v>
      </c>
      <c r="I491" t="s">
        <v>693</v>
      </c>
      <c r="J491">
        <v>2715.93</v>
      </c>
      <c r="K491">
        <v>7</v>
      </c>
      <c r="L491">
        <v>1276.49</v>
      </c>
    </row>
    <row r="492" spans="1:12" ht="14.25" customHeight="1" x14ac:dyDescent="0.25">
      <c r="A492" t="str">
        <f t="shared" si="7"/>
        <v>ORD0491</v>
      </c>
      <c r="B492" s="6">
        <v>44337</v>
      </c>
      <c r="C492" s="6" t="str">
        <f>TEXT(Table1[[#This Row],[Order Date]],"mmm")</f>
        <v>May</v>
      </c>
      <c r="D492" s="6" t="str">
        <f>TEXT(Table1[[#This Row],[Order Date]],"yyyy")</f>
        <v>2021</v>
      </c>
      <c r="E492" t="s">
        <v>692</v>
      </c>
      <c r="F492" t="s">
        <v>55</v>
      </c>
      <c r="G492" t="s">
        <v>39</v>
      </c>
      <c r="H492" t="s">
        <v>40</v>
      </c>
      <c r="I492" t="s">
        <v>694</v>
      </c>
      <c r="J492">
        <v>617.97</v>
      </c>
      <c r="K492">
        <v>3</v>
      </c>
      <c r="L492">
        <v>173.03</v>
      </c>
    </row>
    <row r="493" spans="1:12" ht="14.25" customHeight="1" x14ac:dyDescent="0.25">
      <c r="A493" t="str">
        <f t="shared" si="7"/>
        <v>ORD0492</v>
      </c>
      <c r="B493" s="6">
        <v>44337</v>
      </c>
      <c r="C493" s="6" t="str">
        <f>TEXT(Table1[[#This Row],[Order Date]],"mmm")</f>
        <v>May</v>
      </c>
      <c r="D493" s="6" t="str">
        <f>TEXT(Table1[[#This Row],[Order Date]],"yyyy")</f>
        <v>2021</v>
      </c>
      <c r="E493" t="s">
        <v>695</v>
      </c>
      <c r="F493" t="s">
        <v>27</v>
      </c>
      <c r="G493" t="s">
        <v>11</v>
      </c>
      <c r="H493" t="s">
        <v>24</v>
      </c>
      <c r="I493" t="s">
        <v>76</v>
      </c>
      <c r="J493">
        <v>31.84</v>
      </c>
      <c r="K493">
        <v>8</v>
      </c>
      <c r="L493">
        <v>10.51</v>
      </c>
    </row>
    <row r="494" spans="1:12" ht="14.25" customHeight="1" x14ac:dyDescent="0.25">
      <c r="A494" t="str">
        <f t="shared" si="7"/>
        <v>ORD0493</v>
      </c>
      <c r="B494" s="6">
        <v>44337</v>
      </c>
      <c r="C494" s="6" t="str">
        <f>TEXT(Table1[[#This Row],[Order Date]],"mmm")</f>
        <v>May</v>
      </c>
      <c r="D494" s="6" t="str">
        <f>TEXT(Table1[[#This Row],[Order Date]],"yyyy")</f>
        <v>2021</v>
      </c>
      <c r="E494" t="s">
        <v>696</v>
      </c>
      <c r="F494" t="s">
        <v>434</v>
      </c>
      <c r="G494" t="s">
        <v>11</v>
      </c>
      <c r="H494" t="s">
        <v>20</v>
      </c>
      <c r="I494" t="s">
        <v>697</v>
      </c>
      <c r="J494">
        <v>447.86</v>
      </c>
      <c r="K494">
        <v>7</v>
      </c>
      <c r="L494">
        <v>219.45</v>
      </c>
    </row>
    <row r="495" spans="1:12" ht="14.25" customHeight="1" x14ac:dyDescent="0.25">
      <c r="A495" t="str">
        <f t="shared" si="7"/>
        <v>ORD0494</v>
      </c>
      <c r="B495" s="6">
        <v>44337</v>
      </c>
      <c r="C495" s="6" t="str">
        <f>TEXT(Table1[[#This Row],[Order Date]],"mmm")</f>
        <v>May</v>
      </c>
      <c r="D495" s="6" t="str">
        <f>TEXT(Table1[[#This Row],[Order Date]],"yyyy")</f>
        <v>2021</v>
      </c>
      <c r="E495" t="s">
        <v>696</v>
      </c>
      <c r="F495" t="s">
        <v>434</v>
      </c>
      <c r="G495" t="s">
        <v>11</v>
      </c>
      <c r="H495" t="s">
        <v>12</v>
      </c>
      <c r="I495" t="s">
        <v>698</v>
      </c>
      <c r="J495">
        <v>17.940000000000001</v>
      </c>
      <c r="K495">
        <v>3</v>
      </c>
      <c r="L495">
        <v>8.7899999999999991</v>
      </c>
    </row>
    <row r="496" spans="1:12" ht="14.25" customHeight="1" x14ac:dyDescent="0.25">
      <c r="A496" t="str">
        <f t="shared" si="7"/>
        <v>ORD0495</v>
      </c>
      <c r="B496" s="6">
        <v>44337</v>
      </c>
      <c r="C496" s="6" t="str">
        <f>TEXT(Table1[[#This Row],[Order Date]],"mmm")</f>
        <v>May</v>
      </c>
      <c r="D496" s="6" t="str">
        <f>TEXT(Table1[[#This Row],[Order Date]],"yyyy")</f>
        <v>2021</v>
      </c>
      <c r="E496" t="s">
        <v>696</v>
      </c>
      <c r="F496" t="s">
        <v>434</v>
      </c>
      <c r="G496" t="s">
        <v>11</v>
      </c>
      <c r="H496" t="s">
        <v>92</v>
      </c>
      <c r="I496" t="s">
        <v>199</v>
      </c>
      <c r="J496">
        <v>245.88</v>
      </c>
      <c r="K496">
        <v>6</v>
      </c>
      <c r="L496">
        <v>68.849999999999994</v>
      </c>
    </row>
    <row r="497" spans="1:12" ht="14.25" customHeight="1" x14ac:dyDescent="0.25">
      <c r="A497" t="str">
        <f t="shared" si="7"/>
        <v>ORD0496</v>
      </c>
      <c r="B497" s="6">
        <v>44337</v>
      </c>
      <c r="C497" s="6" t="str">
        <f>TEXT(Table1[[#This Row],[Order Date]],"mmm")</f>
        <v>May</v>
      </c>
      <c r="D497" s="6" t="str">
        <f>TEXT(Table1[[#This Row],[Order Date]],"yyyy")</f>
        <v>2021</v>
      </c>
      <c r="E497" t="s">
        <v>596</v>
      </c>
      <c r="F497" t="s">
        <v>10</v>
      </c>
      <c r="G497" t="s">
        <v>11</v>
      </c>
      <c r="H497" t="s">
        <v>63</v>
      </c>
      <c r="I497" t="s">
        <v>64</v>
      </c>
      <c r="J497">
        <v>56.06</v>
      </c>
      <c r="K497">
        <v>6</v>
      </c>
      <c r="L497">
        <v>21.02</v>
      </c>
    </row>
    <row r="498" spans="1:12" ht="14.25" customHeight="1" x14ac:dyDescent="0.25">
      <c r="A498" t="str">
        <f t="shared" si="7"/>
        <v>ORD0497</v>
      </c>
      <c r="B498" s="6">
        <v>44337</v>
      </c>
      <c r="C498" s="6" t="str">
        <f>TEXT(Table1[[#This Row],[Order Date]],"mmm")</f>
        <v>May</v>
      </c>
      <c r="D498" s="6" t="str">
        <f>TEXT(Table1[[#This Row],[Order Date]],"yyyy")</f>
        <v>2021</v>
      </c>
      <c r="E498" t="s">
        <v>596</v>
      </c>
      <c r="F498" t="s">
        <v>10</v>
      </c>
      <c r="G498" t="s">
        <v>34</v>
      </c>
      <c r="H498" t="s">
        <v>35</v>
      </c>
      <c r="I498" t="s">
        <v>699</v>
      </c>
      <c r="J498">
        <v>107.77</v>
      </c>
      <c r="K498">
        <v>2</v>
      </c>
      <c r="L498">
        <v>-29.25</v>
      </c>
    </row>
    <row r="499" spans="1:12" ht="14.25" customHeight="1" x14ac:dyDescent="0.25">
      <c r="A499" t="str">
        <f t="shared" si="7"/>
        <v>ORD0498</v>
      </c>
      <c r="B499" s="6">
        <v>44337</v>
      </c>
      <c r="C499" s="6" t="str">
        <f>TEXT(Table1[[#This Row],[Order Date]],"mmm")</f>
        <v>May</v>
      </c>
      <c r="D499" s="6" t="str">
        <f>TEXT(Table1[[#This Row],[Order Date]],"yyyy")</f>
        <v>2021</v>
      </c>
      <c r="E499" t="s">
        <v>596</v>
      </c>
      <c r="F499" t="s">
        <v>10</v>
      </c>
      <c r="G499" t="s">
        <v>11</v>
      </c>
      <c r="H499" t="s">
        <v>12</v>
      </c>
      <c r="I499" t="s">
        <v>700</v>
      </c>
      <c r="J499">
        <v>4.83</v>
      </c>
      <c r="K499">
        <v>1</v>
      </c>
      <c r="L499">
        <v>1.63</v>
      </c>
    </row>
    <row r="500" spans="1:12" ht="14.25" customHeight="1" x14ac:dyDescent="0.25">
      <c r="A500" t="str">
        <f t="shared" si="7"/>
        <v>ORD0499</v>
      </c>
      <c r="B500" s="6">
        <v>44337</v>
      </c>
      <c r="C500" s="6" t="str">
        <f>TEXT(Table1[[#This Row],[Order Date]],"mmm")</f>
        <v>May</v>
      </c>
      <c r="D500" s="6" t="str">
        <f>TEXT(Table1[[#This Row],[Order Date]],"yyyy")</f>
        <v>2021</v>
      </c>
      <c r="E500" t="s">
        <v>596</v>
      </c>
      <c r="F500" t="s">
        <v>10</v>
      </c>
      <c r="G500" t="s">
        <v>11</v>
      </c>
      <c r="H500" t="s">
        <v>20</v>
      </c>
      <c r="I500" t="s">
        <v>701</v>
      </c>
      <c r="J500">
        <v>18.239999999999998</v>
      </c>
      <c r="K500">
        <v>3</v>
      </c>
      <c r="L500">
        <v>-31.01</v>
      </c>
    </row>
    <row r="501" spans="1:12" ht="14.25" customHeight="1" x14ac:dyDescent="0.25">
      <c r="A501" t="str">
        <f t="shared" si="7"/>
        <v>ORD0500</v>
      </c>
      <c r="B501" s="6">
        <v>44338</v>
      </c>
      <c r="C501" s="6" t="str">
        <f>TEXT(Table1[[#This Row],[Order Date]],"mmm")</f>
        <v>May</v>
      </c>
      <c r="D501" s="6" t="str">
        <f>TEXT(Table1[[#This Row],[Order Date]],"yyyy")</f>
        <v>2021</v>
      </c>
      <c r="E501" t="s">
        <v>702</v>
      </c>
      <c r="F501" t="s">
        <v>488</v>
      </c>
      <c r="G501" t="s">
        <v>39</v>
      </c>
      <c r="H501" t="s">
        <v>40</v>
      </c>
      <c r="I501" t="s">
        <v>703</v>
      </c>
      <c r="J501">
        <v>135.97999999999999</v>
      </c>
      <c r="K501">
        <v>2</v>
      </c>
      <c r="L501">
        <v>34</v>
      </c>
    </row>
    <row r="502" spans="1:12" ht="14.25" customHeight="1" x14ac:dyDescent="0.25">
      <c r="A502" t="str">
        <f t="shared" si="7"/>
        <v>ORD0501</v>
      </c>
      <c r="B502" s="6">
        <v>44338</v>
      </c>
      <c r="C502" s="6" t="str">
        <f>TEXT(Table1[[#This Row],[Order Date]],"mmm")</f>
        <v>May</v>
      </c>
      <c r="D502" s="6" t="str">
        <f>TEXT(Table1[[#This Row],[Order Date]],"yyyy")</f>
        <v>2021</v>
      </c>
      <c r="E502" t="s">
        <v>702</v>
      </c>
      <c r="F502" t="s">
        <v>488</v>
      </c>
      <c r="G502" t="s">
        <v>39</v>
      </c>
      <c r="H502" t="s">
        <v>40</v>
      </c>
      <c r="I502" t="s">
        <v>704</v>
      </c>
      <c r="J502">
        <v>44.95</v>
      </c>
      <c r="K502">
        <v>1</v>
      </c>
      <c r="L502">
        <v>12.59</v>
      </c>
    </row>
    <row r="503" spans="1:12" ht="14.25" customHeight="1" x14ac:dyDescent="0.25">
      <c r="A503" t="str">
        <f t="shared" si="7"/>
        <v>ORD0502</v>
      </c>
      <c r="B503" s="6">
        <v>44339</v>
      </c>
      <c r="C503" s="6" t="str">
        <f>TEXT(Table1[[#This Row],[Order Date]],"mmm")</f>
        <v>May</v>
      </c>
      <c r="D503" s="6" t="str">
        <f>TEXT(Table1[[#This Row],[Order Date]],"yyyy")</f>
        <v>2021</v>
      </c>
      <c r="E503" t="s">
        <v>601</v>
      </c>
      <c r="F503" t="s">
        <v>23</v>
      </c>
      <c r="G503" t="s">
        <v>11</v>
      </c>
      <c r="H503" t="s">
        <v>20</v>
      </c>
      <c r="I503" t="s">
        <v>705</v>
      </c>
      <c r="J503">
        <v>3.28</v>
      </c>
      <c r="K503">
        <v>2</v>
      </c>
      <c r="L503">
        <v>-2.63</v>
      </c>
    </row>
    <row r="504" spans="1:12" ht="14.25" customHeight="1" x14ac:dyDescent="0.25">
      <c r="A504" t="str">
        <f t="shared" si="7"/>
        <v>ORD0503</v>
      </c>
      <c r="B504" s="6">
        <v>44339</v>
      </c>
      <c r="C504" s="6" t="str">
        <f>TEXT(Table1[[#This Row],[Order Date]],"mmm")</f>
        <v>May</v>
      </c>
      <c r="D504" s="6" t="str">
        <f>TEXT(Table1[[#This Row],[Order Date]],"yyyy")</f>
        <v>2021</v>
      </c>
      <c r="E504" t="s">
        <v>601</v>
      </c>
      <c r="F504" t="s">
        <v>23</v>
      </c>
      <c r="G504" t="s">
        <v>11</v>
      </c>
      <c r="H504" t="s">
        <v>24</v>
      </c>
      <c r="I504" t="s">
        <v>706</v>
      </c>
      <c r="J504">
        <v>21.17</v>
      </c>
      <c r="K504">
        <v>9</v>
      </c>
      <c r="L504">
        <v>2.38</v>
      </c>
    </row>
    <row r="505" spans="1:12" ht="14.25" customHeight="1" x14ac:dyDescent="0.25">
      <c r="A505" t="str">
        <f t="shared" si="7"/>
        <v>ORD0504</v>
      </c>
      <c r="B505" s="6">
        <v>44339</v>
      </c>
      <c r="C505" s="6" t="str">
        <f>TEXT(Table1[[#This Row],[Order Date]],"mmm")</f>
        <v>May</v>
      </c>
      <c r="D505" s="6" t="str">
        <f>TEXT(Table1[[#This Row],[Order Date]],"yyyy")</f>
        <v>2021</v>
      </c>
      <c r="E505" t="s">
        <v>601</v>
      </c>
      <c r="F505" t="s">
        <v>23</v>
      </c>
      <c r="G505" t="s">
        <v>39</v>
      </c>
      <c r="H505" t="s">
        <v>40</v>
      </c>
      <c r="I505" t="s">
        <v>707</v>
      </c>
      <c r="J505">
        <v>55.19</v>
      </c>
      <c r="K505">
        <v>2</v>
      </c>
      <c r="L505">
        <v>-10.119999999999999</v>
      </c>
    </row>
    <row r="506" spans="1:12" ht="14.25" customHeight="1" x14ac:dyDescent="0.25">
      <c r="A506" t="str">
        <f t="shared" si="7"/>
        <v>ORD0505</v>
      </c>
      <c r="B506" s="6">
        <v>44339</v>
      </c>
      <c r="C506" s="6" t="str">
        <f>TEXT(Table1[[#This Row],[Order Date]],"mmm")</f>
        <v>May</v>
      </c>
      <c r="D506" s="6" t="str">
        <f>TEXT(Table1[[#This Row],[Order Date]],"yyyy")</f>
        <v>2021</v>
      </c>
      <c r="E506" t="s">
        <v>83</v>
      </c>
      <c r="F506" t="s">
        <v>164</v>
      </c>
      <c r="G506" t="s">
        <v>11</v>
      </c>
      <c r="H506" t="s">
        <v>12</v>
      </c>
      <c r="I506" t="s">
        <v>708</v>
      </c>
      <c r="J506">
        <v>12.96</v>
      </c>
      <c r="K506">
        <v>2</v>
      </c>
      <c r="L506">
        <v>6.22</v>
      </c>
    </row>
    <row r="507" spans="1:12" ht="14.25" customHeight="1" x14ac:dyDescent="0.25">
      <c r="A507" t="str">
        <f t="shared" si="7"/>
        <v>ORD0506</v>
      </c>
      <c r="B507" s="6">
        <v>44339</v>
      </c>
      <c r="C507" s="6" t="str">
        <f>TEXT(Table1[[#This Row],[Order Date]],"mmm")</f>
        <v>May</v>
      </c>
      <c r="D507" s="6" t="str">
        <f>TEXT(Table1[[#This Row],[Order Date]],"yyyy")</f>
        <v>2021</v>
      </c>
      <c r="E507" t="s">
        <v>709</v>
      </c>
      <c r="F507" t="s">
        <v>149</v>
      </c>
      <c r="G507" t="s">
        <v>11</v>
      </c>
      <c r="H507" t="s">
        <v>20</v>
      </c>
      <c r="I507" t="s">
        <v>451</v>
      </c>
      <c r="J507">
        <v>17.96</v>
      </c>
      <c r="K507">
        <v>5</v>
      </c>
      <c r="L507">
        <v>5.84</v>
      </c>
    </row>
    <row r="508" spans="1:12" ht="14.25" customHeight="1" x14ac:dyDescent="0.25">
      <c r="A508" t="str">
        <f t="shared" si="7"/>
        <v>ORD0507</v>
      </c>
      <c r="B508" s="6">
        <v>44339</v>
      </c>
      <c r="C508" s="6" t="str">
        <f>TEXT(Table1[[#This Row],[Order Date]],"mmm")</f>
        <v>May</v>
      </c>
      <c r="D508" s="6" t="str">
        <f>TEXT(Table1[[#This Row],[Order Date]],"yyyy")</f>
        <v>2021</v>
      </c>
      <c r="E508" t="s">
        <v>709</v>
      </c>
      <c r="F508" t="s">
        <v>149</v>
      </c>
      <c r="G508" t="s">
        <v>11</v>
      </c>
      <c r="H508" t="s">
        <v>200</v>
      </c>
      <c r="I508" t="s">
        <v>710</v>
      </c>
      <c r="J508">
        <v>5.04</v>
      </c>
      <c r="K508">
        <v>2</v>
      </c>
      <c r="L508">
        <v>0.15</v>
      </c>
    </row>
    <row r="509" spans="1:12" ht="14.25" customHeight="1" x14ac:dyDescent="0.25">
      <c r="A509" t="str">
        <f t="shared" si="7"/>
        <v>ORD0508</v>
      </c>
      <c r="B509" s="6">
        <v>44339</v>
      </c>
      <c r="C509" s="6" t="str">
        <f>TEXT(Table1[[#This Row],[Order Date]],"mmm")</f>
        <v>May</v>
      </c>
      <c r="D509" s="6" t="str">
        <f>TEXT(Table1[[#This Row],[Order Date]],"yyyy")</f>
        <v>2021</v>
      </c>
      <c r="E509" t="s">
        <v>709</v>
      </c>
      <c r="F509" t="s">
        <v>149</v>
      </c>
      <c r="G509" t="s">
        <v>11</v>
      </c>
      <c r="H509" t="s">
        <v>92</v>
      </c>
      <c r="I509" t="s">
        <v>711</v>
      </c>
      <c r="J509">
        <v>208.16</v>
      </c>
      <c r="K509">
        <v>1</v>
      </c>
      <c r="L509">
        <v>56.2</v>
      </c>
    </row>
    <row r="510" spans="1:12" ht="14.25" customHeight="1" x14ac:dyDescent="0.25">
      <c r="A510" t="str">
        <f t="shared" si="7"/>
        <v>ORD0509</v>
      </c>
      <c r="B510" s="6">
        <v>44340</v>
      </c>
      <c r="C510" s="6" t="str">
        <f>TEXT(Table1[[#This Row],[Order Date]],"mmm")</f>
        <v>May</v>
      </c>
      <c r="D510" s="6" t="str">
        <f>TEXT(Table1[[#This Row],[Order Date]],"yyyy")</f>
        <v>2021</v>
      </c>
      <c r="E510" t="s">
        <v>712</v>
      </c>
      <c r="F510" t="s">
        <v>531</v>
      </c>
      <c r="G510" t="s">
        <v>11</v>
      </c>
      <c r="H510" t="s">
        <v>12</v>
      </c>
      <c r="I510" t="s">
        <v>713</v>
      </c>
      <c r="J510">
        <v>116.28</v>
      </c>
      <c r="K510">
        <v>3</v>
      </c>
      <c r="L510">
        <v>56.98</v>
      </c>
    </row>
    <row r="511" spans="1:12" ht="14.25" customHeight="1" x14ac:dyDescent="0.25">
      <c r="A511" t="str">
        <f t="shared" si="7"/>
        <v>ORD0510</v>
      </c>
      <c r="B511" s="6">
        <v>44341</v>
      </c>
      <c r="C511" s="6" t="str">
        <f>TEXT(Table1[[#This Row],[Order Date]],"mmm")</f>
        <v>May</v>
      </c>
      <c r="D511" s="6" t="str">
        <f>TEXT(Table1[[#This Row],[Order Date]],"yyyy")</f>
        <v>2021</v>
      </c>
      <c r="E511" t="s">
        <v>714</v>
      </c>
      <c r="F511" t="s">
        <v>15</v>
      </c>
      <c r="G511" t="s">
        <v>11</v>
      </c>
      <c r="H511" t="s">
        <v>92</v>
      </c>
      <c r="I511" t="s">
        <v>715</v>
      </c>
      <c r="J511">
        <v>75.599999999999994</v>
      </c>
      <c r="K511">
        <v>2</v>
      </c>
      <c r="L511">
        <v>-166.32</v>
      </c>
    </row>
    <row r="512" spans="1:12" ht="14.25" customHeight="1" x14ac:dyDescent="0.25">
      <c r="A512" t="str">
        <f t="shared" si="7"/>
        <v>ORD0511</v>
      </c>
      <c r="B512" s="6">
        <v>44341</v>
      </c>
      <c r="C512" s="6" t="str">
        <f>TEXT(Table1[[#This Row],[Order Date]],"mmm")</f>
        <v>May</v>
      </c>
      <c r="D512" s="6" t="str">
        <f>TEXT(Table1[[#This Row],[Order Date]],"yyyy")</f>
        <v>2021</v>
      </c>
      <c r="E512" t="s">
        <v>714</v>
      </c>
      <c r="F512" t="s">
        <v>15</v>
      </c>
      <c r="G512" t="s">
        <v>34</v>
      </c>
      <c r="H512" t="s">
        <v>47</v>
      </c>
      <c r="I512" t="s">
        <v>716</v>
      </c>
      <c r="J512">
        <v>29.32</v>
      </c>
      <c r="K512">
        <v>2</v>
      </c>
      <c r="L512">
        <v>-24.19</v>
      </c>
    </row>
    <row r="513" spans="1:12" ht="14.25" customHeight="1" x14ac:dyDescent="0.25">
      <c r="A513" t="str">
        <f t="shared" si="7"/>
        <v>ORD0512</v>
      </c>
      <c r="B513" s="6">
        <v>44341</v>
      </c>
      <c r="C513" s="6" t="str">
        <f>TEXT(Table1[[#This Row],[Order Date]],"mmm")</f>
        <v>May</v>
      </c>
      <c r="D513" s="6" t="str">
        <f>TEXT(Table1[[#This Row],[Order Date]],"yyyy")</f>
        <v>2021</v>
      </c>
      <c r="E513" t="s">
        <v>717</v>
      </c>
      <c r="F513" t="s">
        <v>149</v>
      </c>
      <c r="G513" t="s">
        <v>11</v>
      </c>
      <c r="H513" t="s">
        <v>12</v>
      </c>
      <c r="I513" t="s">
        <v>718</v>
      </c>
      <c r="J513">
        <v>14.62</v>
      </c>
      <c r="K513">
        <v>2</v>
      </c>
      <c r="L513">
        <v>6.73</v>
      </c>
    </row>
    <row r="514" spans="1:12" ht="14.25" customHeight="1" x14ac:dyDescent="0.25">
      <c r="A514" t="str">
        <f t="shared" si="7"/>
        <v>ORD0513</v>
      </c>
      <c r="B514" s="6">
        <v>44342</v>
      </c>
      <c r="C514" s="6" t="str">
        <f>TEXT(Table1[[#This Row],[Order Date]],"mmm")</f>
        <v>May</v>
      </c>
      <c r="D514" s="6" t="str">
        <f>TEXT(Table1[[#This Row],[Order Date]],"yyyy")</f>
        <v>2021</v>
      </c>
      <c r="E514" t="s">
        <v>197</v>
      </c>
      <c r="F514" t="s">
        <v>27</v>
      </c>
      <c r="G514" t="s">
        <v>34</v>
      </c>
      <c r="H514" t="s">
        <v>74</v>
      </c>
      <c r="I514" t="s">
        <v>719</v>
      </c>
      <c r="J514">
        <v>290.67</v>
      </c>
      <c r="K514">
        <v>2</v>
      </c>
      <c r="L514">
        <v>27.36</v>
      </c>
    </row>
    <row r="515" spans="1:12" ht="14.25" customHeight="1" x14ac:dyDescent="0.25">
      <c r="A515" t="str">
        <f t="shared" ref="A515:A578" si="8">"ORD" &amp; TEXT(ROW(A515)-1, "0000")</f>
        <v>ORD0514</v>
      </c>
      <c r="B515" s="6">
        <v>44342</v>
      </c>
      <c r="C515" s="6" t="str">
        <f>TEXT(Table1[[#This Row],[Order Date]],"mmm")</f>
        <v>May</v>
      </c>
      <c r="D515" s="6" t="str">
        <f>TEXT(Table1[[#This Row],[Order Date]],"yyyy")</f>
        <v>2021</v>
      </c>
      <c r="E515" t="s">
        <v>197</v>
      </c>
      <c r="F515" t="s">
        <v>27</v>
      </c>
      <c r="G515" t="s">
        <v>39</v>
      </c>
      <c r="H515" t="s">
        <v>40</v>
      </c>
      <c r="I515" t="s">
        <v>720</v>
      </c>
      <c r="J515">
        <v>201.58</v>
      </c>
      <c r="K515">
        <v>2</v>
      </c>
      <c r="L515">
        <v>20.16</v>
      </c>
    </row>
    <row r="516" spans="1:12" ht="14.25" customHeight="1" x14ac:dyDescent="0.25">
      <c r="A516" t="str">
        <f t="shared" si="8"/>
        <v>ORD0515</v>
      </c>
      <c r="B516" s="6">
        <v>44342</v>
      </c>
      <c r="C516" s="6" t="str">
        <f>TEXT(Table1[[#This Row],[Order Date]],"mmm")</f>
        <v>May</v>
      </c>
      <c r="D516" s="6" t="str">
        <f>TEXT(Table1[[#This Row],[Order Date]],"yyyy")</f>
        <v>2021</v>
      </c>
      <c r="E516" t="s">
        <v>197</v>
      </c>
      <c r="F516" t="s">
        <v>27</v>
      </c>
      <c r="G516" t="s">
        <v>39</v>
      </c>
      <c r="H516" t="s">
        <v>40</v>
      </c>
      <c r="I516" t="s">
        <v>721</v>
      </c>
      <c r="J516">
        <v>83.98</v>
      </c>
      <c r="K516">
        <v>2</v>
      </c>
      <c r="L516">
        <v>31.49</v>
      </c>
    </row>
    <row r="517" spans="1:12" ht="14.25" customHeight="1" x14ac:dyDescent="0.25">
      <c r="A517" t="str">
        <f t="shared" si="8"/>
        <v>ORD0516</v>
      </c>
      <c r="B517" s="6">
        <v>44342</v>
      </c>
      <c r="C517" s="6" t="str">
        <f>TEXT(Table1[[#This Row],[Order Date]],"mmm")</f>
        <v>May</v>
      </c>
      <c r="D517" s="6" t="str">
        <f>TEXT(Table1[[#This Row],[Order Date]],"yyyy")</f>
        <v>2021</v>
      </c>
      <c r="E517" t="s">
        <v>722</v>
      </c>
      <c r="F517" t="s">
        <v>27</v>
      </c>
      <c r="G517" t="s">
        <v>34</v>
      </c>
      <c r="H517" t="s">
        <v>35</v>
      </c>
      <c r="I517" t="s">
        <v>723</v>
      </c>
      <c r="J517">
        <v>225.3</v>
      </c>
      <c r="K517">
        <v>2</v>
      </c>
      <c r="L517">
        <v>22.53</v>
      </c>
    </row>
    <row r="518" spans="1:12" ht="14.25" customHeight="1" x14ac:dyDescent="0.25">
      <c r="A518" t="str">
        <f t="shared" si="8"/>
        <v>ORD0517</v>
      </c>
      <c r="B518" s="6">
        <v>44342</v>
      </c>
      <c r="C518" s="6" t="str">
        <f>TEXT(Table1[[#This Row],[Order Date]],"mmm")</f>
        <v>May</v>
      </c>
      <c r="D518" s="6" t="str">
        <f>TEXT(Table1[[#This Row],[Order Date]],"yyyy")</f>
        <v>2021</v>
      </c>
      <c r="E518" t="s">
        <v>724</v>
      </c>
      <c r="F518" t="s">
        <v>296</v>
      </c>
      <c r="G518" t="s">
        <v>11</v>
      </c>
      <c r="H518" t="s">
        <v>12</v>
      </c>
      <c r="I518" t="s">
        <v>108</v>
      </c>
      <c r="J518">
        <v>48.4</v>
      </c>
      <c r="K518">
        <v>5</v>
      </c>
      <c r="L518">
        <v>23.23</v>
      </c>
    </row>
    <row r="519" spans="1:12" ht="14.25" customHeight="1" x14ac:dyDescent="0.25">
      <c r="A519" t="str">
        <f t="shared" si="8"/>
        <v>ORD0518</v>
      </c>
      <c r="B519" s="6">
        <v>44342</v>
      </c>
      <c r="C519" s="6" t="str">
        <f>TEXT(Table1[[#This Row],[Order Date]],"mmm")</f>
        <v>May</v>
      </c>
      <c r="D519" s="6" t="str">
        <f>TEXT(Table1[[#This Row],[Order Date]],"yyyy")</f>
        <v>2021</v>
      </c>
      <c r="E519" t="s">
        <v>514</v>
      </c>
      <c r="F519" t="s">
        <v>15</v>
      </c>
      <c r="G519" t="s">
        <v>11</v>
      </c>
      <c r="H519" t="s">
        <v>18</v>
      </c>
      <c r="I519" t="s">
        <v>725</v>
      </c>
      <c r="J519">
        <v>102.62</v>
      </c>
      <c r="K519">
        <v>3</v>
      </c>
      <c r="L519">
        <v>7.7</v>
      </c>
    </row>
    <row r="520" spans="1:12" ht="14.25" customHeight="1" x14ac:dyDescent="0.25">
      <c r="A520" t="str">
        <f t="shared" si="8"/>
        <v>ORD0519</v>
      </c>
      <c r="B520" s="6">
        <v>44342</v>
      </c>
      <c r="C520" s="6" t="str">
        <f>TEXT(Table1[[#This Row],[Order Date]],"mmm")</f>
        <v>May</v>
      </c>
      <c r="D520" s="6" t="str">
        <f>TEXT(Table1[[#This Row],[Order Date]],"yyyy")</f>
        <v>2021</v>
      </c>
      <c r="E520" t="s">
        <v>514</v>
      </c>
      <c r="F520" t="s">
        <v>15</v>
      </c>
      <c r="G520" t="s">
        <v>34</v>
      </c>
      <c r="H520" t="s">
        <v>35</v>
      </c>
      <c r="I520" t="s">
        <v>726</v>
      </c>
      <c r="J520">
        <v>359.77</v>
      </c>
      <c r="K520">
        <v>2</v>
      </c>
      <c r="L520">
        <v>-5.14</v>
      </c>
    </row>
    <row r="521" spans="1:12" ht="14.25" customHeight="1" x14ac:dyDescent="0.25">
      <c r="A521" t="str">
        <f t="shared" si="8"/>
        <v>ORD0520</v>
      </c>
      <c r="B521" s="6">
        <v>44342</v>
      </c>
      <c r="C521" s="6" t="str">
        <f>TEXT(Table1[[#This Row],[Order Date]],"mmm")</f>
        <v>May</v>
      </c>
      <c r="D521" s="6" t="str">
        <f>TEXT(Table1[[#This Row],[Order Date]],"yyyy")</f>
        <v>2021</v>
      </c>
      <c r="E521" t="s">
        <v>514</v>
      </c>
      <c r="F521" t="s">
        <v>15</v>
      </c>
      <c r="G521" t="s">
        <v>11</v>
      </c>
      <c r="H521" t="s">
        <v>24</v>
      </c>
      <c r="I521" t="s">
        <v>645</v>
      </c>
      <c r="J521">
        <v>13.39</v>
      </c>
      <c r="K521">
        <v>3</v>
      </c>
      <c r="L521">
        <v>3.18</v>
      </c>
    </row>
    <row r="522" spans="1:12" ht="14.25" customHeight="1" x14ac:dyDescent="0.25">
      <c r="A522" t="str">
        <f t="shared" si="8"/>
        <v>ORD0521</v>
      </c>
      <c r="B522" s="6">
        <v>44343</v>
      </c>
      <c r="C522" s="6" t="str">
        <f>TEXT(Table1[[#This Row],[Order Date]],"mmm")</f>
        <v>May</v>
      </c>
      <c r="D522" s="6" t="str">
        <f>TEXT(Table1[[#This Row],[Order Date]],"yyyy")</f>
        <v>2021</v>
      </c>
      <c r="E522" t="s">
        <v>727</v>
      </c>
      <c r="F522" t="s">
        <v>27</v>
      </c>
      <c r="G522" t="s">
        <v>34</v>
      </c>
      <c r="H522" t="s">
        <v>145</v>
      </c>
      <c r="I522" t="s">
        <v>728</v>
      </c>
      <c r="J522">
        <v>567.12</v>
      </c>
      <c r="K522">
        <v>10</v>
      </c>
      <c r="L522">
        <v>-28.36</v>
      </c>
    </row>
    <row r="523" spans="1:12" ht="14.25" customHeight="1" x14ac:dyDescent="0.25">
      <c r="A523" t="str">
        <f t="shared" si="8"/>
        <v>ORD0522</v>
      </c>
      <c r="B523" s="6">
        <v>44343</v>
      </c>
      <c r="C523" s="6" t="str">
        <f>TEXT(Table1[[#This Row],[Order Date]],"mmm")</f>
        <v>May</v>
      </c>
      <c r="D523" s="6" t="str">
        <f>TEXT(Table1[[#This Row],[Order Date]],"yyyy")</f>
        <v>2021</v>
      </c>
      <c r="E523" t="s">
        <v>727</v>
      </c>
      <c r="F523" t="s">
        <v>27</v>
      </c>
      <c r="G523" t="s">
        <v>11</v>
      </c>
      <c r="H523" t="s">
        <v>18</v>
      </c>
      <c r="I523" t="s">
        <v>729</v>
      </c>
      <c r="J523">
        <v>359.32</v>
      </c>
      <c r="K523">
        <v>4</v>
      </c>
      <c r="L523">
        <v>7.19</v>
      </c>
    </row>
    <row r="524" spans="1:12" ht="14.25" customHeight="1" x14ac:dyDescent="0.25">
      <c r="A524" t="str">
        <f t="shared" si="8"/>
        <v>ORD0523</v>
      </c>
      <c r="B524" s="6">
        <v>44343</v>
      </c>
      <c r="C524" s="6" t="str">
        <f>TEXT(Table1[[#This Row],[Order Date]],"mmm")</f>
        <v>May</v>
      </c>
      <c r="D524" s="6" t="str">
        <f>TEXT(Table1[[#This Row],[Order Date]],"yyyy")</f>
        <v>2021</v>
      </c>
      <c r="E524" t="s">
        <v>567</v>
      </c>
      <c r="F524" t="s">
        <v>27</v>
      </c>
      <c r="G524" t="s">
        <v>39</v>
      </c>
      <c r="H524" t="s">
        <v>40</v>
      </c>
      <c r="I524" t="s">
        <v>730</v>
      </c>
      <c r="J524">
        <v>1113.5</v>
      </c>
      <c r="K524">
        <v>12</v>
      </c>
      <c r="L524">
        <v>125.27</v>
      </c>
    </row>
    <row r="525" spans="1:12" ht="14.25" customHeight="1" x14ac:dyDescent="0.25">
      <c r="A525" t="str">
        <f t="shared" si="8"/>
        <v>ORD0524</v>
      </c>
      <c r="B525" s="6">
        <v>44343</v>
      </c>
      <c r="C525" s="6" t="str">
        <f>TEXT(Table1[[#This Row],[Order Date]],"mmm")</f>
        <v>May</v>
      </c>
      <c r="D525" s="6" t="str">
        <f>TEXT(Table1[[#This Row],[Order Date]],"yyyy")</f>
        <v>2021</v>
      </c>
      <c r="E525" t="s">
        <v>567</v>
      </c>
      <c r="F525" t="s">
        <v>27</v>
      </c>
      <c r="G525" t="s">
        <v>39</v>
      </c>
      <c r="H525" t="s">
        <v>52</v>
      </c>
      <c r="I525" t="s">
        <v>731</v>
      </c>
      <c r="J525">
        <v>99.99</v>
      </c>
      <c r="K525">
        <v>1</v>
      </c>
      <c r="L525">
        <v>38</v>
      </c>
    </row>
    <row r="526" spans="1:12" ht="14.25" customHeight="1" x14ac:dyDescent="0.25">
      <c r="A526" t="str">
        <f t="shared" si="8"/>
        <v>ORD0525</v>
      </c>
      <c r="B526" s="6">
        <v>44343</v>
      </c>
      <c r="C526" s="6" t="str">
        <f>TEXT(Table1[[#This Row],[Order Date]],"mmm")</f>
        <v>May</v>
      </c>
      <c r="D526" s="6" t="str">
        <f>TEXT(Table1[[#This Row],[Order Date]],"yyyy")</f>
        <v>2021</v>
      </c>
      <c r="E526" t="s">
        <v>732</v>
      </c>
      <c r="F526" t="s">
        <v>15</v>
      </c>
      <c r="G526" t="s">
        <v>11</v>
      </c>
      <c r="H526" t="s">
        <v>20</v>
      </c>
      <c r="I526" t="s">
        <v>733</v>
      </c>
      <c r="J526">
        <v>17.46</v>
      </c>
      <c r="K526">
        <v>6</v>
      </c>
      <c r="L526">
        <v>-30.56</v>
      </c>
    </row>
    <row r="527" spans="1:12" ht="14.25" customHeight="1" x14ac:dyDescent="0.25">
      <c r="A527" t="str">
        <f t="shared" si="8"/>
        <v>ORD0526</v>
      </c>
      <c r="B527" s="6">
        <v>44344</v>
      </c>
      <c r="C527" s="6" t="str">
        <f>TEXT(Table1[[#This Row],[Order Date]],"mmm")</f>
        <v>May</v>
      </c>
      <c r="D527" s="6" t="str">
        <f>TEXT(Table1[[#This Row],[Order Date]],"yyyy")</f>
        <v>2021</v>
      </c>
      <c r="E527" t="s">
        <v>734</v>
      </c>
      <c r="F527" t="s">
        <v>164</v>
      </c>
      <c r="G527" t="s">
        <v>39</v>
      </c>
      <c r="H527" t="s">
        <v>40</v>
      </c>
      <c r="I527" t="s">
        <v>735</v>
      </c>
      <c r="J527">
        <v>57.41</v>
      </c>
      <c r="K527">
        <v>6</v>
      </c>
      <c r="L527">
        <v>5.74</v>
      </c>
    </row>
    <row r="528" spans="1:12" ht="14.25" customHeight="1" x14ac:dyDescent="0.25">
      <c r="A528" t="str">
        <f t="shared" si="8"/>
        <v>ORD0527</v>
      </c>
      <c r="B528" s="6">
        <v>44344</v>
      </c>
      <c r="C528" s="6" t="str">
        <f>TEXT(Table1[[#This Row],[Order Date]],"mmm")</f>
        <v>May</v>
      </c>
      <c r="D528" s="6" t="str">
        <f>TEXT(Table1[[#This Row],[Order Date]],"yyyy")</f>
        <v>2021</v>
      </c>
      <c r="E528" t="s">
        <v>734</v>
      </c>
      <c r="F528" t="s">
        <v>164</v>
      </c>
      <c r="G528" t="s">
        <v>39</v>
      </c>
      <c r="H528" t="s">
        <v>52</v>
      </c>
      <c r="I528" t="s">
        <v>298</v>
      </c>
      <c r="J528">
        <v>27.6</v>
      </c>
      <c r="K528">
        <v>4</v>
      </c>
      <c r="L528">
        <v>2.21</v>
      </c>
    </row>
    <row r="529" spans="1:12" ht="14.25" customHeight="1" x14ac:dyDescent="0.25">
      <c r="A529" t="str">
        <f t="shared" si="8"/>
        <v>ORD0528</v>
      </c>
      <c r="B529" s="6">
        <v>44344</v>
      </c>
      <c r="C529" s="6" t="str">
        <f>TEXT(Table1[[#This Row],[Order Date]],"mmm")</f>
        <v>May</v>
      </c>
      <c r="D529" s="6" t="str">
        <f>TEXT(Table1[[#This Row],[Order Date]],"yyyy")</f>
        <v>2021</v>
      </c>
      <c r="E529" t="s">
        <v>736</v>
      </c>
      <c r="F529" t="s">
        <v>164</v>
      </c>
      <c r="G529" t="s">
        <v>11</v>
      </c>
      <c r="H529" t="s">
        <v>20</v>
      </c>
      <c r="I529" t="s">
        <v>737</v>
      </c>
      <c r="J529">
        <v>136.96</v>
      </c>
      <c r="K529">
        <v>4</v>
      </c>
      <c r="L529">
        <v>51.36</v>
      </c>
    </row>
    <row r="530" spans="1:12" ht="14.25" customHeight="1" x14ac:dyDescent="0.25">
      <c r="A530" t="str">
        <f t="shared" si="8"/>
        <v>ORD0529</v>
      </c>
      <c r="B530" s="6">
        <v>44346</v>
      </c>
      <c r="C530" s="6" t="str">
        <f>TEXT(Table1[[#This Row],[Order Date]],"mmm")</f>
        <v>May</v>
      </c>
      <c r="D530" s="6" t="str">
        <f>TEXT(Table1[[#This Row],[Order Date]],"yyyy")</f>
        <v>2021</v>
      </c>
      <c r="E530" t="s">
        <v>738</v>
      </c>
      <c r="F530" t="s">
        <v>55</v>
      </c>
      <c r="G530" t="s">
        <v>11</v>
      </c>
      <c r="H530" t="s">
        <v>12</v>
      </c>
      <c r="I530" t="s">
        <v>739</v>
      </c>
      <c r="J530">
        <v>13.62</v>
      </c>
      <c r="K530">
        <v>3</v>
      </c>
      <c r="L530">
        <v>6.13</v>
      </c>
    </row>
    <row r="531" spans="1:12" ht="14.25" customHeight="1" x14ac:dyDescent="0.25">
      <c r="A531" t="str">
        <f t="shared" si="8"/>
        <v>ORD0530</v>
      </c>
      <c r="B531" s="6">
        <v>44346</v>
      </c>
      <c r="C531" s="6" t="str">
        <f>TEXT(Table1[[#This Row],[Order Date]],"mmm")</f>
        <v>May</v>
      </c>
      <c r="D531" s="6" t="str">
        <f>TEXT(Table1[[#This Row],[Order Date]],"yyyy")</f>
        <v>2021</v>
      </c>
      <c r="E531" t="s">
        <v>740</v>
      </c>
      <c r="F531" t="s">
        <v>15</v>
      </c>
      <c r="G531" t="s">
        <v>34</v>
      </c>
      <c r="H531" t="s">
        <v>145</v>
      </c>
      <c r="I531" t="s">
        <v>741</v>
      </c>
      <c r="J531">
        <v>355.46</v>
      </c>
      <c r="K531">
        <v>3</v>
      </c>
      <c r="L531">
        <v>-184.84</v>
      </c>
    </row>
    <row r="532" spans="1:12" ht="14.25" customHeight="1" x14ac:dyDescent="0.25">
      <c r="A532" t="str">
        <f t="shared" si="8"/>
        <v>ORD0531</v>
      </c>
      <c r="B532" s="6">
        <v>44346</v>
      </c>
      <c r="C532" s="6" t="str">
        <f>TEXT(Table1[[#This Row],[Order Date]],"mmm")</f>
        <v>May</v>
      </c>
      <c r="D532" s="6" t="str">
        <f>TEXT(Table1[[#This Row],[Order Date]],"yyyy")</f>
        <v>2021</v>
      </c>
      <c r="E532" t="s">
        <v>742</v>
      </c>
      <c r="F532" t="s">
        <v>149</v>
      </c>
      <c r="G532" t="s">
        <v>11</v>
      </c>
      <c r="H532" t="s">
        <v>20</v>
      </c>
      <c r="I532" t="s">
        <v>627</v>
      </c>
      <c r="J532">
        <v>70.37</v>
      </c>
      <c r="K532">
        <v>4</v>
      </c>
      <c r="L532">
        <v>26.39</v>
      </c>
    </row>
    <row r="533" spans="1:12" ht="14.25" customHeight="1" x14ac:dyDescent="0.25">
      <c r="A533" t="str">
        <f t="shared" si="8"/>
        <v>ORD0532</v>
      </c>
      <c r="B533" s="6">
        <v>44346</v>
      </c>
      <c r="C533" s="6" t="str">
        <f>TEXT(Table1[[#This Row],[Order Date]],"mmm")</f>
        <v>May</v>
      </c>
      <c r="D533" s="6" t="str">
        <f>TEXT(Table1[[#This Row],[Order Date]],"yyyy")</f>
        <v>2021</v>
      </c>
      <c r="E533" t="s">
        <v>743</v>
      </c>
      <c r="F533" t="s">
        <v>149</v>
      </c>
      <c r="G533" t="s">
        <v>11</v>
      </c>
      <c r="H533" t="s">
        <v>20</v>
      </c>
      <c r="I533" t="s">
        <v>744</v>
      </c>
      <c r="J533">
        <v>25.58</v>
      </c>
      <c r="K533">
        <v>2</v>
      </c>
      <c r="L533">
        <v>8.9499999999999993</v>
      </c>
    </row>
    <row r="534" spans="1:12" ht="14.25" customHeight="1" x14ac:dyDescent="0.25">
      <c r="A534" t="str">
        <f t="shared" si="8"/>
        <v>ORD0533</v>
      </c>
      <c r="B534" s="6">
        <v>44346</v>
      </c>
      <c r="C534" s="6" t="str">
        <f>TEXT(Table1[[#This Row],[Order Date]],"mmm")</f>
        <v>May</v>
      </c>
      <c r="D534" s="6" t="str">
        <f>TEXT(Table1[[#This Row],[Order Date]],"yyyy")</f>
        <v>2021</v>
      </c>
      <c r="E534" t="s">
        <v>743</v>
      </c>
      <c r="F534" t="s">
        <v>149</v>
      </c>
      <c r="G534" t="s">
        <v>39</v>
      </c>
      <c r="H534" t="s">
        <v>40</v>
      </c>
      <c r="I534" t="s">
        <v>745</v>
      </c>
      <c r="J534">
        <v>464</v>
      </c>
      <c r="K534">
        <v>5</v>
      </c>
      <c r="L534">
        <v>134.56</v>
      </c>
    </row>
    <row r="535" spans="1:12" ht="14.25" customHeight="1" x14ac:dyDescent="0.25">
      <c r="A535" t="str">
        <f t="shared" si="8"/>
        <v>ORD0534</v>
      </c>
      <c r="B535" s="6">
        <v>44346</v>
      </c>
      <c r="C535" s="6" t="str">
        <f>TEXT(Table1[[#This Row],[Order Date]],"mmm")</f>
        <v>May</v>
      </c>
      <c r="D535" s="6" t="str">
        <f>TEXT(Table1[[#This Row],[Order Date]],"yyyy")</f>
        <v>2021</v>
      </c>
      <c r="E535" t="s">
        <v>743</v>
      </c>
      <c r="F535" t="s">
        <v>149</v>
      </c>
      <c r="G535" t="s">
        <v>11</v>
      </c>
      <c r="H535" t="s">
        <v>92</v>
      </c>
      <c r="I535" t="s">
        <v>746</v>
      </c>
      <c r="J535">
        <v>235.95</v>
      </c>
      <c r="K535">
        <v>3</v>
      </c>
      <c r="L535">
        <v>77.86</v>
      </c>
    </row>
    <row r="536" spans="1:12" ht="14.25" customHeight="1" x14ac:dyDescent="0.25">
      <c r="A536" t="str">
        <f t="shared" si="8"/>
        <v>ORD0535</v>
      </c>
      <c r="B536" s="6">
        <v>44346</v>
      </c>
      <c r="C536" s="6" t="str">
        <f>TEXT(Table1[[#This Row],[Order Date]],"mmm")</f>
        <v>May</v>
      </c>
      <c r="D536" s="6" t="str">
        <f>TEXT(Table1[[#This Row],[Order Date]],"yyyy")</f>
        <v>2021</v>
      </c>
      <c r="E536" t="s">
        <v>743</v>
      </c>
      <c r="F536" t="s">
        <v>149</v>
      </c>
      <c r="G536" t="s">
        <v>11</v>
      </c>
      <c r="H536" t="s">
        <v>12</v>
      </c>
      <c r="I536" t="s">
        <v>747</v>
      </c>
      <c r="J536">
        <v>39.96</v>
      </c>
      <c r="K536">
        <v>4</v>
      </c>
      <c r="L536">
        <v>17.98</v>
      </c>
    </row>
    <row r="537" spans="1:12" ht="14.25" customHeight="1" x14ac:dyDescent="0.25">
      <c r="A537" t="str">
        <f t="shared" si="8"/>
        <v>ORD0536</v>
      </c>
      <c r="B537" s="6">
        <v>44346</v>
      </c>
      <c r="C537" s="6" t="str">
        <f>TEXT(Table1[[#This Row],[Order Date]],"mmm")</f>
        <v>May</v>
      </c>
      <c r="D537" s="6" t="str">
        <f>TEXT(Table1[[#This Row],[Order Date]],"yyyy")</f>
        <v>2021</v>
      </c>
      <c r="E537" t="s">
        <v>748</v>
      </c>
      <c r="F537" t="s">
        <v>15</v>
      </c>
      <c r="G537" t="s">
        <v>39</v>
      </c>
      <c r="H537" t="s">
        <v>603</v>
      </c>
      <c r="I537" t="s">
        <v>604</v>
      </c>
      <c r="J537">
        <v>719.98</v>
      </c>
      <c r="K537">
        <v>3</v>
      </c>
      <c r="L537">
        <v>135</v>
      </c>
    </row>
    <row r="538" spans="1:12" ht="14.25" customHeight="1" x14ac:dyDescent="0.25">
      <c r="A538" t="str">
        <f t="shared" si="8"/>
        <v>ORD0537</v>
      </c>
      <c r="B538" s="6">
        <v>44347</v>
      </c>
      <c r="C538" s="6" t="str">
        <f>TEXT(Table1[[#This Row],[Order Date]],"mmm")</f>
        <v>May</v>
      </c>
      <c r="D538" s="6" t="str">
        <f>TEXT(Table1[[#This Row],[Order Date]],"yyyy")</f>
        <v>2021</v>
      </c>
      <c r="E538" t="s">
        <v>749</v>
      </c>
      <c r="F538" t="s">
        <v>329</v>
      </c>
      <c r="G538" t="s">
        <v>39</v>
      </c>
      <c r="H538" t="s">
        <v>40</v>
      </c>
      <c r="I538" t="s">
        <v>750</v>
      </c>
      <c r="J538">
        <v>659.97</v>
      </c>
      <c r="K538">
        <v>3</v>
      </c>
      <c r="L538">
        <v>197.99</v>
      </c>
    </row>
    <row r="539" spans="1:12" ht="14.25" customHeight="1" x14ac:dyDescent="0.25">
      <c r="A539" t="str">
        <f t="shared" si="8"/>
        <v>ORD0538</v>
      </c>
      <c r="B539" s="6">
        <v>44347</v>
      </c>
      <c r="C539" s="6" t="str">
        <f>TEXT(Table1[[#This Row],[Order Date]],"mmm")</f>
        <v>May</v>
      </c>
      <c r="D539" s="6" t="str">
        <f>TEXT(Table1[[#This Row],[Order Date]],"yyyy")</f>
        <v>2021</v>
      </c>
      <c r="E539" t="s">
        <v>749</v>
      </c>
      <c r="F539" t="s">
        <v>329</v>
      </c>
      <c r="G539" t="s">
        <v>39</v>
      </c>
      <c r="H539" t="s">
        <v>40</v>
      </c>
      <c r="I539" t="s">
        <v>751</v>
      </c>
      <c r="J539">
        <v>113.73</v>
      </c>
      <c r="K539">
        <v>3</v>
      </c>
      <c r="L539">
        <v>32.979999999999997</v>
      </c>
    </row>
    <row r="540" spans="1:12" ht="14.25" customHeight="1" x14ac:dyDescent="0.25">
      <c r="A540" t="str">
        <f t="shared" si="8"/>
        <v>ORD0539</v>
      </c>
      <c r="B540" s="6">
        <v>44348</v>
      </c>
      <c r="C540" s="6" t="str">
        <f>TEXT(Table1[[#This Row],[Order Date]],"mmm")</f>
        <v>Jun</v>
      </c>
      <c r="D540" s="6" t="str">
        <f>TEXT(Table1[[#This Row],[Order Date]],"yyyy")</f>
        <v>2021</v>
      </c>
      <c r="E540" t="s">
        <v>752</v>
      </c>
      <c r="F540" t="s">
        <v>315</v>
      </c>
      <c r="G540" t="s">
        <v>34</v>
      </c>
      <c r="H540" t="s">
        <v>35</v>
      </c>
      <c r="I540" t="s">
        <v>36</v>
      </c>
      <c r="J540">
        <v>2001.86</v>
      </c>
      <c r="K540">
        <v>7</v>
      </c>
      <c r="L540">
        <v>580.54</v>
      </c>
    </row>
    <row r="541" spans="1:12" ht="14.25" customHeight="1" x14ac:dyDescent="0.25">
      <c r="A541" t="str">
        <f t="shared" si="8"/>
        <v>ORD0540</v>
      </c>
      <c r="B541" s="6">
        <v>44348</v>
      </c>
      <c r="C541" s="6" t="str">
        <f>TEXT(Table1[[#This Row],[Order Date]],"mmm")</f>
        <v>Jun</v>
      </c>
      <c r="D541" s="6" t="str">
        <f>TEXT(Table1[[#This Row],[Order Date]],"yyyy")</f>
        <v>2021</v>
      </c>
      <c r="E541" t="s">
        <v>752</v>
      </c>
      <c r="F541" t="s">
        <v>315</v>
      </c>
      <c r="G541" t="s">
        <v>11</v>
      </c>
      <c r="H541" t="s">
        <v>18</v>
      </c>
      <c r="I541" t="s">
        <v>753</v>
      </c>
      <c r="J541">
        <v>166.72</v>
      </c>
      <c r="K541">
        <v>2</v>
      </c>
      <c r="L541">
        <v>41.68</v>
      </c>
    </row>
    <row r="542" spans="1:12" ht="14.25" customHeight="1" x14ac:dyDescent="0.25">
      <c r="A542" t="str">
        <f t="shared" si="8"/>
        <v>ORD0541</v>
      </c>
      <c r="B542" s="6">
        <v>44348</v>
      </c>
      <c r="C542" s="6" t="str">
        <f>TEXT(Table1[[#This Row],[Order Date]],"mmm")</f>
        <v>Jun</v>
      </c>
      <c r="D542" s="6" t="str">
        <f>TEXT(Table1[[#This Row],[Order Date]],"yyyy")</f>
        <v>2021</v>
      </c>
      <c r="E542" t="s">
        <v>752</v>
      </c>
      <c r="F542" t="s">
        <v>315</v>
      </c>
      <c r="G542" t="s">
        <v>11</v>
      </c>
      <c r="H542" t="s">
        <v>12</v>
      </c>
      <c r="I542" t="s">
        <v>754</v>
      </c>
      <c r="J542">
        <v>47.88</v>
      </c>
      <c r="K542">
        <v>6</v>
      </c>
      <c r="L542">
        <v>23.94</v>
      </c>
    </row>
    <row r="543" spans="1:12" ht="14.25" customHeight="1" x14ac:dyDescent="0.25">
      <c r="A543" t="str">
        <f t="shared" si="8"/>
        <v>ORD0542</v>
      </c>
      <c r="B543" s="6">
        <v>44348</v>
      </c>
      <c r="C543" s="6" t="str">
        <f>TEXT(Table1[[#This Row],[Order Date]],"mmm")</f>
        <v>Jun</v>
      </c>
      <c r="D543" s="6" t="str">
        <f>TEXT(Table1[[#This Row],[Order Date]],"yyyy")</f>
        <v>2021</v>
      </c>
      <c r="E543" t="s">
        <v>752</v>
      </c>
      <c r="F543" t="s">
        <v>315</v>
      </c>
      <c r="G543" t="s">
        <v>11</v>
      </c>
      <c r="H543" t="s">
        <v>92</v>
      </c>
      <c r="I543" t="s">
        <v>755</v>
      </c>
      <c r="J543">
        <v>1503.25</v>
      </c>
      <c r="K543">
        <v>5</v>
      </c>
      <c r="L543">
        <v>496.07</v>
      </c>
    </row>
    <row r="544" spans="1:12" ht="14.25" customHeight="1" x14ac:dyDescent="0.25">
      <c r="A544" t="str">
        <f t="shared" si="8"/>
        <v>ORD0543</v>
      </c>
      <c r="B544" s="6">
        <v>44348</v>
      </c>
      <c r="C544" s="6" t="str">
        <f>TEXT(Table1[[#This Row],[Order Date]],"mmm")</f>
        <v>Jun</v>
      </c>
      <c r="D544" s="6" t="str">
        <f>TEXT(Table1[[#This Row],[Order Date]],"yyyy")</f>
        <v>2021</v>
      </c>
      <c r="E544" t="s">
        <v>752</v>
      </c>
      <c r="F544" t="s">
        <v>315</v>
      </c>
      <c r="G544" t="s">
        <v>11</v>
      </c>
      <c r="H544" t="s">
        <v>12</v>
      </c>
      <c r="I544" t="s">
        <v>756</v>
      </c>
      <c r="J544">
        <v>25.92</v>
      </c>
      <c r="K544">
        <v>4</v>
      </c>
      <c r="L544">
        <v>12.44</v>
      </c>
    </row>
    <row r="545" spans="1:12" ht="14.25" customHeight="1" x14ac:dyDescent="0.25">
      <c r="A545" t="str">
        <f t="shared" si="8"/>
        <v>ORD0544</v>
      </c>
      <c r="B545" s="6">
        <v>44348</v>
      </c>
      <c r="C545" s="6" t="str">
        <f>TEXT(Table1[[#This Row],[Order Date]],"mmm")</f>
        <v>Jun</v>
      </c>
      <c r="D545" s="6" t="str">
        <f>TEXT(Table1[[#This Row],[Order Date]],"yyyy")</f>
        <v>2021</v>
      </c>
      <c r="E545" t="s">
        <v>757</v>
      </c>
      <c r="F545" t="s">
        <v>177</v>
      </c>
      <c r="G545" t="s">
        <v>11</v>
      </c>
      <c r="H545" t="s">
        <v>20</v>
      </c>
      <c r="I545" t="s">
        <v>758</v>
      </c>
      <c r="J545">
        <v>45.48</v>
      </c>
      <c r="K545">
        <v>3</v>
      </c>
      <c r="L545">
        <v>20.92</v>
      </c>
    </row>
    <row r="546" spans="1:12" ht="14.25" customHeight="1" x14ac:dyDescent="0.25">
      <c r="A546" t="str">
        <f t="shared" si="8"/>
        <v>ORD0545</v>
      </c>
      <c r="B546" s="6">
        <v>44348</v>
      </c>
      <c r="C546" s="6" t="str">
        <f>TEXT(Table1[[#This Row],[Order Date]],"mmm")</f>
        <v>Jun</v>
      </c>
      <c r="D546" s="6" t="str">
        <f>TEXT(Table1[[#This Row],[Order Date]],"yyyy")</f>
        <v>2021</v>
      </c>
      <c r="E546" t="s">
        <v>757</v>
      </c>
      <c r="F546" t="s">
        <v>177</v>
      </c>
      <c r="G546" t="s">
        <v>11</v>
      </c>
      <c r="H546" t="s">
        <v>24</v>
      </c>
      <c r="I546" t="s">
        <v>759</v>
      </c>
      <c r="J546">
        <v>289.2</v>
      </c>
      <c r="K546">
        <v>6</v>
      </c>
      <c r="L546">
        <v>83.87</v>
      </c>
    </row>
    <row r="547" spans="1:12" ht="14.25" customHeight="1" x14ac:dyDescent="0.25">
      <c r="A547" t="str">
        <f t="shared" si="8"/>
        <v>ORD0546</v>
      </c>
      <c r="B547" s="6">
        <v>44348</v>
      </c>
      <c r="C547" s="6" t="str">
        <f>TEXT(Table1[[#This Row],[Order Date]],"mmm")</f>
        <v>Jun</v>
      </c>
      <c r="D547" s="6" t="str">
        <f>TEXT(Table1[[#This Row],[Order Date]],"yyyy")</f>
        <v>2021</v>
      </c>
      <c r="E547" t="s">
        <v>760</v>
      </c>
      <c r="F547" t="s">
        <v>101</v>
      </c>
      <c r="G547" t="s">
        <v>34</v>
      </c>
      <c r="H547" t="s">
        <v>47</v>
      </c>
      <c r="I547" t="s">
        <v>761</v>
      </c>
      <c r="J547">
        <v>22.2</v>
      </c>
      <c r="K547">
        <v>6</v>
      </c>
      <c r="L547">
        <v>9.1</v>
      </c>
    </row>
    <row r="548" spans="1:12" ht="14.25" customHeight="1" x14ac:dyDescent="0.25">
      <c r="A548" t="str">
        <f t="shared" si="8"/>
        <v>ORD0547</v>
      </c>
      <c r="B548" s="6">
        <v>44348</v>
      </c>
      <c r="C548" s="6" t="str">
        <f>TEXT(Table1[[#This Row],[Order Date]],"mmm")</f>
        <v>Jun</v>
      </c>
      <c r="D548" s="6" t="str">
        <f>TEXT(Table1[[#This Row],[Order Date]],"yyyy")</f>
        <v>2021</v>
      </c>
      <c r="E548" t="s">
        <v>760</v>
      </c>
      <c r="F548" t="s">
        <v>101</v>
      </c>
      <c r="G548" t="s">
        <v>39</v>
      </c>
      <c r="H548" t="s">
        <v>40</v>
      </c>
      <c r="I548" t="s">
        <v>762</v>
      </c>
      <c r="J548">
        <v>881.93</v>
      </c>
      <c r="K548">
        <v>7</v>
      </c>
      <c r="L548">
        <v>229.3</v>
      </c>
    </row>
    <row r="549" spans="1:12" ht="14.25" customHeight="1" x14ac:dyDescent="0.25">
      <c r="A549" t="str">
        <f t="shared" si="8"/>
        <v>ORD0548</v>
      </c>
      <c r="B549" s="6">
        <v>44348</v>
      </c>
      <c r="C549" s="6" t="str">
        <f>TEXT(Table1[[#This Row],[Order Date]],"mmm")</f>
        <v>Jun</v>
      </c>
      <c r="D549" s="6" t="str">
        <f>TEXT(Table1[[#This Row],[Order Date]],"yyyy")</f>
        <v>2021</v>
      </c>
      <c r="E549" t="s">
        <v>334</v>
      </c>
      <c r="F549" t="s">
        <v>110</v>
      </c>
      <c r="G549" t="s">
        <v>11</v>
      </c>
      <c r="H549" t="s">
        <v>20</v>
      </c>
      <c r="I549" t="s">
        <v>763</v>
      </c>
      <c r="J549">
        <v>138.56</v>
      </c>
      <c r="K549">
        <v>4</v>
      </c>
      <c r="L549">
        <v>66.510000000000005</v>
      </c>
    </row>
    <row r="550" spans="1:12" ht="14.25" customHeight="1" x14ac:dyDescent="0.25">
      <c r="A550" t="str">
        <f t="shared" si="8"/>
        <v>ORD0549</v>
      </c>
      <c r="B550" s="6">
        <v>44348</v>
      </c>
      <c r="C550" s="6" t="str">
        <f>TEXT(Table1[[#This Row],[Order Date]],"mmm")</f>
        <v>Jun</v>
      </c>
      <c r="D550" s="6" t="str">
        <f>TEXT(Table1[[#This Row],[Order Date]],"yyyy")</f>
        <v>2021</v>
      </c>
      <c r="E550" t="s">
        <v>334</v>
      </c>
      <c r="F550" t="s">
        <v>110</v>
      </c>
      <c r="G550" t="s">
        <v>11</v>
      </c>
      <c r="H550" t="s">
        <v>92</v>
      </c>
      <c r="I550" t="s">
        <v>764</v>
      </c>
      <c r="J550">
        <v>65.52</v>
      </c>
      <c r="K550">
        <v>5</v>
      </c>
      <c r="L550">
        <v>12.38</v>
      </c>
    </row>
    <row r="551" spans="1:12" ht="14.25" customHeight="1" x14ac:dyDescent="0.25">
      <c r="A551" t="str">
        <f t="shared" si="8"/>
        <v>ORD0550</v>
      </c>
      <c r="B551" s="6">
        <v>44349</v>
      </c>
      <c r="C551" s="6" t="str">
        <f>TEXT(Table1[[#This Row],[Order Date]],"mmm")</f>
        <v>Jun</v>
      </c>
      <c r="D551" s="6" t="str">
        <f>TEXT(Table1[[#This Row],[Order Date]],"yyyy")</f>
        <v>2021</v>
      </c>
      <c r="E551" t="s">
        <v>293</v>
      </c>
      <c r="F551" t="s">
        <v>296</v>
      </c>
      <c r="G551" t="s">
        <v>11</v>
      </c>
      <c r="H551" t="s">
        <v>20</v>
      </c>
      <c r="I551" t="s">
        <v>765</v>
      </c>
      <c r="J551">
        <v>59.81</v>
      </c>
      <c r="K551">
        <v>3</v>
      </c>
      <c r="L551">
        <v>19.440000000000001</v>
      </c>
    </row>
    <row r="552" spans="1:12" ht="14.25" customHeight="1" x14ac:dyDescent="0.25">
      <c r="A552" t="str">
        <f t="shared" si="8"/>
        <v>ORD0551</v>
      </c>
      <c r="B552" s="6">
        <v>44349</v>
      </c>
      <c r="C552" s="6" t="str">
        <f>TEXT(Table1[[#This Row],[Order Date]],"mmm")</f>
        <v>Jun</v>
      </c>
      <c r="D552" s="6" t="str">
        <f>TEXT(Table1[[#This Row],[Order Date]],"yyyy")</f>
        <v>2021</v>
      </c>
      <c r="E552" t="s">
        <v>293</v>
      </c>
      <c r="F552" t="s">
        <v>296</v>
      </c>
      <c r="G552" t="s">
        <v>34</v>
      </c>
      <c r="H552" t="s">
        <v>47</v>
      </c>
      <c r="I552" t="s">
        <v>766</v>
      </c>
      <c r="J552">
        <v>73.319999999999993</v>
      </c>
      <c r="K552">
        <v>6</v>
      </c>
      <c r="L552">
        <v>22</v>
      </c>
    </row>
    <row r="553" spans="1:12" ht="14.25" customHeight="1" x14ac:dyDescent="0.25">
      <c r="A553" t="str">
        <f t="shared" si="8"/>
        <v>ORD0552</v>
      </c>
      <c r="B553" s="6">
        <v>44349</v>
      </c>
      <c r="C553" s="6" t="str">
        <f>TEXT(Table1[[#This Row],[Order Date]],"mmm")</f>
        <v>Jun</v>
      </c>
      <c r="D553" s="6" t="str">
        <f>TEXT(Table1[[#This Row],[Order Date]],"yyyy")</f>
        <v>2021</v>
      </c>
      <c r="E553" t="s">
        <v>523</v>
      </c>
      <c r="F553" t="s">
        <v>30</v>
      </c>
      <c r="G553" t="s">
        <v>11</v>
      </c>
      <c r="H553" t="s">
        <v>24</v>
      </c>
      <c r="I553" t="s">
        <v>687</v>
      </c>
      <c r="J553">
        <v>8.56</v>
      </c>
      <c r="K553">
        <v>2</v>
      </c>
      <c r="L553">
        <v>2.65</v>
      </c>
    </row>
    <row r="554" spans="1:12" ht="14.25" customHeight="1" x14ac:dyDescent="0.25">
      <c r="A554" t="str">
        <f t="shared" si="8"/>
        <v>ORD0553</v>
      </c>
      <c r="B554" s="6">
        <v>44349</v>
      </c>
      <c r="C554" s="6" t="str">
        <f>TEXT(Table1[[#This Row],[Order Date]],"mmm")</f>
        <v>Jun</v>
      </c>
      <c r="D554" s="6" t="str">
        <f>TEXT(Table1[[#This Row],[Order Date]],"yyyy")</f>
        <v>2021</v>
      </c>
      <c r="E554" t="s">
        <v>523</v>
      </c>
      <c r="F554" t="s">
        <v>30</v>
      </c>
      <c r="G554" t="s">
        <v>39</v>
      </c>
      <c r="H554" t="s">
        <v>40</v>
      </c>
      <c r="I554" t="s">
        <v>767</v>
      </c>
      <c r="J554">
        <v>239.97</v>
      </c>
      <c r="K554">
        <v>3</v>
      </c>
      <c r="L554">
        <v>67.19</v>
      </c>
    </row>
    <row r="555" spans="1:12" ht="14.25" customHeight="1" x14ac:dyDescent="0.25">
      <c r="A555" t="str">
        <f t="shared" si="8"/>
        <v>ORD0554</v>
      </c>
      <c r="B555" s="6">
        <v>44349</v>
      </c>
      <c r="C555" s="6" t="str">
        <f>TEXT(Table1[[#This Row],[Order Date]],"mmm")</f>
        <v>Jun</v>
      </c>
      <c r="D555" s="6" t="str">
        <f>TEXT(Table1[[#This Row],[Order Date]],"yyyy")</f>
        <v>2021</v>
      </c>
      <c r="E555" t="s">
        <v>523</v>
      </c>
      <c r="F555" t="s">
        <v>30</v>
      </c>
      <c r="G555" t="s">
        <v>11</v>
      </c>
      <c r="H555" t="s">
        <v>18</v>
      </c>
      <c r="I555" t="s">
        <v>308</v>
      </c>
      <c r="J555">
        <v>356.94</v>
      </c>
      <c r="K555">
        <v>2</v>
      </c>
      <c r="L555">
        <v>107.08</v>
      </c>
    </row>
    <row r="556" spans="1:12" ht="14.25" customHeight="1" x14ac:dyDescent="0.25">
      <c r="A556" t="str">
        <f t="shared" si="8"/>
        <v>ORD0555</v>
      </c>
      <c r="B556" s="6">
        <v>44350</v>
      </c>
      <c r="C556" s="6" t="str">
        <f>TEXT(Table1[[#This Row],[Order Date]],"mmm")</f>
        <v>Jun</v>
      </c>
      <c r="D556" s="6" t="str">
        <f>TEXT(Table1[[#This Row],[Order Date]],"yyyy")</f>
        <v>2021</v>
      </c>
      <c r="E556" t="s">
        <v>768</v>
      </c>
      <c r="F556" t="s">
        <v>164</v>
      </c>
      <c r="G556" t="s">
        <v>34</v>
      </c>
      <c r="H556" t="s">
        <v>145</v>
      </c>
      <c r="I556" t="s">
        <v>473</v>
      </c>
      <c r="J556">
        <v>515.88</v>
      </c>
      <c r="K556">
        <v>6</v>
      </c>
      <c r="L556">
        <v>113.49</v>
      </c>
    </row>
    <row r="557" spans="1:12" ht="14.25" customHeight="1" x14ac:dyDescent="0.25">
      <c r="A557" t="str">
        <f t="shared" si="8"/>
        <v>ORD0556</v>
      </c>
      <c r="B557" s="6">
        <v>44350</v>
      </c>
      <c r="C557" s="6" t="str">
        <f>TEXT(Table1[[#This Row],[Order Date]],"mmm")</f>
        <v>Jun</v>
      </c>
      <c r="D557" s="6" t="str">
        <f>TEXT(Table1[[#This Row],[Order Date]],"yyyy")</f>
        <v>2021</v>
      </c>
      <c r="E557" t="s">
        <v>769</v>
      </c>
      <c r="F557" t="s">
        <v>110</v>
      </c>
      <c r="G557" t="s">
        <v>11</v>
      </c>
      <c r="H557" t="s">
        <v>63</v>
      </c>
      <c r="I557" t="s">
        <v>770</v>
      </c>
      <c r="J557">
        <v>15.28</v>
      </c>
      <c r="K557">
        <v>2</v>
      </c>
      <c r="L557">
        <v>7.49</v>
      </c>
    </row>
    <row r="558" spans="1:12" ht="14.25" customHeight="1" x14ac:dyDescent="0.25">
      <c r="A558" t="str">
        <f t="shared" si="8"/>
        <v>ORD0557</v>
      </c>
      <c r="B558" s="6">
        <v>44350</v>
      </c>
      <c r="C558" s="6" t="str">
        <f>TEXT(Table1[[#This Row],[Order Date]],"mmm")</f>
        <v>Jun</v>
      </c>
      <c r="D558" s="6" t="str">
        <f>TEXT(Table1[[#This Row],[Order Date]],"yyyy")</f>
        <v>2021</v>
      </c>
      <c r="E558" t="s">
        <v>771</v>
      </c>
      <c r="F558" t="s">
        <v>15</v>
      </c>
      <c r="G558" t="s">
        <v>11</v>
      </c>
      <c r="H558" t="s">
        <v>16</v>
      </c>
      <c r="I558" t="s">
        <v>772</v>
      </c>
      <c r="J558">
        <v>15.94</v>
      </c>
      <c r="K558">
        <v>4</v>
      </c>
      <c r="L558">
        <v>5.18</v>
      </c>
    </row>
    <row r="559" spans="1:12" ht="14.25" customHeight="1" x14ac:dyDescent="0.25">
      <c r="A559" t="str">
        <f t="shared" si="8"/>
        <v>ORD0558</v>
      </c>
      <c r="B559" s="6">
        <v>44350</v>
      </c>
      <c r="C559" s="6" t="str">
        <f>TEXT(Table1[[#This Row],[Order Date]],"mmm")</f>
        <v>Jun</v>
      </c>
      <c r="D559" s="6" t="str">
        <f>TEXT(Table1[[#This Row],[Order Date]],"yyyy")</f>
        <v>2021</v>
      </c>
      <c r="E559" t="s">
        <v>771</v>
      </c>
      <c r="F559" t="s">
        <v>15</v>
      </c>
      <c r="G559" t="s">
        <v>34</v>
      </c>
      <c r="H559" t="s">
        <v>47</v>
      </c>
      <c r="I559" t="s">
        <v>773</v>
      </c>
      <c r="J559">
        <v>61.54</v>
      </c>
      <c r="K559">
        <v>7</v>
      </c>
      <c r="L559">
        <v>-40</v>
      </c>
    </row>
    <row r="560" spans="1:12" ht="14.25" customHeight="1" x14ac:dyDescent="0.25">
      <c r="A560" t="str">
        <f t="shared" si="8"/>
        <v>ORD0559</v>
      </c>
      <c r="B560" s="6">
        <v>44350</v>
      </c>
      <c r="C560" s="6" t="str">
        <f>TEXT(Table1[[#This Row],[Order Date]],"mmm")</f>
        <v>Jun</v>
      </c>
      <c r="D560" s="6" t="str">
        <f>TEXT(Table1[[#This Row],[Order Date]],"yyyy")</f>
        <v>2021</v>
      </c>
      <c r="E560" t="s">
        <v>771</v>
      </c>
      <c r="F560" t="s">
        <v>15</v>
      </c>
      <c r="G560" t="s">
        <v>11</v>
      </c>
      <c r="H560" t="s">
        <v>18</v>
      </c>
      <c r="I560" t="s">
        <v>580</v>
      </c>
      <c r="J560">
        <v>132.69999999999999</v>
      </c>
      <c r="K560">
        <v>3</v>
      </c>
      <c r="L560">
        <v>9.9499999999999993</v>
      </c>
    </row>
    <row r="561" spans="1:12" ht="14.25" customHeight="1" x14ac:dyDescent="0.25">
      <c r="A561" t="str">
        <f t="shared" si="8"/>
        <v>ORD0560</v>
      </c>
      <c r="B561" s="6">
        <v>44351</v>
      </c>
      <c r="C561" s="6" t="str">
        <f>TEXT(Table1[[#This Row],[Order Date]],"mmm")</f>
        <v>Jun</v>
      </c>
      <c r="D561" s="6" t="str">
        <f>TEXT(Table1[[#This Row],[Order Date]],"yyyy")</f>
        <v>2021</v>
      </c>
      <c r="E561" t="s">
        <v>413</v>
      </c>
      <c r="F561" t="s">
        <v>78</v>
      </c>
      <c r="G561" t="s">
        <v>11</v>
      </c>
      <c r="H561" t="s">
        <v>12</v>
      </c>
      <c r="I561" t="s">
        <v>625</v>
      </c>
      <c r="J561">
        <v>16.22</v>
      </c>
      <c r="K561">
        <v>2</v>
      </c>
      <c r="L561">
        <v>5.88</v>
      </c>
    </row>
    <row r="562" spans="1:12" ht="14.25" customHeight="1" x14ac:dyDescent="0.25">
      <c r="A562" t="str">
        <f t="shared" si="8"/>
        <v>ORD0561</v>
      </c>
      <c r="B562" s="6">
        <v>44351</v>
      </c>
      <c r="C562" s="6" t="str">
        <f>TEXT(Table1[[#This Row],[Order Date]],"mmm")</f>
        <v>Jun</v>
      </c>
      <c r="D562" s="6" t="str">
        <f>TEXT(Table1[[#This Row],[Order Date]],"yyyy")</f>
        <v>2021</v>
      </c>
      <c r="E562" t="s">
        <v>774</v>
      </c>
      <c r="F562" t="s">
        <v>149</v>
      </c>
      <c r="G562" t="s">
        <v>34</v>
      </c>
      <c r="H562" t="s">
        <v>47</v>
      </c>
      <c r="I562" t="s">
        <v>775</v>
      </c>
      <c r="J562">
        <v>56.96</v>
      </c>
      <c r="K562">
        <v>2</v>
      </c>
      <c r="L562">
        <v>21.08</v>
      </c>
    </row>
    <row r="563" spans="1:12" ht="14.25" customHeight="1" x14ac:dyDescent="0.25">
      <c r="A563" t="str">
        <f t="shared" si="8"/>
        <v>ORD0562</v>
      </c>
      <c r="B563" s="6">
        <v>44351</v>
      </c>
      <c r="C563" s="6" t="str">
        <f>TEXT(Table1[[#This Row],[Order Date]],"mmm")</f>
        <v>Jun</v>
      </c>
      <c r="D563" s="6" t="str">
        <f>TEXT(Table1[[#This Row],[Order Date]],"yyyy")</f>
        <v>2021</v>
      </c>
      <c r="E563" t="s">
        <v>774</v>
      </c>
      <c r="F563" t="s">
        <v>149</v>
      </c>
      <c r="G563" t="s">
        <v>11</v>
      </c>
      <c r="H563" t="s">
        <v>92</v>
      </c>
      <c r="I563" t="s">
        <v>776</v>
      </c>
      <c r="J563">
        <v>15.56</v>
      </c>
      <c r="K563">
        <v>4</v>
      </c>
      <c r="L563">
        <v>4.05</v>
      </c>
    </row>
    <row r="564" spans="1:12" ht="14.25" customHeight="1" x14ac:dyDescent="0.25">
      <c r="A564" t="str">
        <f t="shared" si="8"/>
        <v>ORD0563</v>
      </c>
      <c r="B564" s="6">
        <v>44351</v>
      </c>
      <c r="C564" s="6" t="str">
        <f>TEXT(Table1[[#This Row],[Order Date]],"mmm")</f>
        <v>Jun</v>
      </c>
      <c r="D564" s="6" t="str">
        <f>TEXT(Table1[[#This Row],[Order Date]],"yyyy")</f>
        <v>2021</v>
      </c>
      <c r="E564" t="s">
        <v>774</v>
      </c>
      <c r="F564" t="s">
        <v>149</v>
      </c>
      <c r="G564" t="s">
        <v>34</v>
      </c>
      <c r="H564" t="s">
        <v>74</v>
      </c>
      <c r="I564" t="s">
        <v>777</v>
      </c>
      <c r="J564">
        <v>353.57</v>
      </c>
      <c r="K564">
        <v>2</v>
      </c>
      <c r="L564">
        <v>-44.2</v>
      </c>
    </row>
    <row r="565" spans="1:12" ht="14.25" customHeight="1" x14ac:dyDescent="0.25">
      <c r="A565" t="str">
        <f t="shared" si="8"/>
        <v>ORD0564</v>
      </c>
      <c r="B565" s="6">
        <v>44351</v>
      </c>
      <c r="C565" s="6" t="str">
        <f>TEXT(Table1[[#This Row],[Order Date]],"mmm")</f>
        <v>Jun</v>
      </c>
      <c r="D565" s="6" t="str">
        <f>TEXT(Table1[[#This Row],[Order Date]],"yyyy")</f>
        <v>2021</v>
      </c>
      <c r="E565" t="s">
        <v>774</v>
      </c>
      <c r="F565" t="s">
        <v>149</v>
      </c>
      <c r="G565" t="s">
        <v>34</v>
      </c>
      <c r="H565" t="s">
        <v>47</v>
      </c>
      <c r="I565" t="s">
        <v>563</v>
      </c>
      <c r="J565">
        <v>13.96</v>
      </c>
      <c r="K565">
        <v>2</v>
      </c>
      <c r="L565">
        <v>6.7</v>
      </c>
    </row>
    <row r="566" spans="1:12" ht="14.25" customHeight="1" x14ac:dyDescent="0.25">
      <c r="A566" t="str">
        <f t="shared" si="8"/>
        <v>ORD0565</v>
      </c>
      <c r="B566" s="6">
        <v>44353</v>
      </c>
      <c r="C566" s="6" t="str">
        <f>TEXT(Table1[[#This Row],[Order Date]],"mmm")</f>
        <v>Jun</v>
      </c>
      <c r="D566" s="6" t="str">
        <f>TEXT(Table1[[#This Row],[Order Date]],"yyyy")</f>
        <v>2021</v>
      </c>
      <c r="E566" t="s">
        <v>778</v>
      </c>
      <c r="F566" t="s">
        <v>149</v>
      </c>
      <c r="G566" t="s">
        <v>11</v>
      </c>
      <c r="H566" t="s">
        <v>24</v>
      </c>
      <c r="I566" t="s">
        <v>779</v>
      </c>
      <c r="J566">
        <v>13.36</v>
      </c>
      <c r="K566">
        <v>2</v>
      </c>
      <c r="L566">
        <v>4.9400000000000004</v>
      </c>
    </row>
    <row r="567" spans="1:12" ht="14.25" customHeight="1" x14ac:dyDescent="0.25">
      <c r="A567" t="str">
        <f t="shared" si="8"/>
        <v>ORD0566</v>
      </c>
      <c r="B567" s="6">
        <v>44353</v>
      </c>
      <c r="C567" s="6" t="str">
        <f>TEXT(Table1[[#This Row],[Order Date]],"mmm")</f>
        <v>Jun</v>
      </c>
      <c r="D567" s="6" t="str">
        <f>TEXT(Table1[[#This Row],[Order Date]],"yyyy")</f>
        <v>2021</v>
      </c>
      <c r="E567" t="s">
        <v>780</v>
      </c>
      <c r="F567" t="s">
        <v>149</v>
      </c>
      <c r="G567" t="s">
        <v>11</v>
      </c>
      <c r="H567" t="s">
        <v>20</v>
      </c>
      <c r="I567" t="s">
        <v>781</v>
      </c>
      <c r="J567">
        <v>149.54</v>
      </c>
      <c r="K567">
        <v>9</v>
      </c>
      <c r="L567">
        <v>50.47</v>
      </c>
    </row>
    <row r="568" spans="1:12" ht="14.25" customHeight="1" x14ac:dyDescent="0.25">
      <c r="A568" t="str">
        <f t="shared" si="8"/>
        <v>ORD0567</v>
      </c>
      <c r="B568" s="6">
        <v>44353</v>
      </c>
      <c r="C568" s="6" t="str">
        <f>TEXT(Table1[[#This Row],[Order Date]],"mmm")</f>
        <v>Jun</v>
      </c>
      <c r="D568" s="6" t="str">
        <f>TEXT(Table1[[#This Row],[Order Date]],"yyyy")</f>
        <v>2021</v>
      </c>
      <c r="E568" t="s">
        <v>780</v>
      </c>
      <c r="F568" t="s">
        <v>149</v>
      </c>
      <c r="G568" t="s">
        <v>11</v>
      </c>
      <c r="H568" t="s">
        <v>200</v>
      </c>
      <c r="I568" t="s">
        <v>782</v>
      </c>
      <c r="J568">
        <v>17.14</v>
      </c>
      <c r="K568">
        <v>2</v>
      </c>
      <c r="L568">
        <v>4.46</v>
      </c>
    </row>
    <row r="569" spans="1:12" ht="14.25" customHeight="1" x14ac:dyDescent="0.25">
      <c r="A569" t="str">
        <f t="shared" si="8"/>
        <v>ORD0568</v>
      </c>
      <c r="B569" s="6">
        <v>44353</v>
      </c>
      <c r="C569" s="6" t="str">
        <f>TEXT(Table1[[#This Row],[Order Date]],"mmm")</f>
        <v>Jun</v>
      </c>
      <c r="D569" s="6" t="str">
        <f>TEXT(Table1[[#This Row],[Order Date]],"yyyy")</f>
        <v>2021</v>
      </c>
      <c r="E569" t="s">
        <v>780</v>
      </c>
      <c r="F569" t="s">
        <v>149</v>
      </c>
      <c r="G569" t="s">
        <v>34</v>
      </c>
      <c r="H569" t="s">
        <v>145</v>
      </c>
      <c r="I569" t="s">
        <v>783</v>
      </c>
      <c r="J569">
        <v>991.76</v>
      </c>
      <c r="K569">
        <v>3</v>
      </c>
      <c r="L569">
        <v>-347.12</v>
      </c>
    </row>
    <row r="570" spans="1:12" ht="14.25" customHeight="1" x14ac:dyDescent="0.25">
      <c r="A570" t="str">
        <f t="shared" si="8"/>
        <v>ORD0569</v>
      </c>
      <c r="B570" s="6">
        <v>44353</v>
      </c>
      <c r="C570" s="6" t="str">
        <f>TEXT(Table1[[#This Row],[Order Date]],"mmm")</f>
        <v>Jun</v>
      </c>
      <c r="D570" s="6" t="str">
        <f>TEXT(Table1[[#This Row],[Order Date]],"yyyy")</f>
        <v>2021</v>
      </c>
      <c r="E570" t="s">
        <v>784</v>
      </c>
      <c r="F570" t="s">
        <v>15</v>
      </c>
      <c r="G570" t="s">
        <v>11</v>
      </c>
      <c r="H570" t="s">
        <v>20</v>
      </c>
      <c r="I570" t="s">
        <v>485</v>
      </c>
      <c r="J570">
        <v>24.59</v>
      </c>
      <c r="K570">
        <v>3</v>
      </c>
      <c r="L570">
        <v>-38.11</v>
      </c>
    </row>
    <row r="571" spans="1:12" ht="14.25" customHeight="1" x14ac:dyDescent="0.25">
      <c r="A571" t="str">
        <f t="shared" si="8"/>
        <v>ORD0570</v>
      </c>
      <c r="B571" s="6">
        <v>44353</v>
      </c>
      <c r="C571" s="6" t="str">
        <f>TEXT(Table1[[#This Row],[Order Date]],"mmm")</f>
        <v>Jun</v>
      </c>
      <c r="D571" s="6" t="str">
        <f>TEXT(Table1[[#This Row],[Order Date]],"yyyy")</f>
        <v>2021</v>
      </c>
      <c r="E571" t="s">
        <v>784</v>
      </c>
      <c r="F571" t="s">
        <v>15</v>
      </c>
      <c r="G571" t="s">
        <v>11</v>
      </c>
      <c r="H571" t="s">
        <v>63</v>
      </c>
      <c r="I571" t="s">
        <v>785</v>
      </c>
      <c r="J571">
        <v>13.98</v>
      </c>
      <c r="K571">
        <v>2</v>
      </c>
      <c r="L571">
        <v>4.72</v>
      </c>
    </row>
    <row r="572" spans="1:12" ht="14.25" customHeight="1" x14ac:dyDescent="0.25">
      <c r="A572" t="str">
        <f t="shared" si="8"/>
        <v>ORD0571</v>
      </c>
      <c r="B572" s="6">
        <v>44353</v>
      </c>
      <c r="C572" s="6" t="str">
        <f>TEXT(Table1[[#This Row],[Order Date]],"mmm")</f>
        <v>Jun</v>
      </c>
      <c r="D572" s="6" t="str">
        <f>TEXT(Table1[[#This Row],[Order Date]],"yyyy")</f>
        <v>2021</v>
      </c>
      <c r="E572" t="s">
        <v>786</v>
      </c>
      <c r="F572" t="s">
        <v>10</v>
      </c>
      <c r="G572" t="s">
        <v>11</v>
      </c>
      <c r="H572" t="s">
        <v>16</v>
      </c>
      <c r="I572" t="s">
        <v>89</v>
      </c>
      <c r="J572">
        <v>100.24</v>
      </c>
      <c r="K572">
        <v>10</v>
      </c>
      <c r="L572">
        <v>33.83</v>
      </c>
    </row>
    <row r="573" spans="1:12" ht="14.25" customHeight="1" x14ac:dyDescent="0.25">
      <c r="A573" t="str">
        <f t="shared" si="8"/>
        <v>ORD0572</v>
      </c>
      <c r="B573" s="6">
        <v>44353</v>
      </c>
      <c r="C573" s="6" t="str">
        <f>TEXT(Table1[[#This Row],[Order Date]],"mmm")</f>
        <v>Jun</v>
      </c>
      <c r="D573" s="6" t="str">
        <f>TEXT(Table1[[#This Row],[Order Date]],"yyyy")</f>
        <v>2021</v>
      </c>
      <c r="E573" t="s">
        <v>523</v>
      </c>
      <c r="F573" t="s">
        <v>123</v>
      </c>
      <c r="G573" t="s">
        <v>11</v>
      </c>
      <c r="H573" t="s">
        <v>20</v>
      </c>
      <c r="I573" t="s">
        <v>787</v>
      </c>
      <c r="J573">
        <v>1.37</v>
      </c>
      <c r="K573">
        <v>1</v>
      </c>
      <c r="L573">
        <v>-0.91</v>
      </c>
    </row>
    <row r="574" spans="1:12" ht="14.25" customHeight="1" x14ac:dyDescent="0.25">
      <c r="A574" t="str">
        <f t="shared" si="8"/>
        <v>ORD0573</v>
      </c>
      <c r="B574" s="6">
        <v>44353</v>
      </c>
      <c r="C574" s="6" t="str">
        <f>TEXT(Table1[[#This Row],[Order Date]],"mmm")</f>
        <v>Jun</v>
      </c>
      <c r="D574" s="6" t="str">
        <f>TEXT(Table1[[#This Row],[Order Date]],"yyyy")</f>
        <v>2021</v>
      </c>
      <c r="E574" t="s">
        <v>523</v>
      </c>
      <c r="F574" t="s">
        <v>123</v>
      </c>
      <c r="G574" t="s">
        <v>11</v>
      </c>
      <c r="H574" t="s">
        <v>12</v>
      </c>
      <c r="I574" t="s">
        <v>713</v>
      </c>
      <c r="J574">
        <v>62.02</v>
      </c>
      <c r="K574">
        <v>2</v>
      </c>
      <c r="L574">
        <v>22.48</v>
      </c>
    </row>
    <row r="575" spans="1:12" ht="14.25" customHeight="1" x14ac:dyDescent="0.25">
      <c r="A575" t="str">
        <f t="shared" si="8"/>
        <v>ORD0574</v>
      </c>
      <c r="B575" s="6">
        <v>44354</v>
      </c>
      <c r="C575" s="6" t="str">
        <f>TEXT(Table1[[#This Row],[Order Date]],"mmm")</f>
        <v>Jun</v>
      </c>
      <c r="D575" s="6" t="str">
        <f>TEXT(Table1[[#This Row],[Order Date]],"yyyy")</f>
        <v>2021</v>
      </c>
      <c r="E575" t="s">
        <v>788</v>
      </c>
      <c r="F575" t="s">
        <v>15</v>
      </c>
      <c r="G575" t="s">
        <v>11</v>
      </c>
      <c r="H575" t="s">
        <v>20</v>
      </c>
      <c r="I575" t="s">
        <v>781</v>
      </c>
      <c r="J575">
        <v>12.46</v>
      </c>
      <c r="K575">
        <v>3</v>
      </c>
      <c r="L575">
        <v>-20.56</v>
      </c>
    </row>
    <row r="576" spans="1:12" ht="14.25" customHeight="1" x14ac:dyDescent="0.25">
      <c r="A576" t="str">
        <f t="shared" si="8"/>
        <v>ORD0575</v>
      </c>
      <c r="B576" s="6">
        <v>44354</v>
      </c>
      <c r="C576" s="6" t="str">
        <f>TEXT(Table1[[#This Row],[Order Date]],"mmm")</f>
        <v>Jun</v>
      </c>
      <c r="D576" s="6" t="str">
        <f>TEXT(Table1[[#This Row],[Order Date]],"yyyy")</f>
        <v>2021</v>
      </c>
      <c r="E576" t="s">
        <v>789</v>
      </c>
      <c r="F576" t="s">
        <v>15</v>
      </c>
      <c r="G576" t="s">
        <v>34</v>
      </c>
      <c r="H576" t="s">
        <v>145</v>
      </c>
      <c r="I576" t="s">
        <v>790</v>
      </c>
      <c r="J576">
        <v>268.94</v>
      </c>
      <c r="K576">
        <v>3</v>
      </c>
      <c r="L576">
        <v>-209.77</v>
      </c>
    </row>
    <row r="577" spans="1:12" ht="14.25" customHeight="1" x14ac:dyDescent="0.25">
      <c r="A577" t="str">
        <f t="shared" si="8"/>
        <v>ORD0576</v>
      </c>
      <c r="B577" s="6">
        <v>44355</v>
      </c>
      <c r="C577" s="6" t="str">
        <f>TEXT(Table1[[#This Row],[Order Date]],"mmm")</f>
        <v>Jun</v>
      </c>
      <c r="D577" s="6" t="str">
        <f>TEXT(Table1[[#This Row],[Order Date]],"yyyy")</f>
        <v>2021</v>
      </c>
      <c r="E577" t="s">
        <v>791</v>
      </c>
      <c r="F577" t="s">
        <v>164</v>
      </c>
      <c r="G577" t="s">
        <v>34</v>
      </c>
      <c r="H577" t="s">
        <v>35</v>
      </c>
      <c r="I577" t="s">
        <v>792</v>
      </c>
      <c r="J577">
        <v>585.54999999999995</v>
      </c>
      <c r="K577">
        <v>3</v>
      </c>
      <c r="L577">
        <v>73.19</v>
      </c>
    </row>
    <row r="578" spans="1:12" ht="14.25" customHeight="1" x14ac:dyDescent="0.25">
      <c r="A578" t="str">
        <f t="shared" si="8"/>
        <v>ORD0577</v>
      </c>
      <c r="B578" s="6">
        <v>44355</v>
      </c>
      <c r="C578" s="6" t="str">
        <f>TEXT(Table1[[#This Row],[Order Date]],"mmm")</f>
        <v>Jun</v>
      </c>
      <c r="D578" s="6" t="str">
        <f>TEXT(Table1[[#This Row],[Order Date]],"yyyy")</f>
        <v>2021</v>
      </c>
      <c r="E578" t="s">
        <v>445</v>
      </c>
      <c r="F578" t="s">
        <v>120</v>
      </c>
      <c r="G578" t="s">
        <v>34</v>
      </c>
      <c r="H578" t="s">
        <v>35</v>
      </c>
      <c r="I578" t="s">
        <v>793</v>
      </c>
      <c r="J578">
        <v>170.35</v>
      </c>
      <c r="K578">
        <v>3</v>
      </c>
      <c r="L578">
        <v>10.65</v>
      </c>
    </row>
    <row r="579" spans="1:12" ht="14.25" customHeight="1" x14ac:dyDescent="0.25">
      <c r="A579" t="str">
        <f t="shared" ref="A579:A642" si="9">"ORD" &amp; TEXT(ROW(A579)-1, "0000")</f>
        <v>ORD0578</v>
      </c>
      <c r="B579" s="6">
        <v>44355</v>
      </c>
      <c r="C579" s="6" t="str">
        <f>TEXT(Table1[[#This Row],[Order Date]],"mmm")</f>
        <v>Jun</v>
      </c>
      <c r="D579" s="6" t="str">
        <f>TEXT(Table1[[#This Row],[Order Date]],"yyyy")</f>
        <v>2021</v>
      </c>
      <c r="E579" t="s">
        <v>794</v>
      </c>
      <c r="F579" t="s">
        <v>149</v>
      </c>
      <c r="G579" t="s">
        <v>11</v>
      </c>
      <c r="H579" t="s">
        <v>20</v>
      </c>
      <c r="I579" t="s">
        <v>737</v>
      </c>
      <c r="J579">
        <v>68.48</v>
      </c>
      <c r="K579">
        <v>2</v>
      </c>
      <c r="L579">
        <v>25.68</v>
      </c>
    </row>
    <row r="580" spans="1:12" ht="14.25" customHeight="1" x14ac:dyDescent="0.25">
      <c r="A580" t="str">
        <f t="shared" si="9"/>
        <v>ORD0579</v>
      </c>
      <c r="B580" s="6">
        <v>44355</v>
      </c>
      <c r="C580" s="6" t="str">
        <f>TEXT(Table1[[#This Row],[Order Date]],"mmm")</f>
        <v>Jun</v>
      </c>
      <c r="D580" s="6" t="str">
        <f>TEXT(Table1[[#This Row],[Order Date]],"yyyy")</f>
        <v>2021</v>
      </c>
      <c r="E580" t="s">
        <v>794</v>
      </c>
      <c r="F580" t="s">
        <v>149</v>
      </c>
      <c r="G580" t="s">
        <v>11</v>
      </c>
      <c r="H580" t="s">
        <v>18</v>
      </c>
      <c r="I580" t="s">
        <v>795</v>
      </c>
      <c r="J580">
        <v>1676.88</v>
      </c>
      <c r="K580">
        <v>6</v>
      </c>
      <c r="L580">
        <v>83.84</v>
      </c>
    </row>
    <row r="581" spans="1:12" ht="14.25" customHeight="1" x14ac:dyDescent="0.25">
      <c r="A581" t="str">
        <f t="shared" si="9"/>
        <v>ORD0580</v>
      </c>
      <c r="B581" s="6">
        <v>44356</v>
      </c>
      <c r="C581" s="6" t="str">
        <f>TEXT(Table1[[#This Row],[Order Date]],"mmm")</f>
        <v>Jun</v>
      </c>
      <c r="D581" s="6" t="str">
        <f>TEXT(Table1[[#This Row],[Order Date]],"yyyy")</f>
        <v>2021</v>
      </c>
      <c r="E581" t="s">
        <v>796</v>
      </c>
      <c r="F581" t="s">
        <v>27</v>
      </c>
      <c r="G581" t="s">
        <v>34</v>
      </c>
      <c r="H581" t="s">
        <v>47</v>
      </c>
      <c r="I581" t="s">
        <v>797</v>
      </c>
      <c r="J581">
        <v>48.86</v>
      </c>
      <c r="K581">
        <v>7</v>
      </c>
      <c r="L581">
        <v>14.17</v>
      </c>
    </row>
    <row r="582" spans="1:12" ht="14.25" customHeight="1" x14ac:dyDescent="0.25">
      <c r="A582" t="str">
        <f t="shared" si="9"/>
        <v>ORD0581</v>
      </c>
      <c r="B582" s="6">
        <v>44356</v>
      </c>
      <c r="C582" s="6" t="str">
        <f>TEXT(Table1[[#This Row],[Order Date]],"mmm")</f>
        <v>Jun</v>
      </c>
      <c r="D582" s="6" t="str">
        <f>TEXT(Table1[[#This Row],[Order Date]],"yyyy")</f>
        <v>2021</v>
      </c>
      <c r="E582" t="s">
        <v>796</v>
      </c>
      <c r="F582" t="s">
        <v>27</v>
      </c>
      <c r="G582" t="s">
        <v>11</v>
      </c>
      <c r="H582" t="s">
        <v>24</v>
      </c>
      <c r="I582" t="s">
        <v>798</v>
      </c>
      <c r="J582">
        <v>7.28</v>
      </c>
      <c r="K582">
        <v>4</v>
      </c>
      <c r="L582">
        <v>1.97</v>
      </c>
    </row>
    <row r="583" spans="1:12" ht="14.25" customHeight="1" x14ac:dyDescent="0.25">
      <c r="A583" t="str">
        <f t="shared" si="9"/>
        <v>ORD0582</v>
      </c>
      <c r="B583" s="6">
        <v>44356</v>
      </c>
      <c r="C583" s="6" t="str">
        <f>TEXT(Table1[[#This Row],[Order Date]],"mmm")</f>
        <v>Jun</v>
      </c>
      <c r="D583" s="6" t="str">
        <f>TEXT(Table1[[#This Row],[Order Date]],"yyyy")</f>
        <v>2021</v>
      </c>
      <c r="E583" t="s">
        <v>796</v>
      </c>
      <c r="F583" t="s">
        <v>27</v>
      </c>
      <c r="G583" t="s">
        <v>39</v>
      </c>
      <c r="H583" t="s">
        <v>40</v>
      </c>
      <c r="I583" t="s">
        <v>799</v>
      </c>
      <c r="J583">
        <v>907.15</v>
      </c>
      <c r="K583">
        <v>6</v>
      </c>
      <c r="L583">
        <v>90.72</v>
      </c>
    </row>
    <row r="584" spans="1:12" ht="14.25" customHeight="1" x14ac:dyDescent="0.25">
      <c r="A584" t="str">
        <f t="shared" si="9"/>
        <v>ORD0583</v>
      </c>
      <c r="B584" s="6">
        <v>44356</v>
      </c>
      <c r="C584" s="6" t="str">
        <f>TEXT(Table1[[#This Row],[Order Date]],"mmm")</f>
        <v>Jun</v>
      </c>
      <c r="D584" s="6" t="str">
        <f>TEXT(Table1[[#This Row],[Order Date]],"yyyy")</f>
        <v>2021</v>
      </c>
      <c r="E584" t="s">
        <v>796</v>
      </c>
      <c r="F584" t="s">
        <v>27</v>
      </c>
      <c r="G584" t="s">
        <v>11</v>
      </c>
      <c r="H584" t="s">
        <v>20</v>
      </c>
      <c r="I584" t="s">
        <v>800</v>
      </c>
      <c r="J584">
        <v>18.5</v>
      </c>
      <c r="K584">
        <v>3</v>
      </c>
      <c r="L584">
        <v>5.78</v>
      </c>
    </row>
    <row r="585" spans="1:12" ht="14.25" customHeight="1" x14ac:dyDescent="0.25">
      <c r="A585" t="str">
        <f t="shared" si="9"/>
        <v>ORD0584</v>
      </c>
      <c r="B585" s="6">
        <v>44356</v>
      </c>
      <c r="C585" s="6" t="str">
        <f>TEXT(Table1[[#This Row],[Order Date]],"mmm")</f>
        <v>Jun</v>
      </c>
      <c r="D585" s="6" t="str">
        <f>TEXT(Table1[[#This Row],[Order Date]],"yyyy")</f>
        <v>2021</v>
      </c>
      <c r="E585" t="s">
        <v>796</v>
      </c>
      <c r="F585" t="s">
        <v>27</v>
      </c>
      <c r="G585" t="s">
        <v>11</v>
      </c>
      <c r="H585" t="s">
        <v>92</v>
      </c>
      <c r="I585" t="s">
        <v>801</v>
      </c>
      <c r="J585">
        <v>114.9</v>
      </c>
      <c r="K585">
        <v>5</v>
      </c>
      <c r="L585">
        <v>34.47</v>
      </c>
    </row>
    <row r="586" spans="1:12" ht="14.25" customHeight="1" x14ac:dyDescent="0.25">
      <c r="A586" t="str">
        <f t="shared" si="9"/>
        <v>ORD0585</v>
      </c>
      <c r="B586" s="6">
        <v>44356</v>
      </c>
      <c r="C586" s="6" t="str">
        <f>TEXT(Table1[[#This Row],[Order Date]],"mmm")</f>
        <v>Jun</v>
      </c>
      <c r="D586" s="6" t="str">
        <f>TEXT(Table1[[#This Row],[Order Date]],"yyyy")</f>
        <v>2021</v>
      </c>
      <c r="E586" t="s">
        <v>796</v>
      </c>
      <c r="F586" t="s">
        <v>27</v>
      </c>
      <c r="G586" t="s">
        <v>34</v>
      </c>
      <c r="H586" t="s">
        <v>145</v>
      </c>
      <c r="I586" t="s">
        <v>741</v>
      </c>
      <c r="J586">
        <v>1706.18</v>
      </c>
      <c r="K586">
        <v>9</v>
      </c>
      <c r="L586">
        <v>85.31</v>
      </c>
    </row>
    <row r="587" spans="1:12" ht="14.25" customHeight="1" x14ac:dyDescent="0.25">
      <c r="A587" t="str">
        <f t="shared" si="9"/>
        <v>ORD0586</v>
      </c>
      <c r="B587" s="6">
        <v>44356</v>
      </c>
      <c r="C587" s="6" t="str">
        <f>TEXT(Table1[[#This Row],[Order Date]],"mmm")</f>
        <v>Jun</v>
      </c>
      <c r="D587" s="6" t="str">
        <f>TEXT(Table1[[#This Row],[Order Date]],"yyyy")</f>
        <v>2021</v>
      </c>
      <c r="E587" t="s">
        <v>796</v>
      </c>
      <c r="F587" t="s">
        <v>27</v>
      </c>
      <c r="G587" t="s">
        <v>39</v>
      </c>
      <c r="H587" t="s">
        <v>40</v>
      </c>
      <c r="I587" t="s">
        <v>802</v>
      </c>
      <c r="J587">
        <v>911.42</v>
      </c>
      <c r="K587">
        <v>4</v>
      </c>
      <c r="L587">
        <v>68.36</v>
      </c>
    </row>
    <row r="588" spans="1:12" ht="14.25" customHeight="1" x14ac:dyDescent="0.25">
      <c r="A588" t="str">
        <f t="shared" si="9"/>
        <v>ORD0587</v>
      </c>
      <c r="B588" s="6">
        <v>44356</v>
      </c>
      <c r="C588" s="6" t="str">
        <f>TEXT(Table1[[#This Row],[Order Date]],"mmm")</f>
        <v>Jun</v>
      </c>
      <c r="D588" s="6" t="str">
        <f>TEXT(Table1[[#This Row],[Order Date]],"yyyy")</f>
        <v>2021</v>
      </c>
      <c r="E588" t="s">
        <v>803</v>
      </c>
      <c r="F588" t="s">
        <v>10</v>
      </c>
      <c r="G588" t="s">
        <v>39</v>
      </c>
      <c r="H588" t="s">
        <v>40</v>
      </c>
      <c r="I588" t="s">
        <v>597</v>
      </c>
      <c r="J588">
        <v>7.99</v>
      </c>
      <c r="K588">
        <v>1</v>
      </c>
      <c r="L588">
        <v>0.6</v>
      </c>
    </row>
    <row r="589" spans="1:12" ht="14.25" customHeight="1" x14ac:dyDescent="0.25">
      <c r="A589" t="str">
        <f t="shared" si="9"/>
        <v>ORD0588</v>
      </c>
      <c r="B589" s="6">
        <v>44356</v>
      </c>
      <c r="C589" s="6" t="str">
        <f>TEXT(Table1[[#This Row],[Order Date]],"mmm")</f>
        <v>Jun</v>
      </c>
      <c r="D589" s="6" t="str">
        <f>TEXT(Table1[[#This Row],[Order Date]],"yyyy")</f>
        <v>2021</v>
      </c>
      <c r="E589" t="s">
        <v>803</v>
      </c>
      <c r="F589" t="s">
        <v>10</v>
      </c>
      <c r="G589" t="s">
        <v>39</v>
      </c>
      <c r="H589" t="s">
        <v>52</v>
      </c>
      <c r="I589" t="s">
        <v>804</v>
      </c>
      <c r="J589">
        <v>63.98</v>
      </c>
      <c r="K589">
        <v>2</v>
      </c>
      <c r="L589">
        <v>10.4</v>
      </c>
    </row>
    <row r="590" spans="1:12" ht="14.25" customHeight="1" x14ac:dyDescent="0.25">
      <c r="A590" t="str">
        <f t="shared" si="9"/>
        <v>ORD0589</v>
      </c>
      <c r="B590" s="6">
        <v>44356</v>
      </c>
      <c r="C590" s="6" t="str">
        <f>TEXT(Table1[[#This Row],[Order Date]],"mmm")</f>
        <v>Jun</v>
      </c>
      <c r="D590" s="6" t="str">
        <f>TEXT(Table1[[#This Row],[Order Date]],"yyyy")</f>
        <v>2021</v>
      </c>
      <c r="E590" t="s">
        <v>803</v>
      </c>
      <c r="F590" t="s">
        <v>10</v>
      </c>
      <c r="G590" t="s">
        <v>11</v>
      </c>
      <c r="H590" t="s">
        <v>24</v>
      </c>
      <c r="I590" t="s">
        <v>805</v>
      </c>
      <c r="J590">
        <v>70.37</v>
      </c>
      <c r="K590">
        <v>2</v>
      </c>
      <c r="L590">
        <v>6.16</v>
      </c>
    </row>
    <row r="591" spans="1:12" ht="14.25" customHeight="1" x14ac:dyDescent="0.25">
      <c r="A591" t="str">
        <f t="shared" si="9"/>
        <v>ORD0590</v>
      </c>
      <c r="B591" s="6">
        <v>44356</v>
      </c>
      <c r="C591" s="6" t="str">
        <f>TEXT(Table1[[#This Row],[Order Date]],"mmm")</f>
        <v>Jun</v>
      </c>
      <c r="D591" s="6" t="str">
        <f>TEXT(Table1[[#This Row],[Order Date]],"yyyy")</f>
        <v>2021</v>
      </c>
      <c r="E591" t="s">
        <v>806</v>
      </c>
      <c r="F591" t="s">
        <v>27</v>
      </c>
      <c r="G591" t="s">
        <v>11</v>
      </c>
      <c r="H591" t="s">
        <v>200</v>
      </c>
      <c r="I591" t="s">
        <v>807</v>
      </c>
      <c r="J591">
        <v>7.36</v>
      </c>
      <c r="K591">
        <v>2</v>
      </c>
      <c r="L591">
        <v>0.15</v>
      </c>
    </row>
    <row r="592" spans="1:12" ht="14.25" customHeight="1" x14ac:dyDescent="0.25">
      <c r="A592" t="str">
        <f t="shared" si="9"/>
        <v>ORD0591</v>
      </c>
      <c r="B592" s="6">
        <v>44356</v>
      </c>
      <c r="C592" s="6" t="str">
        <f>TEXT(Table1[[#This Row],[Order Date]],"mmm")</f>
        <v>Jun</v>
      </c>
      <c r="D592" s="6" t="str">
        <f>TEXT(Table1[[#This Row],[Order Date]],"yyyy")</f>
        <v>2021</v>
      </c>
      <c r="E592" t="s">
        <v>806</v>
      </c>
      <c r="F592" t="s">
        <v>27</v>
      </c>
      <c r="G592" t="s">
        <v>11</v>
      </c>
      <c r="H592" t="s">
        <v>24</v>
      </c>
      <c r="I592" t="s">
        <v>808</v>
      </c>
      <c r="J592">
        <v>23.1</v>
      </c>
      <c r="K592">
        <v>2</v>
      </c>
      <c r="L592">
        <v>10.63</v>
      </c>
    </row>
    <row r="593" spans="1:12" ht="14.25" customHeight="1" x14ac:dyDescent="0.25">
      <c r="A593" t="str">
        <f t="shared" si="9"/>
        <v>ORD0592</v>
      </c>
      <c r="B593" s="6">
        <v>44356</v>
      </c>
      <c r="C593" s="6" t="str">
        <f>TEXT(Table1[[#This Row],[Order Date]],"mmm")</f>
        <v>Jun</v>
      </c>
      <c r="D593" s="6" t="str">
        <f>TEXT(Table1[[#This Row],[Order Date]],"yyyy")</f>
        <v>2021</v>
      </c>
      <c r="E593" t="s">
        <v>809</v>
      </c>
      <c r="F593" t="s">
        <v>55</v>
      </c>
      <c r="G593" t="s">
        <v>34</v>
      </c>
      <c r="H593" t="s">
        <v>145</v>
      </c>
      <c r="I593" t="s">
        <v>810</v>
      </c>
      <c r="J593">
        <v>1441.3</v>
      </c>
      <c r="K593">
        <v>7</v>
      </c>
      <c r="L593">
        <v>245.02</v>
      </c>
    </row>
    <row r="594" spans="1:12" ht="14.25" customHeight="1" x14ac:dyDescent="0.25">
      <c r="A594" t="str">
        <f t="shared" si="9"/>
        <v>ORD0593</v>
      </c>
      <c r="B594" s="6">
        <v>44356</v>
      </c>
      <c r="C594" s="6" t="str">
        <f>TEXT(Table1[[#This Row],[Order Date]],"mmm")</f>
        <v>Jun</v>
      </c>
      <c r="D594" s="6" t="str">
        <f>TEXT(Table1[[#This Row],[Order Date]],"yyyy")</f>
        <v>2021</v>
      </c>
      <c r="E594" t="s">
        <v>355</v>
      </c>
      <c r="F594" t="s">
        <v>126</v>
      </c>
      <c r="G594" t="s">
        <v>11</v>
      </c>
      <c r="H594" t="s">
        <v>24</v>
      </c>
      <c r="I594" t="s">
        <v>811</v>
      </c>
      <c r="J594">
        <v>18.059999999999999</v>
      </c>
      <c r="K594">
        <v>7</v>
      </c>
      <c r="L594">
        <v>4.7</v>
      </c>
    </row>
    <row r="595" spans="1:12" ht="14.25" customHeight="1" x14ac:dyDescent="0.25">
      <c r="A595" t="str">
        <f t="shared" si="9"/>
        <v>ORD0594</v>
      </c>
      <c r="B595" s="6">
        <v>44356</v>
      </c>
      <c r="C595" s="6" t="str">
        <f>TEXT(Table1[[#This Row],[Order Date]],"mmm")</f>
        <v>Jun</v>
      </c>
      <c r="D595" s="6" t="str">
        <f>TEXT(Table1[[#This Row],[Order Date]],"yyyy")</f>
        <v>2021</v>
      </c>
      <c r="E595" t="s">
        <v>355</v>
      </c>
      <c r="F595" t="s">
        <v>126</v>
      </c>
      <c r="G595" t="s">
        <v>11</v>
      </c>
      <c r="H595" t="s">
        <v>12</v>
      </c>
      <c r="I595" t="s">
        <v>335</v>
      </c>
      <c r="J595">
        <v>79.14</v>
      </c>
      <c r="K595">
        <v>3</v>
      </c>
      <c r="L595">
        <v>36.4</v>
      </c>
    </row>
    <row r="596" spans="1:12" ht="14.25" customHeight="1" x14ac:dyDescent="0.25">
      <c r="A596" t="str">
        <f t="shared" si="9"/>
        <v>ORD0595</v>
      </c>
      <c r="B596" s="6">
        <v>44356</v>
      </c>
      <c r="C596" s="6" t="str">
        <f>TEXT(Table1[[#This Row],[Order Date]],"mmm")</f>
        <v>Jun</v>
      </c>
      <c r="D596" s="6" t="str">
        <f>TEXT(Table1[[#This Row],[Order Date]],"yyyy")</f>
        <v>2021</v>
      </c>
      <c r="E596" t="s">
        <v>355</v>
      </c>
      <c r="F596" t="s">
        <v>126</v>
      </c>
      <c r="G596" t="s">
        <v>34</v>
      </c>
      <c r="H596" t="s">
        <v>47</v>
      </c>
      <c r="I596" t="s">
        <v>812</v>
      </c>
      <c r="J596">
        <v>37.4</v>
      </c>
      <c r="K596">
        <v>2</v>
      </c>
      <c r="L596">
        <v>14.21</v>
      </c>
    </row>
    <row r="597" spans="1:12" ht="14.25" customHeight="1" x14ac:dyDescent="0.25">
      <c r="A597" t="str">
        <f t="shared" si="9"/>
        <v>ORD0596</v>
      </c>
      <c r="B597" s="6">
        <v>44357</v>
      </c>
      <c r="C597" s="6" t="str">
        <f>TEXT(Table1[[#This Row],[Order Date]],"mmm")</f>
        <v>Jun</v>
      </c>
      <c r="D597" s="6" t="str">
        <f>TEXT(Table1[[#This Row],[Order Date]],"yyyy")</f>
        <v>2021</v>
      </c>
      <c r="E597" t="s">
        <v>813</v>
      </c>
      <c r="F597" t="s">
        <v>110</v>
      </c>
      <c r="G597" t="s">
        <v>11</v>
      </c>
      <c r="H597" t="s">
        <v>16</v>
      </c>
      <c r="I597" t="s">
        <v>814</v>
      </c>
      <c r="J597">
        <v>491.55</v>
      </c>
      <c r="K597">
        <v>5</v>
      </c>
      <c r="L597">
        <v>240.86</v>
      </c>
    </row>
    <row r="598" spans="1:12" ht="14.25" customHeight="1" x14ac:dyDescent="0.25">
      <c r="A598" t="str">
        <f t="shared" si="9"/>
        <v>ORD0597</v>
      </c>
      <c r="B598" s="6">
        <v>44360</v>
      </c>
      <c r="C598" s="6" t="str">
        <f>TEXT(Table1[[#This Row],[Order Date]],"mmm")</f>
        <v>Jun</v>
      </c>
      <c r="D598" s="6" t="str">
        <f>TEXT(Table1[[#This Row],[Order Date]],"yyyy")</f>
        <v>2021</v>
      </c>
      <c r="E598" t="s">
        <v>285</v>
      </c>
      <c r="F598" t="s">
        <v>27</v>
      </c>
      <c r="G598" t="s">
        <v>11</v>
      </c>
      <c r="H598" t="s">
        <v>24</v>
      </c>
      <c r="I598" t="s">
        <v>207</v>
      </c>
      <c r="J598">
        <v>14.52</v>
      </c>
      <c r="K598">
        <v>3</v>
      </c>
      <c r="L598">
        <v>4.79</v>
      </c>
    </row>
    <row r="599" spans="1:12" ht="14.25" customHeight="1" x14ac:dyDescent="0.25">
      <c r="A599" t="str">
        <f t="shared" si="9"/>
        <v>ORD0598</v>
      </c>
      <c r="B599" s="6">
        <v>44361</v>
      </c>
      <c r="C599" s="6" t="str">
        <f>TEXT(Table1[[#This Row],[Order Date]],"mmm")</f>
        <v>Jun</v>
      </c>
      <c r="D599" s="6" t="str">
        <f>TEXT(Table1[[#This Row],[Order Date]],"yyyy")</f>
        <v>2021</v>
      </c>
      <c r="E599" t="s">
        <v>815</v>
      </c>
      <c r="F599" t="s">
        <v>110</v>
      </c>
      <c r="G599" t="s">
        <v>34</v>
      </c>
      <c r="H599" t="s">
        <v>74</v>
      </c>
      <c r="I599" t="s">
        <v>816</v>
      </c>
      <c r="J599">
        <v>212.94</v>
      </c>
      <c r="K599">
        <v>3</v>
      </c>
      <c r="L599">
        <v>57.49</v>
      </c>
    </row>
    <row r="600" spans="1:12" ht="14.25" customHeight="1" x14ac:dyDescent="0.25">
      <c r="A600" t="str">
        <f t="shared" si="9"/>
        <v>ORD0599</v>
      </c>
      <c r="B600" s="6">
        <v>44362</v>
      </c>
      <c r="C600" s="6" t="str">
        <f>TEXT(Table1[[#This Row],[Order Date]],"mmm")</f>
        <v>Jun</v>
      </c>
      <c r="D600" s="6" t="str">
        <f>TEXT(Table1[[#This Row],[Order Date]],"yyyy")</f>
        <v>2021</v>
      </c>
      <c r="E600" t="s">
        <v>817</v>
      </c>
      <c r="F600" t="s">
        <v>10</v>
      </c>
      <c r="G600" t="s">
        <v>34</v>
      </c>
      <c r="H600" t="s">
        <v>145</v>
      </c>
      <c r="I600" t="s">
        <v>818</v>
      </c>
      <c r="J600">
        <v>99.92</v>
      </c>
      <c r="K600">
        <v>2</v>
      </c>
      <c r="L600">
        <v>-18.559999999999999</v>
      </c>
    </row>
    <row r="601" spans="1:12" ht="14.25" customHeight="1" x14ac:dyDescent="0.25">
      <c r="A601" t="str">
        <f t="shared" si="9"/>
        <v>ORD0600</v>
      </c>
      <c r="B601" s="6">
        <v>44362</v>
      </c>
      <c r="C601" s="6" t="str">
        <f>TEXT(Table1[[#This Row],[Order Date]],"mmm")</f>
        <v>Jun</v>
      </c>
      <c r="D601" s="6" t="str">
        <f>TEXT(Table1[[#This Row],[Order Date]],"yyyy")</f>
        <v>2021</v>
      </c>
      <c r="E601" t="s">
        <v>817</v>
      </c>
      <c r="F601" t="s">
        <v>10</v>
      </c>
      <c r="G601" t="s">
        <v>34</v>
      </c>
      <c r="H601" t="s">
        <v>35</v>
      </c>
      <c r="I601" t="s">
        <v>294</v>
      </c>
      <c r="J601">
        <v>797.94</v>
      </c>
      <c r="K601">
        <v>4</v>
      </c>
      <c r="L601">
        <v>-57</v>
      </c>
    </row>
    <row r="602" spans="1:12" ht="14.25" customHeight="1" x14ac:dyDescent="0.25">
      <c r="A602" t="str">
        <f t="shared" si="9"/>
        <v>ORD0601</v>
      </c>
      <c r="B602" s="6">
        <v>44362</v>
      </c>
      <c r="C602" s="6" t="str">
        <f>TEXT(Table1[[#This Row],[Order Date]],"mmm")</f>
        <v>Jun</v>
      </c>
      <c r="D602" s="6" t="str">
        <f>TEXT(Table1[[#This Row],[Order Date]],"yyyy")</f>
        <v>2021</v>
      </c>
      <c r="E602" t="s">
        <v>817</v>
      </c>
      <c r="F602" t="s">
        <v>10</v>
      </c>
      <c r="G602" t="s">
        <v>11</v>
      </c>
      <c r="H602" t="s">
        <v>20</v>
      </c>
      <c r="I602" t="s">
        <v>819</v>
      </c>
      <c r="J602">
        <v>8.57</v>
      </c>
      <c r="K602">
        <v>3</v>
      </c>
      <c r="L602">
        <v>-14.57</v>
      </c>
    </row>
    <row r="603" spans="1:12" ht="14.25" customHeight="1" x14ac:dyDescent="0.25">
      <c r="A603" t="str">
        <f t="shared" si="9"/>
        <v>ORD0602</v>
      </c>
      <c r="B603" s="6">
        <v>44362</v>
      </c>
      <c r="C603" s="6" t="str">
        <f>TEXT(Table1[[#This Row],[Order Date]],"mmm")</f>
        <v>Jun</v>
      </c>
      <c r="D603" s="6" t="str">
        <f>TEXT(Table1[[#This Row],[Order Date]],"yyyy")</f>
        <v>2021</v>
      </c>
      <c r="E603" t="s">
        <v>820</v>
      </c>
      <c r="F603" t="s">
        <v>10</v>
      </c>
      <c r="G603" t="s">
        <v>11</v>
      </c>
      <c r="H603" t="s">
        <v>12</v>
      </c>
      <c r="I603" t="s">
        <v>821</v>
      </c>
      <c r="J603">
        <v>36.54</v>
      </c>
      <c r="K603">
        <v>2</v>
      </c>
      <c r="L603">
        <v>11.88</v>
      </c>
    </row>
    <row r="604" spans="1:12" ht="14.25" customHeight="1" x14ac:dyDescent="0.25">
      <c r="A604" t="str">
        <f t="shared" si="9"/>
        <v>ORD0603</v>
      </c>
      <c r="B604" s="6">
        <v>44363</v>
      </c>
      <c r="C604" s="6" t="str">
        <f>TEXT(Table1[[#This Row],[Order Date]],"mmm")</f>
        <v>Jun</v>
      </c>
      <c r="D604" s="6" t="str">
        <f>TEXT(Table1[[#This Row],[Order Date]],"yyyy")</f>
        <v>2021</v>
      </c>
      <c r="E604" t="s">
        <v>822</v>
      </c>
      <c r="F604" t="s">
        <v>129</v>
      </c>
      <c r="G604" t="s">
        <v>34</v>
      </c>
      <c r="H604" t="s">
        <v>35</v>
      </c>
      <c r="I604" t="s">
        <v>194</v>
      </c>
      <c r="J604">
        <v>647.84</v>
      </c>
      <c r="K604">
        <v>8</v>
      </c>
      <c r="L604">
        <v>32.39</v>
      </c>
    </row>
    <row r="605" spans="1:12" ht="14.25" customHeight="1" x14ac:dyDescent="0.25">
      <c r="A605" t="str">
        <f t="shared" si="9"/>
        <v>ORD0604</v>
      </c>
      <c r="B605" s="6">
        <v>44363</v>
      </c>
      <c r="C605" s="6" t="str">
        <f>TEXT(Table1[[#This Row],[Order Date]],"mmm")</f>
        <v>Jun</v>
      </c>
      <c r="D605" s="6" t="str">
        <f>TEXT(Table1[[#This Row],[Order Date]],"yyyy")</f>
        <v>2021</v>
      </c>
      <c r="E605" t="s">
        <v>280</v>
      </c>
      <c r="F605" t="s">
        <v>149</v>
      </c>
      <c r="G605" t="s">
        <v>11</v>
      </c>
      <c r="H605" t="s">
        <v>63</v>
      </c>
      <c r="I605" t="s">
        <v>64</v>
      </c>
      <c r="J605">
        <v>41.4</v>
      </c>
      <c r="K605">
        <v>5</v>
      </c>
      <c r="L605">
        <v>19.46</v>
      </c>
    </row>
    <row r="606" spans="1:12" ht="14.25" customHeight="1" x14ac:dyDescent="0.25">
      <c r="A606" t="str">
        <f t="shared" si="9"/>
        <v>ORD0605</v>
      </c>
      <c r="B606" s="6">
        <v>44363</v>
      </c>
      <c r="C606" s="6" t="str">
        <f>TEXT(Table1[[#This Row],[Order Date]],"mmm")</f>
        <v>Jun</v>
      </c>
      <c r="D606" s="6" t="str">
        <f>TEXT(Table1[[#This Row],[Order Date]],"yyyy")</f>
        <v>2021</v>
      </c>
      <c r="E606" t="s">
        <v>280</v>
      </c>
      <c r="F606" t="s">
        <v>149</v>
      </c>
      <c r="G606" t="s">
        <v>11</v>
      </c>
      <c r="H606" t="s">
        <v>24</v>
      </c>
      <c r="I606" t="s">
        <v>823</v>
      </c>
      <c r="J606">
        <v>35</v>
      </c>
      <c r="K606">
        <v>4</v>
      </c>
      <c r="L606">
        <v>10.5</v>
      </c>
    </row>
    <row r="607" spans="1:12" ht="14.25" customHeight="1" x14ac:dyDescent="0.25">
      <c r="A607" t="str">
        <f t="shared" si="9"/>
        <v>ORD0606</v>
      </c>
      <c r="B607" s="6">
        <v>44363</v>
      </c>
      <c r="C607" s="6" t="str">
        <f>TEXT(Table1[[#This Row],[Order Date]],"mmm")</f>
        <v>Jun</v>
      </c>
      <c r="D607" s="6" t="str">
        <f>TEXT(Table1[[#This Row],[Order Date]],"yyyy")</f>
        <v>2021</v>
      </c>
      <c r="E607" t="s">
        <v>280</v>
      </c>
      <c r="F607" t="s">
        <v>149</v>
      </c>
      <c r="G607" t="s">
        <v>11</v>
      </c>
      <c r="H607" t="s">
        <v>20</v>
      </c>
      <c r="I607" t="s">
        <v>469</v>
      </c>
      <c r="J607">
        <v>39.549999999999997</v>
      </c>
      <c r="K607">
        <v>3</v>
      </c>
      <c r="L607">
        <v>14.34</v>
      </c>
    </row>
    <row r="608" spans="1:12" ht="14.25" customHeight="1" x14ac:dyDescent="0.25">
      <c r="A608" t="str">
        <f t="shared" si="9"/>
        <v>ORD0607</v>
      </c>
      <c r="B608" s="6">
        <v>44364</v>
      </c>
      <c r="C608" s="6" t="str">
        <f>TEXT(Table1[[#This Row],[Order Date]],"mmm")</f>
        <v>Jun</v>
      </c>
      <c r="D608" s="6" t="str">
        <f>TEXT(Table1[[#This Row],[Order Date]],"yyyy")</f>
        <v>2021</v>
      </c>
      <c r="E608" t="s">
        <v>824</v>
      </c>
      <c r="F608" t="s">
        <v>59</v>
      </c>
      <c r="G608" t="s">
        <v>39</v>
      </c>
      <c r="H608" t="s">
        <v>302</v>
      </c>
      <c r="I608" t="s">
        <v>825</v>
      </c>
      <c r="J608">
        <v>65.97</v>
      </c>
      <c r="K608">
        <v>3</v>
      </c>
      <c r="L608">
        <v>31.01</v>
      </c>
    </row>
    <row r="609" spans="1:12" ht="14.25" customHeight="1" x14ac:dyDescent="0.25">
      <c r="A609" t="str">
        <f t="shared" si="9"/>
        <v>ORD0608</v>
      </c>
      <c r="B609" s="6">
        <v>44364</v>
      </c>
      <c r="C609" s="6" t="str">
        <f>TEXT(Table1[[#This Row],[Order Date]],"mmm")</f>
        <v>Jun</v>
      </c>
      <c r="D609" s="6" t="str">
        <f>TEXT(Table1[[#This Row],[Order Date]],"yyyy")</f>
        <v>2021</v>
      </c>
      <c r="E609" t="s">
        <v>826</v>
      </c>
      <c r="F609" t="s">
        <v>164</v>
      </c>
      <c r="G609" t="s">
        <v>34</v>
      </c>
      <c r="H609" t="s">
        <v>47</v>
      </c>
      <c r="I609" t="s">
        <v>281</v>
      </c>
      <c r="J609">
        <v>6.24</v>
      </c>
      <c r="K609">
        <v>3</v>
      </c>
      <c r="L609">
        <v>2.62</v>
      </c>
    </row>
    <row r="610" spans="1:12" ht="14.25" customHeight="1" x14ac:dyDescent="0.25">
      <c r="A610" t="str">
        <f t="shared" si="9"/>
        <v>ORD0609</v>
      </c>
      <c r="B610" s="6">
        <v>44364</v>
      </c>
      <c r="C610" s="6" t="str">
        <f>TEXT(Table1[[#This Row],[Order Date]],"mmm")</f>
        <v>Jun</v>
      </c>
      <c r="D610" s="6" t="str">
        <f>TEXT(Table1[[#This Row],[Order Date]],"yyyy")</f>
        <v>2021</v>
      </c>
      <c r="E610" t="s">
        <v>826</v>
      </c>
      <c r="F610" t="s">
        <v>164</v>
      </c>
      <c r="G610" t="s">
        <v>11</v>
      </c>
      <c r="H610" t="s">
        <v>43</v>
      </c>
      <c r="I610" t="s">
        <v>827</v>
      </c>
      <c r="J610">
        <v>17.899999999999999</v>
      </c>
      <c r="K610">
        <v>5</v>
      </c>
      <c r="L610">
        <v>8.9499999999999993</v>
      </c>
    </row>
    <row r="611" spans="1:12" ht="14.25" customHeight="1" x14ac:dyDescent="0.25">
      <c r="A611" t="str">
        <f t="shared" si="9"/>
        <v>ORD0610</v>
      </c>
      <c r="B611" s="6">
        <v>44364</v>
      </c>
      <c r="C611" s="6" t="str">
        <f>TEXT(Table1[[#This Row],[Order Date]],"mmm")</f>
        <v>Jun</v>
      </c>
      <c r="D611" s="6" t="str">
        <f>TEXT(Table1[[#This Row],[Order Date]],"yyyy")</f>
        <v>2021</v>
      </c>
      <c r="E611" t="s">
        <v>826</v>
      </c>
      <c r="F611" t="s">
        <v>164</v>
      </c>
      <c r="G611" t="s">
        <v>11</v>
      </c>
      <c r="H611" t="s">
        <v>20</v>
      </c>
      <c r="I611" t="s">
        <v>828</v>
      </c>
      <c r="J611">
        <v>3266.38</v>
      </c>
      <c r="K611">
        <v>3</v>
      </c>
      <c r="L611">
        <v>1061.57</v>
      </c>
    </row>
    <row r="612" spans="1:12" ht="14.25" customHeight="1" x14ac:dyDescent="0.25">
      <c r="A612" t="str">
        <f t="shared" si="9"/>
        <v>ORD0611</v>
      </c>
      <c r="B612" s="6">
        <v>44364</v>
      </c>
      <c r="C612" s="6" t="str">
        <f>TEXT(Table1[[#This Row],[Order Date]],"mmm")</f>
        <v>Jun</v>
      </c>
      <c r="D612" s="6" t="str">
        <f>TEXT(Table1[[#This Row],[Order Date]],"yyyy")</f>
        <v>2021</v>
      </c>
      <c r="E612" t="s">
        <v>829</v>
      </c>
      <c r="F612" t="s">
        <v>15</v>
      </c>
      <c r="G612" t="s">
        <v>11</v>
      </c>
      <c r="H612" t="s">
        <v>12</v>
      </c>
      <c r="I612" t="s">
        <v>830</v>
      </c>
      <c r="J612">
        <v>62.02</v>
      </c>
      <c r="K612">
        <v>2</v>
      </c>
      <c r="L612">
        <v>22.48</v>
      </c>
    </row>
    <row r="613" spans="1:12" ht="14.25" customHeight="1" x14ac:dyDescent="0.25">
      <c r="A613" t="str">
        <f t="shared" si="9"/>
        <v>ORD0612</v>
      </c>
      <c r="B613" s="6">
        <v>44365</v>
      </c>
      <c r="C613" s="6" t="str">
        <f>TEXT(Table1[[#This Row],[Order Date]],"mmm")</f>
        <v>Jun</v>
      </c>
      <c r="D613" s="6" t="str">
        <f>TEXT(Table1[[#This Row],[Order Date]],"yyyy")</f>
        <v>2021</v>
      </c>
      <c r="E613" t="s">
        <v>831</v>
      </c>
      <c r="F613" t="s">
        <v>27</v>
      </c>
      <c r="G613" t="s">
        <v>39</v>
      </c>
      <c r="H613" t="s">
        <v>40</v>
      </c>
      <c r="I613" t="s">
        <v>832</v>
      </c>
      <c r="J613">
        <v>139.80000000000001</v>
      </c>
      <c r="K613">
        <v>5</v>
      </c>
      <c r="L613">
        <v>12.23</v>
      </c>
    </row>
    <row r="614" spans="1:12" ht="14.25" customHeight="1" x14ac:dyDescent="0.25">
      <c r="A614" t="str">
        <f t="shared" si="9"/>
        <v>ORD0613</v>
      </c>
      <c r="B614" s="6">
        <v>44367</v>
      </c>
      <c r="C614" s="6" t="str">
        <f>TEXT(Table1[[#This Row],[Order Date]],"mmm")</f>
        <v>Jun</v>
      </c>
      <c r="D614" s="6" t="str">
        <f>TEXT(Table1[[#This Row],[Order Date]],"yyyy")</f>
        <v>2021</v>
      </c>
      <c r="E614" t="s">
        <v>252</v>
      </c>
      <c r="F614" t="s">
        <v>10</v>
      </c>
      <c r="G614" t="s">
        <v>39</v>
      </c>
      <c r="H614" t="s">
        <v>40</v>
      </c>
      <c r="I614" t="s">
        <v>833</v>
      </c>
      <c r="J614">
        <v>201.58</v>
      </c>
      <c r="K614">
        <v>2</v>
      </c>
      <c r="L614">
        <v>20.16</v>
      </c>
    </row>
    <row r="615" spans="1:12" ht="14.25" customHeight="1" x14ac:dyDescent="0.25">
      <c r="A615" t="str">
        <f t="shared" si="9"/>
        <v>ORD0614</v>
      </c>
      <c r="B615" s="6">
        <v>44367</v>
      </c>
      <c r="C615" s="6" t="str">
        <f>TEXT(Table1[[#This Row],[Order Date]],"mmm")</f>
        <v>Jun</v>
      </c>
      <c r="D615" s="6" t="str">
        <f>TEXT(Table1[[#This Row],[Order Date]],"yyyy")</f>
        <v>2021</v>
      </c>
      <c r="E615" t="s">
        <v>252</v>
      </c>
      <c r="F615" t="s">
        <v>10</v>
      </c>
      <c r="G615" t="s">
        <v>11</v>
      </c>
      <c r="H615" t="s">
        <v>20</v>
      </c>
      <c r="I615" t="s">
        <v>834</v>
      </c>
      <c r="J615">
        <v>3.39</v>
      </c>
      <c r="K615">
        <v>4</v>
      </c>
      <c r="L615">
        <v>-5.09</v>
      </c>
    </row>
    <row r="616" spans="1:12" ht="14.25" customHeight="1" x14ac:dyDescent="0.25">
      <c r="A616" t="str">
        <f t="shared" si="9"/>
        <v>ORD0615</v>
      </c>
      <c r="B616" s="6">
        <v>44367</v>
      </c>
      <c r="C616" s="6" t="str">
        <f>TEXT(Table1[[#This Row],[Order Date]],"mmm")</f>
        <v>Jun</v>
      </c>
      <c r="D616" s="6" t="str">
        <f>TEXT(Table1[[#This Row],[Order Date]],"yyyy")</f>
        <v>2021</v>
      </c>
      <c r="E616" t="s">
        <v>252</v>
      </c>
      <c r="F616" t="s">
        <v>10</v>
      </c>
      <c r="G616" t="s">
        <v>34</v>
      </c>
      <c r="H616" t="s">
        <v>74</v>
      </c>
      <c r="I616" t="s">
        <v>835</v>
      </c>
      <c r="J616">
        <v>193.07</v>
      </c>
      <c r="K616">
        <v>4</v>
      </c>
      <c r="L616">
        <v>-19.87</v>
      </c>
    </row>
    <row r="617" spans="1:12" ht="14.25" customHeight="1" x14ac:dyDescent="0.25">
      <c r="A617" t="str">
        <f t="shared" si="9"/>
        <v>ORD0616</v>
      </c>
      <c r="B617" s="6">
        <v>44367</v>
      </c>
      <c r="C617" s="6" t="str">
        <f>TEXT(Table1[[#This Row],[Order Date]],"mmm")</f>
        <v>Jun</v>
      </c>
      <c r="D617" s="6" t="str">
        <f>TEXT(Table1[[#This Row],[Order Date]],"yyyy")</f>
        <v>2021</v>
      </c>
      <c r="E617" t="s">
        <v>252</v>
      </c>
      <c r="F617" t="s">
        <v>10</v>
      </c>
      <c r="G617" t="s">
        <v>11</v>
      </c>
      <c r="H617" t="s">
        <v>12</v>
      </c>
      <c r="I617" t="s">
        <v>836</v>
      </c>
      <c r="J617">
        <v>15.55</v>
      </c>
      <c r="K617">
        <v>3</v>
      </c>
      <c r="L617">
        <v>5.44</v>
      </c>
    </row>
    <row r="618" spans="1:12" ht="14.25" customHeight="1" x14ac:dyDescent="0.25">
      <c r="A618" t="str">
        <f t="shared" si="9"/>
        <v>ORD0617</v>
      </c>
      <c r="B618" s="6">
        <v>44367</v>
      </c>
      <c r="C618" s="6" t="str">
        <f>TEXT(Table1[[#This Row],[Order Date]],"mmm")</f>
        <v>Jun</v>
      </c>
      <c r="D618" s="6" t="str">
        <f>TEXT(Table1[[#This Row],[Order Date]],"yyyy")</f>
        <v>2021</v>
      </c>
      <c r="E618" t="s">
        <v>252</v>
      </c>
      <c r="F618" t="s">
        <v>10</v>
      </c>
      <c r="G618" t="s">
        <v>11</v>
      </c>
      <c r="H618" t="s">
        <v>12</v>
      </c>
      <c r="I618" t="s">
        <v>240</v>
      </c>
      <c r="J618">
        <v>11.65</v>
      </c>
      <c r="K618">
        <v>2</v>
      </c>
      <c r="L618">
        <v>4.08</v>
      </c>
    </row>
    <row r="619" spans="1:12" ht="14.25" customHeight="1" x14ac:dyDescent="0.25">
      <c r="A619" t="str">
        <f t="shared" si="9"/>
        <v>ORD0618</v>
      </c>
      <c r="B619" s="6">
        <v>44367</v>
      </c>
      <c r="C619" s="6" t="str">
        <f>TEXT(Table1[[#This Row],[Order Date]],"mmm")</f>
        <v>Jun</v>
      </c>
      <c r="D619" s="6" t="str">
        <f>TEXT(Table1[[#This Row],[Order Date]],"yyyy")</f>
        <v>2021</v>
      </c>
      <c r="E619" t="s">
        <v>252</v>
      </c>
      <c r="F619" t="s">
        <v>10</v>
      </c>
      <c r="G619" t="s">
        <v>39</v>
      </c>
      <c r="H619" t="s">
        <v>302</v>
      </c>
      <c r="I619" t="s">
        <v>837</v>
      </c>
      <c r="J619">
        <v>418.8</v>
      </c>
      <c r="K619">
        <v>2</v>
      </c>
      <c r="L619">
        <v>-97.72</v>
      </c>
    </row>
    <row r="620" spans="1:12" ht="14.25" customHeight="1" x14ac:dyDescent="0.25">
      <c r="A620" t="str">
        <f t="shared" si="9"/>
        <v>ORD0619</v>
      </c>
      <c r="B620" s="6">
        <v>44367</v>
      </c>
      <c r="C620" s="6" t="str">
        <f>TEXT(Table1[[#This Row],[Order Date]],"mmm")</f>
        <v>Jun</v>
      </c>
      <c r="D620" s="6" t="str">
        <f>TEXT(Table1[[#This Row],[Order Date]],"yyyy")</f>
        <v>2021</v>
      </c>
      <c r="E620" t="s">
        <v>252</v>
      </c>
      <c r="F620" t="s">
        <v>10</v>
      </c>
      <c r="G620" t="s">
        <v>11</v>
      </c>
      <c r="H620" t="s">
        <v>18</v>
      </c>
      <c r="I620" t="s">
        <v>838</v>
      </c>
      <c r="J620">
        <v>509.49</v>
      </c>
      <c r="K620">
        <v>7</v>
      </c>
      <c r="L620">
        <v>-127.37</v>
      </c>
    </row>
    <row r="621" spans="1:12" ht="14.25" customHeight="1" x14ac:dyDescent="0.25">
      <c r="A621" t="str">
        <f t="shared" si="9"/>
        <v>ORD0620</v>
      </c>
      <c r="B621" s="6">
        <v>44367</v>
      </c>
      <c r="C621" s="6" t="str">
        <f>TEXT(Table1[[#This Row],[Order Date]],"mmm")</f>
        <v>Jun</v>
      </c>
      <c r="D621" s="6" t="str">
        <f>TEXT(Table1[[#This Row],[Order Date]],"yyyy")</f>
        <v>2021</v>
      </c>
      <c r="E621" t="s">
        <v>839</v>
      </c>
      <c r="F621" t="s">
        <v>840</v>
      </c>
      <c r="G621" t="s">
        <v>11</v>
      </c>
      <c r="H621" t="s">
        <v>92</v>
      </c>
      <c r="I621" t="s">
        <v>746</v>
      </c>
      <c r="J621">
        <v>471.9</v>
      </c>
      <c r="K621">
        <v>6</v>
      </c>
      <c r="L621">
        <v>155.72999999999999</v>
      </c>
    </row>
    <row r="622" spans="1:12" ht="14.25" customHeight="1" x14ac:dyDescent="0.25">
      <c r="A622" t="str">
        <f t="shared" si="9"/>
        <v>ORD0621</v>
      </c>
      <c r="B622" s="6">
        <v>44367</v>
      </c>
      <c r="C622" s="6" t="str">
        <f>TEXT(Table1[[#This Row],[Order Date]],"mmm")</f>
        <v>Jun</v>
      </c>
      <c r="D622" s="6" t="str">
        <f>TEXT(Table1[[#This Row],[Order Date]],"yyyy")</f>
        <v>2021</v>
      </c>
      <c r="E622" t="s">
        <v>839</v>
      </c>
      <c r="F622" t="s">
        <v>840</v>
      </c>
      <c r="G622" t="s">
        <v>11</v>
      </c>
      <c r="H622" t="s">
        <v>24</v>
      </c>
      <c r="I622" t="s">
        <v>841</v>
      </c>
      <c r="J622">
        <v>3.52</v>
      </c>
      <c r="K622">
        <v>2</v>
      </c>
      <c r="L622">
        <v>1.69</v>
      </c>
    </row>
    <row r="623" spans="1:12" ht="14.25" customHeight="1" x14ac:dyDescent="0.25">
      <c r="A623" t="str">
        <f t="shared" si="9"/>
        <v>ORD0622</v>
      </c>
      <c r="B623" s="6">
        <v>44368</v>
      </c>
      <c r="C623" s="6" t="str">
        <f>TEXT(Table1[[#This Row],[Order Date]],"mmm")</f>
        <v>Jun</v>
      </c>
      <c r="D623" s="6" t="str">
        <f>TEXT(Table1[[#This Row],[Order Date]],"yyyy")</f>
        <v>2021</v>
      </c>
      <c r="E623" t="s">
        <v>667</v>
      </c>
      <c r="F623" t="s">
        <v>55</v>
      </c>
      <c r="G623" t="s">
        <v>34</v>
      </c>
      <c r="H623" t="s">
        <v>47</v>
      </c>
      <c r="I623" t="s">
        <v>842</v>
      </c>
      <c r="J623">
        <v>104.01</v>
      </c>
      <c r="K623">
        <v>1</v>
      </c>
      <c r="L623">
        <v>14.56</v>
      </c>
    </row>
    <row r="624" spans="1:12" ht="14.25" customHeight="1" x14ac:dyDescent="0.25">
      <c r="A624" t="str">
        <f t="shared" si="9"/>
        <v>ORD0623</v>
      </c>
      <c r="B624" s="6">
        <v>44368</v>
      </c>
      <c r="C624" s="6" t="str">
        <f>TEXT(Table1[[#This Row],[Order Date]],"mmm")</f>
        <v>Jun</v>
      </c>
      <c r="D624" s="6" t="str">
        <f>TEXT(Table1[[#This Row],[Order Date]],"yyyy")</f>
        <v>2021</v>
      </c>
      <c r="E624" t="s">
        <v>667</v>
      </c>
      <c r="F624" t="s">
        <v>55</v>
      </c>
      <c r="G624" t="s">
        <v>39</v>
      </c>
      <c r="H624" t="s">
        <v>40</v>
      </c>
      <c r="I624" t="s">
        <v>802</v>
      </c>
      <c r="J624">
        <v>284.82</v>
      </c>
      <c r="K624">
        <v>1</v>
      </c>
      <c r="L624">
        <v>74.05</v>
      </c>
    </row>
    <row r="625" spans="1:12" ht="14.25" customHeight="1" x14ac:dyDescent="0.25">
      <c r="A625" t="str">
        <f t="shared" si="9"/>
        <v>ORD0624</v>
      </c>
      <c r="B625" s="6">
        <v>44368</v>
      </c>
      <c r="C625" s="6" t="str">
        <f>TEXT(Table1[[#This Row],[Order Date]],"mmm")</f>
        <v>Jun</v>
      </c>
      <c r="D625" s="6" t="str">
        <f>TEXT(Table1[[#This Row],[Order Date]],"yyyy")</f>
        <v>2021</v>
      </c>
      <c r="E625" t="s">
        <v>667</v>
      </c>
      <c r="F625" t="s">
        <v>55</v>
      </c>
      <c r="G625" t="s">
        <v>11</v>
      </c>
      <c r="H625" t="s">
        <v>18</v>
      </c>
      <c r="I625" t="s">
        <v>843</v>
      </c>
      <c r="J625">
        <v>36.840000000000003</v>
      </c>
      <c r="K625">
        <v>3</v>
      </c>
      <c r="L625">
        <v>10.32</v>
      </c>
    </row>
    <row r="626" spans="1:12" ht="14.25" customHeight="1" x14ac:dyDescent="0.25">
      <c r="A626" t="str">
        <f t="shared" si="9"/>
        <v>ORD0625</v>
      </c>
      <c r="B626" s="6">
        <v>44368</v>
      </c>
      <c r="C626" s="6" t="str">
        <f>TEXT(Table1[[#This Row],[Order Date]],"mmm")</f>
        <v>Jun</v>
      </c>
      <c r="D626" s="6" t="str">
        <f>TEXT(Table1[[#This Row],[Order Date]],"yyyy")</f>
        <v>2021</v>
      </c>
      <c r="E626" t="s">
        <v>227</v>
      </c>
      <c r="F626" t="s">
        <v>177</v>
      </c>
      <c r="G626" t="s">
        <v>39</v>
      </c>
      <c r="H626" t="s">
        <v>40</v>
      </c>
      <c r="I626" t="s">
        <v>42</v>
      </c>
      <c r="J626">
        <v>1322.93</v>
      </c>
      <c r="K626">
        <v>7</v>
      </c>
      <c r="L626">
        <v>357.19</v>
      </c>
    </row>
    <row r="627" spans="1:12" ht="14.25" customHeight="1" x14ac:dyDescent="0.25">
      <c r="A627" t="str">
        <f t="shared" si="9"/>
        <v>ORD0626</v>
      </c>
      <c r="B627" s="6">
        <v>44368</v>
      </c>
      <c r="C627" s="6" t="str">
        <f>TEXT(Table1[[#This Row],[Order Date]],"mmm")</f>
        <v>Jun</v>
      </c>
      <c r="D627" s="6" t="str">
        <f>TEXT(Table1[[#This Row],[Order Date]],"yyyy")</f>
        <v>2021</v>
      </c>
      <c r="E627" t="s">
        <v>227</v>
      </c>
      <c r="F627" t="s">
        <v>177</v>
      </c>
      <c r="G627" t="s">
        <v>11</v>
      </c>
      <c r="H627" t="s">
        <v>24</v>
      </c>
      <c r="I627" t="s">
        <v>844</v>
      </c>
      <c r="J627">
        <v>3.76</v>
      </c>
      <c r="K627">
        <v>2</v>
      </c>
      <c r="L627">
        <v>1.0900000000000001</v>
      </c>
    </row>
    <row r="628" spans="1:12" ht="14.25" customHeight="1" x14ac:dyDescent="0.25">
      <c r="A628" t="str">
        <f t="shared" si="9"/>
        <v>ORD0627</v>
      </c>
      <c r="B628" s="6">
        <v>44368</v>
      </c>
      <c r="C628" s="6" t="str">
        <f>TEXT(Table1[[#This Row],[Order Date]],"mmm")</f>
        <v>Jun</v>
      </c>
      <c r="D628" s="6" t="str">
        <f>TEXT(Table1[[#This Row],[Order Date]],"yyyy")</f>
        <v>2021</v>
      </c>
      <c r="E628" t="s">
        <v>655</v>
      </c>
      <c r="F628" t="s">
        <v>613</v>
      </c>
      <c r="G628" t="s">
        <v>11</v>
      </c>
      <c r="H628" t="s">
        <v>24</v>
      </c>
      <c r="I628" t="s">
        <v>845</v>
      </c>
      <c r="J628">
        <v>21.4</v>
      </c>
      <c r="K628">
        <v>5</v>
      </c>
      <c r="L628">
        <v>6.21</v>
      </c>
    </row>
    <row r="629" spans="1:12" ht="14.25" customHeight="1" x14ac:dyDescent="0.25">
      <c r="A629" t="str">
        <f t="shared" si="9"/>
        <v>ORD0628</v>
      </c>
      <c r="B629" s="6">
        <v>44368</v>
      </c>
      <c r="C629" s="6" t="str">
        <f>TEXT(Table1[[#This Row],[Order Date]],"mmm")</f>
        <v>Jun</v>
      </c>
      <c r="D629" s="6" t="str">
        <f>TEXT(Table1[[#This Row],[Order Date]],"yyyy")</f>
        <v>2021</v>
      </c>
      <c r="E629" t="s">
        <v>523</v>
      </c>
      <c r="F629" t="s">
        <v>278</v>
      </c>
      <c r="G629" t="s">
        <v>11</v>
      </c>
      <c r="H629" t="s">
        <v>20</v>
      </c>
      <c r="I629" t="s">
        <v>846</v>
      </c>
      <c r="J629">
        <v>11.09</v>
      </c>
      <c r="K629">
        <v>7</v>
      </c>
      <c r="L629">
        <v>-8.1300000000000008</v>
      </c>
    </row>
    <row r="630" spans="1:12" ht="14.25" customHeight="1" x14ac:dyDescent="0.25">
      <c r="A630" t="str">
        <f t="shared" si="9"/>
        <v>ORD0629</v>
      </c>
      <c r="B630" s="6">
        <v>44368</v>
      </c>
      <c r="C630" s="6" t="str">
        <f>TEXT(Table1[[#This Row],[Order Date]],"mmm")</f>
        <v>Jun</v>
      </c>
      <c r="D630" s="6" t="str">
        <f>TEXT(Table1[[#This Row],[Order Date]],"yyyy")</f>
        <v>2021</v>
      </c>
      <c r="E630" t="s">
        <v>523</v>
      </c>
      <c r="F630" t="s">
        <v>278</v>
      </c>
      <c r="G630" t="s">
        <v>11</v>
      </c>
      <c r="H630" t="s">
        <v>20</v>
      </c>
      <c r="I630" t="s">
        <v>847</v>
      </c>
      <c r="J630">
        <v>25.16</v>
      </c>
      <c r="K630">
        <v>2</v>
      </c>
      <c r="L630">
        <v>-16.78</v>
      </c>
    </row>
    <row r="631" spans="1:12" ht="14.25" customHeight="1" x14ac:dyDescent="0.25">
      <c r="A631" t="str">
        <f t="shared" si="9"/>
        <v>ORD0630</v>
      </c>
      <c r="B631" s="6">
        <v>44368</v>
      </c>
      <c r="C631" s="6" t="str">
        <f>TEXT(Table1[[#This Row],[Order Date]],"mmm")</f>
        <v>Jun</v>
      </c>
      <c r="D631" s="6" t="str">
        <f>TEXT(Table1[[#This Row],[Order Date]],"yyyy")</f>
        <v>2021</v>
      </c>
      <c r="E631" t="s">
        <v>848</v>
      </c>
      <c r="F631" t="s">
        <v>23</v>
      </c>
      <c r="G631" t="s">
        <v>11</v>
      </c>
      <c r="H631" t="s">
        <v>63</v>
      </c>
      <c r="I631" t="s">
        <v>64</v>
      </c>
      <c r="J631">
        <v>24.9</v>
      </c>
      <c r="K631">
        <v>4</v>
      </c>
      <c r="L631">
        <v>8.4</v>
      </c>
    </row>
    <row r="632" spans="1:12" ht="14.25" customHeight="1" x14ac:dyDescent="0.25">
      <c r="A632" t="str">
        <f t="shared" si="9"/>
        <v>ORD0631</v>
      </c>
      <c r="B632" s="6">
        <v>44368</v>
      </c>
      <c r="C632" s="6" t="str">
        <f>TEXT(Table1[[#This Row],[Order Date]],"mmm")</f>
        <v>Jun</v>
      </c>
      <c r="D632" s="6" t="str">
        <f>TEXT(Table1[[#This Row],[Order Date]],"yyyy")</f>
        <v>2021</v>
      </c>
      <c r="E632" t="s">
        <v>848</v>
      </c>
      <c r="F632" t="s">
        <v>23</v>
      </c>
      <c r="G632" t="s">
        <v>34</v>
      </c>
      <c r="H632" t="s">
        <v>47</v>
      </c>
      <c r="I632" t="s">
        <v>849</v>
      </c>
      <c r="J632">
        <v>3.98</v>
      </c>
      <c r="K632">
        <v>1</v>
      </c>
      <c r="L632">
        <v>0.65</v>
      </c>
    </row>
    <row r="633" spans="1:12" ht="14.25" customHeight="1" x14ac:dyDescent="0.25">
      <c r="A633" t="str">
        <f t="shared" si="9"/>
        <v>ORD0632</v>
      </c>
      <c r="B633" s="6">
        <v>44368</v>
      </c>
      <c r="C633" s="6" t="str">
        <f>TEXT(Table1[[#This Row],[Order Date]],"mmm")</f>
        <v>Jun</v>
      </c>
      <c r="D633" s="6" t="str">
        <f>TEXT(Table1[[#This Row],[Order Date]],"yyyy")</f>
        <v>2021</v>
      </c>
      <c r="E633" t="s">
        <v>848</v>
      </c>
      <c r="F633" t="s">
        <v>23</v>
      </c>
      <c r="G633" t="s">
        <v>39</v>
      </c>
      <c r="H633" t="s">
        <v>52</v>
      </c>
      <c r="I633" t="s">
        <v>84</v>
      </c>
      <c r="J633">
        <v>95.97</v>
      </c>
      <c r="K633">
        <v>4</v>
      </c>
      <c r="L633">
        <v>28.79</v>
      </c>
    </row>
    <row r="634" spans="1:12" ht="14.25" customHeight="1" x14ac:dyDescent="0.25">
      <c r="A634" t="str">
        <f t="shared" si="9"/>
        <v>ORD0633</v>
      </c>
      <c r="B634" s="6">
        <v>44368</v>
      </c>
      <c r="C634" s="6" t="str">
        <f>TEXT(Table1[[#This Row],[Order Date]],"mmm")</f>
        <v>Jun</v>
      </c>
      <c r="D634" s="6" t="str">
        <f>TEXT(Table1[[#This Row],[Order Date]],"yyyy")</f>
        <v>2021</v>
      </c>
      <c r="E634" t="s">
        <v>848</v>
      </c>
      <c r="F634" t="s">
        <v>23</v>
      </c>
      <c r="G634" t="s">
        <v>39</v>
      </c>
      <c r="H634" t="s">
        <v>302</v>
      </c>
      <c r="I634" t="s">
        <v>850</v>
      </c>
      <c r="J634">
        <v>206.99</v>
      </c>
      <c r="K634">
        <v>3</v>
      </c>
      <c r="L634">
        <v>-172.49</v>
      </c>
    </row>
    <row r="635" spans="1:12" ht="14.25" customHeight="1" x14ac:dyDescent="0.25">
      <c r="A635" t="str">
        <f t="shared" si="9"/>
        <v>ORD0634</v>
      </c>
      <c r="B635" s="6">
        <v>44368</v>
      </c>
      <c r="C635" s="6" t="str">
        <f>TEXT(Table1[[#This Row],[Order Date]],"mmm")</f>
        <v>Jun</v>
      </c>
      <c r="D635" s="6" t="str">
        <f>TEXT(Table1[[#This Row],[Order Date]],"yyyy")</f>
        <v>2021</v>
      </c>
      <c r="E635" t="s">
        <v>848</v>
      </c>
      <c r="F635" t="s">
        <v>23</v>
      </c>
      <c r="G635" t="s">
        <v>11</v>
      </c>
      <c r="H635" t="s">
        <v>92</v>
      </c>
      <c r="I635" t="s">
        <v>851</v>
      </c>
      <c r="J635">
        <v>44.42</v>
      </c>
      <c r="K635">
        <v>2</v>
      </c>
      <c r="L635">
        <v>3.89</v>
      </c>
    </row>
    <row r="636" spans="1:12" ht="14.25" customHeight="1" x14ac:dyDescent="0.25">
      <c r="A636" t="str">
        <f t="shared" si="9"/>
        <v>ORD0635</v>
      </c>
      <c r="B636" s="6">
        <v>44368</v>
      </c>
      <c r="C636" s="6" t="str">
        <f>TEXT(Table1[[#This Row],[Order Date]],"mmm")</f>
        <v>Jun</v>
      </c>
      <c r="D636" s="6" t="str">
        <f>TEXT(Table1[[#This Row],[Order Date]],"yyyy")</f>
        <v>2021</v>
      </c>
      <c r="E636" t="s">
        <v>848</v>
      </c>
      <c r="F636" t="s">
        <v>23</v>
      </c>
      <c r="G636" t="s">
        <v>11</v>
      </c>
      <c r="H636" t="s">
        <v>20</v>
      </c>
      <c r="I636" t="s">
        <v>852</v>
      </c>
      <c r="J636">
        <v>9.01</v>
      </c>
      <c r="K636">
        <v>2</v>
      </c>
      <c r="L636">
        <v>-7.2</v>
      </c>
    </row>
    <row r="637" spans="1:12" ht="14.25" customHeight="1" x14ac:dyDescent="0.25">
      <c r="A637" t="str">
        <f t="shared" si="9"/>
        <v>ORD0636</v>
      </c>
      <c r="B637" s="6">
        <v>44368</v>
      </c>
      <c r="C637" s="6" t="str">
        <f>TEXT(Table1[[#This Row],[Order Date]],"mmm")</f>
        <v>Jun</v>
      </c>
      <c r="D637" s="6" t="str">
        <f>TEXT(Table1[[#This Row],[Order Date]],"yyyy")</f>
        <v>2021</v>
      </c>
      <c r="E637" t="s">
        <v>853</v>
      </c>
      <c r="F637" t="s">
        <v>149</v>
      </c>
      <c r="G637" t="s">
        <v>11</v>
      </c>
      <c r="H637" t="s">
        <v>12</v>
      </c>
      <c r="I637" t="s">
        <v>854</v>
      </c>
      <c r="J637">
        <v>19.649999999999999</v>
      </c>
      <c r="K637">
        <v>3</v>
      </c>
      <c r="L637">
        <v>9.0399999999999991</v>
      </c>
    </row>
    <row r="638" spans="1:12" ht="14.25" customHeight="1" x14ac:dyDescent="0.25">
      <c r="A638" t="str">
        <f t="shared" si="9"/>
        <v>ORD0637</v>
      </c>
      <c r="B638" s="6">
        <v>44368</v>
      </c>
      <c r="C638" s="6" t="str">
        <f>TEXT(Table1[[#This Row],[Order Date]],"mmm")</f>
        <v>Jun</v>
      </c>
      <c r="D638" s="6" t="str">
        <f>TEXT(Table1[[#This Row],[Order Date]],"yyyy")</f>
        <v>2021</v>
      </c>
      <c r="E638" t="s">
        <v>853</v>
      </c>
      <c r="F638" t="s">
        <v>149</v>
      </c>
      <c r="G638" t="s">
        <v>39</v>
      </c>
      <c r="H638" t="s">
        <v>40</v>
      </c>
      <c r="I638" t="s">
        <v>855</v>
      </c>
      <c r="J638">
        <v>617.97</v>
      </c>
      <c r="K638">
        <v>3</v>
      </c>
      <c r="L638">
        <v>160.66999999999999</v>
      </c>
    </row>
    <row r="639" spans="1:12" ht="14.25" customHeight="1" x14ac:dyDescent="0.25">
      <c r="A639" t="str">
        <f t="shared" si="9"/>
        <v>ORD0638</v>
      </c>
      <c r="B639" s="6">
        <v>44368</v>
      </c>
      <c r="C639" s="6" t="str">
        <f>TEXT(Table1[[#This Row],[Order Date]],"mmm")</f>
        <v>Jun</v>
      </c>
      <c r="D639" s="6" t="str">
        <f>TEXT(Table1[[#This Row],[Order Date]],"yyyy")</f>
        <v>2021</v>
      </c>
      <c r="E639" t="s">
        <v>853</v>
      </c>
      <c r="F639" t="s">
        <v>149</v>
      </c>
      <c r="G639" t="s">
        <v>11</v>
      </c>
      <c r="H639" t="s">
        <v>92</v>
      </c>
      <c r="I639" t="s">
        <v>206</v>
      </c>
      <c r="J639">
        <v>59.7</v>
      </c>
      <c r="K639">
        <v>3</v>
      </c>
      <c r="L639">
        <v>26.87</v>
      </c>
    </row>
    <row r="640" spans="1:12" ht="14.25" customHeight="1" x14ac:dyDescent="0.25">
      <c r="A640" t="str">
        <f t="shared" si="9"/>
        <v>ORD0639</v>
      </c>
      <c r="B640" s="6">
        <v>44368</v>
      </c>
      <c r="C640" s="6" t="str">
        <f>TEXT(Table1[[#This Row],[Order Date]],"mmm")</f>
        <v>Jun</v>
      </c>
      <c r="D640" s="6" t="str">
        <f>TEXT(Table1[[#This Row],[Order Date]],"yyyy")</f>
        <v>2021</v>
      </c>
      <c r="E640" t="s">
        <v>742</v>
      </c>
      <c r="F640" t="s">
        <v>149</v>
      </c>
      <c r="G640" t="s">
        <v>39</v>
      </c>
      <c r="H640" t="s">
        <v>40</v>
      </c>
      <c r="I640" t="s">
        <v>856</v>
      </c>
      <c r="J640">
        <v>1214.8499999999999</v>
      </c>
      <c r="K640">
        <v>3</v>
      </c>
      <c r="L640">
        <v>352.31</v>
      </c>
    </row>
    <row r="641" spans="1:12" ht="14.25" customHeight="1" x14ac:dyDescent="0.25">
      <c r="A641" t="str">
        <f t="shared" si="9"/>
        <v>ORD0640</v>
      </c>
      <c r="B641" s="6">
        <v>44369</v>
      </c>
      <c r="C641" s="6" t="str">
        <f>TEXT(Table1[[#This Row],[Order Date]],"mmm")</f>
        <v>Jun</v>
      </c>
      <c r="D641" s="6" t="str">
        <f>TEXT(Table1[[#This Row],[Order Date]],"yyyy")</f>
        <v>2021</v>
      </c>
      <c r="E641" t="s">
        <v>857</v>
      </c>
      <c r="F641" t="s">
        <v>278</v>
      </c>
      <c r="G641" t="s">
        <v>39</v>
      </c>
      <c r="H641" t="s">
        <v>52</v>
      </c>
      <c r="I641" t="s">
        <v>858</v>
      </c>
      <c r="J641">
        <v>196.75</v>
      </c>
      <c r="K641">
        <v>6</v>
      </c>
      <c r="L641">
        <v>56.57</v>
      </c>
    </row>
    <row r="642" spans="1:12" ht="14.25" customHeight="1" x14ac:dyDescent="0.25">
      <c r="A642" t="str">
        <f t="shared" si="9"/>
        <v>ORD0641</v>
      </c>
      <c r="B642" s="6">
        <v>44369</v>
      </c>
      <c r="C642" s="6" t="str">
        <f>TEXT(Table1[[#This Row],[Order Date]],"mmm")</f>
        <v>Jun</v>
      </c>
      <c r="D642" s="6" t="str">
        <f>TEXT(Table1[[#This Row],[Order Date]],"yyyy")</f>
        <v>2021</v>
      </c>
      <c r="E642" t="s">
        <v>859</v>
      </c>
      <c r="F642" t="s">
        <v>315</v>
      </c>
      <c r="G642" t="s">
        <v>11</v>
      </c>
      <c r="H642" t="s">
        <v>18</v>
      </c>
      <c r="I642" t="s">
        <v>860</v>
      </c>
      <c r="J642">
        <v>501.81</v>
      </c>
      <c r="K642">
        <v>3</v>
      </c>
      <c r="L642">
        <v>0</v>
      </c>
    </row>
    <row r="643" spans="1:12" ht="14.25" customHeight="1" x14ac:dyDescent="0.25">
      <c r="A643" t="str">
        <f t="shared" ref="A643:A706" si="10">"ORD" &amp; TEXT(ROW(A643)-1, "0000")</f>
        <v>ORD0642</v>
      </c>
      <c r="B643" s="6">
        <v>44369</v>
      </c>
      <c r="C643" s="6" t="str">
        <f>TEXT(Table1[[#This Row],[Order Date]],"mmm")</f>
        <v>Jun</v>
      </c>
      <c r="D643" s="6" t="str">
        <f>TEXT(Table1[[#This Row],[Order Date]],"yyyy")</f>
        <v>2021</v>
      </c>
      <c r="E643" t="s">
        <v>859</v>
      </c>
      <c r="F643" t="s">
        <v>315</v>
      </c>
      <c r="G643" t="s">
        <v>11</v>
      </c>
      <c r="H643" t="s">
        <v>18</v>
      </c>
      <c r="I643" t="s">
        <v>236</v>
      </c>
      <c r="J643">
        <v>161.94</v>
      </c>
      <c r="K643">
        <v>3</v>
      </c>
      <c r="L643">
        <v>9.7200000000000006</v>
      </c>
    </row>
    <row r="644" spans="1:12" ht="14.25" customHeight="1" x14ac:dyDescent="0.25">
      <c r="A644" t="str">
        <f t="shared" si="10"/>
        <v>ORD0643</v>
      </c>
      <c r="B644" s="6">
        <v>44369</v>
      </c>
      <c r="C644" s="6" t="str">
        <f>TEXT(Table1[[#This Row],[Order Date]],"mmm")</f>
        <v>Jun</v>
      </c>
      <c r="D644" s="6" t="str">
        <f>TEXT(Table1[[#This Row],[Order Date]],"yyyy")</f>
        <v>2021</v>
      </c>
      <c r="E644" t="s">
        <v>861</v>
      </c>
      <c r="F644" t="s">
        <v>23</v>
      </c>
      <c r="G644" t="s">
        <v>34</v>
      </c>
      <c r="H644" t="s">
        <v>35</v>
      </c>
      <c r="I644" t="s">
        <v>862</v>
      </c>
      <c r="J644">
        <v>170.06</v>
      </c>
      <c r="K644">
        <v>3</v>
      </c>
      <c r="L644">
        <v>-4.8600000000000003</v>
      </c>
    </row>
    <row r="645" spans="1:12" ht="14.25" customHeight="1" x14ac:dyDescent="0.25">
      <c r="A645" t="str">
        <f t="shared" si="10"/>
        <v>ORD0644</v>
      </c>
      <c r="B645" s="6">
        <v>44369</v>
      </c>
      <c r="C645" s="6" t="str">
        <f>TEXT(Table1[[#This Row],[Order Date]],"mmm")</f>
        <v>Jun</v>
      </c>
      <c r="D645" s="6" t="str">
        <f>TEXT(Table1[[#This Row],[Order Date]],"yyyy")</f>
        <v>2021</v>
      </c>
      <c r="E645" t="s">
        <v>861</v>
      </c>
      <c r="F645" t="s">
        <v>23</v>
      </c>
      <c r="G645" t="s">
        <v>39</v>
      </c>
      <c r="H645" t="s">
        <v>40</v>
      </c>
      <c r="I645" t="s">
        <v>863</v>
      </c>
      <c r="J645">
        <v>82.78</v>
      </c>
      <c r="K645">
        <v>3</v>
      </c>
      <c r="L645">
        <v>-15.18</v>
      </c>
    </row>
    <row r="646" spans="1:12" ht="14.25" customHeight="1" x14ac:dyDescent="0.25">
      <c r="A646" t="str">
        <f t="shared" si="10"/>
        <v>ORD0645</v>
      </c>
      <c r="B646" s="6">
        <v>44369</v>
      </c>
      <c r="C646" s="6" t="str">
        <f>TEXT(Table1[[#This Row],[Order Date]],"mmm")</f>
        <v>Jun</v>
      </c>
      <c r="D646" s="6" t="str">
        <f>TEXT(Table1[[#This Row],[Order Date]],"yyyy")</f>
        <v>2021</v>
      </c>
      <c r="E646" t="s">
        <v>861</v>
      </c>
      <c r="F646" t="s">
        <v>23</v>
      </c>
      <c r="G646" t="s">
        <v>34</v>
      </c>
      <c r="H646" t="s">
        <v>35</v>
      </c>
      <c r="I646" t="s">
        <v>864</v>
      </c>
      <c r="J646">
        <v>853.93</v>
      </c>
      <c r="K646">
        <v>5</v>
      </c>
      <c r="L646">
        <v>0</v>
      </c>
    </row>
    <row r="647" spans="1:12" ht="14.25" customHeight="1" x14ac:dyDescent="0.25">
      <c r="A647" t="str">
        <f t="shared" si="10"/>
        <v>ORD0646</v>
      </c>
      <c r="B647" s="6">
        <v>44369</v>
      </c>
      <c r="C647" s="6" t="str">
        <f>TEXT(Table1[[#This Row],[Order Date]],"mmm")</f>
        <v>Jun</v>
      </c>
      <c r="D647" s="6" t="str">
        <f>TEXT(Table1[[#This Row],[Order Date]],"yyyy")</f>
        <v>2021</v>
      </c>
      <c r="E647" t="s">
        <v>853</v>
      </c>
      <c r="F647" t="s">
        <v>95</v>
      </c>
      <c r="G647" t="s">
        <v>11</v>
      </c>
      <c r="H647" t="s">
        <v>20</v>
      </c>
      <c r="I647" t="s">
        <v>865</v>
      </c>
      <c r="J647">
        <v>8.23</v>
      </c>
      <c r="K647">
        <v>3</v>
      </c>
      <c r="L647">
        <v>-6.03</v>
      </c>
    </row>
    <row r="648" spans="1:12" ht="14.25" customHeight="1" x14ac:dyDescent="0.25">
      <c r="A648" t="str">
        <f t="shared" si="10"/>
        <v>ORD0647</v>
      </c>
      <c r="B648" s="6">
        <v>44370</v>
      </c>
      <c r="C648" s="6" t="str">
        <f>TEXT(Table1[[#This Row],[Order Date]],"mmm")</f>
        <v>Jun</v>
      </c>
      <c r="D648" s="6" t="str">
        <f>TEXT(Table1[[#This Row],[Order Date]],"yyyy")</f>
        <v>2021</v>
      </c>
      <c r="E648" t="s">
        <v>866</v>
      </c>
      <c r="F648" t="s">
        <v>23</v>
      </c>
      <c r="G648" t="s">
        <v>39</v>
      </c>
      <c r="H648" t="s">
        <v>52</v>
      </c>
      <c r="I648" t="s">
        <v>867</v>
      </c>
      <c r="J648">
        <v>86.38</v>
      </c>
      <c r="K648">
        <v>3</v>
      </c>
      <c r="L648">
        <v>1.08</v>
      </c>
    </row>
    <row r="649" spans="1:12" ht="14.25" customHeight="1" x14ac:dyDescent="0.25">
      <c r="A649" t="str">
        <f t="shared" si="10"/>
        <v>ORD0648</v>
      </c>
      <c r="B649" s="6">
        <v>44370</v>
      </c>
      <c r="C649" s="6" t="str">
        <f>TEXT(Table1[[#This Row],[Order Date]],"mmm")</f>
        <v>Jun</v>
      </c>
      <c r="D649" s="6" t="str">
        <f>TEXT(Table1[[#This Row],[Order Date]],"yyyy")</f>
        <v>2021</v>
      </c>
      <c r="E649" t="s">
        <v>868</v>
      </c>
      <c r="F649" t="s">
        <v>245</v>
      </c>
      <c r="G649" t="s">
        <v>11</v>
      </c>
      <c r="H649" t="s">
        <v>24</v>
      </c>
      <c r="I649" t="s">
        <v>869</v>
      </c>
      <c r="J649">
        <v>20.02</v>
      </c>
      <c r="K649">
        <v>9</v>
      </c>
      <c r="L649">
        <v>1.75</v>
      </c>
    </row>
    <row r="650" spans="1:12" ht="14.25" customHeight="1" x14ac:dyDescent="0.25">
      <c r="A650" t="str">
        <f t="shared" si="10"/>
        <v>ORD0649</v>
      </c>
      <c r="B650" s="6">
        <v>44370</v>
      </c>
      <c r="C650" s="6" t="str">
        <f>TEXT(Table1[[#This Row],[Order Date]],"mmm")</f>
        <v>Jun</v>
      </c>
      <c r="D650" s="6" t="str">
        <f>TEXT(Table1[[#This Row],[Order Date]],"yyyy")</f>
        <v>2021</v>
      </c>
      <c r="E650" t="s">
        <v>868</v>
      </c>
      <c r="F650" t="s">
        <v>245</v>
      </c>
      <c r="G650" t="s">
        <v>11</v>
      </c>
      <c r="H650" t="s">
        <v>200</v>
      </c>
      <c r="I650" t="s">
        <v>870</v>
      </c>
      <c r="J650">
        <v>3.1</v>
      </c>
      <c r="K650">
        <v>1</v>
      </c>
      <c r="L650">
        <v>0.35</v>
      </c>
    </row>
    <row r="651" spans="1:12" ht="14.25" customHeight="1" x14ac:dyDescent="0.25">
      <c r="A651" t="str">
        <f t="shared" si="10"/>
        <v>ORD0650</v>
      </c>
      <c r="B651" s="6">
        <v>44371</v>
      </c>
      <c r="C651" s="6" t="str">
        <f>TEXT(Table1[[#This Row],[Order Date]],"mmm")</f>
        <v>Jun</v>
      </c>
      <c r="D651" s="6" t="str">
        <f>TEXT(Table1[[#This Row],[Order Date]],"yyyy")</f>
        <v>2021</v>
      </c>
      <c r="E651" t="s">
        <v>871</v>
      </c>
      <c r="F651" t="s">
        <v>95</v>
      </c>
      <c r="G651" t="s">
        <v>34</v>
      </c>
      <c r="H651" t="s">
        <v>47</v>
      </c>
      <c r="I651" t="s">
        <v>872</v>
      </c>
      <c r="J651">
        <v>4.2699999999999996</v>
      </c>
      <c r="K651">
        <v>2</v>
      </c>
      <c r="L651">
        <v>0.96</v>
      </c>
    </row>
    <row r="652" spans="1:12" ht="14.25" customHeight="1" x14ac:dyDescent="0.25">
      <c r="A652" t="str">
        <f t="shared" si="10"/>
        <v>ORD0651</v>
      </c>
      <c r="B652" s="6">
        <v>44372</v>
      </c>
      <c r="C652" s="6" t="str">
        <f>TEXT(Table1[[#This Row],[Order Date]],"mmm")</f>
        <v>Jun</v>
      </c>
      <c r="D652" s="6" t="str">
        <f>TEXT(Table1[[#This Row],[Order Date]],"yyyy")</f>
        <v>2021</v>
      </c>
      <c r="E652" t="s">
        <v>873</v>
      </c>
      <c r="F652" t="s">
        <v>27</v>
      </c>
      <c r="G652" t="s">
        <v>34</v>
      </c>
      <c r="H652" t="s">
        <v>145</v>
      </c>
      <c r="I652" t="s">
        <v>874</v>
      </c>
      <c r="J652">
        <v>447.84</v>
      </c>
      <c r="K652">
        <v>5</v>
      </c>
      <c r="L652">
        <v>11.2</v>
      </c>
    </row>
    <row r="653" spans="1:12" ht="14.25" customHeight="1" x14ac:dyDescent="0.25">
      <c r="A653" t="str">
        <f t="shared" si="10"/>
        <v>ORD0652</v>
      </c>
      <c r="B653" s="6">
        <v>44372</v>
      </c>
      <c r="C653" s="6" t="str">
        <f>TEXT(Table1[[#This Row],[Order Date]],"mmm")</f>
        <v>Jun</v>
      </c>
      <c r="D653" s="6" t="str">
        <f>TEXT(Table1[[#This Row],[Order Date]],"yyyy")</f>
        <v>2021</v>
      </c>
      <c r="E653" t="s">
        <v>875</v>
      </c>
      <c r="F653" t="s">
        <v>91</v>
      </c>
      <c r="G653" t="s">
        <v>39</v>
      </c>
      <c r="H653" t="s">
        <v>40</v>
      </c>
      <c r="I653" t="s">
        <v>876</v>
      </c>
      <c r="J653">
        <v>263.95999999999998</v>
      </c>
      <c r="K653">
        <v>5</v>
      </c>
      <c r="L653">
        <v>19.8</v>
      </c>
    </row>
    <row r="654" spans="1:12" ht="14.25" customHeight="1" x14ac:dyDescent="0.25">
      <c r="A654" t="str">
        <f t="shared" si="10"/>
        <v>ORD0653</v>
      </c>
      <c r="B654" s="6">
        <v>44372</v>
      </c>
      <c r="C654" s="6" t="str">
        <f>TEXT(Table1[[#This Row],[Order Date]],"mmm")</f>
        <v>Jun</v>
      </c>
      <c r="D654" s="6" t="str">
        <f>TEXT(Table1[[#This Row],[Order Date]],"yyyy")</f>
        <v>2021</v>
      </c>
      <c r="E654" t="s">
        <v>875</v>
      </c>
      <c r="F654" t="s">
        <v>91</v>
      </c>
      <c r="G654" t="s">
        <v>11</v>
      </c>
      <c r="H654" t="s">
        <v>24</v>
      </c>
      <c r="I654" t="s">
        <v>25</v>
      </c>
      <c r="J654">
        <v>71.63</v>
      </c>
      <c r="K654">
        <v>11</v>
      </c>
      <c r="L654">
        <v>17.91</v>
      </c>
    </row>
    <row r="655" spans="1:12" ht="14.25" customHeight="1" x14ac:dyDescent="0.25">
      <c r="A655" t="str">
        <f t="shared" si="10"/>
        <v>ORD0654</v>
      </c>
      <c r="B655" s="6">
        <v>44372</v>
      </c>
      <c r="C655" s="6" t="str">
        <f>TEXT(Table1[[#This Row],[Order Date]],"mmm")</f>
        <v>Jun</v>
      </c>
      <c r="D655" s="6" t="str">
        <f>TEXT(Table1[[#This Row],[Order Date]],"yyyy")</f>
        <v>2021</v>
      </c>
      <c r="E655" t="s">
        <v>875</v>
      </c>
      <c r="F655" t="s">
        <v>91</v>
      </c>
      <c r="G655" t="s">
        <v>11</v>
      </c>
      <c r="H655" t="s">
        <v>24</v>
      </c>
      <c r="I655" t="s">
        <v>877</v>
      </c>
      <c r="J655">
        <v>9.33</v>
      </c>
      <c r="K655">
        <v>1</v>
      </c>
      <c r="L655">
        <v>0.82</v>
      </c>
    </row>
    <row r="656" spans="1:12" ht="14.25" customHeight="1" x14ac:dyDescent="0.25">
      <c r="A656" t="str">
        <f t="shared" si="10"/>
        <v>ORD0655</v>
      </c>
      <c r="B656" s="6">
        <v>44374</v>
      </c>
      <c r="C656" s="6" t="str">
        <f>TEXT(Table1[[#This Row],[Order Date]],"mmm")</f>
        <v>Jun</v>
      </c>
      <c r="D656" s="6" t="str">
        <f>TEXT(Table1[[#This Row],[Order Date]],"yyyy")</f>
        <v>2021</v>
      </c>
      <c r="E656" t="s">
        <v>878</v>
      </c>
      <c r="F656" t="s">
        <v>329</v>
      </c>
      <c r="G656" t="s">
        <v>11</v>
      </c>
      <c r="H656" t="s">
        <v>18</v>
      </c>
      <c r="I656" t="s">
        <v>133</v>
      </c>
      <c r="J656">
        <v>306.2</v>
      </c>
      <c r="K656">
        <v>5</v>
      </c>
      <c r="L656">
        <v>0</v>
      </c>
    </row>
    <row r="657" spans="1:12" ht="14.25" customHeight="1" x14ac:dyDescent="0.25">
      <c r="A657" t="str">
        <f t="shared" si="10"/>
        <v>ORD0656</v>
      </c>
      <c r="B657" s="6">
        <v>44374</v>
      </c>
      <c r="C657" s="6" t="str">
        <f>TEXT(Table1[[#This Row],[Order Date]],"mmm")</f>
        <v>Jun</v>
      </c>
      <c r="D657" s="6" t="str">
        <f>TEXT(Table1[[#This Row],[Order Date]],"yyyy")</f>
        <v>2021</v>
      </c>
      <c r="E657" t="s">
        <v>878</v>
      </c>
      <c r="F657" t="s">
        <v>329</v>
      </c>
      <c r="G657" t="s">
        <v>34</v>
      </c>
      <c r="H657" t="s">
        <v>145</v>
      </c>
      <c r="I657" t="s">
        <v>473</v>
      </c>
      <c r="J657">
        <v>85.98</v>
      </c>
      <c r="K657">
        <v>1</v>
      </c>
      <c r="L657">
        <v>22.35</v>
      </c>
    </row>
    <row r="658" spans="1:12" ht="14.25" customHeight="1" x14ac:dyDescent="0.25">
      <c r="A658" t="str">
        <f t="shared" si="10"/>
        <v>ORD0657</v>
      </c>
      <c r="B658" s="6">
        <v>44374</v>
      </c>
      <c r="C658" s="6" t="str">
        <f>TEXT(Table1[[#This Row],[Order Date]],"mmm")</f>
        <v>Jun</v>
      </c>
      <c r="D658" s="6" t="str">
        <f>TEXT(Table1[[#This Row],[Order Date]],"yyyy")</f>
        <v>2021</v>
      </c>
      <c r="E658" t="s">
        <v>878</v>
      </c>
      <c r="F658" t="s">
        <v>329</v>
      </c>
      <c r="G658" t="s">
        <v>39</v>
      </c>
      <c r="H658" t="s">
        <v>52</v>
      </c>
      <c r="I658" t="s">
        <v>636</v>
      </c>
      <c r="J658">
        <v>223.96</v>
      </c>
      <c r="K658">
        <v>4</v>
      </c>
      <c r="L658">
        <v>53.75</v>
      </c>
    </row>
    <row r="659" spans="1:12" ht="14.25" customHeight="1" x14ac:dyDescent="0.25">
      <c r="A659" t="str">
        <f t="shared" si="10"/>
        <v>ORD0658</v>
      </c>
      <c r="B659" s="6">
        <v>44375</v>
      </c>
      <c r="C659" s="6" t="str">
        <f>TEXT(Table1[[#This Row],[Order Date]],"mmm")</f>
        <v>Jun</v>
      </c>
      <c r="D659" s="6" t="str">
        <f>TEXT(Table1[[#This Row],[Order Date]],"yyyy")</f>
        <v>2021</v>
      </c>
      <c r="E659" t="s">
        <v>879</v>
      </c>
      <c r="F659" t="s">
        <v>23</v>
      </c>
      <c r="G659" t="s">
        <v>11</v>
      </c>
      <c r="H659" t="s">
        <v>12</v>
      </c>
      <c r="I659" t="s">
        <v>880</v>
      </c>
      <c r="J659">
        <v>41.47</v>
      </c>
      <c r="K659">
        <v>8</v>
      </c>
      <c r="L659">
        <v>14.52</v>
      </c>
    </row>
    <row r="660" spans="1:12" ht="14.25" customHeight="1" x14ac:dyDescent="0.25">
      <c r="A660" t="str">
        <f t="shared" si="10"/>
        <v>ORD0659</v>
      </c>
      <c r="B660" s="6">
        <v>44375</v>
      </c>
      <c r="C660" s="6" t="str">
        <f>TEXT(Table1[[#This Row],[Order Date]],"mmm")</f>
        <v>Jun</v>
      </c>
      <c r="D660" s="6" t="str">
        <f>TEXT(Table1[[#This Row],[Order Date]],"yyyy")</f>
        <v>2021</v>
      </c>
      <c r="E660" t="s">
        <v>879</v>
      </c>
      <c r="F660" t="s">
        <v>23</v>
      </c>
      <c r="G660" t="s">
        <v>11</v>
      </c>
      <c r="H660" t="s">
        <v>20</v>
      </c>
      <c r="I660" t="s">
        <v>881</v>
      </c>
      <c r="J660">
        <v>3.17</v>
      </c>
      <c r="K660">
        <v>3</v>
      </c>
      <c r="L660">
        <v>-2.4300000000000002</v>
      </c>
    </row>
    <row r="661" spans="1:12" ht="14.25" customHeight="1" x14ac:dyDescent="0.25">
      <c r="A661" t="str">
        <f t="shared" si="10"/>
        <v>ORD0660</v>
      </c>
      <c r="B661" s="6">
        <v>44375</v>
      </c>
      <c r="C661" s="6" t="str">
        <f>TEXT(Table1[[#This Row],[Order Date]],"mmm")</f>
        <v>Jun</v>
      </c>
      <c r="D661" s="6" t="str">
        <f>TEXT(Table1[[#This Row],[Order Date]],"yyyy")</f>
        <v>2021</v>
      </c>
      <c r="E661" t="s">
        <v>879</v>
      </c>
      <c r="F661" t="s">
        <v>23</v>
      </c>
      <c r="G661" t="s">
        <v>34</v>
      </c>
      <c r="H661" t="s">
        <v>35</v>
      </c>
      <c r="I661" t="s">
        <v>594</v>
      </c>
      <c r="J661">
        <v>1228.47</v>
      </c>
      <c r="K661">
        <v>5</v>
      </c>
      <c r="L661">
        <v>0</v>
      </c>
    </row>
    <row r="662" spans="1:12" ht="14.25" customHeight="1" x14ac:dyDescent="0.25">
      <c r="A662" t="str">
        <f t="shared" si="10"/>
        <v>ORD0661</v>
      </c>
      <c r="B662" s="6">
        <v>44375</v>
      </c>
      <c r="C662" s="6" t="str">
        <f>TEXT(Table1[[#This Row],[Order Date]],"mmm")</f>
        <v>Jun</v>
      </c>
      <c r="D662" s="6" t="str">
        <f>TEXT(Table1[[#This Row],[Order Date]],"yyyy")</f>
        <v>2021</v>
      </c>
      <c r="E662" t="s">
        <v>879</v>
      </c>
      <c r="F662" t="s">
        <v>23</v>
      </c>
      <c r="G662" t="s">
        <v>11</v>
      </c>
      <c r="H662" t="s">
        <v>20</v>
      </c>
      <c r="I662" t="s">
        <v>168</v>
      </c>
      <c r="J662">
        <v>31.09</v>
      </c>
      <c r="K662">
        <v>3</v>
      </c>
      <c r="L662">
        <v>-22.8</v>
      </c>
    </row>
    <row r="663" spans="1:12" ht="14.25" customHeight="1" x14ac:dyDescent="0.25">
      <c r="A663" t="str">
        <f t="shared" si="10"/>
        <v>ORD0662</v>
      </c>
      <c r="B663" s="6">
        <v>44375</v>
      </c>
      <c r="C663" s="6" t="str">
        <f>TEXT(Table1[[#This Row],[Order Date]],"mmm")</f>
        <v>Jun</v>
      </c>
      <c r="D663" s="6" t="str">
        <f>TEXT(Table1[[#This Row],[Order Date]],"yyyy")</f>
        <v>2021</v>
      </c>
      <c r="E663" t="s">
        <v>879</v>
      </c>
      <c r="F663" t="s">
        <v>23</v>
      </c>
      <c r="G663" t="s">
        <v>11</v>
      </c>
      <c r="H663" t="s">
        <v>12</v>
      </c>
      <c r="I663" t="s">
        <v>882</v>
      </c>
      <c r="J663">
        <v>335.52</v>
      </c>
      <c r="K663">
        <v>4</v>
      </c>
      <c r="L663">
        <v>117.43</v>
      </c>
    </row>
    <row r="664" spans="1:12" ht="14.25" customHeight="1" x14ac:dyDescent="0.25">
      <c r="A664" t="str">
        <f t="shared" si="10"/>
        <v>ORD0663</v>
      </c>
      <c r="B664" s="6">
        <v>44375</v>
      </c>
      <c r="C664" s="6" t="str">
        <f>TEXT(Table1[[#This Row],[Order Date]],"mmm")</f>
        <v>Jun</v>
      </c>
      <c r="D664" s="6" t="str">
        <f>TEXT(Table1[[#This Row],[Order Date]],"yyyy")</f>
        <v>2021</v>
      </c>
      <c r="E664" t="s">
        <v>883</v>
      </c>
      <c r="F664" t="s">
        <v>110</v>
      </c>
      <c r="G664" t="s">
        <v>11</v>
      </c>
      <c r="H664" t="s">
        <v>43</v>
      </c>
      <c r="I664" t="s">
        <v>160</v>
      </c>
      <c r="J664">
        <v>6.08</v>
      </c>
      <c r="K664">
        <v>1</v>
      </c>
      <c r="L664">
        <v>3.04</v>
      </c>
    </row>
    <row r="665" spans="1:12" ht="14.25" customHeight="1" x14ac:dyDescent="0.25">
      <c r="A665" t="str">
        <f t="shared" si="10"/>
        <v>ORD0664</v>
      </c>
      <c r="B665" s="6">
        <v>44376</v>
      </c>
      <c r="C665" s="6" t="str">
        <f>TEXT(Table1[[#This Row],[Order Date]],"mmm")</f>
        <v>Jun</v>
      </c>
      <c r="D665" s="6" t="str">
        <f>TEXT(Table1[[#This Row],[Order Date]],"yyyy")</f>
        <v>2021</v>
      </c>
      <c r="E665" t="s">
        <v>884</v>
      </c>
      <c r="F665" t="s">
        <v>78</v>
      </c>
      <c r="G665" t="s">
        <v>11</v>
      </c>
      <c r="H665" t="s">
        <v>24</v>
      </c>
      <c r="I665" t="s">
        <v>885</v>
      </c>
      <c r="J665">
        <v>32.76</v>
      </c>
      <c r="K665">
        <v>7</v>
      </c>
      <c r="L665">
        <v>3.69</v>
      </c>
    </row>
    <row r="666" spans="1:12" ht="14.25" customHeight="1" x14ac:dyDescent="0.25">
      <c r="A666" t="str">
        <f t="shared" si="10"/>
        <v>ORD0665</v>
      </c>
      <c r="B666" s="6">
        <v>44376</v>
      </c>
      <c r="C666" s="6" t="str">
        <f>TEXT(Table1[[#This Row],[Order Date]],"mmm")</f>
        <v>Jun</v>
      </c>
      <c r="D666" s="6" t="str">
        <f>TEXT(Table1[[#This Row],[Order Date]],"yyyy")</f>
        <v>2021</v>
      </c>
      <c r="E666" t="s">
        <v>749</v>
      </c>
      <c r="F666" t="s">
        <v>149</v>
      </c>
      <c r="G666" t="s">
        <v>11</v>
      </c>
      <c r="H666" t="s">
        <v>20</v>
      </c>
      <c r="I666" t="s">
        <v>886</v>
      </c>
      <c r="J666">
        <v>13.92</v>
      </c>
      <c r="K666">
        <v>3</v>
      </c>
      <c r="L666">
        <v>4.87</v>
      </c>
    </row>
    <row r="667" spans="1:12" ht="14.25" customHeight="1" x14ac:dyDescent="0.25">
      <c r="A667" t="str">
        <f t="shared" si="10"/>
        <v>ORD0666</v>
      </c>
      <c r="B667" s="6">
        <v>44377</v>
      </c>
      <c r="C667" s="6" t="str">
        <f>TEXT(Table1[[#This Row],[Order Date]],"mmm")</f>
        <v>Jun</v>
      </c>
      <c r="D667" s="6" t="str">
        <f>TEXT(Table1[[#This Row],[Order Date]],"yyyy")</f>
        <v>2021</v>
      </c>
      <c r="E667" t="s">
        <v>887</v>
      </c>
      <c r="F667" t="s">
        <v>149</v>
      </c>
      <c r="G667" t="s">
        <v>11</v>
      </c>
      <c r="H667" t="s">
        <v>20</v>
      </c>
      <c r="I667" t="s">
        <v>888</v>
      </c>
      <c r="J667">
        <v>334.77</v>
      </c>
      <c r="K667">
        <v>7</v>
      </c>
      <c r="L667">
        <v>108.8</v>
      </c>
    </row>
    <row r="668" spans="1:12" ht="14.25" customHeight="1" x14ac:dyDescent="0.25">
      <c r="A668" t="str">
        <f t="shared" si="10"/>
        <v>ORD0667</v>
      </c>
      <c r="B668" s="6">
        <v>44377</v>
      </c>
      <c r="C668" s="6" t="str">
        <f>TEXT(Table1[[#This Row],[Order Date]],"mmm")</f>
        <v>Jun</v>
      </c>
      <c r="D668" s="6" t="str">
        <f>TEXT(Table1[[#This Row],[Order Date]],"yyyy")</f>
        <v>2021</v>
      </c>
      <c r="E668" t="s">
        <v>889</v>
      </c>
      <c r="F668" t="s">
        <v>15</v>
      </c>
      <c r="G668" t="s">
        <v>11</v>
      </c>
      <c r="H668" t="s">
        <v>24</v>
      </c>
      <c r="I668" t="s">
        <v>890</v>
      </c>
      <c r="J668">
        <v>5.25</v>
      </c>
      <c r="K668">
        <v>4</v>
      </c>
      <c r="L668">
        <v>1.64</v>
      </c>
    </row>
    <row r="669" spans="1:12" ht="14.25" customHeight="1" x14ac:dyDescent="0.25">
      <c r="A669" t="str">
        <f t="shared" si="10"/>
        <v>ORD0668</v>
      </c>
      <c r="B669" s="6">
        <v>44377</v>
      </c>
      <c r="C669" s="6" t="str">
        <f>TEXT(Table1[[#This Row],[Order Date]],"mmm")</f>
        <v>Jun</v>
      </c>
      <c r="D669" s="6" t="str">
        <f>TEXT(Table1[[#This Row],[Order Date]],"yyyy")</f>
        <v>2021</v>
      </c>
      <c r="E669" t="s">
        <v>891</v>
      </c>
      <c r="F669" t="s">
        <v>27</v>
      </c>
      <c r="G669" t="s">
        <v>11</v>
      </c>
      <c r="H669" t="s">
        <v>24</v>
      </c>
      <c r="I669" t="s">
        <v>258</v>
      </c>
      <c r="J669">
        <v>32.4</v>
      </c>
      <c r="K669">
        <v>5</v>
      </c>
      <c r="L669">
        <v>10.37</v>
      </c>
    </row>
    <row r="670" spans="1:12" ht="14.25" customHeight="1" x14ac:dyDescent="0.25">
      <c r="A670" t="str">
        <f t="shared" si="10"/>
        <v>ORD0669</v>
      </c>
      <c r="B670" s="6">
        <v>44377</v>
      </c>
      <c r="C670" s="6" t="str">
        <f>TEXT(Table1[[#This Row],[Order Date]],"mmm")</f>
        <v>Jun</v>
      </c>
      <c r="D670" s="6" t="str">
        <f>TEXT(Table1[[#This Row],[Order Date]],"yyyy")</f>
        <v>2021</v>
      </c>
      <c r="E670" t="s">
        <v>892</v>
      </c>
      <c r="F670" t="s">
        <v>10</v>
      </c>
      <c r="G670" t="s">
        <v>11</v>
      </c>
      <c r="H670" t="s">
        <v>12</v>
      </c>
      <c r="I670" t="s">
        <v>28</v>
      </c>
      <c r="J670">
        <v>25.92</v>
      </c>
      <c r="K670">
        <v>5</v>
      </c>
      <c r="L670">
        <v>9.07</v>
      </c>
    </row>
    <row r="671" spans="1:12" ht="14.25" customHeight="1" x14ac:dyDescent="0.25">
      <c r="A671" t="str">
        <f t="shared" si="10"/>
        <v>ORD0670</v>
      </c>
      <c r="B671" s="6">
        <v>44377</v>
      </c>
      <c r="C671" s="6" t="str">
        <f>TEXT(Table1[[#This Row],[Order Date]],"mmm")</f>
        <v>Jun</v>
      </c>
      <c r="D671" s="6" t="str">
        <f>TEXT(Table1[[#This Row],[Order Date]],"yyyy")</f>
        <v>2021</v>
      </c>
      <c r="E671" t="s">
        <v>892</v>
      </c>
      <c r="F671" t="s">
        <v>10</v>
      </c>
      <c r="G671" t="s">
        <v>11</v>
      </c>
      <c r="H671" t="s">
        <v>43</v>
      </c>
      <c r="I671" t="s">
        <v>160</v>
      </c>
      <c r="J671">
        <v>21.31</v>
      </c>
      <c r="K671">
        <v>6</v>
      </c>
      <c r="L671">
        <v>7.19</v>
      </c>
    </row>
    <row r="672" spans="1:12" ht="14.25" customHeight="1" x14ac:dyDescent="0.25">
      <c r="A672" t="str">
        <f t="shared" si="10"/>
        <v>ORD0671</v>
      </c>
      <c r="B672" s="6">
        <v>44377</v>
      </c>
      <c r="C672" s="6" t="str">
        <f>TEXT(Table1[[#This Row],[Order Date]],"mmm")</f>
        <v>Jun</v>
      </c>
      <c r="D672" s="6" t="str">
        <f>TEXT(Table1[[#This Row],[Order Date]],"yyyy")</f>
        <v>2021</v>
      </c>
      <c r="E672" t="s">
        <v>602</v>
      </c>
      <c r="F672" t="s">
        <v>149</v>
      </c>
      <c r="G672" t="s">
        <v>11</v>
      </c>
      <c r="H672" t="s">
        <v>20</v>
      </c>
      <c r="I672" t="s">
        <v>893</v>
      </c>
      <c r="J672">
        <v>2.69</v>
      </c>
      <c r="K672">
        <v>1</v>
      </c>
      <c r="L672">
        <v>0.84</v>
      </c>
    </row>
    <row r="673" spans="1:12" ht="14.25" customHeight="1" x14ac:dyDescent="0.25">
      <c r="A673" t="str">
        <f t="shared" si="10"/>
        <v>ORD0672</v>
      </c>
      <c r="B673" s="6">
        <v>44377</v>
      </c>
      <c r="C673" s="6" t="str">
        <f>TEXT(Table1[[#This Row],[Order Date]],"mmm")</f>
        <v>Jun</v>
      </c>
      <c r="D673" s="6" t="str">
        <f>TEXT(Table1[[#This Row],[Order Date]],"yyyy")</f>
        <v>2021</v>
      </c>
      <c r="E673" t="s">
        <v>602</v>
      </c>
      <c r="F673" t="s">
        <v>149</v>
      </c>
      <c r="G673" t="s">
        <v>11</v>
      </c>
      <c r="H673" t="s">
        <v>24</v>
      </c>
      <c r="I673" t="s">
        <v>894</v>
      </c>
      <c r="J673">
        <v>6.6</v>
      </c>
      <c r="K673">
        <v>3</v>
      </c>
      <c r="L673">
        <v>2.9</v>
      </c>
    </row>
    <row r="674" spans="1:12" ht="14.25" customHeight="1" x14ac:dyDescent="0.25">
      <c r="A674" t="str">
        <f t="shared" si="10"/>
        <v>ORD0673</v>
      </c>
      <c r="B674" s="6">
        <v>44377</v>
      </c>
      <c r="C674" s="6" t="str">
        <f>TEXT(Table1[[#This Row],[Order Date]],"mmm")</f>
        <v>Jun</v>
      </c>
      <c r="D674" s="6" t="str">
        <f>TEXT(Table1[[#This Row],[Order Date]],"yyyy")</f>
        <v>2021</v>
      </c>
      <c r="E674" t="s">
        <v>895</v>
      </c>
      <c r="F674" t="s">
        <v>245</v>
      </c>
      <c r="G674" t="s">
        <v>11</v>
      </c>
      <c r="H674" t="s">
        <v>12</v>
      </c>
      <c r="I674" t="s">
        <v>896</v>
      </c>
      <c r="J674">
        <v>310.69</v>
      </c>
      <c r="K674">
        <v>7</v>
      </c>
      <c r="L674">
        <v>108.74</v>
      </c>
    </row>
    <row r="675" spans="1:12" ht="14.25" customHeight="1" x14ac:dyDescent="0.25">
      <c r="A675" t="str">
        <f t="shared" si="10"/>
        <v>ORD0674</v>
      </c>
      <c r="B675" s="6">
        <v>44378</v>
      </c>
      <c r="C675" s="6" t="str">
        <f>TEXT(Table1[[#This Row],[Order Date]],"mmm")</f>
        <v>Jul</v>
      </c>
      <c r="D675" s="6" t="str">
        <f>TEXT(Table1[[#This Row],[Order Date]],"yyyy")</f>
        <v>2021</v>
      </c>
      <c r="E675" t="s">
        <v>407</v>
      </c>
      <c r="F675" t="s">
        <v>164</v>
      </c>
      <c r="G675" t="s">
        <v>11</v>
      </c>
      <c r="H675" t="s">
        <v>20</v>
      </c>
      <c r="I675" t="s">
        <v>897</v>
      </c>
      <c r="J675">
        <v>19.920000000000002</v>
      </c>
      <c r="K675">
        <v>5</v>
      </c>
      <c r="L675">
        <v>6.97</v>
      </c>
    </row>
    <row r="676" spans="1:12" ht="14.25" customHeight="1" x14ac:dyDescent="0.25">
      <c r="A676" t="str">
        <f t="shared" si="10"/>
        <v>ORD0675</v>
      </c>
      <c r="B676" s="6">
        <v>44378</v>
      </c>
      <c r="C676" s="6" t="str">
        <f>TEXT(Table1[[#This Row],[Order Date]],"mmm")</f>
        <v>Jul</v>
      </c>
      <c r="D676" s="6" t="str">
        <f>TEXT(Table1[[#This Row],[Order Date]],"yyyy")</f>
        <v>2021</v>
      </c>
      <c r="E676" t="s">
        <v>743</v>
      </c>
      <c r="F676" t="s">
        <v>123</v>
      </c>
      <c r="G676" t="s">
        <v>39</v>
      </c>
      <c r="H676" t="s">
        <v>40</v>
      </c>
      <c r="I676" t="s">
        <v>898</v>
      </c>
      <c r="J676">
        <v>575.91999999999996</v>
      </c>
      <c r="K676">
        <v>2</v>
      </c>
      <c r="L676">
        <v>71.989999999999995</v>
      </c>
    </row>
    <row r="677" spans="1:12" ht="14.25" customHeight="1" x14ac:dyDescent="0.25">
      <c r="A677" t="str">
        <f t="shared" si="10"/>
        <v>ORD0676</v>
      </c>
      <c r="B677" s="6">
        <v>44378</v>
      </c>
      <c r="C677" s="6" t="str">
        <f>TEXT(Table1[[#This Row],[Order Date]],"mmm")</f>
        <v>Jul</v>
      </c>
      <c r="D677" s="6" t="str">
        <f>TEXT(Table1[[#This Row],[Order Date]],"yyyy")</f>
        <v>2021</v>
      </c>
      <c r="E677" t="s">
        <v>743</v>
      </c>
      <c r="F677" t="s">
        <v>123</v>
      </c>
      <c r="G677" t="s">
        <v>11</v>
      </c>
      <c r="H677" t="s">
        <v>20</v>
      </c>
      <c r="I677" t="s">
        <v>899</v>
      </c>
      <c r="J677">
        <v>5.18</v>
      </c>
      <c r="K677">
        <v>6</v>
      </c>
      <c r="L677">
        <v>-3.63</v>
      </c>
    </row>
    <row r="678" spans="1:12" ht="14.25" customHeight="1" x14ac:dyDescent="0.25">
      <c r="A678" t="str">
        <f t="shared" si="10"/>
        <v>ORD0677</v>
      </c>
      <c r="B678" s="6">
        <v>44379</v>
      </c>
      <c r="C678" s="6" t="str">
        <f>TEXT(Table1[[#This Row],[Order Date]],"mmm")</f>
        <v>Jul</v>
      </c>
      <c r="D678" s="6" t="str">
        <f>TEXT(Table1[[#This Row],[Order Date]],"yyyy")</f>
        <v>2021</v>
      </c>
      <c r="E678" t="s">
        <v>900</v>
      </c>
      <c r="F678" t="s">
        <v>177</v>
      </c>
      <c r="G678" t="s">
        <v>39</v>
      </c>
      <c r="H678" t="s">
        <v>40</v>
      </c>
      <c r="I678" t="s">
        <v>901</v>
      </c>
      <c r="J678">
        <v>73.98</v>
      </c>
      <c r="K678">
        <v>2</v>
      </c>
      <c r="L678">
        <v>19.97</v>
      </c>
    </row>
    <row r="679" spans="1:12" ht="14.25" customHeight="1" x14ac:dyDescent="0.25">
      <c r="A679" t="str">
        <f t="shared" si="10"/>
        <v>ORD0678</v>
      </c>
      <c r="B679" s="6">
        <v>44379</v>
      </c>
      <c r="C679" s="6" t="str">
        <f>TEXT(Table1[[#This Row],[Order Date]],"mmm")</f>
        <v>Jul</v>
      </c>
      <c r="D679" s="6" t="str">
        <f>TEXT(Table1[[#This Row],[Order Date]],"yyyy")</f>
        <v>2021</v>
      </c>
      <c r="E679" t="s">
        <v>900</v>
      </c>
      <c r="F679" t="s">
        <v>177</v>
      </c>
      <c r="G679" t="s">
        <v>11</v>
      </c>
      <c r="H679" t="s">
        <v>24</v>
      </c>
      <c r="I679" t="s">
        <v>645</v>
      </c>
      <c r="J679">
        <v>5.58</v>
      </c>
      <c r="K679">
        <v>1</v>
      </c>
      <c r="L679">
        <v>2.1800000000000002</v>
      </c>
    </row>
    <row r="680" spans="1:12" ht="14.25" customHeight="1" x14ac:dyDescent="0.25">
      <c r="A680" t="str">
        <f t="shared" si="10"/>
        <v>ORD0679</v>
      </c>
      <c r="B680" s="6">
        <v>44381</v>
      </c>
      <c r="C680" s="6" t="str">
        <f>TEXT(Table1[[#This Row],[Order Date]],"mmm")</f>
        <v>Jul</v>
      </c>
      <c r="D680" s="6" t="str">
        <f>TEXT(Table1[[#This Row],[Order Date]],"yyyy")</f>
        <v>2021</v>
      </c>
      <c r="E680" t="s">
        <v>445</v>
      </c>
      <c r="F680" t="s">
        <v>278</v>
      </c>
      <c r="G680" t="s">
        <v>11</v>
      </c>
      <c r="H680" t="s">
        <v>12</v>
      </c>
      <c r="I680" t="s">
        <v>482</v>
      </c>
      <c r="J680">
        <v>177.54</v>
      </c>
      <c r="K680">
        <v>4</v>
      </c>
      <c r="L680">
        <v>62.14</v>
      </c>
    </row>
    <row r="681" spans="1:12" ht="14.25" customHeight="1" x14ac:dyDescent="0.25">
      <c r="A681" t="str">
        <f t="shared" si="10"/>
        <v>ORD0680</v>
      </c>
      <c r="B681" s="6">
        <v>44381</v>
      </c>
      <c r="C681" s="6" t="str">
        <f>TEXT(Table1[[#This Row],[Order Date]],"mmm")</f>
        <v>Jul</v>
      </c>
      <c r="D681" s="6" t="str">
        <f>TEXT(Table1[[#This Row],[Order Date]],"yyyy")</f>
        <v>2021</v>
      </c>
      <c r="E681" t="s">
        <v>445</v>
      </c>
      <c r="F681" t="s">
        <v>278</v>
      </c>
      <c r="G681" t="s">
        <v>11</v>
      </c>
      <c r="H681" t="s">
        <v>92</v>
      </c>
      <c r="I681" t="s">
        <v>93</v>
      </c>
      <c r="J681">
        <v>32.43</v>
      </c>
      <c r="K681">
        <v>2</v>
      </c>
      <c r="L681">
        <v>3.24</v>
      </c>
    </row>
    <row r="682" spans="1:12" ht="14.25" customHeight="1" x14ac:dyDescent="0.25">
      <c r="A682" t="str">
        <f t="shared" si="10"/>
        <v>ORD0681</v>
      </c>
      <c r="B682" s="6">
        <v>44381</v>
      </c>
      <c r="C682" s="6" t="str">
        <f>TEXT(Table1[[#This Row],[Order Date]],"mmm")</f>
        <v>Jul</v>
      </c>
      <c r="D682" s="6" t="str">
        <f>TEXT(Table1[[#This Row],[Order Date]],"yyyy")</f>
        <v>2021</v>
      </c>
      <c r="E682" t="s">
        <v>902</v>
      </c>
      <c r="F682" t="s">
        <v>55</v>
      </c>
      <c r="G682" t="s">
        <v>11</v>
      </c>
      <c r="H682" t="s">
        <v>12</v>
      </c>
      <c r="I682" t="s">
        <v>903</v>
      </c>
      <c r="J682">
        <v>21.84</v>
      </c>
      <c r="K682">
        <v>3</v>
      </c>
      <c r="L682">
        <v>10.92</v>
      </c>
    </row>
    <row r="683" spans="1:12" ht="14.25" customHeight="1" x14ac:dyDescent="0.25">
      <c r="A683" t="str">
        <f t="shared" si="10"/>
        <v>ORD0682</v>
      </c>
      <c r="B683" s="6">
        <v>44381</v>
      </c>
      <c r="C683" s="6" t="str">
        <f>TEXT(Table1[[#This Row],[Order Date]],"mmm")</f>
        <v>Jul</v>
      </c>
      <c r="D683" s="6" t="str">
        <f>TEXT(Table1[[#This Row],[Order Date]],"yyyy")</f>
        <v>2021</v>
      </c>
      <c r="E683" t="s">
        <v>902</v>
      </c>
      <c r="F683" t="s">
        <v>55</v>
      </c>
      <c r="G683" t="s">
        <v>11</v>
      </c>
      <c r="H683" t="s">
        <v>20</v>
      </c>
      <c r="I683" t="s">
        <v>436</v>
      </c>
      <c r="J683">
        <v>15.6</v>
      </c>
      <c r="K683">
        <v>5</v>
      </c>
      <c r="L683">
        <v>7.64</v>
      </c>
    </row>
    <row r="684" spans="1:12" ht="14.25" customHeight="1" x14ac:dyDescent="0.25">
      <c r="A684" t="str">
        <f t="shared" si="10"/>
        <v>ORD0683</v>
      </c>
      <c r="B684" s="6">
        <v>44382</v>
      </c>
      <c r="C684" s="6" t="str">
        <f>TEXT(Table1[[#This Row],[Order Date]],"mmm")</f>
        <v>Jul</v>
      </c>
      <c r="D684" s="6" t="str">
        <f>TEXT(Table1[[#This Row],[Order Date]],"yyyy")</f>
        <v>2021</v>
      </c>
      <c r="E684" t="s">
        <v>904</v>
      </c>
      <c r="F684" t="s">
        <v>329</v>
      </c>
      <c r="G684" t="s">
        <v>39</v>
      </c>
      <c r="H684" t="s">
        <v>52</v>
      </c>
      <c r="I684" t="s">
        <v>905</v>
      </c>
      <c r="J684">
        <v>479.97</v>
      </c>
      <c r="K684">
        <v>3</v>
      </c>
      <c r="L684">
        <v>163.19</v>
      </c>
    </row>
    <row r="685" spans="1:12" ht="14.25" customHeight="1" x14ac:dyDescent="0.25">
      <c r="A685" t="str">
        <f t="shared" si="10"/>
        <v>ORD0684</v>
      </c>
      <c r="B685" s="6">
        <v>44382</v>
      </c>
      <c r="C685" s="6" t="str">
        <f>TEXT(Table1[[#This Row],[Order Date]],"mmm")</f>
        <v>Jul</v>
      </c>
      <c r="D685" s="6" t="str">
        <f>TEXT(Table1[[#This Row],[Order Date]],"yyyy")</f>
        <v>2021</v>
      </c>
      <c r="E685" t="s">
        <v>904</v>
      </c>
      <c r="F685" t="s">
        <v>329</v>
      </c>
      <c r="G685" t="s">
        <v>11</v>
      </c>
      <c r="H685" t="s">
        <v>16</v>
      </c>
      <c r="I685" t="s">
        <v>906</v>
      </c>
      <c r="J685">
        <v>14.62</v>
      </c>
      <c r="K685">
        <v>2</v>
      </c>
      <c r="L685">
        <v>6.87</v>
      </c>
    </row>
    <row r="686" spans="1:12" ht="14.25" customHeight="1" x14ac:dyDescent="0.25">
      <c r="A686" t="str">
        <f t="shared" si="10"/>
        <v>ORD0685</v>
      </c>
      <c r="B686" s="6">
        <v>44382</v>
      </c>
      <c r="C686" s="6" t="str">
        <f>TEXT(Table1[[#This Row],[Order Date]],"mmm")</f>
        <v>Jul</v>
      </c>
      <c r="D686" s="6" t="str">
        <f>TEXT(Table1[[#This Row],[Order Date]],"yyyy")</f>
        <v>2021</v>
      </c>
      <c r="E686" t="s">
        <v>904</v>
      </c>
      <c r="F686" t="s">
        <v>329</v>
      </c>
      <c r="G686" t="s">
        <v>11</v>
      </c>
      <c r="H686" t="s">
        <v>12</v>
      </c>
      <c r="I686" t="s">
        <v>880</v>
      </c>
      <c r="J686">
        <v>19.440000000000001</v>
      </c>
      <c r="K686">
        <v>3</v>
      </c>
      <c r="L686">
        <v>9.33</v>
      </c>
    </row>
    <row r="687" spans="1:12" ht="14.25" customHeight="1" x14ac:dyDescent="0.25">
      <c r="A687" t="str">
        <f t="shared" si="10"/>
        <v>ORD0686</v>
      </c>
      <c r="B687" s="6">
        <v>44382</v>
      </c>
      <c r="C687" s="6" t="str">
        <f>TEXT(Table1[[#This Row],[Order Date]],"mmm")</f>
        <v>Jul</v>
      </c>
      <c r="D687" s="6" t="str">
        <f>TEXT(Table1[[#This Row],[Order Date]],"yyyy")</f>
        <v>2021</v>
      </c>
      <c r="E687" t="s">
        <v>907</v>
      </c>
      <c r="F687" t="s">
        <v>10</v>
      </c>
      <c r="G687" t="s">
        <v>11</v>
      </c>
      <c r="H687" t="s">
        <v>18</v>
      </c>
      <c r="I687" t="s">
        <v>908</v>
      </c>
      <c r="J687">
        <v>220.78</v>
      </c>
      <c r="K687">
        <v>3</v>
      </c>
      <c r="L687">
        <v>-44.16</v>
      </c>
    </row>
    <row r="688" spans="1:12" ht="14.25" customHeight="1" x14ac:dyDescent="0.25">
      <c r="A688" t="str">
        <f t="shared" si="10"/>
        <v>ORD0687</v>
      </c>
      <c r="B688" s="6">
        <v>44382</v>
      </c>
      <c r="C688" s="6" t="str">
        <f>TEXT(Table1[[#This Row],[Order Date]],"mmm")</f>
        <v>Jul</v>
      </c>
      <c r="D688" s="6" t="str">
        <f>TEXT(Table1[[#This Row],[Order Date]],"yyyy")</f>
        <v>2021</v>
      </c>
      <c r="E688" t="s">
        <v>907</v>
      </c>
      <c r="F688" t="s">
        <v>10</v>
      </c>
      <c r="G688" t="s">
        <v>11</v>
      </c>
      <c r="H688" t="s">
        <v>18</v>
      </c>
      <c r="I688" t="s">
        <v>909</v>
      </c>
      <c r="J688">
        <v>281.42</v>
      </c>
      <c r="K688">
        <v>11</v>
      </c>
      <c r="L688">
        <v>-35.18</v>
      </c>
    </row>
    <row r="689" spans="1:12" ht="14.25" customHeight="1" x14ac:dyDescent="0.25">
      <c r="A689" t="str">
        <f t="shared" si="10"/>
        <v>ORD0688</v>
      </c>
      <c r="B689" s="6">
        <v>44382</v>
      </c>
      <c r="C689" s="6" t="str">
        <f>TEXT(Table1[[#This Row],[Order Date]],"mmm")</f>
        <v>Jul</v>
      </c>
      <c r="D689" s="6" t="str">
        <f>TEXT(Table1[[#This Row],[Order Date]],"yyyy")</f>
        <v>2021</v>
      </c>
      <c r="E689" t="s">
        <v>910</v>
      </c>
      <c r="F689" t="s">
        <v>27</v>
      </c>
      <c r="G689" t="s">
        <v>11</v>
      </c>
      <c r="H689" t="s">
        <v>20</v>
      </c>
      <c r="I689" t="s">
        <v>911</v>
      </c>
      <c r="J689">
        <v>180.96</v>
      </c>
      <c r="K689">
        <v>6</v>
      </c>
      <c r="L689">
        <v>67.86</v>
      </c>
    </row>
    <row r="690" spans="1:12" ht="14.25" customHeight="1" x14ac:dyDescent="0.25">
      <c r="A690" t="str">
        <f t="shared" si="10"/>
        <v>ORD0689</v>
      </c>
      <c r="B690" s="6">
        <v>44382</v>
      </c>
      <c r="C690" s="6" t="str">
        <f>TEXT(Table1[[#This Row],[Order Date]],"mmm")</f>
        <v>Jul</v>
      </c>
      <c r="D690" s="6" t="str">
        <f>TEXT(Table1[[#This Row],[Order Date]],"yyyy")</f>
        <v>2021</v>
      </c>
      <c r="E690" t="s">
        <v>90</v>
      </c>
      <c r="F690" t="s">
        <v>120</v>
      </c>
      <c r="G690" t="s">
        <v>11</v>
      </c>
      <c r="H690" t="s">
        <v>24</v>
      </c>
      <c r="I690" t="s">
        <v>798</v>
      </c>
      <c r="J690">
        <v>4.37</v>
      </c>
      <c r="K690">
        <v>3</v>
      </c>
      <c r="L690">
        <v>0.38</v>
      </c>
    </row>
    <row r="691" spans="1:12" ht="14.25" customHeight="1" x14ac:dyDescent="0.25">
      <c r="A691" t="str">
        <f t="shared" si="10"/>
        <v>ORD0690</v>
      </c>
      <c r="B691" s="6">
        <v>44382</v>
      </c>
      <c r="C691" s="6" t="str">
        <f>TEXT(Table1[[#This Row],[Order Date]],"mmm")</f>
        <v>Jul</v>
      </c>
      <c r="D691" s="6" t="str">
        <f>TEXT(Table1[[#This Row],[Order Date]],"yyyy")</f>
        <v>2021</v>
      </c>
      <c r="E691" t="s">
        <v>912</v>
      </c>
      <c r="F691" t="s">
        <v>123</v>
      </c>
      <c r="G691" t="s">
        <v>34</v>
      </c>
      <c r="H691" t="s">
        <v>47</v>
      </c>
      <c r="I691" t="s">
        <v>913</v>
      </c>
      <c r="J691">
        <v>19.52</v>
      </c>
      <c r="K691">
        <v>2</v>
      </c>
      <c r="L691">
        <v>5.37</v>
      </c>
    </row>
    <row r="692" spans="1:12" ht="14.25" customHeight="1" x14ac:dyDescent="0.25">
      <c r="A692" t="str">
        <f t="shared" si="10"/>
        <v>ORD0691</v>
      </c>
      <c r="B692" s="6">
        <v>44382</v>
      </c>
      <c r="C692" s="6" t="str">
        <f>TEXT(Table1[[#This Row],[Order Date]],"mmm")</f>
        <v>Jul</v>
      </c>
      <c r="D692" s="6" t="str">
        <f>TEXT(Table1[[#This Row],[Order Date]],"yyyy")</f>
        <v>2021</v>
      </c>
      <c r="E692" t="s">
        <v>912</v>
      </c>
      <c r="F692" t="s">
        <v>123</v>
      </c>
      <c r="G692" t="s">
        <v>11</v>
      </c>
      <c r="H692" t="s">
        <v>20</v>
      </c>
      <c r="I692" t="s">
        <v>914</v>
      </c>
      <c r="J692">
        <v>9.81</v>
      </c>
      <c r="K692">
        <v>5</v>
      </c>
      <c r="L692">
        <v>-6.87</v>
      </c>
    </row>
    <row r="693" spans="1:12" ht="14.25" customHeight="1" x14ac:dyDescent="0.25">
      <c r="A693" t="str">
        <f t="shared" si="10"/>
        <v>ORD0692</v>
      </c>
      <c r="B693" s="6">
        <v>44382</v>
      </c>
      <c r="C693" s="6" t="str">
        <f>TEXT(Table1[[#This Row],[Order Date]],"mmm")</f>
        <v>Jul</v>
      </c>
      <c r="D693" s="6" t="str">
        <f>TEXT(Table1[[#This Row],[Order Date]],"yyyy")</f>
        <v>2021</v>
      </c>
      <c r="E693" t="s">
        <v>912</v>
      </c>
      <c r="F693" t="s">
        <v>123</v>
      </c>
      <c r="G693" t="s">
        <v>34</v>
      </c>
      <c r="H693" t="s">
        <v>47</v>
      </c>
      <c r="I693" t="s">
        <v>444</v>
      </c>
      <c r="J693">
        <v>213.22</v>
      </c>
      <c r="K693">
        <v>3</v>
      </c>
      <c r="L693">
        <v>15.99</v>
      </c>
    </row>
    <row r="694" spans="1:12" ht="14.25" customHeight="1" x14ac:dyDescent="0.25">
      <c r="A694" t="str">
        <f t="shared" si="10"/>
        <v>ORD0693</v>
      </c>
      <c r="B694" s="6">
        <v>44383</v>
      </c>
      <c r="C694" s="6" t="str">
        <f>TEXT(Table1[[#This Row],[Order Date]],"mmm")</f>
        <v>Jul</v>
      </c>
      <c r="D694" s="6" t="str">
        <f>TEXT(Table1[[#This Row],[Order Date]],"yyyy")</f>
        <v>2021</v>
      </c>
      <c r="E694" t="s">
        <v>915</v>
      </c>
      <c r="F694" t="s">
        <v>149</v>
      </c>
      <c r="G694" t="s">
        <v>39</v>
      </c>
      <c r="H694" t="s">
        <v>603</v>
      </c>
      <c r="I694" t="s">
        <v>916</v>
      </c>
      <c r="J694">
        <v>559.99</v>
      </c>
      <c r="K694">
        <v>1</v>
      </c>
      <c r="L694">
        <v>175</v>
      </c>
    </row>
    <row r="695" spans="1:12" ht="14.25" customHeight="1" x14ac:dyDescent="0.25">
      <c r="A695" t="str">
        <f t="shared" si="10"/>
        <v>ORD0694</v>
      </c>
      <c r="B695" s="6">
        <v>44383</v>
      </c>
      <c r="C695" s="6" t="str">
        <f>TEXT(Table1[[#This Row],[Order Date]],"mmm")</f>
        <v>Jul</v>
      </c>
      <c r="D695" s="6" t="str">
        <f>TEXT(Table1[[#This Row],[Order Date]],"yyyy")</f>
        <v>2021</v>
      </c>
      <c r="E695" t="s">
        <v>917</v>
      </c>
      <c r="F695" t="s">
        <v>27</v>
      </c>
      <c r="G695" t="s">
        <v>34</v>
      </c>
      <c r="H695" t="s">
        <v>35</v>
      </c>
      <c r="I695" t="s">
        <v>918</v>
      </c>
      <c r="J695">
        <v>478.48</v>
      </c>
      <c r="K695">
        <v>2</v>
      </c>
      <c r="L695">
        <v>47.85</v>
      </c>
    </row>
    <row r="696" spans="1:12" ht="14.25" customHeight="1" x14ac:dyDescent="0.25">
      <c r="A696" t="str">
        <f t="shared" si="10"/>
        <v>ORD0695</v>
      </c>
      <c r="B696" s="6">
        <v>44384</v>
      </c>
      <c r="C696" s="6" t="str">
        <f>TEXT(Table1[[#This Row],[Order Date]],"mmm")</f>
        <v>Jul</v>
      </c>
      <c r="D696" s="6" t="str">
        <f>TEXT(Table1[[#This Row],[Order Date]],"yyyy")</f>
        <v>2021</v>
      </c>
      <c r="E696" t="s">
        <v>537</v>
      </c>
      <c r="F696" t="s">
        <v>23</v>
      </c>
      <c r="G696" t="s">
        <v>34</v>
      </c>
      <c r="H696" t="s">
        <v>35</v>
      </c>
      <c r="I696" t="s">
        <v>919</v>
      </c>
      <c r="J696">
        <v>172.19</v>
      </c>
      <c r="K696">
        <v>2</v>
      </c>
      <c r="L696">
        <v>-46.74</v>
      </c>
    </row>
    <row r="697" spans="1:12" ht="14.25" customHeight="1" x14ac:dyDescent="0.25">
      <c r="A697" t="str">
        <f t="shared" si="10"/>
        <v>ORD0696</v>
      </c>
      <c r="B697" s="6">
        <v>44384</v>
      </c>
      <c r="C697" s="6" t="str">
        <f>TEXT(Table1[[#This Row],[Order Date]],"mmm")</f>
        <v>Jul</v>
      </c>
      <c r="D697" s="6" t="str">
        <f>TEXT(Table1[[#This Row],[Order Date]],"yyyy")</f>
        <v>2021</v>
      </c>
      <c r="E697" t="s">
        <v>537</v>
      </c>
      <c r="F697" t="s">
        <v>23</v>
      </c>
      <c r="G697" t="s">
        <v>34</v>
      </c>
      <c r="H697" t="s">
        <v>47</v>
      </c>
      <c r="I697" t="s">
        <v>920</v>
      </c>
      <c r="J697">
        <v>69.010000000000005</v>
      </c>
      <c r="K697">
        <v>2</v>
      </c>
      <c r="L697">
        <v>12.08</v>
      </c>
    </row>
    <row r="698" spans="1:12" ht="14.25" customHeight="1" x14ac:dyDescent="0.25">
      <c r="A698" t="str">
        <f t="shared" si="10"/>
        <v>ORD0697</v>
      </c>
      <c r="B698" s="6">
        <v>44385</v>
      </c>
      <c r="C698" s="6" t="str">
        <f>TEXT(Table1[[#This Row],[Order Date]],"mmm")</f>
        <v>Jul</v>
      </c>
      <c r="D698" s="6" t="str">
        <f>TEXT(Table1[[#This Row],[Order Date]],"yyyy")</f>
        <v>2021</v>
      </c>
      <c r="E698" t="s">
        <v>921</v>
      </c>
      <c r="F698" t="s">
        <v>149</v>
      </c>
      <c r="G698" t="s">
        <v>34</v>
      </c>
      <c r="H698" t="s">
        <v>35</v>
      </c>
      <c r="I698" t="s">
        <v>793</v>
      </c>
      <c r="J698">
        <v>63.88</v>
      </c>
      <c r="K698">
        <v>1</v>
      </c>
      <c r="L698">
        <v>10.65</v>
      </c>
    </row>
    <row r="699" spans="1:12" ht="14.25" customHeight="1" x14ac:dyDescent="0.25">
      <c r="A699" t="str">
        <f t="shared" si="10"/>
        <v>ORD0698</v>
      </c>
      <c r="B699" s="6">
        <v>44385</v>
      </c>
      <c r="C699" s="6" t="str">
        <f>TEXT(Table1[[#This Row],[Order Date]],"mmm")</f>
        <v>Jul</v>
      </c>
      <c r="D699" s="6" t="str">
        <f>TEXT(Table1[[#This Row],[Order Date]],"yyyy")</f>
        <v>2021</v>
      </c>
      <c r="E699" t="s">
        <v>922</v>
      </c>
      <c r="F699" t="s">
        <v>27</v>
      </c>
      <c r="G699" t="s">
        <v>34</v>
      </c>
      <c r="H699" t="s">
        <v>145</v>
      </c>
      <c r="I699" t="s">
        <v>183</v>
      </c>
      <c r="J699">
        <v>502.49</v>
      </c>
      <c r="K699">
        <v>3</v>
      </c>
      <c r="L699">
        <v>-87.94</v>
      </c>
    </row>
    <row r="700" spans="1:12" ht="14.25" customHeight="1" x14ac:dyDescent="0.25">
      <c r="A700" t="str">
        <f t="shared" si="10"/>
        <v>ORD0699</v>
      </c>
      <c r="B700" s="6">
        <v>44385</v>
      </c>
      <c r="C700" s="6" t="str">
        <f>TEXT(Table1[[#This Row],[Order Date]],"mmm")</f>
        <v>Jul</v>
      </c>
      <c r="D700" s="6" t="str">
        <f>TEXT(Table1[[#This Row],[Order Date]],"yyyy")</f>
        <v>2021</v>
      </c>
      <c r="E700" t="s">
        <v>922</v>
      </c>
      <c r="F700" t="s">
        <v>27</v>
      </c>
      <c r="G700" t="s">
        <v>11</v>
      </c>
      <c r="H700" t="s">
        <v>20</v>
      </c>
      <c r="I700" t="s">
        <v>362</v>
      </c>
      <c r="J700">
        <v>196.7</v>
      </c>
      <c r="K700">
        <v>6</v>
      </c>
      <c r="L700">
        <v>68.849999999999994</v>
      </c>
    </row>
    <row r="701" spans="1:12" ht="14.25" customHeight="1" x14ac:dyDescent="0.25">
      <c r="A701" t="str">
        <f t="shared" si="10"/>
        <v>ORD0700</v>
      </c>
      <c r="B701" s="6">
        <v>44386</v>
      </c>
      <c r="C701" s="6" t="str">
        <f>TEXT(Table1[[#This Row],[Order Date]],"mmm")</f>
        <v>Jul</v>
      </c>
      <c r="D701" s="6" t="str">
        <f>TEXT(Table1[[#This Row],[Order Date]],"yyyy")</f>
        <v>2021</v>
      </c>
      <c r="E701" t="s">
        <v>923</v>
      </c>
      <c r="F701" t="s">
        <v>10</v>
      </c>
      <c r="G701" t="s">
        <v>11</v>
      </c>
      <c r="H701" t="s">
        <v>12</v>
      </c>
      <c r="I701" t="s">
        <v>134</v>
      </c>
      <c r="J701">
        <v>10.37</v>
      </c>
      <c r="K701">
        <v>2</v>
      </c>
      <c r="L701">
        <v>3.63</v>
      </c>
    </row>
    <row r="702" spans="1:12" ht="14.25" customHeight="1" x14ac:dyDescent="0.25">
      <c r="A702" t="str">
        <f t="shared" si="10"/>
        <v>ORD0701</v>
      </c>
      <c r="B702" s="6">
        <v>44386</v>
      </c>
      <c r="C702" s="6" t="str">
        <f>TEXT(Table1[[#This Row],[Order Date]],"mmm")</f>
        <v>Jul</v>
      </c>
      <c r="D702" s="6" t="str">
        <f>TEXT(Table1[[#This Row],[Order Date]],"yyyy")</f>
        <v>2021</v>
      </c>
      <c r="E702" t="s">
        <v>923</v>
      </c>
      <c r="F702" t="s">
        <v>10</v>
      </c>
      <c r="G702" t="s">
        <v>11</v>
      </c>
      <c r="H702" t="s">
        <v>12</v>
      </c>
      <c r="I702" t="s">
        <v>924</v>
      </c>
      <c r="J702">
        <v>14.35</v>
      </c>
      <c r="K702">
        <v>3</v>
      </c>
      <c r="L702">
        <v>4.49</v>
      </c>
    </row>
    <row r="703" spans="1:12" ht="14.25" customHeight="1" x14ac:dyDescent="0.25">
      <c r="A703" t="str">
        <f t="shared" si="10"/>
        <v>ORD0702</v>
      </c>
      <c r="B703" s="6">
        <v>44386</v>
      </c>
      <c r="C703" s="6" t="str">
        <f>TEXT(Table1[[#This Row],[Order Date]],"mmm")</f>
        <v>Jul</v>
      </c>
      <c r="D703" s="6" t="str">
        <f>TEXT(Table1[[#This Row],[Order Date]],"yyyy")</f>
        <v>2021</v>
      </c>
      <c r="E703" t="s">
        <v>925</v>
      </c>
      <c r="F703" t="s">
        <v>27</v>
      </c>
      <c r="G703" t="s">
        <v>11</v>
      </c>
      <c r="H703" t="s">
        <v>16</v>
      </c>
      <c r="I703" t="s">
        <v>926</v>
      </c>
      <c r="J703">
        <v>2.88</v>
      </c>
      <c r="K703">
        <v>1</v>
      </c>
      <c r="L703">
        <v>1.41</v>
      </c>
    </row>
    <row r="704" spans="1:12" ht="14.25" customHeight="1" x14ac:dyDescent="0.25">
      <c r="A704" t="str">
        <f t="shared" si="10"/>
        <v>ORD0703</v>
      </c>
      <c r="B704" s="6">
        <v>44386</v>
      </c>
      <c r="C704" s="6" t="str">
        <f>TEXT(Table1[[#This Row],[Order Date]],"mmm")</f>
        <v>Jul</v>
      </c>
      <c r="D704" s="6" t="str">
        <f>TEXT(Table1[[#This Row],[Order Date]],"yyyy")</f>
        <v>2021</v>
      </c>
      <c r="E704" t="s">
        <v>925</v>
      </c>
      <c r="F704" t="s">
        <v>27</v>
      </c>
      <c r="G704" t="s">
        <v>11</v>
      </c>
      <c r="H704" t="s">
        <v>20</v>
      </c>
      <c r="I704" t="s">
        <v>184</v>
      </c>
      <c r="J704">
        <v>41.9</v>
      </c>
      <c r="K704">
        <v>6</v>
      </c>
      <c r="L704">
        <v>14.14</v>
      </c>
    </row>
    <row r="705" spans="1:12" ht="14.25" customHeight="1" x14ac:dyDescent="0.25">
      <c r="A705" t="str">
        <f t="shared" si="10"/>
        <v>ORD0704</v>
      </c>
      <c r="B705" s="6">
        <v>44386</v>
      </c>
      <c r="C705" s="6" t="str">
        <f>TEXT(Table1[[#This Row],[Order Date]],"mmm")</f>
        <v>Jul</v>
      </c>
      <c r="D705" s="6" t="str">
        <f>TEXT(Table1[[#This Row],[Order Date]],"yyyy")</f>
        <v>2021</v>
      </c>
      <c r="E705" t="s">
        <v>925</v>
      </c>
      <c r="F705" t="s">
        <v>27</v>
      </c>
      <c r="G705" t="s">
        <v>11</v>
      </c>
      <c r="H705" t="s">
        <v>18</v>
      </c>
      <c r="I705" t="s">
        <v>927</v>
      </c>
      <c r="J705">
        <v>23.92</v>
      </c>
      <c r="K705">
        <v>4</v>
      </c>
      <c r="L705">
        <v>4.07</v>
      </c>
    </row>
    <row r="706" spans="1:12" ht="14.25" customHeight="1" x14ac:dyDescent="0.25">
      <c r="A706" t="str">
        <f t="shared" si="10"/>
        <v>ORD0705</v>
      </c>
      <c r="B706" s="6">
        <v>44386</v>
      </c>
      <c r="C706" s="6" t="str">
        <f>TEXT(Table1[[#This Row],[Order Date]],"mmm")</f>
        <v>Jul</v>
      </c>
      <c r="D706" s="6" t="str">
        <f>TEXT(Table1[[#This Row],[Order Date]],"yyyy")</f>
        <v>2021</v>
      </c>
      <c r="E706" t="s">
        <v>928</v>
      </c>
      <c r="F706" t="s">
        <v>27</v>
      </c>
      <c r="G706" t="s">
        <v>11</v>
      </c>
      <c r="H706" t="s">
        <v>20</v>
      </c>
      <c r="I706" t="s">
        <v>929</v>
      </c>
      <c r="J706">
        <v>14.3</v>
      </c>
      <c r="K706">
        <v>6</v>
      </c>
      <c r="L706">
        <v>4.6500000000000004</v>
      </c>
    </row>
    <row r="707" spans="1:12" ht="14.25" customHeight="1" x14ac:dyDescent="0.25">
      <c r="A707" t="str">
        <f t="shared" ref="A707:A770" si="11">"ORD" &amp; TEXT(ROW(A707)-1, "0000")</f>
        <v>ORD0706</v>
      </c>
      <c r="B707" s="6">
        <v>44386</v>
      </c>
      <c r="C707" s="6" t="str">
        <f>TEXT(Table1[[#This Row],[Order Date]],"mmm")</f>
        <v>Jul</v>
      </c>
      <c r="D707" s="6" t="str">
        <f>TEXT(Table1[[#This Row],[Order Date]],"yyyy")</f>
        <v>2021</v>
      </c>
      <c r="E707" t="s">
        <v>928</v>
      </c>
      <c r="F707" t="s">
        <v>27</v>
      </c>
      <c r="G707" t="s">
        <v>34</v>
      </c>
      <c r="H707" t="s">
        <v>74</v>
      </c>
      <c r="I707" t="s">
        <v>342</v>
      </c>
      <c r="J707">
        <v>119.83</v>
      </c>
      <c r="K707">
        <v>1</v>
      </c>
      <c r="L707">
        <v>7.05</v>
      </c>
    </row>
    <row r="708" spans="1:12" ht="14.25" customHeight="1" x14ac:dyDescent="0.25">
      <c r="A708" t="str">
        <f t="shared" si="11"/>
        <v>ORD0707</v>
      </c>
      <c r="B708" s="6">
        <v>44386</v>
      </c>
      <c r="C708" s="6" t="str">
        <f>TEXT(Table1[[#This Row],[Order Date]],"mmm")</f>
        <v>Jul</v>
      </c>
      <c r="D708" s="6" t="str">
        <f>TEXT(Table1[[#This Row],[Order Date]],"yyyy")</f>
        <v>2021</v>
      </c>
      <c r="E708" t="s">
        <v>928</v>
      </c>
      <c r="F708" t="s">
        <v>27</v>
      </c>
      <c r="G708" t="s">
        <v>11</v>
      </c>
      <c r="H708" t="s">
        <v>24</v>
      </c>
      <c r="I708" t="s">
        <v>869</v>
      </c>
      <c r="J708">
        <v>5.56</v>
      </c>
      <c r="K708">
        <v>2</v>
      </c>
      <c r="L708">
        <v>2.2200000000000002</v>
      </c>
    </row>
    <row r="709" spans="1:12" ht="14.25" customHeight="1" x14ac:dyDescent="0.25">
      <c r="A709" t="str">
        <f t="shared" si="11"/>
        <v>ORD0708</v>
      </c>
      <c r="B709" s="6">
        <v>44386</v>
      </c>
      <c r="C709" s="6" t="str">
        <f>TEXT(Table1[[#This Row],[Order Date]],"mmm")</f>
        <v>Jul</v>
      </c>
      <c r="D709" s="6" t="str">
        <f>TEXT(Table1[[#This Row],[Order Date]],"yyyy")</f>
        <v>2021</v>
      </c>
      <c r="E709" t="s">
        <v>928</v>
      </c>
      <c r="F709" t="s">
        <v>27</v>
      </c>
      <c r="G709" t="s">
        <v>11</v>
      </c>
      <c r="H709" t="s">
        <v>12</v>
      </c>
      <c r="I709" t="s">
        <v>328</v>
      </c>
      <c r="J709">
        <v>32.4</v>
      </c>
      <c r="K709">
        <v>5</v>
      </c>
      <c r="L709">
        <v>15.55</v>
      </c>
    </row>
    <row r="710" spans="1:12" ht="14.25" customHeight="1" x14ac:dyDescent="0.25">
      <c r="A710" t="str">
        <f t="shared" si="11"/>
        <v>ORD0709</v>
      </c>
      <c r="B710" s="6">
        <v>44388</v>
      </c>
      <c r="C710" s="6" t="str">
        <f>TEXT(Table1[[#This Row],[Order Date]],"mmm")</f>
        <v>Jul</v>
      </c>
      <c r="D710" s="6" t="str">
        <f>TEXT(Table1[[#This Row],[Order Date]],"yyyy")</f>
        <v>2021</v>
      </c>
      <c r="E710" t="s">
        <v>593</v>
      </c>
      <c r="F710" t="s">
        <v>177</v>
      </c>
      <c r="G710" t="s">
        <v>11</v>
      </c>
      <c r="H710" t="s">
        <v>12</v>
      </c>
      <c r="I710" t="s">
        <v>625</v>
      </c>
      <c r="J710">
        <v>177.2</v>
      </c>
      <c r="K710">
        <v>5</v>
      </c>
      <c r="L710">
        <v>83.28</v>
      </c>
    </row>
    <row r="711" spans="1:12" ht="14.25" customHeight="1" x14ac:dyDescent="0.25">
      <c r="A711" t="str">
        <f t="shared" si="11"/>
        <v>ORD0710</v>
      </c>
      <c r="B711" s="6">
        <v>44388</v>
      </c>
      <c r="C711" s="6" t="str">
        <f>TEXT(Table1[[#This Row],[Order Date]],"mmm")</f>
        <v>Jul</v>
      </c>
      <c r="D711" s="6" t="str">
        <f>TEXT(Table1[[#This Row],[Order Date]],"yyyy")</f>
        <v>2021</v>
      </c>
      <c r="E711" t="s">
        <v>593</v>
      </c>
      <c r="F711" t="s">
        <v>177</v>
      </c>
      <c r="G711" t="s">
        <v>39</v>
      </c>
      <c r="H711" t="s">
        <v>40</v>
      </c>
      <c r="I711" t="s">
        <v>930</v>
      </c>
      <c r="J711">
        <v>197.97</v>
      </c>
      <c r="K711">
        <v>3</v>
      </c>
      <c r="L711">
        <v>57.41</v>
      </c>
    </row>
    <row r="712" spans="1:12" ht="14.25" customHeight="1" x14ac:dyDescent="0.25">
      <c r="A712" t="str">
        <f t="shared" si="11"/>
        <v>ORD0711</v>
      </c>
      <c r="B712" s="6">
        <v>44388</v>
      </c>
      <c r="C712" s="6" t="str">
        <f>TEXT(Table1[[#This Row],[Order Date]],"mmm")</f>
        <v>Jul</v>
      </c>
      <c r="D712" s="6" t="str">
        <f>TEXT(Table1[[#This Row],[Order Date]],"yyyy")</f>
        <v>2021</v>
      </c>
      <c r="E712" t="s">
        <v>593</v>
      </c>
      <c r="F712" t="s">
        <v>177</v>
      </c>
      <c r="G712" t="s">
        <v>34</v>
      </c>
      <c r="H712" t="s">
        <v>35</v>
      </c>
      <c r="I712" t="s">
        <v>294</v>
      </c>
      <c r="J712">
        <v>854.94</v>
      </c>
      <c r="K712">
        <v>3</v>
      </c>
      <c r="L712">
        <v>213.74</v>
      </c>
    </row>
    <row r="713" spans="1:12" ht="14.25" customHeight="1" x14ac:dyDescent="0.25">
      <c r="A713" t="str">
        <f t="shared" si="11"/>
        <v>ORD0712</v>
      </c>
      <c r="B713" s="6">
        <v>44388</v>
      </c>
      <c r="C713" s="6" t="str">
        <f>TEXT(Table1[[#This Row],[Order Date]],"mmm")</f>
        <v>Jul</v>
      </c>
      <c r="D713" s="6" t="str">
        <f>TEXT(Table1[[#This Row],[Order Date]],"yyyy")</f>
        <v>2021</v>
      </c>
      <c r="E713" t="s">
        <v>593</v>
      </c>
      <c r="F713" t="s">
        <v>177</v>
      </c>
      <c r="G713" t="s">
        <v>34</v>
      </c>
      <c r="H713" t="s">
        <v>47</v>
      </c>
      <c r="I713" t="s">
        <v>931</v>
      </c>
      <c r="J713">
        <v>124.11</v>
      </c>
      <c r="K713">
        <v>9</v>
      </c>
      <c r="L713">
        <v>52.13</v>
      </c>
    </row>
    <row r="714" spans="1:12" ht="14.25" customHeight="1" x14ac:dyDescent="0.25">
      <c r="A714" t="str">
        <f t="shared" si="11"/>
        <v>ORD0713</v>
      </c>
      <c r="B714" s="6">
        <v>44388</v>
      </c>
      <c r="C714" s="6" t="str">
        <f>TEXT(Table1[[#This Row],[Order Date]],"mmm")</f>
        <v>Jul</v>
      </c>
      <c r="D714" s="6" t="str">
        <f>TEXT(Table1[[#This Row],[Order Date]],"yyyy")</f>
        <v>2021</v>
      </c>
      <c r="E714" t="s">
        <v>593</v>
      </c>
      <c r="F714" t="s">
        <v>177</v>
      </c>
      <c r="G714" t="s">
        <v>11</v>
      </c>
      <c r="H714" t="s">
        <v>16</v>
      </c>
      <c r="I714" t="s">
        <v>932</v>
      </c>
      <c r="J714">
        <v>14.4</v>
      </c>
      <c r="K714">
        <v>5</v>
      </c>
      <c r="L714">
        <v>7.06</v>
      </c>
    </row>
    <row r="715" spans="1:12" ht="14.25" customHeight="1" x14ac:dyDescent="0.25">
      <c r="A715" t="str">
        <f t="shared" si="11"/>
        <v>ORD0714</v>
      </c>
      <c r="B715" s="6">
        <v>44388</v>
      </c>
      <c r="C715" s="6" t="str">
        <f>TEXT(Table1[[#This Row],[Order Date]],"mmm")</f>
        <v>Jul</v>
      </c>
      <c r="D715" s="6" t="str">
        <f>TEXT(Table1[[#This Row],[Order Date]],"yyyy")</f>
        <v>2021</v>
      </c>
      <c r="E715" t="s">
        <v>204</v>
      </c>
      <c r="F715" t="s">
        <v>10</v>
      </c>
      <c r="G715" t="s">
        <v>39</v>
      </c>
      <c r="H715" t="s">
        <v>40</v>
      </c>
      <c r="I715" t="s">
        <v>933</v>
      </c>
      <c r="J715">
        <v>575.97</v>
      </c>
      <c r="K715">
        <v>4</v>
      </c>
      <c r="L715">
        <v>43.2</v>
      </c>
    </row>
    <row r="716" spans="1:12" ht="14.25" customHeight="1" x14ac:dyDescent="0.25">
      <c r="A716" t="str">
        <f t="shared" si="11"/>
        <v>ORD0715</v>
      </c>
      <c r="B716" s="6">
        <v>44388</v>
      </c>
      <c r="C716" s="6" t="str">
        <f>TEXT(Table1[[#This Row],[Order Date]],"mmm")</f>
        <v>Jul</v>
      </c>
      <c r="D716" s="6" t="str">
        <f>TEXT(Table1[[#This Row],[Order Date]],"yyyy")</f>
        <v>2021</v>
      </c>
      <c r="E716" t="s">
        <v>204</v>
      </c>
      <c r="F716" t="s">
        <v>10</v>
      </c>
      <c r="G716" t="s">
        <v>11</v>
      </c>
      <c r="H716" t="s">
        <v>12</v>
      </c>
      <c r="I716" t="s">
        <v>934</v>
      </c>
      <c r="J716">
        <v>10.37</v>
      </c>
      <c r="K716">
        <v>2</v>
      </c>
      <c r="L716">
        <v>3.63</v>
      </c>
    </row>
    <row r="717" spans="1:12" ht="14.25" customHeight="1" x14ac:dyDescent="0.25">
      <c r="A717" t="str">
        <f t="shared" si="11"/>
        <v>ORD0716</v>
      </c>
      <c r="B717" s="6">
        <v>44388</v>
      </c>
      <c r="C717" s="6" t="str">
        <f>TEXT(Table1[[#This Row],[Order Date]],"mmm")</f>
        <v>Jul</v>
      </c>
      <c r="D717" s="6" t="str">
        <f>TEXT(Table1[[#This Row],[Order Date]],"yyyy")</f>
        <v>2021</v>
      </c>
      <c r="E717" t="s">
        <v>935</v>
      </c>
      <c r="F717" t="s">
        <v>149</v>
      </c>
      <c r="G717" t="s">
        <v>11</v>
      </c>
      <c r="H717" t="s">
        <v>12</v>
      </c>
      <c r="I717" t="s">
        <v>936</v>
      </c>
      <c r="J717">
        <v>49.12</v>
      </c>
      <c r="K717">
        <v>4</v>
      </c>
      <c r="L717">
        <v>23.09</v>
      </c>
    </row>
    <row r="718" spans="1:12" ht="14.25" customHeight="1" x14ac:dyDescent="0.25">
      <c r="A718" t="str">
        <f t="shared" si="11"/>
        <v>ORD0717</v>
      </c>
      <c r="B718" s="6">
        <v>44388</v>
      </c>
      <c r="C718" s="6" t="str">
        <f>TEXT(Table1[[#This Row],[Order Date]],"mmm")</f>
        <v>Jul</v>
      </c>
      <c r="D718" s="6" t="str">
        <f>TEXT(Table1[[#This Row],[Order Date]],"yyyy")</f>
        <v>2021</v>
      </c>
      <c r="E718" t="s">
        <v>935</v>
      </c>
      <c r="F718" t="s">
        <v>149</v>
      </c>
      <c r="G718" t="s">
        <v>11</v>
      </c>
      <c r="H718" t="s">
        <v>20</v>
      </c>
      <c r="I718" t="s">
        <v>937</v>
      </c>
      <c r="J718">
        <v>18.28</v>
      </c>
      <c r="K718">
        <v>5</v>
      </c>
      <c r="L718">
        <v>6.4</v>
      </c>
    </row>
    <row r="719" spans="1:12" ht="14.25" customHeight="1" x14ac:dyDescent="0.25">
      <c r="A719" t="str">
        <f t="shared" si="11"/>
        <v>ORD0718</v>
      </c>
      <c r="B719" s="6">
        <v>44388</v>
      </c>
      <c r="C719" s="6" t="str">
        <f>TEXT(Table1[[#This Row],[Order Date]],"mmm")</f>
        <v>Jul</v>
      </c>
      <c r="D719" s="6" t="str">
        <f>TEXT(Table1[[#This Row],[Order Date]],"yyyy")</f>
        <v>2021</v>
      </c>
      <c r="E719" t="s">
        <v>938</v>
      </c>
      <c r="F719" t="s">
        <v>149</v>
      </c>
      <c r="G719" t="s">
        <v>39</v>
      </c>
      <c r="H719" t="s">
        <v>40</v>
      </c>
      <c r="I719" t="s">
        <v>939</v>
      </c>
      <c r="J719">
        <v>164.85</v>
      </c>
      <c r="K719">
        <v>3</v>
      </c>
      <c r="L719">
        <v>47.81</v>
      </c>
    </row>
    <row r="720" spans="1:12" ht="14.25" customHeight="1" x14ac:dyDescent="0.25">
      <c r="A720" t="str">
        <f t="shared" si="11"/>
        <v>ORD0719</v>
      </c>
      <c r="B720" s="6">
        <v>44389</v>
      </c>
      <c r="C720" s="6" t="str">
        <f>TEXT(Table1[[#This Row],[Order Date]],"mmm")</f>
        <v>Jul</v>
      </c>
      <c r="D720" s="6" t="str">
        <f>TEXT(Table1[[#This Row],[Order Date]],"yyyy")</f>
        <v>2021</v>
      </c>
      <c r="E720" t="s">
        <v>940</v>
      </c>
      <c r="F720" t="s">
        <v>27</v>
      </c>
      <c r="G720" t="s">
        <v>11</v>
      </c>
      <c r="H720" t="s">
        <v>20</v>
      </c>
      <c r="I720" t="s">
        <v>941</v>
      </c>
      <c r="J720">
        <v>7.71</v>
      </c>
      <c r="K720">
        <v>2</v>
      </c>
      <c r="L720">
        <v>2.8</v>
      </c>
    </row>
    <row r="721" spans="1:12" ht="14.25" customHeight="1" x14ac:dyDescent="0.25">
      <c r="A721" t="str">
        <f t="shared" si="11"/>
        <v>ORD0720</v>
      </c>
      <c r="B721" s="6">
        <v>44389</v>
      </c>
      <c r="C721" s="6" t="str">
        <f>TEXT(Table1[[#This Row],[Order Date]],"mmm")</f>
        <v>Jul</v>
      </c>
      <c r="D721" s="6" t="str">
        <f>TEXT(Table1[[#This Row],[Order Date]],"yyyy")</f>
        <v>2021</v>
      </c>
      <c r="E721" t="s">
        <v>940</v>
      </c>
      <c r="F721" t="s">
        <v>27</v>
      </c>
      <c r="G721" t="s">
        <v>34</v>
      </c>
      <c r="H721" t="s">
        <v>145</v>
      </c>
      <c r="I721" t="s">
        <v>942</v>
      </c>
      <c r="J721">
        <v>698.35</v>
      </c>
      <c r="K721">
        <v>3</v>
      </c>
      <c r="L721">
        <v>-17.46</v>
      </c>
    </row>
    <row r="722" spans="1:12" ht="14.25" customHeight="1" x14ac:dyDescent="0.25">
      <c r="A722" t="str">
        <f t="shared" si="11"/>
        <v>ORD0721</v>
      </c>
      <c r="B722" s="6">
        <v>44389</v>
      </c>
      <c r="C722" s="6" t="str">
        <f>TEXT(Table1[[#This Row],[Order Date]],"mmm")</f>
        <v>Jul</v>
      </c>
      <c r="D722" s="6" t="str">
        <f>TEXT(Table1[[#This Row],[Order Date]],"yyyy")</f>
        <v>2021</v>
      </c>
      <c r="E722" t="s">
        <v>530</v>
      </c>
      <c r="F722" t="s">
        <v>27</v>
      </c>
      <c r="G722" t="s">
        <v>11</v>
      </c>
      <c r="H722" t="s">
        <v>18</v>
      </c>
      <c r="I722" t="s">
        <v>638</v>
      </c>
      <c r="J722">
        <v>249.75</v>
      </c>
      <c r="K722">
        <v>9</v>
      </c>
      <c r="L722">
        <v>44.96</v>
      </c>
    </row>
    <row r="723" spans="1:12" ht="14.25" customHeight="1" x14ac:dyDescent="0.25">
      <c r="A723" t="str">
        <f t="shared" si="11"/>
        <v>ORD0722</v>
      </c>
      <c r="B723" s="6">
        <v>44389</v>
      </c>
      <c r="C723" s="6" t="str">
        <f>TEXT(Table1[[#This Row],[Order Date]],"mmm")</f>
        <v>Jul</v>
      </c>
      <c r="D723" s="6" t="str">
        <f>TEXT(Table1[[#This Row],[Order Date]],"yyyy")</f>
        <v>2021</v>
      </c>
      <c r="E723" t="s">
        <v>530</v>
      </c>
      <c r="F723" t="s">
        <v>27</v>
      </c>
      <c r="G723" t="s">
        <v>39</v>
      </c>
      <c r="H723" t="s">
        <v>40</v>
      </c>
      <c r="I723" t="s">
        <v>943</v>
      </c>
      <c r="J723">
        <v>255.94</v>
      </c>
      <c r="K723">
        <v>8</v>
      </c>
      <c r="L723">
        <v>28.79</v>
      </c>
    </row>
    <row r="724" spans="1:12" ht="14.25" customHeight="1" x14ac:dyDescent="0.25">
      <c r="A724" t="str">
        <f t="shared" si="11"/>
        <v>ORD0723</v>
      </c>
      <c r="B724" s="6">
        <v>44389</v>
      </c>
      <c r="C724" s="6" t="str">
        <f>TEXT(Table1[[#This Row],[Order Date]],"mmm")</f>
        <v>Jul</v>
      </c>
      <c r="D724" s="6" t="str">
        <f>TEXT(Table1[[#This Row],[Order Date]],"yyyy")</f>
        <v>2021</v>
      </c>
      <c r="E724" t="s">
        <v>256</v>
      </c>
      <c r="F724" t="s">
        <v>164</v>
      </c>
      <c r="G724" t="s">
        <v>34</v>
      </c>
      <c r="H724" t="s">
        <v>35</v>
      </c>
      <c r="I724" t="s">
        <v>944</v>
      </c>
      <c r="J724">
        <v>123.14</v>
      </c>
      <c r="K724">
        <v>4</v>
      </c>
      <c r="L724">
        <v>13.85</v>
      </c>
    </row>
    <row r="725" spans="1:12" ht="14.25" customHeight="1" x14ac:dyDescent="0.25">
      <c r="A725" t="str">
        <f t="shared" si="11"/>
        <v>ORD0724</v>
      </c>
      <c r="B725" s="6">
        <v>44389</v>
      </c>
      <c r="C725" s="6" t="str">
        <f>TEXT(Table1[[#This Row],[Order Date]],"mmm")</f>
        <v>Jul</v>
      </c>
      <c r="D725" s="6" t="str">
        <f>TEXT(Table1[[#This Row],[Order Date]],"yyyy")</f>
        <v>2021</v>
      </c>
      <c r="E725" t="s">
        <v>256</v>
      </c>
      <c r="F725" t="s">
        <v>164</v>
      </c>
      <c r="G725" t="s">
        <v>11</v>
      </c>
      <c r="H725" t="s">
        <v>20</v>
      </c>
      <c r="I725" t="s">
        <v>881</v>
      </c>
      <c r="J725">
        <v>11.26</v>
      </c>
      <c r="K725">
        <v>4</v>
      </c>
      <c r="L725">
        <v>3.8</v>
      </c>
    </row>
    <row r="726" spans="1:12" ht="14.25" customHeight="1" x14ac:dyDescent="0.25">
      <c r="A726" t="str">
        <f t="shared" si="11"/>
        <v>ORD0725</v>
      </c>
      <c r="B726" s="6">
        <v>44389</v>
      </c>
      <c r="C726" s="6" t="str">
        <f>TEXT(Table1[[#This Row],[Order Date]],"mmm")</f>
        <v>Jul</v>
      </c>
      <c r="D726" s="6" t="str">
        <f>TEXT(Table1[[#This Row],[Order Date]],"yyyy")</f>
        <v>2021</v>
      </c>
      <c r="E726" t="s">
        <v>945</v>
      </c>
      <c r="F726" t="s">
        <v>15</v>
      </c>
      <c r="G726" t="s">
        <v>11</v>
      </c>
      <c r="H726" t="s">
        <v>12</v>
      </c>
      <c r="I726" t="s">
        <v>679</v>
      </c>
      <c r="J726">
        <v>35.86</v>
      </c>
      <c r="K726">
        <v>9</v>
      </c>
      <c r="L726">
        <v>13</v>
      </c>
    </row>
    <row r="727" spans="1:12" ht="14.25" customHeight="1" x14ac:dyDescent="0.25">
      <c r="A727" t="str">
        <f t="shared" si="11"/>
        <v>ORD0726</v>
      </c>
      <c r="B727" s="6">
        <v>44389</v>
      </c>
      <c r="C727" s="6" t="str">
        <f>TEXT(Table1[[#This Row],[Order Date]],"mmm")</f>
        <v>Jul</v>
      </c>
      <c r="D727" s="6" t="str">
        <f>TEXT(Table1[[#This Row],[Order Date]],"yyyy")</f>
        <v>2021</v>
      </c>
      <c r="E727" t="s">
        <v>945</v>
      </c>
      <c r="F727" t="s">
        <v>15</v>
      </c>
      <c r="G727" t="s">
        <v>39</v>
      </c>
      <c r="H727" t="s">
        <v>52</v>
      </c>
      <c r="I727" t="s">
        <v>946</v>
      </c>
      <c r="J727">
        <v>23.84</v>
      </c>
      <c r="K727">
        <v>4</v>
      </c>
      <c r="L727">
        <v>3.28</v>
      </c>
    </row>
    <row r="728" spans="1:12" ht="14.25" customHeight="1" x14ac:dyDescent="0.25">
      <c r="A728" t="str">
        <f t="shared" si="11"/>
        <v>ORD0727</v>
      </c>
      <c r="B728" s="6">
        <v>44389</v>
      </c>
      <c r="C728" s="6" t="str">
        <f>TEXT(Table1[[#This Row],[Order Date]],"mmm")</f>
        <v>Jul</v>
      </c>
      <c r="D728" s="6" t="str">
        <f>TEXT(Table1[[#This Row],[Order Date]],"yyyy")</f>
        <v>2021</v>
      </c>
      <c r="E728" t="s">
        <v>947</v>
      </c>
      <c r="F728" t="s">
        <v>10</v>
      </c>
      <c r="G728" t="s">
        <v>34</v>
      </c>
      <c r="H728" t="s">
        <v>35</v>
      </c>
      <c r="I728" t="s">
        <v>948</v>
      </c>
      <c r="J728">
        <v>512.36</v>
      </c>
      <c r="K728">
        <v>3</v>
      </c>
      <c r="L728">
        <v>-14.64</v>
      </c>
    </row>
    <row r="729" spans="1:12" ht="14.25" customHeight="1" x14ac:dyDescent="0.25">
      <c r="A729" t="str">
        <f t="shared" si="11"/>
        <v>ORD0728</v>
      </c>
      <c r="B729" s="6">
        <v>44389</v>
      </c>
      <c r="C729" s="6" t="str">
        <f>TEXT(Table1[[#This Row],[Order Date]],"mmm")</f>
        <v>Jul</v>
      </c>
      <c r="D729" s="6" t="str">
        <f>TEXT(Table1[[#This Row],[Order Date]],"yyyy")</f>
        <v>2021</v>
      </c>
      <c r="E729" t="s">
        <v>947</v>
      </c>
      <c r="F729" t="s">
        <v>10</v>
      </c>
      <c r="G729" t="s">
        <v>11</v>
      </c>
      <c r="H729" t="s">
        <v>43</v>
      </c>
      <c r="I729" t="s">
        <v>282</v>
      </c>
      <c r="J729">
        <v>3.49</v>
      </c>
      <c r="K729">
        <v>2</v>
      </c>
      <c r="L729">
        <v>0.56999999999999995</v>
      </c>
    </row>
    <row r="730" spans="1:12" ht="14.25" customHeight="1" x14ac:dyDescent="0.25">
      <c r="A730" t="str">
        <f t="shared" si="11"/>
        <v>ORD0729</v>
      </c>
      <c r="B730" s="6">
        <v>44389</v>
      </c>
      <c r="C730" s="6" t="str">
        <f>TEXT(Table1[[#This Row],[Order Date]],"mmm")</f>
        <v>Jul</v>
      </c>
      <c r="D730" s="6" t="str">
        <f>TEXT(Table1[[#This Row],[Order Date]],"yyyy")</f>
        <v>2021</v>
      </c>
      <c r="E730" t="s">
        <v>947</v>
      </c>
      <c r="F730" t="s">
        <v>10</v>
      </c>
      <c r="G730" t="s">
        <v>11</v>
      </c>
      <c r="H730" t="s">
        <v>24</v>
      </c>
      <c r="I730" t="s">
        <v>949</v>
      </c>
      <c r="J730">
        <v>22.29</v>
      </c>
      <c r="K730">
        <v>7</v>
      </c>
      <c r="L730">
        <v>3.9</v>
      </c>
    </row>
    <row r="731" spans="1:12" ht="14.25" customHeight="1" x14ac:dyDescent="0.25">
      <c r="A731" t="str">
        <f t="shared" si="11"/>
        <v>ORD0730</v>
      </c>
      <c r="B731" s="6">
        <v>44389</v>
      </c>
      <c r="C731" s="6" t="str">
        <f>TEXT(Table1[[#This Row],[Order Date]],"mmm")</f>
        <v>Jul</v>
      </c>
      <c r="D731" s="6" t="str">
        <f>TEXT(Table1[[#This Row],[Order Date]],"yyyy")</f>
        <v>2021</v>
      </c>
      <c r="E731" t="s">
        <v>947</v>
      </c>
      <c r="F731" t="s">
        <v>10</v>
      </c>
      <c r="G731" t="s">
        <v>11</v>
      </c>
      <c r="H731" t="s">
        <v>12</v>
      </c>
      <c r="I731" t="s">
        <v>127</v>
      </c>
      <c r="J731">
        <v>16.03</v>
      </c>
      <c r="K731">
        <v>3</v>
      </c>
      <c r="L731">
        <v>5.61</v>
      </c>
    </row>
    <row r="732" spans="1:12" ht="14.25" customHeight="1" x14ac:dyDescent="0.25">
      <c r="A732" t="str">
        <f t="shared" si="11"/>
        <v>ORD0731</v>
      </c>
      <c r="B732" s="6">
        <v>44390</v>
      </c>
      <c r="C732" s="6" t="str">
        <f>TEXT(Table1[[#This Row],[Order Date]],"mmm")</f>
        <v>Jul</v>
      </c>
      <c r="D732" s="6" t="str">
        <f>TEXT(Table1[[#This Row],[Order Date]],"yyyy")</f>
        <v>2021</v>
      </c>
      <c r="E732" t="s">
        <v>875</v>
      </c>
      <c r="F732" t="s">
        <v>27</v>
      </c>
      <c r="G732" t="s">
        <v>34</v>
      </c>
      <c r="H732" t="s">
        <v>145</v>
      </c>
      <c r="I732" t="s">
        <v>950</v>
      </c>
      <c r="J732">
        <v>351.22</v>
      </c>
      <c r="K732">
        <v>3</v>
      </c>
      <c r="L732">
        <v>4.3899999999999997</v>
      </c>
    </row>
    <row r="733" spans="1:12" ht="14.25" customHeight="1" x14ac:dyDescent="0.25">
      <c r="A733" t="str">
        <f t="shared" si="11"/>
        <v>ORD0732</v>
      </c>
      <c r="B733" s="6">
        <v>44391</v>
      </c>
      <c r="C733" s="6" t="str">
        <f>TEXT(Table1[[#This Row],[Order Date]],"mmm")</f>
        <v>Jul</v>
      </c>
      <c r="D733" s="6" t="str">
        <f>TEXT(Table1[[#This Row],[Order Date]],"yyyy")</f>
        <v>2021</v>
      </c>
      <c r="E733" t="s">
        <v>951</v>
      </c>
      <c r="F733" t="s">
        <v>15</v>
      </c>
      <c r="G733" t="s">
        <v>11</v>
      </c>
      <c r="H733" t="s">
        <v>20</v>
      </c>
      <c r="I733" t="s">
        <v>952</v>
      </c>
      <c r="J733">
        <v>29.93</v>
      </c>
      <c r="K733">
        <v>7</v>
      </c>
      <c r="L733">
        <v>-46.39</v>
      </c>
    </row>
    <row r="734" spans="1:12" ht="14.25" customHeight="1" x14ac:dyDescent="0.25">
      <c r="A734" t="str">
        <f t="shared" si="11"/>
        <v>ORD0733</v>
      </c>
      <c r="B734" s="6">
        <v>44391</v>
      </c>
      <c r="C734" s="6" t="str">
        <f>TEXT(Table1[[#This Row],[Order Date]],"mmm")</f>
        <v>Jul</v>
      </c>
      <c r="D734" s="6" t="str">
        <f>TEXT(Table1[[#This Row],[Order Date]],"yyyy")</f>
        <v>2021</v>
      </c>
      <c r="E734" t="s">
        <v>951</v>
      </c>
      <c r="F734" t="s">
        <v>15</v>
      </c>
      <c r="G734" t="s">
        <v>39</v>
      </c>
      <c r="H734" t="s">
        <v>40</v>
      </c>
      <c r="I734" t="s">
        <v>735</v>
      </c>
      <c r="J734">
        <v>38.270000000000003</v>
      </c>
      <c r="K734">
        <v>4</v>
      </c>
      <c r="L734">
        <v>3.83</v>
      </c>
    </row>
    <row r="735" spans="1:12" ht="14.25" customHeight="1" x14ac:dyDescent="0.25">
      <c r="A735" t="str">
        <f t="shared" si="11"/>
        <v>ORD0734</v>
      </c>
      <c r="B735" s="6">
        <v>44391</v>
      </c>
      <c r="C735" s="6" t="str">
        <f>TEXT(Table1[[#This Row],[Order Date]],"mmm")</f>
        <v>Jul</v>
      </c>
      <c r="D735" s="6" t="str">
        <f>TEXT(Table1[[#This Row],[Order Date]],"yyyy")</f>
        <v>2021</v>
      </c>
      <c r="E735" t="s">
        <v>953</v>
      </c>
      <c r="F735" t="s">
        <v>95</v>
      </c>
      <c r="G735" t="s">
        <v>11</v>
      </c>
      <c r="H735" t="s">
        <v>18</v>
      </c>
      <c r="I735" t="s">
        <v>111</v>
      </c>
      <c r="J735">
        <v>55.92</v>
      </c>
      <c r="K735">
        <v>5</v>
      </c>
      <c r="L735">
        <v>6.29</v>
      </c>
    </row>
    <row r="736" spans="1:12" ht="14.25" customHeight="1" x14ac:dyDescent="0.25">
      <c r="A736" t="str">
        <f t="shared" si="11"/>
        <v>ORD0735</v>
      </c>
      <c r="B736" s="6">
        <v>44391</v>
      </c>
      <c r="C736" s="6" t="str">
        <f>TEXT(Table1[[#This Row],[Order Date]],"mmm")</f>
        <v>Jul</v>
      </c>
      <c r="D736" s="6" t="str">
        <f>TEXT(Table1[[#This Row],[Order Date]],"yyyy")</f>
        <v>2021</v>
      </c>
      <c r="E736" t="s">
        <v>195</v>
      </c>
      <c r="F736" t="s">
        <v>23</v>
      </c>
      <c r="G736" t="s">
        <v>39</v>
      </c>
      <c r="H736" t="s">
        <v>40</v>
      </c>
      <c r="I736" t="s">
        <v>954</v>
      </c>
      <c r="J736">
        <v>13.49</v>
      </c>
      <c r="K736">
        <v>1</v>
      </c>
      <c r="L736">
        <v>-2.25</v>
      </c>
    </row>
    <row r="737" spans="1:12" ht="14.25" customHeight="1" x14ac:dyDescent="0.25">
      <c r="A737" t="str">
        <f t="shared" si="11"/>
        <v>ORD0736</v>
      </c>
      <c r="B737" s="6">
        <v>44391</v>
      </c>
      <c r="C737" s="6" t="str">
        <f>TEXT(Table1[[#This Row],[Order Date]],"mmm")</f>
        <v>Jul</v>
      </c>
      <c r="D737" s="6" t="str">
        <f>TEXT(Table1[[#This Row],[Order Date]],"yyyy")</f>
        <v>2021</v>
      </c>
      <c r="E737" t="s">
        <v>195</v>
      </c>
      <c r="F737" t="s">
        <v>23</v>
      </c>
      <c r="G737" t="s">
        <v>39</v>
      </c>
      <c r="H737" t="s">
        <v>40</v>
      </c>
      <c r="I737" t="s">
        <v>955</v>
      </c>
      <c r="J737">
        <v>23.99</v>
      </c>
      <c r="K737">
        <v>2</v>
      </c>
      <c r="L737">
        <v>-13.99</v>
      </c>
    </row>
    <row r="738" spans="1:12" ht="14.25" customHeight="1" x14ac:dyDescent="0.25">
      <c r="A738" t="str">
        <f t="shared" si="11"/>
        <v>ORD0737</v>
      </c>
      <c r="B738" s="6">
        <v>44391</v>
      </c>
      <c r="C738" s="6" t="str">
        <f>TEXT(Table1[[#This Row],[Order Date]],"mmm")</f>
        <v>Jul</v>
      </c>
      <c r="D738" s="6" t="str">
        <f>TEXT(Table1[[#This Row],[Order Date]],"yyyy")</f>
        <v>2021</v>
      </c>
      <c r="E738" t="s">
        <v>195</v>
      </c>
      <c r="F738" t="s">
        <v>23</v>
      </c>
      <c r="G738" t="s">
        <v>34</v>
      </c>
      <c r="H738" t="s">
        <v>47</v>
      </c>
      <c r="I738" t="s">
        <v>956</v>
      </c>
      <c r="J738">
        <v>31.98</v>
      </c>
      <c r="K738">
        <v>2</v>
      </c>
      <c r="L738">
        <v>1.2</v>
      </c>
    </row>
    <row r="739" spans="1:12" ht="14.25" customHeight="1" x14ac:dyDescent="0.25">
      <c r="A739" t="str">
        <f t="shared" si="11"/>
        <v>ORD0738</v>
      </c>
      <c r="B739" s="6">
        <v>44391</v>
      </c>
      <c r="C739" s="6" t="str">
        <f>TEXT(Table1[[#This Row],[Order Date]],"mmm")</f>
        <v>Jul</v>
      </c>
      <c r="D739" s="6" t="str">
        <f>TEXT(Table1[[#This Row],[Order Date]],"yyyy")</f>
        <v>2021</v>
      </c>
      <c r="E739" t="s">
        <v>195</v>
      </c>
      <c r="F739" t="s">
        <v>23</v>
      </c>
      <c r="G739" t="s">
        <v>11</v>
      </c>
      <c r="H739" t="s">
        <v>24</v>
      </c>
      <c r="I739" t="s">
        <v>279</v>
      </c>
      <c r="J739">
        <v>41.58</v>
      </c>
      <c r="K739">
        <v>2</v>
      </c>
      <c r="L739">
        <v>4.68</v>
      </c>
    </row>
    <row r="740" spans="1:12" ht="14.25" customHeight="1" x14ac:dyDescent="0.25">
      <c r="A740" t="str">
        <f t="shared" si="11"/>
        <v>ORD0739</v>
      </c>
      <c r="B740" s="6">
        <v>44391</v>
      </c>
      <c r="C740" s="6" t="str">
        <f>TEXT(Table1[[#This Row],[Order Date]],"mmm")</f>
        <v>Jul</v>
      </c>
      <c r="D740" s="6" t="str">
        <f>TEXT(Table1[[#This Row],[Order Date]],"yyyy")</f>
        <v>2021</v>
      </c>
      <c r="E740" t="s">
        <v>957</v>
      </c>
      <c r="F740" t="s">
        <v>59</v>
      </c>
      <c r="G740" t="s">
        <v>11</v>
      </c>
      <c r="H740" t="s">
        <v>92</v>
      </c>
      <c r="I740" t="s">
        <v>958</v>
      </c>
      <c r="J740">
        <v>39.479999999999997</v>
      </c>
      <c r="K740">
        <v>1</v>
      </c>
      <c r="L740">
        <v>11.05</v>
      </c>
    </row>
    <row r="741" spans="1:12" ht="14.25" customHeight="1" x14ac:dyDescent="0.25">
      <c r="A741" t="str">
        <f t="shared" si="11"/>
        <v>ORD0740</v>
      </c>
      <c r="B741" s="6">
        <v>44391</v>
      </c>
      <c r="C741" s="6" t="str">
        <f>TEXT(Table1[[#This Row],[Order Date]],"mmm")</f>
        <v>Jul</v>
      </c>
      <c r="D741" s="6" t="str">
        <f>TEXT(Table1[[#This Row],[Order Date]],"yyyy")</f>
        <v>2021</v>
      </c>
      <c r="E741" t="s">
        <v>959</v>
      </c>
      <c r="F741" t="s">
        <v>149</v>
      </c>
      <c r="G741" t="s">
        <v>11</v>
      </c>
      <c r="H741" t="s">
        <v>24</v>
      </c>
      <c r="I741" t="s">
        <v>960</v>
      </c>
      <c r="J741">
        <v>17.940000000000001</v>
      </c>
      <c r="K741">
        <v>3</v>
      </c>
      <c r="L741">
        <v>4.49</v>
      </c>
    </row>
    <row r="742" spans="1:12" ht="14.25" customHeight="1" x14ac:dyDescent="0.25">
      <c r="A742" t="str">
        <f t="shared" si="11"/>
        <v>ORD0741</v>
      </c>
      <c r="B742" s="6">
        <v>44392</v>
      </c>
      <c r="C742" s="6" t="str">
        <f>TEXT(Table1[[#This Row],[Order Date]],"mmm")</f>
        <v>Jul</v>
      </c>
      <c r="D742" s="6" t="str">
        <f>TEXT(Table1[[#This Row],[Order Date]],"yyyy")</f>
        <v>2021</v>
      </c>
      <c r="E742" t="s">
        <v>659</v>
      </c>
      <c r="F742" t="s">
        <v>140</v>
      </c>
      <c r="G742" t="s">
        <v>39</v>
      </c>
      <c r="H742" t="s">
        <v>52</v>
      </c>
      <c r="I742" t="s">
        <v>961</v>
      </c>
      <c r="J742">
        <v>2.97</v>
      </c>
      <c r="K742">
        <v>3</v>
      </c>
      <c r="L742">
        <v>1.31</v>
      </c>
    </row>
    <row r="743" spans="1:12" ht="14.25" customHeight="1" x14ac:dyDescent="0.25">
      <c r="A743" t="str">
        <f t="shared" si="11"/>
        <v>ORD0742</v>
      </c>
      <c r="B743" s="6">
        <v>44392</v>
      </c>
      <c r="C743" s="6" t="str">
        <f>TEXT(Table1[[#This Row],[Order Date]],"mmm")</f>
        <v>Jul</v>
      </c>
      <c r="D743" s="6" t="str">
        <f>TEXT(Table1[[#This Row],[Order Date]],"yyyy")</f>
        <v>2021</v>
      </c>
      <c r="E743" t="s">
        <v>659</v>
      </c>
      <c r="F743" t="s">
        <v>140</v>
      </c>
      <c r="G743" t="s">
        <v>11</v>
      </c>
      <c r="H743" t="s">
        <v>43</v>
      </c>
      <c r="I743" t="s">
        <v>962</v>
      </c>
      <c r="J743">
        <v>6.54</v>
      </c>
      <c r="K743">
        <v>3</v>
      </c>
      <c r="L743">
        <v>2.68</v>
      </c>
    </row>
    <row r="744" spans="1:12" ht="14.25" customHeight="1" x14ac:dyDescent="0.25">
      <c r="A744" t="str">
        <f t="shared" si="11"/>
        <v>ORD0743</v>
      </c>
      <c r="B744" s="6">
        <v>44395</v>
      </c>
      <c r="C744" s="6" t="str">
        <f>TEXT(Table1[[#This Row],[Order Date]],"mmm")</f>
        <v>Jul</v>
      </c>
      <c r="D744" s="6" t="str">
        <f>TEXT(Table1[[#This Row],[Order Date]],"yyyy")</f>
        <v>2021</v>
      </c>
      <c r="E744" t="s">
        <v>963</v>
      </c>
      <c r="F744" t="s">
        <v>95</v>
      </c>
      <c r="G744" t="s">
        <v>34</v>
      </c>
      <c r="H744" t="s">
        <v>35</v>
      </c>
      <c r="I744" t="s">
        <v>964</v>
      </c>
      <c r="J744">
        <v>259.14</v>
      </c>
      <c r="K744">
        <v>4</v>
      </c>
      <c r="L744">
        <v>-25.91</v>
      </c>
    </row>
    <row r="745" spans="1:12" ht="14.25" customHeight="1" x14ac:dyDescent="0.25">
      <c r="A745" t="str">
        <f t="shared" si="11"/>
        <v>ORD0744</v>
      </c>
      <c r="B745" s="6">
        <v>44395</v>
      </c>
      <c r="C745" s="6" t="str">
        <f>TEXT(Table1[[#This Row],[Order Date]],"mmm")</f>
        <v>Jul</v>
      </c>
      <c r="D745" s="6" t="str">
        <f>TEXT(Table1[[#This Row],[Order Date]],"yyyy")</f>
        <v>2021</v>
      </c>
      <c r="E745" t="s">
        <v>965</v>
      </c>
      <c r="F745" t="s">
        <v>149</v>
      </c>
      <c r="G745" t="s">
        <v>11</v>
      </c>
      <c r="H745" t="s">
        <v>20</v>
      </c>
      <c r="I745" t="s">
        <v>966</v>
      </c>
      <c r="J745">
        <v>13.9</v>
      </c>
      <c r="K745">
        <v>2</v>
      </c>
      <c r="L745">
        <v>4.5199999999999996</v>
      </c>
    </row>
    <row r="746" spans="1:12" ht="14.25" customHeight="1" x14ac:dyDescent="0.25">
      <c r="A746" t="str">
        <f t="shared" si="11"/>
        <v>ORD0745</v>
      </c>
      <c r="B746" s="6">
        <v>44396</v>
      </c>
      <c r="C746" s="6" t="str">
        <f>TEXT(Table1[[#This Row],[Order Date]],"mmm")</f>
        <v>Jul</v>
      </c>
      <c r="D746" s="6" t="str">
        <f>TEXT(Table1[[#This Row],[Order Date]],"yyyy")</f>
        <v>2021</v>
      </c>
      <c r="E746" t="s">
        <v>967</v>
      </c>
      <c r="F746" t="s">
        <v>613</v>
      </c>
      <c r="G746" t="s">
        <v>39</v>
      </c>
      <c r="H746" t="s">
        <v>40</v>
      </c>
      <c r="I746" t="s">
        <v>933</v>
      </c>
      <c r="J746">
        <v>359.98</v>
      </c>
      <c r="K746">
        <v>2</v>
      </c>
      <c r="L746">
        <v>93.59</v>
      </c>
    </row>
    <row r="747" spans="1:12" ht="14.25" customHeight="1" x14ac:dyDescent="0.25">
      <c r="A747" t="str">
        <f t="shared" si="11"/>
        <v>ORD0746</v>
      </c>
      <c r="B747" s="6">
        <v>44396</v>
      </c>
      <c r="C747" s="6" t="str">
        <f>TEXT(Table1[[#This Row],[Order Date]],"mmm")</f>
        <v>Jul</v>
      </c>
      <c r="D747" s="6" t="str">
        <f>TEXT(Table1[[#This Row],[Order Date]],"yyyy")</f>
        <v>2021</v>
      </c>
      <c r="E747" t="s">
        <v>967</v>
      </c>
      <c r="F747" t="s">
        <v>613</v>
      </c>
      <c r="G747" t="s">
        <v>34</v>
      </c>
      <c r="H747" t="s">
        <v>145</v>
      </c>
      <c r="I747" t="s">
        <v>968</v>
      </c>
      <c r="J747">
        <v>70.56</v>
      </c>
      <c r="K747">
        <v>1</v>
      </c>
      <c r="L747">
        <v>-4.03</v>
      </c>
    </row>
    <row r="748" spans="1:12" ht="14.25" customHeight="1" x14ac:dyDescent="0.25">
      <c r="A748" t="str">
        <f t="shared" si="11"/>
        <v>ORD0747</v>
      </c>
      <c r="B748" s="6">
        <v>44396</v>
      </c>
      <c r="C748" s="6" t="str">
        <f>TEXT(Table1[[#This Row],[Order Date]],"mmm")</f>
        <v>Jul</v>
      </c>
      <c r="D748" s="6" t="str">
        <f>TEXT(Table1[[#This Row],[Order Date]],"yyyy")</f>
        <v>2021</v>
      </c>
      <c r="E748" t="s">
        <v>967</v>
      </c>
      <c r="F748" t="s">
        <v>613</v>
      </c>
      <c r="G748" t="s">
        <v>11</v>
      </c>
      <c r="H748" t="s">
        <v>20</v>
      </c>
      <c r="I748" t="s">
        <v>969</v>
      </c>
      <c r="J748">
        <v>20.88</v>
      </c>
      <c r="K748">
        <v>2</v>
      </c>
      <c r="L748">
        <v>9.6</v>
      </c>
    </row>
    <row r="749" spans="1:12" ht="14.25" customHeight="1" x14ac:dyDescent="0.25">
      <c r="A749" t="str">
        <f t="shared" si="11"/>
        <v>ORD0748</v>
      </c>
      <c r="B749" s="6">
        <v>44396</v>
      </c>
      <c r="C749" s="6" t="str">
        <f>TEXT(Table1[[#This Row],[Order Date]],"mmm")</f>
        <v>Jul</v>
      </c>
      <c r="D749" s="6" t="str">
        <f>TEXT(Table1[[#This Row],[Order Date]],"yyyy")</f>
        <v>2021</v>
      </c>
      <c r="E749" t="s">
        <v>967</v>
      </c>
      <c r="F749" t="s">
        <v>613</v>
      </c>
      <c r="G749" t="s">
        <v>11</v>
      </c>
      <c r="H749" t="s">
        <v>20</v>
      </c>
      <c r="I749" t="s">
        <v>970</v>
      </c>
      <c r="J749">
        <v>3.81</v>
      </c>
      <c r="K749">
        <v>1</v>
      </c>
      <c r="L749">
        <v>1.83</v>
      </c>
    </row>
    <row r="750" spans="1:12" ht="14.25" customHeight="1" x14ac:dyDescent="0.25">
      <c r="A750" t="str">
        <f t="shared" si="11"/>
        <v>ORD0749</v>
      </c>
      <c r="B750" s="6">
        <v>44396</v>
      </c>
      <c r="C750" s="6" t="str">
        <f>TEXT(Table1[[#This Row],[Order Date]],"mmm")</f>
        <v>Jul</v>
      </c>
      <c r="D750" s="6" t="str">
        <f>TEXT(Table1[[#This Row],[Order Date]],"yyyy")</f>
        <v>2021</v>
      </c>
      <c r="E750" t="s">
        <v>971</v>
      </c>
      <c r="F750" t="s">
        <v>515</v>
      </c>
      <c r="G750" t="s">
        <v>11</v>
      </c>
      <c r="H750" t="s">
        <v>20</v>
      </c>
      <c r="I750" t="s">
        <v>972</v>
      </c>
      <c r="J750">
        <v>6.1</v>
      </c>
      <c r="K750">
        <v>2</v>
      </c>
      <c r="L750">
        <v>2.21</v>
      </c>
    </row>
    <row r="751" spans="1:12" ht="14.25" customHeight="1" x14ac:dyDescent="0.25">
      <c r="A751" t="str">
        <f t="shared" si="11"/>
        <v>ORD0750</v>
      </c>
      <c r="B751" s="6">
        <v>44397</v>
      </c>
      <c r="C751" s="6" t="str">
        <f>TEXT(Table1[[#This Row],[Order Date]],"mmm")</f>
        <v>Jul</v>
      </c>
      <c r="D751" s="6" t="str">
        <f>TEXT(Table1[[#This Row],[Order Date]],"yyyy")</f>
        <v>2021</v>
      </c>
      <c r="E751" t="s">
        <v>973</v>
      </c>
      <c r="F751" t="s">
        <v>10</v>
      </c>
      <c r="G751" t="s">
        <v>11</v>
      </c>
      <c r="H751" t="s">
        <v>18</v>
      </c>
      <c r="I751" t="s">
        <v>974</v>
      </c>
      <c r="J751">
        <v>342.86</v>
      </c>
      <c r="K751">
        <v>3</v>
      </c>
      <c r="L751">
        <v>38.57</v>
      </c>
    </row>
    <row r="752" spans="1:12" ht="14.25" customHeight="1" x14ac:dyDescent="0.25">
      <c r="A752" t="str">
        <f t="shared" si="11"/>
        <v>ORD0751</v>
      </c>
      <c r="B752" s="6">
        <v>44397</v>
      </c>
      <c r="C752" s="6" t="str">
        <f>TEXT(Table1[[#This Row],[Order Date]],"mmm")</f>
        <v>Jul</v>
      </c>
      <c r="D752" s="6" t="str">
        <f>TEXT(Table1[[#This Row],[Order Date]],"yyyy")</f>
        <v>2021</v>
      </c>
      <c r="E752" t="s">
        <v>973</v>
      </c>
      <c r="F752" t="s">
        <v>10</v>
      </c>
      <c r="G752" t="s">
        <v>34</v>
      </c>
      <c r="H752" t="s">
        <v>47</v>
      </c>
      <c r="I752" t="s">
        <v>975</v>
      </c>
      <c r="J752">
        <v>16.739999999999998</v>
      </c>
      <c r="K752">
        <v>5</v>
      </c>
      <c r="L752">
        <v>-14.23</v>
      </c>
    </row>
    <row r="753" spans="1:12" ht="14.25" customHeight="1" x14ac:dyDescent="0.25">
      <c r="A753" t="str">
        <f t="shared" si="11"/>
        <v>ORD0752</v>
      </c>
      <c r="B753" s="6">
        <v>44397</v>
      </c>
      <c r="C753" s="6" t="str">
        <f>TEXT(Table1[[#This Row],[Order Date]],"mmm")</f>
        <v>Jul</v>
      </c>
      <c r="D753" s="6" t="str">
        <f>TEXT(Table1[[#This Row],[Order Date]],"yyyy")</f>
        <v>2021</v>
      </c>
      <c r="E753" t="s">
        <v>973</v>
      </c>
      <c r="F753" t="s">
        <v>10</v>
      </c>
      <c r="G753" t="s">
        <v>34</v>
      </c>
      <c r="H753" t="s">
        <v>35</v>
      </c>
      <c r="I753" t="s">
        <v>976</v>
      </c>
      <c r="J753">
        <v>981.37</v>
      </c>
      <c r="K753">
        <v>2</v>
      </c>
      <c r="L753">
        <v>-140.19999999999999</v>
      </c>
    </row>
    <row r="754" spans="1:12" ht="14.25" customHeight="1" x14ac:dyDescent="0.25">
      <c r="A754" t="str">
        <f t="shared" si="11"/>
        <v>ORD0753</v>
      </c>
      <c r="B754" s="6">
        <v>44397</v>
      </c>
      <c r="C754" s="6" t="str">
        <f>TEXT(Table1[[#This Row],[Order Date]],"mmm")</f>
        <v>Jul</v>
      </c>
      <c r="D754" s="6" t="str">
        <f>TEXT(Table1[[#This Row],[Order Date]],"yyyy")</f>
        <v>2021</v>
      </c>
      <c r="E754" t="s">
        <v>977</v>
      </c>
      <c r="F754" t="s">
        <v>78</v>
      </c>
      <c r="G754" t="s">
        <v>11</v>
      </c>
      <c r="H754" t="s">
        <v>18</v>
      </c>
      <c r="I754" t="s">
        <v>192</v>
      </c>
      <c r="J754">
        <v>25.98</v>
      </c>
      <c r="K754">
        <v>1</v>
      </c>
      <c r="L754">
        <v>-5.2</v>
      </c>
    </row>
    <row r="755" spans="1:12" ht="14.25" customHeight="1" x14ac:dyDescent="0.25">
      <c r="A755" t="str">
        <f t="shared" si="11"/>
        <v>ORD0754</v>
      </c>
      <c r="B755" s="6">
        <v>44397</v>
      </c>
      <c r="C755" s="6" t="str">
        <f>TEXT(Table1[[#This Row],[Order Date]],"mmm")</f>
        <v>Jul</v>
      </c>
      <c r="D755" s="6" t="str">
        <f>TEXT(Table1[[#This Row],[Order Date]],"yyyy")</f>
        <v>2021</v>
      </c>
      <c r="E755" t="s">
        <v>977</v>
      </c>
      <c r="F755" t="s">
        <v>78</v>
      </c>
      <c r="G755" t="s">
        <v>11</v>
      </c>
      <c r="H755" t="s">
        <v>20</v>
      </c>
      <c r="I755" t="s">
        <v>701</v>
      </c>
      <c r="J755">
        <v>27.36</v>
      </c>
      <c r="K755">
        <v>3</v>
      </c>
      <c r="L755">
        <v>-21.89</v>
      </c>
    </row>
    <row r="756" spans="1:12" ht="14.25" customHeight="1" x14ac:dyDescent="0.25">
      <c r="A756" t="str">
        <f t="shared" si="11"/>
        <v>ORD0755</v>
      </c>
      <c r="B756" s="6">
        <v>44397</v>
      </c>
      <c r="C756" s="6" t="str">
        <f>TEXT(Table1[[#This Row],[Order Date]],"mmm")</f>
        <v>Jul</v>
      </c>
      <c r="D756" s="6" t="str">
        <f>TEXT(Table1[[#This Row],[Order Date]],"yyyy")</f>
        <v>2021</v>
      </c>
      <c r="E756" t="s">
        <v>978</v>
      </c>
      <c r="F756" t="s">
        <v>27</v>
      </c>
      <c r="G756" t="s">
        <v>11</v>
      </c>
      <c r="H756" t="s">
        <v>12</v>
      </c>
      <c r="I756" t="s">
        <v>979</v>
      </c>
      <c r="J756">
        <v>104.85</v>
      </c>
      <c r="K756">
        <v>1</v>
      </c>
      <c r="L756">
        <v>50.33</v>
      </c>
    </row>
    <row r="757" spans="1:12" ht="14.25" customHeight="1" x14ac:dyDescent="0.25">
      <c r="A757" t="str">
        <f t="shared" si="11"/>
        <v>ORD0756</v>
      </c>
      <c r="B757" s="6">
        <v>44397</v>
      </c>
      <c r="C757" s="6" t="str">
        <f>TEXT(Table1[[#This Row],[Order Date]],"mmm")</f>
        <v>Jul</v>
      </c>
      <c r="D757" s="6" t="str">
        <f>TEXT(Table1[[#This Row],[Order Date]],"yyyy")</f>
        <v>2021</v>
      </c>
      <c r="E757" t="s">
        <v>978</v>
      </c>
      <c r="F757" t="s">
        <v>27</v>
      </c>
      <c r="G757" t="s">
        <v>11</v>
      </c>
      <c r="H757" t="s">
        <v>20</v>
      </c>
      <c r="I757" t="s">
        <v>980</v>
      </c>
      <c r="J757">
        <v>8.6999999999999993</v>
      </c>
      <c r="K757">
        <v>2</v>
      </c>
      <c r="L757">
        <v>3.16</v>
      </c>
    </row>
    <row r="758" spans="1:12" ht="14.25" customHeight="1" x14ac:dyDescent="0.25">
      <c r="A758" t="str">
        <f t="shared" si="11"/>
        <v>ORD0757</v>
      </c>
      <c r="B758" s="6">
        <v>44397</v>
      </c>
      <c r="C758" s="6" t="str">
        <f>TEXT(Table1[[#This Row],[Order Date]],"mmm")</f>
        <v>Jul</v>
      </c>
      <c r="D758" s="6" t="str">
        <f>TEXT(Table1[[#This Row],[Order Date]],"yyyy")</f>
        <v>2021</v>
      </c>
      <c r="E758" t="s">
        <v>978</v>
      </c>
      <c r="F758" t="s">
        <v>27</v>
      </c>
      <c r="G758" t="s">
        <v>11</v>
      </c>
      <c r="H758" t="s">
        <v>12</v>
      </c>
      <c r="I758" t="s">
        <v>981</v>
      </c>
      <c r="J758">
        <v>19.920000000000002</v>
      </c>
      <c r="K758">
        <v>4</v>
      </c>
      <c r="L758">
        <v>9.76</v>
      </c>
    </row>
    <row r="759" spans="1:12" ht="14.25" customHeight="1" x14ac:dyDescent="0.25">
      <c r="A759" t="str">
        <f t="shared" si="11"/>
        <v>ORD0758</v>
      </c>
      <c r="B759" s="6">
        <v>44397</v>
      </c>
      <c r="C759" s="6" t="str">
        <f>TEXT(Table1[[#This Row],[Order Date]],"mmm")</f>
        <v>Jul</v>
      </c>
      <c r="D759" s="6" t="str">
        <f>TEXT(Table1[[#This Row],[Order Date]],"yyyy")</f>
        <v>2021</v>
      </c>
      <c r="E759" t="s">
        <v>978</v>
      </c>
      <c r="F759" t="s">
        <v>27</v>
      </c>
      <c r="G759" t="s">
        <v>34</v>
      </c>
      <c r="H759" t="s">
        <v>47</v>
      </c>
      <c r="I759" t="s">
        <v>982</v>
      </c>
      <c r="J759">
        <v>43.02</v>
      </c>
      <c r="K759">
        <v>3</v>
      </c>
      <c r="L759">
        <v>15.49</v>
      </c>
    </row>
    <row r="760" spans="1:12" ht="14.25" customHeight="1" x14ac:dyDescent="0.25">
      <c r="A760" t="str">
        <f t="shared" si="11"/>
        <v>ORD0759</v>
      </c>
      <c r="B760" s="6">
        <v>44397</v>
      </c>
      <c r="C760" s="6" t="str">
        <f>TEXT(Table1[[#This Row],[Order Date]],"mmm")</f>
        <v>Jul</v>
      </c>
      <c r="D760" s="6" t="str">
        <f>TEXT(Table1[[#This Row],[Order Date]],"yyyy")</f>
        <v>2021</v>
      </c>
      <c r="E760" t="s">
        <v>983</v>
      </c>
      <c r="F760" t="s">
        <v>27</v>
      </c>
      <c r="G760" t="s">
        <v>11</v>
      </c>
      <c r="H760" t="s">
        <v>20</v>
      </c>
      <c r="I760" t="s">
        <v>984</v>
      </c>
      <c r="J760">
        <v>89.71</v>
      </c>
      <c r="K760">
        <v>6</v>
      </c>
      <c r="L760">
        <v>30.28</v>
      </c>
    </row>
    <row r="761" spans="1:12" ht="14.25" customHeight="1" x14ac:dyDescent="0.25">
      <c r="A761" t="str">
        <f t="shared" si="11"/>
        <v>ORD0760</v>
      </c>
      <c r="B761" s="6">
        <v>44397</v>
      </c>
      <c r="C761" s="6" t="str">
        <f>TEXT(Table1[[#This Row],[Order Date]],"mmm")</f>
        <v>Jul</v>
      </c>
      <c r="D761" s="6" t="str">
        <f>TEXT(Table1[[#This Row],[Order Date]],"yyyy")</f>
        <v>2021</v>
      </c>
      <c r="E761" t="s">
        <v>983</v>
      </c>
      <c r="F761" t="s">
        <v>27</v>
      </c>
      <c r="G761" t="s">
        <v>11</v>
      </c>
      <c r="H761" t="s">
        <v>12</v>
      </c>
      <c r="I761" t="s">
        <v>985</v>
      </c>
      <c r="J761">
        <v>22.83</v>
      </c>
      <c r="K761">
        <v>3</v>
      </c>
      <c r="L761">
        <v>10.73</v>
      </c>
    </row>
    <row r="762" spans="1:12" ht="14.25" customHeight="1" x14ac:dyDescent="0.25">
      <c r="A762" t="str">
        <f t="shared" si="11"/>
        <v>ORD0761</v>
      </c>
      <c r="B762" s="6">
        <v>44397</v>
      </c>
      <c r="C762" s="6" t="str">
        <f>TEXT(Table1[[#This Row],[Order Date]],"mmm")</f>
        <v>Jul</v>
      </c>
      <c r="D762" s="6" t="str">
        <f>TEXT(Table1[[#This Row],[Order Date]],"yyyy")</f>
        <v>2021</v>
      </c>
      <c r="E762" t="s">
        <v>387</v>
      </c>
      <c r="F762" t="s">
        <v>27</v>
      </c>
      <c r="G762" t="s">
        <v>39</v>
      </c>
      <c r="H762" t="s">
        <v>52</v>
      </c>
      <c r="I762" t="s">
        <v>986</v>
      </c>
      <c r="J762">
        <v>41.94</v>
      </c>
      <c r="K762">
        <v>2</v>
      </c>
      <c r="L762">
        <v>15.1</v>
      </c>
    </row>
    <row r="763" spans="1:12" ht="14.25" customHeight="1" x14ac:dyDescent="0.25">
      <c r="A763" t="str">
        <f t="shared" si="11"/>
        <v>ORD0762</v>
      </c>
      <c r="B763" s="6">
        <v>44397</v>
      </c>
      <c r="C763" s="6" t="str">
        <f>TEXT(Table1[[#This Row],[Order Date]],"mmm")</f>
        <v>Jul</v>
      </c>
      <c r="D763" s="6" t="str">
        <f>TEXT(Table1[[#This Row],[Order Date]],"yyyy")</f>
        <v>2021</v>
      </c>
      <c r="E763" t="s">
        <v>387</v>
      </c>
      <c r="F763" t="s">
        <v>27</v>
      </c>
      <c r="G763" t="s">
        <v>11</v>
      </c>
      <c r="H763" t="s">
        <v>12</v>
      </c>
      <c r="I763" t="s">
        <v>987</v>
      </c>
      <c r="J763">
        <v>11.96</v>
      </c>
      <c r="K763">
        <v>2</v>
      </c>
      <c r="L763">
        <v>5.86</v>
      </c>
    </row>
    <row r="764" spans="1:12" ht="14.25" customHeight="1" x14ac:dyDescent="0.25">
      <c r="A764" t="str">
        <f t="shared" si="11"/>
        <v>ORD0763</v>
      </c>
      <c r="B764" s="6">
        <v>44397</v>
      </c>
      <c r="C764" s="6" t="str">
        <f>TEXT(Table1[[#This Row],[Order Date]],"mmm")</f>
        <v>Jul</v>
      </c>
      <c r="D764" s="6" t="str">
        <f>TEXT(Table1[[#This Row],[Order Date]],"yyyy")</f>
        <v>2021</v>
      </c>
      <c r="E764" t="s">
        <v>387</v>
      </c>
      <c r="F764" t="s">
        <v>27</v>
      </c>
      <c r="G764" t="s">
        <v>11</v>
      </c>
      <c r="H764" t="s">
        <v>24</v>
      </c>
      <c r="I764" t="s">
        <v>988</v>
      </c>
      <c r="J764">
        <v>13.12</v>
      </c>
      <c r="K764">
        <v>4</v>
      </c>
      <c r="L764">
        <v>3.8</v>
      </c>
    </row>
    <row r="765" spans="1:12" ht="14.25" customHeight="1" x14ac:dyDescent="0.25">
      <c r="A765" t="str">
        <f t="shared" si="11"/>
        <v>ORD0764</v>
      </c>
      <c r="B765" s="6">
        <v>44397</v>
      </c>
      <c r="C765" s="6" t="str">
        <f>TEXT(Table1[[#This Row],[Order Date]],"mmm")</f>
        <v>Jul</v>
      </c>
      <c r="D765" s="6" t="str">
        <f>TEXT(Table1[[#This Row],[Order Date]],"yyyy")</f>
        <v>2021</v>
      </c>
      <c r="E765" t="s">
        <v>387</v>
      </c>
      <c r="F765" t="s">
        <v>27</v>
      </c>
      <c r="G765" t="s">
        <v>11</v>
      </c>
      <c r="H765" t="s">
        <v>18</v>
      </c>
      <c r="I765" t="s">
        <v>308</v>
      </c>
      <c r="J765">
        <v>535.41</v>
      </c>
      <c r="K765">
        <v>3</v>
      </c>
      <c r="L765">
        <v>160.62</v>
      </c>
    </row>
    <row r="766" spans="1:12" ht="14.25" customHeight="1" x14ac:dyDescent="0.25">
      <c r="A766" t="str">
        <f t="shared" si="11"/>
        <v>ORD0765</v>
      </c>
      <c r="B766" s="6">
        <v>44398</v>
      </c>
      <c r="C766" s="6" t="str">
        <f>TEXT(Table1[[#This Row],[Order Date]],"mmm")</f>
        <v>Jul</v>
      </c>
      <c r="D766" s="6" t="str">
        <f>TEXT(Table1[[#This Row],[Order Date]],"yyyy")</f>
        <v>2021</v>
      </c>
      <c r="E766" t="s">
        <v>989</v>
      </c>
      <c r="F766" t="s">
        <v>27</v>
      </c>
      <c r="G766" t="s">
        <v>11</v>
      </c>
      <c r="H766" t="s">
        <v>24</v>
      </c>
      <c r="I766" t="s">
        <v>990</v>
      </c>
      <c r="J766">
        <v>99.2</v>
      </c>
      <c r="K766">
        <v>5</v>
      </c>
      <c r="L766">
        <v>25.79</v>
      </c>
    </row>
    <row r="767" spans="1:12" ht="14.25" customHeight="1" x14ac:dyDescent="0.25">
      <c r="A767" t="str">
        <f t="shared" si="11"/>
        <v>ORD0766</v>
      </c>
      <c r="B767" s="6">
        <v>44398</v>
      </c>
      <c r="C767" s="6" t="str">
        <f>TEXT(Table1[[#This Row],[Order Date]],"mmm")</f>
        <v>Jul</v>
      </c>
      <c r="D767" s="6" t="str">
        <f>TEXT(Table1[[#This Row],[Order Date]],"yyyy")</f>
        <v>2021</v>
      </c>
      <c r="E767" t="s">
        <v>989</v>
      </c>
      <c r="F767" t="s">
        <v>27</v>
      </c>
      <c r="G767" t="s">
        <v>34</v>
      </c>
      <c r="H767" t="s">
        <v>35</v>
      </c>
      <c r="I767" t="s">
        <v>991</v>
      </c>
      <c r="J767">
        <v>801.57</v>
      </c>
      <c r="K767">
        <v>2</v>
      </c>
      <c r="L767">
        <v>50.1</v>
      </c>
    </row>
    <row r="768" spans="1:12" ht="14.25" customHeight="1" x14ac:dyDescent="0.25">
      <c r="A768" t="str">
        <f t="shared" si="11"/>
        <v>ORD0767</v>
      </c>
      <c r="B768" s="6">
        <v>44398</v>
      </c>
      <c r="C768" s="6" t="str">
        <f>TEXT(Table1[[#This Row],[Order Date]],"mmm")</f>
        <v>Jul</v>
      </c>
      <c r="D768" s="6" t="str">
        <f>TEXT(Table1[[#This Row],[Order Date]],"yyyy")</f>
        <v>2021</v>
      </c>
      <c r="E768" t="s">
        <v>989</v>
      </c>
      <c r="F768" t="s">
        <v>27</v>
      </c>
      <c r="G768" t="s">
        <v>34</v>
      </c>
      <c r="H768" t="s">
        <v>145</v>
      </c>
      <c r="I768" t="s">
        <v>322</v>
      </c>
      <c r="J768">
        <v>272.85000000000002</v>
      </c>
      <c r="K768">
        <v>1</v>
      </c>
      <c r="L768">
        <v>27.28</v>
      </c>
    </row>
    <row r="769" spans="1:12" ht="14.25" customHeight="1" x14ac:dyDescent="0.25">
      <c r="A769" t="str">
        <f t="shared" si="11"/>
        <v>ORD0768</v>
      </c>
      <c r="B769" s="6">
        <v>44398</v>
      </c>
      <c r="C769" s="6" t="str">
        <f>TEXT(Table1[[#This Row],[Order Date]],"mmm")</f>
        <v>Jul</v>
      </c>
      <c r="D769" s="6" t="str">
        <f>TEXT(Table1[[#This Row],[Order Date]],"yyyy")</f>
        <v>2021</v>
      </c>
      <c r="E769" t="s">
        <v>992</v>
      </c>
      <c r="F769" t="s">
        <v>10</v>
      </c>
      <c r="G769" t="s">
        <v>11</v>
      </c>
      <c r="H769" t="s">
        <v>92</v>
      </c>
      <c r="I769" t="s">
        <v>686</v>
      </c>
      <c r="J769">
        <v>4.99</v>
      </c>
      <c r="K769">
        <v>3</v>
      </c>
      <c r="L769">
        <v>-12.98</v>
      </c>
    </row>
    <row r="770" spans="1:12" ht="14.25" customHeight="1" x14ac:dyDescent="0.25">
      <c r="A770" t="str">
        <f t="shared" si="11"/>
        <v>ORD0769</v>
      </c>
      <c r="B770" s="6">
        <v>44398</v>
      </c>
      <c r="C770" s="6" t="str">
        <f>TEXT(Table1[[#This Row],[Order Date]],"mmm")</f>
        <v>Jul</v>
      </c>
      <c r="D770" s="6" t="str">
        <f>TEXT(Table1[[#This Row],[Order Date]],"yyyy")</f>
        <v>2021</v>
      </c>
      <c r="E770" t="s">
        <v>992</v>
      </c>
      <c r="F770" t="s">
        <v>10</v>
      </c>
      <c r="G770" t="s">
        <v>11</v>
      </c>
      <c r="H770" t="s">
        <v>63</v>
      </c>
      <c r="I770" t="s">
        <v>993</v>
      </c>
      <c r="J770">
        <v>87.92</v>
      </c>
      <c r="K770">
        <v>5</v>
      </c>
      <c r="L770">
        <v>29.67</v>
      </c>
    </row>
    <row r="771" spans="1:12" ht="14.25" customHeight="1" x14ac:dyDescent="0.25">
      <c r="A771" t="str">
        <f t="shared" ref="A771:A834" si="12">"ORD" &amp; TEXT(ROW(A771)-1, "0000")</f>
        <v>ORD0770</v>
      </c>
      <c r="B771" s="6">
        <v>44398</v>
      </c>
      <c r="C771" s="6" t="str">
        <f>TEXT(Table1[[#This Row],[Order Date]],"mmm")</f>
        <v>Jul</v>
      </c>
      <c r="D771" s="6" t="str">
        <f>TEXT(Table1[[#This Row],[Order Date]],"yyyy")</f>
        <v>2021</v>
      </c>
      <c r="E771" t="s">
        <v>992</v>
      </c>
      <c r="F771" t="s">
        <v>10</v>
      </c>
      <c r="G771" t="s">
        <v>34</v>
      </c>
      <c r="H771" t="s">
        <v>35</v>
      </c>
      <c r="I771" t="s">
        <v>994</v>
      </c>
      <c r="J771">
        <v>657.93</v>
      </c>
      <c r="K771">
        <v>5</v>
      </c>
      <c r="L771">
        <v>-93.99</v>
      </c>
    </row>
    <row r="772" spans="1:12" ht="14.25" customHeight="1" x14ac:dyDescent="0.25">
      <c r="A772" t="str">
        <f t="shared" si="12"/>
        <v>ORD0771</v>
      </c>
      <c r="B772" s="6">
        <v>44398</v>
      </c>
      <c r="C772" s="6" t="str">
        <f>TEXT(Table1[[#This Row],[Order Date]],"mmm")</f>
        <v>Jul</v>
      </c>
      <c r="D772" s="6" t="str">
        <f>TEXT(Table1[[#This Row],[Order Date]],"yyyy")</f>
        <v>2021</v>
      </c>
      <c r="E772" t="s">
        <v>992</v>
      </c>
      <c r="F772" t="s">
        <v>10</v>
      </c>
      <c r="G772" t="s">
        <v>11</v>
      </c>
      <c r="H772" t="s">
        <v>20</v>
      </c>
      <c r="I772" t="s">
        <v>995</v>
      </c>
      <c r="J772">
        <v>1.04</v>
      </c>
      <c r="K772">
        <v>1</v>
      </c>
      <c r="L772">
        <v>-1.83</v>
      </c>
    </row>
    <row r="773" spans="1:12" ht="14.25" customHeight="1" x14ac:dyDescent="0.25">
      <c r="A773" t="str">
        <f t="shared" si="12"/>
        <v>ORD0772</v>
      </c>
      <c r="B773" s="6">
        <v>44398</v>
      </c>
      <c r="C773" s="6" t="str">
        <f>TEXT(Table1[[#This Row],[Order Date]],"mmm")</f>
        <v>Jul</v>
      </c>
      <c r="D773" s="6" t="str">
        <f>TEXT(Table1[[#This Row],[Order Date]],"yyyy")</f>
        <v>2021</v>
      </c>
      <c r="E773" t="s">
        <v>635</v>
      </c>
      <c r="F773" t="s">
        <v>996</v>
      </c>
      <c r="G773" t="s">
        <v>39</v>
      </c>
      <c r="H773" t="s">
        <v>40</v>
      </c>
      <c r="I773" t="s">
        <v>391</v>
      </c>
      <c r="J773">
        <v>35.979999999999997</v>
      </c>
      <c r="K773">
        <v>2</v>
      </c>
      <c r="L773">
        <v>10.07</v>
      </c>
    </row>
    <row r="774" spans="1:12" ht="14.25" customHeight="1" x14ac:dyDescent="0.25">
      <c r="A774" t="str">
        <f t="shared" si="12"/>
        <v>ORD0773</v>
      </c>
      <c r="B774" s="6">
        <v>44399</v>
      </c>
      <c r="C774" s="6" t="str">
        <f>TEXT(Table1[[#This Row],[Order Date]],"mmm")</f>
        <v>Jul</v>
      </c>
      <c r="D774" s="6" t="str">
        <f>TEXT(Table1[[#This Row],[Order Date]],"yyyy")</f>
        <v>2021</v>
      </c>
      <c r="E774" t="s">
        <v>997</v>
      </c>
      <c r="F774" t="s">
        <v>149</v>
      </c>
      <c r="G774" t="s">
        <v>11</v>
      </c>
      <c r="H774" t="s">
        <v>24</v>
      </c>
      <c r="I774" t="s">
        <v>998</v>
      </c>
      <c r="J774">
        <v>5.96</v>
      </c>
      <c r="K774">
        <v>2</v>
      </c>
      <c r="L774">
        <v>1.67</v>
      </c>
    </row>
    <row r="775" spans="1:12" ht="14.25" customHeight="1" x14ac:dyDescent="0.25">
      <c r="A775" t="str">
        <f t="shared" si="12"/>
        <v>ORD0774</v>
      </c>
      <c r="B775" s="6">
        <v>44399</v>
      </c>
      <c r="C775" s="6" t="str">
        <f>TEXT(Table1[[#This Row],[Order Date]],"mmm")</f>
        <v>Jul</v>
      </c>
      <c r="D775" s="6" t="str">
        <f>TEXT(Table1[[#This Row],[Order Date]],"yyyy")</f>
        <v>2021</v>
      </c>
      <c r="E775" t="s">
        <v>997</v>
      </c>
      <c r="F775" t="s">
        <v>149</v>
      </c>
      <c r="G775" t="s">
        <v>39</v>
      </c>
      <c r="H775" t="s">
        <v>52</v>
      </c>
      <c r="I775" t="s">
        <v>999</v>
      </c>
      <c r="J775">
        <v>159.97999999999999</v>
      </c>
      <c r="K775">
        <v>2</v>
      </c>
      <c r="L775">
        <v>57.59</v>
      </c>
    </row>
    <row r="776" spans="1:12" ht="14.25" customHeight="1" x14ac:dyDescent="0.25">
      <c r="A776" t="str">
        <f t="shared" si="12"/>
        <v>ORD0775</v>
      </c>
      <c r="B776" s="6">
        <v>44399</v>
      </c>
      <c r="C776" s="6" t="str">
        <f>TEXT(Table1[[#This Row],[Order Date]],"mmm")</f>
        <v>Jul</v>
      </c>
      <c r="D776" s="6" t="str">
        <f>TEXT(Table1[[#This Row],[Order Date]],"yyyy")</f>
        <v>2021</v>
      </c>
      <c r="E776" t="s">
        <v>667</v>
      </c>
      <c r="F776" t="s">
        <v>27</v>
      </c>
      <c r="G776" t="s">
        <v>11</v>
      </c>
      <c r="H776" t="s">
        <v>24</v>
      </c>
      <c r="I776" t="s">
        <v>1000</v>
      </c>
      <c r="J776">
        <v>11.52</v>
      </c>
      <c r="K776">
        <v>4</v>
      </c>
      <c r="L776">
        <v>3.23</v>
      </c>
    </row>
    <row r="777" spans="1:12" ht="14.25" customHeight="1" x14ac:dyDescent="0.25">
      <c r="A777" t="str">
        <f t="shared" si="12"/>
        <v>ORD0776</v>
      </c>
      <c r="B777" s="6">
        <v>44399</v>
      </c>
      <c r="C777" s="6" t="str">
        <f>TEXT(Table1[[#This Row],[Order Date]],"mmm")</f>
        <v>Jul</v>
      </c>
      <c r="D777" s="6" t="str">
        <f>TEXT(Table1[[#This Row],[Order Date]],"yyyy")</f>
        <v>2021</v>
      </c>
      <c r="E777" t="s">
        <v>667</v>
      </c>
      <c r="F777" t="s">
        <v>27</v>
      </c>
      <c r="G777" t="s">
        <v>34</v>
      </c>
      <c r="H777" t="s">
        <v>35</v>
      </c>
      <c r="I777" t="s">
        <v>918</v>
      </c>
      <c r="J777">
        <v>717.72</v>
      </c>
      <c r="K777">
        <v>3</v>
      </c>
      <c r="L777">
        <v>71.77</v>
      </c>
    </row>
    <row r="778" spans="1:12" ht="14.25" customHeight="1" x14ac:dyDescent="0.25">
      <c r="A778" t="str">
        <f t="shared" si="12"/>
        <v>ORD0777</v>
      </c>
      <c r="B778" s="6">
        <v>44399</v>
      </c>
      <c r="C778" s="6" t="str">
        <f>TEXT(Table1[[#This Row],[Order Date]],"mmm")</f>
        <v>Jul</v>
      </c>
      <c r="D778" s="6" t="str">
        <f>TEXT(Table1[[#This Row],[Order Date]],"yyyy")</f>
        <v>2021</v>
      </c>
      <c r="E778" t="s">
        <v>667</v>
      </c>
      <c r="F778" t="s">
        <v>27</v>
      </c>
      <c r="G778" t="s">
        <v>11</v>
      </c>
      <c r="H778" t="s">
        <v>18</v>
      </c>
      <c r="I778" t="s">
        <v>1001</v>
      </c>
      <c r="J778">
        <v>236.5</v>
      </c>
      <c r="K778">
        <v>10</v>
      </c>
      <c r="L778">
        <v>68.59</v>
      </c>
    </row>
    <row r="779" spans="1:12" ht="14.25" customHeight="1" x14ac:dyDescent="0.25">
      <c r="A779" t="str">
        <f t="shared" si="12"/>
        <v>ORD0778</v>
      </c>
      <c r="B779" s="6">
        <v>44399</v>
      </c>
      <c r="C779" s="6" t="str">
        <f>TEXT(Table1[[#This Row],[Order Date]],"mmm")</f>
        <v>Jul</v>
      </c>
      <c r="D779" s="6" t="str">
        <f>TEXT(Table1[[#This Row],[Order Date]],"yyyy")</f>
        <v>2021</v>
      </c>
      <c r="E779" t="s">
        <v>667</v>
      </c>
      <c r="F779" t="s">
        <v>27</v>
      </c>
      <c r="G779" t="s">
        <v>34</v>
      </c>
      <c r="H779" t="s">
        <v>145</v>
      </c>
      <c r="I779" t="s">
        <v>1002</v>
      </c>
      <c r="J779">
        <v>170.35</v>
      </c>
      <c r="K779">
        <v>3</v>
      </c>
      <c r="L779">
        <v>19.16</v>
      </c>
    </row>
    <row r="780" spans="1:12" ht="14.25" customHeight="1" x14ac:dyDescent="0.25">
      <c r="A780" t="str">
        <f t="shared" si="12"/>
        <v>ORD0779</v>
      </c>
      <c r="B780" s="6">
        <v>44399</v>
      </c>
      <c r="C780" s="6" t="str">
        <f>TEXT(Table1[[#This Row],[Order Date]],"mmm")</f>
        <v>Jul</v>
      </c>
      <c r="D780" s="6" t="str">
        <f>TEXT(Table1[[#This Row],[Order Date]],"yyyy")</f>
        <v>2021</v>
      </c>
      <c r="E780" t="s">
        <v>1003</v>
      </c>
      <c r="F780" t="s">
        <v>27</v>
      </c>
      <c r="G780" t="s">
        <v>11</v>
      </c>
      <c r="H780" t="s">
        <v>24</v>
      </c>
      <c r="I780" t="s">
        <v>459</v>
      </c>
      <c r="J780">
        <v>19.68</v>
      </c>
      <c r="K780">
        <v>6</v>
      </c>
      <c r="L780">
        <v>6.49</v>
      </c>
    </row>
    <row r="781" spans="1:12" ht="14.25" customHeight="1" x14ac:dyDescent="0.25">
      <c r="A781" t="str">
        <f t="shared" si="12"/>
        <v>ORD0780</v>
      </c>
      <c r="B781" s="6">
        <v>44399</v>
      </c>
      <c r="C781" s="6" t="str">
        <f>TEXT(Table1[[#This Row],[Order Date]],"mmm")</f>
        <v>Jul</v>
      </c>
      <c r="D781" s="6" t="str">
        <f>TEXT(Table1[[#This Row],[Order Date]],"yyyy")</f>
        <v>2021</v>
      </c>
      <c r="E781" t="s">
        <v>1004</v>
      </c>
      <c r="F781" t="s">
        <v>10</v>
      </c>
      <c r="G781" t="s">
        <v>11</v>
      </c>
      <c r="H781" t="s">
        <v>18</v>
      </c>
      <c r="I781" t="s">
        <v>115</v>
      </c>
      <c r="J781">
        <v>26.63</v>
      </c>
      <c r="K781">
        <v>1</v>
      </c>
      <c r="L781">
        <v>1.33</v>
      </c>
    </row>
    <row r="782" spans="1:12" ht="14.25" customHeight="1" x14ac:dyDescent="0.25">
      <c r="A782" t="str">
        <f t="shared" si="12"/>
        <v>ORD0781</v>
      </c>
      <c r="B782" s="6">
        <v>44400</v>
      </c>
      <c r="C782" s="6" t="str">
        <f>TEXT(Table1[[#This Row],[Order Date]],"mmm")</f>
        <v>Jul</v>
      </c>
      <c r="D782" s="6" t="str">
        <f>TEXT(Table1[[#This Row],[Order Date]],"yyyy")</f>
        <v>2021</v>
      </c>
      <c r="E782" t="s">
        <v>1005</v>
      </c>
      <c r="F782" t="s">
        <v>95</v>
      </c>
      <c r="G782" t="s">
        <v>11</v>
      </c>
      <c r="H782" t="s">
        <v>20</v>
      </c>
      <c r="I782" t="s">
        <v>980</v>
      </c>
      <c r="J782">
        <v>8.16</v>
      </c>
      <c r="K782">
        <v>5</v>
      </c>
      <c r="L782">
        <v>-5.71</v>
      </c>
    </row>
    <row r="783" spans="1:12" ht="14.25" customHeight="1" x14ac:dyDescent="0.25">
      <c r="A783" t="str">
        <f t="shared" si="12"/>
        <v>ORD0782</v>
      </c>
      <c r="B783" s="6">
        <v>44400</v>
      </c>
      <c r="C783" s="6" t="str">
        <f>TEXT(Table1[[#This Row],[Order Date]],"mmm")</f>
        <v>Jul</v>
      </c>
      <c r="D783" s="6" t="str">
        <f>TEXT(Table1[[#This Row],[Order Date]],"yyyy")</f>
        <v>2021</v>
      </c>
      <c r="E783" t="s">
        <v>1005</v>
      </c>
      <c r="F783" t="s">
        <v>95</v>
      </c>
      <c r="G783" t="s">
        <v>39</v>
      </c>
      <c r="H783" t="s">
        <v>52</v>
      </c>
      <c r="I783" t="s">
        <v>905</v>
      </c>
      <c r="J783">
        <v>1023.94</v>
      </c>
      <c r="K783">
        <v>8</v>
      </c>
      <c r="L783">
        <v>179.19</v>
      </c>
    </row>
    <row r="784" spans="1:12" ht="14.25" customHeight="1" x14ac:dyDescent="0.25">
      <c r="A784" t="str">
        <f t="shared" si="12"/>
        <v>ORD0783</v>
      </c>
      <c r="B784" s="6">
        <v>44400</v>
      </c>
      <c r="C784" s="6" t="str">
        <f>TEXT(Table1[[#This Row],[Order Date]],"mmm")</f>
        <v>Jul</v>
      </c>
      <c r="D784" s="6" t="str">
        <f>TEXT(Table1[[#This Row],[Order Date]],"yyyy")</f>
        <v>2021</v>
      </c>
      <c r="E784" t="s">
        <v>1005</v>
      </c>
      <c r="F784" t="s">
        <v>95</v>
      </c>
      <c r="G784" t="s">
        <v>11</v>
      </c>
      <c r="H784" t="s">
        <v>24</v>
      </c>
      <c r="I784" t="s">
        <v>1006</v>
      </c>
      <c r="J784">
        <v>9.24</v>
      </c>
      <c r="K784">
        <v>1</v>
      </c>
      <c r="L784">
        <v>0.92</v>
      </c>
    </row>
    <row r="785" spans="1:12" ht="14.25" customHeight="1" x14ac:dyDescent="0.25">
      <c r="A785" t="str">
        <f t="shared" si="12"/>
        <v>ORD0784</v>
      </c>
      <c r="B785" s="6">
        <v>44400</v>
      </c>
      <c r="C785" s="6" t="str">
        <f>TEXT(Table1[[#This Row],[Order Date]],"mmm")</f>
        <v>Jul</v>
      </c>
      <c r="D785" s="6" t="str">
        <f>TEXT(Table1[[#This Row],[Order Date]],"yyyy")</f>
        <v>2021</v>
      </c>
      <c r="E785" t="s">
        <v>1005</v>
      </c>
      <c r="F785" t="s">
        <v>95</v>
      </c>
      <c r="G785" t="s">
        <v>39</v>
      </c>
      <c r="H785" t="s">
        <v>52</v>
      </c>
      <c r="I785" t="s">
        <v>1007</v>
      </c>
      <c r="J785">
        <v>479.04</v>
      </c>
      <c r="K785">
        <v>10</v>
      </c>
      <c r="L785">
        <v>-29.94</v>
      </c>
    </row>
    <row r="786" spans="1:12" ht="14.25" customHeight="1" x14ac:dyDescent="0.25">
      <c r="A786" t="str">
        <f t="shared" si="12"/>
        <v>ORD0785</v>
      </c>
      <c r="B786" s="6">
        <v>44400</v>
      </c>
      <c r="C786" s="6" t="str">
        <f>TEXT(Table1[[#This Row],[Order Date]],"mmm")</f>
        <v>Jul</v>
      </c>
      <c r="D786" s="6" t="str">
        <f>TEXT(Table1[[#This Row],[Order Date]],"yyyy")</f>
        <v>2021</v>
      </c>
      <c r="E786" t="s">
        <v>664</v>
      </c>
      <c r="F786" t="s">
        <v>149</v>
      </c>
      <c r="G786" t="s">
        <v>39</v>
      </c>
      <c r="H786" t="s">
        <v>52</v>
      </c>
      <c r="I786" t="s">
        <v>1008</v>
      </c>
      <c r="J786">
        <v>99.98</v>
      </c>
      <c r="K786">
        <v>2</v>
      </c>
      <c r="L786">
        <v>8</v>
      </c>
    </row>
    <row r="787" spans="1:12" ht="14.25" customHeight="1" x14ac:dyDescent="0.25">
      <c r="A787" t="str">
        <f t="shared" si="12"/>
        <v>ORD0786</v>
      </c>
      <c r="B787" s="6">
        <v>44400</v>
      </c>
      <c r="C787" s="6" t="str">
        <f>TEXT(Table1[[#This Row],[Order Date]],"mmm")</f>
        <v>Jul</v>
      </c>
      <c r="D787" s="6" t="str">
        <f>TEXT(Table1[[#This Row],[Order Date]],"yyyy")</f>
        <v>2021</v>
      </c>
      <c r="E787" t="s">
        <v>1009</v>
      </c>
      <c r="F787" t="s">
        <v>27</v>
      </c>
      <c r="G787" t="s">
        <v>39</v>
      </c>
      <c r="H787" t="s">
        <v>40</v>
      </c>
      <c r="I787" t="s">
        <v>720</v>
      </c>
      <c r="J787">
        <v>604.75</v>
      </c>
      <c r="K787">
        <v>6</v>
      </c>
      <c r="L787">
        <v>60.48</v>
      </c>
    </row>
    <row r="788" spans="1:12" ht="14.25" customHeight="1" x14ac:dyDescent="0.25">
      <c r="A788" t="str">
        <f t="shared" si="12"/>
        <v>ORD0787</v>
      </c>
      <c r="B788" s="6">
        <v>44400</v>
      </c>
      <c r="C788" s="6" t="str">
        <f>TEXT(Table1[[#This Row],[Order Date]],"mmm")</f>
        <v>Jul</v>
      </c>
      <c r="D788" s="6" t="str">
        <f>TEXT(Table1[[#This Row],[Order Date]],"yyyy")</f>
        <v>2021</v>
      </c>
      <c r="E788" t="s">
        <v>1009</v>
      </c>
      <c r="F788" t="s">
        <v>27</v>
      </c>
      <c r="G788" t="s">
        <v>11</v>
      </c>
      <c r="H788" t="s">
        <v>200</v>
      </c>
      <c r="I788" t="s">
        <v>1010</v>
      </c>
      <c r="J788">
        <v>40.700000000000003</v>
      </c>
      <c r="K788">
        <v>5</v>
      </c>
      <c r="L788">
        <v>11.8</v>
      </c>
    </row>
    <row r="789" spans="1:12" ht="14.25" customHeight="1" x14ac:dyDescent="0.25">
      <c r="A789" t="str">
        <f t="shared" si="12"/>
        <v>ORD0788</v>
      </c>
      <c r="B789" s="6">
        <v>44400</v>
      </c>
      <c r="C789" s="6" t="str">
        <f>TEXT(Table1[[#This Row],[Order Date]],"mmm")</f>
        <v>Jul</v>
      </c>
      <c r="D789" s="6" t="str">
        <f>TEXT(Table1[[#This Row],[Order Date]],"yyyy")</f>
        <v>2021</v>
      </c>
      <c r="E789" t="s">
        <v>1009</v>
      </c>
      <c r="F789" t="s">
        <v>27</v>
      </c>
      <c r="G789" t="s">
        <v>39</v>
      </c>
      <c r="H789" t="s">
        <v>40</v>
      </c>
      <c r="I789" t="s">
        <v>568</v>
      </c>
      <c r="J789">
        <v>302.38</v>
      </c>
      <c r="K789">
        <v>3</v>
      </c>
      <c r="L789">
        <v>37.799999999999997</v>
      </c>
    </row>
    <row r="790" spans="1:12" ht="14.25" customHeight="1" x14ac:dyDescent="0.25">
      <c r="A790" t="str">
        <f t="shared" si="12"/>
        <v>ORD0789</v>
      </c>
      <c r="B790" s="6">
        <v>44400</v>
      </c>
      <c r="C790" s="6" t="str">
        <f>TEXT(Table1[[#This Row],[Order Date]],"mmm")</f>
        <v>Jul</v>
      </c>
      <c r="D790" s="6" t="str">
        <f>TEXT(Table1[[#This Row],[Order Date]],"yyyy")</f>
        <v>2021</v>
      </c>
      <c r="E790" t="s">
        <v>1009</v>
      </c>
      <c r="F790" t="s">
        <v>27</v>
      </c>
      <c r="G790" t="s">
        <v>39</v>
      </c>
      <c r="H790" t="s">
        <v>52</v>
      </c>
      <c r="I790" t="s">
        <v>1011</v>
      </c>
      <c r="J790">
        <v>45</v>
      </c>
      <c r="K790">
        <v>3</v>
      </c>
      <c r="L790">
        <v>4.95</v>
      </c>
    </row>
    <row r="791" spans="1:12" ht="14.25" customHeight="1" x14ac:dyDescent="0.25">
      <c r="A791" t="str">
        <f t="shared" si="12"/>
        <v>ORD0790</v>
      </c>
      <c r="B791" s="6">
        <v>44402</v>
      </c>
      <c r="C791" s="6" t="str">
        <f>TEXT(Table1[[#This Row],[Order Date]],"mmm")</f>
        <v>Jul</v>
      </c>
      <c r="D791" s="6" t="str">
        <f>TEXT(Table1[[#This Row],[Order Date]],"yyyy")</f>
        <v>2021</v>
      </c>
      <c r="E791" t="s">
        <v>1012</v>
      </c>
      <c r="F791" t="s">
        <v>27</v>
      </c>
      <c r="G791" t="s">
        <v>11</v>
      </c>
      <c r="H791" t="s">
        <v>18</v>
      </c>
      <c r="I791" t="s">
        <v>1013</v>
      </c>
      <c r="J791">
        <v>53.72</v>
      </c>
      <c r="K791">
        <v>4</v>
      </c>
      <c r="L791">
        <v>15.04</v>
      </c>
    </row>
    <row r="792" spans="1:12" ht="14.25" customHeight="1" x14ac:dyDescent="0.25">
      <c r="A792" t="str">
        <f t="shared" si="12"/>
        <v>ORD0791</v>
      </c>
      <c r="B792" s="6">
        <v>44402</v>
      </c>
      <c r="C792" s="6" t="str">
        <f>TEXT(Table1[[#This Row],[Order Date]],"mmm")</f>
        <v>Jul</v>
      </c>
      <c r="D792" s="6" t="str">
        <f>TEXT(Table1[[#This Row],[Order Date]],"yyyy")</f>
        <v>2021</v>
      </c>
      <c r="E792" t="s">
        <v>1012</v>
      </c>
      <c r="F792" t="s">
        <v>27</v>
      </c>
      <c r="G792" t="s">
        <v>11</v>
      </c>
      <c r="H792" t="s">
        <v>200</v>
      </c>
      <c r="I792" t="s">
        <v>1014</v>
      </c>
      <c r="J792">
        <v>8187.65</v>
      </c>
      <c r="K792">
        <v>5</v>
      </c>
      <c r="L792">
        <v>327.51</v>
      </c>
    </row>
    <row r="793" spans="1:12" ht="14.25" customHeight="1" x14ac:dyDescent="0.25">
      <c r="A793" t="str">
        <f t="shared" si="12"/>
        <v>ORD0792</v>
      </c>
      <c r="B793" s="6">
        <v>44402</v>
      </c>
      <c r="C793" s="6" t="str">
        <f>TEXT(Table1[[#This Row],[Order Date]],"mmm")</f>
        <v>Jul</v>
      </c>
      <c r="D793" s="6" t="str">
        <f>TEXT(Table1[[#This Row],[Order Date]],"yyyy")</f>
        <v>2021</v>
      </c>
      <c r="E793" t="s">
        <v>1012</v>
      </c>
      <c r="F793" t="s">
        <v>27</v>
      </c>
      <c r="G793" t="s">
        <v>34</v>
      </c>
      <c r="H793" t="s">
        <v>47</v>
      </c>
      <c r="I793" t="s">
        <v>1015</v>
      </c>
      <c r="J793">
        <v>77.92</v>
      </c>
      <c r="K793">
        <v>8</v>
      </c>
      <c r="L793">
        <v>34.28</v>
      </c>
    </row>
    <row r="794" spans="1:12" ht="14.25" customHeight="1" x14ac:dyDescent="0.25">
      <c r="A794" t="str">
        <f t="shared" si="12"/>
        <v>ORD0793</v>
      </c>
      <c r="B794" s="6">
        <v>44402</v>
      </c>
      <c r="C794" s="6" t="str">
        <f>TEXT(Table1[[#This Row],[Order Date]],"mmm")</f>
        <v>Jul</v>
      </c>
      <c r="D794" s="6" t="str">
        <f>TEXT(Table1[[#This Row],[Order Date]],"yyyy")</f>
        <v>2021</v>
      </c>
      <c r="E794" t="s">
        <v>230</v>
      </c>
      <c r="F794" t="s">
        <v>27</v>
      </c>
      <c r="G794" t="s">
        <v>11</v>
      </c>
      <c r="H794" t="s">
        <v>12</v>
      </c>
      <c r="I794" t="s">
        <v>327</v>
      </c>
      <c r="J794">
        <v>6.48</v>
      </c>
      <c r="K794">
        <v>1</v>
      </c>
      <c r="L794">
        <v>3.18</v>
      </c>
    </row>
    <row r="795" spans="1:12" ht="14.25" customHeight="1" x14ac:dyDescent="0.25">
      <c r="A795" t="str">
        <f t="shared" si="12"/>
        <v>ORD0794</v>
      </c>
      <c r="B795" s="6">
        <v>44402</v>
      </c>
      <c r="C795" s="6" t="str">
        <f>TEXT(Table1[[#This Row],[Order Date]],"mmm")</f>
        <v>Jul</v>
      </c>
      <c r="D795" s="6" t="str">
        <f>TEXT(Table1[[#This Row],[Order Date]],"yyyy")</f>
        <v>2021</v>
      </c>
      <c r="E795" t="s">
        <v>230</v>
      </c>
      <c r="F795" t="s">
        <v>27</v>
      </c>
      <c r="G795" t="s">
        <v>11</v>
      </c>
      <c r="H795" t="s">
        <v>200</v>
      </c>
      <c r="I795" t="s">
        <v>870</v>
      </c>
      <c r="J795">
        <v>15.52</v>
      </c>
      <c r="K795">
        <v>4</v>
      </c>
      <c r="L795">
        <v>4.5</v>
      </c>
    </row>
    <row r="796" spans="1:12" ht="14.25" customHeight="1" x14ac:dyDescent="0.25">
      <c r="A796" t="str">
        <f t="shared" si="12"/>
        <v>ORD0795</v>
      </c>
      <c r="B796" s="6">
        <v>44403</v>
      </c>
      <c r="C796" s="6" t="str">
        <f>TEXT(Table1[[#This Row],[Order Date]],"mmm")</f>
        <v>Jul</v>
      </c>
      <c r="D796" s="6" t="str">
        <f>TEXT(Table1[[#This Row],[Order Date]],"yyyy")</f>
        <v>2021</v>
      </c>
      <c r="E796" t="s">
        <v>1016</v>
      </c>
      <c r="F796" t="s">
        <v>15</v>
      </c>
      <c r="G796" t="s">
        <v>11</v>
      </c>
      <c r="H796" t="s">
        <v>18</v>
      </c>
      <c r="I796" t="s">
        <v>1017</v>
      </c>
      <c r="J796">
        <v>123.55</v>
      </c>
      <c r="K796">
        <v>3</v>
      </c>
      <c r="L796">
        <v>-29.34</v>
      </c>
    </row>
    <row r="797" spans="1:12" ht="14.25" customHeight="1" x14ac:dyDescent="0.25">
      <c r="A797" t="str">
        <f t="shared" si="12"/>
        <v>ORD0796</v>
      </c>
      <c r="B797" s="6">
        <v>44403</v>
      </c>
      <c r="C797" s="6" t="str">
        <f>TEXT(Table1[[#This Row],[Order Date]],"mmm")</f>
        <v>Jul</v>
      </c>
      <c r="D797" s="6" t="str">
        <f>TEXT(Table1[[#This Row],[Order Date]],"yyyy")</f>
        <v>2021</v>
      </c>
      <c r="E797" t="s">
        <v>405</v>
      </c>
      <c r="F797" t="s">
        <v>126</v>
      </c>
      <c r="G797" t="s">
        <v>39</v>
      </c>
      <c r="H797" t="s">
        <v>40</v>
      </c>
      <c r="I797" t="s">
        <v>1018</v>
      </c>
      <c r="J797">
        <v>911.98</v>
      </c>
      <c r="K797">
        <v>2</v>
      </c>
      <c r="L797">
        <v>114</v>
      </c>
    </row>
    <row r="798" spans="1:12" ht="14.25" customHeight="1" x14ac:dyDescent="0.25">
      <c r="A798" t="str">
        <f t="shared" si="12"/>
        <v>ORD0797</v>
      </c>
      <c r="B798" s="6">
        <v>44403</v>
      </c>
      <c r="C798" s="6" t="str">
        <f>TEXT(Table1[[#This Row],[Order Date]],"mmm")</f>
        <v>Jul</v>
      </c>
      <c r="D798" s="6" t="str">
        <f>TEXT(Table1[[#This Row],[Order Date]],"yyyy")</f>
        <v>2021</v>
      </c>
      <c r="E798" t="s">
        <v>405</v>
      </c>
      <c r="F798" t="s">
        <v>126</v>
      </c>
      <c r="G798" t="s">
        <v>34</v>
      </c>
      <c r="H798" t="s">
        <v>35</v>
      </c>
      <c r="I798" t="s">
        <v>1019</v>
      </c>
      <c r="J798">
        <v>674.35</v>
      </c>
      <c r="K798">
        <v>3</v>
      </c>
      <c r="L798">
        <v>-109.58</v>
      </c>
    </row>
    <row r="799" spans="1:12" ht="14.25" customHeight="1" x14ac:dyDescent="0.25">
      <c r="A799" t="str">
        <f t="shared" si="12"/>
        <v>ORD0798</v>
      </c>
      <c r="B799" s="6">
        <v>44403</v>
      </c>
      <c r="C799" s="6" t="str">
        <f>TEXT(Table1[[#This Row],[Order Date]],"mmm")</f>
        <v>Jul</v>
      </c>
      <c r="D799" s="6" t="str">
        <f>TEXT(Table1[[#This Row],[Order Date]],"yyyy")</f>
        <v>2021</v>
      </c>
      <c r="E799" t="s">
        <v>405</v>
      </c>
      <c r="F799" t="s">
        <v>126</v>
      </c>
      <c r="G799" t="s">
        <v>34</v>
      </c>
      <c r="H799" t="s">
        <v>47</v>
      </c>
      <c r="I799" t="s">
        <v>1020</v>
      </c>
      <c r="J799">
        <v>134.01</v>
      </c>
      <c r="K799">
        <v>9</v>
      </c>
      <c r="L799">
        <v>36.18</v>
      </c>
    </row>
    <row r="800" spans="1:12" ht="14.25" customHeight="1" x14ac:dyDescent="0.25">
      <c r="A800" t="str">
        <f t="shared" si="12"/>
        <v>ORD0799</v>
      </c>
      <c r="B800" s="6">
        <v>44403</v>
      </c>
      <c r="C800" s="6" t="str">
        <f>TEXT(Table1[[#This Row],[Order Date]],"mmm")</f>
        <v>Jul</v>
      </c>
      <c r="D800" s="6" t="str">
        <f>TEXT(Table1[[#This Row],[Order Date]],"yyyy")</f>
        <v>2021</v>
      </c>
      <c r="E800" t="s">
        <v>405</v>
      </c>
      <c r="F800" t="s">
        <v>126</v>
      </c>
      <c r="G800" t="s">
        <v>39</v>
      </c>
      <c r="H800" t="s">
        <v>52</v>
      </c>
      <c r="I800" t="s">
        <v>1021</v>
      </c>
      <c r="J800">
        <v>170.97</v>
      </c>
      <c r="K800">
        <v>3</v>
      </c>
      <c r="L800">
        <v>70.099999999999994</v>
      </c>
    </row>
    <row r="801" spans="1:12" ht="14.25" customHeight="1" x14ac:dyDescent="0.25">
      <c r="A801" t="str">
        <f t="shared" si="12"/>
        <v>ORD0800</v>
      </c>
      <c r="B801" s="6">
        <v>44403</v>
      </c>
      <c r="C801" s="6" t="str">
        <f>TEXT(Table1[[#This Row],[Order Date]],"mmm")</f>
        <v>Jul</v>
      </c>
      <c r="D801" s="6" t="str">
        <f>TEXT(Table1[[#This Row],[Order Date]],"yyyy")</f>
        <v>2021</v>
      </c>
      <c r="E801" t="s">
        <v>29</v>
      </c>
      <c r="F801" t="s">
        <v>296</v>
      </c>
      <c r="G801" t="s">
        <v>39</v>
      </c>
      <c r="H801" t="s">
        <v>52</v>
      </c>
      <c r="I801" t="s">
        <v>1022</v>
      </c>
      <c r="J801">
        <v>111.93</v>
      </c>
      <c r="K801">
        <v>7</v>
      </c>
      <c r="L801">
        <v>34.700000000000003</v>
      </c>
    </row>
    <row r="802" spans="1:12" ht="14.25" customHeight="1" x14ac:dyDescent="0.25">
      <c r="A802" t="str">
        <f t="shared" si="12"/>
        <v>ORD0801</v>
      </c>
      <c r="B802" s="6">
        <v>44403</v>
      </c>
      <c r="C802" s="6" t="str">
        <f>TEXT(Table1[[#This Row],[Order Date]],"mmm")</f>
        <v>Jul</v>
      </c>
      <c r="D802" s="6" t="str">
        <f>TEXT(Table1[[#This Row],[Order Date]],"yyyy")</f>
        <v>2021</v>
      </c>
      <c r="E802" t="s">
        <v>1023</v>
      </c>
      <c r="F802" t="s">
        <v>30</v>
      </c>
      <c r="G802" t="s">
        <v>34</v>
      </c>
      <c r="H802" t="s">
        <v>35</v>
      </c>
      <c r="I802" t="s">
        <v>1024</v>
      </c>
      <c r="J802">
        <v>67.88</v>
      </c>
      <c r="K802">
        <v>2</v>
      </c>
      <c r="L802">
        <v>18.329999999999998</v>
      </c>
    </row>
    <row r="803" spans="1:12" ht="14.25" customHeight="1" x14ac:dyDescent="0.25">
      <c r="A803" t="str">
        <f t="shared" si="12"/>
        <v>ORD0802</v>
      </c>
      <c r="B803" s="6">
        <v>44403</v>
      </c>
      <c r="C803" s="6" t="str">
        <f>TEXT(Table1[[#This Row],[Order Date]],"mmm")</f>
        <v>Jul</v>
      </c>
      <c r="D803" s="6" t="str">
        <f>TEXT(Table1[[#This Row],[Order Date]],"yyyy")</f>
        <v>2021</v>
      </c>
      <c r="E803" t="s">
        <v>1023</v>
      </c>
      <c r="F803" t="s">
        <v>30</v>
      </c>
      <c r="G803" t="s">
        <v>11</v>
      </c>
      <c r="H803" t="s">
        <v>16</v>
      </c>
      <c r="I803" t="s">
        <v>1025</v>
      </c>
      <c r="J803">
        <v>162.88999999999999</v>
      </c>
      <c r="K803">
        <v>13</v>
      </c>
      <c r="L803">
        <v>76.56</v>
      </c>
    </row>
    <row r="804" spans="1:12" ht="14.25" customHeight="1" x14ac:dyDescent="0.25">
      <c r="A804" t="str">
        <f t="shared" si="12"/>
        <v>ORD0803</v>
      </c>
      <c r="B804" s="6">
        <v>44403</v>
      </c>
      <c r="C804" s="6" t="str">
        <f>TEXT(Table1[[#This Row],[Order Date]],"mmm")</f>
        <v>Jul</v>
      </c>
      <c r="D804" s="6" t="str">
        <f>TEXT(Table1[[#This Row],[Order Date]],"yyyy")</f>
        <v>2021</v>
      </c>
      <c r="E804" t="s">
        <v>1023</v>
      </c>
      <c r="F804" t="s">
        <v>30</v>
      </c>
      <c r="G804" t="s">
        <v>34</v>
      </c>
      <c r="H804" t="s">
        <v>47</v>
      </c>
      <c r="I804" t="s">
        <v>1026</v>
      </c>
      <c r="J804">
        <v>25.71</v>
      </c>
      <c r="K804">
        <v>3</v>
      </c>
      <c r="L804">
        <v>9.26</v>
      </c>
    </row>
    <row r="805" spans="1:12" ht="14.25" customHeight="1" x14ac:dyDescent="0.25">
      <c r="A805" t="str">
        <f t="shared" si="12"/>
        <v>ORD0804</v>
      </c>
      <c r="B805" s="6">
        <v>44403</v>
      </c>
      <c r="C805" s="6" t="str">
        <f>TEXT(Table1[[#This Row],[Order Date]],"mmm")</f>
        <v>Jul</v>
      </c>
      <c r="D805" s="6" t="str">
        <f>TEXT(Table1[[#This Row],[Order Date]],"yyyy")</f>
        <v>2021</v>
      </c>
      <c r="E805" t="s">
        <v>1027</v>
      </c>
      <c r="F805" t="s">
        <v>10</v>
      </c>
      <c r="G805" t="s">
        <v>11</v>
      </c>
      <c r="H805" t="s">
        <v>20</v>
      </c>
      <c r="I805" t="s">
        <v>828</v>
      </c>
      <c r="J805">
        <v>2177.58</v>
      </c>
      <c r="K805">
        <v>8</v>
      </c>
      <c r="L805">
        <v>-3701.89</v>
      </c>
    </row>
    <row r="806" spans="1:12" ht="14.25" customHeight="1" x14ac:dyDescent="0.25">
      <c r="A806" t="str">
        <f t="shared" si="12"/>
        <v>ORD0805</v>
      </c>
      <c r="B806" s="6">
        <v>44403</v>
      </c>
      <c r="C806" s="6" t="str">
        <f>TEXT(Table1[[#This Row],[Order Date]],"mmm")</f>
        <v>Jul</v>
      </c>
      <c r="D806" s="6" t="str">
        <f>TEXT(Table1[[#This Row],[Order Date]],"yyyy")</f>
        <v>2021</v>
      </c>
      <c r="E806" t="s">
        <v>1027</v>
      </c>
      <c r="F806" t="s">
        <v>10</v>
      </c>
      <c r="G806" t="s">
        <v>34</v>
      </c>
      <c r="H806" t="s">
        <v>47</v>
      </c>
      <c r="I806" t="s">
        <v>1028</v>
      </c>
      <c r="J806">
        <v>17.5</v>
      </c>
      <c r="K806">
        <v>3</v>
      </c>
      <c r="L806">
        <v>-10.06</v>
      </c>
    </row>
    <row r="807" spans="1:12" ht="14.25" customHeight="1" x14ac:dyDescent="0.25">
      <c r="A807" t="str">
        <f t="shared" si="12"/>
        <v>ORD0806</v>
      </c>
      <c r="B807" s="6">
        <v>44403</v>
      </c>
      <c r="C807" s="6" t="str">
        <f>TEXT(Table1[[#This Row],[Order Date]],"mmm")</f>
        <v>Jul</v>
      </c>
      <c r="D807" s="6" t="str">
        <f>TEXT(Table1[[#This Row],[Order Date]],"yyyy")</f>
        <v>2021</v>
      </c>
      <c r="E807" t="s">
        <v>1027</v>
      </c>
      <c r="F807" t="s">
        <v>10</v>
      </c>
      <c r="G807" t="s">
        <v>11</v>
      </c>
      <c r="H807" t="s">
        <v>20</v>
      </c>
      <c r="I807" t="s">
        <v>1029</v>
      </c>
      <c r="J807">
        <v>16.78</v>
      </c>
      <c r="K807">
        <v>4</v>
      </c>
      <c r="L807">
        <v>-26.85</v>
      </c>
    </row>
    <row r="808" spans="1:12" ht="14.25" customHeight="1" x14ac:dyDescent="0.25">
      <c r="A808" t="str">
        <f t="shared" si="12"/>
        <v>ORD0807</v>
      </c>
      <c r="B808" s="6">
        <v>44403</v>
      </c>
      <c r="C808" s="6" t="str">
        <f>TEXT(Table1[[#This Row],[Order Date]],"mmm")</f>
        <v>Jul</v>
      </c>
      <c r="D808" s="6" t="str">
        <f>TEXT(Table1[[#This Row],[Order Date]],"yyyy")</f>
        <v>2021</v>
      </c>
      <c r="E808" t="s">
        <v>1027</v>
      </c>
      <c r="F808" t="s">
        <v>10</v>
      </c>
      <c r="G808" t="s">
        <v>39</v>
      </c>
      <c r="H808" t="s">
        <v>52</v>
      </c>
      <c r="I808" t="s">
        <v>1007</v>
      </c>
      <c r="J808">
        <v>431.14</v>
      </c>
      <c r="K808">
        <v>9</v>
      </c>
      <c r="L808">
        <v>-26.95</v>
      </c>
    </row>
    <row r="809" spans="1:12" ht="14.25" customHeight="1" x14ac:dyDescent="0.25">
      <c r="A809" t="str">
        <f t="shared" si="12"/>
        <v>ORD0808</v>
      </c>
      <c r="B809" s="6">
        <v>44403</v>
      </c>
      <c r="C809" s="6" t="str">
        <f>TEXT(Table1[[#This Row],[Order Date]],"mmm")</f>
        <v>Jul</v>
      </c>
      <c r="D809" s="6" t="str">
        <f>TEXT(Table1[[#This Row],[Order Date]],"yyyy")</f>
        <v>2021</v>
      </c>
      <c r="E809" t="s">
        <v>1027</v>
      </c>
      <c r="F809" t="s">
        <v>10</v>
      </c>
      <c r="G809" t="s">
        <v>11</v>
      </c>
      <c r="H809" t="s">
        <v>20</v>
      </c>
      <c r="I809" t="s">
        <v>1030</v>
      </c>
      <c r="J809">
        <v>8.8800000000000008</v>
      </c>
      <c r="K809">
        <v>5</v>
      </c>
      <c r="L809">
        <v>-13.32</v>
      </c>
    </row>
    <row r="810" spans="1:12" ht="14.25" customHeight="1" x14ac:dyDescent="0.25">
      <c r="A810" t="str">
        <f t="shared" si="12"/>
        <v>ORD0809</v>
      </c>
      <c r="B810" s="6">
        <v>44403</v>
      </c>
      <c r="C810" s="6" t="str">
        <f>TEXT(Table1[[#This Row],[Order Date]],"mmm")</f>
        <v>Jul</v>
      </c>
      <c r="D810" s="6" t="str">
        <f>TEXT(Table1[[#This Row],[Order Date]],"yyyy")</f>
        <v>2021</v>
      </c>
      <c r="E810" t="s">
        <v>1027</v>
      </c>
      <c r="F810" t="s">
        <v>10</v>
      </c>
      <c r="G810" t="s">
        <v>11</v>
      </c>
      <c r="H810" t="s">
        <v>92</v>
      </c>
      <c r="I810" t="s">
        <v>1031</v>
      </c>
      <c r="J810">
        <v>4.84</v>
      </c>
      <c r="K810">
        <v>2</v>
      </c>
      <c r="L810">
        <v>-12.09</v>
      </c>
    </row>
    <row r="811" spans="1:12" ht="14.25" customHeight="1" x14ac:dyDescent="0.25">
      <c r="A811" t="str">
        <f t="shared" si="12"/>
        <v>ORD0810</v>
      </c>
      <c r="B811" s="6">
        <v>44404</v>
      </c>
      <c r="C811" s="6" t="str">
        <f>TEXT(Table1[[#This Row],[Order Date]],"mmm")</f>
        <v>Jul</v>
      </c>
      <c r="D811" s="6" t="str">
        <f>TEXT(Table1[[#This Row],[Order Date]],"yyyy")</f>
        <v>2021</v>
      </c>
      <c r="E811" t="s">
        <v>237</v>
      </c>
      <c r="F811" t="s">
        <v>27</v>
      </c>
      <c r="G811" t="s">
        <v>39</v>
      </c>
      <c r="H811" t="s">
        <v>52</v>
      </c>
      <c r="I811" t="s">
        <v>1032</v>
      </c>
      <c r="J811">
        <v>238</v>
      </c>
      <c r="K811">
        <v>2</v>
      </c>
      <c r="L811">
        <v>38.08</v>
      </c>
    </row>
    <row r="812" spans="1:12" ht="14.25" customHeight="1" x14ac:dyDescent="0.25">
      <c r="A812" t="str">
        <f t="shared" si="12"/>
        <v>ORD0811</v>
      </c>
      <c r="B812" s="6">
        <v>44404</v>
      </c>
      <c r="C812" s="6" t="str">
        <f>TEXT(Table1[[#This Row],[Order Date]],"mmm")</f>
        <v>Jul</v>
      </c>
      <c r="D812" s="6" t="str">
        <f>TEXT(Table1[[#This Row],[Order Date]],"yyyy")</f>
        <v>2021</v>
      </c>
      <c r="E812" t="s">
        <v>1033</v>
      </c>
      <c r="F812" t="s">
        <v>149</v>
      </c>
      <c r="G812" t="s">
        <v>11</v>
      </c>
      <c r="H812" t="s">
        <v>12</v>
      </c>
      <c r="I812" t="s">
        <v>1034</v>
      </c>
      <c r="J812">
        <v>65.78</v>
      </c>
      <c r="K812">
        <v>11</v>
      </c>
      <c r="L812">
        <v>32.229999999999997</v>
      </c>
    </row>
    <row r="813" spans="1:12" ht="14.25" customHeight="1" x14ac:dyDescent="0.25">
      <c r="A813" t="str">
        <f t="shared" si="12"/>
        <v>ORD0812</v>
      </c>
      <c r="B813" s="6">
        <v>44404</v>
      </c>
      <c r="C813" s="6" t="str">
        <f>TEXT(Table1[[#This Row],[Order Date]],"mmm")</f>
        <v>Jul</v>
      </c>
      <c r="D813" s="6" t="str">
        <f>TEXT(Table1[[#This Row],[Order Date]],"yyyy")</f>
        <v>2021</v>
      </c>
      <c r="E813" t="s">
        <v>1035</v>
      </c>
      <c r="F813" t="s">
        <v>27</v>
      </c>
      <c r="G813" t="s">
        <v>11</v>
      </c>
      <c r="H813" t="s">
        <v>18</v>
      </c>
      <c r="I813" t="s">
        <v>557</v>
      </c>
      <c r="J813">
        <v>276.27999999999997</v>
      </c>
      <c r="K813">
        <v>2</v>
      </c>
      <c r="L813">
        <v>0</v>
      </c>
    </row>
    <row r="814" spans="1:12" ht="14.25" customHeight="1" x14ac:dyDescent="0.25">
      <c r="A814" t="str">
        <f t="shared" si="12"/>
        <v>ORD0813</v>
      </c>
      <c r="B814" s="6">
        <v>44405</v>
      </c>
      <c r="C814" s="6" t="str">
        <f>TEXT(Table1[[#This Row],[Order Date]],"mmm")</f>
        <v>Jul</v>
      </c>
      <c r="D814" s="6" t="str">
        <f>TEXT(Table1[[#This Row],[Order Date]],"yyyy")</f>
        <v>2021</v>
      </c>
      <c r="E814" t="s">
        <v>280</v>
      </c>
      <c r="F814" t="s">
        <v>123</v>
      </c>
      <c r="G814" t="s">
        <v>11</v>
      </c>
      <c r="H814" t="s">
        <v>43</v>
      </c>
      <c r="I814" t="s">
        <v>1036</v>
      </c>
      <c r="J814">
        <v>14.32</v>
      </c>
      <c r="K814">
        <v>5</v>
      </c>
      <c r="L814">
        <v>5.19</v>
      </c>
    </row>
    <row r="815" spans="1:12" ht="14.25" customHeight="1" x14ac:dyDescent="0.25">
      <c r="A815" t="str">
        <f t="shared" si="12"/>
        <v>ORD0814</v>
      </c>
      <c r="B815" s="6">
        <v>44405</v>
      </c>
      <c r="C815" s="6" t="str">
        <f>TEXT(Table1[[#This Row],[Order Date]],"mmm")</f>
        <v>Jul</v>
      </c>
      <c r="D815" s="6" t="str">
        <f>TEXT(Table1[[#This Row],[Order Date]],"yyyy")</f>
        <v>2021</v>
      </c>
      <c r="E815" t="s">
        <v>280</v>
      </c>
      <c r="F815" t="s">
        <v>123</v>
      </c>
      <c r="G815" t="s">
        <v>34</v>
      </c>
      <c r="H815" t="s">
        <v>47</v>
      </c>
      <c r="I815" t="s">
        <v>1037</v>
      </c>
      <c r="J815">
        <v>129.88999999999999</v>
      </c>
      <c r="K815">
        <v>6</v>
      </c>
      <c r="L815">
        <v>12.99</v>
      </c>
    </row>
    <row r="816" spans="1:12" ht="14.25" customHeight="1" x14ac:dyDescent="0.25">
      <c r="A816" t="str">
        <f t="shared" si="12"/>
        <v>ORD0815</v>
      </c>
      <c r="B816" s="6">
        <v>44405</v>
      </c>
      <c r="C816" s="6" t="str">
        <f>TEXT(Table1[[#This Row],[Order Date]],"mmm")</f>
        <v>Jul</v>
      </c>
      <c r="D816" s="6" t="str">
        <f>TEXT(Table1[[#This Row],[Order Date]],"yyyy")</f>
        <v>2021</v>
      </c>
      <c r="E816" t="s">
        <v>280</v>
      </c>
      <c r="F816" t="s">
        <v>123</v>
      </c>
      <c r="G816" t="s">
        <v>11</v>
      </c>
      <c r="H816" t="s">
        <v>63</v>
      </c>
      <c r="I816" t="s">
        <v>785</v>
      </c>
      <c r="J816">
        <v>48.94</v>
      </c>
      <c r="K816">
        <v>7</v>
      </c>
      <c r="L816">
        <v>16.52</v>
      </c>
    </row>
    <row r="817" spans="1:12" ht="14.25" customHeight="1" x14ac:dyDescent="0.25">
      <c r="A817" t="str">
        <f t="shared" si="12"/>
        <v>ORD0816</v>
      </c>
      <c r="B817" s="6">
        <v>44407</v>
      </c>
      <c r="C817" s="6" t="str">
        <f>TEXT(Table1[[#This Row],[Order Date]],"mmm")</f>
        <v>Jul</v>
      </c>
      <c r="D817" s="6" t="str">
        <f>TEXT(Table1[[#This Row],[Order Date]],"yyyy")</f>
        <v>2021</v>
      </c>
      <c r="E817" t="s">
        <v>1038</v>
      </c>
      <c r="F817" t="s">
        <v>164</v>
      </c>
      <c r="G817" t="s">
        <v>34</v>
      </c>
      <c r="H817" t="s">
        <v>74</v>
      </c>
      <c r="I817" t="s">
        <v>1039</v>
      </c>
      <c r="J817">
        <v>1367.84</v>
      </c>
      <c r="K817">
        <v>8</v>
      </c>
      <c r="L817">
        <v>259.89</v>
      </c>
    </row>
    <row r="818" spans="1:12" ht="14.25" customHeight="1" x14ac:dyDescent="0.25">
      <c r="A818" t="str">
        <f t="shared" si="12"/>
        <v>ORD0817</v>
      </c>
      <c r="B818" s="6">
        <v>44409</v>
      </c>
      <c r="C818" s="6" t="str">
        <f>TEXT(Table1[[#This Row],[Order Date]],"mmm")</f>
        <v>Aug</v>
      </c>
      <c r="D818" s="6" t="str">
        <f>TEXT(Table1[[#This Row],[Order Date]],"yyyy")</f>
        <v>2021</v>
      </c>
      <c r="E818" t="s">
        <v>959</v>
      </c>
      <c r="F818" t="s">
        <v>245</v>
      </c>
      <c r="G818" t="s">
        <v>11</v>
      </c>
      <c r="H818" t="s">
        <v>16</v>
      </c>
      <c r="I818" t="s">
        <v>1040</v>
      </c>
      <c r="J818">
        <v>17.54</v>
      </c>
      <c r="K818">
        <v>3</v>
      </c>
      <c r="L818">
        <v>5.92</v>
      </c>
    </row>
    <row r="819" spans="1:12" ht="14.25" customHeight="1" x14ac:dyDescent="0.25">
      <c r="A819" t="str">
        <f t="shared" si="12"/>
        <v>ORD0818</v>
      </c>
      <c r="B819" s="6">
        <v>44409</v>
      </c>
      <c r="C819" s="6" t="str">
        <f>TEXT(Table1[[#This Row],[Order Date]],"mmm")</f>
        <v>Aug</v>
      </c>
      <c r="D819" s="6" t="str">
        <f>TEXT(Table1[[#This Row],[Order Date]],"yyyy")</f>
        <v>2021</v>
      </c>
      <c r="E819" t="s">
        <v>959</v>
      </c>
      <c r="F819" t="s">
        <v>245</v>
      </c>
      <c r="G819" t="s">
        <v>34</v>
      </c>
      <c r="H819" t="s">
        <v>47</v>
      </c>
      <c r="I819" t="s">
        <v>931</v>
      </c>
      <c r="J819">
        <v>44.13</v>
      </c>
      <c r="K819">
        <v>4</v>
      </c>
      <c r="L819">
        <v>12.14</v>
      </c>
    </row>
    <row r="820" spans="1:12" ht="14.25" customHeight="1" x14ac:dyDescent="0.25">
      <c r="A820" t="str">
        <f t="shared" si="12"/>
        <v>ORD0819</v>
      </c>
      <c r="B820" s="6">
        <v>44409</v>
      </c>
      <c r="C820" s="6" t="str">
        <f>TEXT(Table1[[#This Row],[Order Date]],"mmm")</f>
        <v>Aug</v>
      </c>
      <c r="D820" s="6" t="str">
        <f>TEXT(Table1[[#This Row],[Order Date]],"yyyy")</f>
        <v>2021</v>
      </c>
      <c r="E820" t="s">
        <v>959</v>
      </c>
      <c r="F820" t="s">
        <v>245</v>
      </c>
      <c r="G820" t="s">
        <v>11</v>
      </c>
      <c r="H820" t="s">
        <v>92</v>
      </c>
      <c r="I820" t="s">
        <v>746</v>
      </c>
      <c r="J820">
        <v>62.92</v>
      </c>
      <c r="K820">
        <v>1</v>
      </c>
      <c r="L820">
        <v>10.220000000000001</v>
      </c>
    </row>
    <row r="821" spans="1:12" ht="14.25" customHeight="1" x14ac:dyDescent="0.25">
      <c r="A821" t="str">
        <f t="shared" si="12"/>
        <v>ORD0820</v>
      </c>
      <c r="B821" s="6">
        <v>44409</v>
      </c>
      <c r="C821" s="6" t="str">
        <f>TEXT(Table1[[#This Row],[Order Date]],"mmm")</f>
        <v>Aug</v>
      </c>
      <c r="D821" s="6" t="str">
        <f>TEXT(Table1[[#This Row],[Order Date]],"yyyy")</f>
        <v>2021</v>
      </c>
      <c r="E821" t="s">
        <v>959</v>
      </c>
      <c r="F821" t="s">
        <v>245</v>
      </c>
      <c r="G821" t="s">
        <v>11</v>
      </c>
      <c r="H821" t="s">
        <v>12</v>
      </c>
      <c r="I821" t="s">
        <v>1041</v>
      </c>
      <c r="J821">
        <v>78.3</v>
      </c>
      <c r="K821">
        <v>2</v>
      </c>
      <c r="L821">
        <v>29.36</v>
      </c>
    </row>
    <row r="822" spans="1:12" ht="14.25" customHeight="1" x14ac:dyDescent="0.25">
      <c r="A822" t="str">
        <f t="shared" si="12"/>
        <v>ORD0821</v>
      </c>
      <c r="B822" s="6">
        <v>44409</v>
      </c>
      <c r="C822" s="6" t="str">
        <f>TEXT(Table1[[#This Row],[Order Date]],"mmm")</f>
        <v>Aug</v>
      </c>
      <c r="D822" s="6" t="str">
        <f>TEXT(Table1[[#This Row],[Order Date]],"yyyy")</f>
        <v>2021</v>
      </c>
      <c r="E822" t="s">
        <v>1042</v>
      </c>
      <c r="F822" t="s">
        <v>27</v>
      </c>
      <c r="G822" t="s">
        <v>11</v>
      </c>
      <c r="H822" t="s">
        <v>20</v>
      </c>
      <c r="I822" t="s">
        <v>1043</v>
      </c>
      <c r="J822">
        <v>19.75</v>
      </c>
      <c r="K822">
        <v>3</v>
      </c>
      <c r="L822">
        <v>6.91</v>
      </c>
    </row>
    <row r="823" spans="1:12" ht="14.25" customHeight="1" x14ac:dyDescent="0.25">
      <c r="A823" t="str">
        <f t="shared" si="12"/>
        <v>ORD0822</v>
      </c>
      <c r="B823" s="6">
        <v>44409</v>
      </c>
      <c r="C823" s="6" t="str">
        <f>TEXT(Table1[[#This Row],[Order Date]],"mmm")</f>
        <v>Aug</v>
      </c>
      <c r="D823" s="6" t="str">
        <f>TEXT(Table1[[#This Row],[Order Date]],"yyyy")</f>
        <v>2021</v>
      </c>
      <c r="E823" t="s">
        <v>1044</v>
      </c>
      <c r="F823" t="s">
        <v>23</v>
      </c>
      <c r="G823" t="s">
        <v>11</v>
      </c>
      <c r="H823" t="s">
        <v>43</v>
      </c>
      <c r="I823" t="s">
        <v>1045</v>
      </c>
      <c r="J823">
        <v>5.68</v>
      </c>
      <c r="K823">
        <v>2</v>
      </c>
      <c r="L823">
        <v>1.92</v>
      </c>
    </row>
    <row r="824" spans="1:12" ht="14.25" customHeight="1" x14ac:dyDescent="0.25">
      <c r="A824" t="str">
        <f t="shared" si="12"/>
        <v>ORD0823</v>
      </c>
      <c r="B824" s="6">
        <v>44410</v>
      </c>
      <c r="C824" s="6" t="str">
        <f>TEXT(Table1[[#This Row],[Order Date]],"mmm")</f>
        <v>Aug</v>
      </c>
      <c r="D824" s="6" t="str">
        <f>TEXT(Table1[[#This Row],[Order Date]],"yyyy")</f>
        <v>2021</v>
      </c>
      <c r="E824" t="s">
        <v>1046</v>
      </c>
      <c r="F824" t="s">
        <v>186</v>
      </c>
      <c r="G824" t="s">
        <v>11</v>
      </c>
      <c r="H824" t="s">
        <v>20</v>
      </c>
      <c r="I824" t="s">
        <v>141</v>
      </c>
      <c r="J824">
        <v>26.7</v>
      </c>
      <c r="K824">
        <v>5</v>
      </c>
      <c r="L824">
        <v>12.55</v>
      </c>
    </row>
    <row r="825" spans="1:12" ht="14.25" customHeight="1" x14ac:dyDescent="0.25">
      <c r="A825" t="str">
        <f t="shared" si="12"/>
        <v>ORD0824</v>
      </c>
      <c r="B825" s="6">
        <v>44410</v>
      </c>
      <c r="C825" s="6" t="str">
        <f>TEXT(Table1[[#This Row],[Order Date]],"mmm")</f>
        <v>Aug</v>
      </c>
      <c r="D825" s="6" t="str">
        <f>TEXT(Table1[[#This Row],[Order Date]],"yyyy")</f>
        <v>2021</v>
      </c>
      <c r="E825" t="s">
        <v>1046</v>
      </c>
      <c r="F825" t="s">
        <v>186</v>
      </c>
      <c r="G825" t="s">
        <v>39</v>
      </c>
      <c r="H825" t="s">
        <v>52</v>
      </c>
      <c r="I825" t="s">
        <v>1047</v>
      </c>
      <c r="J825">
        <v>21.2</v>
      </c>
      <c r="K825">
        <v>2</v>
      </c>
      <c r="L825">
        <v>9.1199999999999992</v>
      </c>
    </row>
    <row r="826" spans="1:12" ht="14.25" customHeight="1" x14ac:dyDescent="0.25">
      <c r="A826" t="str">
        <f t="shared" si="12"/>
        <v>ORD0825</v>
      </c>
      <c r="B826" s="6">
        <v>44410</v>
      </c>
      <c r="C826" s="6" t="str">
        <f>TEXT(Table1[[#This Row],[Order Date]],"mmm")</f>
        <v>Aug</v>
      </c>
      <c r="D826" s="6" t="str">
        <f>TEXT(Table1[[#This Row],[Order Date]],"yyyy")</f>
        <v>2021</v>
      </c>
      <c r="E826" t="s">
        <v>1046</v>
      </c>
      <c r="F826" t="s">
        <v>186</v>
      </c>
      <c r="G826" t="s">
        <v>11</v>
      </c>
      <c r="H826" t="s">
        <v>18</v>
      </c>
      <c r="I826" t="s">
        <v>1048</v>
      </c>
      <c r="J826">
        <v>838.38</v>
      </c>
      <c r="K826">
        <v>2</v>
      </c>
      <c r="L826">
        <v>226.36</v>
      </c>
    </row>
    <row r="827" spans="1:12" ht="14.25" customHeight="1" x14ac:dyDescent="0.25">
      <c r="A827" t="str">
        <f t="shared" si="12"/>
        <v>ORD0826</v>
      </c>
      <c r="B827" s="6">
        <v>44411</v>
      </c>
      <c r="C827" s="6" t="str">
        <f>TEXT(Table1[[#This Row],[Order Date]],"mmm")</f>
        <v>Aug</v>
      </c>
      <c r="D827" s="6" t="str">
        <f>TEXT(Table1[[#This Row],[Order Date]],"yyyy")</f>
        <v>2021</v>
      </c>
      <c r="E827" t="s">
        <v>675</v>
      </c>
      <c r="F827" t="s">
        <v>278</v>
      </c>
      <c r="G827" t="s">
        <v>34</v>
      </c>
      <c r="H827" t="s">
        <v>145</v>
      </c>
      <c r="I827" t="s">
        <v>1049</v>
      </c>
      <c r="J827">
        <v>218.75</v>
      </c>
      <c r="K827">
        <v>2</v>
      </c>
      <c r="L827">
        <v>-161.88</v>
      </c>
    </row>
    <row r="828" spans="1:12" ht="14.25" customHeight="1" x14ac:dyDescent="0.25">
      <c r="A828" t="str">
        <f t="shared" si="12"/>
        <v>ORD0827</v>
      </c>
      <c r="B828" s="6">
        <v>44411</v>
      </c>
      <c r="C828" s="6" t="str">
        <f>TEXT(Table1[[#This Row],[Order Date]],"mmm")</f>
        <v>Aug</v>
      </c>
      <c r="D828" s="6" t="str">
        <f>TEXT(Table1[[#This Row],[Order Date]],"yyyy")</f>
        <v>2021</v>
      </c>
      <c r="E828" t="s">
        <v>675</v>
      </c>
      <c r="F828" t="s">
        <v>278</v>
      </c>
      <c r="G828" t="s">
        <v>11</v>
      </c>
      <c r="H828" t="s">
        <v>92</v>
      </c>
      <c r="I828" t="s">
        <v>1050</v>
      </c>
      <c r="J828">
        <v>2.6</v>
      </c>
      <c r="K828">
        <v>1</v>
      </c>
      <c r="L828">
        <v>0.28999999999999998</v>
      </c>
    </row>
    <row r="829" spans="1:12" ht="14.25" customHeight="1" x14ac:dyDescent="0.25">
      <c r="A829" t="str">
        <f t="shared" si="12"/>
        <v>ORD0828</v>
      </c>
      <c r="B829" s="6">
        <v>44411</v>
      </c>
      <c r="C829" s="6" t="str">
        <f>TEXT(Table1[[#This Row],[Order Date]],"mmm")</f>
        <v>Aug</v>
      </c>
      <c r="D829" s="6" t="str">
        <f>TEXT(Table1[[#This Row],[Order Date]],"yyyy")</f>
        <v>2021</v>
      </c>
      <c r="E829" t="s">
        <v>1051</v>
      </c>
      <c r="F829" t="s">
        <v>149</v>
      </c>
      <c r="G829" t="s">
        <v>11</v>
      </c>
      <c r="H829" t="s">
        <v>12</v>
      </c>
      <c r="I829" t="s">
        <v>1052</v>
      </c>
      <c r="J829">
        <v>39.96</v>
      </c>
      <c r="K829">
        <v>2</v>
      </c>
      <c r="L829">
        <v>18.78</v>
      </c>
    </row>
    <row r="830" spans="1:12" ht="14.25" customHeight="1" x14ac:dyDescent="0.25">
      <c r="A830" t="str">
        <f t="shared" si="12"/>
        <v>ORD0829</v>
      </c>
      <c r="B830" s="6">
        <v>44411</v>
      </c>
      <c r="C830" s="6" t="str">
        <f>TEXT(Table1[[#This Row],[Order Date]],"mmm")</f>
        <v>Aug</v>
      </c>
      <c r="D830" s="6" t="str">
        <f>TEXT(Table1[[#This Row],[Order Date]],"yyyy")</f>
        <v>2021</v>
      </c>
      <c r="E830" t="s">
        <v>1051</v>
      </c>
      <c r="F830" t="s">
        <v>149</v>
      </c>
      <c r="G830" t="s">
        <v>11</v>
      </c>
      <c r="H830" t="s">
        <v>200</v>
      </c>
      <c r="I830" t="s">
        <v>1053</v>
      </c>
      <c r="J830">
        <v>102.3</v>
      </c>
      <c r="K830">
        <v>10</v>
      </c>
      <c r="L830">
        <v>26.6</v>
      </c>
    </row>
    <row r="831" spans="1:12" ht="14.25" customHeight="1" x14ac:dyDescent="0.25">
      <c r="A831" t="str">
        <f t="shared" si="12"/>
        <v>ORD0830</v>
      </c>
      <c r="B831" s="6">
        <v>44411</v>
      </c>
      <c r="C831" s="6" t="str">
        <f>TEXT(Table1[[#This Row],[Order Date]],"mmm")</f>
        <v>Aug</v>
      </c>
      <c r="D831" s="6" t="str">
        <f>TEXT(Table1[[#This Row],[Order Date]],"yyyy")</f>
        <v>2021</v>
      </c>
      <c r="E831" t="s">
        <v>1051</v>
      </c>
      <c r="F831" t="s">
        <v>149</v>
      </c>
      <c r="G831" t="s">
        <v>11</v>
      </c>
      <c r="H831" t="s">
        <v>18</v>
      </c>
      <c r="I831" t="s">
        <v>299</v>
      </c>
      <c r="J831">
        <v>21.36</v>
      </c>
      <c r="K831">
        <v>2</v>
      </c>
      <c r="L831">
        <v>5.77</v>
      </c>
    </row>
    <row r="832" spans="1:12" ht="14.25" customHeight="1" x14ac:dyDescent="0.25">
      <c r="A832" t="str">
        <f t="shared" si="12"/>
        <v>ORD0831</v>
      </c>
      <c r="B832" s="6">
        <v>44411</v>
      </c>
      <c r="C832" s="6" t="str">
        <f>TEXT(Table1[[#This Row],[Order Date]],"mmm")</f>
        <v>Aug</v>
      </c>
      <c r="D832" s="6" t="str">
        <f>TEXT(Table1[[#This Row],[Order Date]],"yyyy")</f>
        <v>2021</v>
      </c>
      <c r="E832" t="s">
        <v>925</v>
      </c>
      <c r="F832" t="s">
        <v>95</v>
      </c>
      <c r="G832" t="s">
        <v>11</v>
      </c>
      <c r="H832" t="s">
        <v>12</v>
      </c>
      <c r="I832" t="s">
        <v>1054</v>
      </c>
      <c r="J832">
        <v>93.02</v>
      </c>
      <c r="K832">
        <v>3</v>
      </c>
      <c r="L832">
        <v>33.72</v>
      </c>
    </row>
    <row r="833" spans="1:12" ht="14.25" customHeight="1" x14ac:dyDescent="0.25">
      <c r="A833" t="str">
        <f t="shared" si="12"/>
        <v>ORD0832</v>
      </c>
      <c r="B833" s="6">
        <v>44412</v>
      </c>
      <c r="C833" s="6" t="str">
        <f>TEXT(Table1[[#This Row],[Order Date]],"mmm")</f>
        <v>Aug</v>
      </c>
      <c r="D833" s="6" t="str">
        <f>TEXT(Table1[[#This Row],[Order Date]],"yyyy")</f>
        <v>2021</v>
      </c>
      <c r="E833" t="s">
        <v>1055</v>
      </c>
      <c r="F833" t="s">
        <v>296</v>
      </c>
      <c r="G833" t="s">
        <v>11</v>
      </c>
      <c r="H833" t="s">
        <v>92</v>
      </c>
      <c r="I833" t="s">
        <v>1056</v>
      </c>
      <c r="J833">
        <v>1089.75</v>
      </c>
      <c r="K833">
        <v>3</v>
      </c>
      <c r="L833">
        <v>305.13</v>
      </c>
    </row>
    <row r="834" spans="1:12" ht="14.25" customHeight="1" x14ac:dyDescent="0.25">
      <c r="A834" t="str">
        <f t="shared" si="12"/>
        <v>ORD0833</v>
      </c>
      <c r="B834" s="6">
        <v>44412</v>
      </c>
      <c r="C834" s="6" t="str">
        <f>TEXT(Table1[[#This Row],[Order Date]],"mmm")</f>
        <v>Aug</v>
      </c>
      <c r="D834" s="6" t="str">
        <f>TEXT(Table1[[#This Row],[Order Date]],"yyyy")</f>
        <v>2021</v>
      </c>
      <c r="E834" t="s">
        <v>1055</v>
      </c>
      <c r="F834" t="s">
        <v>296</v>
      </c>
      <c r="G834" t="s">
        <v>11</v>
      </c>
      <c r="H834" t="s">
        <v>12</v>
      </c>
      <c r="I834" t="s">
        <v>1057</v>
      </c>
      <c r="J834">
        <v>447.84</v>
      </c>
      <c r="K834">
        <v>8</v>
      </c>
      <c r="L834">
        <v>219.44</v>
      </c>
    </row>
    <row r="835" spans="1:12" ht="14.25" customHeight="1" x14ac:dyDescent="0.25">
      <c r="A835" t="str">
        <f t="shared" ref="A835:A898" si="13">"ORD" &amp; TEXT(ROW(A835)-1, "0000")</f>
        <v>ORD0834</v>
      </c>
      <c r="B835" s="6">
        <v>44412</v>
      </c>
      <c r="C835" s="6" t="str">
        <f>TEXT(Table1[[#This Row],[Order Date]],"mmm")</f>
        <v>Aug</v>
      </c>
      <c r="D835" s="6" t="str">
        <f>TEXT(Table1[[#This Row],[Order Date]],"yyyy")</f>
        <v>2021</v>
      </c>
      <c r="E835" t="s">
        <v>1055</v>
      </c>
      <c r="F835" t="s">
        <v>296</v>
      </c>
      <c r="G835" t="s">
        <v>11</v>
      </c>
      <c r="H835" t="s">
        <v>24</v>
      </c>
      <c r="I835" t="s">
        <v>1058</v>
      </c>
      <c r="J835">
        <v>16.399999999999999</v>
      </c>
      <c r="K835">
        <v>5</v>
      </c>
      <c r="L835">
        <v>4.26</v>
      </c>
    </row>
    <row r="836" spans="1:12" ht="14.25" customHeight="1" x14ac:dyDescent="0.25">
      <c r="A836" t="str">
        <f t="shared" si="13"/>
        <v>ORD0835</v>
      </c>
      <c r="B836" s="6">
        <v>44412</v>
      </c>
      <c r="C836" s="6" t="str">
        <f>TEXT(Table1[[#This Row],[Order Date]],"mmm")</f>
        <v>Aug</v>
      </c>
      <c r="D836" s="6" t="str">
        <f>TEXT(Table1[[#This Row],[Order Date]],"yyyy")</f>
        <v>2021</v>
      </c>
      <c r="E836" t="s">
        <v>1055</v>
      </c>
      <c r="F836" t="s">
        <v>296</v>
      </c>
      <c r="G836" t="s">
        <v>39</v>
      </c>
      <c r="H836" t="s">
        <v>40</v>
      </c>
      <c r="I836" t="s">
        <v>1059</v>
      </c>
      <c r="J836">
        <v>399.96</v>
      </c>
      <c r="K836">
        <v>5</v>
      </c>
      <c r="L836">
        <v>35</v>
      </c>
    </row>
    <row r="837" spans="1:12" ht="14.25" customHeight="1" x14ac:dyDescent="0.25">
      <c r="A837" t="str">
        <f t="shared" si="13"/>
        <v>ORD0836</v>
      </c>
      <c r="B837" s="6">
        <v>44412</v>
      </c>
      <c r="C837" s="6" t="str">
        <f>TEXT(Table1[[#This Row],[Order Date]],"mmm")</f>
        <v>Aug</v>
      </c>
      <c r="D837" s="6" t="str">
        <f>TEXT(Table1[[#This Row],[Order Date]],"yyyy")</f>
        <v>2021</v>
      </c>
      <c r="E837" t="s">
        <v>1055</v>
      </c>
      <c r="F837" t="s">
        <v>296</v>
      </c>
      <c r="G837" t="s">
        <v>11</v>
      </c>
      <c r="H837" t="s">
        <v>18</v>
      </c>
      <c r="I837" t="s">
        <v>1060</v>
      </c>
      <c r="J837">
        <v>158.9</v>
      </c>
      <c r="K837">
        <v>5</v>
      </c>
      <c r="L837">
        <v>7.95</v>
      </c>
    </row>
    <row r="838" spans="1:12" ht="14.25" customHeight="1" x14ac:dyDescent="0.25">
      <c r="A838" t="str">
        <f t="shared" si="13"/>
        <v>ORD0837</v>
      </c>
      <c r="B838" s="6">
        <v>44412</v>
      </c>
      <c r="C838" s="6" t="str">
        <f>TEXT(Table1[[#This Row],[Order Date]],"mmm")</f>
        <v>Aug</v>
      </c>
      <c r="D838" s="6" t="str">
        <f>TEXT(Table1[[#This Row],[Order Date]],"yyyy")</f>
        <v>2021</v>
      </c>
      <c r="E838" t="s">
        <v>1055</v>
      </c>
      <c r="F838" t="s">
        <v>296</v>
      </c>
      <c r="G838" t="s">
        <v>11</v>
      </c>
      <c r="H838" t="s">
        <v>20</v>
      </c>
      <c r="I838" t="s">
        <v>469</v>
      </c>
      <c r="J838">
        <v>13.18</v>
      </c>
      <c r="K838">
        <v>1</v>
      </c>
      <c r="L838">
        <v>4.78</v>
      </c>
    </row>
    <row r="839" spans="1:12" ht="14.25" customHeight="1" x14ac:dyDescent="0.25">
      <c r="A839" t="str">
        <f t="shared" si="13"/>
        <v>ORD0838</v>
      </c>
      <c r="B839" s="6">
        <v>44412</v>
      </c>
      <c r="C839" s="6" t="str">
        <f>TEXT(Table1[[#This Row],[Order Date]],"mmm")</f>
        <v>Aug</v>
      </c>
      <c r="D839" s="6" t="str">
        <f>TEXT(Table1[[#This Row],[Order Date]],"yyyy")</f>
        <v>2021</v>
      </c>
      <c r="E839" t="s">
        <v>197</v>
      </c>
      <c r="F839" t="s">
        <v>1061</v>
      </c>
      <c r="G839" t="s">
        <v>11</v>
      </c>
      <c r="H839" t="s">
        <v>92</v>
      </c>
      <c r="I839" t="s">
        <v>1062</v>
      </c>
      <c r="J839">
        <v>101.96</v>
      </c>
      <c r="K839">
        <v>2</v>
      </c>
      <c r="L839">
        <v>27.53</v>
      </c>
    </row>
    <row r="840" spans="1:12" ht="14.25" customHeight="1" x14ac:dyDescent="0.25">
      <c r="A840" t="str">
        <f t="shared" si="13"/>
        <v>ORD0839</v>
      </c>
      <c r="B840" s="6">
        <v>44412</v>
      </c>
      <c r="C840" s="6" t="str">
        <f>TEXT(Table1[[#This Row],[Order Date]],"mmm")</f>
        <v>Aug</v>
      </c>
      <c r="D840" s="6" t="str">
        <f>TEXT(Table1[[#This Row],[Order Date]],"yyyy")</f>
        <v>2021</v>
      </c>
      <c r="E840" t="s">
        <v>197</v>
      </c>
      <c r="F840" t="s">
        <v>1061</v>
      </c>
      <c r="G840" t="s">
        <v>11</v>
      </c>
      <c r="H840" t="s">
        <v>12</v>
      </c>
      <c r="I840" t="s">
        <v>647</v>
      </c>
      <c r="J840">
        <v>259.74</v>
      </c>
      <c r="K840">
        <v>13</v>
      </c>
      <c r="L840">
        <v>124.68</v>
      </c>
    </row>
    <row r="841" spans="1:12" ht="14.25" customHeight="1" x14ac:dyDescent="0.25">
      <c r="A841" t="str">
        <f t="shared" si="13"/>
        <v>ORD0840</v>
      </c>
      <c r="B841" s="6">
        <v>44412</v>
      </c>
      <c r="C841" s="6" t="str">
        <f>TEXT(Table1[[#This Row],[Order Date]],"mmm")</f>
        <v>Aug</v>
      </c>
      <c r="D841" s="6" t="str">
        <f>TEXT(Table1[[#This Row],[Order Date]],"yyyy")</f>
        <v>2021</v>
      </c>
      <c r="E841" t="s">
        <v>197</v>
      </c>
      <c r="F841" t="s">
        <v>1061</v>
      </c>
      <c r="G841" t="s">
        <v>39</v>
      </c>
      <c r="H841" t="s">
        <v>52</v>
      </c>
      <c r="I841" t="s">
        <v>1063</v>
      </c>
      <c r="J841">
        <v>255.42</v>
      </c>
      <c r="K841">
        <v>9</v>
      </c>
      <c r="L841">
        <v>104.72</v>
      </c>
    </row>
    <row r="842" spans="1:12" ht="14.25" customHeight="1" x14ac:dyDescent="0.25">
      <c r="A842" t="str">
        <f t="shared" si="13"/>
        <v>ORD0841</v>
      </c>
      <c r="B842" s="6">
        <v>44413</v>
      </c>
      <c r="C842" s="6" t="str">
        <f>TEXT(Table1[[#This Row],[Order Date]],"mmm")</f>
        <v>Aug</v>
      </c>
      <c r="D842" s="6" t="str">
        <f>TEXT(Table1[[#This Row],[Order Date]],"yyyy")</f>
        <v>2021</v>
      </c>
      <c r="E842" t="s">
        <v>1064</v>
      </c>
      <c r="F842" t="s">
        <v>27</v>
      </c>
      <c r="G842" t="s">
        <v>11</v>
      </c>
      <c r="H842" t="s">
        <v>12</v>
      </c>
      <c r="I842" t="s">
        <v>1065</v>
      </c>
      <c r="J842">
        <v>20.94</v>
      </c>
      <c r="K842">
        <v>3</v>
      </c>
      <c r="L842">
        <v>9.84</v>
      </c>
    </row>
    <row r="843" spans="1:12" ht="14.25" customHeight="1" x14ac:dyDescent="0.25">
      <c r="A843" t="str">
        <f t="shared" si="13"/>
        <v>ORD0842</v>
      </c>
      <c r="B843" s="6">
        <v>44413</v>
      </c>
      <c r="C843" s="6" t="str">
        <f>TEXT(Table1[[#This Row],[Order Date]],"mmm")</f>
        <v>Aug</v>
      </c>
      <c r="D843" s="6" t="str">
        <f>TEXT(Table1[[#This Row],[Order Date]],"yyyy")</f>
        <v>2021</v>
      </c>
      <c r="E843" t="s">
        <v>1064</v>
      </c>
      <c r="F843" t="s">
        <v>27</v>
      </c>
      <c r="G843" t="s">
        <v>11</v>
      </c>
      <c r="H843" t="s">
        <v>12</v>
      </c>
      <c r="I843" t="s">
        <v>896</v>
      </c>
      <c r="J843">
        <v>110.96</v>
      </c>
      <c r="K843">
        <v>2</v>
      </c>
      <c r="L843">
        <v>53.26</v>
      </c>
    </row>
    <row r="844" spans="1:12" ht="14.25" customHeight="1" x14ac:dyDescent="0.25">
      <c r="A844" t="str">
        <f t="shared" si="13"/>
        <v>ORD0843</v>
      </c>
      <c r="B844" s="6">
        <v>44413</v>
      </c>
      <c r="C844" s="6" t="str">
        <f>TEXT(Table1[[#This Row],[Order Date]],"mmm")</f>
        <v>Aug</v>
      </c>
      <c r="D844" s="6" t="str">
        <f>TEXT(Table1[[#This Row],[Order Date]],"yyyy")</f>
        <v>2021</v>
      </c>
      <c r="E844" t="s">
        <v>1064</v>
      </c>
      <c r="F844" t="s">
        <v>27</v>
      </c>
      <c r="G844" t="s">
        <v>34</v>
      </c>
      <c r="H844" t="s">
        <v>35</v>
      </c>
      <c r="I844" t="s">
        <v>1066</v>
      </c>
      <c r="J844">
        <v>340.14</v>
      </c>
      <c r="K844">
        <v>7</v>
      </c>
      <c r="L844">
        <v>21.26</v>
      </c>
    </row>
    <row r="845" spans="1:12" ht="14.25" customHeight="1" x14ac:dyDescent="0.25">
      <c r="A845" t="str">
        <f t="shared" si="13"/>
        <v>ORD0844</v>
      </c>
      <c r="B845" s="6">
        <v>44413</v>
      </c>
      <c r="C845" s="6" t="str">
        <f>TEXT(Table1[[#This Row],[Order Date]],"mmm")</f>
        <v>Aug</v>
      </c>
      <c r="D845" s="6" t="str">
        <f>TEXT(Table1[[#This Row],[Order Date]],"yyyy")</f>
        <v>2021</v>
      </c>
      <c r="E845" t="s">
        <v>1067</v>
      </c>
      <c r="F845" t="s">
        <v>27</v>
      </c>
      <c r="G845" t="s">
        <v>39</v>
      </c>
      <c r="H845" t="s">
        <v>52</v>
      </c>
      <c r="I845" t="s">
        <v>1068</v>
      </c>
      <c r="J845">
        <v>16.36</v>
      </c>
      <c r="K845">
        <v>1</v>
      </c>
      <c r="L845">
        <v>1.64</v>
      </c>
    </row>
    <row r="846" spans="1:12" ht="14.25" customHeight="1" x14ac:dyDescent="0.25">
      <c r="A846" t="str">
        <f t="shared" si="13"/>
        <v>ORD0845</v>
      </c>
      <c r="B846" s="6">
        <v>44413</v>
      </c>
      <c r="C846" s="6" t="str">
        <f>TEXT(Table1[[#This Row],[Order Date]],"mmm")</f>
        <v>Aug</v>
      </c>
      <c r="D846" s="6" t="str">
        <f>TEXT(Table1[[#This Row],[Order Date]],"yyyy")</f>
        <v>2021</v>
      </c>
      <c r="E846" t="s">
        <v>1067</v>
      </c>
      <c r="F846" t="s">
        <v>27</v>
      </c>
      <c r="G846" t="s">
        <v>11</v>
      </c>
      <c r="H846" t="s">
        <v>18</v>
      </c>
      <c r="I846" t="s">
        <v>211</v>
      </c>
      <c r="J846">
        <v>15.78</v>
      </c>
      <c r="K846">
        <v>2</v>
      </c>
      <c r="L846">
        <v>0.63</v>
      </c>
    </row>
    <row r="847" spans="1:12" ht="14.25" customHeight="1" x14ac:dyDescent="0.25">
      <c r="A847" t="str">
        <f t="shared" si="13"/>
        <v>ORD0846</v>
      </c>
      <c r="B847" s="6">
        <v>44413</v>
      </c>
      <c r="C847" s="6" t="str">
        <f>TEXT(Table1[[#This Row],[Order Date]],"mmm")</f>
        <v>Aug</v>
      </c>
      <c r="D847" s="6" t="str">
        <f>TEXT(Table1[[#This Row],[Order Date]],"yyyy")</f>
        <v>2021</v>
      </c>
      <c r="E847" t="s">
        <v>1067</v>
      </c>
      <c r="F847" t="s">
        <v>27</v>
      </c>
      <c r="G847" t="s">
        <v>11</v>
      </c>
      <c r="H847" t="s">
        <v>24</v>
      </c>
      <c r="I847" t="s">
        <v>1069</v>
      </c>
      <c r="J847">
        <v>45.98</v>
      </c>
      <c r="K847">
        <v>2</v>
      </c>
      <c r="L847">
        <v>12.87</v>
      </c>
    </row>
    <row r="848" spans="1:12" ht="14.25" customHeight="1" x14ac:dyDescent="0.25">
      <c r="A848" t="str">
        <f t="shared" si="13"/>
        <v>ORD0847</v>
      </c>
      <c r="B848" s="6">
        <v>44413</v>
      </c>
      <c r="C848" s="6" t="str">
        <f>TEXT(Table1[[#This Row],[Order Date]],"mmm")</f>
        <v>Aug</v>
      </c>
      <c r="D848" s="6" t="str">
        <f>TEXT(Table1[[#This Row],[Order Date]],"yyyy")</f>
        <v>2021</v>
      </c>
      <c r="E848" t="s">
        <v>1070</v>
      </c>
      <c r="F848" t="s">
        <v>613</v>
      </c>
      <c r="G848" t="s">
        <v>11</v>
      </c>
      <c r="H848" t="s">
        <v>92</v>
      </c>
      <c r="I848" t="s">
        <v>421</v>
      </c>
      <c r="J848">
        <v>79.47</v>
      </c>
      <c r="K848">
        <v>3</v>
      </c>
      <c r="L848">
        <v>22.25</v>
      </c>
    </row>
    <row r="849" spans="1:12" ht="14.25" customHeight="1" x14ac:dyDescent="0.25">
      <c r="A849" t="str">
        <f t="shared" si="13"/>
        <v>ORD0848</v>
      </c>
      <c r="B849" s="6">
        <v>44413</v>
      </c>
      <c r="C849" s="6" t="str">
        <f>TEXT(Table1[[#This Row],[Order Date]],"mmm")</f>
        <v>Aug</v>
      </c>
      <c r="D849" s="6" t="str">
        <f>TEXT(Table1[[#This Row],[Order Date]],"yyyy")</f>
        <v>2021</v>
      </c>
      <c r="E849" t="s">
        <v>1070</v>
      </c>
      <c r="F849" t="s">
        <v>613</v>
      </c>
      <c r="G849" t="s">
        <v>11</v>
      </c>
      <c r="H849" t="s">
        <v>24</v>
      </c>
      <c r="I849" t="s">
        <v>1071</v>
      </c>
      <c r="J849">
        <v>4.5599999999999996</v>
      </c>
      <c r="K849">
        <v>2</v>
      </c>
      <c r="L849">
        <v>2.0099999999999998</v>
      </c>
    </row>
    <row r="850" spans="1:12" ht="14.25" customHeight="1" x14ac:dyDescent="0.25">
      <c r="A850" t="str">
        <f t="shared" si="13"/>
        <v>ORD0849</v>
      </c>
      <c r="B850" s="6">
        <v>44413</v>
      </c>
      <c r="C850" s="6" t="str">
        <f>TEXT(Table1[[#This Row],[Order Date]],"mmm")</f>
        <v>Aug</v>
      </c>
      <c r="D850" s="6" t="str">
        <f>TEXT(Table1[[#This Row],[Order Date]],"yyyy")</f>
        <v>2021</v>
      </c>
      <c r="E850" t="s">
        <v>1070</v>
      </c>
      <c r="F850" t="s">
        <v>613</v>
      </c>
      <c r="G850" t="s">
        <v>34</v>
      </c>
      <c r="H850" t="s">
        <v>35</v>
      </c>
      <c r="I850" t="s">
        <v>1072</v>
      </c>
      <c r="J850">
        <v>1133.3499999999999</v>
      </c>
      <c r="K850">
        <v>5</v>
      </c>
      <c r="L850">
        <v>294.67</v>
      </c>
    </row>
    <row r="851" spans="1:12" ht="14.25" customHeight="1" x14ac:dyDescent="0.25">
      <c r="A851" t="str">
        <f t="shared" si="13"/>
        <v>ORD0850</v>
      </c>
      <c r="B851" s="6">
        <v>44413</v>
      </c>
      <c r="C851" s="6" t="str">
        <f>TEXT(Table1[[#This Row],[Order Date]],"mmm")</f>
        <v>Aug</v>
      </c>
      <c r="D851" s="6" t="str">
        <f>TEXT(Table1[[#This Row],[Order Date]],"yyyy")</f>
        <v>2021</v>
      </c>
      <c r="E851" t="s">
        <v>536</v>
      </c>
      <c r="F851" t="s">
        <v>149</v>
      </c>
      <c r="G851" t="s">
        <v>39</v>
      </c>
      <c r="H851" t="s">
        <v>40</v>
      </c>
      <c r="I851" t="s">
        <v>1073</v>
      </c>
      <c r="J851">
        <v>135.99</v>
      </c>
      <c r="K851">
        <v>1</v>
      </c>
      <c r="L851">
        <v>36.72</v>
      </c>
    </row>
    <row r="852" spans="1:12" ht="14.25" customHeight="1" x14ac:dyDescent="0.25">
      <c r="A852" t="str">
        <f t="shared" si="13"/>
        <v>ORD0851</v>
      </c>
      <c r="B852" s="6">
        <v>44413</v>
      </c>
      <c r="C852" s="6" t="str">
        <f>TEXT(Table1[[#This Row],[Order Date]],"mmm")</f>
        <v>Aug</v>
      </c>
      <c r="D852" s="6" t="str">
        <f>TEXT(Table1[[#This Row],[Order Date]],"yyyy")</f>
        <v>2021</v>
      </c>
      <c r="E852" t="s">
        <v>536</v>
      </c>
      <c r="F852" t="s">
        <v>149</v>
      </c>
      <c r="G852" t="s">
        <v>11</v>
      </c>
      <c r="H852" t="s">
        <v>24</v>
      </c>
      <c r="I852" t="s">
        <v>1071</v>
      </c>
      <c r="J852">
        <v>15.96</v>
      </c>
      <c r="K852">
        <v>7</v>
      </c>
      <c r="L852">
        <v>7.02</v>
      </c>
    </row>
    <row r="853" spans="1:12" ht="14.25" customHeight="1" x14ac:dyDescent="0.25">
      <c r="A853" t="str">
        <f t="shared" si="13"/>
        <v>ORD0852</v>
      </c>
      <c r="B853" s="6">
        <v>44413</v>
      </c>
      <c r="C853" s="6" t="str">
        <f>TEXT(Table1[[#This Row],[Order Date]],"mmm")</f>
        <v>Aug</v>
      </c>
      <c r="D853" s="6" t="str">
        <f>TEXT(Table1[[#This Row],[Order Date]],"yyyy")</f>
        <v>2021</v>
      </c>
      <c r="E853" t="s">
        <v>1074</v>
      </c>
      <c r="F853" t="s">
        <v>10</v>
      </c>
      <c r="G853" t="s">
        <v>34</v>
      </c>
      <c r="H853" t="s">
        <v>145</v>
      </c>
      <c r="I853" t="s">
        <v>1075</v>
      </c>
      <c r="J853">
        <v>489.23</v>
      </c>
      <c r="K853">
        <v>2</v>
      </c>
      <c r="L853">
        <v>41.93</v>
      </c>
    </row>
    <row r="854" spans="1:12" ht="14.25" customHeight="1" x14ac:dyDescent="0.25">
      <c r="A854" t="str">
        <f t="shared" si="13"/>
        <v>ORD0853</v>
      </c>
      <c r="B854" s="6">
        <v>44414</v>
      </c>
      <c r="C854" s="6" t="str">
        <f>TEXT(Table1[[#This Row],[Order Date]],"mmm")</f>
        <v>Aug</v>
      </c>
      <c r="D854" s="6" t="str">
        <f>TEXT(Table1[[#This Row],[Order Date]],"yyyy")</f>
        <v>2021</v>
      </c>
      <c r="E854" t="s">
        <v>1076</v>
      </c>
      <c r="F854" t="s">
        <v>70</v>
      </c>
      <c r="G854" t="s">
        <v>39</v>
      </c>
      <c r="H854" t="s">
        <v>52</v>
      </c>
      <c r="I854" t="s">
        <v>986</v>
      </c>
      <c r="J854">
        <v>62.91</v>
      </c>
      <c r="K854">
        <v>3</v>
      </c>
      <c r="L854">
        <v>22.65</v>
      </c>
    </row>
    <row r="855" spans="1:12" ht="14.25" customHeight="1" x14ac:dyDescent="0.25">
      <c r="A855" t="str">
        <f t="shared" si="13"/>
        <v>ORD0854</v>
      </c>
      <c r="B855" s="6">
        <v>44414</v>
      </c>
      <c r="C855" s="6" t="str">
        <f>TEXT(Table1[[#This Row],[Order Date]],"mmm")</f>
        <v>Aug</v>
      </c>
      <c r="D855" s="6" t="str">
        <f>TEXT(Table1[[#This Row],[Order Date]],"yyyy")</f>
        <v>2021</v>
      </c>
      <c r="E855" t="s">
        <v>1077</v>
      </c>
      <c r="F855" t="s">
        <v>149</v>
      </c>
      <c r="G855" t="s">
        <v>39</v>
      </c>
      <c r="H855" t="s">
        <v>52</v>
      </c>
      <c r="I855" t="s">
        <v>1078</v>
      </c>
      <c r="J855">
        <v>199.98</v>
      </c>
      <c r="K855">
        <v>2</v>
      </c>
      <c r="L855">
        <v>83.99</v>
      </c>
    </row>
    <row r="856" spans="1:12" ht="14.25" customHeight="1" x14ac:dyDescent="0.25">
      <c r="A856" t="str">
        <f t="shared" si="13"/>
        <v>ORD0855</v>
      </c>
      <c r="B856" s="6">
        <v>44416</v>
      </c>
      <c r="C856" s="6" t="str">
        <f>TEXT(Table1[[#This Row],[Order Date]],"mmm")</f>
        <v>Aug</v>
      </c>
      <c r="D856" s="6" t="str">
        <f>TEXT(Table1[[#This Row],[Order Date]],"yyyy")</f>
        <v>2021</v>
      </c>
      <c r="E856" t="s">
        <v>1079</v>
      </c>
      <c r="F856" t="s">
        <v>27</v>
      </c>
      <c r="G856" t="s">
        <v>11</v>
      </c>
      <c r="H856" t="s">
        <v>92</v>
      </c>
      <c r="I856" t="s">
        <v>1080</v>
      </c>
      <c r="J856">
        <v>76.12</v>
      </c>
      <c r="K856">
        <v>2</v>
      </c>
      <c r="L856">
        <v>22.07</v>
      </c>
    </row>
    <row r="857" spans="1:12" ht="14.25" customHeight="1" x14ac:dyDescent="0.25">
      <c r="A857" t="str">
        <f t="shared" si="13"/>
        <v>ORD0856</v>
      </c>
      <c r="B857" s="6">
        <v>44416</v>
      </c>
      <c r="C857" s="6" t="str">
        <f>TEXT(Table1[[#This Row],[Order Date]],"mmm")</f>
        <v>Aug</v>
      </c>
      <c r="D857" s="6" t="str">
        <f>TEXT(Table1[[#This Row],[Order Date]],"yyyy")</f>
        <v>2021</v>
      </c>
      <c r="E857" t="s">
        <v>1079</v>
      </c>
      <c r="F857" t="s">
        <v>27</v>
      </c>
      <c r="G857" t="s">
        <v>39</v>
      </c>
      <c r="H857" t="s">
        <v>603</v>
      </c>
      <c r="I857" t="s">
        <v>1081</v>
      </c>
      <c r="J857">
        <v>1199.98</v>
      </c>
      <c r="K857">
        <v>3</v>
      </c>
      <c r="L857">
        <v>434.99</v>
      </c>
    </row>
    <row r="858" spans="1:12" ht="14.25" customHeight="1" x14ac:dyDescent="0.25">
      <c r="A858" t="str">
        <f t="shared" si="13"/>
        <v>ORD0857</v>
      </c>
      <c r="B858" s="6">
        <v>44416</v>
      </c>
      <c r="C858" s="6" t="str">
        <f>TEXT(Table1[[#This Row],[Order Date]],"mmm")</f>
        <v>Aug</v>
      </c>
      <c r="D858" s="6" t="str">
        <f>TEXT(Table1[[#This Row],[Order Date]],"yyyy")</f>
        <v>2021</v>
      </c>
      <c r="E858" t="s">
        <v>1079</v>
      </c>
      <c r="F858" t="s">
        <v>27</v>
      </c>
      <c r="G858" t="s">
        <v>39</v>
      </c>
      <c r="H858" t="s">
        <v>40</v>
      </c>
      <c r="I858" t="s">
        <v>1082</v>
      </c>
      <c r="J858">
        <v>445.96</v>
      </c>
      <c r="K858">
        <v>5</v>
      </c>
      <c r="L858">
        <v>55.75</v>
      </c>
    </row>
    <row r="859" spans="1:12" ht="14.25" customHeight="1" x14ac:dyDescent="0.25">
      <c r="A859" t="str">
        <f t="shared" si="13"/>
        <v>ORD0858</v>
      </c>
      <c r="B859" s="6">
        <v>44416</v>
      </c>
      <c r="C859" s="6" t="str">
        <f>TEXT(Table1[[#This Row],[Order Date]],"mmm")</f>
        <v>Aug</v>
      </c>
      <c r="D859" s="6" t="str">
        <f>TEXT(Table1[[#This Row],[Order Date]],"yyyy")</f>
        <v>2021</v>
      </c>
      <c r="E859" t="s">
        <v>1079</v>
      </c>
      <c r="F859" t="s">
        <v>27</v>
      </c>
      <c r="G859" t="s">
        <v>34</v>
      </c>
      <c r="H859" t="s">
        <v>47</v>
      </c>
      <c r="I859" t="s">
        <v>1083</v>
      </c>
      <c r="J859">
        <v>327.76</v>
      </c>
      <c r="K859">
        <v>8</v>
      </c>
      <c r="L859">
        <v>91.77</v>
      </c>
    </row>
    <row r="860" spans="1:12" ht="14.25" customHeight="1" x14ac:dyDescent="0.25">
      <c r="A860" t="str">
        <f t="shared" si="13"/>
        <v>ORD0859</v>
      </c>
      <c r="B860" s="6">
        <v>44416</v>
      </c>
      <c r="C860" s="6" t="str">
        <f>TEXT(Table1[[#This Row],[Order Date]],"mmm")</f>
        <v>Aug</v>
      </c>
      <c r="D860" s="6" t="str">
        <f>TEXT(Table1[[#This Row],[Order Date]],"yyyy")</f>
        <v>2021</v>
      </c>
      <c r="E860" t="s">
        <v>1084</v>
      </c>
      <c r="F860" t="s">
        <v>95</v>
      </c>
      <c r="G860" t="s">
        <v>34</v>
      </c>
      <c r="H860" t="s">
        <v>47</v>
      </c>
      <c r="I860" t="s">
        <v>1085</v>
      </c>
      <c r="J860">
        <v>121.38</v>
      </c>
      <c r="K860">
        <v>4</v>
      </c>
      <c r="L860">
        <v>-3.03</v>
      </c>
    </row>
    <row r="861" spans="1:12" ht="14.25" customHeight="1" x14ac:dyDescent="0.25">
      <c r="A861" t="str">
        <f t="shared" si="13"/>
        <v>ORD0860</v>
      </c>
      <c r="B861" s="6">
        <v>44416</v>
      </c>
      <c r="C861" s="6" t="str">
        <f>TEXT(Table1[[#This Row],[Order Date]],"mmm")</f>
        <v>Aug</v>
      </c>
      <c r="D861" s="6" t="str">
        <f>TEXT(Table1[[#This Row],[Order Date]],"yyyy")</f>
        <v>2021</v>
      </c>
      <c r="E861" t="s">
        <v>1084</v>
      </c>
      <c r="F861" t="s">
        <v>95</v>
      </c>
      <c r="G861" t="s">
        <v>39</v>
      </c>
      <c r="H861" t="s">
        <v>52</v>
      </c>
      <c r="I861" t="s">
        <v>1086</v>
      </c>
      <c r="J861">
        <v>95.98</v>
      </c>
      <c r="K861">
        <v>3</v>
      </c>
      <c r="L861">
        <v>-10.8</v>
      </c>
    </row>
    <row r="862" spans="1:12" ht="14.25" customHeight="1" x14ac:dyDescent="0.25">
      <c r="A862" t="str">
        <f t="shared" si="13"/>
        <v>ORD0861</v>
      </c>
      <c r="B862" s="6">
        <v>44416</v>
      </c>
      <c r="C862" s="6" t="str">
        <f>TEXT(Table1[[#This Row],[Order Date]],"mmm")</f>
        <v>Aug</v>
      </c>
      <c r="D862" s="6" t="str">
        <f>TEXT(Table1[[#This Row],[Order Date]],"yyyy")</f>
        <v>2021</v>
      </c>
      <c r="E862" t="s">
        <v>217</v>
      </c>
      <c r="F862" t="s">
        <v>27</v>
      </c>
      <c r="G862" t="s">
        <v>11</v>
      </c>
      <c r="H862" t="s">
        <v>18</v>
      </c>
      <c r="I862" t="s">
        <v>1087</v>
      </c>
      <c r="J862">
        <v>423.28</v>
      </c>
      <c r="K862">
        <v>11</v>
      </c>
      <c r="L862">
        <v>110.05</v>
      </c>
    </row>
    <row r="863" spans="1:12" ht="14.25" customHeight="1" x14ac:dyDescent="0.25">
      <c r="A863" t="str">
        <f t="shared" si="13"/>
        <v>ORD0862</v>
      </c>
      <c r="B863" s="6">
        <v>44416</v>
      </c>
      <c r="C863" s="6" t="str">
        <f>TEXT(Table1[[#This Row],[Order Date]],"mmm")</f>
        <v>Aug</v>
      </c>
      <c r="D863" s="6" t="str">
        <f>TEXT(Table1[[#This Row],[Order Date]],"yyyy")</f>
        <v>2021</v>
      </c>
      <c r="E863" t="s">
        <v>1088</v>
      </c>
      <c r="F863" t="s">
        <v>110</v>
      </c>
      <c r="G863" t="s">
        <v>39</v>
      </c>
      <c r="H863" t="s">
        <v>603</v>
      </c>
      <c r="I863" t="s">
        <v>1089</v>
      </c>
      <c r="J863">
        <v>549.99</v>
      </c>
      <c r="K863">
        <v>1</v>
      </c>
      <c r="L863">
        <v>275</v>
      </c>
    </row>
    <row r="864" spans="1:12" ht="14.25" customHeight="1" x14ac:dyDescent="0.25">
      <c r="A864" t="str">
        <f t="shared" si="13"/>
        <v>ORD0863</v>
      </c>
      <c r="B864" s="6">
        <v>44416</v>
      </c>
      <c r="C864" s="6" t="str">
        <f>TEXT(Table1[[#This Row],[Order Date]],"mmm")</f>
        <v>Aug</v>
      </c>
      <c r="D864" s="6" t="str">
        <f>TEXT(Table1[[#This Row],[Order Date]],"yyyy")</f>
        <v>2021</v>
      </c>
      <c r="E864" t="s">
        <v>1088</v>
      </c>
      <c r="F864" t="s">
        <v>110</v>
      </c>
      <c r="G864" t="s">
        <v>11</v>
      </c>
      <c r="H864" t="s">
        <v>92</v>
      </c>
      <c r="I864" t="s">
        <v>1090</v>
      </c>
      <c r="J864">
        <v>167.54</v>
      </c>
      <c r="K864">
        <v>3</v>
      </c>
      <c r="L864">
        <v>37.229999999999997</v>
      </c>
    </row>
    <row r="865" spans="1:12" ht="14.25" customHeight="1" x14ac:dyDescent="0.25">
      <c r="A865" t="str">
        <f t="shared" si="13"/>
        <v>ORD0864</v>
      </c>
      <c r="B865" s="6">
        <v>44416</v>
      </c>
      <c r="C865" s="6" t="str">
        <f>TEXT(Table1[[#This Row],[Order Date]],"mmm")</f>
        <v>Aug</v>
      </c>
      <c r="D865" s="6" t="str">
        <f>TEXT(Table1[[#This Row],[Order Date]],"yyyy")</f>
        <v>2021</v>
      </c>
      <c r="E865" t="s">
        <v>1088</v>
      </c>
      <c r="F865" t="s">
        <v>110</v>
      </c>
      <c r="G865" t="s">
        <v>11</v>
      </c>
      <c r="H865" t="s">
        <v>63</v>
      </c>
      <c r="I865" t="s">
        <v>1091</v>
      </c>
      <c r="J865">
        <v>38.340000000000003</v>
      </c>
      <c r="K865">
        <v>3</v>
      </c>
      <c r="L865">
        <v>17.25</v>
      </c>
    </row>
    <row r="866" spans="1:12" ht="14.25" customHeight="1" x14ac:dyDescent="0.25">
      <c r="A866" t="str">
        <f t="shared" si="13"/>
        <v>ORD0865</v>
      </c>
      <c r="B866" s="6">
        <v>44416</v>
      </c>
      <c r="C866" s="6" t="str">
        <f>TEXT(Table1[[#This Row],[Order Date]],"mmm")</f>
        <v>Aug</v>
      </c>
      <c r="D866" s="6" t="str">
        <f>TEXT(Table1[[#This Row],[Order Date]],"yyyy")</f>
        <v>2021</v>
      </c>
      <c r="E866" t="s">
        <v>1088</v>
      </c>
      <c r="F866" t="s">
        <v>110</v>
      </c>
      <c r="G866" t="s">
        <v>34</v>
      </c>
      <c r="H866" t="s">
        <v>47</v>
      </c>
      <c r="I866" t="s">
        <v>1092</v>
      </c>
      <c r="J866">
        <v>53.88</v>
      </c>
      <c r="K866">
        <v>6</v>
      </c>
      <c r="L866">
        <v>22.63</v>
      </c>
    </row>
    <row r="867" spans="1:12" ht="14.25" customHeight="1" x14ac:dyDescent="0.25">
      <c r="A867" t="str">
        <f t="shared" si="13"/>
        <v>ORD0866</v>
      </c>
      <c r="B867" s="6">
        <v>44416</v>
      </c>
      <c r="C867" s="6" t="str">
        <f>TEXT(Table1[[#This Row],[Order Date]],"mmm")</f>
        <v>Aug</v>
      </c>
      <c r="D867" s="6" t="str">
        <f>TEXT(Table1[[#This Row],[Order Date]],"yyyy")</f>
        <v>2021</v>
      </c>
      <c r="E867" t="s">
        <v>1088</v>
      </c>
      <c r="F867" t="s">
        <v>110</v>
      </c>
      <c r="G867" t="s">
        <v>39</v>
      </c>
      <c r="H867" t="s">
        <v>40</v>
      </c>
      <c r="I867" t="s">
        <v>439</v>
      </c>
      <c r="J867">
        <v>299.98</v>
      </c>
      <c r="K867">
        <v>2</v>
      </c>
      <c r="L867">
        <v>83.99</v>
      </c>
    </row>
    <row r="868" spans="1:12" ht="14.25" customHeight="1" x14ac:dyDescent="0.25">
      <c r="A868" t="str">
        <f t="shared" si="13"/>
        <v>ORD0867</v>
      </c>
      <c r="B868" s="6">
        <v>44416</v>
      </c>
      <c r="C868" s="6" t="str">
        <f>TEXT(Table1[[#This Row],[Order Date]],"mmm")</f>
        <v>Aug</v>
      </c>
      <c r="D868" s="6" t="str">
        <f>TEXT(Table1[[#This Row],[Order Date]],"yyyy")</f>
        <v>2021</v>
      </c>
      <c r="E868" t="s">
        <v>1093</v>
      </c>
      <c r="F868" t="s">
        <v>123</v>
      </c>
      <c r="G868" t="s">
        <v>34</v>
      </c>
      <c r="H868" t="s">
        <v>74</v>
      </c>
      <c r="I868" t="s">
        <v>1094</v>
      </c>
      <c r="J868">
        <v>155.46</v>
      </c>
      <c r="K868">
        <v>4</v>
      </c>
      <c r="L868">
        <v>-7.77</v>
      </c>
    </row>
    <row r="869" spans="1:12" ht="14.25" customHeight="1" x14ac:dyDescent="0.25">
      <c r="A869" t="str">
        <f t="shared" si="13"/>
        <v>ORD0868</v>
      </c>
      <c r="B869" s="6">
        <v>44417</v>
      </c>
      <c r="C869" s="6" t="str">
        <f>TEXT(Table1[[#This Row],[Order Date]],"mmm")</f>
        <v>Aug</v>
      </c>
      <c r="D869" s="6" t="str">
        <f>TEXT(Table1[[#This Row],[Order Date]],"yyyy")</f>
        <v>2021</v>
      </c>
      <c r="E869" t="s">
        <v>1095</v>
      </c>
      <c r="F869" t="s">
        <v>123</v>
      </c>
      <c r="G869" t="s">
        <v>39</v>
      </c>
      <c r="H869" t="s">
        <v>40</v>
      </c>
      <c r="I869" t="s">
        <v>1082</v>
      </c>
      <c r="J869">
        <v>178.38</v>
      </c>
      <c r="K869">
        <v>2</v>
      </c>
      <c r="L869">
        <v>22.3</v>
      </c>
    </row>
    <row r="870" spans="1:12" ht="14.25" customHeight="1" x14ac:dyDescent="0.25">
      <c r="A870" t="str">
        <f t="shared" si="13"/>
        <v>ORD0869</v>
      </c>
      <c r="B870" s="6">
        <v>44417</v>
      </c>
      <c r="C870" s="6" t="str">
        <f>TEXT(Table1[[#This Row],[Order Date]],"mmm")</f>
        <v>Aug</v>
      </c>
      <c r="D870" s="6" t="str">
        <f>TEXT(Table1[[#This Row],[Order Date]],"yyyy")</f>
        <v>2021</v>
      </c>
      <c r="E870" t="s">
        <v>1095</v>
      </c>
      <c r="F870" t="s">
        <v>123</v>
      </c>
      <c r="G870" t="s">
        <v>11</v>
      </c>
      <c r="H870" t="s">
        <v>12</v>
      </c>
      <c r="I870" t="s">
        <v>1096</v>
      </c>
      <c r="J870">
        <v>15.55</v>
      </c>
      <c r="K870">
        <v>3</v>
      </c>
      <c r="L870">
        <v>5.44</v>
      </c>
    </row>
    <row r="871" spans="1:12" ht="14.25" customHeight="1" x14ac:dyDescent="0.25">
      <c r="A871" t="str">
        <f t="shared" si="13"/>
        <v>ORD0870</v>
      </c>
      <c r="B871" s="6">
        <v>44417</v>
      </c>
      <c r="C871" s="6" t="str">
        <f>TEXT(Table1[[#This Row],[Order Date]],"mmm")</f>
        <v>Aug</v>
      </c>
      <c r="D871" s="6" t="str">
        <f>TEXT(Table1[[#This Row],[Order Date]],"yyyy")</f>
        <v>2021</v>
      </c>
      <c r="E871" t="s">
        <v>1097</v>
      </c>
      <c r="F871" t="s">
        <v>27</v>
      </c>
      <c r="G871" t="s">
        <v>11</v>
      </c>
      <c r="H871" t="s">
        <v>16</v>
      </c>
      <c r="I871" t="s">
        <v>1098</v>
      </c>
      <c r="J871">
        <v>20.88</v>
      </c>
      <c r="K871">
        <v>8</v>
      </c>
      <c r="L871">
        <v>9.6</v>
      </c>
    </row>
    <row r="872" spans="1:12" ht="14.25" customHeight="1" x14ac:dyDescent="0.25">
      <c r="A872" t="str">
        <f t="shared" si="13"/>
        <v>ORD0871</v>
      </c>
      <c r="B872" s="6">
        <v>44417</v>
      </c>
      <c r="C872" s="6" t="str">
        <f>TEXT(Table1[[#This Row],[Order Date]],"mmm")</f>
        <v>Aug</v>
      </c>
      <c r="D872" s="6" t="str">
        <f>TEXT(Table1[[#This Row],[Order Date]],"yyyy")</f>
        <v>2021</v>
      </c>
      <c r="E872" t="s">
        <v>1099</v>
      </c>
      <c r="F872" t="s">
        <v>164</v>
      </c>
      <c r="G872" t="s">
        <v>39</v>
      </c>
      <c r="H872" t="s">
        <v>40</v>
      </c>
      <c r="I872" t="s">
        <v>1100</v>
      </c>
      <c r="J872">
        <v>1091.17</v>
      </c>
      <c r="K872">
        <v>4</v>
      </c>
      <c r="L872">
        <v>68.2</v>
      </c>
    </row>
    <row r="873" spans="1:12" ht="14.25" customHeight="1" x14ac:dyDescent="0.25">
      <c r="A873" t="str">
        <f t="shared" si="13"/>
        <v>ORD0872</v>
      </c>
      <c r="B873" s="6">
        <v>44417</v>
      </c>
      <c r="C873" s="6" t="str">
        <f>TEXT(Table1[[#This Row],[Order Date]],"mmm")</f>
        <v>Aug</v>
      </c>
      <c r="D873" s="6" t="str">
        <f>TEXT(Table1[[#This Row],[Order Date]],"yyyy")</f>
        <v>2021</v>
      </c>
      <c r="E873" t="s">
        <v>1099</v>
      </c>
      <c r="F873" t="s">
        <v>164</v>
      </c>
      <c r="G873" t="s">
        <v>39</v>
      </c>
      <c r="H873" t="s">
        <v>40</v>
      </c>
      <c r="I873" t="s">
        <v>1101</v>
      </c>
      <c r="J873">
        <v>219.17</v>
      </c>
      <c r="K873">
        <v>2</v>
      </c>
      <c r="L873">
        <v>-43.83</v>
      </c>
    </row>
    <row r="874" spans="1:12" ht="14.25" customHeight="1" x14ac:dyDescent="0.25">
      <c r="A874" t="str">
        <f t="shared" si="13"/>
        <v>ORD0873</v>
      </c>
      <c r="B874" s="6">
        <v>44417</v>
      </c>
      <c r="C874" s="6" t="str">
        <f>TEXT(Table1[[#This Row],[Order Date]],"mmm")</f>
        <v>Aug</v>
      </c>
      <c r="D874" s="6" t="str">
        <f>TEXT(Table1[[#This Row],[Order Date]],"yyyy")</f>
        <v>2021</v>
      </c>
      <c r="E874" t="s">
        <v>1102</v>
      </c>
      <c r="F874" t="s">
        <v>164</v>
      </c>
      <c r="G874" t="s">
        <v>11</v>
      </c>
      <c r="H874" t="s">
        <v>20</v>
      </c>
      <c r="I874" t="s">
        <v>1103</v>
      </c>
      <c r="J874">
        <v>2060.7399999999998</v>
      </c>
      <c r="K874">
        <v>7</v>
      </c>
      <c r="L874">
        <v>643.98</v>
      </c>
    </row>
    <row r="875" spans="1:12" ht="14.25" customHeight="1" x14ac:dyDescent="0.25">
      <c r="A875" t="str">
        <f t="shared" si="13"/>
        <v>ORD0874</v>
      </c>
      <c r="B875" s="6">
        <v>44417</v>
      </c>
      <c r="C875" s="6" t="str">
        <f>TEXT(Table1[[#This Row],[Order Date]],"mmm")</f>
        <v>Aug</v>
      </c>
      <c r="D875" s="6" t="str">
        <f>TEXT(Table1[[#This Row],[Order Date]],"yyyy")</f>
        <v>2021</v>
      </c>
      <c r="E875" t="s">
        <v>1104</v>
      </c>
      <c r="F875" t="s">
        <v>27</v>
      </c>
      <c r="G875" t="s">
        <v>11</v>
      </c>
      <c r="H875" t="s">
        <v>12</v>
      </c>
      <c r="I875" t="s">
        <v>1105</v>
      </c>
      <c r="J875">
        <v>5.98</v>
      </c>
      <c r="K875">
        <v>1</v>
      </c>
      <c r="L875">
        <v>2.69</v>
      </c>
    </row>
    <row r="876" spans="1:12" ht="14.25" customHeight="1" x14ac:dyDescent="0.25">
      <c r="A876" t="str">
        <f t="shared" si="13"/>
        <v>ORD0875</v>
      </c>
      <c r="B876" s="6">
        <v>44417</v>
      </c>
      <c r="C876" s="6" t="str">
        <f>TEXT(Table1[[#This Row],[Order Date]],"mmm")</f>
        <v>Aug</v>
      </c>
      <c r="D876" s="6" t="str">
        <f>TEXT(Table1[[#This Row],[Order Date]],"yyyy")</f>
        <v>2021</v>
      </c>
      <c r="E876" t="s">
        <v>983</v>
      </c>
      <c r="F876" t="s">
        <v>95</v>
      </c>
      <c r="G876" t="s">
        <v>11</v>
      </c>
      <c r="H876" t="s">
        <v>43</v>
      </c>
      <c r="I876" t="s">
        <v>1106</v>
      </c>
      <c r="J876">
        <v>4.46</v>
      </c>
      <c r="K876">
        <v>3</v>
      </c>
      <c r="L876">
        <v>-0.95</v>
      </c>
    </row>
    <row r="877" spans="1:12" ht="14.25" customHeight="1" x14ac:dyDescent="0.25">
      <c r="A877" t="str">
        <f t="shared" si="13"/>
        <v>ORD0876</v>
      </c>
      <c r="B877" s="6">
        <v>44417</v>
      </c>
      <c r="C877" s="6" t="str">
        <f>TEXT(Table1[[#This Row],[Order Date]],"mmm")</f>
        <v>Aug</v>
      </c>
      <c r="D877" s="6" t="str">
        <f>TEXT(Table1[[#This Row],[Order Date]],"yyyy")</f>
        <v>2021</v>
      </c>
      <c r="E877" t="s">
        <v>983</v>
      </c>
      <c r="F877" t="s">
        <v>95</v>
      </c>
      <c r="G877" t="s">
        <v>11</v>
      </c>
      <c r="H877" t="s">
        <v>20</v>
      </c>
      <c r="I877" t="s">
        <v>428</v>
      </c>
      <c r="J877">
        <v>9.35</v>
      </c>
      <c r="K877">
        <v>5</v>
      </c>
      <c r="L877">
        <v>-6.54</v>
      </c>
    </row>
    <row r="878" spans="1:12" ht="14.25" customHeight="1" x14ac:dyDescent="0.25">
      <c r="A878" t="str">
        <f t="shared" si="13"/>
        <v>ORD0877</v>
      </c>
      <c r="B878" s="6">
        <v>44419</v>
      </c>
      <c r="C878" s="6" t="str">
        <f>TEXT(Table1[[#This Row],[Order Date]],"mmm")</f>
        <v>Aug</v>
      </c>
      <c r="D878" s="6" t="str">
        <f>TEXT(Table1[[#This Row],[Order Date]],"yyyy")</f>
        <v>2021</v>
      </c>
      <c r="E878" t="s">
        <v>646</v>
      </c>
      <c r="F878" t="s">
        <v>164</v>
      </c>
      <c r="G878" t="s">
        <v>34</v>
      </c>
      <c r="H878" t="s">
        <v>47</v>
      </c>
      <c r="I878" t="s">
        <v>1107</v>
      </c>
      <c r="J878">
        <v>12.35</v>
      </c>
      <c r="K878">
        <v>1</v>
      </c>
      <c r="L878">
        <v>5.43</v>
      </c>
    </row>
    <row r="879" spans="1:12" ht="14.25" customHeight="1" x14ac:dyDescent="0.25">
      <c r="A879" t="str">
        <f t="shared" si="13"/>
        <v>ORD0878</v>
      </c>
      <c r="B879" s="6">
        <v>44419</v>
      </c>
      <c r="C879" s="6" t="str">
        <f>TEXT(Table1[[#This Row],[Order Date]],"mmm")</f>
        <v>Aug</v>
      </c>
      <c r="D879" s="6" t="str">
        <f>TEXT(Table1[[#This Row],[Order Date]],"yyyy")</f>
        <v>2021</v>
      </c>
      <c r="E879" t="s">
        <v>646</v>
      </c>
      <c r="F879" t="s">
        <v>164</v>
      </c>
      <c r="G879" t="s">
        <v>11</v>
      </c>
      <c r="H879" t="s">
        <v>24</v>
      </c>
      <c r="I879" t="s">
        <v>1108</v>
      </c>
      <c r="J879">
        <v>40.97</v>
      </c>
      <c r="K879">
        <v>1</v>
      </c>
      <c r="L879">
        <v>10.65</v>
      </c>
    </row>
    <row r="880" spans="1:12" ht="14.25" customHeight="1" x14ac:dyDescent="0.25">
      <c r="A880" t="str">
        <f t="shared" si="13"/>
        <v>ORD0879</v>
      </c>
      <c r="B880" s="6">
        <v>44419</v>
      </c>
      <c r="C880" s="6" t="str">
        <f>TEXT(Table1[[#This Row],[Order Date]],"mmm")</f>
        <v>Aug</v>
      </c>
      <c r="D880" s="6" t="str">
        <f>TEXT(Table1[[#This Row],[Order Date]],"yyyy")</f>
        <v>2021</v>
      </c>
      <c r="E880" t="s">
        <v>646</v>
      </c>
      <c r="F880" t="s">
        <v>164</v>
      </c>
      <c r="G880" t="s">
        <v>11</v>
      </c>
      <c r="H880" t="s">
        <v>43</v>
      </c>
      <c r="I880" t="s">
        <v>1109</v>
      </c>
      <c r="J880">
        <v>22.96</v>
      </c>
      <c r="K880">
        <v>2</v>
      </c>
      <c r="L880">
        <v>10.79</v>
      </c>
    </row>
    <row r="881" spans="1:12" ht="14.25" customHeight="1" x14ac:dyDescent="0.25">
      <c r="A881" t="str">
        <f t="shared" si="13"/>
        <v>ORD0880</v>
      </c>
      <c r="B881" s="6">
        <v>44419</v>
      </c>
      <c r="C881" s="6" t="str">
        <f>TEXT(Table1[[#This Row],[Order Date]],"mmm")</f>
        <v>Aug</v>
      </c>
      <c r="D881" s="6" t="str">
        <f>TEXT(Table1[[#This Row],[Order Date]],"yyyy")</f>
        <v>2021</v>
      </c>
      <c r="E881" t="s">
        <v>1012</v>
      </c>
      <c r="F881" t="s">
        <v>149</v>
      </c>
      <c r="G881" t="s">
        <v>11</v>
      </c>
      <c r="H881" t="s">
        <v>18</v>
      </c>
      <c r="I881" t="s">
        <v>1110</v>
      </c>
      <c r="J881">
        <v>375.34</v>
      </c>
      <c r="K881">
        <v>1</v>
      </c>
      <c r="L881">
        <v>18.77</v>
      </c>
    </row>
    <row r="882" spans="1:12" ht="14.25" customHeight="1" x14ac:dyDescent="0.25">
      <c r="A882" t="str">
        <f t="shared" si="13"/>
        <v>ORD0881</v>
      </c>
      <c r="B882" s="6">
        <v>44420</v>
      </c>
      <c r="C882" s="6" t="str">
        <f>TEXT(Table1[[#This Row],[Order Date]],"mmm")</f>
        <v>Aug</v>
      </c>
      <c r="D882" s="6" t="str">
        <f>TEXT(Table1[[#This Row],[Order Date]],"yyyy")</f>
        <v>2021</v>
      </c>
      <c r="E882" t="s">
        <v>1111</v>
      </c>
      <c r="F882" t="s">
        <v>177</v>
      </c>
      <c r="G882" t="s">
        <v>11</v>
      </c>
      <c r="H882" t="s">
        <v>20</v>
      </c>
      <c r="I882" t="s">
        <v>1112</v>
      </c>
      <c r="J882">
        <v>196.21</v>
      </c>
      <c r="K882">
        <v>7</v>
      </c>
      <c r="L882">
        <v>98.11</v>
      </c>
    </row>
    <row r="883" spans="1:12" ht="14.25" customHeight="1" x14ac:dyDescent="0.25">
      <c r="A883" t="str">
        <f t="shared" si="13"/>
        <v>ORD0882</v>
      </c>
      <c r="B883" s="6">
        <v>44420</v>
      </c>
      <c r="C883" s="6" t="str">
        <f>TEXT(Table1[[#This Row],[Order Date]],"mmm")</f>
        <v>Aug</v>
      </c>
      <c r="D883" s="6" t="str">
        <f>TEXT(Table1[[#This Row],[Order Date]],"yyyy")</f>
        <v>2021</v>
      </c>
      <c r="E883" t="s">
        <v>1113</v>
      </c>
      <c r="F883" t="s">
        <v>27</v>
      </c>
      <c r="G883" t="s">
        <v>39</v>
      </c>
      <c r="H883" t="s">
        <v>40</v>
      </c>
      <c r="I883" t="s">
        <v>1114</v>
      </c>
      <c r="J883">
        <v>806.34</v>
      </c>
      <c r="K883">
        <v>8</v>
      </c>
      <c r="L883">
        <v>50.4</v>
      </c>
    </row>
    <row r="884" spans="1:12" ht="14.25" customHeight="1" x14ac:dyDescent="0.25">
      <c r="A884" t="str">
        <f t="shared" si="13"/>
        <v>ORD0883</v>
      </c>
      <c r="B884" s="6">
        <v>44420</v>
      </c>
      <c r="C884" s="6" t="str">
        <f>TEXT(Table1[[#This Row],[Order Date]],"mmm")</f>
        <v>Aug</v>
      </c>
      <c r="D884" s="6" t="str">
        <f>TEXT(Table1[[#This Row],[Order Date]],"yyyy")</f>
        <v>2021</v>
      </c>
      <c r="E884" t="s">
        <v>1113</v>
      </c>
      <c r="F884" t="s">
        <v>27</v>
      </c>
      <c r="G884" t="s">
        <v>34</v>
      </c>
      <c r="H884" t="s">
        <v>47</v>
      </c>
      <c r="I884" t="s">
        <v>775</v>
      </c>
      <c r="J884">
        <v>85.44</v>
      </c>
      <c r="K884">
        <v>3</v>
      </c>
      <c r="L884">
        <v>31.61</v>
      </c>
    </row>
    <row r="885" spans="1:12" ht="14.25" customHeight="1" x14ac:dyDescent="0.25">
      <c r="A885" t="str">
        <f t="shared" si="13"/>
        <v>ORD0884</v>
      </c>
      <c r="B885" s="6">
        <v>44420</v>
      </c>
      <c r="C885" s="6" t="str">
        <f>TEXT(Table1[[#This Row],[Order Date]],"mmm")</f>
        <v>Aug</v>
      </c>
      <c r="D885" s="6" t="str">
        <f>TEXT(Table1[[#This Row],[Order Date]],"yyyy")</f>
        <v>2021</v>
      </c>
      <c r="E885" t="s">
        <v>1115</v>
      </c>
      <c r="F885" t="s">
        <v>123</v>
      </c>
      <c r="G885" t="s">
        <v>11</v>
      </c>
      <c r="H885" t="s">
        <v>12</v>
      </c>
      <c r="I885" t="s">
        <v>1116</v>
      </c>
      <c r="J885">
        <v>31.1</v>
      </c>
      <c r="K885">
        <v>6</v>
      </c>
      <c r="L885">
        <v>10.89</v>
      </c>
    </row>
    <row r="886" spans="1:12" ht="14.25" customHeight="1" x14ac:dyDescent="0.25">
      <c r="A886" t="str">
        <f t="shared" si="13"/>
        <v>ORD0885</v>
      </c>
      <c r="B886" s="6">
        <v>44420</v>
      </c>
      <c r="C886" s="6" t="str">
        <f>TEXT(Table1[[#This Row],[Order Date]],"mmm")</f>
        <v>Aug</v>
      </c>
      <c r="D886" s="6" t="str">
        <f>TEXT(Table1[[#This Row],[Order Date]],"yyyy")</f>
        <v>2021</v>
      </c>
      <c r="E886" t="s">
        <v>1115</v>
      </c>
      <c r="F886" t="s">
        <v>123</v>
      </c>
      <c r="G886" t="s">
        <v>11</v>
      </c>
      <c r="H886" t="s">
        <v>24</v>
      </c>
      <c r="I886" t="s">
        <v>1117</v>
      </c>
      <c r="J886">
        <v>47.96</v>
      </c>
      <c r="K886">
        <v>5</v>
      </c>
      <c r="L886">
        <v>4.2</v>
      </c>
    </row>
    <row r="887" spans="1:12" ht="14.25" customHeight="1" x14ac:dyDescent="0.25">
      <c r="A887" t="str">
        <f t="shared" si="13"/>
        <v>ORD0886</v>
      </c>
      <c r="B887" s="6">
        <v>44420</v>
      </c>
      <c r="C887" s="6" t="str">
        <f>TEXT(Table1[[#This Row],[Order Date]],"mmm")</f>
        <v>Aug</v>
      </c>
      <c r="D887" s="6" t="str">
        <f>TEXT(Table1[[#This Row],[Order Date]],"yyyy")</f>
        <v>2021</v>
      </c>
      <c r="E887" t="s">
        <v>1115</v>
      </c>
      <c r="F887" t="s">
        <v>123</v>
      </c>
      <c r="G887" t="s">
        <v>39</v>
      </c>
      <c r="H887" t="s">
        <v>52</v>
      </c>
      <c r="I887" t="s">
        <v>1063</v>
      </c>
      <c r="J887">
        <v>158.93</v>
      </c>
      <c r="K887">
        <v>7</v>
      </c>
      <c r="L887">
        <v>41.72</v>
      </c>
    </row>
    <row r="888" spans="1:12" ht="14.25" customHeight="1" x14ac:dyDescent="0.25">
      <c r="A888" t="str">
        <f t="shared" si="13"/>
        <v>ORD0887</v>
      </c>
      <c r="B888" s="6">
        <v>44420</v>
      </c>
      <c r="C888" s="6" t="str">
        <f>TEXT(Table1[[#This Row],[Order Date]],"mmm")</f>
        <v>Aug</v>
      </c>
      <c r="D888" s="6" t="str">
        <f>TEXT(Table1[[#This Row],[Order Date]],"yyyy")</f>
        <v>2021</v>
      </c>
      <c r="E888" t="s">
        <v>1115</v>
      </c>
      <c r="F888" t="s">
        <v>123</v>
      </c>
      <c r="G888" t="s">
        <v>11</v>
      </c>
      <c r="H888" t="s">
        <v>92</v>
      </c>
      <c r="I888" t="s">
        <v>1118</v>
      </c>
      <c r="J888">
        <v>211.25</v>
      </c>
      <c r="K888">
        <v>6</v>
      </c>
      <c r="L888">
        <v>15.84</v>
      </c>
    </row>
    <row r="889" spans="1:12" ht="14.25" customHeight="1" x14ac:dyDescent="0.25">
      <c r="A889" t="str">
        <f t="shared" si="13"/>
        <v>ORD0888</v>
      </c>
      <c r="B889" s="6">
        <v>44420</v>
      </c>
      <c r="C889" s="6" t="str">
        <f>TEXT(Table1[[#This Row],[Order Date]],"mmm")</f>
        <v>Aug</v>
      </c>
      <c r="D889" s="6" t="str">
        <f>TEXT(Table1[[#This Row],[Order Date]],"yyyy")</f>
        <v>2021</v>
      </c>
      <c r="E889" t="s">
        <v>1115</v>
      </c>
      <c r="F889" t="s">
        <v>123</v>
      </c>
      <c r="G889" t="s">
        <v>11</v>
      </c>
      <c r="H889" t="s">
        <v>200</v>
      </c>
      <c r="I889" t="s">
        <v>1119</v>
      </c>
      <c r="J889">
        <v>5.55</v>
      </c>
      <c r="K889">
        <v>2</v>
      </c>
      <c r="L889">
        <v>-1.04</v>
      </c>
    </row>
    <row r="890" spans="1:12" ht="14.25" customHeight="1" x14ac:dyDescent="0.25">
      <c r="A890" t="str">
        <f t="shared" si="13"/>
        <v>ORD0889</v>
      </c>
      <c r="B890" s="6">
        <v>44420</v>
      </c>
      <c r="C890" s="6" t="str">
        <f>TEXT(Table1[[#This Row],[Order Date]],"mmm")</f>
        <v>Aug</v>
      </c>
      <c r="D890" s="6" t="str">
        <f>TEXT(Table1[[#This Row],[Order Date]],"yyyy")</f>
        <v>2021</v>
      </c>
      <c r="E890" t="s">
        <v>1115</v>
      </c>
      <c r="F890" t="s">
        <v>123</v>
      </c>
      <c r="G890" t="s">
        <v>11</v>
      </c>
      <c r="H890" t="s">
        <v>16</v>
      </c>
      <c r="I890" t="s">
        <v>348</v>
      </c>
      <c r="J890">
        <v>2.95</v>
      </c>
      <c r="K890">
        <v>1</v>
      </c>
      <c r="L890">
        <v>1</v>
      </c>
    </row>
    <row r="891" spans="1:12" ht="14.25" customHeight="1" x14ac:dyDescent="0.25">
      <c r="A891" t="str">
        <f t="shared" si="13"/>
        <v>ORD0890</v>
      </c>
      <c r="B891" s="6">
        <v>44420</v>
      </c>
      <c r="C891" s="6" t="str">
        <f>TEXT(Table1[[#This Row],[Order Date]],"mmm")</f>
        <v>Aug</v>
      </c>
      <c r="D891" s="6" t="str">
        <f>TEXT(Table1[[#This Row],[Order Date]],"yyyy")</f>
        <v>2021</v>
      </c>
      <c r="E891" t="s">
        <v>590</v>
      </c>
      <c r="F891" t="s">
        <v>30</v>
      </c>
      <c r="G891" t="s">
        <v>11</v>
      </c>
      <c r="H891" t="s">
        <v>20</v>
      </c>
      <c r="I891" t="s">
        <v>1120</v>
      </c>
      <c r="J891">
        <v>14.04</v>
      </c>
      <c r="K891">
        <v>3</v>
      </c>
      <c r="L891">
        <v>6.74</v>
      </c>
    </row>
    <row r="892" spans="1:12" ht="14.25" customHeight="1" x14ac:dyDescent="0.25">
      <c r="A892" t="str">
        <f t="shared" si="13"/>
        <v>ORD0891</v>
      </c>
      <c r="B892" s="6">
        <v>44420</v>
      </c>
      <c r="C892" s="6" t="str">
        <f>TEXT(Table1[[#This Row],[Order Date]],"mmm")</f>
        <v>Aug</v>
      </c>
      <c r="D892" s="6" t="str">
        <f>TEXT(Table1[[#This Row],[Order Date]],"yyyy")</f>
        <v>2021</v>
      </c>
      <c r="E892" t="s">
        <v>590</v>
      </c>
      <c r="F892" t="s">
        <v>30</v>
      </c>
      <c r="G892" t="s">
        <v>39</v>
      </c>
      <c r="H892" t="s">
        <v>52</v>
      </c>
      <c r="I892" t="s">
        <v>986</v>
      </c>
      <c r="J892">
        <v>272.61</v>
      </c>
      <c r="K892">
        <v>13</v>
      </c>
      <c r="L892">
        <v>98.14</v>
      </c>
    </row>
    <row r="893" spans="1:12" ht="14.25" customHeight="1" x14ac:dyDescent="0.25">
      <c r="A893" t="str">
        <f t="shared" si="13"/>
        <v>ORD0892</v>
      </c>
      <c r="B893" s="6">
        <v>44423</v>
      </c>
      <c r="C893" s="6" t="str">
        <f>TEXT(Table1[[#This Row],[Order Date]],"mmm")</f>
        <v>Aug</v>
      </c>
      <c r="D893" s="6" t="str">
        <f>TEXT(Table1[[#This Row],[Order Date]],"yyyy")</f>
        <v>2021</v>
      </c>
      <c r="E893" t="s">
        <v>1121</v>
      </c>
      <c r="F893" t="s">
        <v>10</v>
      </c>
      <c r="G893" t="s">
        <v>11</v>
      </c>
      <c r="H893" t="s">
        <v>20</v>
      </c>
      <c r="I893" t="s">
        <v>548</v>
      </c>
      <c r="J893">
        <v>30.96</v>
      </c>
      <c r="K893">
        <v>8</v>
      </c>
      <c r="L893">
        <v>-52.63</v>
      </c>
    </row>
    <row r="894" spans="1:12" ht="14.25" customHeight="1" x14ac:dyDescent="0.25">
      <c r="A894" t="str">
        <f t="shared" si="13"/>
        <v>ORD0893</v>
      </c>
      <c r="B894" s="6">
        <v>44423</v>
      </c>
      <c r="C894" s="6" t="str">
        <f>TEXT(Table1[[#This Row],[Order Date]],"mmm")</f>
        <v>Aug</v>
      </c>
      <c r="D894" s="6" t="str">
        <f>TEXT(Table1[[#This Row],[Order Date]],"yyyy")</f>
        <v>2021</v>
      </c>
      <c r="E894" t="s">
        <v>1122</v>
      </c>
      <c r="F894" t="s">
        <v>613</v>
      </c>
      <c r="G894" t="s">
        <v>11</v>
      </c>
      <c r="H894" t="s">
        <v>20</v>
      </c>
      <c r="I894" t="s">
        <v>1123</v>
      </c>
      <c r="J894">
        <v>62.94</v>
      </c>
      <c r="K894">
        <v>3</v>
      </c>
      <c r="L894">
        <v>30.21</v>
      </c>
    </row>
    <row r="895" spans="1:12" ht="14.25" customHeight="1" x14ac:dyDescent="0.25">
      <c r="A895" t="str">
        <f t="shared" si="13"/>
        <v>ORD0894</v>
      </c>
      <c r="B895" s="6">
        <v>44423</v>
      </c>
      <c r="C895" s="6" t="str">
        <f>TEXT(Table1[[#This Row],[Order Date]],"mmm")</f>
        <v>Aug</v>
      </c>
      <c r="D895" s="6" t="str">
        <f>TEXT(Table1[[#This Row],[Order Date]],"yyyy")</f>
        <v>2021</v>
      </c>
      <c r="E895" t="s">
        <v>1122</v>
      </c>
      <c r="F895" t="s">
        <v>123</v>
      </c>
      <c r="G895" t="s">
        <v>11</v>
      </c>
      <c r="H895" t="s">
        <v>12</v>
      </c>
      <c r="I895" t="s">
        <v>1124</v>
      </c>
      <c r="J895">
        <v>91.36</v>
      </c>
      <c r="K895">
        <v>5</v>
      </c>
      <c r="L895">
        <v>29.69</v>
      </c>
    </row>
    <row r="896" spans="1:12" ht="14.25" customHeight="1" x14ac:dyDescent="0.25">
      <c r="A896" t="str">
        <f t="shared" si="13"/>
        <v>ORD0895</v>
      </c>
      <c r="B896" s="6">
        <v>44423</v>
      </c>
      <c r="C896" s="6" t="str">
        <f>TEXT(Table1[[#This Row],[Order Date]],"mmm")</f>
        <v>Aug</v>
      </c>
      <c r="D896" s="6" t="str">
        <f>TEXT(Table1[[#This Row],[Order Date]],"yyyy")</f>
        <v>2021</v>
      </c>
      <c r="E896" t="s">
        <v>1122</v>
      </c>
      <c r="F896" t="s">
        <v>123</v>
      </c>
      <c r="G896" t="s">
        <v>11</v>
      </c>
      <c r="H896" t="s">
        <v>92</v>
      </c>
      <c r="I896" t="s">
        <v>1080</v>
      </c>
      <c r="J896">
        <v>152.24</v>
      </c>
      <c r="K896">
        <v>5</v>
      </c>
      <c r="L896">
        <v>17.13</v>
      </c>
    </row>
    <row r="897" spans="1:12" ht="14.25" customHeight="1" x14ac:dyDescent="0.25">
      <c r="A897" t="str">
        <f t="shared" si="13"/>
        <v>ORD0896</v>
      </c>
      <c r="B897" s="6">
        <v>44423</v>
      </c>
      <c r="C897" s="6" t="str">
        <f>TEXT(Table1[[#This Row],[Order Date]],"mmm")</f>
        <v>Aug</v>
      </c>
      <c r="D897" s="6" t="str">
        <f>TEXT(Table1[[#This Row],[Order Date]],"yyyy")</f>
        <v>2021</v>
      </c>
      <c r="E897" t="s">
        <v>72</v>
      </c>
      <c r="F897" t="s">
        <v>27</v>
      </c>
      <c r="G897" t="s">
        <v>11</v>
      </c>
      <c r="H897" t="s">
        <v>92</v>
      </c>
      <c r="I897" t="s">
        <v>1125</v>
      </c>
      <c r="J897">
        <v>152.91</v>
      </c>
      <c r="K897">
        <v>3</v>
      </c>
      <c r="L897">
        <v>42.81</v>
      </c>
    </row>
    <row r="898" spans="1:12" ht="14.25" customHeight="1" x14ac:dyDescent="0.25">
      <c r="A898" t="str">
        <f t="shared" si="13"/>
        <v>ORD0897</v>
      </c>
      <c r="B898" s="6">
        <v>44423</v>
      </c>
      <c r="C898" s="6" t="str">
        <f>TEXT(Table1[[#This Row],[Order Date]],"mmm")</f>
        <v>Aug</v>
      </c>
      <c r="D898" s="6" t="str">
        <f>TEXT(Table1[[#This Row],[Order Date]],"yyyy")</f>
        <v>2021</v>
      </c>
      <c r="E898" t="s">
        <v>72</v>
      </c>
      <c r="F898" t="s">
        <v>27</v>
      </c>
      <c r="G898" t="s">
        <v>11</v>
      </c>
      <c r="H898" t="s">
        <v>12</v>
      </c>
      <c r="I898" t="s">
        <v>1126</v>
      </c>
      <c r="J898">
        <v>92.94</v>
      </c>
      <c r="K898">
        <v>3</v>
      </c>
      <c r="L898">
        <v>41.82</v>
      </c>
    </row>
    <row r="899" spans="1:12" ht="14.25" customHeight="1" x14ac:dyDescent="0.25">
      <c r="A899" t="str">
        <f t="shared" ref="A899:A962" si="14">"ORD" &amp; TEXT(ROW(A899)-1, "0000")</f>
        <v>ORD0898</v>
      </c>
      <c r="B899" s="6">
        <v>44423</v>
      </c>
      <c r="C899" s="6" t="str">
        <f>TEXT(Table1[[#This Row],[Order Date]],"mmm")</f>
        <v>Aug</v>
      </c>
      <c r="D899" s="6" t="str">
        <f>TEXT(Table1[[#This Row],[Order Date]],"yyyy")</f>
        <v>2021</v>
      </c>
      <c r="E899" t="s">
        <v>72</v>
      </c>
      <c r="F899" t="s">
        <v>27</v>
      </c>
      <c r="G899" t="s">
        <v>11</v>
      </c>
      <c r="H899" t="s">
        <v>20</v>
      </c>
      <c r="I899" t="s">
        <v>1127</v>
      </c>
      <c r="J899">
        <v>17.86</v>
      </c>
      <c r="K899">
        <v>4</v>
      </c>
      <c r="L899">
        <v>6.25</v>
      </c>
    </row>
    <row r="900" spans="1:12" ht="14.25" customHeight="1" x14ac:dyDescent="0.25">
      <c r="A900" t="str">
        <f t="shared" si="14"/>
        <v>ORD0899</v>
      </c>
      <c r="B900" s="6">
        <v>44423</v>
      </c>
      <c r="C900" s="6" t="str">
        <f>TEXT(Table1[[#This Row],[Order Date]],"mmm")</f>
        <v>Aug</v>
      </c>
      <c r="D900" s="6" t="str">
        <f>TEXT(Table1[[#This Row],[Order Date]],"yyyy")</f>
        <v>2021</v>
      </c>
      <c r="E900" t="s">
        <v>72</v>
      </c>
      <c r="F900" t="s">
        <v>27</v>
      </c>
      <c r="G900" t="s">
        <v>11</v>
      </c>
      <c r="H900" t="s">
        <v>20</v>
      </c>
      <c r="I900" t="s">
        <v>548</v>
      </c>
      <c r="J900">
        <v>46.44</v>
      </c>
      <c r="K900">
        <v>3</v>
      </c>
      <c r="L900">
        <v>15.09</v>
      </c>
    </row>
    <row r="901" spans="1:12" ht="14.25" customHeight="1" x14ac:dyDescent="0.25">
      <c r="A901" t="str">
        <f t="shared" si="14"/>
        <v>ORD0900</v>
      </c>
      <c r="B901" s="6">
        <v>44423</v>
      </c>
      <c r="C901" s="6" t="str">
        <f>TEXT(Table1[[#This Row],[Order Date]],"mmm")</f>
        <v>Aug</v>
      </c>
      <c r="D901" s="6" t="str">
        <f>TEXT(Table1[[#This Row],[Order Date]],"yyyy")</f>
        <v>2021</v>
      </c>
      <c r="E901" t="s">
        <v>72</v>
      </c>
      <c r="F901" t="s">
        <v>27</v>
      </c>
      <c r="G901" t="s">
        <v>34</v>
      </c>
      <c r="H901" t="s">
        <v>35</v>
      </c>
      <c r="I901" t="s">
        <v>1128</v>
      </c>
      <c r="J901">
        <v>195.14</v>
      </c>
      <c r="K901">
        <v>4</v>
      </c>
      <c r="L901">
        <v>-12.2</v>
      </c>
    </row>
    <row r="902" spans="1:12" ht="14.25" customHeight="1" x14ac:dyDescent="0.25">
      <c r="A902" t="str">
        <f t="shared" si="14"/>
        <v>ORD0901</v>
      </c>
      <c r="B902" s="6">
        <v>44424</v>
      </c>
      <c r="C902" s="6" t="str">
        <f>TEXT(Table1[[#This Row],[Order Date]],"mmm")</f>
        <v>Aug</v>
      </c>
      <c r="D902" s="6" t="str">
        <f>TEXT(Table1[[#This Row],[Order Date]],"yyyy")</f>
        <v>2021</v>
      </c>
      <c r="E902" t="s">
        <v>1129</v>
      </c>
      <c r="F902" t="s">
        <v>23</v>
      </c>
      <c r="G902" t="s">
        <v>34</v>
      </c>
      <c r="H902" t="s">
        <v>145</v>
      </c>
      <c r="I902" t="s">
        <v>741</v>
      </c>
      <c r="J902">
        <v>853.09</v>
      </c>
      <c r="K902">
        <v>6</v>
      </c>
      <c r="L902">
        <v>-227.49</v>
      </c>
    </row>
    <row r="903" spans="1:12" ht="14.25" customHeight="1" x14ac:dyDescent="0.25">
      <c r="A903" t="str">
        <f t="shared" si="14"/>
        <v>ORD0902</v>
      </c>
      <c r="B903" s="6">
        <v>44425</v>
      </c>
      <c r="C903" s="6" t="str">
        <f>TEXT(Table1[[#This Row],[Order Date]],"mmm")</f>
        <v>Aug</v>
      </c>
      <c r="D903" s="6" t="str">
        <f>TEXT(Table1[[#This Row],[Order Date]],"yyyy")</f>
        <v>2021</v>
      </c>
      <c r="E903" t="s">
        <v>452</v>
      </c>
      <c r="F903" t="s">
        <v>10</v>
      </c>
      <c r="G903" t="s">
        <v>11</v>
      </c>
      <c r="H903" t="s">
        <v>12</v>
      </c>
      <c r="I903" t="s">
        <v>1130</v>
      </c>
      <c r="J903">
        <v>15.55</v>
      </c>
      <c r="K903">
        <v>3</v>
      </c>
      <c r="L903">
        <v>5.44</v>
      </c>
    </row>
    <row r="904" spans="1:12" ht="14.25" customHeight="1" x14ac:dyDescent="0.25">
      <c r="A904" t="str">
        <f t="shared" si="14"/>
        <v>ORD0903</v>
      </c>
      <c r="B904" s="6">
        <v>44425</v>
      </c>
      <c r="C904" s="6" t="str">
        <f>TEXT(Table1[[#This Row],[Order Date]],"mmm")</f>
        <v>Aug</v>
      </c>
      <c r="D904" s="6" t="str">
        <f>TEXT(Table1[[#This Row],[Order Date]],"yyyy")</f>
        <v>2021</v>
      </c>
      <c r="E904" t="s">
        <v>1131</v>
      </c>
      <c r="F904" t="s">
        <v>101</v>
      </c>
      <c r="G904" t="s">
        <v>11</v>
      </c>
      <c r="H904" t="s">
        <v>12</v>
      </c>
      <c r="I904" t="s">
        <v>1132</v>
      </c>
      <c r="J904">
        <v>114.2</v>
      </c>
      <c r="K904">
        <v>5</v>
      </c>
      <c r="L904">
        <v>52.53</v>
      </c>
    </row>
    <row r="905" spans="1:12" ht="14.25" customHeight="1" x14ac:dyDescent="0.25">
      <c r="A905" t="str">
        <f t="shared" si="14"/>
        <v>ORD0904</v>
      </c>
      <c r="B905" s="6">
        <v>44425</v>
      </c>
      <c r="C905" s="6" t="str">
        <f>TEXT(Table1[[#This Row],[Order Date]],"mmm")</f>
        <v>Aug</v>
      </c>
      <c r="D905" s="6" t="str">
        <f>TEXT(Table1[[#This Row],[Order Date]],"yyyy")</f>
        <v>2021</v>
      </c>
      <c r="E905" t="s">
        <v>1131</v>
      </c>
      <c r="F905" t="s">
        <v>101</v>
      </c>
      <c r="G905" t="s">
        <v>11</v>
      </c>
      <c r="H905" t="s">
        <v>20</v>
      </c>
      <c r="I905" t="s">
        <v>451</v>
      </c>
      <c r="J905">
        <v>17.96</v>
      </c>
      <c r="K905">
        <v>4</v>
      </c>
      <c r="L905">
        <v>8.26</v>
      </c>
    </row>
    <row r="906" spans="1:12" ht="14.25" customHeight="1" x14ac:dyDescent="0.25">
      <c r="A906" t="str">
        <f t="shared" si="14"/>
        <v>ORD0905</v>
      </c>
      <c r="B906" s="6">
        <v>44425</v>
      </c>
      <c r="C906" s="6" t="str">
        <f>TEXT(Table1[[#This Row],[Order Date]],"mmm")</f>
        <v>Aug</v>
      </c>
      <c r="D906" s="6" t="str">
        <f>TEXT(Table1[[#This Row],[Order Date]],"yyyy")</f>
        <v>2021</v>
      </c>
      <c r="E906" t="s">
        <v>1131</v>
      </c>
      <c r="F906" t="s">
        <v>101</v>
      </c>
      <c r="G906" t="s">
        <v>11</v>
      </c>
      <c r="H906" t="s">
        <v>43</v>
      </c>
      <c r="I906" t="s">
        <v>1133</v>
      </c>
      <c r="J906">
        <v>12.67</v>
      </c>
      <c r="K906">
        <v>7</v>
      </c>
      <c r="L906">
        <v>4.5599999999999996</v>
      </c>
    </row>
    <row r="907" spans="1:12" ht="14.25" customHeight="1" x14ac:dyDescent="0.25">
      <c r="A907" t="str">
        <f t="shared" si="14"/>
        <v>ORD0906</v>
      </c>
      <c r="B907" s="6">
        <v>44425</v>
      </c>
      <c r="C907" s="6" t="str">
        <f>TEXT(Table1[[#This Row],[Order Date]],"mmm")</f>
        <v>Aug</v>
      </c>
      <c r="D907" s="6" t="str">
        <f>TEXT(Table1[[#This Row],[Order Date]],"yyyy")</f>
        <v>2021</v>
      </c>
      <c r="E907" t="s">
        <v>1131</v>
      </c>
      <c r="F907" t="s">
        <v>101</v>
      </c>
      <c r="G907" t="s">
        <v>39</v>
      </c>
      <c r="H907" t="s">
        <v>52</v>
      </c>
      <c r="I907" t="s">
        <v>1134</v>
      </c>
      <c r="J907">
        <v>339.96</v>
      </c>
      <c r="K907">
        <v>4</v>
      </c>
      <c r="L907">
        <v>122.39</v>
      </c>
    </row>
    <row r="908" spans="1:12" ht="14.25" customHeight="1" x14ac:dyDescent="0.25">
      <c r="A908" t="str">
        <f t="shared" si="14"/>
        <v>ORD0907</v>
      </c>
      <c r="B908" s="6">
        <v>44427</v>
      </c>
      <c r="C908" s="6" t="str">
        <f>TEXT(Table1[[#This Row],[Order Date]],"mmm")</f>
        <v>Aug</v>
      </c>
      <c r="D908" s="6" t="str">
        <f>TEXT(Table1[[#This Row],[Order Date]],"yyyy")</f>
        <v>2021</v>
      </c>
      <c r="E908" t="s">
        <v>749</v>
      </c>
      <c r="F908" t="s">
        <v>78</v>
      </c>
      <c r="G908" t="s">
        <v>11</v>
      </c>
      <c r="H908" t="s">
        <v>24</v>
      </c>
      <c r="I908" t="s">
        <v>1135</v>
      </c>
      <c r="J908">
        <v>10.72</v>
      </c>
      <c r="K908">
        <v>2</v>
      </c>
      <c r="L908">
        <v>1.74</v>
      </c>
    </row>
    <row r="909" spans="1:12" ht="14.25" customHeight="1" x14ac:dyDescent="0.25">
      <c r="A909" t="str">
        <f t="shared" si="14"/>
        <v>ORD0908</v>
      </c>
      <c r="B909" s="6">
        <v>44427</v>
      </c>
      <c r="C909" s="6" t="str">
        <f>TEXT(Table1[[#This Row],[Order Date]],"mmm")</f>
        <v>Aug</v>
      </c>
      <c r="D909" s="6" t="str">
        <f>TEXT(Table1[[#This Row],[Order Date]],"yyyy")</f>
        <v>2021</v>
      </c>
      <c r="E909" t="s">
        <v>902</v>
      </c>
      <c r="F909" t="s">
        <v>78</v>
      </c>
      <c r="G909" t="s">
        <v>11</v>
      </c>
      <c r="H909" t="s">
        <v>20</v>
      </c>
      <c r="I909" t="s">
        <v>1136</v>
      </c>
      <c r="J909">
        <v>76.78</v>
      </c>
      <c r="K909">
        <v>4</v>
      </c>
      <c r="L909">
        <v>-58.86</v>
      </c>
    </row>
    <row r="910" spans="1:12" ht="14.25" customHeight="1" x14ac:dyDescent="0.25">
      <c r="A910" t="str">
        <f t="shared" si="14"/>
        <v>ORD0909</v>
      </c>
      <c r="B910" s="6">
        <v>44427</v>
      </c>
      <c r="C910" s="6" t="str">
        <f>TEXT(Table1[[#This Row],[Order Date]],"mmm")</f>
        <v>Aug</v>
      </c>
      <c r="D910" s="6" t="str">
        <f>TEXT(Table1[[#This Row],[Order Date]],"yyyy")</f>
        <v>2021</v>
      </c>
      <c r="E910" t="s">
        <v>902</v>
      </c>
      <c r="F910" t="s">
        <v>78</v>
      </c>
      <c r="G910" t="s">
        <v>11</v>
      </c>
      <c r="H910" t="s">
        <v>200</v>
      </c>
      <c r="I910" t="s">
        <v>1137</v>
      </c>
      <c r="J910">
        <v>9.18</v>
      </c>
      <c r="K910">
        <v>2</v>
      </c>
      <c r="L910">
        <v>1.1499999999999999</v>
      </c>
    </row>
    <row r="911" spans="1:12" ht="14.25" customHeight="1" x14ac:dyDescent="0.25">
      <c r="A911" t="str">
        <f t="shared" si="14"/>
        <v>ORD0910</v>
      </c>
      <c r="B911" s="6">
        <v>44427</v>
      </c>
      <c r="C911" s="6" t="str">
        <f>TEXT(Table1[[#This Row],[Order Date]],"mmm")</f>
        <v>Aug</v>
      </c>
      <c r="D911" s="6" t="str">
        <f>TEXT(Table1[[#This Row],[Order Date]],"yyyy")</f>
        <v>2021</v>
      </c>
      <c r="E911" t="s">
        <v>1138</v>
      </c>
      <c r="F911" t="s">
        <v>101</v>
      </c>
      <c r="G911" t="s">
        <v>34</v>
      </c>
      <c r="H911" t="s">
        <v>74</v>
      </c>
      <c r="I911" t="s">
        <v>816</v>
      </c>
      <c r="J911">
        <v>638.82000000000005</v>
      </c>
      <c r="K911">
        <v>9</v>
      </c>
      <c r="L911">
        <v>172.48</v>
      </c>
    </row>
    <row r="912" spans="1:12" ht="14.25" customHeight="1" x14ac:dyDescent="0.25">
      <c r="A912" t="str">
        <f t="shared" si="14"/>
        <v>ORD0911</v>
      </c>
      <c r="B912" s="6">
        <v>44427</v>
      </c>
      <c r="C912" s="6" t="str">
        <f>TEXT(Table1[[#This Row],[Order Date]],"mmm")</f>
        <v>Aug</v>
      </c>
      <c r="D912" s="6" t="str">
        <f>TEXT(Table1[[#This Row],[Order Date]],"yyyy")</f>
        <v>2021</v>
      </c>
      <c r="E912" t="s">
        <v>90</v>
      </c>
      <c r="F912" t="s">
        <v>27</v>
      </c>
      <c r="G912" t="s">
        <v>34</v>
      </c>
      <c r="H912" t="s">
        <v>47</v>
      </c>
      <c r="I912" t="s">
        <v>654</v>
      </c>
      <c r="J912">
        <v>289.24</v>
      </c>
      <c r="K912">
        <v>7</v>
      </c>
      <c r="L912">
        <v>26.03</v>
      </c>
    </row>
    <row r="913" spans="1:12" ht="14.25" customHeight="1" x14ac:dyDescent="0.25">
      <c r="A913" t="str">
        <f t="shared" si="14"/>
        <v>ORD0912</v>
      </c>
      <c r="B913" s="6">
        <v>44427</v>
      </c>
      <c r="C913" s="6" t="str">
        <f>TEXT(Table1[[#This Row],[Order Date]],"mmm")</f>
        <v>Aug</v>
      </c>
      <c r="D913" s="6" t="str">
        <f>TEXT(Table1[[#This Row],[Order Date]],"yyyy")</f>
        <v>2021</v>
      </c>
      <c r="E913" t="s">
        <v>90</v>
      </c>
      <c r="F913" t="s">
        <v>27</v>
      </c>
      <c r="G913" t="s">
        <v>11</v>
      </c>
      <c r="H913" t="s">
        <v>20</v>
      </c>
      <c r="I913" t="s">
        <v>1139</v>
      </c>
      <c r="J913">
        <v>69.459999999999994</v>
      </c>
      <c r="K913">
        <v>2</v>
      </c>
      <c r="L913">
        <v>22.57</v>
      </c>
    </row>
    <row r="914" spans="1:12" ht="14.25" customHeight="1" x14ac:dyDescent="0.25">
      <c r="A914" t="str">
        <f t="shared" si="14"/>
        <v>ORD0913</v>
      </c>
      <c r="B914" s="6">
        <v>44427</v>
      </c>
      <c r="C914" s="6" t="str">
        <f>TEXT(Table1[[#This Row],[Order Date]],"mmm")</f>
        <v>Aug</v>
      </c>
      <c r="D914" s="6" t="str">
        <f>TEXT(Table1[[#This Row],[Order Date]],"yyyy")</f>
        <v>2021</v>
      </c>
      <c r="E914" t="s">
        <v>615</v>
      </c>
      <c r="F914" t="s">
        <v>30</v>
      </c>
      <c r="G914" t="s">
        <v>11</v>
      </c>
      <c r="H914" t="s">
        <v>18</v>
      </c>
      <c r="I914" t="s">
        <v>153</v>
      </c>
      <c r="J914">
        <v>344.91</v>
      </c>
      <c r="K914">
        <v>3</v>
      </c>
      <c r="L914">
        <v>10.35</v>
      </c>
    </row>
    <row r="915" spans="1:12" ht="14.25" customHeight="1" x14ac:dyDescent="0.25">
      <c r="A915" t="str">
        <f t="shared" si="14"/>
        <v>ORD0914</v>
      </c>
      <c r="B915" s="6">
        <v>44428</v>
      </c>
      <c r="C915" s="6" t="str">
        <f>TEXT(Table1[[#This Row],[Order Date]],"mmm")</f>
        <v>Aug</v>
      </c>
      <c r="D915" s="6" t="str">
        <f>TEXT(Table1[[#This Row],[Order Date]],"yyyy")</f>
        <v>2021</v>
      </c>
      <c r="E915" t="s">
        <v>1140</v>
      </c>
      <c r="F915" t="s">
        <v>15</v>
      </c>
      <c r="G915" t="s">
        <v>34</v>
      </c>
      <c r="H915" t="s">
        <v>35</v>
      </c>
      <c r="I915" t="s">
        <v>274</v>
      </c>
      <c r="J915">
        <v>421.37</v>
      </c>
      <c r="K915">
        <v>2</v>
      </c>
      <c r="L915">
        <v>-6.02</v>
      </c>
    </row>
    <row r="916" spans="1:12" ht="14.25" customHeight="1" x14ac:dyDescent="0.25">
      <c r="A916" t="str">
        <f t="shared" si="14"/>
        <v>ORD0915</v>
      </c>
      <c r="B916" s="6">
        <v>44428</v>
      </c>
      <c r="C916" s="6" t="str">
        <f>TEXT(Table1[[#This Row],[Order Date]],"mmm")</f>
        <v>Aug</v>
      </c>
      <c r="D916" s="6" t="str">
        <f>TEXT(Table1[[#This Row],[Order Date]],"yyyy")</f>
        <v>2021</v>
      </c>
      <c r="E916" t="s">
        <v>1009</v>
      </c>
      <c r="F916" t="s">
        <v>55</v>
      </c>
      <c r="G916" t="s">
        <v>34</v>
      </c>
      <c r="H916" t="s">
        <v>35</v>
      </c>
      <c r="I916" t="s">
        <v>944</v>
      </c>
      <c r="J916">
        <v>500.24</v>
      </c>
      <c r="K916">
        <v>13</v>
      </c>
      <c r="L916">
        <v>145.07</v>
      </c>
    </row>
    <row r="917" spans="1:12" ht="14.25" customHeight="1" x14ac:dyDescent="0.25">
      <c r="A917" t="str">
        <f t="shared" si="14"/>
        <v>ORD0916</v>
      </c>
      <c r="B917" s="6">
        <v>44428</v>
      </c>
      <c r="C917" s="6" t="str">
        <f>TEXT(Table1[[#This Row],[Order Date]],"mmm")</f>
        <v>Aug</v>
      </c>
      <c r="D917" s="6" t="str">
        <f>TEXT(Table1[[#This Row],[Order Date]],"yyyy")</f>
        <v>2021</v>
      </c>
      <c r="E917" t="s">
        <v>1009</v>
      </c>
      <c r="F917" t="s">
        <v>55</v>
      </c>
      <c r="G917" t="s">
        <v>11</v>
      </c>
      <c r="H917" t="s">
        <v>12</v>
      </c>
      <c r="I917" t="s">
        <v>1141</v>
      </c>
      <c r="J917">
        <v>20.12</v>
      </c>
      <c r="K917">
        <v>2</v>
      </c>
      <c r="L917">
        <v>9.26</v>
      </c>
    </row>
    <row r="918" spans="1:12" ht="14.25" customHeight="1" x14ac:dyDescent="0.25">
      <c r="A918" t="str">
        <f t="shared" si="14"/>
        <v>ORD0917</v>
      </c>
      <c r="B918" s="6">
        <v>44428</v>
      </c>
      <c r="C918" s="6" t="str">
        <f>TEXT(Table1[[#This Row],[Order Date]],"mmm")</f>
        <v>Aug</v>
      </c>
      <c r="D918" s="6" t="str">
        <f>TEXT(Table1[[#This Row],[Order Date]],"yyyy")</f>
        <v>2021</v>
      </c>
      <c r="E918" t="s">
        <v>1009</v>
      </c>
      <c r="F918" t="s">
        <v>55</v>
      </c>
      <c r="G918" t="s">
        <v>11</v>
      </c>
      <c r="H918" t="s">
        <v>20</v>
      </c>
      <c r="I918" t="s">
        <v>1142</v>
      </c>
      <c r="J918">
        <v>896.99</v>
      </c>
      <c r="K918">
        <v>1</v>
      </c>
      <c r="L918">
        <v>421.59</v>
      </c>
    </row>
    <row r="919" spans="1:12" ht="14.25" customHeight="1" x14ac:dyDescent="0.25">
      <c r="A919" t="str">
        <f t="shared" si="14"/>
        <v>ORD0918</v>
      </c>
      <c r="B919" s="6">
        <v>44430</v>
      </c>
      <c r="C919" s="6" t="str">
        <f>TEXT(Table1[[#This Row],[Order Date]],"mmm")</f>
        <v>Aug</v>
      </c>
      <c r="D919" s="6" t="str">
        <f>TEXT(Table1[[#This Row],[Order Date]],"yyyy")</f>
        <v>2021</v>
      </c>
      <c r="E919" t="s">
        <v>1143</v>
      </c>
      <c r="F919" t="s">
        <v>78</v>
      </c>
      <c r="G919" t="s">
        <v>11</v>
      </c>
      <c r="H919" t="s">
        <v>24</v>
      </c>
      <c r="I919" t="s">
        <v>1144</v>
      </c>
      <c r="J919">
        <v>3.91</v>
      </c>
      <c r="K919">
        <v>1</v>
      </c>
      <c r="L919">
        <v>1.03</v>
      </c>
    </row>
    <row r="920" spans="1:12" ht="14.25" customHeight="1" x14ac:dyDescent="0.25">
      <c r="A920" t="str">
        <f t="shared" si="14"/>
        <v>ORD0919</v>
      </c>
      <c r="B920" s="6">
        <v>44430</v>
      </c>
      <c r="C920" s="6" t="str">
        <f>TEXT(Table1[[#This Row],[Order Date]],"mmm")</f>
        <v>Aug</v>
      </c>
      <c r="D920" s="6" t="str">
        <f>TEXT(Table1[[#This Row],[Order Date]],"yyyy")</f>
        <v>2021</v>
      </c>
      <c r="E920" t="s">
        <v>1145</v>
      </c>
      <c r="F920" t="s">
        <v>123</v>
      </c>
      <c r="G920" t="s">
        <v>11</v>
      </c>
      <c r="H920" t="s">
        <v>200</v>
      </c>
      <c r="I920" t="s">
        <v>1146</v>
      </c>
      <c r="J920">
        <v>7.63</v>
      </c>
      <c r="K920">
        <v>3</v>
      </c>
      <c r="L920">
        <v>-1.81</v>
      </c>
    </row>
    <row r="921" spans="1:12" ht="14.25" customHeight="1" x14ac:dyDescent="0.25">
      <c r="A921" t="str">
        <f t="shared" si="14"/>
        <v>ORD0920</v>
      </c>
      <c r="B921" s="6">
        <v>44430</v>
      </c>
      <c r="C921" s="6" t="str">
        <f>TEXT(Table1[[#This Row],[Order Date]],"mmm")</f>
        <v>Aug</v>
      </c>
      <c r="D921" s="6" t="str">
        <f>TEXT(Table1[[#This Row],[Order Date]],"yyyy")</f>
        <v>2021</v>
      </c>
      <c r="E921" t="s">
        <v>829</v>
      </c>
      <c r="F921" t="s">
        <v>186</v>
      </c>
      <c r="G921" t="s">
        <v>11</v>
      </c>
      <c r="H921" t="s">
        <v>12</v>
      </c>
      <c r="I921" t="s">
        <v>1147</v>
      </c>
      <c r="J921">
        <v>11.56</v>
      </c>
      <c r="K921">
        <v>2</v>
      </c>
      <c r="L921">
        <v>5.66</v>
      </c>
    </row>
    <row r="922" spans="1:12" ht="14.25" customHeight="1" x14ac:dyDescent="0.25">
      <c r="A922" t="str">
        <f t="shared" si="14"/>
        <v>ORD0921</v>
      </c>
      <c r="B922" s="6">
        <v>44431</v>
      </c>
      <c r="C922" s="6" t="str">
        <f>TEXT(Table1[[#This Row],[Order Date]],"mmm")</f>
        <v>Aug</v>
      </c>
      <c r="D922" s="6" t="str">
        <f>TEXT(Table1[[#This Row],[Order Date]],"yyyy")</f>
        <v>2021</v>
      </c>
      <c r="E922" t="s">
        <v>1148</v>
      </c>
      <c r="F922" t="s">
        <v>149</v>
      </c>
      <c r="G922" t="s">
        <v>11</v>
      </c>
      <c r="H922" t="s">
        <v>12</v>
      </c>
      <c r="I922" t="s">
        <v>1149</v>
      </c>
      <c r="J922">
        <v>25.92</v>
      </c>
      <c r="K922">
        <v>4</v>
      </c>
      <c r="L922">
        <v>12.44</v>
      </c>
    </row>
    <row r="923" spans="1:12" ht="14.25" customHeight="1" x14ac:dyDescent="0.25">
      <c r="A923" t="str">
        <f t="shared" si="14"/>
        <v>ORD0922</v>
      </c>
      <c r="B923" s="6">
        <v>44431</v>
      </c>
      <c r="C923" s="6" t="str">
        <f>TEXT(Table1[[#This Row],[Order Date]],"mmm")</f>
        <v>Aug</v>
      </c>
      <c r="D923" s="6" t="str">
        <f>TEXT(Table1[[#This Row],[Order Date]],"yyyy")</f>
        <v>2021</v>
      </c>
      <c r="E923" t="s">
        <v>1148</v>
      </c>
      <c r="F923" t="s">
        <v>149</v>
      </c>
      <c r="G923" t="s">
        <v>11</v>
      </c>
      <c r="H923" t="s">
        <v>12</v>
      </c>
      <c r="I923" t="s">
        <v>1150</v>
      </c>
      <c r="J923">
        <v>45.92</v>
      </c>
      <c r="K923">
        <v>4</v>
      </c>
      <c r="L923">
        <v>22.5</v>
      </c>
    </row>
    <row r="924" spans="1:12" ht="14.25" customHeight="1" x14ac:dyDescent="0.25">
      <c r="A924" t="str">
        <f t="shared" si="14"/>
        <v>ORD0923</v>
      </c>
      <c r="B924" s="6">
        <v>44431</v>
      </c>
      <c r="C924" s="6" t="str">
        <f>TEXT(Table1[[#This Row],[Order Date]],"mmm")</f>
        <v>Aug</v>
      </c>
      <c r="D924" s="6" t="str">
        <f>TEXT(Table1[[#This Row],[Order Date]],"yyyy")</f>
        <v>2021</v>
      </c>
      <c r="E924" t="s">
        <v>1151</v>
      </c>
      <c r="F924" t="s">
        <v>27</v>
      </c>
      <c r="G924" t="s">
        <v>11</v>
      </c>
      <c r="H924" t="s">
        <v>20</v>
      </c>
      <c r="I924" t="s">
        <v>88</v>
      </c>
      <c r="J924">
        <v>49.57</v>
      </c>
      <c r="K924">
        <v>2</v>
      </c>
      <c r="L924">
        <v>17.350000000000001</v>
      </c>
    </row>
    <row r="925" spans="1:12" ht="14.25" customHeight="1" x14ac:dyDescent="0.25">
      <c r="A925" t="str">
        <f t="shared" si="14"/>
        <v>ORD0924</v>
      </c>
      <c r="B925" s="6">
        <v>44431</v>
      </c>
      <c r="C925" s="6" t="str">
        <f>TEXT(Table1[[#This Row],[Order Date]],"mmm")</f>
        <v>Aug</v>
      </c>
      <c r="D925" s="6" t="str">
        <f>TEXT(Table1[[#This Row],[Order Date]],"yyyy")</f>
        <v>2021</v>
      </c>
      <c r="E925" t="s">
        <v>1152</v>
      </c>
      <c r="F925" t="s">
        <v>278</v>
      </c>
      <c r="G925" t="s">
        <v>11</v>
      </c>
      <c r="H925" t="s">
        <v>12</v>
      </c>
      <c r="I925" t="s">
        <v>1153</v>
      </c>
      <c r="J925">
        <v>15.55</v>
      </c>
      <c r="K925">
        <v>3</v>
      </c>
      <c r="L925">
        <v>5.44</v>
      </c>
    </row>
    <row r="926" spans="1:12" ht="14.25" customHeight="1" x14ac:dyDescent="0.25">
      <c r="A926" t="str">
        <f t="shared" si="14"/>
        <v>ORD0925</v>
      </c>
      <c r="B926" s="6">
        <v>44431</v>
      </c>
      <c r="C926" s="6" t="str">
        <f>TEXT(Table1[[#This Row],[Order Date]],"mmm")</f>
        <v>Aug</v>
      </c>
      <c r="D926" s="6" t="str">
        <f>TEXT(Table1[[#This Row],[Order Date]],"yyyy")</f>
        <v>2021</v>
      </c>
      <c r="E926" t="s">
        <v>1152</v>
      </c>
      <c r="F926" t="s">
        <v>278</v>
      </c>
      <c r="G926" t="s">
        <v>11</v>
      </c>
      <c r="H926" t="s">
        <v>200</v>
      </c>
      <c r="I926" t="s">
        <v>1154</v>
      </c>
      <c r="J926">
        <v>6.8</v>
      </c>
      <c r="K926">
        <v>1</v>
      </c>
      <c r="L926">
        <v>0.51</v>
      </c>
    </row>
    <row r="927" spans="1:12" ht="14.25" customHeight="1" x14ac:dyDescent="0.25">
      <c r="A927" t="str">
        <f t="shared" si="14"/>
        <v>ORD0926</v>
      </c>
      <c r="B927" s="6">
        <v>44431</v>
      </c>
      <c r="C927" s="6" t="str">
        <f>TEXT(Table1[[#This Row],[Order Date]],"mmm")</f>
        <v>Aug</v>
      </c>
      <c r="D927" s="6" t="str">
        <f>TEXT(Table1[[#This Row],[Order Date]],"yyyy")</f>
        <v>2021</v>
      </c>
      <c r="E927" t="s">
        <v>1152</v>
      </c>
      <c r="F927" t="s">
        <v>278</v>
      </c>
      <c r="G927" t="s">
        <v>34</v>
      </c>
      <c r="H927" t="s">
        <v>47</v>
      </c>
      <c r="I927" t="s">
        <v>1155</v>
      </c>
      <c r="J927">
        <v>4.22</v>
      </c>
      <c r="K927">
        <v>3</v>
      </c>
      <c r="L927">
        <v>1.27</v>
      </c>
    </row>
    <row r="928" spans="1:12" ht="14.25" customHeight="1" x14ac:dyDescent="0.25">
      <c r="A928" t="str">
        <f t="shared" si="14"/>
        <v>ORD0927</v>
      </c>
      <c r="B928" s="6">
        <v>44431</v>
      </c>
      <c r="C928" s="6" t="str">
        <f>TEXT(Table1[[#This Row],[Order Date]],"mmm")</f>
        <v>Aug</v>
      </c>
      <c r="D928" s="6" t="str">
        <f>TEXT(Table1[[#This Row],[Order Date]],"yyyy")</f>
        <v>2021</v>
      </c>
      <c r="E928" t="s">
        <v>1152</v>
      </c>
      <c r="F928" t="s">
        <v>278</v>
      </c>
      <c r="G928" t="s">
        <v>39</v>
      </c>
      <c r="H928" t="s">
        <v>40</v>
      </c>
      <c r="I928" t="s">
        <v>1156</v>
      </c>
      <c r="J928">
        <v>143.63999999999999</v>
      </c>
      <c r="K928">
        <v>9</v>
      </c>
      <c r="L928">
        <v>10.77</v>
      </c>
    </row>
    <row r="929" spans="1:12" ht="14.25" customHeight="1" x14ac:dyDescent="0.25">
      <c r="A929" t="str">
        <f t="shared" si="14"/>
        <v>ORD0928</v>
      </c>
      <c r="B929" s="6">
        <v>44431</v>
      </c>
      <c r="C929" s="6" t="str">
        <f>TEXT(Table1[[#This Row],[Order Date]],"mmm")</f>
        <v>Aug</v>
      </c>
      <c r="D929" s="6" t="str">
        <f>TEXT(Table1[[#This Row],[Order Date]],"yyyy")</f>
        <v>2021</v>
      </c>
      <c r="E929" t="s">
        <v>1152</v>
      </c>
      <c r="F929" t="s">
        <v>278</v>
      </c>
      <c r="G929" t="s">
        <v>11</v>
      </c>
      <c r="H929" t="s">
        <v>12</v>
      </c>
      <c r="I929" t="s">
        <v>1157</v>
      </c>
      <c r="J929">
        <v>31.1</v>
      </c>
      <c r="K929">
        <v>6</v>
      </c>
      <c r="L929">
        <v>10.89</v>
      </c>
    </row>
    <row r="930" spans="1:12" ht="14.25" customHeight="1" x14ac:dyDescent="0.25">
      <c r="A930" t="str">
        <f t="shared" si="14"/>
        <v>ORD0929</v>
      </c>
      <c r="B930" s="6">
        <v>44431</v>
      </c>
      <c r="C930" s="6" t="str">
        <f>TEXT(Table1[[#This Row],[Order Date]],"mmm")</f>
        <v>Aug</v>
      </c>
      <c r="D930" s="6" t="str">
        <f>TEXT(Table1[[#This Row],[Order Date]],"yyyy")</f>
        <v>2021</v>
      </c>
      <c r="E930" t="s">
        <v>1152</v>
      </c>
      <c r="F930" t="s">
        <v>278</v>
      </c>
      <c r="G930" t="s">
        <v>11</v>
      </c>
      <c r="H930" t="s">
        <v>12</v>
      </c>
      <c r="I930" t="s">
        <v>1158</v>
      </c>
      <c r="J930">
        <v>223.06</v>
      </c>
      <c r="K930">
        <v>9</v>
      </c>
      <c r="L930">
        <v>69.709999999999994</v>
      </c>
    </row>
    <row r="931" spans="1:12" ht="14.25" customHeight="1" x14ac:dyDescent="0.25">
      <c r="A931" t="str">
        <f t="shared" si="14"/>
        <v>ORD0930</v>
      </c>
      <c r="B931" s="6">
        <v>44431</v>
      </c>
      <c r="C931" s="6" t="str">
        <f>TEXT(Table1[[#This Row],[Order Date]],"mmm")</f>
        <v>Aug</v>
      </c>
      <c r="D931" s="6" t="str">
        <f>TEXT(Table1[[#This Row],[Order Date]],"yyyy")</f>
        <v>2021</v>
      </c>
      <c r="E931" t="s">
        <v>757</v>
      </c>
      <c r="F931" t="s">
        <v>110</v>
      </c>
      <c r="G931" t="s">
        <v>11</v>
      </c>
      <c r="H931" t="s">
        <v>12</v>
      </c>
      <c r="I931" t="s">
        <v>1159</v>
      </c>
      <c r="J931">
        <v>19.440000000000001</v>
      </c>
      <c r="K931">
        <v>3</v>
      </c>
      <c r="L931">
        <v>9.5299999999999994</v>
      </c>
    </row>
    <row r="932" spans="1:12" ht="14.25" customHeight="1" x14ac:dyDescent="0.25">
      <c r="A932" t="str">
        <f t="shared" si="14"/>
        <v>ORD0931</v>
      </c>
      <c r="B932" s="6">
        <v>44432</v>
      </c>
      <c r="C932" s="6" t="str">
        <f>TEXT(Table1[[#This Row],[Order Date]],"mmm")</f>
        <v>Aug</v>
      </c>
      <c r="D932" s="6" t="str">
        <f>TEXT(Table1[[#This Row],[Order Date]],"yyyy")</f>
        <v>2021</v>
      </c>
      <c r="E932" t="s">
        <v>1151</v>
      </c>
      <c r="F932" t="s">
        <v>515</v>
      </c>
      <c r="G932" t="s">
        <v>11</v>
      </c>
      <c r="H932" t="s">
        <v>20</v>
      </c>
      <c r="I932" t="s">
        <v>1160</v>
      </c>
      <c r="J932">
        <v>8.2899999999999991</v>
      </c>
      <c r="K932">
        <v>2</v>
      </c>
      <c r="L932">
        <v>2.69</v>
      </c>
    </row>
    <row r="933" spans="1:12" ht="14.25" customHeight="1" x14ac:dyDescent="0.25">
      <c r="A933" t="str">
        <f t="shared" si="14"/>
        <v>ORD0932</v>
      </c>
      <c r="B933" s="6">
        <v>44432</v>
      </c>
      <c r="C933" s="6" t="str">
        <f>TEXT(Table1[[#This Row],[Order Date]],"mmm")</f>
        <v>Aug</v>
      </c>
      <c r="D933" s="6" t="str">
        <f>TEXT(Table1[[#This Row],[Order Date]],"yyyy")</f>
        <v>2021</v>
      </c>
      <c r="E933" t="s">
        <v>1161</v>
      </c>
      <c r="F933" t="s">
        <v>149</v>
      </c>
      <c r="G933" t="s">
        <v>34</v>
      </c>
      <c r="H933" t="s">
        <v>47</v>
      </c>
      <c r="I933" t="s">
        <v>1162</v>
      </c>
      <c r="J933">
        <v>13.28</v>
      </c>
      <c r="K933">
        <v>2</v>
      </c>
      <c r="L933">
        <v>6.37</v>
      </c>
    </row>
    <row r="934" spans="1:12" ht="14.25" customHeight="1" x14ac:dyDescent="0.25">
      <c r="A934" t="str">
        <f t="shared" si="14"/>
        <v>ORD0933</v>
      </c>
      <c r="B934" s="6">
        <v>44432</v>
      </c>
      <c r="C934" s="6" t="str">
        <f>TEXT(Table1[[#This Row],[Order Date]],"mmm")</f>
        <v>Aug</v>
      </c>
      <c r="D934" s="6" t="str">
        <f>TEXT(Table1[[#This Row],[Order Date]],"yyyy")</f>
        <v>2021</v>
      </c>
      <c r="E934" t="s">
        <v>1161</v>
      </c>
      <c r="F934" t="s">
        <v>149</v>
      </c>
      <c r="G934" t="s">
        <v>11</v>
      </c>
      <c r="H934" t="s">
        <v>20</v>
      </c>
      <c r="I934" t="s">
        <v>846</v>
      </c>
      <c r="J934">
        <v>12.67</v>
      </c>
      <c r="K934">
        <v>3</v>
      </c>
      <c r="L934">
        <v>4.4400000000000004</v>
      </c>
    </row>
    <row r="935" spans="1:12" ht="14.25" customHeight="1" x14ac:dyDescent="0.25">
      <c r="A935" t="str">
        <f t="shared" si="14"/>
        <v>ORD0934</v>
      </c>
      <c r="B935" s="6">
        <v>44432</v>
      </c>
      <c r="C935" s="6" t="str">
        <f>TEXT(Table1[[#This Row],[Order Date]],"mmm")</f>
        <v>Aug</v>
      </c>
      <c r="D935" s="6" t="str">
        <f>TEXT(Table1[[#This Row],[Order Date]],"yyyy")</f>
        <v>2021</v>
      </c>
      <c r="E935" t="s">
        <v>1163</v>
      </c>
      <c r="F935" t="s">
        <v>33</v>
      </c>
      <c r="G935" t="s">
        <v>11</v>
      </c>
      <c r="H935" t="s">
        <v>200</v>
      </c>
      <c r="I935" t="s">
        <v>1154</v>
      </c>
      <c r="J935">
        <v>25.5</v>
      </c>
      <c r="K935">
        <v>3</v>
      </c>
      <c r="L935">
        <v>6.63</v>
      </c>
    </row>
    <row r="936" spans="1:12" ht="14.25" customHeight="1" x14ac:dyDescent="0.25">
      <c r="A936" t="str">
        <f t="shared" si="14"/>
        <v>ORD0935</v>
      </c>
      <c r="B936" s="6">
        <v>44433</v>
      </c>
      <c r="C936" s="6" t="str">
        <f>TEXT(Table1[[#This Row],[Order Date]],"mmm")</f>
        <v>Aug</v>
      </c>
      <c r="D936" s="6" t="str">
        <f>TEXT(Table1[[#This Row],[Order Date]],"yyyy")</f>
        <v>2021</v>
      </c>
      <c r="E936" t="s">
        <v>1164</v>
      </c>
      <c r="F936" t="s">
        <v>78</v>
      </c>
      <c r="G936" t="s">
        <v>11</v>
      </c>
      <c r="H936" t="s">
        <v>43</v>
      </c>
      <c r="I936" t="s">
        <v>1036</v>
      </c>
      <c r="J936">
        <v>40.1</v>
      </c>
      <c r="K936">
        <v>14</v>
      </c>
      <c r="L936">
        <v>14.53</v>
      </c>
    </row>
    <row r="937" spans="1:12" ht="14.25" customHeight="1" x14ac:dyDescent="0.25">
      <c r="A937" t="str">
        <f t="shared" si="14"/>
        <v>ORD0936</v>
      </c>
      <c r="B937" s="6">
        <v>44433</v>
      </c>
      <c r="C937" s="6" t="str">
        <f>TEXT(Table1[[#This Row],[Order Date]],"mmm")</f>
        <v>Aug</v>
      </c>
      <c r="D937" s="6" t="str">
        <f>TEXT(Table1[[#This Row],[Order Date]],"yyyy")</f>
        <v>2021</v>
      </c>
      <c r="E937" t="s">
        <v>1164</v>
      </c>
      <c r="F937" t="s">
        <v>78</v>
      </c>
      <c r="G937" t="s">
        <v>11</v>
      </c>
      <c r="H937" t="s">
        <v>63</v>
      </c>
      <c r="I937" t="s">
        <v>1165</v>
      </c>
      <c r="J937">
        <v>4.72</v>
      </c>
      <c r="K937">
        <v>2</v>
      </c>
      <c r="L937">
        <v>1.65</v>
      </c>
    </row>
    <row r="938" spans="1:12" ht="14.25" customHeight="1" x14ac:dyDescent="0.25">
      <c r="A938" t="str">
        <f t="shared" si="14"/>
        <v>ORD0937</v>
      </c>
      <c r="B938" s="6">
        <v>44433</v>
      </c>
      <c r="C938" s="6" t="str">
        <f>TEXT(Table1[[#This Row],[Order Date]],"mmm")</f>
        <v>Aug</v>
      </c>
      <c r="D938" s="6" t="str">
        <f>TEXT(Table1[[#This Row],[Order Date]],"yyyy")</f>
        <v>2021</v>
      </c>
      <c r="E938" t="s">
        <v>1164</v>
      </c>
      <c r="F938" t="s">
        <v>78</v>
      </c>
      <c r="G938" t="s">
        <v>11</v>
      </c>
      <c r="H938" t="s">
        <v>12</v>
      </c>
      <c r="I938" t="s">
        <v>1166</v>
      </c>
      <c r="J938">
        <v>23.98</v>
      </c>
      <c r="K938">
        <v>3</v>
      </c>
      <c r="L938">
        <v>7.49</v>
      </c>
    </row>
    <row r="939" spans="1:12" ht="14.25" customHeight="1" x14ac:dyDescent="0.25">
      <c r="A939" t="str">
        <f t="shared" si="14"/>
        <v>ORD0938</v>
      </c>
      <c r="B939" s="6">
        <v>44433</v>
      </c>
      <c r="C939" s="6" t="str">
        <f>TEXT(Table1[[#This Row],[Order Date]],"mmm")</f>
        <v>Aug</v>
      </c>
      <c r="D939" s="6" t="str">
        <f>TEXT(Table1[[#This Row],[Order Date]],"yyyy")</f>
        <v>2021</v>
      </c>
      <c r="E939" t="s">
        <v>1164</v>
      </c>
      <c r="F939" t="s">
        <v>78</v>
      </c>
      <c r="G939" t="s">
        <v>11</v>
      </c>
      <c r="H939" t="s">
        <v>63</v>
      </c>
      <c r="I939" t="s">
        <v>98</v>
      </c>
      <c r="J939">
        <v>130.46</v>
      </c>
      <c r="K939">
        <v>6</v>
      </c>
      <c r="L939">
        <v>44.03</v>
      </c>
    </row>
    <row r="940" spans="1:12" ht="14.25" customHeight="1" x14ac:dyDescent="0.25">
      <c r="A940" t="str">
        <f t="shared" si="14"/>
        <v>ORD0939</v>
      </c>
      <c r="B940" s="6">
        <v>44433</v>
      </c>
      <c r="C940" s="6" t="str">
        <f>TEXT(Table1[[#This Row],[Order Date]],"mmm")</f>
        <v>Aug</v>
      </c>
      <c r="D940" s="6" t="str">
        <f>TEXT(Table1[[#This Row],[Order Date]],"yyyy")</f>
        <v>2021</v>
      </c>
      <c r="E940" t="s">
        <v>1167</v>
      </c>
      <c r="F940" t="s">
        <v>27</v>
      </c>
      <c r="G940" t="s">
        <v>34</v>
      </c>
      <c r="H940" t="s">
        <v>47</v>
      </c>
      <c r="I940" t="s">
        <v>1168</v>
      </c>
      <c r="J940">
        <v>6.28</v>
      </c>
      <c r="K940">
        <v>1</v>
      </c>
      <c r="L940">
        <v>2.64</v>
      </c>
    </row>
    <row r="941" spans="1:12" ht="14.25" customHeight="1" x14ac:dyDescent="0.25">
      <c r="A941" t="str">
        <f t="shared" si="14"/>
        <v>ORD0940</v>
      </c>
      <c r="B941" s="6">
        <v>44433</v>
      </c>
      <c r="C941" s="6" t="str">
        <f>TEXT(Table1[[#This Row],[Order Date]],"mmm")</f>
        <v>Aug</v>
      </c>
      <c r="D941" s="6" t="str">
        <f>TEXT(Table1[[#This Row],[Order Date]],"yyyy")</f>
        <v>2021</v>
      </c>
      <c r="E941" t="s">
        <v>1167</v>
      </c>
      <c r="F941" t="s">
        <v>27</v>
      </c>
      <c r="G941" t="s">
        <v>39</v>
      </c>
      <c r="H941" t="s">
        <v>52</v>
      </c>
      <c r="I941" t="s">
        <v>1169</v>
      </c>
      <c r="J941">
        <v>95.1</v>
      </c>
      <c r="K941">
        <v>5</v>
      </c>
      <c r="L941">
        <v>30.43</v>
      </c>
    </row>
    <row r="942" spans="1:12" ht="14.25" customHeight="1" x14ac:dyDescent="0.25">
      <c r="A942" t="str">
        <f t="shared" si="14"/>
        <v>ORD0941</v>
      </c>
      <c r="B942" s="6">
        <v>44433</v>
      </c>
      <c r="C942" s="6" t="str">
        <f>TEXT(Table1[[#This Row],[Order Date]],"mmm")</f>
        <v>Aug</v>
      </c>
      <c r="D942" s="6" t="str">
        <f>TEXT(Table1[[#This Row],[Order Date]],"yyyy")</f>
        <v>2021</v>
      </c>
      <c r="E942" t="s">
        <v>1167</v>
      </c>
      <c r="F942" t="s">
        <v>27</v>
      </c>
      <c r="G942" t="s">
        <v>11</v>
      </c>
      <c r="H942" t="s">
        <v>12</v>
      </c>
      <c r="I942" t="s">
        <v>1170</v>
      </c>
      <c r="J942">
        <v>25.92</v>
      </c>
      <c r="K942">
        <v>4</v>
      </c>
      <c r="L942">
        <v>12.44</v>
      </c>
    </row>
    <row r="943" spans="1:12" ht="14.25" customHeight="1" x14ac:dyDescent="0.25">
      <c r="A943" t="str">
        <f t="shared" si="14"/>
        <v>ORD0942</v>
      </c>
      <c r="B943" s="6">
        <v>44433</v>
      </c>
      <c r="C943" s="6" t="str">
        <f>TEXT(Table1[[#This Row],[Order Date]],"mmm")</f>
        <v>Aug</v>
      </c>
      <c r="D943" s="6" t="str">
        <f>TEXT(Table1[[#This Row],[Order Date]],"yyyy")</f>
        <v>2021</v>
      </c>
      <c r="E943" t="s">
        <v>1167</v>
      </c>
      <c r="F943" t="s">
        <v>27</v>
      </c>
      <c r="G943" t="s">
        <v>11</v>
      </c>
      <c r="H943" t="s">
        <v>18</v>
      </c>
      <c r="I943" t="s">
        <v>1171</v>
      </c>
      <c r="J943">
        <v>48.84</v>
      </c>
      <c r="K943">
        <v>4</v>
      </c>
      <c r="L943">
        <v>13.19</v>
      </c>
    </row>
    <row r="944" spans="1:12" ht="14.25" customHeight="1" x14ac:dyDescent="0.25">
      <c r="A944" t="str">
        <f t="shared" si="14"/>
        <v>ORD0943</v>
      </c>
      <c r="B944" s="6">
        <v>44433</v>
      </c>
      <c r="C944" s="6" t="str">
        <f>TEXT(Table1[[#This Row],[Order Date]],"mmm")</f>
        <v>Aug</v>
      </c>
      <c r="D944" s="6" t="str">
        <f>TEXT(Table1[[#This Row],[Order Date]],"yyyy")</f>
        <v>2021</v>
      </c>
      <c r="E944" t="s">
        <v>1172</v>
      </c>
      <c r="F944" t="s">
        <v>164</v>
      </c>
      <c r="G944" t="s">
        <v>39</v>
      </c>
      <c r="H944" t="s">
        <v>40</v>
      </c>
      <c r="I944" t="s">
        <v>933</v>
      </c>
      <c r="J944">
        <v>1007.94</v>
      </c>
      <c r="K944">
        <v>7</v>
      </c>
      <c r="L944">
        <v>75.599999999999994</v>
      </c>
    </row>
    <row r="945" spans="1:12" ht="14.25" customHeight="1" x14ac:dyDescent="0.25">
      <c r="A945" t="str">
        <f t="shared" si="14"/>
        <v>ORD0944</v>
      </c>
      <c r="B945" s="6">
        <v>44433</v>
      </c>
      <c r="C945" s="6" t="str">
        <f>TEXT(Table1[[#This Row],[Order Date]],"mmm")</f>
        <v>Aug</v>
      </c>
      <c r="D945" s="6" t="str">
        <f>TEXT(Table1[[#This Row],[Order Date]],"yyyy")</f>
        <v>2021</v>
      </c>
      <c r="E945" t="s">
        <v>1173</v>
      </c>
      <c r="F945" t="s">
        <v>10</v>
      </c>
      <c r="G945" t="s">
        <v>11</v>
      </c>
      <c r="H945" t="s">
        <v>20</v>
      </c>
      <c r="I945" t="s">
        <v>1174</v>
      </c>
      <c r="J945">
        <v>25.68</v>
      </c>
      <c r="K945">
        <v>3</v>
      </c>
      <c r="L945">
        <v>-39.799999999999997</v>
      </c>
    </row>
    <row r="946" spans="1:12" ht="14.25" customHeight="1" x14ac:dyDescent="0.25">
      <c r="A946" t="str">
        <f t="shared" si="14"/>
        <v>ORD0945</v>
      </c>
      <c r="B946" s="6">
        <v>44433</v>
      </c>
      <c r="C946" s="6" t="str">
        <f>TEXT(Table1[[#This Row],[Order Date]],"mmm")</f>
        <v>Aug</v>
      </c>
      <c r="D946" s="6" t="str">
        <f>TEXT(Table1[[#This Row],[Order Date]],"yyyy")</f>
        <v>2021</v>
      </c>
      <c r="E946" t="s">
        <v>1173</v>
      </c>
      <c r="F946" t="s">
        <v>10</v>
      </c>
      <c r="G946" t="s">
        <v>11</v>
      </c>
      <c r="H946" t="s">
        <v>20</v>
      </c>
      <c r="I946" t="s">
        <v>1175</v>
      </c>
      <c r="J946">
        <v>12.38</v>
      </c>
      <c r="K946">
        <v>3</v>
      </c>
      <c r="L946">
        <v>-19.809999999999999</v>
      </c>
    </row>
    <row r="947" spans="1:12" ht="14.25" customHeight="1" x14ac:dyDescent="0.25">
      <c r="A947" t="str">
        <f t="shared" si="14"/>
        <v>ORD0946</v>
      </c>
      <c r="B947" s="6">
        <v>44433</v>
      </c>
      <c r="C947" s="6" t="str">
        <f>TEXT(Table1[[#This Row],[Order Date]],"mmm")</f>
        <v>Aug</v>
      </c>
      <c r="D947" s="6" t="str">
        <f>TEXT(Table1[[#This Row],[Order Date]],"yyyy")</f>
        <v>2021</v>
      </c>
      <c r="E947" t="s">
        <v>81</v>
      </c>
      <c r="F947" t="s">
        <v>78</v>
      </c>
      <c r="G947" t="s">
        <v>11</v>
      </c>
      <c r="H947" t="s">
        <v>20</v>
      </c>
      <c r="I947" t="s">
        <v>980</v>
      </c>
      <c r="J947">
        <v>6.53</v>
      </c>
      <c r="K947">
        <v>4</v>
      </c>
      <c r="L947">
        <v>-4.57</v>
      </c>
    </row>
    <row r="948" spans="1:12" ht="14.25" customHeight="1" x14ac:dyDescent="0.25">
      <c r="A948" t="str">
        <f t="shared" si="14"/>
        <v>ORD0947</v>
      </c>
      <c r="B948" s="6">
        <v>44433</v>
      </c>
      <c r="C948" s="6" t="str">
        <f>TEXT(Table1[[#This Row],[Order Date]],"mmm")</f>
        <v>Aug</v>
      </c>
      <c r="D948" s="6" t="str">
        <f>TEXT(Table1[[#This Row],[Order Date]],"yyyy")</f>
        <v>2021</v>
      </c>
      <c r="E948" t="s">
        <v>81</v>
      </c>
      <c r="F948" t="s">
        <v>78</v>
      </c>
      <c r="G948" t="s">
        <v>11</v>
      </c>
      <c r="H948" t="s">
        <v>20</v>
      </c>
      <c r="I948" t="s">
        <v>1176</v>
      </c>
      <c r="J948">
        <v>2.86</v>
      </c>
      <c r="K948">
        <v>3</v>
      </c>
      <c r="L948">
        <v>-2.29</v>
      </c>
    </row>
    <row r="949" spans="1:12" ht="14.25" customHeight="1" x14ac:dyDescent="0.25">
      <c r="A949" t="str">
        <f t="shared" si="14"/>
        <v>ORD0948</v>
      </c>
      <c r="B949" s="6">
        <v>44433</v>
      </c>
      <c r="C949" s="6" t="str">
        <f>TEXT(Table1[[#This Row],[Order Date]],"mmm")</f>
        <v>Aug</v>
      </c>
      <c r="D949" s="6" t="str">
        <f>TEXT(Table1[[#This Row],[Order Date]],"yyyy")</f>
        <v>2021</v>
      </c>
      <c r="E949" t="s">
        <v>81</v>
      </c>
      <c r="F949" t="s">
        <v>78</v>
      </c>
      <c r="G949" t="s">
        <v>11</v>
      </c>
      <c r="H949" t="s">
        <v>20</v>
      </c>
      <c r="I949" t="s">
        <v>966</v>
      </c>
      <c r="J949">
        <v>20.86</v>
      </c>
      <c r="K949">
        <v>8</v>
      </c>
      <c r="L949">
        <v>-16.68</v>
      </c>
    </row>
    <row r="950" spans="1:12" ht="14.25" customHeight="1" x14ac:dyDescent="0.25">
      <c r="A950" t="str">
        <f t="shared" si="14"/>
        <v>ORD0949</v>
      </c>
      <c r="B950" s="6">
        <v>44434</v>
      </c>
      <c r="C950" s="6" t="str">
        <f>TEXT(Table1[[#This Row],[Order Date]],"mmm")</f>
        <v>Aug</v>
      </c>
      <c r="D950" s="6" t="str">
        <f>TEXT(Table1[[#This Row],[Order Date]],"yyyy")</f>
        <v>2021</v>
      </c>
      <c r="E950" t="s">
        <v>1177</v>
      </c>
      <c r="F950" t="s">
        <v>27</v>
      </c>
      <c r="G950" t="s">
        <v>39</v>
      </c>
      <c r="H950" t="s">
        <v>52</v>
      </c>
      <c r="I950" t="s">
        <v>388</v>
      </c>
      <c r="J950">
        <v>176.8</v>
      </c>
      <c r="K950">
        <v>8</v>
      </c>
      <c r="L950">
        <v>22.98</v>
      </c>
    </row>
    <row r="951" spans="1:12" ht="14.25" customHeight="1" x14ac:dyDescent="0.25">
      <c r="A951" t="str">
        <f t="shared" si="14"/>
        <v>ORD0950</v>
      </c>
      <c r="B951" s="6">
        <v>44434</v>
      </c>
      <c r="C951" s="6" t="str">
        <f>TEXT(Table1[[#This Row],[Order Date]],"mmm")</f>
        <v>Aug</v>
      </c>
      <c r="D951" s="6" t="str">
        <f>TEXT(Table1[[#This Row],[Order Date]],"yyyy")</f>
        <v>2021</v>
      </c>
      <c r="E951" t="s">
        <v>1178</v>
      </c>
      <c r="F951" t="s">
        <v>59</v>
      </c>
      <c r="G951" t="s">
        <v>34</v>
      </c>
      <c r="H951" t="s">
        <v>47</v>
      </c>
      <c r="I951" t="s">
        <v>872</v>
      </c>
      <c r="J951">
        <v>10.68</v>
      </c>
      <c r="K951">
        <v>4</v>
      </c>
      <c r="L951">
        <v>4.0599999999999996</v>
      </c>
    </row>
    <row r="952" spans="1:12" ht="14.25" customHeight="1" x14ac:dyDescent="0.25">
      <c r="A952" t="str">
        <f t="shared" si="14"/>
        <v>ORD0951</v>
      </c>
      <c r="B952" s="6">
        <v>44434</v>
      </c>
      <c r="C952" s="6" t="str">
        <f>TEXT(Table1[[#This Row],[Order Date]],"mmm")</f>
        <v>Aug</v>
      </c>
      <c r="D952" s="6" t="str">
        <f>TEXT(Table1[[#This Row],[Order Date]],"yyyy")</f>
        <v>2021</v>
      </c>
      <c r="E952" t="s">
        <v>1178</v>
      </c>
      <c r="F952" t="s">
        <v>59</v>
      </c>
      <c r="G952" t="s">
        <v>11</v>
      </c>
      <c r="H952" t="s">
        <v>12</v>
      </c>
      <c r="I952" t="s">
        <v>1179</v>
      </c>
      <c r="J952">
        <v>17.34</v>
      </c>
      <c r="K952">
        <v>3</v>
      </c>
      <c r="L952">
        <v>8.5</v>
      </c>
    </row>
    <row r="953" spans="1:12" ht="14.25" customHeight="1" x14ac:dyDescent="0.25">
      <c r="A953" t="str">
        <f t="shared" si="14"/>
        <v>ORD0952</v>
      </c>
      <c r="B953" s="6">
        <v>44434</v>
      </c>
      <c r="C953" s="6" t="str">
        <f>TEXT(Table1[[#This Row],[Order Date]],"mmm")</f>
        <v>Aug</v>
      </c>
      <c r="D953" s="6" t="str">
        <f>TEXT(Table1[[#This Row],[Order Date]],"yyyy")</f>
        <v>2021</v>
      </c>
      <c r="E953" t="s">
        <v>1178</v>
      </c>
      <c r="F953" t="s">
        <v>59</v>
      </c>
      <c r="G953" t="s">
        <v>11</v>
      </c>
      <c r="H953" t="s">
        <v>12</v>
      </c>
      <c r="I953" t="s">
        <v>1180</v>
      </c>
      <c r="J953">
        <v>3.38</v>
      </c>
      <c r="K953">
        <v>1</v>
      </c>
      <c r="L953">
        <v>1.55</v>
      </c>
    </row>
    <row r="954" spans="1:12" ht="14.25" customHeight="1" x14ac:dyDescent="0.25">
      <c r="A954" t="str">
        <f t="shared" si="14"/>
        <v>ORD0953</v>
      </c>
      <c r="B954" s="6">
        <v>44434</v>
      </c>
      <c r="C954" s="6" t="str">
        <f>TEXT(Table1[[#This Row],[Order Date]],"mmm")</f>
        <v>Aug</v>
      </c>
      <c r="D954" s="6" t="str">
        <f>TEXT(Table1[[#This Row],[Order Date]],"yyyy")</f>
        <v>2021</v>
      </c>
      <c r="E954" t="s">
        <v>1181</v>
      </c>
      <c r="F954" t="s">
        <v>59</v>
      </c>
      <c r="G954" t="s">
        <v>11</v>
      </c>
      <c r="H954" t="s">
        <v>24</v>
      </c>
      <c r="I954" t="s">
        <v>1182</v>
      </c>
      <c r="J954">
        <v>8.64</v>
      </c>
      <c r="K954">
        <v>3</v>
      </c>
      <c r="L954">
        <v>2.5099999999999998</v>
      </c>
    </row>
    <row r="955" spans="1:12" ht="14.25" customHeight="1" x14ac:dyDescent="0.25">
      <c r="A955" t="str">
        <f t="shared" si="14"/>
        <v>ORD0954</v>
      </c>
      <c r="B955" s="6">
        <v>44434</v>
      </c>
      <c r="C955" s="6" t="str">
        <f>TEXT(Table1[[#This Row],[Order Date]],"mmm")</f>
        <v>Aug</v>
      </c>
      <c r="D955" s="6" t="str">
        <f>TEXT(Table1[[#This Row],[Order Date]],"yyyy")</f>
        <v>2021</v>
      </c>
      <c r="E955" t="s">
        <v>1181</v>
      </c>
      <c r="F955" t="s">
        <v>59</v>
      </c>
      <c r="G955" t="s">
        <v>39</v>
      </c>
      <c r="H955" t="s">
        <v>52</v>
      </c>
      <c r="I955" t="s">
        <v>668</v>
      </c>
      <c r="J955">
        <v>149.97</v>
      </c>
      <c r="K955">
        <v>3</v>
      </c>
      <c r="L955">
        <v>52.49</v>
      </c>
    </row>
    <row r="956" spans="1:12" ht="14.25" customHeight="1" x14ac:dyDescent="0.25">
      <c r="A956" t="str">
        <f t="shared" si="14"/>
        <v>ORD0955</v>
      </c>
      <c r="B956" s="6">
        <v>44435</v>
      </c>
      <c r="C956" s="6" t="str">
        <f>TEXT(Table1[[#This Row],[Order Date]],"mmm")</f>
        <v>Aug</v>
      </c>
      <c r="D956" s="6" t="str">
        <f>TEXT(Table1[[#This Row],[Order Date]],"yyyy")</f>
        <v>2021</v>
      </c>
      <c r="E956" t="s">
        <v>1183</v>
      </c>
      <c r="F956" t="s">
        <v>27</v>
      </c>
      <c r="G956" t="s">
        <v>11</v>
      </c>
      <c r="H956" t="s">
        <v>24</v>
      </c>
      <c r="I956" t="s">
        <v>845</v>
      </c>
      <c r="J956">
        <v>8.56</v>
      </c>
      <c r="K956">
        <v>2</v>
      </c>
      <c r="L956">
        <v>2.48</v>
      </c>
    </row>
    <row r="957" spans="1:12" ht="14.25" customHeight="1" x14ac:dyDescent="0.25">
      <c r="A957" t="str">
        <f t="shared" si="14"/>
        <v>ORD0956</v>
      </c>
      <c r="B957" s="6">
        <v>44435</v>
      </c>
      <c r="C957" s="6" t="str">
        <f>TEXT(Table1[[#This Row],[Order Date]],"mmm")</f>
        <v>Aug</v>
      </c>
      <c r="D957" s="6" t="str">
        <f>TEXT(Table1[[#This Row],[Order Date]],"yyyy")</f>
        <v>2021</v>
      </c>
      <c r="E957" t="s">
        <v>1183</v>
      </c>
      <c r="F957" t="s">
        <v>27</v>
      </c>
      <c r="G957" t="s">
        <v>39</v>
      </c>
      <c r="H957" t="s">
        <v>40</v>
      </c>
      <c r="I957" t="s">
        <v>1184</v>
      </c>
      <c r="J957">
        <v>213.48</v>
      </c>
      <c r="K957">
        <v>3</v>
      </c>
      <c r="L957">
        <v>16.010000000000002</v>
      </c>
    </row>
    <row r="958" spans="1:12" ht="14.25" customHeight="1" x14ac:dyDescent="0.25">
      <c r="A958" t="str">
        <f t="shared" si="14"/>
        <v>ORD0957</v>
      </c>
      <c r="B958" s="6">
        <v>44435</v>
      </c>
      <c r="C958" s="6" t="str">
        <f>TEXT(Table1[[#This Row],[Order Date]],"mmm")</f>
        <v>Aug</v>
      </c>
      <c r="D958" s="6" t="str">
        <f>TEXT(Table1[[#This Row],[Order Date]],"yyyy")</f>
        <v>2021</v>
      </c>
      <c r="E958" t="s">
        <v>1183</v>
      </c>
      <c r="F958" t="s">
        <v>27</v>
      </c>
      <c r="G958" t="s">
        <v>11</v>
      </c>
      <c r="H958" t="s">
        <v>20</v>
      </c>
      <c r="I958" t="s">
        <v>1185</v>
      </c>
      <c r="J958">
        <v>22.72</v>
      </c>
      <c r="K958">
        <v>4</v>
      </c>
      <c r="L958">
        <v>7.38</v>
      </c>
    </row>
    <row r="959" spans="1:12" ht="14.25" customHeight="1" x14ac:dyDescent="0.25">
      <c r="A959" t="str">
        <f t="shared" si="14"/>
        <v>ORD0958</v>
      </c>
      <c r="B959" s="6">
        <v>44435</v>
      </c>
      <c r="C959" s="6" t="str">
        <f>TEXT(Table1[[#This Row],[Order Date]],"mmm")</f>
        <v>Aug</v>
      </c>
      <c r="D959" s="6" t="str">
        <f>TEXT(Table1[[#This Row],[Order Date]],"yyyy")</f>
        <v>2021</v>
      </c>
      <c r="E959" t="s">
        <v>1186</v>
      </c>
      <c r="F959" t="s">
        <v>55</v>
      </c>
      <c r="G959" t="s">
        <v>39</v>
      </c>
      <c r="H959" t="s">
        <v>40</v>
      </c>
      <c r="I959" t="s">
        <v>1187</v>
      </c>
      <c r="J959">
        <v>579.95000000000005</v>
      </c>
      <c r="K959">
        <v>5</v>
      </c>
      <c r="L959">
        <v>168.19</v>
      </c>
    </row>
    <row r="960" spans="1:12" ht="14.25" customHeight="1" x14ac:dyDescent="0.25">
      <c r="A960" t="str">
        <f t="shared" si="14"/>
        <v>ORD0959</v>
      </c>
      <c r="B960" s="6">
        <v>44435</v>
      </c>
      <c r="C960" s="6" t="str">
        <f>TEXT(Table1[[#This Row],[Order Date]],"mmm")</f>
        <v>Aug</v>
      </c>
      <c r="D960" s="6" t="str">
        <f>TEXT(Table1[[#This Row],[Order Date]],"yyyy")</f>
        <v>2021</v>
      </c>
      <c r="E960" t="s">
        <v>1186</v>
      </c>
      <c r="F960" t="s">
        <v>55</v>
      </c>
      <c r="G960" t="s">
        <v>34</v>
      </c>
      <c r="H960" t="s">
        <v>47</v>
      </c>
      <c r="I960" t="s">
        <v>1188</v>
      </c>
      <c r="J960">
        <v>29.12</v>
      </c>
      <c r="K960">
        <v>4</v>
      </c>
      <c r="L960">
        <v>12.52</v>
      </c>
    </row>
    <row r="961" spans="1:12" ht="14.25" customHeight="1" x14ac:dyDescent="0.25">
      <c r="A961" t="str">
        <f t="shared" si="14"/>
        <v>ORD0960</v>
      </c>
      <c r="B961" s="6">
        <v>44435</v>
      </c>
      <c r="C961" s="6" t="str">
        <f>TEXT(Table1[[#This Row],[Order Date]],"mmm")</f>
        <v>Aug</v>
      </c>
      <c r="D961" s="6" t="str">
        <f>TEXT(Table1[[#This Row],[Order Date]],"yyyy")</f>
        <v>2021</v>
      </c>
      <c r="E961" t="s">
        <v>1186</v>
      </c>
      <c r="F961" t="s">
        <v>55</v>
      </c>
      <c r="G961" t="s">
        <v>34</v>
      </c>
      <c r="H961" t="s">
        <v>145</v>
      </c>
      <c r="I961" t="s">
        <v>1189</v>
      </c>
      <c r="J961">
        <v>1202.94</v>
      </c>
      <c r="K961">
        <v>3</v>
      </c>
      <c r="L961">
        <v>300.74</v>
      </c>
    </row>
    <row r="962" spans="1:12" ht="14.25" customHeight="1" x14ac:dyDescent="0.25">
      <c r="A962" t="str">
        <f t="shared" si="14"/>
        <v>ORD0961</v>
      </c>
      <c r="B962" s="6">
        <v>44435</v>
      </c>
      <c r="C962" s="6" t="str">
        <f>TEXT(Table1[[#This Row],[Order Date]],"mmm")</f>
        <v>Aug</v>
      </c>
      <c r="D962" s="6" t="str">
        <f>TEXT(Table1[[#This Row],[Order Date]],"yyyy")</f>
        <v>2021</v>
      </c>
      <c r="E962" t="s">
        <v>77</v>
      </c>
      <c r="F962" t="s">
        <v>55</v>
      </c>
      <c r="G962" t="s">
        <v>11</v>
      </c>
      <c r="H962" t="s">
        <v>12</v>
      </c>
      <c r="I962" t="s">
        <v>441</v>
      </c>
      <c r="J962">
        <v>13.36</v>
      </c>
      <c r="K962">
        <v>2</v>
      </c>
      <c r="L962">
        <v>6.41</v>
      </c>
    </row>
    <row r="963" spans="1:12" ht="14.25" customHeight="1" x14ac:dyDescent="0.25">
      <c r="A963" t="str">
        <f t="shared" ref="A963:A1026" si="15">"ORD" &amp; TEXT(ROW(A963)-1, "0000")</f>
        <v>ORD0962</v>
      </c>
      <c r="B963" s="6">
        <v>44437</v>
      </c>
      <c r="C963" s="6" t="str">
        <f>TEXT(Table1[[#This Row],[Order Date]],"mmm")</f>
        <v>Aug</v>
      </c>
      <c r="D963" s="6" t="str">
        <f>TEXT(Table1[[#This Row],[Order Date]],"yyyy")</f>
        <v>2021</v>
      </c>
      <c r="E963" t="s">
        <v>1190</v>
      </c>
      <c r="F963" t="s">
        <v>27</v>
      </c>
      <c r="G963" t="s">
        <v>11</v>
      </c>
      <c r="H963" t="s">
        <v>12</v>
      </c>
      <c r="I963" t="s">
        <v>1191</v>
      </c>
      <c r="J963">
        <v>109.92</v>
      </c>
      <c r="K963">
        <v>2</v>
      </c>
      <c r="L963">
        <v>53.86</v>
      </c>
    </row>
    <row r="964" spans="1:12" ht="14.25" customHeight="1" x14ac:dyDescent="0.25">
      <c r="A964" t="str">
        <f t="shared" si="15"/>
        <v>ORD0963</v>
      </c>
      <c r="B964" s="6">
        <v>44437</v>
      </c>
      <c r="C964" s="6" t="str">
        <f>TEXT(Table1[[#This Row],[Order Date]],"mmm")</f>
        <v>Aug</v>
      </c>
      <c r="D964" s="6" t="str">
        <f>TEXT(Table1[[#This Row],[Order Date]],"yyyy")</f>
        <v>2021</v>
      </c>
      <c r="E964" t="s">
        <v>1190</v>
      </c>
      <c r="F964" t="s">
        <v>27</v>
      </c>
      <c r="G964" t="s">
        <v>11</v>
      </c>
      <c r="H964" t="s">
        <v>12</v>
      </c>
      <c r="I964" t="s">
        <v>1192</v>
      </c>
      <c r="J964">
        <v>13.36</v>
      </c>
      <c r="K964">
        <v>2</v>
      </c>
      <c r="L964">
        <v>6.41</v>
      </c>
    </row>
    <row r="965" spans="1:12" ht="14.25" customHeight="1" x14ac:dyDescent="0.25">
      <c r="A965" t="str">
        <f t="shared" si="15"/>
        <v>ORD0964</v>
      </c>
      <c r="B965" s="6">
        <v>44437</v>
      </c>
      <c r="C965" s="6" t="str">
        <f>TEXT(Table1[[#This Row],[Order Date]],"mmm")</f>
        <v>Aug</v>
      </c>
      <c r="D965" s="6" t="str">
        <f>TEXT(Table1[[#This Row],[Order Date]],"yyyy")</f>
        <v>2021</v>
      </c>
      <c r="E965" t="s">
        <v>1193</v>
      </c>
      <c r="F965" t="s">
        <v>123</v>
      </c>
      <c r="G965" t="s">
        <v>11</v>
      </c>
      <c r="H965" t="s">
        <v>63</v>
      </c>
      <c r="I965" t="s">
        <v>1194</v>
      </c>
      <c r="J965">
        <v>29.81</v>
      </c>
      <c r="K965">
        <v>2</v>
      </c>
      <c r="L965">
        <v>10.81</v>
      </c>
    </row>
    <row r="966" spans="1:12" ht="14.25" customHeight="1" x14ac:dyDescent="0.25">
      <c r="A966" t="str">
        <f t="shared" si="15"/>
        <v>ORD0965</v>
      </c>
      <c r="B966" s="6">
        <v>44437</v>
      </c>
      <c r="C966" s="6" t="str">
        <f>TEXT(Table1[[#This Row],[Order Date]],"mmm")</f>
        <v>Aug</v>
      </c>
      <c r="D966" s="6" t="str">
        <f>TEXT(Table1[[#This Row],[Order Date]],"yyyy")</f>
        <v>2021</v>
      </c>
      <c r="E966" t="s">
        <v>1193</v>
      </c>
      <c r="F966" t="s">
        <v>123</v>
      </c>
      <c r="G966" t="s">
        <v>11</v>
      </c>
      <c r="H966" t="s">
        <v>20</v>
      </c>
      <c r="I966" t="s">
        <v>420</v>
      </c>
      <c r="J966">
        <v>505.18</v>
      </c>
      <c r="K966">
        <v>4</v>
      </c>
      <c r="L966">
        <v>-336.78</v>
      </c>
    </row>
    <row r="967" spans="1:12" ht="14.25" customHeight="1" x14ac:dyDescent="0.25">
      <c r="A967" t="str">
        <f t="shared" si="15"/>
        <v>ORD0966</v>
      </c>
      <c r="B967" s="6">
        <v>44437</v>
      </c>
      <c r="C967" s="6" t="str">
        <f>TEXT(Table1[[#This Row],[Order Date]],"mmm")</f>
        <v>Aug</v>
      </c>
      <c r="D967" s="6" t="str">
        <f>TEXT(Table1[[#This Row],[Order Date]],"yyyy")</f>
        <v>2021</v>
      </c>
      <c r="E967" t="s">
        <v>1193</v>
      </c>
      <c r="F967" t="s">
        <v>123</v>
      </c>
      <c r="G967" t="s">
        <v>34</v>
      </c>
      <c r="H967" t="s">
        <v>145</v>
      </c>
      <c r="I967" t="s">
        <v>1195</v>
      </c>
      <c r="J967">
        <v>174.06</v>
      </c>
      <c r="K967">
        <v>3</v>
      </c>
      <c r="L967">
        <v>-110.76</v>
      </c>
    </row>
    <row r="968" spans="1:12" ht="14.25" customHeight="1" x14ac:dyDescent="0.25">
      <c r="A968" t="str">
        <f t="shared" si="15"/>
        <v>ORD0967</v>
      </c>
      <c r="B968" s="6">
        <v>44438</v>
      </c>
      <c r="C968" s="6" t="str">
        <f>TEXT(Table1[[#This Row],[Order Date]],"mmm")</f>
        <v>Aug</v>
      </c>
      <c r="D968" s="6" t="str">
        <f>TEXT(Table1[[#This Row],[Order Date]],"yyyy")</f>
        <v>2021</v>
      </c>
      <c r="E968" t="s">
        <v>1196</v>
      </c>
      <c r="F968" t="s">
        <v>613</v>
      </c>
      <c r="G968" t="s">
        <v>11</v>
      </c>
      <c r="H968" t="s">
        <v>20</v>
      </c>
      <c r="I968" t="s">
        <v>1197</v>
      </c>
      <c r="J968">
        <v>25.3</v>
      </c>
      <c r="K968">
        <v>5</v>
      </c>
      <c r="L968">
        <v>11.89</v>
      </c>
    </row>
    <row r="969" spans="1:12" ht="14.25" customHeight="1" x14ac:dyDescent="0.25">
      <c r="A969" t="str">
        <f t="shared" si="15"/>
        <v>ORD0968</v>
      </c>
      <c r="B969" s="6">
        <v>44438</v>
      </c>
      <c r="C969" s="6" t="str">
        <f>TEXT(Table1[[#This Row],[Order Date]],"mmm")</f>
        <v>Aug</v>
      </c>
      <c r="D969" s="6" t="str">
        <f>TEXT(Table1[[#This Row],[Order Date]],"yyyy")</f>
        <v>2021</v>
      </c>
      <c r="E969" t="s">
        <v>1196</v>
      </c>
      <c r="F969" t="s">
        <v>613</v>
      </c>
      <c r="G969" t="s">
        <v>11</v>
      </c>
      <c r="H969" t="s">
        <v>18</v>
      </c>
      <c r="I969" t="s">
        <v>909</v>
      </c>
      <c r="J969">
        <v>95.94</v>
      </c>
      <c r="K969">
        <v>3</v>
      </c>
      <c r="L969">
        <v>9.59</v>
      </c>
    </row>
    <row r="970" spans="1:12" ht="14.25" customHeight="1" x14ac:dyDescent="0.25">
      <c r="A970" t="str">
        <f t="shared" si="15"/>
        <v>ORD0969</v>
      </c>
      <c r="B970" s="6">
        <v>44439</v>
      </c>
      <c r="C970" s="6" t="str">
        <f>TEXT(Table1[[#This Row],[Order Date]],"mmm")</f>
        <v>Aug</v>
      </c>
      <c r="D970" s="6" t="str">
        <f>TEXT(Table1[[#This Row],[Order Date]],"yyyy")</f>
        <v>2021</v>
      </c>
      <c r="E970" t="s">
        <v>1198</v>
      </c>
      <c r="F970" t="s">
        <v>399</v>
      </c>
      <c r="G970" t="s">
        <v>39</v>
      </c>
      <c r="H970" t="s">
        <v>52</v>
      </c>
      <c r="I970" t="s">
        <v>1199</v>
      </c>
      <c r="J970">
        <v>92.52</v>
      </c>
      <c r="K970">
        <v>9</v>
      </c>
      <c r="L970">
        <v>18.5</v>
      </c>
    </row>
    <row r="971" spans="1:12" ht="14.25" customHeight="1" x14ac:dyDescent="0.25">
      <c r="A971" t="str">
        <f t="shared" si="15"/>
        <v>ORD0970</v>
      </c>
      <c r="B971" s="6">
        <v>44440</v>
      </c>
      <c r="C971" s="6" t="str">
        <f>TEXT(Table1[[#This Row],[Order Date]],"mmm")</f>
        <v>Sep</v>
      </c>
      <c r="D971" s="6" t="str">
        <f>TEXT(Table1[[#This Row],[Order Date]],"yyyy")</f>
        <v>2021</v>
      </c>
      <c r="E971" t="s">
        <v>1200</v>
      </c>
      <c r="F971" t="s">
        <v>27</v>
      </c>
      <c r="G971" t="s">
        <v>11</v>
      </c>
      <c r="H971" t="s">
        <v>24</v>
      </c>
      <c r="I971" t="s">
        <v>1201</v>
      </c>
      <c r="J971">
        <v>53.94</v>
      </c>
      <c r="K971">
        <v>3</v>
      </c>
      <c r="L971">
        <v>15.64</v>
      </c>
    </row>
    <row r="972" spans="1:12" ht="14.25" customHeight="1" x14ac:dyDescent="0.25">
      <c r="A972" t="str">
        <f t="shared" si="15"/>
        <v>ORD0971</v>
      </c>
      <c r="B972" s="6">
        <v>44440</v>
      </c>
      <c r="C972" s="6" t="str">
        <f>TEXT(Table1[[#This Row],[Order Date]],"mmm")</f>
        <v>Sep</v>
      </c>
      <c r="D972" s="6" t="str">
        <f>TEXT(Table1[[#This Row],[Order Date]],"yyyy")</f>
        <v>2021</v>
      </c>
      <c r="E972" t="s">
        <v>965</v>
      </c>
      <c r="F972" t="s">
        <v>10</v>
      </c>
      <c r="G972" t="s">
        <v>11</v>
      </c>
      <c r="H972" t="s">
        <v>20</v>
      </c>
      <c r="I972" t="s">
        <v>1202</v>
      </c>
      <c r="J972">
        <v>3.65</v>
      </c>
      <c r="K972">
        <v>3</v>
      </c>
      <c r="L972">
        <v>-6.02</v>
      </c>
    </row>
    <row r="973" spans="1:12" ht="14.25" customHeight="1" x14ac:dyDescent="0.25">
      <c r="A973" t="str">
        <f t="shared" si="15"/>
        <v>ORD0972</v>
      </c>
      <c r="B973" s="6">
        <v>44440</v>
      </c>
      <c r="C973" s="6" t="str">
        <f>TEXT(Table1[[#This Row],[Order Date]],"mmm")</f>
        <v>Sep</v>
      </c>
      <c r="D973" s="6" t="str">
        <f>TEXT(Table1[[#This Row],[Order Date]],"yyyy")</f>
        <v>2021</v>
      </c>
      <c r="E973" t="s">
        <v>965</v>
      </c>
      <c r="F973" t="s">
        <v>10</v>
      </c>
      <c r="G973" t="s">
        <v>11</v>
      </c>
      <c r="H973" t="s">
        <v>12</v>
      </c>
      <c r="I973" t="s">
        <v>1203</v>
      </c>
      <c r="J973">
        <v>31.1</v>
      </c>
      <c r="K973">
        <v>6</v>
      </c>
      <c r="L973">
        <v>10.89</v>
      </c>
    </row>
    <row r="974" spans="1:12" ht="14.25" customHeight="1" x14ac:dyDescent="0.25">
      <c r="A974" t="str">
        <f t="shared" si="15"/>
        <v>ORD0973</v>
      </c>
      <c r="B974" s="6">
        <v>44440</v>
      </c>
      <c r="C974" s="6" t="str">
        <f>TEXT(Table1[[#This Row],[Order Date]],"mmm")</f>
        <v>Sep</v>
      </c>
      <c r="D974" s="6" t="str">
        <f>TEXT(Table1[[#This Row],[Order Date]],"yyyy")</f>
        <v>2021</v>
      </c>
      <c r="E974" t="s">
        <v>1138</v>
      </c>
      <c r="F974" t="s">
        <v>149</v>
      </c>
      <c r="G974" t="s">
        <v>11</v>
      </c>
      <c r="H974" t="s">
        <v>20</v>
      </c>
      <c r="I974" t="s">
        <v>1204</v>
      </c>
      <c r="J974">
        <v>23.74</v>
      </c>
      <c r="K974">
        <v>2</v>
      </c>
      <c r="L974">
        <v>8.31</v>
      </c>
    </row>
    <row r="975" spans="1:12" ht="14.25" customHeight="1" x14ac:dyDescent="0.25">
      <c r="A975" t="str">
        <f t="shared" si="15"/>
        <v>ORD0974</v>
      </c>
      <c r="B975" s="6">
        <v>44440</v>
      </c>
      <c r="C975" s="6" t="str">
        <f>TEXT(Table1[[#This Row],[Order Date]],"mmm")</f>
        <v>Sep</v>
      </c>
      <c r="D975" s="6" t="str">
        <f>TEXT(Table1[[#This Row],[Order Date]],"yyyy")</f>
        <v>2021</v>
      </c>
      <c r="E975" t="s">
        <v>1138</v>
      </c>
      <c r="F975" t="s">
        <v>149</v>
      </c>
      <c r="G975" t="s">
        <v>39</v>
      </c>
      <c r="H975" t="s">
        <v>52</v>
      </c>
      <c r="I975" t="s">
        <v>1032</v>
      </c>
      <c r="J975">
        <v>357</v>
      </c>
      <c r="K975">
        <v>3</v>
      </c>
      <c r="L975">
        <v>57.12</v>
      </c>
    </row>
    <row r="976" spans="1:12" ht="14.25" customHeight="1" x14ac:dyDescent="0.25">
      <c r="A976" t="str">
        <f t="shared" si="15"/>
        <v>ORD0975</v>
      </c>
      <c r="B976" s="6">
        <v>44441</v>
      </c>
      <c r="C976" s="6" t="str">
        <f>TEXT(Table1[[#This Row],[Order Date]],"mmm")</f>
        <v>Sep</v>
      </c>
      <c r="D976" s="6" t="str">
        <f>TEXT(Table1[[#This Row],[Order Date]],"yyyy")</f>
        <v>2021</v>
      </c>
      <c r="E976" t="s">
        <v>599</v>
      </c>
      <c r="F976" t="s">
        <v>149</v>
      </c>
      <c r="G976" t="s">
        <v>11</v>
      </c>
      <c r="H976" t="s">
        <v>92</v>
      </c>
      <c r="I976" t="s">
        <v>206</v>
      </c>
      <c r="J976">
        <v>19.899999999999999</v>
      </c>
      <c r="K976">
        <v>1</v>
      </c>
      <c r="L976">
        <v>8.9600000000000009</v>
      </c>
    </row>
    <row r="977" spans="1:12" ht="14.25" customHeight="1" x14ac:dyDescent="0.25">
      <c r="A977" t="str">
        <f t="shared" si="15"/>
        <v>ORD0976</v>
      </c>
      <c r="B977" s="6">
        <v>44441</v>
      </c>
      <c r="C977" s="6" t="str">
        <f>TEXT(Table1[[#This Row],[Order Date]],"mmm")</f>
        <v>Sep</v>
      </c>
      <c r="D977" s="6" t="str">
        <f>TEXT(Table1[[#This Row],[Order Date]],"yyyy")</f>
        <v>2021</v>
      </c>
      <c r="E977" t="s">
        <v>599</v>
      </c>
      <c r="F977" t="s">
        <v>149</v>
      </c>
      <c r="G977" t="s">
        <v>34</v>
      </c>
      <c r="H977" t="s">
        <v>47</v>
      </c>
      <c r="I977" t="s">
        <v>1205</v>
      </c>
      <c r="J977">
        <v>70.709999999999994</v>
      </c>
      <c r="K977">
        <v>1</v>
      </c>
      <c r="L977">
        <v>4.95</v>
      </c>
    </row>
    <row r="978" spans="1:12" ht="14.25" customHeight="1" x14ac:dyDescent="0.25">
      <c r="A978" t="str">
        <f t="shared" si="15"/>
        <v>ORD0977</v>
      </c>
      <c r="B978" s="6">
        <v>44441</v>
      </c>
      <c r="C978" s="6" t="str">
        <f>TEXT(Table1[[#This Row],[Order Date]],"mmm")</f>
        <v>Sep</v>
      </c>
      <c r="D978" s="6" t="str">
        <f>TEXT(Table1[[#This Row],[Order Date]],"yyyy")</f>
        <v>2021</v>
      </c>
      <c r="E978" t="s">
        <v>256</v>
      </c>
      <c r="F978" t="s">
        <v>149</v>
      </c>
      <c r="G978" t="s">
        <v>11</v>
      </c>
      <c r="H978" t="s">
        <v>24</v>
      </c>
      <c r="I978" t="s">
        <v>1206</v>
      </c>
      <c r="J978">
        <v>21.24</v>
      </c>
      <c r="K978">
        <v>3</v>
      </c>
      <c r="L978">
        <v>8.07</v>
      </c>
    </row>
    <row r="979" spans="1:12" ht="14.25" customHeight="1" x14ac:dyDescent="0.25">
      <c r="A979" t="str">
        <f t="shared" si="15"/>
        <v>ORD0978</v>
      </c>
      <c r="B979" s="6">
        <v>44441</v>
      </c>
      <c r="C979" s="6" t="str">
        <f>TEXT(Table1[[#This Row],[Order Date]],"mmm")</f>
        <v>Sep</v>
      </c>
      <c r="D979" s="6" t="str">
        <f>TEXT(Table1[[#This Row],[Order Date]],"yyyy")</f>
        <v>2021</v>
      </c>
      <c r="E979" t="s">
        <v>1207</v>
      </c>
      <c r="F979" t="s">
        <v>149</v>
      </c>
      <c r="G979" t="s">
        <v>11</v>
      </c>
      <c r="H979" t="s">
        <v>24</v>
      </c>
      <c r="I979" t="s">
        <v>1006</v>
      </c>
      <c r="J979">
        <v>57.75</v>
      </c>
      <c r="K979">
        <v>5</v>
      </c>
      <c r="L979">
        <v>16.170000000000002</v>
      </c>
    </row>
    <row r="980" spans="1:12" ht="14.25" customHeight="1" x14ac:dyDescent="0.25">
      <c r="A980" t="str">
        <f t="shared" si="15"/>
        <v>ORD0979</v>
      </c>
      <c r="B980" s="6">
        <v>44441</v>
      </c>
      <c r="C980" s="6" t="str">
        <f>TEXT(Table1[[#This Row],[Order Date]],"mmm")</f>
        <v>Sep</v>
      </c>
      <c r="D980" s="6" t="str">
        <f>TEXT(Table1[[#This Row],[Order Date]],"yyyy")</f>
        <v>2021</v>
      </c>
      <c r="E980" t="s">
        <v>1207</v>
      </c>
      <c r="F980" t="s">
        <v>149</v>
      </c>
      <c r="G980" t="s">
        <v>11</v>
      </c>
      <c r="H980" t="s">
        <v>12</v>
      </c>
      <c r="I980" t="s">
        <v>625</v>
      </c>
      <c r="J980">
        <v>14.94</v>
      </c>
      <c r="K980">
        <v>3</v>
      </c>
      <c r="L980">
        <v>7.02</v>
      </c>
    </row>
    <row r="981" spans="1:12" ht="14.25" customHeight="1" x14ac:dyDescent="0.25">
      <c r="A981" t="str">
        <f t="shared" si="15"/>
        <v>ORD0980</v>
      </c>
      <c r="B981" s="6">
        <v>44441</v>
      </c>
      <c r="C981" s="6" t="str">
        <f>TEXT(Table1[[#This Row],[Order Date]],"mmm")</f>
        <v>Sep</v>
      </c>
      <c r="D981" s="6" t="str">
        <f>TEXT(Table1[[#This Row],[Order Date]],"yyyy")</f>
        <v>2021</v>
      </c>
      <c r="E981" t="s">
        <v>394</v>
      </c>
      <c r="F981" t="s">
        <v>15</v>
      </c>
      <c r="G981" t="s">
        <v>39</v>
      </c>
      <c r="H981" t="s">
        <v>52</v>
      </c>
      <c r="I981" t="s">
        <v>731</v>
      </c>
      <c r="J981">
        <v>239.98</v>
      </c>
      <c r="K981">
        <v>3</v>
      </c>
      <c r="L981">
        <v>53.99</v>
      </c>
    </row>
    <row r="982" spans="1:12" ht="14.25" customHeight="1" x14ac:dyDescent="0.25">
      <c r="A982" t="str">
        <f t="shared" si="15"/>
        <v>ORD0981</v>
      </c>
      <c r="B982" s="6">
        <v>44441</v>
      </c>
      <c r="C982" s="6" t="str">
        <f>TEXT(Table1[[#This Row],[Order Date]],"mmm")</f>
        <v>Sep</v>
      </c>
      <c r="D982" s="6" t="str">
        <f>TEXT(Table1[[#This Row],[Order Date]],"yyyy")</f>
        <v>2021</v>
      </c>
      <c r="E982" t="s">
        <v>1095</v>
      </c>
      <c r="F982" t="s">
        <v>10</v>
      </c>
      <c r="G982" t="s">
        <v>39</v>
      </c>
      <c r="H982" t="s">
        <v>302</v>
      </c>
      <c r="I982" t="s">
        <v>1208</v>
      </c>
      <c r="J982">
        <v>559.71</v>
      </c>
      <c r="K982">
        <v>3</v>
      </c>
      <c r="L982">
        <v>-121.27</v>
      </c>
    </row>
    <row r="983" spans="1:12" ht="14.25" customHeight="1" x14ac:dyDescent="0.25">
      <c r="A983" t="str">
        <f t="shared" si="15"/>
        <v>ORD0982</v>
      </c>
      <c r="B983" s="6">
        <v>44441</v>
      </c>
      <c r="C983" s="6" t="str">
        <f>TEXT(Table1[[#This Row],[Order Date]],"mmm")</f>
        <v>Sep</v>
      </c>
      <c r="D983" s="6" t="str">
        <f>TEXT(Table1[[#This Row],[Order Date]],"yyyy")</f>
        <v>2021</v>
      </c>
      <c r="E983" t="s">
        <v>193</v>
      </c>
      <c r="F983" t="s">
        <v>101</v>
      </c>
      <c r="G983" t="s">
        <v>11</v>
      </c>
      <c r="H983" t="s">
        <v>20</v>
      </c>
      <c r="I983" t="s">
        <v>1142</v>
      </c>
      <c r="J983">
        <v>1793.98</v>
      </c>
      <c r="K983">
        <v>2</v>
      </c>
      <c r="L983">
        <v>843.17</v>
      </c>
    </row>
    <row r="984" spans="1:12" ht="14.25" customHeight="1" x14ac:dyDescent="0.25">
      <c r="A984" t="str">
        <f t="shared" si="15"/>
        <v>ORD0983</v>
      </c>
      <c r="B984" s="6">
        <v>44441</v>
      </c>
      <c r="C984" s="6" t="str">
        <f>TEXT(Table1[[#This Row],[Order Date]],"mmm")</f>
        <v>Sep</v>
      </c>
      <c r="D984" s="6" t="str">
        <f>TEXT(Table1[[#This Row],[Order Date]],"yyyy")</f>
        <v>2021</v>
      </c>
      <c r="E984" t="s">
        <v>778</v>
      </c>
      <c r="F984" t="s">
        <v>15</v>
      </c>
      <c r="G984" t="s">
        <v>39</v>
      </c>
      <c r="H984" t="s">
        <v>52</v>
      </c>
      <c r="I984" t="s">
        <v>1134</v>
      </c>
      <c r="J984">
        <v>475.94</v>
      </c>
      <c r="K984">
        <v>7</v>
      </c>
      <c r="L984">
        <v>95.19</v>
      </c>
    </row>
    <row r="985" spans="1:12" ht="14.25" customHeight="1" x14ac:dyDescent="0.25">
      <c r="A985" t="str">
        <f t="shared" si="15"/>
        <v>ORD0984</v>
      </c>
      <c r="B985" s="6">
        <v>44442</v>
      </c>
      <c r="C985" s="6" t="str">
        <f>TEXT(Table1[[#This Row],[Order Date]],"mmm")</f>
        <v>Sep</v>
      </c>
      <c r="D985" s="6" t="str">
        <f>TEXT(Table1[[#This Row],[Order Date]],"yyyy")</f>
        <v>2021</v>
      </c>
      <c r="E985" t="s">
        <v>547</v>
      </c>
      <c r="F985" t="s">
        <v>149</v>
      </c>
      <c r="G985" t="s">
        <v>11</v>
      </c>
      <c r="H985" t="s">
        <v>16</v>
      </c>
      <c r="I985" t="s">
        <v>932</v>
      </c>
      <c r="J985">
        <v>14.4</v>
      </c>
      <c r="K985">
        <v>5</v>
      </c>
      <c r="L985">
        <v>7.06</v>
      </c>
    </row>
    <row r="986" spans="1:12" ht="14.25" customHeight="1" x14ac:dyDescent="0.25">
      <c r="A986" t="str">
        <f t="shared" si="15"/>
        <v>ORD0985</v>
      </c>
      <c r="B986" s="6">
        <v>44442</v>
      </c>
      <c r="C986" s="6" t="str">
        <f>TEXT(Table1[[#This Row],[Order Date]],"mmm")</f>
        <v>Sep</v>
      </c>
      <c r="D986" s="6" t="str">
        <f>TEXT(Table1[[#This Row],[Order Date]],"yyyy")</f>
        <v>2021</v>
      </c>
      <c r="E986" t="s">
        <v>1209</v>
      </c>
      <c r="F986" t="s">
        <v>10</v>
      </c>
      <c r="G986" t="s">
        <v>11</v>
      </c>
      <c r="H986" t="s">
        <v>20</v>
      </c>
      <c r="I986" t="s">
        <v>1210</v>
      </c>
      <c r="J986">
        <v>7.68</v>
      </c>
      <c r="K986">
        <v>5</v>
      </c>
      <c r="L986">
        <v>-11.52</v>
      </c>
    </row>
    <row r="987" spans="1:12" ht="14.25" customHeight="1" x14ac:dyDescent="0.25">
      <c r="A987" t="str">
        <f t="shared" si="15"/>
        <v>ORD0986</v>
      </c>
      <c r="B987" s="6">
        <v>44444</v>
      </c>
      <c r="C987" s="6" t="str">
        <f>TEXT(Table1[[#This Row],[Order Date]],"mmm")</f>
        <v>Sep</v>
      </c>
      <c r="D987" s="6" t="str">
        <f>TEXT(Table1[[#This Row],[Order Date]],"yyyy")</f>
        <v>2021</v>
      </c>
      <c r="E987" t="s">
        <v>1211</v>
      </c>
      <c r="F987" t="s">
        <v>78</v>
      </c>
      <c r="G987" t="s">
        <v>11</v>
      </c>
      <c r="H987" t="s">
        <v>18</v>
      </c>
      <c r="I987" t="s">
        <v>374</v>
      </c>
      <c r="J987">
        <v>264.32</v>
      </c>
      <c r="K987">
        <v>2</v>
      </c>
      <c r="L987">
        <v>19.82</v>
      </c>
    </row>
    <row r="988" spans="1:12" ht="14.25" customHeight="1" x14ac:dyDescent="0.25">
      <c r="A988" t="str">
        <f t="shared" si="15"/>
        <v>ORD0987</v>
      </c>
      <c r="B988" s="6">
        <v>44444</v>
      </c>
      <c r="C988" s="6" t="str">
        <f>TEXT(Table1[[#This Row],[Order Date]],"mmm")</f>
        <v>Sep</v>
      </c>
      <c r="D988" s="6" t="str">
        <f>TEXT(Table1[[#This Row],[Order Date]],"yyyy")</f>
        <v>2021</v>
      </c>
      <c r="E988" t="s">
        <v>1212</v>
      </c>
      <c r="F988" t="s">
        <v>123</v>
      </c>
      <c r="G988" t="s">
        <v>34</v>
      </c>
      <c r="H988" t="s">
        <v>47</v>
      </c>
      <c r="I988" t="s">
        <v>1213</v>
      </c>
      <c r="J988">
        <v>31.98</v>
      </c>
      <c r="K988">
        <v>2</v>
      </c>
      <c r="L988">
        <v>2</v>
      </c>
    </row>
    <row r="989" spans="1:12" ht="14.25" customHeight="1" x14ac:dyDescent="0.25">
      <c r="A989" t="str">
        <f t="shared" si="15"/>
        <v>ORD0988</v>
      </c>
      <c r="B989" s="6">
        <v>44445</v>
      </c>
      <c r="C989" s="6" t="str">
        <f>TEXT(Table1[[#This Row],[Order Date]],"mmm")</f>
        <v>Sep</v>
      </c>
      <c r="D989" s="6" t="str">
        <f>TEXT(Table1[[#This Row],[Order Date]],"yyyy")</f>
        <v>2021</v>
      </c>
      <c r="E989" t="s">
        <v>1214</v>
      </c>
      <c r="F989" t="s">
        <v>27</v>
      </c>
      <c r="G989" t="s">
        <v>34</v>
      </c>
      <c r="H989" t="s">
        <v>47</v>
      </c>
      <c r="I989" t="s">
        <v>797</v>
      </c>
      <c r="J989">
        <v>41.88</v>
      </c>
      <c r="K989">
        <v>6</v>
      </c>
      <c r="L989">
        <v>12.15</v>
      </c>
    </row>
    <row r="990" spans="1:12" ht="14.25" customHeight="1" x14ac:dyDescent="0.25">
      <c r="A990" t="str">
        <f t="shared" si="15"/>
        <v>ORD0989</v>
      </c>
      <c r="B990" s="6">
        <v>44445</v>
      </c>
      <c r="C990" s="6" t="str">
        <f>TEXT(Table1[[#This Row],[Order Date]],"mmm")</f>
        <v>Sep</v>
      </c>
      <c r="D990" s="6" t="str">
        <f>TEXT(Table1[[#This Row],[Order Date]],"yyyy")</f>
        <v>2021</v>
      </c>
      <c r="E990" t="s">
        <v>1214</v>
      </c>
      <c r="F990" t="s">
        <v>27</v>
      </c>
      <c r="G990" t="s">
        <v>11</v>
      </c>
      <c r="H990" t="s">
        <v>16</v>
      </c>
      <c r="I990" t="s">
        <v>906</v>
      </c>
      <c r="J990">
        <v>58.48</v>
      </c>
      <c r="K990">
        <v>8</v>
      </c>
      <c r="L990">
        <v>27.49</v>
      </c>
    </row>
    <row r="991" spans="1:12" ht="14.25" customHeight="1" x14ac:dyDescent="0.25">
      <c r="A991" t="str">
        <f t="shared" si="15"/>
        <v>ORD0990</v>
      </c>
      <c r="B991" s="6">
        <v>44446</v>
      </c>
      <c r="C991" s="6" t="str">
        <f>TEXT(Table1[[#This Row],[Order Date]],"mmm")</f>
        <v>Sep</v>
      </c>
      <c r="D991" s="6" t="str">
        <f>TEXT(Table1[[#This Row],[Order Date]],"yyyy")</f>
        <v>2021</v>
      </c>
      <c r="E991" t="s">
        <v>637</v>
      </c>
      <c r="F991" t="s">
        <v>23</v>
      </c>
      <c r="G991" t="s">
        <v>11</v>
      </c>
      <c r="H991" t="s">
        <v>18</v>
      </c>
      <c r="I991" t="s">
        <v>267</v>
      </c>
      <c r="J991">
        <v>64.78</v>
      </c>
      <c r="K991">
        <v>1</v>
      </c>
      <c r="L991">
        <v>-14.58</v>
      </c>
    </row>
    <row r="992" spans="1:12" ht="14.25" customHeight="1" x14ac:dyDescent="0.25">
      <c r="A992" t="str">
        <f t="shared" si="15"/>
        <v>ORD0991</v>
      </c>
      <c r="B992" s="6">
        <v>44446</v>
      </c>
      <c r="C992" s="6" t="str">
        <f>TEXT(Table1[[#This Row],[Order Date]],"mmm")</f>
        <v>Sep</v>
      </c>
      <c r="D992" s="6" t="str">
        <f>TEXT(Table1[[#This Row],[Order Date]],"yyyy")</f>
        <v>2021</v>
      </c>
      <c r="E992" t="s">
        <v>637</v>
      </c>
      <c r="F992" t="s">
        <v>23</v>
      </c>
      <c r="G992" t="s">
        <v>39</v>
      </c>
      <c r="H992" t="s">
        <v>40</v>
      </c>
      <c r="I992" t="s">
        <v>1215</v>
      </c>
      <c r="J992">
        <v>32.380000000000003</v>
      </c>
      <c r="K992">
        <v>3</v>
      </c>
      <c r="L992">
        <v>4.32</v>
      </c>
    </row>
    <row r="993" spans="1:12" ht="14.25" customHeight="1" x14ac:dyDescent="0.25">
      <c r="A993" t="str">
        <f t="shared" si="15"/>
        <v>ORD0992</v>
      </c>
      <c r="B993" s="6">
        <v>44446</v>
      </c>
      <c r="C993" s="6" t="str">
        <f>TEXT(Table1[[#This Row],[Order Date]],"mmm")</f>
        <v>Sep</v>
      </c>
      <c r="D993" s="6" t="str">
        <f>TEXT(Table1[[#This Row],[Order Date]],"yyyy")</f>
        <v>2021</v>
      </c>
      <c r="E993" t="s">
        <v>637</v>
      </c>
      <c r="F993" t="s">
        <v>23</v>
      </c>
      <c r="G993" t="s">
        <v>34</v>
      </c>
      <c r="H993" t="s">
        <v>47</v>
      </c>
      <c r="I993" t="s">
        <v>1216</v>
      </c>
      <c r="J993">
        <v>42.37</v>
      </c>
      <c r="K993">
        <v>2</v>
      </c>
      <c r="L993">
        <v>8.4700000000000006</v>
      </c>
    </row>
    <row r="994" spans="1:12" ht="14.25" customHeight="1" x14ac:dyDescent="0.25">
      <c r="A994" t="str">
        <f t="shared" si="15"/>
        <v>ORD0993</v>
      </c>
      <c r="B994" s="6">
        <v>44446</v>
      </c>
      <c r="C994" s="6" t="str">
        <f>TEXT(Table1[[#This Row],[Order Date]],"mmm")</f>
        <v>Sep</v>
      </c>
      <c r="D994" s="6" t="str">
        <f>TEXT(Table1[[#This Row],[Order Date]],"yyyy")</f>
        <v>2021</v>
      </c>
      <c r="E994" t="s">
        <v>637</v>
      </c>
      <c r="F994" t="s">
        <v>23</v>
      </c>
      <c r="G994" t="s">
        <v>39</v>
      </c>
      <c r="H994" t="s">
        <v>302</v>
      </c>
      <c r="I994" t="s">
        <v>1217</v>
      </c>
      <c r="J994">
        <v>399.54</v>
      </c>
      <c r="K994">
        <v>4</v>
      </c>
      <c r="L994">
        <v>-559.36</v>
      </c>
    </row>
    <row r="995" spans="1:12" ht="14.25" customHeight="1" x14ac:dyDescent="0.25">
      <c r="A995" t="str">
        <f t="shared" si="15"/>
        <v>ORD0994</v>
      </c>
      <c r="B995" s="6">
        <v>44446</v>
      </c>
      <c r="C995" s="6" t="str">
        <f>TEXT(Table1[[#This Row],[Order Date]],"mmm")</f>
        <v>Sep</v>
      </c>
      <c r="D995" s="6" t="str">
        <f>TEXT(Table1[[#This Row],[Order Date]],"yyyy")</f>
        <v>2021</v>
      </c>
      <c r="E995" t="s">
        <v>122</v>
      </c>
      <c r="F995" t="s">
        <v>840</v>
      </c>
      <c r="G995" t="s">
        <v>34</v>
      </c>
      <c r="H995" t="s">
        <v>47</v>
      </c>
      <c r="I995" t="s">
        <v>339</v>
      </c>
      <c r="J995">
        <v>57.69</v>
      </c>
      <c r="K995">
        <v>3</v>
      </c>
      <c r="L995">
        <v>23.65</v>
      </c>
    </row>
    <row r="996" spans="1:12" ht="14.25" customHeight="1" x14ac:dyDescent="0.25">
      <c r="A996" t="str">
        <f t="shared" si="15"/>
        <v>ORD0995</v>
      </c>
      <c r="B996" s="6">
        <v>44446</v>
      </c>
      <c r="C996" s="6" t="str">
        <f>TEXT(Table1[[#This Row],[Order Date]],"mmm")</f>
        <v>Sep</v>
      </c>
      <c r="D996" s="6" t="str">
        <f>TEXT(Table1[[#This Row],[Order Date]],"yyyy")</f>
        <v>2021</v>
      </c>
      <c r="E996" t="s">
        <v>122</v>
      </c>
      <c r="F996" t="s">
        <v>840</v>
      </c>
      <c r="G996" t="s">
        <v>11</v>
      </c>
      <c r="H996" t="s">
        <v>20</v>
      </c>
      <c r="I996" t="s">
        <v>1218</v>
      </c>
      <c r="J996">
        <v>42.81</v>
      </c>
      <c r="K996">
        <v>3</v>
      </c>
      <c r="L996">
        <v>20.12</v>
      </c>
    </row>
    <row r="997" spans="1:12" ht="14.25" customHeight="1" x14ac:dyDescent="0.25">
      <c r="A997" t="str">
        <f t="shared" si="15"/>
        <v>ORD0996</v>
      </c>
      <c r="B997" s="6">
        <v>44446</v>
      </c>
      <c r="C997" s="6" t="str">
        <f>TEXT(Table1[[#This Row],[Order Date]],"mmm")</f>
        <v>Sep</v>
      </c>
      <c r="D997" s="6" t="str">
        <f>TEXT(Table1[[#This Row],[Order Date]],"yyyy")</f>
        <v>2021</v>
      </c>
      <c r="E997" t="s">
        <v>122</v>
      </c>
      <c r="F997" t="s">
        <v>840</v>
      </c>
      <c r="G997" t="s">
        <v>11</v>
      </c>
      <c r="H997" t="s">
        <v>12</v>
      </c>
      <c r="I997" t="s">
        <v>1219</v>
      </c>
      <c r="J997">
        <v>12.96</v>
      </c>
      <c r="K997">
        <v>2</v>
      </c>
      <c r="L997">
        <v>6.22</v>
      </c>
    </row>
    <row r="998" spans="1:12" ht="14.25" customHeight="1" x14ac:dyDescent="0.25">
      <c r="A998" t="str">
        <f t="shared" si="15"/>
        <v>ORD0997</v>
      </c>
      <c r="B998" s="6">
        <v>44446</v>
      </c>
      <c r="C998" s="6" t="str">
        <f>TEXT(Table1[[#This Row],[Order Date]],"mmm")</f>
        <v>Sep</v>
      </c>
      <c r="D998" s="6" t="str">
        <f>TEXT(Table1[[#This Row],[Order Date]],"yyyy")</f>
        <v>2021</v>
      </c>
      <c r="E998" t="s">
        <v>122</v>
      </c>
      <c r="F998" t="s">
        <v>840</v>
      </c>
      <c r="G998" t="s">
        <v>34</v>
      </c>
      <c r="H998" t="s">
        <v>47</v>
      </c>
      <c r="I998" t="s">
        <v>1220</v>
      </c>
      <c r="J998">
        <v>821.88</v>
      </c>
      <c r="K998">
        <v>6</v>
      </c>
      <c r="L998">
        <v>213.69</v>
      </c>
    </row>
    <row r="999" spans="1:12" ht="14.25" customHeight="1" x14ac:dyDescent="0.25">
      <c r="A999" t="str">
        <f t="shared" si="15"/>
        <v>ORD0998</v>
      </c>
      <c r="B999" s="6">
        <v>44446</v>
      </c>
      <c r="C999" s="6" t="str">
        <f>TEXT(Table1[[#This Row],[Order Date]],"mmm")</f>
        <v>Sep</v>
      </c>
      <c r="D999" s="6" t="str">
        <f>TEXT(Table1[[#This Row],[Order Date]],"yyyy")</f>
        <v>2021</v>
      </c>
      <c r="E999" t="s">
        <v>122</v>
      </c>
      <c r="F999" t="s">
        <v>840</v>
      </c>
      <c r="G999" t="s">
        <v>39</v>
      </c>
      <c r="H999" t="s">
        <v>40</v>
      </c>
      <c r="I999" t="s">
        <v>832</v>
      </c>
      <c r="J999">
        <v>104.85</v>
      </c>
      <c r="K999">
        <v>3</v>
      </c>
      <c r="L999">
        <v>28.31</v>
      </c>
    </row>
    <row r="1000" spans="1:12" ht="14.25" customHeight="1" x14ac:dyDescent="0.25">
      <c r="A1000" t="str">
        <f t="shared" si="15"/>
        <v>ORD0999</v>
      </c>
      <c r="B1000" s="6">
        <v>44446</v>
      </c>
      <c r="C1000" s="6" t="str">
        <f>TEXT(Table1[[#This Row],[Order Date]],"mmm")</f>
        <v>Sep</v>
      </c>
      <c r="D1000" s="6" t="str">
        <f>TEXT(Table1[[#This Row],[Order Date]],"yyyy")</f>
        <v>2021</v>
      </c>
      <c r="E1000" t="s">
        <v>1221</v>
      </c>
      <c r="F1000" t="s">
        <v>149</v>
      </c>
      <c r="G1000" t="s">
        <v>39</v>
      </c>
      <c r="H1000" t="s">
        <v>40</v>
      </c>
      <c r="I1000" t="s">
        <v>1222</v>
      </c>
      <c r="J1000">
        <v>377.97</v>
      </c>
      <c r="K1000">
        <v>3</v>
      </c>
      <c r="L1000">
        <v>109.61</v>
      </c>
    </row>
    <row r="1001" spans="1:12" ht="14.25" customHeight="1" x14ac:dyDescent="0.25">
      <c r="A1001" t="str">
        <f t="shared" si="15"/>
        <v>ORD1000</v>
      </c>
      <c r="B1001" s="6">
        <v>44446</v>
      </c>
      <c r="C1001" s="6" t="str">
        <f>TEXT(Table1[[#This Row],[Order Date]],"mmm")</f>
        <v>Sep</v>
      </c>
      <c r="D1001" s="6" t="str">
        <f>TEXT(Table1[[#This Row],[Order Date]],"yyyy")</f>
        <v>2021</v>
      </c>
      <c r="E1001" t="s">
        <v>1223</v>
      </c>
      <c r="F1001" t="s">
        <v>10</v>
      </c>
      <c r="G1001" t="s">
        <v>39</v>
      </c>
      <c r="H1001" t="s">
        <v>40</v>
      </c>
      <c r="I1001" t="s">
        <v>1224</v>
      </c>
      <c r="J1001">
        <v>196.78</v>
      </c>
      <c r="K1001">
        <v>3</v>
      </c>
      <c r="L1001">
        <v>14.76</v>
      </c>
    </row>
    <row r="1002" spans="1:12" ht="14.25" customHeight="1" x14ac:dyDescent="0.25">
      <c r="A1002" t="str">
        <f t="shared" si="15"/>
        <v>ORD1001</v>
      </c>
      <c r="B1002" s="6">
        <v>44446</v>
      </c>
      <c r="C1002" s="6" t="str">
        <f>TEXT(Table1[[#This Row],[Order Date]],"mmm")</f>
        <v>Sep</v>
      </c>
      <c r="D1002" s="6" t="str">
        <f>TEXT(Table1[[#This Row],[Order Date]],"yyyy")</f>
        <v>2021</v>
      </c>
      <c r="E1002" t="s">
        <v>1223</v>
      </c>
      <c r="F1002" t="s">
        <v>10</v>
      </c>
      <c r="G1002" t="s">
        <v>11</v>
      </c>
      <c r="H1002" t="s">
        <v>20</v>
      </c>
      <c r="I1002" t="s">
        <v>1225</v>
      </c>
      <c r="J1002">
        <v>2.92</v>
      </c>
      <c r="K1002">
        <v>2</v>
      </c>
      <c r="L1002">
        <v>-4.82</v>
      </c>
    </row>
    <row r="1003" spans="1:12" ht="14.25" customHeight="1" x14ac:dyDescent="0.25">
      <c r="A1003" t="str">
        <f t="shared" si="15"/>
        <v>ORD1002</v>
      </c>
      <c r="B1003" s="6">
        <v>44446</v>
      </c>
      <c r="C1003" s="6" t="str">
        <f>TEXT(Table1[[#This Row],[Order Date]],"mmm")</f>
        <v>Sep</v>
      </c>
      <c r="D1003" s="6" t="str">
        <f>TEXT(Table1[[#This Row],[Order Date]],"yyyy")</f>
        <v>2021</v>
      </c>
      <c r="E1003" t="s">
        <v>1223</v>
      </c>
      <c r="F1003" t="s">
        <v>10</v>
      </c>
      <c r="G1003" t="s">
        <v>34</v>
      </c>
      <c r="H1003" t="s">
        <v>145</v>
      </c>
      <c r="I1003" t="s">
        <v>1226</v>
      </c>
      <c r="J1003">
        <v>200.8</v>
      </c>
      <c r="K1003">
        <v>1</v>
      </c>
      <c r="L1003">
        <v>-22.95</v>
      </c>
    </row>
    <row r="1004" spans="1:12" ht="14.25" customHeight="1" x14ac:dyDescent="0.25">
      <c r="A1004" t="str">
        <f t="shared" si="15"/>
        <v>ORD1003</v>
      </c>
      <c r="B1004" s="6">
        <v>44446</v>
      </c>
      <c r="C1004" s="6" t="str">
        <f>TEXT(Table1[[#This Row],[Order Date]],"mmm")</f>
        <v>Sep</v>
      </c>
      <c r="D1004" s="6" t="str">
        <f>TEXT(Table1[[#This Row],[Order Date]],"yyyy")</f>
        <v>2021</v>
      </c>
      <c r="E1004" t="s">
        <v>1223</v>
      </c>
      <c r="F1004" t="s">
        <v>10</v>
      </c>
      <c r="G1004" t="s">
        <v>39</v>
      </c>
      <c r="H1004" t="s">
        <v>52</v>
      </c>
      <c r="I1004" t="s">
        <v>1227</v>
      </c>
      <c r="J1004">
        <v>46.69</v>
      </c>
      <c r="K1004">
        <v>4</v>
      </c>
      <c r="L1004">
        <v>-2.92</v>
      </c>
    </row>
    <row r="1005" spans="1:12" ht="14.25" customHeight="1" x14ac:dyDescent="0.25">
      <c r="A1005" t="str">
        <f t="shared" si="15"/>
        <v>ORD1004</v>
      </c>
      <c r="B1005" s="6">
        <v>44446</v>
      </c>
      <c r="C1005" s="6" t="str">
        <f>TEXT(Table1[[#This Row],[Order Date]],"mmm")</f>
        <v>Sep</v>
      </c>
      <c r="D1005" s="6" t="str">
        <f>TEXT(Table1[[#This Row],[Order Date]],"yyyy")</f>
        <v>2021</v>
      </c>
      <c r="E1005" t="s">
        <v>1223</v>
      </c>
      <c r="F1005" t="s">
        <v>10</v>
      </c>
      <c r="G1005" t="s">
        <v>11</v>
      </c>
      <c r="H1005" t="s">
        <v>24</v>
      </c>
      <c r="I1005" t="s">
        <v>147</v>
      </c>
      <c r="J1005">
        <v>21.86</v>
      </c>
      <c r="K1005">
        <v>3</v>
      </c>
      <c r="L1005">
        <v>3.55</v>
      </c>
    </row>
    <row r="1006" spans="1:12" ht="14.25" customHeight="1" x14ac:dyDescent="0.25">
      <c r="A1006" t="str">
        <f t="shared" si="15"/>
        <v>ORD1005</v>
      </c>
      <c r="B1006" s="6">
        <v>44446</v>
      </c>
      <c r="C1006" s="6" t="str">
        <f>TEXT(Table1[[#This Row],[Order Date]],"mmm")</f>
        <v>Sep</v>
      </c>
      <c r="D1006" s="6" t="str">
        <f>TEXT(Table1[[#This Row],[Order Date]],"yyyy")</f>
        <v>2021</v>
      </c>
      <c r="E1006" t="s">
        <v>301</v>
      </c>
      <c r="F1006" t="s">
        <v>840</v>
      </c>
      <c r="G1006" t="s">
        <v>34</v>
      </c>
      <c r="H1006" t="s">
        <v>145</v>
      </c>
      <c r="I1006" t="s">
        <v>473</v>
      </c>
      <c r="J1006">
        <v>429.9</v>
      </c>
      <c r="K1006">
        <v>5</v>
      </c>
      <c r="L1006">
        <v>111.77</v>
      </c>
    </row>
    <row r="1007" spans="1:12" ht="14.25" customHeight="1" x14ac:dyDescent="0.25">
      <c r="A1007" t="str">
        <f t="shared" si="15"/>
        <v>ORD1006</v>
      </c>
      <c r="B1007" s="6">
        <v>44446</v>
      </c>
      <c r="C1007" s="6" t="str">
        <f>TEXT(Table1[[#This Row],[Order Date]],"mmm")</f>
        <v>Sep</v>
      </c>
      <c r="D1007" s="6" t="str">
        <f>TEXT(Table1[[#This Row],[Order Date]],"yyyy")</f>
        <v>2021</v>
      </c>
      <c r="E1007" t="s">
        <v>301</v>
      </c>
      <c r="F1007" t="s">
        <v>840</v>
      </c>
      <c r="G1007" t="s">
        <v>11</v>
      </c>
      <c r="H1007" t="s">
        <v>20</v>
      </c>
      <c r="I1007" t="s">
        <v>1228</v>
      </c>
      <c r="J1007">
        <v>32.06</v>
      </c>
      <c r="K1007">
        <v>2</v>
      </c>
      <c r="L1007">
        <v>15.39</v>
      </c>
    </row>
    <row r="1008" spans="1:12" ht="14.25" customHeight="1" x14ac:dyDescent="0.25">
      <c r="A1008" t="str">
        <f t="shared" si="15"/>
        <v>ORD1007</v>
      </c>
      <c r="B1008" s="6">
        <v>44446</v>
      </c>
      <c r="C1008" s="6" t="str">
        <f>TEXT(Table1[[#This Row],[Order Date]],"mmm")</f>
        <v>Sep</v>
      </c>
      <c r="D1008" s="6" t="str">
        <f>TEXT(Table1[[#This Row],[Order Date]],"yyyy")</f>
        <v>2021</v>
      </c>
      <c r="E1008" t="s">
        <v>301</v>
      </c>
      <c r="F1008" t="s">
        <v>840</v>
      </c>
      <c r="G1008" t="s">
        <v>34</v>
      </c>
      <c r="H1008" t="s">
        <v>35</v>
      </c>
      <c r="I1008" t="s">
        <v>862</v>
      </c>
      <c r="J1008">
        <v>161.96</v>
      </c>
      <c r="K1008">
        <v>2</v>
      </c>
      <c r="L1008">
        <v>45.35</v>
      </c>
    </row>
    <row r="1009" spans="1:12" ht="14.25" customHeight="1" x14ac:dyDescent="0.25">
      <c r="A1009" t="str">
        <f t="shared" si="15"/>
        <v>ORD1008</v>
      </c>
      <c r="B1009" s="6">
        <v>44446</v>
      </c>
      <c r="C1009" s="6" t="str">
        <f>TEXT(Table1[[#This Row],[Order Date]],"mmm")</f>
        <v>Sep</v>
      </c>
      <c r="D1009" s="6" t="str">
        <f>TEXT(Table1[[#This Row],[Order Date]],"yyyy")</f>
        <v>2021</v>
      </c>
      <c r="E1009" t="s">
        <v>301</v>
      </c>
      <c r="F1009" t="s">
        <v>840</v>
      </c>
      <c r="G1009" t="s">
        <v>11</v>
      </c>
      <c r="H1009" t="s">
        <v>18</v>
      </c>
      <c r="I1009" t="s">
        <v>1229</v>
      </c>
      <c r="J1009">
        <v>19.86</v>
      </c>
      <c r="K1009">
        <v>2</v>
      </c>
      <c r="L1009">
        <v>5.76</v>
      </c>
    </row>
    <row r="1010" spans="1:12" ht="14.25" customHeight="1" x14ac:dyDescent="0.25">
      <c r="A1010" t="str">
        <f t="shared" si="15"/>
        <v>ORD1009</v>
      </c>
      <c r="B1010" s="6">
        <v>44446</v>
      </c>
      <c r="C1010" s="6" t="str">
        <f>TEXT(Table1[[#This Row],[Order Date]],"mmm")</f>
        <v>Sep</v>
      </c>
      <c r="D1010" s="6" t="str">
        <f>TEXT(Table1[[#This Row],[Order Date]],"yyyy")</f>
        <v>2021</v>
      </c>
      <c r="E1010" t="s">
        <v>1230</v>
      </c>
      <c r="F1010" t="s">
        <v>27</v>
      </c>
      <c r="G1010" t="s">
        <v>11</v>
      </c>
      <c r="H1010" t="s">
        <v>200</v>
      </c>
      <c r="I1010" t="s">
        <v>1231</v>
      </c>
      <c r="J1010">
        <v>27.36</v>
      </c>
      <c r="K1010">
        <v>4</v>
      </c>
      <c r="L1010">
        <v>7.39</v>
      </c>
    </row>
    <row r="1011" spans="1:12" ht="14.25" customHeight="1" x14ac:dyDescent="0.25">
      <c r="A1011" t="str">
        <f t="shared" si="15"/>
        <v>ORD1010</v>
      </c>
      <c r="B1011" s="6">
        <v>44446</v>
      </c>
      <c r="C1011" s="6" t="str">
        <f>TEXT(Table1[[#This Row],[Order Date]],"mmm")</f>
        <v>Sep</v>
      </c>
      <c r="D1011" s="6" t="str">
        <f>TEXT(Table1[[#This Row],[Order Date]],"yyyy")</f>
        <v>2021</v>
      </c>
      <c r="E1011" t="s">
        <v>1230</v>
      </c>
      <c r="F1011" t="s">
        <v>27</v>
      </c>
      <c r="G1011" t="s">
        <v>11</v>
      </c>
      <c r="H1011" t="s">
        <v>12</v>
      </c>
      <c r="I1011" t="s">
        <v>13</v>
      </c>
      <c r="J1011">
        <v>20.56</v>
      </c>
      <c r="K1011">
        <v>2</v>
      </c>
      <c r="L1011">
        <v>9.66</v>
      </c>
    </row>
    <row r="1012" spans="1:12" ht="14.25" customHeight="1" x14ac:dyDescent="0.25">
      <c r="A1012" t="str">
        <f t="shared" si="15"/>
        <v>ORD1011</v>
      </c>
      <c r="B1012" s="6">
        <v>44446</v>
      </c>
      <c r="C1012" s="6" t="str">
        <f>TEXT(Table1[[#This Row],[Order Date]],"mmm")</f>
        <v>Sep</v>
      </c>
      <c r="D1012" s="6" t="str">
        <f>TEXT(Table1[[#This Row],[Order Date]],"yyyy")</f>
        <v>2021</v>
      </c>
      <c r="E1012" t="s">
        <v>1230</v>
      </c>
      <c r="F1012" t="s">
        <v>27</v>
      </c>
      <c r="G1012" t="s">
        <v>11</v>
      </c>
      <c r="H1012" t="s">
        <v>20</v>
      </c>
      <c r="I1012" t="s">
        <v>1232</v>
      </c>
      <c r="J1012">
        <v>83.92</v>
      </c>
      <c r="K1012">
        <v>5</v>
      </c>
      <c r="L1012">
        <v>31.47</v>
      </c>
    </row>
    <row r="1013" spans="1:12" ht="14.25" customHeight="1" x14ac:dyDescent="0.25">
      <c r="A1013" t="str">
        <f t="shared" si="15"/>
        <v>ORD1012</v>
      </c>
      <c r="B1013" s="6">
        <v>44446</v>
      </c>
      <c r="C1013" s="6" t="str">
        <f>TEXT(Table1[[#This Row],[Order Date]],"mmm")</f>
        <v>Sep</v>
      </c>
      <c r="D1013" s="6" t="str">
        <f>TEXT(Table1[[#This Row],[Order Date]],"yyyy")</f>
        <v>2021</v>
      </c>
      <c r="E1013" t="s">
        <v>740</v>
      </c>
      <c r="F1013" t="s">
        <v>15</v>
      </c>
      <c r="G1013" t="s">
        <v>11</v>
      </c>
      <c r="H1013" t="s">
        <v>43</v>
      </c>
      <c r="I1013" t="s">
        <v>1233</v>
      </c>
      <c r="J1013">
        <v>13.16</v>
      </c>
      <c r="K1013">
        <v>5</v>
      </c>
      <c r="L1013">
        <v>4.1100000000000003</v>
      </c>
    </row>
    <row r="1014" spans="1:12" ht="14.25" customHeight="1" x14ac:dyDescent="0.25">
      <c r="A1014" t="str">
        <f t="shared" si="15"/>
        <v>ORD1013</v>
      </c>
      <c r="B1014" s="6">
        <v>44446</v>
      </c>
      <c r="C1014" s="6" t="str">
        <f>TEXT(Table1[[#This Row],[Order Date]],"mmm")</f>
        <v>Sep</v>
      </c>
      <c r="D1014" s="6" t="str">
        <f>TEXT(Table1[[#This Row],[Order Date]],"yyyy")</f>
        <v>2021</v>
      </c>
      <c r="E1014" t="s">
        <v>740</v>
      </c>
      <c r="F1014" t="s">
        <v>15</v>
      </c>
      <c r="G1014" t="s">
        <v>11</v>
      </c>
      <c r="H1014" t="s">
        <v>20</v>
      </c>
      <c r="I1014" t="s">
        <v>682</v>
      </c>
      <c r="J1014">
        <v>3.83</v>
      </c>
      <c r="K1014">
        <v>3</v>
      </c>
      <c r="L1014">
        <v>-6.51</v>
      </c>
    </row>
    <row r="1015" spans="1:12" ht="14.25" customHeight="1" x14ac:dyDescent="0.25">
      <c r="A1015" t="str">
        <f t="shared" si="15"/>
        <v>ORD1014</v>
      </c>
      <c r="B1015" s="6">
        <v>44446</v>
      </c>
      <c r="C1015" s="6" t="str">
        <f>TEXT(Table1[[#This Row],[Order Date]],"mmm")</f>
        <v>Sep</v>
      </c>
      <c r="D1015" s="6" t="str">
        <f>TEXT(Table1[[#This Row],[Order Date]],"yyyy")</f>
        <v>2021</v>
      </c>
      <c r="E1015" t="s">
        <v>740</v>
      </c>
      <c r="F1015" t="s">
        <v>15</v>
      </c>
      <c r="G1015" t="s">
        <v>11</v>
      </c>
      <c r="H1015" t="s">
        <v>20</v>
      </c>
      <c r="I1015" t="s">
        <v>37</v>
      </c>
      <c r="J1015">
        <v>304.99</v>
      </c>
      <c r="K1015">
        <v>5</v>
      </c>
      <c r="L1015">
        <v>-533.73</v>
      </c>
    </row>
    <row r="1016" spans="1:12" ht="14.25" customHeight="1" x14ac:dyDescent="0.25">
      <c r="A1016" t="str">
        <f t="shared" si="15"/>
        <v>ORD1015</v>
      </c>
      <c r="B1016" s="6">
        <v>44447</v>
      </c>
      <c r="C1016" s="6" t="str">
        <f>TEXT(Table1[[#This Row],[Order Date]],"mmm")</f>
        <v>Sep</v>
      </c>
      <c r="D1016" s="6" t="str">
        <f>TEXT(Table1[[#This Row],[Order Date]],"yyyy")</f>
        <v>2021</v>
      </c>
      <c r="E1016" t="s">
        <v>1234</v>
      </c>
      <c r="F1016" t="s">
        <v>10</v>
      </c>
      <c r="G1016" t="s">
        <v>11</v>
      </c>
      <c r="H1016" t="s">
        <v>24</v>
      </c>
      <c r="I1016" t="s">
        <v>1235</v>
      </c>
      <c r="J1016">
        <v>9.94</v>
      </c>
      <c r="K1016">
        <v>3</v>
      </c>
      <c r="L1016">
        <v>2.73</v>
      </c>
    </row>
    <row r="1017" spans="1:12" ht="14.25" customHeight="1" x14ac:dyDescent="0.25">
      <c r="A1017" t="str">
        <f t="shared" si="15"/>
        <v>ORD1016</v>
      </c>
      <c r="B1017" s="6">
        <v>44447</v>
      </c>
      <c r="C1017" s="6" t="str">
        <f>TEXT(Table1[[#This Row],[Order Date]],"mmm")</f>
        <v>Sep</v>
      </c>
      <c r="D1017" s="6" t="str">
        <f>TEXT(Table1[[#This Row],[Order Date]],"yyyy")</f>
        <v>2021</v>
      </c>
      <c r="E1017" t="s">
        <v>1234</v>
      </c>
      <c r="F1017" t="s">
        <v>10</v>
      </c>
      <c r="G1017" t="s">
        <v>39</v>
      </c>
      <c r="H1017" t="s">
        <v>302</v>
      </c>
      <c r="I1017" t="s">
        <v>1236</v>
      </c>
      <c r="J1017">
        <v>8159.95</v>
      </c>
      <c r="K1017">
        <v>8</v>
      </c>
      <c r="L1017">
        <v>-1359.99</v>
      </c>
    </row>
    <row r="1018" spans="1:12" ht="14.25" customHeight="1" x14ac:dyDescent="0.25">
      <c r="A1018" t="str">
        <f t="shared" si="15"/>
        <v>ORD1017</v>
      </c>
      <c r="B1018" s="6">
        <v>44447</v>
      </c>
      <c r="C1018" s="6" t="str">
        <f>TEXT(Table1[[#This Row],[Order Date]],"mmm")</f>
        <v>Sep</v>
      </c>
      <c r="D1018" s="6" t="str">
        <f>TEXT(Table1[[#This Row],[Order Date]],"yyyy")</f>
        <v>2021</v>
      </c>
      <c r="E1018" t="s">
        <v>1234</v>
      </c>
      <c r="F1018" t="s">
        <v>10</v>
      </c>
      <c r="G1018" t="s">
        <v>11</v>
      </c>
      <c r="H1018" t="s">
        <v>18</v>
      </c>
      <c r="I1018" t="s">
        <v>153</v>
      </c>
      <c r="J1018">
        <v>275.93</v>
      </c>
      <c r="K1018">
        <v>3</v>
      </c>
      <c r="L1018">
        <v>-58.63</v>
      </c>
    </row>
    <row r="1019" spans="1:12" ht="14.25" customHeight="1" x14ac:dyDescent="0.25">
      <c r="A1019" t="str">
        <f t="shared" si="15"/>
        <v>ORD1018</v>
      </c>
      <c r="B1019" s="6">
        <v>44447</v>
      </c>
      <c r="C1019" s="6" t="str">
        <f>TEXT(Table1[[#This Row],[Order Date]],"mmm")</f>
        <v>Sep</v>
      </c>
      <c r="D1019" s="6" t="str">
        <f>TEXT(Table1[[#This Row],[Order Date]],"yyyy")</f>
        <v>2021</v>
      </c>
      <c r="E1019" t="s">
        <v>1234</v>
      </c>
      <c r="F1019" t="s">
        <v>10</v>
      </c>
      <c r="G1019" t="s">
        <v>34</v>
      </c>
      <c r="H1019" t="s">
        <v>35</v>
      </c>
      <c r="I1019" t="s">
        <v>1237</v>
      </c>
      <c r="J1019">
        <v>1740.06</v>
      </c>
      <c r="K1019">
        <v>9</v>
      </c>
      <c r="L1019">
        <v>-24.86</v>
      </c>
    </row>
    <row r="1020" spans="1:12" ht="14.25" customHeight="1" x14ac:dyDescent="0.25">
      <c r="A1020" t="str">
        <f t="shared" si="15"/>
        <v>ORD1019</v>
      </c>
      <c r="B1020" s="6">
        <v>44447</v>
      </c>
      <c r="C1020" s="6" t="str">
        <f>TEXT(Table1[[#This Row],[Order Date]],"mmm")</f>
        <v>Sep</v>
      </c>
      <c r="D1020" s="6" t="str">
        <f>TEXT(Table1[[#This Row],[Order Date]],"yyyy")</f>
        <v>2021</v>
      </c>
      <c r="E1020" t="s">
        <v>1234</v>
      </c>
      <c r="F1020" t="s">
        <v>10</v>
      </c>
      <c r="G1020" t="s">
        <v>11</v>
      </c>
      <c r="H1020" t="s">
        <v>24</v>
      </c>
      <c r="I1020" t="s">
        <v>779</v>
      </c>
      <c r="J1020">
        <v>32.06</v>
      </c>
      <c r="K1020">
        <v>6</v>
      </c>
      <c r="L1020">
        <v>6.81</v>
      </c>
    </row>
    <row r="1021" spans="1:12" ht="14.25" customHeight="1" x14ac:dyDescent="0.25">
      <c r="A1021" t="str">
        <f t="shared" si="15"/>
        <v>ORD1020</v>
      </c>
      <c r="B1021" s="6">
        <v>44447</v>
      </c>
      <c r="C1021" s="6" t="str">
        <f>TEXT(Table1[[#This Row],[Order Date]],"mmm")</f>
        <v>Sep</v>
      </c>
      <c r="D1021" s="6" t="str">
        <f>TEXT(Table1[[#This Row],[Order Date]],"yyyy")</f>
        <v>2021</v>
      </c>
      <c r="E1021" t="s">
        <v>1234</v>
      </c>
      <c r="F1021" t="s">
        <v>10</v>
      </c>
      <c r="G1021" t="s">
        <v>11</v>
      </c>
      <c r="H1021" t="s">
        <v>92</v>
      </c>
      <c r="I1021" t="s">
        <v>1238</v>
      </c>
      <c r="J1021">
        <v>177.98</v>
      </c>
      <c r="K1021">
        <v>5</v>
      </c>
      <c r="L1021">
        <v>-453.85</v>
      </c>
    </row>
    <row r="1022" spans="1:12" ht="14.25" customHeight="1" x14ac:dyDescent="0.25">
      <c r="A1022" t="str">
        <f t="shared" si="15"/>
        <v>ORD1021</v>
      </c>
      <c r="B1022" s="6">
        <v>44447</v>
      </c>
      <c r="C1022" s="6" t="str">
        <f>TEXT(Table1[[#This Row],[Order Date]],"mmm")</f>
        <v>Sep</v>
      </c>
      <c r="D1022" s="6" t="str">
        <f>TEXT(Table1[[#This Row],[Order Date]],"yyyy")</f>
        <v>2021</v>
      </c>
      <c r="E1022" t="s">
        <v>1234</v>
      </c>
      <c r="F1022" t="s">
        <v>10</v>
      </c>
      <c r="G1022" t="s">
        <v>39</v>
      </c>
      <c r="H1022" t="s">
        <v>40</v>
      </c>
      <c r="I1022" t="s">
        <v>1239</v>
      </c>
      <c r="J1022">
        <v>143.97999999999999</v>
      </c>
      <c r="K1022">
        <v>3</v>
      </c>
      <c r="L1022">
        <v>9</v>
      </c>
    </row>
    <row r="1023" spans="1:12" ht="14.25" customHeight="1" x14ac:dyDescent="0.25">
      <c r="A1023" t="str">
        <f t="shared" si="15"/>
        <v>ORD1022</v>
      </c>
      <c r="B1023" s="6">
        <v>44447</v>
      </c>
      <c r="C1023" s="6" t="str">
        <f>TEXT(Table1[[#This Row],[Order Date]],"mmm")</f>
        <v>Sep</v>
      </c>
      <c r="D1023" s="6" t="str">
        <f>TEXT(Table1[[#This Row],[Order Date]],"yyyy")</f>
        <v>2021</v>
      </c>
      <c r="E1023" t="s">
        <v>1074</v>
      </c>
      <c r="F1023" t="s">
        <v>27</v>
      </c>
      <c r="G1023" t="s">
        <v>39</v>
      </c>
      <c r="H1023" t="s">
        <v>52</v>
      </c>
      <c r="I1023" t="s">
        <v>1240</v>
      </c>
      <c r="J1023">
        <v>49.98</v>
      </c>
      <c r="K1023">
        <v>2</v>
      </c>
      <c r="L1023">
        <v>8.5</v>
      </c>
    </row>
    <row r="1024" spans="1:12" ht="14.25" customHeight="1" x14ac:dyDescent="0.25">
      <c r="A1024" t="str">
        <f t="shared" si="15"/>
        <v>ORD1023</v>
      </c>
      <c r="B1024" s="6">
        <v>44447</v>
      </c>
      <c r="C1024" s="6" t="str">
        <f>TEXT(Table1[[#This Row],[Order Date]],"mmm")</f>
        <v>Sep</v>
      </c>
      <c r="D1024" s="6" t="str">
        <f>TEXT(Table1[[#This Row],[Order Date]],"yyyy")</f>
        <v>2021</v>
      </c>
      <c r="E1024" t="s">
        <v>1241</v>
      </c>
      <c r="F1024" t="s">
        <v>10</v>
      </c>
      <c r="G1024" t="s">
        <v>11</v>
      </c>
      <c r="H1024" t="s">
        <v>20</v>
      </c>
      <c r="I1024" t="s">
        <v>697</v>
      </c>
      <c r="J1024">
        <v>51.18</v>
      </c>
      <c r="K1024">
        <v>4</v>
      </c>
      <c r="L1024">
        <v>-79.34</v>
      </c>
    </row>
    <row r="1025" spans="1:12" ht="14.25" customHeight="1" x14ac:dyDescent="0.25">
      <c r="A1025" t="str">
        <f t="shared" si="15"/>
        <v>ORD1024</v>
      </c>
      <c r="B1025" s="6">
        <v>44447</v>
      </c>
      <c r="C1025" s="6" t="str">
        <f>TEXT(Table1[[#This Row],[Order Date]],"mmm")</f>
        <v>Sep</v>
      </c>
      <c r="D1025" s="6" t="str">
        <f>TEXT(Table1[[#This Row],[Order Date]],"yyyy")</f>
        <v>2021</v>
      </c>
      <c r="E1025" t="s">
        <v>1242</v>
      </c>
      <c r="F1025" t="s">
        <v>30</v>
      </c>
      <c r="G1025" t="s">
        <v>39</v>
      </c>
      <c r="H1025" t="s">
        <v>52</v>
      </c>
      <c r="I1025" t="s">
        <v>1243</v>
      </c>
      <c r="J1025">
        <v>32.97</v>
      </c>
      <c r="K1025">
        <v>3</v>
      </c>
      <c r="L1025">
        <v>12.86</v>
      </c>
    </row>
    <row r="1026" spans="1:12" ht="14.25" customHeight="1" x14ac:dyDescent="0.25">
      <c r="A1026" t="str">
        <f t="shared" si="15"/>
        <v>ORD1025</v>
      </c>
      <c r="B1026" s="6">
        <v>44447</v>
      </c>
      <c r="C1026" s="6" t="str">
        <f>TEXT(Table1[[#This Row],[Order Date]],"mmm")</f>
        <v>Sep</v>
      </c>
      <c r="D1026" s="6" t="str">
        <f>TEXT(Table1[[#This Row],[Order Date]],"yyyy")</f>
        <v>2021</v>
      </c>
      <c r="E1026" t="s">
        <v>1242</v>
      </c>
      <c r="F1026" t="s">
        <v>30</v>
      </c>
      <c r="G1026" t="s">
        <v>39</v>
      </c>
      <c r="H1026" t="s">
        <v>52</v>
      </c>
      <c r="I1026" t="s">
        <v>986</v>
      </c>
      <c r="J1026">
        <v>83.88</v>
      </c>
      <c r="K1026">
        <v>4</v>
      </c>
      <c r="L1026">
        <v>30.2</v>
      </c>
    </row>
    <row r="1027" spans="1:12" ht="14.25" customHeight="1" x14ac:dyDescent="0.25">
      <c r="A1027" t="str">
        <f t="shared" ref="A1027:A1090" si="16">"ORD" &amp; TEXT(ROW(A1027)-1, "0000")</f>
        <v>ORD1026</v>
      </c>
      <c r="B1027" s="6">
        <v>44447</v>
      </c>
      <c r="C1027" s="6" t="str">
        <f>TEXT(Table1[[#This Row],[Order Date]],"mmm")</f>
        <v>Sep</v>
      </c>
      <c r="D1027" s="6" t="str">
        <f>TEXT(Table1[[#This Row],[Order Date]],"yyyy")</f>
        <v>2021</v>
      </c>
      <c r="E1027" t="s">
        <v>910</v>
      </c>
      <c r="F1027" t="s">
        <v>27</v>
      </c>
      <c r="G1027" t="s">
        <v>11</v>
      </c>
      <c r="H1027" t="s">
        <v>92</v>
      </c>
      <c r="I1027" t="s">
        <v>1244</v>
      </c>
      <c r="J1027">
        <v>56.65</v>
      </c>
      <c r="K1027">
        <v>5</v>
      </c>
      <c r="L1027">
        <v>24.36</v>
      </c>
    </row>
    <row r="1028" spans="1:12" ht="14.25" customHeight="1" x14ac:dyDescent="0.25">
      <c r="A1028" t="str">
        <f t="shared" si="16"/>
        <v>ORD1027</v>
      </c>
      <c r="B1028" s="6">
        <v>44447</v>
      </c>
      <c r="C1028" s="6" t="str">
        <f>TEXT(Table1[[#This Row],[Order Date]],"mmm")</f>
        <v>Sep</v>
      </c>
      <c r="D1028" s="6" t="str">
        <f>TEXT(Table1[[#This Row],[Order Date]],"yyyy")</f>
        <v>2021</v>
      </c>
      <c r="E1028" t="s">
        <v>910</v>
      </c>
      <c r="F1028" t="s">
        <v>27</v>
      </c>
      <c r="G1028" t="s">
        <v>11</v>
      </c>
      <c r="H1028" t="s">
        <v>18</v>
      </c>
      <c r="I1028" t="s">
        <v>1245</v>
      </c>
      <c r="J1028">
        <v>14.97</v>
      </c>
      <c r="K1028">
        <v>1</v>
      </c>
      <c r="L1028">
        <v>4.1900000000000004</v>
      </c>
    </row>
    <row r="1029" spans="1:12" ht="14.25" customHeight="1" x14ac:dyDescent="0.25">
      <c r="A1029" t="str">
        <f t="shared" si="16"/>
        <v>ORD1028</v>
      </c>
      <c r="B1029" s="6">
        <v>44447</v>
      </c>
      <c r="C1029" s="6" t="str">
        <f>TEXT(Table1[[#This Row],[Order Date]],"mmm")</f>
        <v>Sep</v>
      </c>
      <c r="D1029" s="6" t="str">
        <f>TEXT(Table1[[#This Row],[Order Date]],"yyyy")</f>
        <v>2021</v>
      </c>
      <c r="E1029" t="s">
        <v>910</v>
      </c>
      <c r="F1029" t="s">
        <v>27</v>
      </c>
      <c r="G1029" t="s">
        <v>11</v>
      </c>
      <c r="H1029" t="s">
        <v>43</v>
      </c>
      <c r="I1029" t="s">
        <v>1246</v>
      </c>
      <c r="J1029">
        <v>4.0199999999999996</v>
      </c>
      <c r="K1029">
        <v>2</v>
      </c>
      <c r="L1029">
        <v>1.97</v>
      </c>
    </row>
    <row r="1030" spans="1:12" ht="14.25" customHeight="1" x14ac:dyDescent="0.25">
      <c r="A1030" t="str">
        <f t="shared" si="16"/>
        <v>ORD1029</v>
      </c>
      <c r="B1030" s="6">
        <v>44447</v>
      </c>
      <c r="C1030" s="6" t="str">
        <f>TEXT(Table1[[#This Row],[Order Date]],"mmm")</f>
        <v>Sep</v>
      </c>
      <c r="D1030" s="6" t="str">
        <f>TEXT(Table1[[#This Row],[Order Date]],"yyyy")</f>
        <v>2021</v>
      </c>
      <c r="E1030" t="s">
        <v>677</v>
      </c>
      <c r="F1030" t="s">
        <v>55</v>
      </c>
      <c r="G1030" t="s">
        <v>11</v>
      </c>
      <c r="H1030" t="s">
        <v>43</v>
      </c>
      <c r="I1030" t="s">
        <v>1247</v>
      </c>
      <c r="J1030">
        <v>45</v>
      </c>
      <c r="K1030">
        <v>9</v>
      </c>
      <c r="L1030">
        <v>21.6</v>
      </c>
    </row>
    <row r="1031" spans="1:12" ht="14.25" customHeight="1" x14ac:dyDescent="0.25">
      <c r="A1031" t="str">
        <f t="shared" si="16"/>
        <v>ORD1030</v>
      </c>
      <c r="B1031" s="6">
        <v>44447</v>
      </c>
      <c r="C1031" s="6" t="str">
        <f>TEXT(Table1[[#This Row],[Order Date]],"mmm")</f>
        <v>Sep</v>
      </c>
      <c r="D1031" s="6" t="str">
        <f>TEXT(Table1[[#This Row],[Order Date]],"yyyy")</f>
        <v>2021</v>
      </c>
      <c r="E1031" t="s">
        <v>677</v>
      </c>
      <c r="F1031" t="s">
        <v>55</v>
      </c>
      <c r="G1031" t="s">
        <v>39</v>
      </c>
      <c r="H1031" t="s">
        <v>302</v>
      </c>
      <c r="I1031" t="s">
        <v>1248</v>
      </c>
      <c r="J1031">
        <v>209.97</v>
      </c>
      <c r="K1031">
        <v>3</v>
      </c>
      <c r="L1031">
        <v>90.29</v>
      </c>
    </row>
    <row r="1032" spans="1:12" ht="14.25" customHeight="1" x14ac:dyDescent="0.25">
      <c r="A1032" t="str">
        <f t="shared" si="16"/>
        <v>ORD1031</v>
      </c>
      <c r="B1032" s="6">
        <v>44447</v>
      </c>
      <c r="C1032" s="6" t="str">
        <f>TEXT(Table1[[#This Row],[Order Date]],"mmm")</f>
        <v>Sep</v>
      </c>
      <c r="D1032" s="6" t="str">
        <f>TEXT(Table1[[#This Row],[Order Date]],"yyyy")</f>
        <v>2021</v>
      </c>
      <c r="E1032" t="s">
        <v>1249</v>
      </c>
      <c r="F1032" t="s">
        <v>149</v>
      </c>
      <c r="G1032" t="s">
        <v>11</v>
      </c>
      <c r="H1032" t="s">
        <v>92</v>
      </c>
      <c r="I1032" t="s">
        <v>1250</v>
      </c>
      <c r="J1032">
        <v>16.78</v>
      </c>
      <c r="K1032">
        <v>2</v>
      </c>
      <c r="L1032">
        <v>4.2</v>
      </c>
    </row>
    <row r="1033" spans="1:12" ht="14.25" customHeight="1" x14ac:dyDescent="0.25">
      <c r="A1033" t="str">
        <f t="shared" si="16"/>
        <v>ORD1032</v>
      </c>
      <c r="B1033" s="6">
        <v>44447</v>
      </c>
      <c r="C1033" s="6" t="str">
        <f>TEXT(Table1[[#This Row],[Order Date]],"mmm")</f>
        <v>Sep</v>
      </c>
      <c r="D1033" s="6" t="str">
        <f>TEXT(Table1[[#This Row],[Order Date]],"yyyy")</f>
        <v>2021</v>
      </c>
      <c r="E1033" t="s">
        <v>1251</v>
      </c>
      <c r="F1033" t="s">
        <v>164</v>
      </c>
      <c r="G1033" t="s">
        <v>11</v>
      </c>
      <c r="H1033" t="s">
        <v>24</v>
      </c>
      <c r="I1033" t="s">
        <v>1252</v>
      </c>
      <c r="J1033">
        <v>5.88</v>
      </c>
      <c r="K1033">
        <v>2</v>
      </c>
      <c r="L1033">
        <v>2.65</v>
      </c>
    </row>
    <row r="1034" spans="1:12" ht="14.25" customHeight="1" x14ac:dyDescent="0.25">
      <c r="A1034" t="str">
        <f t="shared" si="16"/>
        <v>ORD1033</v>
      </c>
      <c r="B1034" s="6">
        <v>44447</v>
      </c>
      <c r="C1034" s="6" t="str">
        <f>TEXT(Table1[[#This Row],[Order Date]],"mmm")</f>
        <v>Sep</v>
      </c>
      <c r="D1034" s="6" t="str">
        <f>TEXT(Table1[[#This Row],[Order Date]],"yyyy")</f>
        <v>2021</v>
      </c>
      <c r="E1034" t="s">
        <v>1251</v>
      </c>
      <c r="F1034" t="s">
        <v>164</v>
      </c>
      <c r="G1034" t="s">
        <v>34</v>
      </c>
      <c r="H1034" t="s">
        <v>35</v>
      </c>
      <c r="I1034" t="s">
        <v>864</v>
      </c>
      <c r="J1034">
        <v>975.92</v>
      </c>
      <c r="K1034">
        <v>5</v>
      </c>
      <c r="L1034">
        <v>121.99</v>
      </c>
    </row>
    <row r="1035" spans="1:12" ht="14.25" customHeight="1" x14ac:dyDescent="0.25">
      <c r="A1035" t="str">
        <f t="shared" si="16"/>
        <v>ORD1034</v>
      </c>
      <c r="B1035" s="6">
        <v>44447</v>
      </c>
      <c r="C1035" s="6" t="str">
        <f>TEXT(Table1[[#This Row],[Order Date]],"mmm")</f>
        <v>Sep</v>
      </c>
      <c r="D1035" s="6" t="str">
        <f>TEXT(Table1[[#This Row],[Order Date]],"yyyy")</f>
        <v>2021</v>
      </c>
      <c r="E1035" t="s">
        <v>1251</v>
      </c>
      <c r="F1035" t="s">
        <v>164</v>
      </c>
      <c r="G1035" t="s">
        <v>11</v>
      </c>
      <c r="H1035" t="s">
        <v>24</v>
      </c>
      <c r="I1035" t="s">
        <v>1253</v>
      </c>
      <c r="J1035">
        <v>303.83999999999997</v>
      </c>
      <c r="K1035">
        <v>8</v>
      </c>
      <c r="L1035">
        <v>91.15</v>
      </c>
    </row>
    <row r="1036" spans="1:12" ht="14.25" customHeight="1" x14ac:dyDescent="0.25">
      <c r="A1036" t="str">
        <f t="shared" si="16"/>
        <v>ORD1035</v>
      </c>
      <c r="B1036" s="6">
        <v>44447</v>
      </c>
      <c r="C1036" s="6" t="str">
        <f>TEXT(Table1[[#This Row],[Order Date]],"mmm")</f>
        <v>Sep</v>
      </c>
      <c r="D1036" s="6" t="str">
        <f>TEXT(Table1[[#This Row],[Order Date]],"yyyy")</f>
        <v>2021</v>
      </c>
      <c r="E1036" t="s">
        <v>1251</v>
      </c>
      <c r="F1036" t="s">
        <v>164</v>
      </c>
      <c r="G1036" t="s">
        <v>11</v>
      </c>
      <c r="H1036" t="s">
        <v>18</v>
      </c>
      <c r="I1036" t="s">
        <v>297</v>
      </c>
      <c r="J1036">
        <v>485.88</v>
      </c>
      <c r="K1036">
        <v>6</v>
      </c>
      <c r="L1036">
        <v>19.440000000000001</v>
      </c>
    </row>
    <row r="1037" spans="1:12" ht="14.25" customHeight="1" x14ac:dyDescent="0.25">
      <c r="A1037" t="str">
        <f t="shared" si="16"/>
        <v>ORD1036</v>
      </c>
      <c r="B1037" s="6">
        <v>44447</v>
      </c>
      <c r="C1037" s="6" t="str">
        <f>TEXT(Table1[[#This Row],[Order Date]],"mmm")</f>
        <v>Sep</v>
      </c>
      <c r="D1037" s="6" t="str">
        <f>TEXT(Table1[[#This Row],[Order Date]],"yyyy")</f>
        <v>2021</v>
      </c>
      <c r="E1037" t="s">
        <v>1254</v>
      </c>
      <c r="F1037" t="s">
        <v>10</v>
      </c>
      <c r="G1037" t="s">
        <v>11</v>
      </c>
      <c r="H1037" t="s">
        <v>12</v>
      </c>
      <c r="I1037" t="s">
        <v>276</v>
      </c>
      <c r="J1037">
        <v>17.899999999999999</v>
      </c>
      <c r="K1037">
        <v>2</v>
      </c>
      <c r="L1037">
        <v>6.27</v>
      </c>
    </row>
    <row r="1038" spans="1:12" ht="14.25" customHeight="1" x14ac:dyDescent="0.25">
      <c r="A1038" t="str">
        <f t="shared" si="16"/>
        <v>ORD1037</v>
      </c>
      <c r="B1038" s="6">
        <v>44447</v>
      </c>
      <c r="C1038" s="6" t="str">
        <f>TEXT(Table1[[#This Row],[Order Date]],"mmm")</f>
        <v>Sep</v>
      </c>
      <c r="D1038" s="6" t="str">
        <f>TEXT(Table1[[#This Row],[Order Date]],"yyyy")</f>
        <v>2021</v>
      </c>
      <c r="E1038" t="s">
        <v>1254</v>
      </c>
      <c r="F1038" t="s">
        <v>10</v>
      </c>
      <c r="G1038" t="s">
        <v>34</v>
      </c>
      <c r="H1038" t="s">
        <v>35</v>
      </c>
      <c r="I1038" t="s">
        <v>1237</v>
      </c>
      <c r="J1038">
        <v>966.7</v>
      </c>
      <c r="K1038">
        <v>5</v>
      </c>
      <c r="L1038">
        <v>-13.81</v>
      </c>
    </row>
    <row r="1039" spans="1:12" ht="14.25" customHeight="1" x14ac:dyDescent="0.25">
      <c r="A1039" t="str">
        <f t="shared" si="16"/>
        <v>ORD1038</v>
      </c>
      <c r="B1039" s="6">
        <v>44447</v>
      </c>
      <c r="C1039" s="6" t="str">
        <f>TEXT(Table1[[#This Row],[Order Date]],"mmm")</f>
        <v>Sep</v>
      </c>
      <c r="D1039" s="6" t="str">
        <f>TEXT(Table1[[#This Row],[Order Date]],"yyyy")</f>
        <v>2021</v>
      </c>
      <c r="E1039" t="s">
        <v>1254</v>
      </c>
      <c r="F1039" t="s">
        <v>10</v>
      </c>
      <c r="G1039" t="s">
        <v>11</v>
      </c>
      <c r="H1039" t="s">
        <v>12</v>
      </c>
      <c r="I1039" t="s">
        <v>1255</v>
      </c>
      <c r="J1039">
        <v>182.11</v>
      </c>
      <c r="K1039">
        <v>6</v>
      </c>
      <c r="L1039">
        <v>61.46</v>
      </c>
    </row>
    <row r="1040" spans="1:12" ht="14.25" customHeight="1" x14ac:dyDescent="0.25">
      <c r="A1040" t="str">
        <f t="shared" si="16"/>
        <v>ORD1039</v>
      </c>
      <c r="B1040" s="6">
        <v>44447</v>
      </c>
      <c r="C1040" s="6" t="str">
        <f>TEXT(Table1[[#This Row],[Order Date]],"mmm")</f>
        <v>Sep</v>
      </c>
      <c r="D1040" s="6" t="str">
        <f>TEXT(Table1[[#This Row],[Order Date]],"yyyy")</f>
        <v>2021</v>
      </c>
      <c r="E1040" t="s">
        <v>1181</v>
      </c>
      <c r="F1040" t="s">
        <v>149</v>
      </c>
      <c r="G1040" t="s">
        <v>34</v>
      </c>
      <c r="H1040" t="s">
        <v>35</v>
      </c>
      <c r="I1040" t="s">
        <v>1256</v>
      </c>
      <c r="J1040">
        <v>172.76</v>
      </c>
      <c r="K1040">
        <v>2</v>
      </c>
      <c r="L1040">
        <v>13.44</v>
      </c>
    </row>
    <row r="1041" spans="1:12" ht="14.25" customHeight="1" x14ac:dyDescent="0.25">
      <c r="A1041" t="str">
        <f t="shared" si="16"/>
        <v>ORD1040</v>
      </c>
      <c r="B1041" s="6">
        <v>44447</v>
      </c>
      <c r="C1041" s="6" t="str">
        <f>TEXT(Table1[[#This Row],[Order Date]],"mmm")</f>
        <v>Sep</v>
      </c>
      <c r="D1041" s="6" t="str">
        <f>TEXT(Table1[[#This Row],[Order Date]],"yyyy")</f>
        <v>2021</v>
      </c>
      <c r="E1041" t="s">
        <v>1181</v>
      </c>
      <c r="F1041" t="s">
        <v>149</v>
      </c>
      <c r="G1041" t="s">
        <v>11</v>
      </c>
      <c r="H1041" t="s">
        <v>24</v>
      </c>
      <c r="I1041" t="s">
        <v>841</v>
      </c>
      <c r="J1041">
        <v>3.52</v>
      </c>
      <c r="K1041">
        <v>2</v>
      </c>
      <c r="L1041">
        <v>1.69</v>
      </c>
    </row>
    <row r="1042" spans="1:12" ht="14.25" customHeight="1" x14ac:dyDescent="0.25">
      <c r="A1042" t="str">
        <f t="shared" si="16"/>
        <v>ORD1041</v>
      </c>
      <c r="B1042" s="6">
        <v>44447</v>
      </c>
      <c r="C1042" s="6" t="str">
        <f>TEXT(Table1[[#This Row],[Order Date]],"mmm")</f>
        <v>Sep</v>
      </c>
      <c r="D1042" s="6" t="str">
        <f>TEXT(Table1[[#This Row],[Order Date]],"yyyy")</f>
        <v>2021</v>
      </c>
      <c r="E1042" t="s">
        <v>94</v>
      </c>
      <c r="F1042" t="s">
        <v>27</v>
      </c>
      <c r="G1042" t="s">
        <v>11</v>
      </c>
      <c r="H1042" t="s">
        <v>20</v>
      </c>
      <c r="I1042" t="s">
        <v>1257</v>
      </c>
      <c r="J1042">
        <v>8.61</v>
      </c>
      <c r="K1042">
        <v>2</v>
      </c>
      <c r="L1042">
        <v>3.01</v>
      </c>
    </row>
    <row r="1043" spans="1:12" ht="14.25" customHeight="1" x14ac:dyDescent="0.25">
      <c r="A1043" t="str">
        <f t="shared" si="16"/>
        <v>ORD1042</v>
      </c>
      <c r="B1043" s="6">
        <v>44448</v>
      </c>
      <c r="C1043" s="6" t="str">
        <f>TEXT(Table1[[#This Row],[Order Date]],"mmm")</f>
        <v>Sep</v>
      </c>
      <c r="D1043" s="6" t="str">
        <f>TEXT(Table1[[#This Row],[Order Date]],"yyyy")</f>
        <v>2021</v>
      </c>
      <c r="E1043" t="s">
        <v>1258</v>
      </c>
      <c r="F1043" t="s">
        <v>110</v>
      </c>
      <c r="G1043" t="s">
        <v>11</v>
      </c>
      <c r="H1043" t="s">
        <v>16</v>
      </c>
      <c r="I1043" t="s">
        <v>1259</v>
      </c>
      <c r="J1043">
        <v>103.6</v>
      </c>
      <c r="K1043">
        <v>7</v>
      </c>
      <c r="L1043">
        <v>51.8</v>
      </c>
    </row>
    <row r="1044" spans="1:12" ht="14.25" customHeight="1" x14ac:dyDescent="0.25">
      <c r="A1044" t="str">
        <f t="shared" si="16"/>
        <v>ORD1043</v>
      </c>
      <c r="B1044" s="6">
        <v>44448</v>
      </c>
      <c r="C1044" s="6" t="str">
        <f>TEXT(Table1[[#This Row],[Order Date]],"mmm")</f>
        <v>Sep</v>
      </c>
      <c r="D1044" s="6" t="str">
        <f>TEXT(Table1[[#This Row],[Order Date]],"yyyy")</f>
        <v>2021</v>
      </c>
      <c r="E1044" t="s">
        <v>1260</v>
      </c>
      <c r="F1044" t="s">
        <v>434</v>
      </c>
      <c r="G1044" t="s">
        <v>11</v>
      </c>
      <c r="H1044" t="s">
        <v>12</v>
      </c>
      <c r="I1044" t="s">
        <v>896</v>
      </c>
      <c r="J1044">
        <v>166.44</v>
      </c>
      <c r="K1044">
        <v>3</v>
      </c>
      <c r="L1044">
        <v>79.89</v>
      </c>
    </row>
    <row r="1045" spans="1:12" ht="14.25" customHeight="1" x14ac:dyDescent="0.25">
      <c r="A1045" t="str">
        <f t="shared" si="16"/>
        <v>ORD1044</v>
      </c>
      <c r="B1045" s="6">
        <v>44448</v>
      </c>
      <c r="C1045" s="6" t="str">
        <f>TEXT(Table1[[#This Row],[Order Date]],"mmm")</f>
        <v>Sep</v>
      </c>
      <c r="D1045" s="6" t="str">
        <f>TEXT(Table1[[#This Row],[Order Date]],"yyyy")</f>
        <v>2021</v>
      </c>
      <c r="E1045" t="s">
        <v>1260</v>
      </c>
      <c r="F1045" t="s">
        <v>434</v>
      </c>
      <c r="G1045" t="s">
        <v>34</v>
      </c>
      <c r="H1045" t="s">
        <v>35</v>
      </c>
      <c r="I1045" t="s">
        <v>1261</v>
      </c>
      <c r="J1045">
        <v>785.88</v>
      </c>
      <c r="K1045">
        <v>6</v>
      </c>
      <c r="L1045">
        <v>212.19</v>
      </c>
    </row>
    <row r="1046" spans="1:12" ht="14.25" customHeight="1" x14ac:dyDescent="0.25">
      <c r="A1046" t="str">
        <f t="shared" si="16"/>
        <v>ORD1045</v>
      </c>
      <c r="B1046" s="6">
        <v>44448</v>
      </c>
      <c r="C1046" s="6" t="str">
        <f>TEXT(Table1[[#This Row],[Order Date]],"mmm")</f>
        <v>Sep</v>
      </c>
      <c r="D1046" s="6" t="str">
        <f>TEXT(Table1[[#This Row],[Order Date]],"yyyy")</f>
        <v>2021</v>
      </c>
      <c r="E1046" t="s">
        <v>1260</v>
      </c>
      <c r="F1046" t="s">
        <v>434</v>
      </c>
      <c r="G1046" t="s">
        <v>11</v>
      </c>
      <c r="H1046" t="s">
        <v>12</v>
      </c>
      <c r="I1046" t="s">
        <v>1262</v>
      </c>
      <c r="J1046">
        <v>26.2</v>
      </c>
      <c r="K1046">
        <v>2</v>
      </c>
      <c r="L1046">
        <v>12.84</v>
      </c>
    </row>
    <row r="1047" spans="1:12" ht="14.25" customHeight="1" x14ac:dyDescent="0.25">
      <c r="A1047" t="str">
        <f t="shared" si="16"/>
        <v>ORD1046</v>
      </c>
      <c r="B1047" s="6">
        <v>44448</v>
      </c>
      <c r="C1047" s="6" t="str">
        <f>TEXT(Table1[[#This Row],[Order Date]],"mmm")</f>
        <v>Sep</v>
      </c>
      <c r="D1047" s="6" t="str">
        <f>TEXT(Table1[[#This Row],[Order Date]],"yyyy")</f>
        <v>2021</v>
      </c>
      <c r="E1047" t="s">
        <v>1260</v>
      </c>
      <c r="F1047" t="s">
        <v>434</v>
      </c>
      <c r="G1047" t="s">
        <v>11</v>
      </c>
      <c r="H1047" t="s">
        <v>18</v>
      </c>
      <c r="I1047" t="s">
        <v>73</v>
      </c>
      <c r="J1047">
        <v>1325.85</v>
      </c>
      <c r="K1047">
        <v>5</v>
      </c>
      <c r="L1047">
        <v>238.65</v>
      </c>
    </row>
    <row r="1048" spans="1:12" ht="14.25" customHeight="1" x14ac:dyDescent="0.25">
      <c r="A1048" t="str">
        <f t="shared" si="16"/>
        <v>ORD1047</v>
      </c>
      <c r="B1048" s="6">
        <v>44448</v>
      </c>
      <c r="C1048" s="6" t="str">
        <f>TEXT(Table1[[#This Row],[Order Date]],"mmm")</f>
        <v>Sep</v>
      </c>
      <c r="D1048" s="6" t="str">
        <f>TEXT(Table1[[#This Row],[Order Date]],"yyyy")</f>
        <v>2021</v>
      </c>
      <c r="E1048" t="s">
        <v>1263</v>
      </c>
      <c r="F1048" t="s">
        <v>23</v>
      </c>
      <c r="G1048" t="s">
        <v>11</v>
      </c>
      <c r="H1048" t="s">
        <v>12</v>
      </c>
      <c r="I1048" t="s">
        <v>1264</v>
      </c>
      <c r="J1048">
        <v>15.55</v>
      </c>
      <c r="K1048">
        <v>3</v>
      </c>
      <c r="L1048">
        <v>5.44</v>
      </c>
    </row>
    <row r="1049" spans="1:12" ht="14.25" customHeight="1" x14ac:dyDescent="0.25">
      <c r="A1049" t="str">
        <f t="shared" si="16"/>
        <v>ORD1048</v>
      </c>
      <c r="B1049" s="6">
        <v>44448</v>
      </c>
      <c r="C1049" s="6" t="str">
        <f>TEXT(Table1[[#This Row],[Order Date]],"mmm")</f>
        <v>Sep</v>
      </c>
      <c r="D1049" s="6" t="str">
        <f>TEXT(Table1[[#This Row],[Order Date]],"yyyy")</f>
        <v>2021</v>
      </c>
      <c r="E1049" t="s">
        <v>1263</v>
      </c>
      <c r="F1049" t="s">
        <v>23</v>
      </c>
      <c r="G1049" t="s">
        <v>39</v>
      </c>
      <c r="H1049" t="s">
        <v>52</v>
      </c>
      <c r="I1049" t="s">
        <v>1265</v>
      </c>
      <c r="J1049">
        <v>64.7</v>
      </c>
      <c r="K1049">
        <v>6</v>
      </c>
      <c r="L1049">
        <v>-4.8499999999999996</v>
      </c>
    </row>
    <row r="1050" spans="1:12" ht="14.25" customHeight="1" x14ac:dyDescent="0.25">
      <c r="A1050" t="str">
        <f t="shared" si="16"/>
        <v>ORD1049</v>
      </c>
      <c r="B1050" s="6">
        <v>44448</v>
      </c>
      <c r="C1050" s="6" t="str">
        <f>TEXT(Table1[[#This Row],[Order Date]],"mmm")</f>
        <v>Sep</v>
      </c>
      <c r="D1050" s="6" t="str">
        <f>TEXT(Table1[[#This Row],[Order Date]],"yyyy")</f>
        <v>2021</v>
      </c>
      <c r="E1050" t="s">
        <v>1263</v>
      </c>
      <c r="F1050" t="s">
        <v>23</v>
      </c>
      <c r="G1050" t="s">
        <v>34</v>
      </c>
      <c r="H1050" t="s">
        <v>47</v>
      </c>
      <c r="I1050" t="s">
        <v>1188</v>
      </c>
      <c r="J1050">
        <v>17.47</v>
      </c>
      <c r="K1050">
        <v>3</v>
      </c>
      <c r="L1050">
        <v>5.0199999999999996</v>
      </c>
    </row>
    <row r="1051" spans="1:12" ht="14.25" customHeight="1" x14ac:dyDescent="0.25">
      <c r="A1051" t="str">
        <f t="shared" si="16"/>
        <v>ORD1050</v>
      </c>
      <c r="B1051" s="6">
        <v>44448</v>
      </c>
      <c r="C1051" s="6" t="str">
        <f>TEXT(Table1[[#This Row],[Order Date]],"mmm")</f>
        <v>Sep</v>
      </c>
      <c r="D1051" s="6" t="str">
        <f>TEXT(Table1[[#This Row],[Order Date]],"yyyy")</f>
        <v>2021</v>
      </c>
      <c r="E1051" t="s">
        <v>1263</v>
      </c>
      <c r="F1051" t="s">
        <v>23</v>
      </c>
      <c r="G1051" t="s">
        <v>39</v>
      </c>
      <c r="H1051" t="s">
        <v>40</v>
      </c>
      <c r="I1051" t="s">
        <v>1266</v>
      </c>
      <c r="J1051">
        <v>135.52000000000001</v>
      </c>
      <c r="K1051">
        <v>1</v>
      </c>
      <c r="L1051">
        <v>-31.62</v>
      </c>
    </row>
    <row r="1052" spans="1:12" ht="14.25" customHeight="1" x14ac:dyDescent="0.25">
      <c r="A1052" t="str">
        <f t="shared" si="16"/>
        <v>ORD1051</v>
      </c>
      <c r="B1052" s="6">
        <v>44448</v>
      </c>
      <c r="C1052" s="6" t="str">
        <f>TEXT(Table1[[#This Row],[Order Date]],"mmm")</f>
        <v>Sep</v>
      </c>
      <c r="D1052" s="6" t="str">
        <f>TEXT(Table1[[#This Row],[Order Date]],"yyyy")</f>
        <v>2021</v>
      </c>
      <c r="E1052" t="s">
        <v>1267</v>
      </c>
      <c r="F1052" t="s">
        <v>245</v>
      </c>
      <c r="G1052" t="s">
        <v>39</v>
      </c>
      <c r="H1052" t="s">
        <v>302</v>
      </c>
      <c r="I1052" t="s">
        <v>1268</v>
      </c>
      <c r="J1052">
        <v>1299.99</v>
      </c>
      <c r="K1052">
        <v>2</v>
      </c>
      <c r="L1052">
        <v>-572</v>
      </c>
    </row>
    <row r="1053" spans="1:12" ht="14.25" customHeight="1" x14ac:dyDescent="0.25">
      <c r="A1053" t="str">
        <f t="shared" si="16"/>
        <v>ORD1052</v>
      </c>
      <c r="B1053" s="6">
        <v>44448</v>
      </c>
      <c r="C1053" s="6" t="str">
        <f>TEXT(Table1[[#This Row],[Order Date]],"mmm")</f>
        <v>Sep</v>
      </c>
      <c r="D1053" s="6" t="str">
        <f>TEXT(Table1[[#This Row],[Order Date]],"yyyy")</f>
        <v>2021</v>
      </c>
      <c r="E1053" t="s">
        <v>545</v>
      </c>
      <c r="F1053" t="s">
        <v>78</v>
      </c>
      <c r="G1053" t="s">
        <v>34</v>
      </c>
      <c r="H1053" t="s">
        <v>47</v>
      </c>
      <c r="I1053" t="s">
        <v>1269</v>
      </c>
      <c r="J1053">
        <v>60.67</v>
      </c>
      <c r="K1053">
        <v>6</v>
      </c>
      <c r="L1053">
        <v>12.89</v>
      </c>
    </row>
    <row r="1054" spans="1:12" ht="14.25" customHeight="1" x14ac:dyDescent="0.25">
      <c r="A1054" t="str">
        <f t="shared" si="16"/>
        <v>ORD1053</v>
      </c>
      <c r="B1054" s="6">
        <v>44448</v>
      </c>
      <c r="C1054" s="6" t="str">
        <f>TEXT(Table1[[#This Row],[Order Date]],"mmm")</f>
        <v>Sep</v>
      </c>
      <c r="D1054" s="6" t="str">
        <f>TEXT(Table1[[#This Row],[Order Date]],"yyyy")</f>
        <v>2021</v>
      </c>
      <c r="E1054" t="s">
        <v>545</v>
      </c>
      <c r="F1054" t="s">
        <v>78</v>
      </c>
      <c r="G1054" t="s">
        <v>11</v>
      </c>
      <c r="H1054" t="s">
        <v>24</v>
      </c>
      <c r="I1054" t="s">
        <v>1270</v>
      </c>
      <c r="J1054">
        <v>30.82</v>
      </c>
      <c r="K1054">
        <v>9</v>
      </c>
      <c r="L1054">
        <v>2.7</v>
      </c>
    </row>
    <row r="1055" spans="1:12" ht="14.25" customHeight="1" x14ac:dyDescent="0.25">
      <c r="A1055" t="str">
        <f t="shared" si="16"/>
        <v>ORD1054</v>
      </c>
      <c r="B1055" s="6">
        <v>44448</v>
      </c>
      <c r="C1055" s="6" t="str">
        <f>TEXT(Table1[[#This Row],[Order Date]],"mmm")</f>
        <v>Sep</v>
      </c>
      <c r="D1055" s="6" t="str">
        <f>TEXT(Table1[[#This Row],[Order Date]],"yyyy")</f>
        <v>2021</v>
      </c>
      <c r="E1055" t="s">
        <v>1271</v>
      </c>
      <c r="F1055" t="s">
        <v>15</v>
      </c>
      <c r="G1055" t="s">
        <v>11</v>
      </c>
      <c r="H1055" t="s">
        <v>12</v>
      </c>
      <c r="I1055" t="s">
        <v>739</v>
      </c>
      <c r="J1055">
        <v>10.9</v>
      </c>
      <c r="K1055">
        <v>3</v>
      </c>
      <c r="L1055">
        <v>3.41</v>
      </c>
    </row>
    <row r="1056" spans="1:12" ht="14.25" customHeight="1" x14ac:dyDescent="0.25">
      <c r="A1056" t="str">
        <f t="shared" si="16"/>
        <v>ORD1055</v>
      </c>
      <c r="B1056" s="6">
        <v>44449</v>
      </c>
      <c r="C1056" s="6" t="str">
        <f>TEXT(Table1[[#This Row],[Order Date]],"mmm")</f>
        <v>Sep</v>
      </c>
      <c r="D1056" s="6" t="str">
        <f>TEXT(Table1[[#This Row],[Order Date]],"yyyy")</f>
        <v>2021</v>
      </c>
      <c r="E1056" t="s">
        <v>564</v>
      </c>
      <c r="F1056" t="s">
        <v>55</v>
      </c>
      <c r="G1056" t="s">
        <v>11</v>
      </c>
      <c r="H1056" t="s">
        <v>20</v>
      </c>
      <c r="I1056" t="s">
        <v>941</v>
      </c>
      <c r="J1056">
        <v>9.64</v>
      </c>
      <c r="K1056">
        <v>2</v>
      </c>
      <c r="L1056">
        <v>4.72</v>
      </c>
    </row>
    <row r="1057" spans="1:12" ht="14.25" customHeight="1" x14ac:dyDescent="0.25">
      <c r="A1057" t="str">
        <f t="shared" si="16"/>
        <v>ORD1056</v>
      </c>
      <c r="B1057" s="6">
        <v>44449</v>
      </c>
      <c r="C1057" s="6" t="str">
        <f>TEXT(Table1[[#This Row],[Order Date]],"mmm")</f>
        <v>Sep</v>
      </c>
      <c r="D1057" s="6" t="str">
        <f>TEXT(Table1[[#This Row],[Order Date]],"yyyy")</f>
        <v>2021</v>
      </c>
      <c r="E1057" t="s">
        <v>256</v>
      </c>
      <c r="F1057" t="s">
        <v>91</v>
      </c>
      <c r="G1057" t="s">
        <v>11</v>
      </c>
      <c r="H1057" t="s">
        <v>63</v>
      </c>
      <c r="I1057" t="s">
        <v>1272</v>
      </c>
      <c r="J1057">
        <v>21.73</v>
      </c>
      <c r="K1057">
        <v>7</v>
      </c>
      <c r="L1057">
        <v>7.6</v>
      </c>
    </row>
    <row r="1058" spans="1:12" ht="14.25" customHeight="1" x14ac:dyDescent="0.25">
      <c r="A1058" t="str">
        <f t="shared" si="16"/>
        <v>ORD1057</v>
      </c>
      <c r="B1058" s="6">
        <v>44449</v>
      </c>
      <c r="C1058" s="6" t="str">
        <f>TEXT(Table1[[#This Row],[Order Date]],"mmm")</f>
        <v>Sep</v>
      </c>
      <c r="D1058" s="6" t="str">
        <f>TEXT(Table1[[#This Row],[Order Date]],"yyyy")</f>
        <v>2021</v>
      </c>
      <c r="E1058" t="s">
        <v>256</v>
      </c>
      <c r="F1058" t="s">
        <v>91</v>
      </c>
      <c r="G1058" t="s">
        <v>34</v>
      </c>
      <c r="H1058" t="s">
        <v>35</v>
      </c>
      <c r="I1058" t="s">
        <v>572</v>
      </c>
      <c r="J1058">
        <v>1487.04</v>
      </c>
      <c r="K1058">
        <v>5</v>
      </c>
      <c r="L1058">
        <v>148.69999999999999</v>
      </c>
    </row>
    <row r="1059" spans="1:12" ht="14.25" customHeight="1" x14ac:dyDescent="0.25">
      <c r="A1059" t="str">
        <f t="shared" si="16"/>
        <v>ORD1058</v>
      </c>
      <c r="B1059" s="6">
        <v>44449</v>
      </c>
      <c r="C1059" s="6" t="str">
        <f>TEXT(Table1[[#This Row],[Order Date]],"mmm")</f>
        <v>Sep</v>
      </c>
      <c r="D1059" s="6" t="str">
        <f>TEXT(Table1[[#This Row],[Order Date]],"yyyy")</f>
        <v>2021</v>
      </c>
      <c r="E1059" t="s">
        <v>1273</v>
      </c>
      <c r="F1059" t="s">
        <v>177</v>
      </c>
      <c r="G1059" t="s">
        <v>11</v>
      </c>
      <c r="H1059" t="s">
        <v>92</v>
      </c>
      <c r="I1059" t="s">
        <v>1274</v>
      </c>
      <c r="J1059">
        <v>81.92</v>
      </c>
      <c r="K1059">
        <v>4</v>
      </c>
      <c r="L1059">
        <v>22.12</v>
      </c>
    </row>
    <row r="1060" spans="1:12" ht="14.25" customHeight="1" x14ac:dyDescent="0.25">
      <c r="A1060" t="str">
        <f t="shared" si="16"/>
        <v>ORD1059</v>
      </c>
      <c r="B1060" s="6">
        <v>44449</v>
      </c>
      <c r="C1060" s="6" t="str">
        <f>TEXT(Table1[[#This Row],[Order Date]],"mmm")</f>
        <v>Sep</v>
      </c>
      <c r="D1060" s="6" t="str">
        <f>TEXT(Table1[[#This Row],[Order Date]],"yyyy")</f>
        <v>2021</v>
      </c>
      <c r="E1060" t="s">
        <v>1273</v>
      </c>
      <c r="F1060" t="s">
        <v>177</v>
      </c>
      <c r="G1060" t="s">
        <v>34</v>
      </c>
      <c r="H1060" t="s">
        <v>47</v>
      </c>
      <c r="I1060" t="s">
        <v>340</v>
      </c>
      <c r="J1060">
        <v>254.9</v>
      </c>
      <c r="K1060">
        <v>5</v>
      </c>
      <c r="L1060">
        <v>76.47</v>
      </c>
    </row>
    <row r="1061" spans="1:12" ht="14.25" customHeight="1" x14ac:dyDescent="0.25">
      <c r="A1061" t="str">
        <f t="shared" si="16"/>
        <v>ORD1060</v>
      </c>
      <c r="B1061" s="6">
        <v>44450</v>
      </c>
      <c r="C1061" s="6" t="str">
        <f>TEXT(Table1[[#This Row],[Order Date]],"mmm")</f>
        <v>Sep</v>
      </c>
      <c r="D1061" s="6" t="str">
        <f>TEXT(Table1[[#This Row],[Order Date]],"yyyy")</f>
        <v>2021</v>
      </c>
      <c r="E1061" t="s">
        <v>1275</v>
      </c>
      <c r="F1061" t="s">
        <v>27</v>
      </c>
      <c r="G1061" t="s">
        <v>34</v>
      </c>
      <c r="H1061" t="s">
        <v>47</v>
      </c>
      <c r="I1061" t="s">
        <v>1276</v>
      </c>
      <c r="J1061">
        <v>127.95</v>
      </c>
      <c r="K1061">
        <v>3</v>
      </c>
      <c r="L1061">
        <v>21.75</v>
      </c>
    </row>
    <row r="1062" spans="1:12" ht="14.25" customHeight="1" x14ac:dyDescent="0.25">
      <c r="A1062" t="str">
        <f t="shared" si="16"/>
        <v>ORD1061</v>
      </c>
      <c r="B1062" s="6">
        <v>44451</v>
      </c>
      <c r="C1062" s="6" t="str">
        <f>TEXT(Table1[[#This Row],[Order Date]],"mmm")</f>
        <v>Sep</v>
      </c>
      <c r="D1062" s="6" t="str">
        <f>TEXT(Table1[[#This Row],[Order Date]],"yyyy")</f>
        <v>2021</v>
      </c>
      <c r="E1062" t="s">
        <v>131</v>
      </c>
      <c r="F1062" t="s">
        <v>149</v>
      </c>
      <c r="G1062" t="s">
        <v>39</v>
      </c>
      <c r="H1062" t="s">
        <v>302</v>
      </c>
      <c r="I1062" t="s">
        <v>1248</v>
      </c>
      <c r="J1062">
        <v>69.989999999999995</v>
      </c>
      <c r="K1062">
        <v>1</v>
      </c>
      <c r="L1062">
        <v>30.1</v>
      </c>
    </row>
    <row r="1063" spans="1:12" ht="14.25" customHeight="1" x14ac:dyDescent="0.25">
      <c r="A1063" t="str">
        <f t="shared" si="16"/>
        <v>ORD1062</v>
      </c>
      <c r="B1063" s="6">
        <v>44451</v>
      </c>
      <c r="C1063" s="6" t="str">
        <f>TEXT(Table1[[#This Row],[Order Date]],"mmm")</f>
        <v>Sep</v>
      </c>
      <c r="D1063" s="6" t="str">
        <f>TEXT(Table1[[#This Row],[Order Date]],"yyyy")</f>
        <v>2021</v>
      </c>
      <c r="E1063" t="s">
        <v>1277</v>
      </c>
      <c r="F1063" t="s">
        <v>245</v>
      </c>
      <c r="G1063" t="s">
        <v>11</v>
      </c>
      <c r="H1063" t="s">
        <v>12</v>
      </c>
      <c r="I1063" t="s">
        <v>219</v>
      </c>
      <c r="J1063">
        <v>10.37</v>
      </c>
      <c r="K1063">
        <v>2</v>
      </c>
      <c r="L1063">
        <v>3.63</v>
      </c>
    </row>
    <row r="1064" spans="1:12" ht="14.25" customHeight="1" x14ac:dyDescent="0.25">
      <c r="A1064" t="str">
        <f t="shared" si="16"/>
        <v>ORD1063</v>
      </c>
      <c r="B1064" s="6">
        <v>44451</v>
      </c>
      <c r="C1064" s="6" t="str">
        <f>TEXT(Table1[[#This Row],[Order Date]],"mmm")</f>
        <v>Sep</v>
      </c>
      <c r="D1064" s="6" t="str">
        <f>TEXT(Table1[[#This Row],[Order Date]],"yyyy")</f>
        <v>2021</v>
      </c>
      <c r="E1064" t="s">
        <v>1277</v>
      </c>
      <c r="F1064" t="s">
        <v>245</v>
      </c>
      <c r="G1064" t="s">
        <v>11</v>
      </c>
      <c r="H1064" t="s">
        <v>92</v>
      </c>
      <c r="I1064" t="s">
        <v>1278</v>
      </c>
      <c r="J1064">
        <v>166.84</v>
      </c>
      <c r="K1064">
        <v>5</v>
      </c>
      <c r="L1064">
        <v>18.77</v>
      </c>
    </row>
    <row r="1065" spans="1:12" ht="14.25" customHeight="1" x14ac:dyDescent="0.25">
      <c r="A1065" t="str">
        <f t="shared" si="16"/>
        <v>ORD1064</v>
      </c>
      <c r="B1065" s="6">
        <v>44451</v>
      </c>
      <c r="C1065" s="6" t="str">
        <f>TEXT(Table1[[#This Row],[Order Date]],"mmm")</f>
        <v>Sep</v>
      </c>
      <c r="D1065" s="6" t="str">
        <f>TEXT(Table1[[#This Row],[Order Date]],"yyyy")</f>
        <v>2021</v>
      </c>
      <c r="E1065" t="s">
        <v>1277</v>
      </c>
      <c r="F1065" t="s">
        <v>245</v>
      </c>
      <c r="G1065" t="s">
        <v>39</v>
      </c>
      <c r="H1065" t="s">
        <v>52</v>
      </c>
      <c r="I1065" t="s">
        <v>1169</v>
      </c>
      <c r="J1065">
        <v>15.22</v>
      </c>
      <c r="K1065">
        <v>1</v>
      </c>
      <c r="L1065">
        <v>2.2799999999999998</v>
      </c>
    </row>
    <row r="1066" spans="1:12" ht="14.25" customHeight="1" x14ac:dyDescent="0.25">
      <c r="A1066" t="str">
        <f t="shared" si="16"/>
        <v>ORD1065</v>
      </c>
      <c r="B1066" s="6">
        <v>44451</v>
      </c>
      <c r="C1066" s="6" t="str">
        <f>TEXT(Table1[[#This Row],[Order Date]],"mmm")</f>
        <v>Sep</v>
      </c>
      <c r="D1066" s="6" t="str">
        <f>TEXT(Table1[[#This Row],[Order Date]],"yyyy")</f>
        <v>2021</v>
      </c>
      <c r="E1066" t="s">
        <v>1279</v>
      </c>
      <c r="F1066" t="s">
        <v>10</v>
      </c>
      <c r="G1066" t="s">
        <v>11</v>
      </c>
      <c r="H1066" t="s">
        <v>20</v>
      </c>
      <c r="I1066" t="s">
        <v>1280</v>
      </c>
      <c r="J1066">
        <v>5.18</v>
      </c>
      <c r="K1066">
        <v>5</v>
      </c>
      <c r="L1066">
        <v>-8.0299999999999994</v>
      </c>
    </row>
    <row r="1067" spans="1:12" ht="14.25" customHeight="1" x14ac:dyDescent="0.25">
      <c r="A1067" t="str">
        <f t="shared" si="16"/>
        <v>ORD1066</v>
      </c>
      <c r="B1067" s="6">
        <v>44451</v>
      </c>
      <c r="C1067" s="6" t="str">
        <f>TEXT(Table1[[#This Row],[Order Date]],"mmm")</f>
        <v>Sep</v>
      </c>
      <c r="D1067" s="6" t="str">
        <f>TEXT(Table1[[#This Row],[Order Date]],"yyyy")</f>
        <v>2021</v>
      </c>
      <c r="E1067" t="s">
        <v>643</v>
      </c>
      <c r="F1067" t="s">
        <v>78</v>
      </c>
      <c r="G1067" t="s">
        <v>11</v>
      </c>
      <c r="H1067" t="s">
        <v>20</v>
      </c>
      <c r="I1067" t="s">
        <v>1281</v>
      </c>
      <c r="J1067">
        <v>63.92</v>
      </c>
      <c r="K1067">
        <v>7</v>
      </c>
      <c r="L1067">
        <v>-46.88</v>
      </c>
    </row>
    <row r="1068" spans="1:12" ht="14.25" customHeight="1" x14ac:dyDescent="0.25">
      <c r="A1068" t="str">
        <f t="shared" si="16"/>
        <v>ORD1067</v>
      </c>
      <c r="B1068" s="6">
        <v>44451</v>
      </c>
      <c r="C1068" s="6" t="str">
        <f>TEXT(Table1[[#This Row],[Order Date]],"mmm")</f>
        <v>Sep</v>
      </c>
      <c r="D1068" s="6" t="str">
        <f>TEXT(Table1[[#This Row],[Order Date]],"yyyy")</f>
        <v>2021</v>
      </c>
      <c r="E1068" t="s">
        <v>1282</v>
      </c>
      <c r="F1068" t="s">
        <v>1283</v>
      </c>
      <c r="G1068" t="s">
        <v>11</v>
      </c>
      <c r="H1068" t="s">
        <v>200</v>
      </c>
      <c r="I1068" t="s">
        <v>201</v>
      </c>
      <c r="J1068">
        <v>357.93</v>
      </c>
      <c r="K1068">
        <v>3</v>
      </c>
      <c r="L1068">
        <v>7.16</v>
      </c>
    </row>
    <row r="1069" spans="1:12" ht="14.25" customHeight="1" x14ac:dyDescent="0.25">
      <c r="A1069" t="str">
        <f t="shared" si="16"/>
        <v>ORD1068</v>
      </c>
      <c r="B1069" s="6">
        <v>44451</v>
      </c>
      <c r="C1069" s="6" t="str">
        <f>TEXT(Table1[[#This Row],[Order Date]],"mmm")</f>
        <v>Sep</v>
      </c>
      <c r="D1069" s="6" t="str">
        <f>TEXT(Table1[[#This Row],[Order Date]],"yyyy")</f>
        <v>2021</v>
      </c>
      <c r="E1069" t="s">
        <v>1282</v>
      </c>
      <c r="F1069" t="s">
        <v>1283</v>
      </c>
      <c r="G1069" t="s">
        <v>39</v>
      </c>
      <c r="H1069" t="s">
        <v>52</v>
      </c>
      <c r="I1069" t="s">
        <v>1284</v>
      </c>
      <c r="J1069">
        <v>57.4</v>
      </c>
      <c r="K1069">
        <v>5</v>
      </c>
      <c r="L1069">
        <v>10.91</v>
      </c>
    </row>
    <row r="1070" spans="1:12" ht="14.25" customHeight="1" x14ac:dyDescent="0.25">
      <c r="A1070" t="str">
        <f t="shared" si="16"/>
        <v>ORD1069</v>
      </c>
      <c r="B1070" s="6">
        <v>44451</v>
      </c>
      <c r="C1070" s="6" t="str">
        <f>TEXT(Table1[[#This Row],[Order Date]],"mmm")</f>
        <v>Sep</v>
      </c>
      <c r="D1070" s="6" t="str">
        <f>TEXT(Table1[[#This Row],[Order Date]],"yyyy")</f>
        <v>2021</v>
      </c>
      <c r="E1070" t="s">
        <v>1282</v>
      </c>
      <c r="F1070" t="s">
        <v>1283</v>
      </c>
      <c r="G1070" t="s">
        <v>11</v>
      </c>
      <c r="H1070" t="s">
        <v>20</v>
      </c>
      <c r="I1070" t="s">
        <v>666</v>
      </c>
      <c r="J1070">
        <v>331.96</v>
      </c>
      <c r="K1070">
        <v>2</v>
      </c>
      <c r="L1070">
        <v>149.38</v>
      </c>
    </row>
    <row r="1071" spans="1:12" ht="14.25" customHeight="1" x14ac:dyDescent="0.25">
      <c r="A1071" t="str">
        <f t="shared" si="16"/>
        <v>ORD1070</v>
      </c>
      <c r="B1071" s="6">
        <v>44451</v>
      </c>
      <c r="C1071" s="6" t="str">
        <f>TEXT(Table1[[#This Row],[Order Date]],"mmm")</f>
        <v>Sep</v>
      </c>
      <c r="D1071" s="6" t="str">
        <f>TEXT(Table1[[#This Row],[Order Date]],"yyyy")</f>
        <v>2021</v>
      </c>
      <c r="E1071" t="s">
        <v>1282</v>
      </c>
      <c r="F1071" t="s">
        <v>1283</v>
      </c>
      <c r="G1071" t="s">
        <v>34</v>
      </c>
      <c r="H1071" t="s">
        <v>47</v>
      </c>
      <c r="I1071" t="s">
        <v>1285</v>
      </c>
      <c r="J1071">
        <v>40.56</v>
      </c>
      <c r="K1071">
        <v>2</v>
      </c>
      <c r="L1071">
        <v>12.98</v>
      </c>
    </row>
    <row r="1072" spans="1:12" ht="14.25" customHeight="1" x14ac:dyDescent="0.25">
      <c r="A1072" t="str">
        <f t="shared" si="16"/>
        <v>ORD1071</v>
      </c>
      <c r="B1072" s="6">
        <v>44451</v>
      </c>
      <c r="C1072" s="6" t="str">
        <f>TEXT(Table1[[#This Row],[Order Date]],"mmm")</f>
        <v>Sep</v>
      </c>
      <c r="D1072" s="6" t="str">
        <f>TEXT(Table1[[#This Row],[Order Date]],"yyyy")</f>
        <v>2021</v>
      </c>
      <c r="E1072" t="s">
        <v>1286</v>
      </c>
      <c r="F1072" t="s">
        <v>149</v>
      </c>
      <c r="G1072" t="s">
        <v>34</v>
      </c>
      <c r="H1072" t="s">
        <v>35</v>
      </c>
      <c r="I1072" t="s">
        <v>976</v>
      </c>
      <c r="J1072">
        <v>3785.29</v>
      </c>
      <c r="K1072">
        <v>6</v>
      </c>
      <c r="L1072">
        <v>420.59</v>
      </c>
    </row>
    <row r="1073" spans="1:12" ht="14.25" customHeight="1" x14ac:dyDescent="0.25">
      <c r="A1073" t="str">
        <f t="shared" si="16"/>
        <v>ORD1072</v>
      </c>
      <c r="B1073" s="6">
        <v>44452</v>
      </c>
      <c r="C1073" s="6" t="str">
        <f>TEXT(Table1[[#This Row],[Order Date]],"mmm")</f>
        <v>Sep</v>
      </c>
      <c r="D1073" s="6" t="str">
        <f>TEXT(Table1[[#This Row],[Order Date]],"yyyy")</f>
        <v>2021</v>
      </c>
      <c r="E1073" t="s">
        <v>1287</v>
      </c>
      <c r="F1073" t="s">
        <v>245</v>
      </c>
      <c r="G1073" t="s">
        <v>11</v>
      </c>
      <c r="H1073" t="s">
        <v>20</v>
      </c>
      <c r="I1073" t="s">
        <v>1030</v>
      </c>
      <c r="J1073">
        <v>18.649999999999999</v>
      </c>
      <c r="K1073">
        <v>7</v>
      </c>
      <c r="L1073">
        <v>-12.43</v>
      </c>
    </row>
    <row r="1074" spans="1:12" ht="14.25" customHeight="1" x14ac:dyDescent="0.25">
      <c r="A1074" t="str">
        <f t="shared" si="16"/>
        <v>ORD1073</v>
      </c>
      <c r="B1074" s="6">
        <v>44452</v>
      </c>
      <c r="C1074" s="6" t="str">
        <f>TEXT(Table1[[#This Row],[Order Date]],"mmm")</f>
        <v>Sep</v>
      </c>
      <c r="D1074" s="6" t="str">
        <f>TEXT(Table1[[#This Row],[Order Date]],"yyyy")</f>
        <v>2021</v>
      </c>
      <c r="E1074" t="s">
        <v>1288</v>
      </c>
      <c r="F1074" t="s">
        <v>23</v>
      </c>
      <c r="G1074" t="s">
        <v>11</v>
      </c>
      <c r="H1074" t="s">
        <v>12</v>
      </c>
      <c r="I1074" t="s">
        <v>565</v>
      </c>
      <c r="J1074">
        <v>15.55</v>
      </c>
      <c r="K1074">
        <v>3</v>
      </c>
      <c r="L1074">
        <v>5.44</v>
      </c>
    </row>
    <row r="1075" spans="1:12" ht="14.25" customHeight="1" x14ac:dyDescent="0.25">
      <c r="A1075" t="str">
        <f t="shared" si="16"/>
        <v>ORD1074</v>
      </c>
      <c r="B1075" s="6">
        <v>44452</v>
      </c>
      <c r="C1075" s="6" t="str">
        <f>TEXT(Table1[[#This Row],[Order Date]],"mmm")</f>
        <v>Sep</v>
      </c>
      <c r="D1075" s="6" t="str">
        <f>TEXT(Table1[[#This Row],[Order Date]],"yyyy")</f>
        <v>2021</v>
      </c>
      <c r="E1075" t="s">
        <v>1288</v>
      </c>
      <c r="F1075" t="s">
        <v>23</v>
      </c>
      <c r="G1075" t="s">
        <v>39</v>
      </c>
      <c r="H1075" t="s">
        <v>52</v>
      </c>
      <c r="I1075" t="s">
        <v>243</v>
      </c>
      <c r="J1075">
        <v>252</v>
      </c>
      <c r="K1075">
        <v>5</v>
      </c>
      <c r="L1075">
        <v>53.55</v>
      </c>
    </row>
    <row r="1076" spans="1:12" ht="14.25" customHeight="1" x14ac:dyDescent="0.25">
      <c r="A1076" t="str">
        <f t="shared" si="16"/>
        <v>ORD1075</v>
      </c>
      <c r="B1076" s="6">
        <v>44452</v>
      </c>
      <c r="C1076" s="6" t="str">
        <f>TEXT(Table1[[#This Row],[Order Date]],"mmm")</f>
        <v>Sep</v>
      </c>
      <c r="D1076" s="6" t="str">
        <f>TEXT(Table1[[#This Row],[Order Date]],"yyyy")</f>
        <v>2021</v>
      </c>
      <c r="E1076" t="s">
        <v>907</v>
      </c>
      <c r="F1076" t="s">
        <v>149</v>
      </c>
      <c r="G1076" t="s">
        <v>11</v>
      </c>
      <c r="H1076" t="s">
        <v>24</v>
      </c>
      <c r="I1076" t="s">
        <v>798</v>
      </c>
      <c r="J1076">
        <v>5.46</v>
      </c>
      <c r="K1076">
        <v>3</v>
      </c>
      <c r="L1076">
        <v>1.47</v>
      </c>
    </row>
    <row r="1077" spans="1:12" ht="14.25" customHeight="1" x14ac:dyDescent="0.25">
      <c r="A1077" t="str">
        <f t="shared" si="16"/>
        <v>ORD1076</v>
      </c>
      <c r="B1077" s="6">
        <v>44452</v>
      </c>
      <c r="C1077" s="6" t="str">
        <f>TEXT(Table1[[#This Row],[Order Date]],"mmm")</f>
        <v>Sep</v>
      </c>
      <c r="D1077" s="6" t="str">
        <f>TEXT(Table1[[#This Row],[Order Date]],"yyyy")</f>
        <v>2021</v>
      </c>
      <c r="E1077" t="s">
        <v>1289</v>
      </c>
      <c r="F1077" t="s">
        <v>95</v>
      </c>
      <c r="G1077" t="s">
        <v>11</v>
      </c>
      <c r="H1077" t="s">
        <v>18</v>
      </c>
      <c r="I1077" t="s">
        <v>1290</v>
      </c>
      <c r="J1077">
        <v>79.400000000000006</v>
      </c>
      <c r="K1077">
        <v>5</v>
      </c>
      <c r="L1077">
        <v>5.96</v>
      </c>
    </row>
    <row r="1078" spans="1:12" ht="14.25" customHeight="1" x14ac:dyDescent="0.25">
      <c r="A1078" t="str">
        <f t="shared" si="16"/>
        <v>ORD1077</v>
      </c>
      <c r="B1078" s="6">
        <v>44452</v>
      </c>
      <c r="C1078" s="6" t="str">
        <f>TEXT(Table1[[#This Row],[Order Date]],"mmm")</f>
        <v>Sep</v>
      </c>
      <c r="D1078" s="6" t="str">
        <f>TEXT(Table1[[#This Row],[Order Date]],"yyyy")</f>
        <v>2021</v>
      </c>
      <c r="E1078" t="s">
        <v>917</v>
      </c>
      <c r="F1078" t="s">
        <v>10</v>
      </c>
      <c r="G1078" t="s">
        <v>34</v>
      </c>
      <c r="H1078" t="s">
        <v>35</v>
      </c>
      <c r="I1078" t="s">
        <v>862</v>
      </c>
      <c r="J1078">
        <v>340.12</v>
      </c>
      <c r="K1078">
        <v>6</v>
      </c>
      <c r="L1078">
        <v>-9.7200000000000006</v>
      </c>
    </row>
    <row r="1079" spans="1:12" ht="14.25" customHeight="1" x14ac:dyDescent="0.25">
      <c r="A1079" t="str">
        <f t="shared" si="16"/>
        <v>ORD1078</v>
      </c>
      <c r="B1079" s="6">
        <v>44452</v>
      </c>
      <c r="C1079" s="6" t="str">
        <f>TEXT(Table1[[#This Row],[Order Date]],"mmm")</f>
        <v>Sep</v>
      </c>
      <c r="D1079" s="6" t="str">
        <f>TEXT(Table1[[#This Row],[Order Date]],"yyyy")</f>
        <v>2021</v>
      </c>
      <c r="E1079" t="s">
        <v>1138</v>
      </c>
      <c r="F1079" t="s">
        <v>78</v>
      </c>
      <c r="G1079" t="s">
        <v>11</v>
      </c>
      <c r="H1079" t="s">
        <v>20</v>
      </c>
      <c r="I1079" t="s">
        <v>1291</v>
      </c>
      <c r="J1079">
        <v>2.5</v>
      </c>
      <c r="K1079">
        <v>3</v>
      </c>
      <c r="L1079">
        <v>-2</v>
      </c>
    </row>
    <row r="1080" spans="1:12" ht="14.25" customHeight="1" x14ac:dyDescent="0.25">
      <c r="A1080" t="str">
        <f t="shared" si="16"/>
        <v>ORD1079</v>
      </c>
      <c r="B1080" s="6">
        <v>44452</v>
      </c>
      <c r="C1080" s="6" t="str">
        <f>TEXT(Table1[[#This Row],[Order Date]],"mmm")</f>
        <v>Sep</v>
      </c>
      <c r="D1080" s="6" t="str">
        <f>TEXT(Table1[[#This Row],[Order Date]],"yyyy")</f>
        <v>2021</v>
      </c>
      <c r="E1080" t="s">
        <v>712</v>
      </c>
      <c r="F1080" t="s">
        <v>164</v>
      </c>
      <c r="G1080" t="s">
        <v>11</v>
      </c>
      <c r="H1080" t="s">
        <v>43</v>
      </c>
      <c r="I1080" t="s">
        <v>614</v>
      </c>
      <c r="J1080">
        <v>5.7</v>
      </c>
      <c r="K1080">
        <v>5</v>
      </c>
      <c r="L1080">
        <v>2.68</v>
      </c>
    </row>
    <row r="1081" spans="1:12" ht="14.25" customHeight="1" x14ac:dyDescent="0.25">
      <c r="A1081" t="str">
        <f t="shared" si="16"/>
        <v>ORD1080</v>
      </c>
      <c r="B1081" s="6">
        <v>44452</v>
      </c>
      <c r="C1081" s="6" t="str">
        <f>TEXT(Table1[[#This Row],[Order Date]],"mmm")</f>
        <v>Sep</v>
      </c>
      <c r="D1081" s="6" t="str">
        <f>TEXT(Table1[[#This Row],[Order Date]],"yyyy")</f>
        <v>2021</v>
      </c>
      <c r="E1081" t="s">
        <v>712</v>
      </c>
      <c r="F1081" t="s">
        <v>164</v>
      </c>
      <c r="G1081" t="s">
        <v>34</v>
      </c>
      <c r="H1081" t="s">
        <v>47</v>
      </c>
      <c r="I1081" t="s">
        <v>480</v>
      </c>
      <c r="J1081">
        <v>14.19</v>
      </c>
      <c r="K1081">
        <v>3</v>
      </c>
      <c r="L1081">
        <v>5.53</v>
      </c>
    </row>
    <row r="1082" spans="1:12" ht="14.25" customHeight="1" x14ac:dyDescent="0.25">
      <c r="A1082" t="str">
        <f t="shared" si="16"/>
        <v>ORD1081</v>
      </c>
      <c r="B1082" s="6">
        <v>44452</v>
      </c>
      <c r="C1082" s="6" t="str">
        <f>TEXT(Table1[[#This Row],[Order Date]],"mmm")</f>
        <v>Sep</v>
      </c>
      <c r="D1082" s="6" t="str">
        <f>TEXT(Table1[[#This Row],[Order Date]],"yyyy")</f>
        <v>2021</v>
      </c>
      <c r="E1082" t="s">
        <v>712</v>
      </c>
      <c r="F1082" t="s">
        <v>164</v>
      </c>
      <c r="G1082" t="s">
        <v>11</v>
      </c>
      <c r="H1082" t="s">
        <v>200</v>
      </c>
      <c r="I1082" t="s">
        <v>1292</v>
      </c>
      <c r="J1082">
        <v>7.3</v>
      </c>
      <c r="K1082">
        <v>2</v>
      </c>
      <c r="L1082">
        <v>2.19</v>
      </c>
    </row>
    <row r="1083" spans="1:12" ht="14.25" customHeight="1" x14ac:dyDescent="0.25">
      <c r="A1083" t="str">
        <f t="shared" si="16"/>
        <v>ORD1082</v>
      </c>
      <c r="B1083" s="6">
        <v>44452</v>
      </c>
      <c r="C1083" s="6" t="str">
        <f>TEXT(Table1[[#This Row],[Order Date]],"mmm")</f>
        <v>Sep</v>
      </c>
      <c r="D1083" s="6" t="str">
        <f>TEXT(Table1[[#This Row],[Order Date]],"yyyy")</f>
        <v>2021</v>
      </c>
      <c r="E1083" t="s">
        <v>712</v>
      </c>
      <c r="F1083" t="s">
        <v>164</v>
      </c>
      <c r="G1083" t="s">
        <v>39</v>
      </c>
      <c r="H1083" t="s">
        <v>52</v>
      </c>
      <c r="I1083" t="s">
        <v>731</v>
      </c>
      <c r="J1083">
        <v>199.98</v>
      </c>
      <c r="K1083">
        <v>2</v>
      </c>
      <c r="L1083">
        <v>75.989999999999995</v>
      </c>
    </row>
    <row r="1084" spans="1:12" ht="14.25" customHeight="1" x14ac:dyDescent="0.25">
      <c r="A1084" t="str">
        <f t="shared" si="16"/>
        <v>ORD1083</v>
      </c>
      <c r="B1084" s="6">
        <v>44452</v>
      </c>
      <c r="C1084" s="6" t="str">
        <f>TEXT(Table1[[#This Row],[Order Date]],"mmm")</f>
        <v>Sep</v>
      </c>
      <c r="D1084" s="6" t="str">
        <f>TEXT(Table1[[#This Row],[Order Date]],"yyyy")</f>
        <v>2021</v>
      </c>
      <c r="E1084" t="s">
        <v>712</v>
      </c>
      <c r="F1084" t="s">
        <v>164</v>
      </c>
      <c r="G1084" t="s">
        <v>39</v>
      </c>
      <c r="H1084" t="s">
        <v>52</v>
      </c>
      <c r="I1084" t="s">
        <v>518</v>
      </c>
      <c r="J1084">
        <v>144.96</v>
      </c>
      <c r="K1084">
        <v>4</v>
      </c>
      <c r="L1084">
        <v>60.88</v>
      </c>
    </row>
    <row r="1085" spans="1:12" ht="14.25" customHeight="1" x14ac:dyDescent="0.25">
      <c r="A1085" t="str">
        <f t="shared" si="16"/>
        <v>ORD1084</v>
      </c>
      <c r="B1085" s="6">
        <v>44452</v>
      </c>
      <c r="C1085" s="6" t="str">
        <f>TEXT(Table1[[#This Row],[Order Date]],"mmm")</f>
        <v>Sep</v>
      </c>
      <c r="D1085" s="6" t="str">
        <f>TEXT(Table1[[#This Row],[Order Date]],"yyyy")</f>
        <v>2021</v>
      </c>
      <c r="E1085" t="s">
        <v>712</v>
      </c>
      <c r="F1085" t="s">
        <v>164</v>
      </c>
      <c r="G1085" t="s">
        <v>39</v>
      </c>
      <c r="H1085" t="s">
        <v>52</v>
      </c>
      <c r="I1085" t="s">
        <v>1293</v>
      </c>
      <c r="J1085">
        <v>118</v>
      </c>
      <c r="K1085">
        <v>2</v>
      </c>
      <c r="L1085">
        <v>20.059999999999999</v>
      </c>
    </row>
    <row r="1086" spans="1:12" ht="14.25" customHeight="1" x14ac:dyDescent="0.25">
      <c r="A1086" t="str">
        <f t="shared" si="16"/>
        <v>ORD1085</v>
      </c>
      <c r="B1086" s="6">
        <v>44452</v>
      </c>
      <c r="C1086" s="6" t="str">
        <f>TEXT(Table1[[#This Row],[Order Date]],"mmm")</f>
        <v>Sep</v>
      </c>
      <c r="D1086" s="6" t="str">
        <f>TEXT(Table1[[#This Row],[Order Date]],"yyyy")</f>
        <v>2021</v>
      </c>
      <c r="E1086" t="s">
        <v>712</v>
      </c>
      <c r="F1086" t="s">
        <v>164</v>
      </c>
      <c r="G1086" t="s">
        <v>11</v>
      </c>
      <c r="H1086" t="s">
        <v>12</v>
      </c>
      <c r="I1086" t="s">
        <v>1294</v>
      </c>
      <c r="J1086">
        <v>48.94</v>
      </c>
      <c r="K1086">
        <v>1</v>
      </c>
      <c r="L1086">
        <v>24.47</v>
      </c>
    </row>
    <row r="1087" spans="1:12" ht="14.25" customHeight="1" x14ac:dyDescent="0.25">
      <c r="A1087" t="str">
        <f t="shared" si="16"/>
        <v>ORD1086</v>
      </c>
      <c r="B1087" s="6">
        <v>44452</v>
      </c>
      <c r="C1087" s="6" t="str">
        <f>TEXT(Table1[[#This Row],[Order Date]],"mmm")</f>
        <v>Sep</v>
      </c>
      <c r="D1087" s="6" t="str">
        <f>TEXT(Table1[[#This Row],[Order Date]],"yyyy")</f>
        <v>2021</v>
      </c>
      <c r="E1087" t="s">
        <v>712</v>
      </c>
      <c r="F1087" t="s">
        <v>164</v>
      </c>
      <c r="G1087" t="s">
        <v>11</v>
      </c>
      <c r="H1087" t="s">
        <v>92</v>
      </c>
      <c r="I1087" t="s">
        <v>1244</v>
      </c>
      <c r="J1087">
        <v>22.66</v>
      </c>
      <c r="K1087">
        <v>2</v>
      </c>
      <c r="L1087">
        <v>9.74</v>
      </c>
    </row>
    <row r="1088" spans="1:12" ht="14.25" customHeight="1" x14ac:dyDescent="0.25">
      <c r="A1088" t="str">
        <f t="shared" si="16"/>
        <v>ORD1087</v>
      </c>
      <c r="B1088" s="6">
        <v>44453</v>
      </c>
      <c r="C1088" s="6" t="str">
        <f>TEXT(Table1[[#This Row],[Order Date]],"mmm")</f>
        <v>Sep</v>
      </c>
      <c r="D1088" s="6" t="str">
        <f>TEXT(Table1[[#This Row],[Order Date]],"yyyy")</f>
        <v>2021</v>
      </c>
      <c r="E1088" t="s">
        <v>1295</v>
      </c>
      <c r="F1088" t="s">
        <v>15</v>
      </c>
      <c r="G1088" t="s">
        <v>11</v>
      </c>
      <c r="H1088" t="s">
        <v>92</v>
      </c>
      <c r="I1088" t="s">
        <v>1296</v>
      </c>
      <c r="J1088">
        <v>52.45</v>
      </c>
      <c r="K1088">
        <v>2</v>
      </c>
      <c r="L1088">
        <v>-131.12</v>
      </c>
    </row>
    <row r="1089" spans="1:12" ht="14.25" customHeight="1" x14ac:dyDescent="0.25">
      <c r="A1089" t="str">
        <f t="shared" si="16"/>
        <v>ORD1088</v>
      </c>
      <c r="B1089" s="6">
        <v>44453</v>
      </c>
      <c r="C1089" s="6" t="str">
        <f>TEXT(Table1[[#This Row],[Order Date]],"mmm")</f>
        <v>Sep</v>
      </c>
      <c r="D1089" s="6" t="str">
        <f>TEXT(Table1[[#This Row],[Order Date]],"yyyy")</f>
        <v>2021</v>
      </c>
      <c r="E1089" t="s">
        <v>1295</v>
      </c>
      <c r="F1089" t="s">
        <v>15</v>
      </c>
      <c r="G1089" t="s">
        <v>11</v>
      </c>
      <c r="H1089" t="s">
        <v>16</v>
      </c>
      <c r="I1089" t="s">
        <v>1297</v>
      </c>
      <c r="J1089">
        <v>20.16</v>
      </c>
      <c r="K1089">
        <v>4</v>
      </c>
      <c r="L1089">
        <v>6.55</v>
      </c>
    </row>
    <row r="1090" spans="1:12" ht="14.25" customHeight="1" x14ac:dyDescent="0.25">
      <c r="A1090" t="str">
        <f t="shared" si="16"/>
        <v>ORD1089</v>
      </c>
      <c r="B1090" s="6">
        <v>44453</v>
      </c>
      <c r="C1090" s="6" t="str">
        <f>TEXT(Table1[[#This Row],[Order Date]],"mmm")</f>
        <v>Sep</v>
      </c>
      <c r="D1090" s="6" t="str">
        <f>TEXT(Table1[[#This Row],[Order Date]],"yyyy")</f>
        <v>2021</v>
      </c>
      <c r="E1090" t="s">
        <v>1298</v>
      </c>
      <c r="F1090" t="s">
        <v>149</v>
      </c>
      <c r="G1090" t="s">
        <v>11</v>
      </c>
      <c r="H1090" t="s">
        <v>18</v>
      </c>
      <c r="I1090" t="s">
        <v>729</v>
      </c>
      <c r="J1090">
        <v>449.15</v>
      </c>
      <c r="K1090">
        <v>5</v>
      </c>
      <c r="L1090">
        <v>8.98</v>
      </c>
    </row>
    <row r="1091" spans="1:12" ht="14.25" customHeight="1" x14ac:dyDescent="0.25">
      <c r="A1091" t="str">
        <f t="shared" ref="A1091:A1154" si="17">"ORD" &amp; TEXT(ROW(A1091)-1, "0000")</f>
        <v>ORD1090</v>
      </c>
      <c r="B1091" s="6">
        <v>44453</v>
      </c>
      <c r="C1091" s="6" t="str">
        <f>TEXT(Table1[[#This Row],[Order Date]],"mmm")</f>
        <v>Sep</v>
      </c>
      <c r="D1091" s="6" t="str">
        <f>TEXT(Table1[[#This Row],[Order Date]],"yyyy")</f>
        <v>2021</v>
      </c>
      <c r="E1091" t="s">
        <v>1298</v>
      </c>
      <c r="F1091" t="s">
        <v>149</v>
      </c>
      <c r="G1091" t="s">
        <v>11</v>
      </c>
      <c r="H1091" t="s">
        <v>63</v>
      </c>
      <c r="I1091" t="s">
        <v>1299</v>
      </c>
      <c r="J1091">
        <v>11.07</v>
      </c>
      <c r="K1091">
        <v>3</v>
      </c>
      <c r="L1091">
        <v>5.09</v>
      </c>
    </row>
    <row r="1092" spans="1:12" ht="14.25" customHeight="1" x14ac:dyDescent="0.25">
      <c r="A1092" t="str">
        <f t="shared" si="17"/>
        <v>ORD1091</v>
      </c>
      <c r="B1092" s="6">
        <v>44453</v>
      </c>
      <c r="C1092" s="6" t="str">
        <f>TEXT(Table1[[#This Row],[Order Date]],"mmm")</f>
        <v>Sep</v>
      </c>
      <c r="D1092" s="6" t="str">
        <f>TEXT(Table1[[#This Row],[Order Date]],"yyyy")</f>
        <v>2021</v>
      </c>
      <c r="E1092" t="s">
        <v>879</v>
      </c>
      <c r="F1092" t="s">
        <v>123</v>
      </c>
      <c r="G1092" t="s">
        <v>11</v>
      </c>
      <c r="H1092" t="s">
        <v>92</v>
      </c>
      <c r="I1092" t="s">
        <v>1300</v>
      </c>
      <c r="J1092">
        <v>13</v>
      </c>
      <c r="K1092">
        <v>5</v>
      </c>
      <c r="L1092">
        <v>1.3</v>
      </c>
    </row>
    <row r="1093" spans="1:12" ht="14.25" customHeight="1" x14ac:dyDescent="0.25">
      <c r="A1093" t="str">
        <f t="shared" si="17"/>
        <v>ORD1092</v>
      </c>
      <c r="B1093" s="6">
        <v>44453</v>
      </c>
      <c r="C1093" s="6" t="str">
        <f>TEXT(Table1[[#This Row],[Order Date]],"mmm")</f>
        <v>Sep</v>
      </c>
      <c r="D1093" s="6" t="str">
        <f>TEXT(Table1[[#This Row],[Order Date]],"yyyy")</f>
        <v>2021</v>
      </c>
      <c r="E1093" t="s">
        <v>879</v>
      </c>
      <c r="F1093" t="s">
        <v>123</v>
      </c>
      <c r="G1093" t="s">
        <v>34</v>
      </c>
      <c r="H1093" t="s">
        <v>47</v>
      </c>
      <c r="I1093" t="s">
        <v>448</v>
      </c>
      <c r="J1093">
        <v>13.13</v>
      </c>
      <c r="K1093">
        <v>3</v>
      </c>
      <c r="L1093">
        <v>3.77</v>
      </c>
    </row>
    <row r="1094" spans="1:12" ht="14.25" customHeight="1" x14ac:dyDescent="0.25">
      <c r="A1094" t="str">
        <f t="shared" si="17"/>
        <v>ORD1093</v>
      </c>
      <c r="B1094" s="6">
        <v>44453</v>
      </c>
      <c r="C1094" s="6" t="str">
        <f>TEXT(Table1[[#This Row],[Order Date]],"mmm")</f>
        <v>Sep</v>
      </c>
      <c r="D1094" s="6" t="str">
        <f>TEXT(Table1[[#This Row],[Order Date]],"yyyy")</f>
        <v>2021</v>
      </c>
      <c r="E1094" t="s">
        <v>1301</v>
      </c>
      <c r="F1094" t="s">
        <v>30</v>
      </c>
      <c r="G1094" t="s">
        <v>34</v>
      </c>
      <c r="H1094" t="s">
        <v>47</v>
      </c>
      <c r="I1094" t="s">
        <v>775</v>
      </c>
      <c r="J1094">
        <v>142.4</v>
      </c>
      <c r="K1094">
        <v>5</v>
      </c>
      <c r="L1094">
        <v>52.69</v>
      </c>
    </row>
    <row r="1095" spans="1:12" ht="14.25" customHeight="1" x14ac:dyDescent="0.25">
      <c r="A1095" t="str">
        <f t="shared" si="17"/>
        <v>ORD1094</v>
      </c>
      <c r="B1095" s="6">
        <v>44453</v>
      </c>
      <c r="C1095" s="6" t="str">
        <f>TEXT(Table1[[#This Row],[Order Date]],"mmm")</f>
        <v>Sep</v>
      </c>
      <c r="D1095" s="6" t="str">
        <f>TEXT(Table1[[#This Row],[Order Date]],"yyyy")</f>
        <v>2021</v>
      </c>
      <c r="E1095" t="s">
        <v>1301</v>
      </c>
      <c r="F1095" t="s">
        <v>30</v>
      </c>
      <c r="G1095" t="s">
        <v>11</v>
      </c>
      <c r="H1095" t="s">
        <v>20</v>
      </c>
      <c r="I1095" t="s">
        <v>1302</v>
      </c>
      <c r="J1095">
        <v>7.16</v>
      </c>
      <c r="K1095">
        <v>2</v>
      </c>
      <c r="L1095">
        <v>3.44</v>
      </c>
    </row>
    <row r="1096" spans="1:12" ht="14.25" customHeight="1" x14ac:dyDescent="0.25">
      <c r="A1096" t="str">
        <f t="shared" si="17"/>
        <v>ORD1095</v>
      </c>
      <c r="B1096" s="6">
        <v>44453</v>
      </c>
      <c r="C1096" s="6" t="str">
        <f>TEXT(Table1[[#This Row],[Order Date]],"mmm")</f>
        <v>Sep</v>
      </c>
      <c r="D1096" s="6" t="str">
        <f>TEXT(Table1[[#This Row],[Order Date]],"yyyy")</f>
        <v>2021</v>
      </c>
      <c r="E1096" t="s">
        <v>1303</v>
      </c>
      <c r="F1096" t="s">
        <v>149</v>
      </c>
      <c r="G1096" t="s">
        <v>34</v>
      </c>
      <c r="H1096" t="s">
        <v>145</v>
      </c>
      <c r="I1096" t="s">
        <v>473</v>
      </c>
      <c r="J1096">
        <v>464.29</v>
      </c>
      <c r="K1096">
        <v>9</v>
      </c>
      <c r="L1096">
        <v>-108.33</v>
      </c>
    </row>
    <row r="1097" spans="1:12" ht="14.25" customHeight="1" x14ac:dyDescent="0.25">
      <c r="A1097" t="str">
        <f t="shared" si="17"/>
        <v>ORD1096</v>
      </c>
      <c r="B1097" s="6">
        <v>44453</v>
      </c>
      <c r="C1097" s="6" t="str">
        <f>TEXT(Table1[[#This Row],[Order Date]],"mmm")</f>
        <v>Sep</v>
      </c>
      <c r="D1097" s="6" t="str">
        <f>TEXT(Table1[[#This Row],[Order Date]],"yyyy")</f>
        <v>2021</v>
      </c>
      <c r="E1097" t="s">
        <v>1303</v>
      </c>
      <c r="F1097" t="s">
        <v>149</v>
      </c>
      <c r="G1097" t="s">
        <v>11</v>
      </c>
      <c r="H1097" t="s">
        <v>63</v>
      </c>
      <c r="I1097" t="s">
        <v>64</v>
      </c>
      <c r="J1097">
        <v>68.459999999999994</v>
      </c>
      <c r="K1097">
        <v>7</v>
      </c>
      <c r="L1097">
        <v>31.49</v>
      </c>
    </row>
    <row r="1098" spans="1:12" ht="14.25" customHeight="1" x14ac:dyDescent="0.25">
      <c r="A1098" t="str">
        <f t="shared" si="17"/>
        <v>ORD1097</v>
      </c>
      <c r="B1098" s="6">
        <v>44453</v>
      </c>
      <c r="C1098" s="6" t="str">
        <f>TEXT(Table1[[#This Row],[Order Date]],"mmm")</f>
        <v>Sep</v>
      </c>
      <c r="D1098" s="6" t="str">
        <f>TEXT(Table1[[#This Row],[Order Date]],"yyyy")</f>
        <v>2021</v>
      </c>
      <c r="E1098" t="s">
        <v>1303</v>
      </c>
      <c r="F1098" t="s">
        <v>149</v>
      </c>
      <c r="G1098" t="s">
        <v>39</v>
      </c>
      <c r="H1098" t="s">
        <v>302</v>
      </c>
      <c r="I1098" t="s">
        <v>1304</v>
      </c>
      <c r="J1098">
        <v>2799.96</v>
      </c>
      <c r="K1098">
        <v>4</v>
      </c>
      <c r="L1098">
        <v>1371.98</v>
      </c>
    </row>
    <row r="1099" spans="1:12" ht="14.25" customHeight="1" x14ac:dyDescent="0.25">
      <c r="A1099" t="str">
        <f t="shared" si="17"/>
        <v>ORD1098</v>
      </c>
      <c r="B1099" s="6">
        <v>44453</v>
      </c>
      <c r="C1099" s="6" t="str">
        <f>TEXT(Table1[[#This Row],[Order Date]],"mmm")</f>
        <v>Sep</v>
      </c>
      <c r="D1099" s="6" t="str">
        <f>TEXT(Table1[[#This Row],[Order Date]],"yyyy")</f>
        <v>2021</v>
      </c>
      <c r="E1099" t="s">
        <v>1303</v>
      </c>
      <c r="F1099" t="s">
        <v>149</v>
      </c>
      <c r="G1099" t="s">
        <v>11</v>
      </c>
      <c r="H1099" t="s">
        <v>92</v>
      </c>
      <c r="I1099" t="s">
        <v>755</v>
      </c>
      <c r="J1099">
        <v>601.29999999999995</v>
      </c>
      <c r="K1099">
        <v>2</v>
      </c>
      <c r="L1099">
        <v>198.43</v>
      </c>
    </row>
    <row r="1100" spans="1:12" ht="14.25" customHeight="1" x14ac:dyDescent="0.25">
      <c r="A1100" t="str">
        <f t="shared" si="17"/>
        <v>ORD1099</v>
      </c>
      <c r="B1100" s="6">
        <v>44453</v>
      </c>
      <c r="C1100" s="6" t="str">
        <f>TEXT(Table1[[#This Row],[Order Date]],"mmm")</f>
        <v>Sep</v>
      </c>
      <c r="D1100" s="6" t="str">
        <f>TEXT(Table1[[#This Row],[Order Date]],"yyyy")</f>
        <v>2021</v>
      </c>
      <c r="E1100" t="s">
        <v>1303</v>
      </c>
      <c r="F1100" t="s">
        <v>149</v>
      </c>
      <c r="G1100" t="s">
        <v>39</v>
      </c>
      <c r="H1100" t="s">
        <v>40</v>
      </c>
      <c r="I1100" t="s">
        <v>1305</v>
      </c>
      <c r="J1100">
        <v>16.989999999999998</v>
      </c>
      <c r="K1100">
        <v>1</v>
      </c>
      <c r="L1100">
        <v>4.42</v>
      </c>
    </row>
    <row r="1101" spans="1:12" ht="14.25" customHeight="1" x14ac:dyDescent="0.25">
      <c r="A1101" t="str">
        <f t="shared" si="17"/>
        <v>ORD1100</v>
      </c>
      <c r="B1101" s="6">
        <v>44453</v>
      </c>
      <c r="C1101" s="6" t="str">
        <f>TEXT(Table1[[#This Row],[Order Date]],"mmm")</f>
        <v>Sep</v>
      </c>
      <c r="D1101" s="6" t="str">
        <f>TEXT(Table1[[#This Row],[Order Date]],"yyyy")</f>
        <v>2021</v>
      </c>
      <c r="E1101" t="s">
        <v>1303</v>
      </c>
      <c r="F1101" t="s">
        <v>149</v>
      </c>
      <c r="G1101" t="s">
        <v>39</v>
      </c>
      <c r="H1101" t="s">
        <v>40</v>
      </c>
      <c r="I1101" t="s">
        <v>1306</v>
      </c>
      <c r="J1101">
        <v>287.97000000000003</v>
      </c>
      <c r="K1101">
        <v>3</v>
      </c>
      <c r="L1101">
        <v>80.63</v>
      </c>
    </row>
    <row r="1102" spans="1:12" ht="14.25" customHeight="1" x14ac:dyDescent="0.25">
      <c r="A1102" t="str">
        <f t="shared" si="17"/>
        <v>ORD1101</v>
      </c>
      <c r="B1102" s="6">
        <v>44453</v>
      </c>
      <c r="C1102" s="6" t="str">
        <f>TEXT(Table1[[#This Row],[Order Date]],"mmm")</f>
        <v>Sep</v>
      </c>
      <c r="D1102" s="6" t="str">
        <f>TEXT(Table1[[#This Row],[Order Date]],"yyyy")</f>
        <v>2021</v>
      </c>
      <c r="E1102" t="s">
        <v>1303</v>
      </c>
      <c r="F1102" t="s">
        <v>149</v>
      </c>
      <c r="G1102" t="s">
        <v>11</v>
      </c>
      <c r="H1102" t="s">
        <v>12</v>
      </c>
      <c r="I1102" t="s">
        <v>288</v>
      </c>
      <c r="J1102">
        <v>44.82</v>
      </c>
      <c r="K1102">
        <v>9</v>
      </c>
      <c r="L1102">
        <v>21.07</v>
      </c>
    </row>
    <row r="1103" spans="1:12" ht="14.25" customHeight="1" x14ac:dyDescent="0.25">
      <c r="A1103" t="str">
        <f t="shared" si="17"/>
        <v>ORD1102</v>
      </c>
      <c r="B1103" s="6">
        <v>44453</v>
      </c>
      <c r="C1103" s="6" t="str">
        <f>TEXT(Table1[[#This Row],[Order Date]],"mmm")</f>
        <v>Sep</v>
      </c>
      <c r="D1103" s="6" t="str">
        <f>TEXT(Table1[[#This Row],[Order Date]],"yyyy")</f>
        <v>2021</v>
      </c>
      <c r="E1103" t="s">
        <v>475</v>
      </c>
      <c r="F1103" t="s">
        <v>10</v>
      </c>
      <c r="G1103" t="s">
        <v>11</v>
      </c>
      <c r="H1103" t="s">
        <v>43</v>
      </c>
      <c r="I1103" t="s">
        <v>1307</v>
      </c>
      <c r="J1103">
        <v>6.05</v>
      </c>
      <c r="K1103">
        <v>4</v>
      </c>
      <c r="L1103">
        <v>-1.36</v>
      </c>
    </row>
    <row r="1104" spans="1:12" ht="14.25" customHeight="1" x14ac:dyDescent="0.25">
      <c r="A1104" t="str">
        <f t="shared" si="17"/>
        <v>ORD1103</v>
      </c>
      <c r="B1104" s="6">
        <v>44453</v>
      </c>
      <c r="C1104" s="6" t="str">
        <f>TEXT(Table1[[#This Row],[Order Date]],"mmm")</f>
        <v>Sep</v>
      </c>
      <c r="D1104" s="6" t="str">
        <f>TEXT(Table1[[#This Row],[Order Date]],"yyyy")</f>
        <v>2021</v>
      </c>
      <c r="E1104" t="s">
        <v>475</v>
      </c>
      <c r="F1104" t="s">
        <v>10</v>
      </c>
      <c r="G1104" t="s">
        <v>11</v>
      </c>
      <c r="H1104" t="s">
        <v>12</v>
      </c>
      <c r="I1104" t="s">
        <v>1308</v>
      </c>
      <c r="J1104">
        <v>6.85</v>
      </c>
      <c r="K1104">
        <v>2</v>
      </c>
      <c r="L1104">
        <v>2.14</v>
      </c>
    </row>
    <row r="1105" spans="1:12" ht="14.25" customHeight="1" x14ac:dyDescent="0.25">
      <c r="A1105" t="str">
        <f t="shared" si="17"/>
        <v>ORD1104</v>
      </c>
      <c r="B1105" s="6">
        <v>44453</v>
      </c>
      <c r="C1105" s="6" t="str">
        <f>TEXT(Table1[[#This Row],[Order Date]],"mmm")</f>
        <v>Sep</v>
      </c>
      <c r="D1105" s="6" t="str">
        <f>TEXT(Table1[[#This Row],[Order Date]],"yyyy")</f>
        <v>2021</v>
      </c>
      <c r="E1105" t="s">
        <v>475</v>
      </c>
      <c r="F1105" t="s">
        <v>10</v>
      </c>
      <c r="G1105" t="s">
        <v>34</v>
      </c>
      <c r="H1105" t="s">
        <v>47</v>
      </c>
      <c r="I1105" t="s">
        <v>849</v>
      </c>
      <c r="J1105">
        <v>9.9600000000000009</v>
      </c>
      <c r="K1105">
        <v>5</v>
      </c>
      <c r="L1105">
        <v>-6.72</v>
      </c>
    </row>
    <row r="1106" spans="1:12" ht="14.25" customHeight="1" x14ac:dyDescent="0.25">
      <c r="A1106" t="str">
        <f t="shared" si="17"/>
        <v>ORD1105</v>
      </c>
      <c r="B1106" s="6">
        <v>44453</v>
      </c>
      <c r="C1106" s="6" t="str">
        <f>TEXT(Table1[[#This Row],[Order Date]],"mmm")</f>
        <v>Sep</v>
      </c>
      <c r="D1106" s="6" t="str">
        <f>TEXT(Table1[[#This Row],[Order Date]],"yyyy")</f>
        <v>2021</v>
      </c>
      <c r="E1106" t="s">
        <v>475</v>
      </c>
      <c r="F1106" t="s">
        <v>10</v>
      </c>
      <c r="G1106" t="s">
        <v>11</v>
      </c>
      <c r="H1106" t="s">
        <v>20</v>
      </c>
      <c r="I1106" t="s">
        <v>1309</v>
      </c>
      <c r="J1106">
        <v>8.5500000000000007</v>
      </c>
      <c r="K1106">
        <v>2</v>
      </c>
      <c r="L1106">
        <v>-13.68</v>
      </c>
    </row>
    <row r="1107" spans="1:12" ht="14.25" customHeight="1" x14ac:dyDescent="0.25">
      <c r="A1107" t="str">
        <f t="shared" si="17"/>
        <v>ORD1106</v>
      </c>
      <c r="B1107" s="6">
        <v>44454</v>
      </c>
      <c r="C1107" s="6" t="str">
        <f>TEXT(Table1[[#This Row],[Order Date]],"mmm")</f>
        <v>Sep</v>
      </c>
      <c r="D1107" s="6" t="str">
        <f>TEXT(Table1[[#This Row],[Order Date]],"yyyy")</f>
        <v>2021</v>
      </c>
      <c r="E1107" t="s">
        <v>1310</v>
      </c>
      <c r="F1107" t="s">
        <v>23</v>
      </c>
      <c r="G1107" t="s">
        <v>34</v>
      </c>
      <c r="H1107" t="s">
        <v>47</v>
      </c>
      <c r="I1107" t="s">
        <v>1311</v>
      </c>
      <c r="J1107">
        <v>103.94</v>
      </c>
      <c r="K1107">
        <v>4</v>
      </c>
      <c r="L1107">
        <v>16.89</v>
      </c>
    </row>
    <row r="1108" spans="1:12" ht="14.25" customHeight="1" x14ac:dyDescent="0.25">
      <c r="A1108" t="str">
        <f t="shared" si="17"/>
        <v>ORD1107</v>
      </c>
      <c r="B1108" s="6">
        <v>44454</v>
      </c>
      <c r="C1108" s="6" t="str">
        <f>TEXT(Table1[[#This Row],[Order Date]],"mmm")</f>
        <v>Sep</v>
      </c>
      <c r="D1108" s="6" t="str">
        <f>TEXT(Table1[[#This Row],[Order Date]],"yyyy")</f>
        <v>2021</v>
      </c>
      <c r="E1108" t="s">
        <v>419</v>
      </c>
      <c r="F1108" t="s">
        <v>149</v>
      </c>
      <c r="G1108" t="s">
        <v>11</v>
      </c>
      <c r="H1108" t="s">
        <v>12</v>
      </c>
      <c r="I1108" t="s">
        <v>625</v>
      </c>
      <c r="J1108">
        <v>14.94</v>
      </c>
      <c r="K1108">
        <v>3</v>
      </c>
      <c r="L1108">
        <v>7.02</v>
      </c>
    </row>
    <row r="1109" spans="1:12" ht="14.25" customHeight="1" x14ac:dyDescent="0.25">
      <c r="A1109" t="str">
        <f t="shared" si="17"/>
        <v>ORD1108</v>
      </c>
      <c r="B1109" s="6">
        <v>44454</v>
      </c>
      <c r="C1109" s="6" t="str">
        <f>TEXT(Table1[[#This Row],[Order Date]],"mmm")</f>
        <v>Sep</v>
      </c>
      <c r="D1109" s="6" t="str">
        <f>TEXT(Table1[[#This Row],[Order Date]],"yyyy")</f>
        <v>2021</v>
      </c>
      <c r="E1109" t="s">
        <v>419</v>
      </c>
      <c r="F1109" t="s">
        <v>149</v>
      </c>
      <c r="G1109" t="s">
        <v>34</v>
      </c>
      <c r="H1109" t="s">
        <v>47</v>
      </c>
      <c r="I1109" t="s">
        <v>1188</v>
      </c>
      <c r="J1109">
        <v>14.56</v>
      </c>
      <c r="K1109">
        <v>2</v>
      </c>
      <c r="L1109">
        <v>6.26</v>
      </c>
    </row>
    <row r="1110" spans="1:12" ht="14.25" customHeight="1" x14ac:dyDescent="0.25">
      <c r="A1110" t="str">
        <f t="shared" si="17"/>
        <v>ORD1109</v>
      </c>
      <c r="B1110" s="6">
        <v>44455</v>
      </c>
      <c r="C1110" s="6" t="str">
        <f>TEXT(Table1[[#This Row],[Order Date]],"mmm")</f>
        <v>Sep</v>
      </c>
      <c r="D1110" s="6" t="str">
        <f>TEXT(Table1[[#This Row],[Order Date]],"yyyy")</f>
        <v>2021</v>
      </c>
      <c r="E1110" t="s">
        <v>684</v>
      </c>
      <c r="F1110" t="s">
        <v>149</v>
      </c>
      <c r="G1110" t="s">
        <v>11</v>
      </c>
      <c r="H1110" t="s">
        <v>20</v>
      </c>
      <c r="I1110" t="s">
        <v>847</v>
      </c>
      <c r="J1110">
        <v>33.549999999999997</v>
      </c>
      <c r="K1110">
        <v>1</v>
      </c>
      <c r="L1110">
        <v>12.58</v>
      </c>
    </row>
    <row r="1111" spans="1:12" ht="14.25" customHeight="1" x14ac:dyDescent="0.25">
      <c r="A1111" t="str">
        <f t="shared" si="17"/>
        <v>ORD1110</v>
      </c>
      <c r="B1111" s="6">
        <v>44456</v>
      </c>
      <c r="C1111" s="6" t="str">
        <f>TEXT(Table1[[#This Row],[Order Date]],"mmm")</f>
        <v>Sep</v>
      </c>
      <c r="D1111" s="6" t="str">
        <f>TEXT(Table1[[#This Row],[Order Date]],"yyyy")</f>
        <v>2021</v>
      </c>
      <c r="E1111" t="s">
        <v>1312</v>
      </c>
      <c r="F1111" t="s">
        <v>23</v>
      </c>
      <c r="G1111" t="s">
        <v>11</v>
      </c>
      <c r="H1111" t="s">
        <v>20</v>
      </c>
      <c r="I1111" t="s">
        <v>1313</v>
      </c>
      <c r="J1111">
        <v>5.89</v>
      </c>
      <c r="K1111">
        <v>4</v>
      </c>
      <c r="L1111">
        <v>-4.12</v>
      </c>
    </row>
    <row r="1112" spans="1:12" ht="14.25" customHeight="1" x14ac:dyDescent="0.25">
      <c r="A1112" t="str">
        <f t="shared" si="17"/>
        <v>ORD1111</v>
      </c>
      <c r="B1112" s="6">
        <v>44456</v>
      </c>
      <c r="C1112" s="6" t="str">
        <f>TEXT(Table1[[#This Row],[Order Date]],"mmm")</f>
        <v>Sep</v>
      </c>
      <c r="D1112" s="6" t="str">
        <f>TEXT(Table1[[#This Row],[Order Date]],"yyyy")</f>
        <v>2021</v>
      </c>
      <c r="E1112" t="s">
        <v>1254</v>
      </c>
      <c r="F1112" t="s">
        <v>245</v>
      </c>
      <c r="G1112" t="s">
        <v>39</v>
      </c>
      <c r="H1112" t="s">
        <v>52</v>
      </c>
      <c r="I1112" t="s">
        <v>1314</v>
      </c>
      <c r="J1112">
        <v>47.98</v>
      </c>
      <c r="K1112">
        <v>2</v>
      </c>
      <c r="L1112">
        <v>13.2</v>
      </c>
    </row>
    <row r="1113" spans="1:12" ht="14.25" customHeight="1" x14ac:dyDescent="0.25">
      <c r="A1113" t="str">
        <f t="shared" si="17"/>
        <v>ORD1112</v>
      </c>
      <c r="B1113" s="6">
        <v>44456</v>
      </c>
      <c r="C1113" s="6" t="str">
        <f>TEXT(Table1[[#This Row],[Order Date]],"mmm")</f>
        <v>Sep</v>
      </c>
      <c r="D1113" s="6" t="str">
        <f>TEXT(Table1[[#This Row],[Order Date]],"yyyy")</f>
        <v>2021</v>
      </c>
      <c r="E1113" t="s">
        <v>1254</v>
      </c>
      <c r="F1113" t="s">
        <v>245</v>
      </c>
      <c r="G1113" t="s">
        <v>11</v>
      </c>
      <c r="H1113" t="s">
        <v>12</v>
      </c>
      <c r="I1113" t="s">
        <v>1315</v>
      </c>
      <c r="J1113">
        <v>4.62</v>
      </c>
      <c r="K1113">
        <v>1</v>
      </c>
      <c r="L1113">
        <v>1.68</v>
      </c>
    </row>
    <row r="1114" spans="1:12" ht="14.25" customHeight="1" x14ac:dyDescent="0.25">
      <c r="A1114" t="str">
        <f t="shared" si="17"/>
        <v>ORD1113</v>
      </c>
      <c r="B1114" s="6">
        <v>44456</v>
      </c>
      <c r="C1114" s="6" t="str">
        <f>TEXT(Table1[[#This Row],[Order Date]],"mmm")</f>
        <v>Sep</v>
      </c>
      <c r="D1114" s="6" t="str">
        <f>TEXT(Table1[[#This Row],[Order Date]],"yyyy")</f>
        <v>2021</v>
      </c>
      <c r="E1114" t="s">
        <v>314</v>
      </c>
      <c r="F1114" t="s">
        <v>164</v>
      </c>
      <c r="G1114" t="s">
        <v>11</v>
      </c>
      <c r="H1114" t="s">
        <v>18</v>
      </c>
      <c r="I1114" t="s">
        <v>1316</v>
      </c>
      <c r="J1114">
        <v>30.28</v>
      </c>
      <c r="K1114">
        <v>2</v>
      </c>
      <c r="L1114">
        <v>1.21</v>
      </c>
    </row>
    <row r="1115" spans="1:12" ht="14.25" customHeight="1" x14ac:dyDescent="0.25">
      <c r="A1115" t="str">
        <f t="shared" si="17"/>
        <v>ORD1114</v>
      </c>
      <c r="B1115" s="6">
        <v>44456</v>
      </c>
      <c r="C1115" s="6" t="str">
        <f>TEXT(Table1[[#This Row],[Order Date]],"mmm")</f>
        <v>Sep</v>
      </c>
      <c r="D1115" s="6" t="str">
        <f>TEXT(Table1[[#This Row],[Order Date]],"yyyy")</f>
        <v>2021</v>
      </c>
      <c r="E1115" t="s">
        <v>314</v>
      </c>
      <c r="F1115" t="s">
        <v>164</v>
      </c>
      <c r="G1115" t="s">
        <v>11</v>
      </c>
      <c r="H1115" t="s">
        <v>18</v>
      </c>
      <c r="I1115" t="s">
        <v>1317</v>
      </c>
      <c r="J1115">
        <v>57.93</v>
      </c>
      <c r="K1115">
        <v>3</v>
      </c>
      <c r="L1115">
        <v>16.22</v>
      </c>
    </row>
    <row r="1116" spans="1:12" ht="14.25" customHeight="1" x14ac:dyDescent="0.25">
      <c r="A1116" t="str">
        <f t="shared" si="17"/>
        <v>ORD1115</v>
      </c>
      <c r="B1116" s="6">
        <v>44456</v>
      </c>
      <c r="C1116" s="6" t="str">
        <f>TEXT(Table1[[#This Row],[Order Date]],"mmm")</f>
        <v>Sep</v>
      </c>
      <c r="D1116" s="6" t="str">
        <f>TEXT(Table1[[#This Row],[Order Date]],"yyyy")</f>
        <v>2021</v>
      </c>
      <c r="E1116" t="s">
        <v>314</v>
      </c>
      <c r="F1116" t="s">
        <v>164</v>
      </c>
      <c r="G1116" t="s">
        <v>34</v>
      </c>
      <c r="H1116" t="s">
        <v>47</v>
      </c>
      <c r="I1116" t="s">
        <v>1318</v>
      </c>
      <c r="J1116">
        <v>35.340000000000003</v>
      </c>
      <c r="K1116">
        <v>2</v>
      </c>
      <c r="L1116">
        <v>13.43</v>
      </c>
    </row>
    <row r="1117" spans="1:12" ht="14.25" customHeight="1" x14ac:dyDescent="0.25">
      <c r="A1117" t="str">
        <f t="shared" si="17"/>
        <v>ORD1116</v>
      </c>
      <c r="B1117" s="6">
        <v>44456</v>
      </c>
      <c r="C1117" s="6" t="str">
        <f>TEXT(Table1[[#This Row],[Order Date]],"mmm")</f>
        <v>Sep</v>
      </c>
      <c r="D1117" s="6" t="str">
        <f>TEXT(Table1[[#This Row],[Order Date]],"yyyy")</f>
        <v>2021</v>
      </c>
      <c r="E1117" t="s">
        <v>314</v>
      </c>
      <c r="F1117" t="s">
        <v>164</v>
      </c>
      <c r="G1117" t="s">
        <v>11</v>
      </c>
      <c r="H1117" t="s">
        <v>20</v>
      </c>
      <c r="I1117" t="s">
        <v>368</v>
      </c>
      <c r="J1117">
        <v>137.24</v>
      </c>
      <c r="K1117">
        <v>5</v>
      </c>
      <c r="L1117">
        <v>46.32</v>
      </c>
    </row>
    <row r="1118" spans="1:12" ht="14.25" customHeight="1" x14ac:dyDescent="0.25">
      <c r="A1118" t="str">
        <f t="shared" si="17"/>
        <v>ORD1117</v>
      </c>
      <c r="B1118" s="6">
        <v>44456</v>
      </c>
      <c r="C1118" s="6" t="str">
        <f>TEXT(Table1[[#This Row],[Order Date]],"mmm")</f>
        <v>Sep</v>
      </c>
      <c r="D1118" s="6" t="str">
        <f>TEXT(Table1[[#This Row],[Order Date]],"yyyy")</f>
        <v>2021</v>
      </c>
      <c r="E1118" t="s">
        <v>789</v>
      </c>
      <c r="F1118" t="s">
        <v>27</v>
      </c>
      <c r="G1118" t="s">
        <v>11</v>
      </c>
      <c r="H1118" t="s">
        <v>63</v>
      </c>
      <c r="I1118" t="s">
        <v>1319</v>
      </c>
      <c r="J1118">
        <v>182.94</v>
      </c>
      <c r="K1118">
        <v>3</v>
      </c>
      <c r="L1118">
        <v>85.98</v>
      </c>
    </row>
    <row r="1119" spans="1:12" ht="14.25" customHeight="1" x14ac:dyDescent="0.25">
      <c r="A1119" t="str">
        <f t="shared" si="17"/>
        <v>ORD1118</v>
      </c>
      <c r="B1119" s="6">
        <v>44456</v>
      </c>
      <c r="C1119" s="6" t="str">
        <f>TEXT(Table1[[#This Row],[Order Date]],"mmm")</f>
        <v>Sep</v>
      </c>
      <c r="D1119" s="6" t="str">
        <f>TEXT(Table1[[#This Row],[Order Date]],"yyyy")</f>
        <v>2021</v>
      </c>
      <c r="E1119" t="s">
        <v>1320</v>
      </c>
      <c r="F1119" t="s">
        <v>91</v>
      </c>
      <c r="G1119" t="s">
        <v>11</v>
      </c>
      <c r="H1119" t="s">
        <v>24</v>
      </c>
      <c r="I1119" t="s">
        <v>1321</v>
      </c>
      <c r="J1119">
        <v>5.25</v>
      </c>
      <c r="K1119">
        <v>2</v>
      </c>
      <c r="L1119">
        <v>0.46</v>
      </c>
    </row>
    <row r="1120" spans="1:12" ht="14.25" customHeight="1" x14ac:dyDescent="0.25">
      <c r="A1120" t="str">
        <f t="shared" si="17"/>
        <v>ORD1119</v>
      </c>
      <c r="B1120" s="6">
        <v>44456</v>
      </c>
      <c r="C1120" s="6" t="str">
        <f>TEXT(Table1[[#This Row],[Order Date]],"mmm")</f>
        <v>Sep</v>
      </c>
      <c r="D1120" s="6" t="str">
        <f>TEXT(Table1[[#This Row],[Order Date]],"yyyy")</f>
        <v>2021</v>
      </c>
      <c r="E1120" t="s">
        <v>1320</v>
      </c>
      <c r="F1120" t="s">
        <v>91</v>
      </c>
      <c r="G1120" t="s">
        <v>11</v>
      </c>
      <c r="H1120" t="s">
        <v>24</v>
      </c>
      <c r="I1120" t="s">
        <v>1322</v>
      </c>
      <c r="J1120">
        <v>38.26</v>
      </c>
      <c r="K1120">
        <v>3</v>
      </c>
      <c r="L1120">
        <v>4.78</v>
      </c>
    </row>
    <row r="1121" spans="1:12" ht="14.25" customHeight="1" x14ac:dyDescent="0.25">
      <c r="A1121" t="str">
        <f t="shared" si="17"/>
        <v>ORD1120</v>
      </c>
      <c r="B1121" s="6">
        <v>44456</v>
      </c>
      <c r="C1121" s="6" t="str">
        <f>TEXT(Table1[[#This Row],[Order Date]],"mmm")</f>
        <v>Sep</v>
      </c>
      <c r="D1121" s="6" t="str">
        <f>TEXT(Table1[[#This Row],[Order Date]],"yyyy")</f>
        <v>2021</v>
      </c>
      <c r="E1121" t="s">
        <v>1320</v>
      </c>
      <c r="F1121" t="s">
        <v>91</v>
      </c>
      <c r="G1121" t="s">
        <v>11</v>
      </c>
      <c r="H1121" t="s">
        <v>12</v>
      </c>
      <c r="I1121" t="s">
        <v>1141</v>
      </c>
      <c r="J1121">
        <v>40.24</v>
      </c>
      <c r="K1121">
        <v>5</v>
      </c>
      <c r="L1121">
        <v>13.08</v>
      </c>
    </row>
    <row r="1122" spans="1:12" ht="14.25" customHeight="1" x14ac:dyDescent="0.25">
      <c r="A1122" t="str">
        <f t="shared" si="17"/>
        <v>ORD1121</v>
      </c>
      <c r="B1122" s="6">
        <v>44456</v>
      </c>
      <c r="C1122" s="6" t="str">
        <f>TEXT(Table1[[#This Row],[Order Date]],"mmm")</f>
        <v>Sep</v>
      </c>
      <c r="D1122" s="6" t="str">
        <f>TEXT(Table1[[#This Row],[Order Date]],"yyyy")</f>
        <v>2021</v>
      </c>
      <c r="E1122" t="s">
        <v>1320</v>
      </c>
      <c r="F1122" t="s">
        <v>91</v>
      </c>
      <c r="G1122" t="s">
        <v>39</v>
      </c>
      <c r="H1122" t="s">
        <v>302</v>
      </c>
      <c r="I1122" t="s">
        <v>1323</v>
      </c>
      <c r="J1122">
        <v>29.93</v>
      </c>
      <c r="K1122">
        <v>5</v>
      </c>
      <c r="L1122">
        <v>-21.95</v>
      </c>
    </row>
    <row r="1123" spans="1:12" ht="14.25" customHeight="1" x14ac:dyDescent="0.25">
      <c r="A1123" t="str">
        <f t="shared" si="17"/>
        <v>ORD1122</v>
      </c>
      <c r="B1123" s="6">
        <v>44456</v>
      </c>
      <c r="C1123" s="6" t="str">
        <f>TEXT(Table1[[#This Row],[Order Date]],"mmm")</f>
        <v>Sep</v>
      </c>
      <c r="D1123" s="6" t="str">
        <f>TEXT(Table1[[#This Row],[Order Date]],"yyyy")</f>
        <v>2021</v>
      </c>
      <c r="E1123" t="s">
        <v>1320</v>
      </c>
      <c r="F1123" t="s">
        <v>91</v>
      </c>
      <c r="G1123" t="s">
        <v>11</v>
      </c>
      <c r="H1123" t="s">
        <v>12</v>
      </c>
      <c r="I1123" t="s">
        <v>1324</v>
      </c>
      <c r="J1123">
        <v>148.69999999999999</v>
      </c>
      <c r="K1123">
        <v>6</v>
      </c>
      <c r="L1123">
        <v>46.47</v>
      </c>
    </row>
    <row r="1124" spans="1:12" ht="14.25" customHeight="1" x14ac:dyDescent="0.25">
      <c r="A1124" t="str">
        <f t="shared" si="17"/>
        <v>ORD1123</v>
      </c>
      <c r="B1124" s="6">
        <v>44456</v>
      </c>
      <c r="C1124" s="6" t="str">
        <f>TEXT(Table1[[#This Row],[Order Date]],"mmm")</f>
        <v>Sep</v>
      </c>
      <c r="D1124" s="6" t="str">
        <f>TEXT(Table1[[#This Row],[Order Date]],"yyyy")</f>
        <v>2021</v>
      </c>
      <c r="E1124" t="s">
        <v>1320</v>
      </c>
      <c r="F1124" t="s">
        <v>91</v>
      </c>
      <c r="G1124" t="s">
        <v>39</v>
      </c>
      <c r="H1124" t="s">
        <v>52</v>
      </c>
      <c r="I1124" t="s">
        <v>1325</v>
      </c>
      <c r="J1124">
        <v>55.92</v>
      </c>
      <c r="K1124">
        <v>10</v>
      </c>
      <c r="L1124">
        <v>16.78</v>
      </c>
    </row>
    <row r="1125" spans="1:12" ht="14.25" customHeight="1" x14ac:dyDescent="0.25">
      <c r="A1125" t="str">
        <f t="shared" si="17"/>
        <v>ORD1124</v>
      </c>
      <c r="B1125" s="6">
        <v>44458</v>
      </c>
      <c r="C1125" s="6" t="str">
        <f>TEXT(Table1[[#This Row],[Order Date]],"mmm")</f>
        <v>Sep</v>
      </c>
      <c r="D1125" s="6" t="str">
        <f>TEXT(Table1[[#This Row],[Order Date]],"yyyy")</f>
        <v>2021</v>
      </c>
      <c r="E1125" t="s">
        <v>637</v>
      </c>
      <c r="F1125" t="s">
        <v>10</v>
      </c>
      <c r="G1125" t="s">
        <v>39</v>
      </c>
      <c r="H1125" t="s">
        <v>302</v>
      </c>
      <c r="I1125" t="s">
        <v>1236</v>
      </c>
      <c r="J1125">
        <v>3059.98</v>
      </c>
      <c r="K1125">
        <v>3</v>
      </c>
      <c r="L1125">
        <v>-510</v>
      </c>
    </row>
    <row r="1126" spans="1:12" ht="14.25" customHeight="1" x14ac:dyDescent="0.25">
      <c r="A1126" t="str">
        <f t="shared" si="17"/>
        <v>ORD1125</v>
      </c>
      <c r="B1126" s="6">
        <v>44458</v>
      </c>
      <c r="C1126" s="6" t="str">
        <f>TEXT(Table1[[#This Row],[Order Date]],"mmm")</f>
        <v>Sep</v>
      </c>
      <c r="D1126" s="6" t="str">
        <f>TEXT(Table1[[#This Row],[Order Date]],"yyyy")</f>
        <v>2021</v>
      </c>
      <c r="E1126" t="s">
        <v>637</v>
      </c>
      <c r="F1126" t="s">
        <v>10</v>
      </c>
      <c r="G1126" t="s">
        <v>39</v>
      </c>
      <c r="H1126" t="s">
        <v>302</v>
      </c>
      <c r="I1126" t="s">
        <v>1326</v>
      </c>
      <c r="J1126">
        <v>2519.96</v>
      </c>
      <c r="K1126">
        <v>7</v>
      </c>
      <c r="L1126">
        <v>-252</v>
      </c>
    </row>
    <row r="1127" spans="1:12" ht="14.25" customHeight="1" x14ac:dyDescent="0.25">
      <c r="A1127" t="str">
        <f t="shared" si="17"/>
        <v>ORD1126</v>
      </c>
      <c r="B1127" s="6">
        <v>44458</v>
      </c>
      <c r="C1127" s="6" t="str">
        <f>TEXT(Table1[[#This Row],[Order Date]],"mmm")</f>
        <v>Sep</v>
      </c>
      <c r="D1127" s="6" t="str">
        <f>TEXT(Table1[[#This Row],[Order Date]],"yyyy")</f>
        <v>2021</v>
      </c>
      <c r="E1127" t="s">
        <v>1327</v>
      </c>
      <c r="F1127" t="s">
        <v>27</v>
      </c>
      <c r="G1127" t="s">
        <v>11</v>
      </c>
      <c r="H1127" t="s">
        <v>43</v>
      </c>
      <c r="I1127" t="s">
        <v>827</v>
      </c>
      <c r="J1127">
        <v>7.16</v>
      </c>
      <c r="K1127">
        <v>2</v>
      </c>
      <c r="L1127">
        <v>3.58</v>
      </c>
    </row>
    <row r="1128" spans="1:12" ht="14.25" customHeight="1" x14ac:dyDescent="0.25">
      <c r="A1128" t="str">
        <f t="shared" si="17"/>
        <v>ORD1127</v>
      </c>
      <c r="B1128" s="6">
        <v>44458</v>
      </c>
      <c r="C1128" s="6" t="str">
        <f>TEXT(Table1[[#This Row],[Order Date]],"mmm")</f>
        <v>Sep</v>
      </c>
      <c r="D1128" s="6" t="str">
        <f>TEXT(Table1[[#This Row],[Order Date]],"yyyy")</f>
        <v>2021</v>
      </c>
      <c r="E1128" t="s">
        <v>537</v>
      </c>
      <c r="F1128" t="s">
        <v>245</v>
      </c>
      <c r="G1128" t="s">
        <v>11</v>
      </c>
      <c r="H1128" t="s">
        <v>18</v>
      </c>
      <c r="I1128" t="s">
        <v>1328</v>
      </c>
      <c r="J1128">
        <v>67.34</v>
      </c>
      <c r="K1128">
        <v>6</v>
      </c>
      <c r="L1128">
        <v>7.58</v>
      </c>
    </row>
    <row r="1129" spans="1:12" ht="14.25" customHeight="1" x14ac:dyDescent="0.25">
      <c r="A1129" t="str">
        <f t="shared" si="17"/>
        <v>ORD1128</v>
      </c>
      <c r="B1129" s="6">
        <v>44458</v>
      </c>
      <c r="C1129" s="6" t="str">
        <f>TEXT(Table1[[#This Row],[Order Date]],"mmm")</f>
        <v>Sep</v>
      </c>
      <c r="D1129" s="6" t="str">
        <f>TEXT(Table1[[#This Row],[Order Date]],"yyyy")</f>
        <v>2021</v>
      </c>
      <c r="E1129" t="s">
        <v>537</v>
      </c>
      <c r="F1129" t="s">
        <v>245</v>
      </c>
      <c r="G1129" t="s">
        <v>39</v>
      </c>
      <c r="H1129" t="s">
        <v>302</v>
      </c>
      <c r="I1129" t="s">
        <v>1329</v>
      </c>
      <c r="J1129">
        <v>2624.99</v>
      </c>
      <c r="K1129">
        <v>3</v>
      </c>
      <c r="L1129">
        <v>-944.99</v>
      </c>
    </row>
    <row r="1130" spans="1:12" ht="14.25" customHeight="1" x14ac:dyDescent="0.25">
      <c r="A1130" t="str">
        <f t="shared" si="17"/>
        <v>ORD1129</v>
      </c>
      <c r="B1130" s="6">
        <v>44458</v>
      </c>
      <c r="C1130" s="6" t="str">
        <f>TEXT(Table1[[#This Row],[Order Date]],"mmm")</f>
        <v>Sep</v>
      </c>
      <c r="D1130" s="6" t="str">
        <f>TEXT(Table1[[#This Row],[Order Date]],"yyyy")</f>
        <v>2021</v>
      </c>
      <c r="E1130" t="s">
        <v>615</v>
      </c>
      <c r="F1130" t="s">
        <v>149</v>
      </c>
      <c r="G1130" t="s">
        <v>34</v>
      </c>
      <c r="H1130" t="s">
        <v>35</v>
      </c>
      <c r="I1130" t="s">
        <v>723</v>
      </c>
      <c r="J1130">
        <v>887.1</v>
      </c>
      <c r="K1130">
        <v>7</v>
      </c>
      <c r="L1130">
        <v>177.42</v>
      </c>
    </row>
    <row r="1131" spans="1:12" ht="14.25" customHeight="1" x14ac:dyDescent="0.25">
      <c r="A1131" t="str">
        <f t="shared" si="17"/>
        <v>ORD1130</v>
      </c>
      <c r="B1131" s="6">
        <v>44458</v>
      </c>
      <c r="C1131" s="6" t="str">
        <f>TEXT(Table1[[#This Row],[Order Date]],"mmm")</f>
        <v>Sep</v>
      </c>
      <c r="D1131" s="6" t="str">
        <f>TEXT(Table1[[#This Row],[Order Date]],"yyyy")</f>
        <v>2021</v>
      </c>
      <c r="E1131" t="s">
        <v>1330</v>
      </c>
      <c r="F1131" t="s">
        <v>164</v>
      </c>
      <c r="G1131" t="s">
        <v>11</v>
      </c>
      <c r="H1131" t="s">
        <v>18</v>
      </c>
      <c r="I1131" t="s">
        <v>1331</v>
      </c>
      <c r="J1131">
        <v>92.52</v>
      </c>
      <c r="K1131">
        <v>6</v>
      </c>
      <c r="L1131">
        <v>24.98</v>
      </c>
    </row>
    <row r="1132" spans="1:12" ht="14.25" customHeight="1" x14ac:dyDescent="0.25">
      <c r="A1132" t="str">
        <f t="shared" si="17"/>
        <v>ORD1131</v>
      </c>
      <c r="B1132" s="6">
        <v>44458</v>
      </c>
      <c r="C1132" s="6" t="str">
        <f>TEXT(Table1[[#This Row],[Order Date]],"mmm")</f>
        <v>Sep</v>
      </c>
      <c r="D1132" s="6" t="str">
        <f>TEXT(Table1[[#This Row],[Order Date]],"yyyy")</f>
        <v>2021</v>
      </c>
      <c r="E1132" t="s">
        <v>1332</v>
      </c>
      <c r="F1132" t="s">
        <v>27</v>
      </c>
      <c r="G1132" t="s">
        <v>11</v>
      </c>
      <c r="H1132" t="s">
        <v>43</v>
      </c>
      <c r="I1132" t="s">
        <v>1307</v>
      </c>
      <c r="J1132">
        <v>5.67</v>
      </c>
      <c r="K1132">
        <v>3</v>
      </c>
      <c r="L1132">
        <v>0.11</v>
      </c>
    </row>
    <row r="1133" spans="1:12" ht="14.25" customHeight="1" x14ac:dyDescent="0.25">
      <c r="A1133" t="str">
        <f t="shared" si="17"/>
        <v>ORD1132</v>
      </c>
      <c r="B1133" s="6">
        <v>44458</v>
      </c>
      <c r="C1133" s="6" t="str">
        <f>TEXT(Table1[[#This Row],[Order Date]],"mmm")</f>
        <v>Sep</v>
      </c>
      <c r="D1133" s="6" t="str">
        <f>TEXT(Table1[[#This Row],[Order Date]],"yyyy")</f>
        <v>2021</v>
      </c>
      <c r="E1133" t="s">
        <v>171</v>
      </c>
      <c r="F1133" t="s">
        <v>95</v>
      </c>
      <c r="G1133" t="s">
        <v>34</v>
      </c>
      <c r="H1133" t="s">
        <v>145</v>
      </c>
      <c r="I1133" t="s">
        <v>1333</v>
      </c>
      <c r="J1133">
        <v>73.92</v>
      </c>
      <c r="K1133">
        <v>1</v>
      </c>
      <c r="L1133">
        <v>-45.83</v>
      </c>
    </row>
    <row r="1134" spans="1:12" ht="14.25" customHeight="1" x14ac:dyDescent="0.25">
      <c r="A1134" t="str">
        <f t="shared" si="17"/>
        <v>ORD1133</v>
      </c>
      <c r="B1134" s="6">
        <v>44459</v>
      </c>
      <c r="C1134" s="6" t="str">
        <f>TEXT(Table1[[#This Row],[Order Date]],"mmm")</f>
        <v>Sep</v>
      </c>
      <c r="D1134" s="6" t="str">
        <f>TEXT(Table1[[#This Row],[Order Date]],"yyyy")</f>
        <v>2021</v>
      </c>
      <c r="E1134" t="s">
        <v>1334</v>
      </c>
      <c r="F1134" t="s">
        <v>15</v>
      </c>
      <c r="G1134" t="s">
        <v>34</v>
      </c>
      <c r="H1134" t="s">
        <v>145</v>
      </c>
      <c r="I1134" t="s">
        <v>810</v>
      </c>
      <c r="J1134">
        <v>617.70000000000005</v>
      </c>
      <c r="K1134">
        <v>6</v>
      </c>
      <c r="L1134">
        <v>-407.68</v>
      </c>
    </row>
    <row r="1135" spans="1:12" ht="14.25" customHeight="1" x14ac:dyDescent="0.25">
      <c r="A1135" t="str">
        <f t="shared" si="17"/>
        <v>ORD1134</v>
      </c>
      <c r="B1135" s="6">
        <v>44459</v>
      </c>
      <c r="C1135" s="6" t="str">
        <f>TEXT(Table1[[#This Row],[Order Date]],"mmm")</f>
        <v>Sep</v>
      </c>
      <c r="D1135" s="6" t="str">
        <f>TEXT(Table1[[#This Row],[Order Date]],"yyyy")</f>
        <v>2021</v>
      </c>
      <c r="E1135" t="s">
        <v>1335</v>
      </c>
      <c r="F1135" t="s">
        <v>27</v>
      </c>
      <c r="G1135" t="s">
        <v>11</v>
      </c>
      <c r="H1135" t="s">
        <v>16</v>
      </c>
      <c r="I1135" t="s">
        <v>1336</v>
      </c>
      <c r="J1135">
        <v>9.9600000000000009</v>
      </c>
      <c r="K1135">
        <v>2</v>
      </c>
      <c r="L1135">
        <v>4.58</v>
      </c>
    </row>
    <row r="1136" spans="1:12" ht="14.25" customHeight="1" x14ac:dyDescent="0.25">
      <c r="A1136" t="str">
        <f t="shared" si="17"/>
        <v>ORD1135</v>
      </c>
      <c r="B1136" s="6">
        <v>44459</v>
      </c>
      <c r="C1136" s="6" t="str">
        <f>TEXT(Table1[[#This Row],[Order Date]],"mmm")</f>
        <v>Sep</v>
      </c>
      <c r="D1136" s="6" t="str">
        <f>TEXT(Table1[[#This Row],[Order Date]],"yyyy")</f>
        <v>2021</v>
      </c>
      <c r="E1136" t="s">
        <v>1335</v>
      </c>
      <c r="F1136" t="s">
        <v>27</v>
      </c>
      <c r="G1136" t="s">
        <v>11</v>
      </c>
      <c r="H1136" t="s">
        <v>12</v>
      </c>
      <c r="I1136" t="s">
        <v>1337</v>
      </c>
      <c r="J1136">
        <v>21.72</v>
      </c>
      <c r="K1136">
        <v>4</v>
      </c>
      <c r="L1136">
        <v>10.64</v>
      </c>
    </row>
    <row r="1137" spans="1:12" ht="14.25" customHeight="1" x14ac:dyDescent="0.25">
      <c r="A1137" t="str">
        <f t="shared" si="17"/>
        <v>ORD1136</v>
      </c>
      <c r="B1137" s="6">
        <v>44459</v>
      </c>
      <c r="C1137" s="6" t="str">
        <f>TEXT(Table1[[#This Row],[Order Date]],"mmm")</f>
        <v>Sep</v>
      </c>
      <c r="D1137" s="6" t="str">
        <f>TEXT(Table1[[#This Row],[Order Date]],"yyyy")</f>
        <v>2021</v>
      </c>
      <c r="E1137" t="s">
        <v>556</v>
      </c>
      <c r="F1137" t="s">
        <v>123</v>
      </c>
      <c r="G1137" t="s">
        <v>11</v>
      </c>
      <c r="H1137" t="s">
        <v>24</v>
      </c>
      <c r="I1137" t="s">
        <v>841</v>
      </c>
      <c r="J1137">
        <v>2.82</v>
      </c>
      <c r="K1137">
        <v>2</v>
      </c>
      <c r="L1137">
        <v>0.99</v>
      </c>
    </row>
    <row r="1138" spans="1:12" ht="14.25" customHeight="1" x14ac:dyDescent="0.25">
      <c r="A1138" t="str">
        <f t="shared" si="17"/>
        <v>ORD1137</v>
      </c>
      <c r="B1138" s="6">
        <v>44459</v>
      </c>
      <c r="C1138" s="6" t="str">
        <f>TEXT(Table1[[#This Row],[Order Date]],"mmm")</f>
        <v>Sep</v>
      </c>
      <c r="D1138" s="6" t="str">
        <f>TEXT(Table1[[#This Row],[Order Date]],"yyyy")</f>
        <v>2021</v>
      </c>
      <c r="E1138" t="s">
        <v>1338</v>
      </c>
      <c r="F1138" t="s">
        <v>27</v>
      </c>
      <c r="G1138" t="s">
        <v>11</v>
      </c>
      <c r="H1138" t="s">
        <v>92</v>
      </c>
      <c r="I1138" t="s">
        <v>658</v>
      </c>
      <c r="J1138">
        <v>43.92</v>
      </c>
      <c r="K1138">
        <v>4</v>
      </c>
      <c r="L1138">
        <v>11.86</v>
      </c>
    </row>
    <row r="1139" spans="1:12" ht="14.25" customHeight="1" x14ac:dyDescent="0.25">
      <c r="A1139" t="str">
        <f t="shared" si="17"/>
        <v>ORD1138</v>
      </c>
      <c r="B1139" s="6">
        <v>44459</v>
      </c>
      <c r="C1139" s="6" t="str">
        <f>TEXT(Table1[[#This Row],[Order Date]],"mmm")</f>
        <v>Sep</v>
      </c>
      <c r="D1139" s="6" t="str">
        <f>TEXT(Table1[[#This Row],[Order Date]],"yyyy")</f>
        <v>2021</v>
      </c>
      <c r="E1139" t="s">
        <v>1338</v>
      </c>
      <c r="F1139" t="s">
        <v>27</v>
      </c>
      <c r="G1139" t="s">
        <v>11</v>
      </c>
      <c r="H1139" t="s">
        <v>20</v>
      </c>
      <c r="I1139" t="s">
        <v>431</v>
      </c>
      <c r="J1139">
        <v>20.23</v>
      </c>
      <c r="K1139">
        <v>3</v>
      </c>
      <c r="L1139">
        <v>6.58</v>
      </c>
    </row>
    <row r="1140" spans="1:12" ht="14.25" customHeight="1" x14ac:dyDescent="0.25">
      <c r="A1140" t="str">
        <f t="shared" si="17"/>
        <v>ORD1139</v>
      </c>
      <c r="B1140" s="6">
        <v>44459</v>
      </c>
      <c r="C1140" s="6" t="str">
        <f>TEXT(Table1[[#This Row],[Order Date]],"mmm")</f>
        <v>Sep</v>
      </c>
      <c r="D1140" s="6" t="str">
        <f>TEXT(Table1[[#This Row],[Order Date]],"yyyy")</f>
        <v>2021</v>
      </c>
      <c r="E1140" t="s">
        <v>1339</v>
      </c>
      <c r="F1140" t="s">
        <v>531</v>
      </c>
      <c r="G1140" t="s">
        <v>34</v>
      </c>
      <c r="H1140" t="s">
        <v>47</v>
      </c>
      <c r="I1140" t="s">
        <v>1340</v>
      </c>
      <c r="J1140">
        <v>164.22</v>
      </c>
      <c r="K1140">
        <v>3</v>
      </c>
      <c r="L1140">
        <v>50.91</v>
      </c>
    </row>
    <row r="1141" spans="1:12" ht="14.25" customHeight="1" x14ac:dyDescent="0.25">
      <c r="A1141" t="str">
        <f t="shared" si="17"/>
        <v>ORD1140</v>
      </c>
      <c r="B1141" s="6">
        <v>44459</v>
      </c>
      <c r="C1141" s="6" t="str">
        <f>TEXT(Table1[[#This Row],[Order Date]],"mmm")</f>
        <v>Sep</v>
      </c>
      <c r="D1141" s="6" t="str">
        <f>TEXT(Table1[[#This Row],[Order Date]],"yyyy")</f>
        <v>2021</v>
      </c>
      <c r="E1141" t="s">
        <v>1339</v>
      </c>
      <c r="F1141" t="s">
        <v>531</v>
      </c>
      <c r="G1141" t="s">
        <v>34</v>
      </c>
      <c r="H1141" t="s">
        <v>74</v>
      </c>
      <c r="I1141" t="s">
        <v>412</v>
      </c>
      <c r="J1141">
        <v>362.94</v>
      </c>
      <c r="K1141">
        <v>3</v>
      </c>
      <c r="L1141">
        <v>36.29</v>
      </c>
    </row>
    <row r="1142" spans="1:12" ht="14.25" customHeight="1" x14ac:dyDescent="0.25">
      <c r="A1142" t="str">
        <f t="shared" si="17"/>
        <v>ORD1141</v>
      </c>
      <c r="B1142" s="6">
        <v>44459</v>
      </c>
      <c r="C1142" s="6" t="str">
        <f>TEXT(Table1[[#This Row],[Order Date]],"mmm")</f>
        <v>Sep</v>
      </c>
      <c r="D1142" s="6" t="str">
        <f>TEXT(Table1[[#This Row],[Order Date]],"yyyy")</f>
        <v>2021</v>
      </c>
      <c r="E1142" t="s">
        <v>1339</v>
      </c>
      <c r="F1142" t="s">
        <v>531</v>
      </c>
      <c r="G1142" t="s">
        <v>39</v>
      </c>
      <c r="H1142" t="s">
        <v>52</v>
      </c>
      <c r="I1142" t="s">
        <v>84</v>
      </c>
      <c r="J1142">
        <v>59.98</v>
      </c>
      <c r="K1142">
        <v>2</v>
      </c>
      <c r="L1142">
        <v>26.39</v>
      </c>
    </row>
    <row r="1143" spans="1:12" ht="14.25" customHeight="1" x14ac:dyDescent="0.25">
      <c r="A1143" t="str">
        <f t="shared" si="17"/>
        <v>ORD1142</v>
      </c>
      <c r="B1143" s="6">
        <v>44459</v>
      </c>
      <c r="C1143" s="6" t="str">
        <f>TEXT(Table1[[#This Row],[Order Date]],"mmm")</f>
        <v>Sep</v>
      </c>
      <c r="D1143" s="6" t="str">
        <f>TEXT(Table1[[#This Row],[Order Date]],"yyyy")</f>
        <v>2021</v>
      </c>
      <c r="E1143" t="s">
        <v>1341</v>
      </c>
      <c r="F1143" t="s">
        <v>15</v>
      </c>
      <c r="G1143" t="s">
        <v>34</v>
      </c>
      <c r="H1143" t="s">
        <v>74</v>
      </c>
      <c r="I1143" t="s">
        <v>342</v>
      </c>
      <c r="J1143">
        <v>493.43</v>
      </c>
      <c r="K1143">
        <v>5</v>
      </c>
      <c r="L1143">
        <v>-70.489999999999995</v>
      </c>
    </row>
    <row r="1144" spans="1:12" ht="14.25" customHeight="1" x14ac:dyDescent="0.25">
      <c r="A1144" t="str">
        <f t="shared" si="17"/>
        <v>ORD1143</v>
      </c>
      <c r="B1144" s="6">
        <v>44459</v>
      </c>
      <c r="C1144" s="6" t="str">
        <f>TEXT(Table1[[#This Row],[Order Date]],"mmm")</f>
        <v>Sep</v>
      </c>
      <c r="D1144" s="6" t="str">
        <f>TEXT(Table1[[#This Row],[Order Date]],"yyyy")</f>
        <v>2021</v>
      </c>
      <c r="E1144" t="s">
        <v>1341</v>
      </c>
      <c r="F1144" t="s">
        <v>15</v>
      </c>
      <c r="G1144" t="s">
        <v>39</v>
      </c>
      <c r="H1144" t="s">
        <v>40</v>
      </c>
      <c r="I1144" t="s">
        <v>1342</v>
      </c>
      <c r="J1144">
        <v>11.12</v>
      </c>
      <c r="K1144">
        <v>2</v>
      </c>
      <c r="L1144">
        <v>3.48</v>
      </c>
    </row>
    <row r="1145" spans="1:12" ht="14.25" customHeight="1" x14ac:dyDescent="0.25">
      <c r="A1145" t="str">
        <f t="shared" si="17"/>
        <v>ORD1144</v>
      </c>
      <c r="B1145" s="6">
        <v>44459</v>
      </c>
      <c r="C1145" s="6" t="str">
        <f>TEXT(Table1[[#This Row],[Order Date]],"mmm")</f>
        <v>Sep</v>
      </c>
      <c r="D1145" s="6" t="str">
        <f>TEXT(Table1[[#This Row],[Order Date]],"yyyy")</f>
        <v>2021</v>
      </c>
      <c r="E1145" t="s">
        <v>1343</v>
      </c>
      <c r="F1145" t="s">
        <v>27</v>
      </c>
      <c r="G1145" t="s">
        <v>11</v>
      </c>
      <c r="H1145" t="s">
        <v>12</v>
      </c>
      <c r="I1145" t="s">
        <v>1308</v>
      </c>
      <c r="J1145">
        <v>8.56</v>
      </c>
      <c r="K1145">
        <v>2</v>
      </c>
      <c r="L1145">
        <v>3.85</v>
      </c>
    </row>
    <row r="1146" spans="1:12" ht="14.25" customHeight="1" x14ac:dyDescent="0.25">
      <c r="A1146" t="str">
        <f t="shared" si="17"/>
        <v>ORD1145</v>
      </c>
      <c r="B1146" s="6">
        <v>44459</v>
      </c>
      <c r="C1146" s="6" t="str">
        <f>TEXT(Table1[[#This Row],[Order Date]],"mmm")</f>
        <v>Sep</v>
      </c>
      <c r="D1146" s="6" t="str">
        <f>TEXT(Table1[[#This Row],[Order Date]],"yyyy")</f>
        <v>2021</v>
      </c>
      <c r="E1146" t="s">
        <v>1172</v>
      </c>
      <c r="F1146" t="s">
        <v>149</v>
      </c>
      <c r="G1146" t="s">
        <v>39</v>
      </c>
      <c r="H1146" t="s">
        <v>40</v>
      </c>
      <c r="I1146" t="s">
        <v>375</v>
      </c>
      <c r="J1146">
        <v>629.95000000000005</v>
      </c>
      <c r="K1146">
        <v>5</v>
      </c>
      <c r="L1146">
        <v>157.49</v>
      </c>
    </row>
    <row r="1147" spans="1:12" ht="14.25" customHeight="1" x14ac:dyDescent="0.25">
      <c r="A1147" t="str">
        <f t="shared" si="17"/>
        <v>ORD1146</v>
      </c>
      <c r="B1147" s="6">
        <v>44459</v>
      </c>
      <c r="C1147" s="6" t="str">
        <f>TEXT(Table1[[#This Row],[Order Date]],"mmm")</f>
        <v>Sep</v>
      </c>
      <c r="D1147" s="6" t="str">
        <f>TEXT(Table1[[#This Row],[Order Date]],"yyyy")</f>
        <v>2021</v>
      </c>
      <c r="E1147" t="s">
        <v>1172</v>
      </c>
      <c r="F1147" t="s">
        <v>149</v>
      </c>
      <c r="G1147" t="s">
        <v>34</v>
      </c>
      <c r="H1147" t="s">
        <v>35</v>
      </c>
      <c r="I1147" t="s">
        <v>594</v>
      </c>
      <c r="J1147">
        <v>631.78</v>
      </c>
      <c r="K1147">
        <v>2</v>
      </c>
      <c r="L1147">
        <v>140.4</v>
      </c>
    </row>
    <row r="1148" spans="1:12" ht="14.25" customHeight="1" x14ac:dyDescent="0.25">
      <c r="A1148" t="str">
        <f t="shared" si="17"/>
        <v>ORD1147</v>
      </c>
      <c r="B1148" s="6">
        <v>44459</v>
      </c>
      <c r="C1148" s="6" t="str">
        <f>TEXT(Table1[[#This Row],[Order Date]],"mmm")</f>
        <v>Sep</v>
      </c>
      <c r="D1148" s="6" t="str">
        <f>TEXT(Table1[[#This Row],[Order Date]],"yyyy")</f>
        <v>2021</v>
      </c>
      <c r="E1148" t="s">
        <v>1172</v>
      </c>
      <c r="F1148" t="s">
        <v>149</v>
      </c>
      <c r="G1148" t="s">
        <v>34</v>
      </c>
      <c r="H1148" t="s">
        <v>74</v>
      </c>
      <c r="I1148" t="s">
        <v>1344</v>
      </c>
      <c r="J1148">
        <v>801.57</v>
      </c>
      <c r="K1148">
        <v>2</v>
      </c>
      <c r="L1148">
        <v>-10.02</v>
      </c>
    </row>
    <row r="1149" spans="1:12" ht="14.25" customHeight="1" x14ac:dyDescent="0.25">
      <c r="A1149" t="str">
        <f t="shared" si="17"/>
        <v>ORD1148</v>
      </c>
      <c r="B1149" s="6">
        <v>44459</v>
      </c>
      <c r="C1149" s="6" t="str">
        <f>TEXT(Table1[[#This Row],[Order Date]],"mmm")</f>
        <v>Sep</v>
      </c>
      <c r="D1149" s="6" t="str">
        <f>TEXT(Table1[[#This Row],[Order Date]],"yyyy")</f>
        <v>2021</v>
      </c>
      <c r="E1149" t="s">
        <v>1172</v>
      </c>
      <c r="F1149" t="s">
        <v>149</v>
      </c>
      <c r="G1149" t="s">
        <v>11</v>
      </c>
      <c r="H1149" t="s">
        <v>16</v>
      </c>
      <c r="I1149" t="s">
        <v>1025</v>
      </c>
      <c r="J1149">
        <v>75.180000000000007</v>
      </c>
      <c r="K1149">
        <v>6</v>
      </c>
      <c r="L1149">
        <v>35.33</v>
      </c>
    </row>
    <row r="1150" spans="1:12" ht="14.25" customHeight="1" x14ac:dyDescent="0.25">
      <c r="A1150" t="str">
        <f t="shared" si="17"/>
        <v>ORD1149</v>
      </c>
      <c r="B1150" s="6">
        <v>44459</v>
      </c>
      <c r="C1150" s="6" t="str">
        <f>TEXT(Table1[[#This Row],[Order Date]],"mmm")</f>
        <v>Sep</v>
      </c>
      <c r="D1150" s="6" t="str">
        <f>TEXT(Table1[[#This Row],[Order Date]],"yyyy")</f>
        <v>2021</v>
      </c>
      <c r="E1150" t="s">
        <v>1172</v>
      </c>
      <c r="F1150" t="s">
        <v>149</v>
      </c>
      <c r="G1150" t="s">
        <v>11</v>
      </c>
      <c r="H1150" t="s">
        <v>92</v>
      </c>
      <c r="I1150" t="s">
        <v>440</v>
      </c>
      <c r="J1150">
        <v>30.98</v>
      </c>
      <c r="K1150">
        <v>1</v>
      </c>
      <c r="L1150">
        <v>8.0500000000000007</v>
      </c>
    </row>
    <row r="1151" spans="1:12" ht="14.25" customHeight="1" x14ac:dyDescent="0.25">
      <c r="A1151" t="str">
        <f t="shared" si="17"/>
        <v>ORD1150</v>
      </c>
      <c r="B1151" s="6">
        <v>44459</v>
      </c>
      <c r="C1151" s="6" t="str">
        <f>TEXT(Table1[[#This Row],[Order Date]],"mmm")</f>
        <v>Sep</v>
      </c>
      <c r="D1151" s="6" t="str">
        <f>TEXT(Table1[[#This Row],[Order Date]],"yyyy")</f>
        <v>2021</v>
      </c>
      <c r="E1151" t="s">
        <v>1172</v>
      </c>
      <c r="F1151" t="s">
        <v>149</v>
      </c>
      <c r="G1151" t="s">
        <v>39</v>
      </c>
      <c r="H1151" t="s">
        <v>40</v>
      </c>
      <c r="I1151" t="s">
        <v>1345</v>
      </c>
      <c r="J1151">
        <v>1349.91</v>
      </c>
      <c r="K1151">
        <v>9</v>
      </c>
      <c r="L1151">
        <v>661.46</v>
      </c>
    </row>
    <row r="1152" spans="1:12" ht="14.25" customHeight="1" x14ac:dyDescent="0.25">
      <c r="A1152" t="str">
        <f t="shared" si="17"/>
        <v>ORD1151</v>
      </c>
      <c r="B1152" s="6">
        <v>44460</v>
      </c>
      <c r="C1152" s="6" t="str">
        <f>TEXT(Table1[[#This Row],[Order Date]],"mmm")</f>
        <v>Sep</v>
      </c>
      <c r="D1152" s="6" t="str">
        <f>TEXT(Table1[[#This Row],[Order Date]],"yyyy")</f>
        <v>2021</v>
      </c>
      <c r="E1152" t="s">
        <v>1346</v>
      </c>
      <c r="F1152" t="s">
        <v>164</v>
      </c>
      <c r="G1152" t="s">
        <v>39</v>
      </c>
      <c r="H1152" t="s">
        <v>40</v>
      </c>
      <c r="I1152" t="s">
        <v>1347</v>
      </c>
      <c r="J1152">
        <v>246.38</v>
      </c>
      <c r="K1152">
        <v>2</v>
      </c>
      <c r="L1152">
        <v>27.72</v>
      </c>
    </row>
    <row r="1153" spans="1:12" ht="14.25" customHeight="1" x14ac:dyDescent="0.25">
      <c r="A1153" t="str">
        <f t="shared" si="17"/>
        <v>ORD1152</v>
      </c>
      <c r="B1153" s="6">
        <v>44460</v>
      </c>
      <c r="C1153" s="6" t="str">
        <f>TEXT(Table1[[#This Row],[Order Date]],"mmm")</f>
        <v>Sep</v>
      </c>
      <c r="D1153" s="6" t="str">
        <f>TEXT(Table1[[#This Row],[Order Date]],"yyyy")</f>
        <v>2021</v>
      </c>
      <c r="E1153" t="s">
        <v>1346</v>
      </c>
      <c r="F1153" t="s">
        <v>164</v>
      </c>
      <c r="G1153" t="s">
        <v>39</v>
      </c>
      <c r="H1153" t="s">
        <v>603</v>
      </c>
      <c r="I1153" t="s">
        <v>1348</v>
      </c>
      <c r="J1153">
        <v>1799.97</v>
      </c>
      <c r="K1153">
        <v>3</v>
      </c>
      <c r="L1153">
        <v>701.99</v>
      </c>
    </row>
    <row r="1154" spans="1:12" ht="14.25" customHeight="1" x14ac:dyDescent="0.25">
      <c r="A1154" t="str">
        <f t="shared" si="17"/>
        <v>ORD1153</v>
      </c>
      <c r="B1154" s="6">
        <v>44460</v>
      </c>
      <c r="C1154" s="6" t="str">
        <f>TEXT(Table1[[#This Row],[Order Date]],"mmm")</f>
        <v>Sep</v>
      </c>
      <c r="D1154" s="6" t="str">
        <f>TEXT(Table1[[#This Row],[Order Date]],"yyyy")</f>
        <v>2021</v>
      </c>
      <c r="E1154" t="s">
        <v>923</v>
      </c>
      <c r="F1154" t="s">
        <v>996</v>
      </c>
      <c r="G1154" t="s">
        <v>11</v>
      </c>
      <c r="H1154" t="s">
        <v>92</v>
      </c>
      <c r="I1154" t="s">
        <v>1349</v>
      </c>
      <c r="J1154">
        <v>25.96</v>
      </c>
      <c r="K1154">
        <v>2</v>
      </c>
      <c r="L1154">
        <v>7.53</v>
      </c>
    </row>
    <row r="1155" spans="1:12" ht="14.25" customHeight="1" x14ac:dyDescent="0.25">
      <c r="A1155" t="str">
        <f t="shared" ref="A1155:A1218" si="18">"ORD" &amp; TEXT(ROW(A1155)-1, "0000")</f>
        <v>ORD1154</v>
      </c>
      <c r="B1155" s="6">
        <v>44460</v>
      </c>
      <c r="C1155" s="6" t="str">
        <f>TEXT(Table1[[#This Row],[Order Date]],"mmm")</f>
        <v>Sep</v>
      </c>
      <c r="D1155" s="6" t="str">
        <f>TEXT(Table1[[#This Row],[Order Date]],"yyyy")</f>
        <v>2021</v>
      </c>
      <c r="E1155" t="s">
        <v>923</v>
      </c>
      <c r="F1155" t="s">
        <v>996</v>
      </c>
      <c r="G1155" t="s">
        <v>11</v>
      </c>
      <c r="H1155" t="s">
        <v>92</v>
      </c>
      <c r="I1155" t="s">
        <v>1031</v>
      </c>
      <c r="J1155">
        <v>36.270000000000003</v>
      </c>
      <c r="K1155">
        <v>3</v>
      </c>
      <c r="L1155">
        <v>10.88</v>
      </c>
    </row>
    <row r="1156" spans="1:12" ht="14.25" customHeight="1" x14ac:dyDescent="0.25">
      <c r="A1156" t="str">
        <f t="shared" si="18"/>
        <v>ORD1155</v>
      </c>
      <c r="B1156" s="6">
        <v>44460</v>
      </c>
      <c r="C1156" s="6" t="str">
        <f>TEXT(Table1[[#This Row],[Order Date]],"mmm")</f>
        <v>Sep</v>
      </c>
      <c r="D1156" s="6" t="str">
        <f>TEXT(Table1[[#This Row],[Order Date]],"yyyy")</f>
        <v>2021</v>
      </c>
      <c r="E1156" t="s">
        <v>923</v>
      </c>
      <c r="F1156" t="s">
        <v>996</v>
      </c>
      <c r="G1156" t="s">
        <v>11</v>
      </c>
      <c r="H1156" t="s">
        <v>12</v>
      </c>
      <c r="I1156" t="s">
        <v>507</v>
      </c>
      <c r="J1156">
        <v>6.48</v>
      </c>
      <c r="K1156">
        <v>1</v>
      </c>
      <c r="L1156">
        <v>3.11</v>
      </c>
    </row>
    <row r="1157" spans="1:12" ht="14.25" customHeight="1" x14ac:dyDescent="0.25">
      <c r="A1157" t="str">
        <f t="shared" si="18"/>
        <v>ORD1156</v>
      </c>
      <c r="B1157" s="6">
        <v>44460</v>
      </c>
      <c r="C1157" s="6" t="str">
        <f>TEXT(Table1[[#This Row],[Order Date]],"mmm")</f>
        <v>Sep</v>
      </c>
      <c r="D1157" s="6" t="str">
        <f>TEXT(Table1[[#This Row],[Order Date]],"yyyy")</f>
        <v>2021</v>
      </c>
      <c r="E1157" t="s">
        <v>722</v>
      </c>
      <c r="F1157" t="s">
        <v>27</v>
      </c>
      <c r="G1157" t="s">
        <v>11</v>
      </c>
      <c r="H1157" t="s">
        <v>63</v>
      </c>
      <c r="I1157" t="s">
        <v>64</v>
      </c>
      <c r="J1157">
        <v>15.56</v>
      </c>
      <c r="K1157">
        <v>2</v>
      </c>
      <c r="L1157">
        <v>7.31</v>
      </c>
    </row>
    <row r="1158" spans="1:12" ht="14.25" customHeight="1" x14ac:dyDescent="0.25">
      <c r="A1158" t="str">
        <f t="shared" si="18"/>
        <v>ORD1157</v>
      </c>
      <c r="B1158" s="6">
        <v>44460</v>
      </c>
      <c r="C1158" s="6" t="str">
        <f>TEXT(Table1[[#This Row],[Order Date]],"mmm")</f>
        <v>Sep</v>
      </c>
      <c r="D1158" s="6" t="str">
        <f>TEXT(Table1[[#This Row],[Order Date]],"yyyy")</f>
        <v>2021</v>
      </c>
      <c r="E1158" t="s">
        <v>722</v>
      </c>
      <c r="F1158" t="s">
        <v>27</v>
      </c>
      <c r="G1158" t="s">
        <v>11</v>
      </c>
      <c r="H1158" t="s">
        <v>63</v>
      </c>
      <c r="I1158" t="s">
        <v>1350</v>
      </c>
      <c r="J1158">
        <v>78.349999999999994</v>
      </c>
      <c r="K1158">
        <v>5</v>
      </c>
      <c r="L1158">
        <v>36.82</v>
      </c>
    </row>
    <row r="1159" spans="1:12" ht="14.25" customHeight="1" x14ac:dyDescent="0.25">
      <c r="A1159" t="str">
        <f t="shared" si="18"/>
        <v>ORD1158</v>
      </c>
      <c r="B1159" s="6">
        <v>44460</v>
      </c>
      <c r="C1159" s="6" t="str">
        <f>TEXT(Table1[[#This Row],[Order Date]],"mmm")</f>
        <v>Sep</v>
      </c>
      <c r="D1159" s="6" t="str">
        <f>TEXT(Table1[[#This Row],[Order Date]],"yyyy")</f>
        <v>2021</v>
      </c>
      <c r="E1159" t="s">
        <v>722</v>
      </c>
      <c r="F1159" t="s">
        <v>27</v>
      </c>
      <c r="G1159" t="s">
        <v>11</v>
      </c>
      <c r="H1159" t="s">
        <v>24</v>
      </c>
      <c r="I1159" t="s">
        <v>1351</v>
      </c>
      <c r="J1159">
        <v>59.52</v>
      </c>
      <c r="K1159">
        <v>3</v>
      </c>
      <c r="L1159">
        <v>15.48</v>
      </c>
    </row>
    <row r="1160" spans="1:12" ht="14.25" customHeight="1" x14ac:dyDescent="0.25">
      <c r="A1160" t="str">
        <f t="shared" si="18"/>
        <v>ORD1159</v>
      </c>
      <c r="B1160" s="6">
        <v>44460</v>
      </c>
      <c r="C1160" s="6" t="str">
        <f>TEXT(Table1[[#This Row],[Order Date]],"mmm")</f>
        <v>Sep</v>
      </c>
      <c r="D1160" s="6" t="str">
        <f>TEXT(Table1[[#This Row],[Order Date]],"yyyy")</f>
        <v>2021</v>
      </c>
      <c r="E1160" t="s">
        <v>722</v>
      </c>
      <c r="F1160" t="s">
        <v>27</v>
      </c>
      <c r="G1160" t="s">
        <v>11</v>
      </c>
      <c r="H1160" t="s">
        <v>12</v>
      </c>
      <c r="I1160" t="s">
        <v>242</v>
      </c>
      <c r="J1160">
        <v>38.520000000000003</v>
      </c>
      <c r="K1160">
        <v>9</v>
      </c>
      <c r="L1160">
        <v>17.329999999999998</v>
      </c>
    </row>
    <row r="1161" spans="1:12" ht="14.25" customHeight="1" x14ac:dyDescent="0.25">
      <c r="A1161" t="str">
        <f t="shared" si="18"/>
        <v>ORD1160</v>
      </c>
      <c r="B1161" s="6">
        <v>44460</v>
      </c>
      <c r="C1161" s="6" t="str">
        <f>TEXT(Table1[[#This Row],[Order Date]],"mmm")</f>
        <v>Sep</v>
      </c>
      <c r="D1161" s="6" t="str">
        <f>TEXT(Table1[[#This Row],[Order Date]],"yyyy")</f>
        <v>2021</v>
      </c>
      <c r="E1161" t="s">
        <v>722</v>
      </c>
      <c r="F1161" t="s">
        <v>27</v>
      </c>
      <c r="G1161" t="s">
        <v>39</v>
      </c>
      <c r="H1161" t="s">
        <v>40</v>
      </c>
      <c r="I1161" t="s">
        <v>1352</v>
      </c>
      <c r="J1161">
        <v>239.98</v>
      </c>
      <c r="K1161">
        <v>2</v>
      </c>
      <c r="L1161">
        <v>24</v>
      </c>
    </row>
    <row r="1162" spans="1:12" ht="14.25" customHeight="1" x14ac:dyDescent="0.25">
      <c r="A1162" t="str">
        <f t="shared" si="18"/>
        <v>ORD1161</v>
      </c>
      <c r="B1162" s="6">
        <v>44460</v>
      </c>
      <c r="C1162" s="6" t="str">
        <f>TEXT(Table1[[#This Row],[Order Date]],"mmm")</f>
        <v>Sep</v>
      </c>
      <c r="D1162" s="6" t="str">
        <f>TEXT(Table1[[#This Row],[Order Date]],"yyyy")</f>
        <v>2021</v>
      </c>
      <c r="E1162" t="s">
        <v>722</v>
      </c>
      <c r="F1162" t="s">
        <v>27</v>
      </c>
      <c r="G1162" t="s">
        <v>11</v>
      </c>
      <c r="H1162" t="s">
        <v>12</v>
      </c>
      <c r="I1162" t="s">
        <v>1353</v>
      </c>
      <c r="J1162">
        <v>19.350000000000001</v>
      </c>
      <c r="K1162">
        <v>3</v>
      </c>
      <c r="L1162">
        <v>9.48</v>
      </c>
    </row>
    <row r="1163" spans="1:12" ht="14.25" customHeight="1" x14ac:dyDescent="0.25">
      <c r="A1163" t="str">
        <f t="shared" si="18"/>
        <v>ORD1162</v>
      </c>
      <c r="B1163" s="6">
        <v>44460</v>
      </c>
      <c r="C1163" s="6" t="str">
        <f>TEXT(Table1[[#This Row],[Order Date]],"mmm")</f>
        <v>Sep</v>
      </c>
      <c r="D1163" s="6" t="str">
        <f>TEXT(Table1[[#This Row],[Order Date]],"yyyy")</f>
        <v>2021</v>
      </c>
      <c r="E1163" t="s">
        <v>1088</v>
      </c>
      <c r="F1163" t="s">
        <v>23</v>
      </c>
      <c r="G1163" t="s">
        <v>11</v>
      </c>
      <c r="H1163" t="s">
        <v>12</v>
      </c>
      <c r="I1163" t="s">
        <v>1354</v>
      </c>
      <c r="J1163">
        <v>11.35</v>
      </c>
      <c r="K1163">
        <v>3</v>
      </c>
      <c r="L1163">
        <v>4.12</v>
      </c>
    </row>
    <row r="1164" spans="1:12" ht="14.25" customHeight="1" x14ac:dyDescent="0.25">
      <c r="A1164" t="str">
        <f t="shared" si="18"/>
        <v>ORD1163</v>
      </c>
      <c r="B1164" s="6">
        <v>44460</v>
      </c>
      <c r="C1164" s="6" t="str">
        <f>TEXT(Table1[[#This Row],[Order Date]],"mmm")</f>
        <v>Sep</v>
      </c>
      <c r="D1164" s="6" t="str">
        <f>TEXT(Table1[[#This Row],[Order Date]],"yyyy")</f>
        <v>2021</v>
      </c>
      <c r="E1164" t="s">
        <v>1088</v>
      </c>
      <c r="F1164" t="s">
        <v>23</v>
      </c>
      <c r="G1164" t="s">
        <v>11</v>
      </c>
      <c r="H1164" t="s">
        <v>16</v>
      </c>
      <c r="I1164" t="s">
        <v>221</v>
      </c>
      <c r="J1164">
        <v>20.81</v>
      </c>
      <c r="K1164">
        <v>9</v>
      </c>
      <c r="L1164">
        <v>7.02</v>
      </c>
    </row>
    <row r="1165" spans="1:12" ht="14.25" customHeight="1" x14ac:dyDescent="0.25">
      <c r="A1165" t="str">
        <f t="shared" si="18"/>
        <v>ORD1164</v>
      </c>
      <c r="B1165" s="6">
        <v>44460</v>
      </c>
      <c r="C1165" s="6" t="str">
        <f>TEXT(Table1[[#This Row],[Order Date]],"mmm")</f>
        <v>Sep</v>
      </c>
      <c r="D1165" s="6" t="str">
        <f>TEXT(Table1[[#This Row],[Order Date]],"yyyy")</f>
        <v>2021</v>
      </c>
      <c r="E1165" t="s">
        <v>605</v>
      </c>
      <c r="F1165" t="s">
        <v>10</v>
      </c>
      <c r="G1165" t="s">
        <v>34</v>
      </c>
      <c r="H1165" t="s">
        <v>47</v>
      </c>
      <c r="I1165" t="s">
        <v>1355</v>
      </c>
      <c r="J1165">
        <v>8.5399999999999991</v>
      </c>
      <c r="K1165">
        <v>2</v>
      </c>
      <c r="L1165">
        <v>-7.48</v>
      </c>
    </row>
    <row r="1166" spans="1:12" ht="14.25" customHeight="1" x14ac:dyDescent="0.25">
      <c r="A1166" t="str">
        <f t="shared" si="18"/>
        <v>ORD1165</v>
      </c>
      <c r="B1166" s="6">
        <v>44460</v>
      </c>
      <c r="C1166" s="6" t="str">
        <f>TEXT(Table1[[#This Row],[Order Date]],"mmm")</f>
        <v>Sep</v>
      </c>
      <c r="D1166" s="6" t="str">
        <f>TEXT(Table1[[#This Row],[Order Date]],"yyyy")</f>
        <v>2021</v>
      </c>
      <c r="E1166" t="s">
        <v>1356</v>
      </c>
      <c r="F1166" t="s">
        <v>23</v>
      </c>
      <c r="G1166" t="s">
        <v>11</v>
      </c>
      <c r="H1166" t="s">
        <v>20</v>
      </c>
      <c r="I1166" t="s">
        <v>1225</v>
      </c>
      <c r="J1166">
        <v>6.57</v>
      </c>
      <c r="K1166">
        <v>3</v>
      </c>
      <c r="L1166">
        <v>-5.04</v>
      </c>
    </row>
    <row r="1167" spans="1:12" ht="14.25" customHeight="1" x14ac:dyDescent="0.25">
      <c r="A1167" t="str">
        <f t="shared" si="18"/>
        <v>ORD1166</v>
      </c>
      <c r="B1167" s="6">
        <v>44460</v>
      </c>
      <c r="C1167" s="6" t="str">
        <f>TEXT(Table1[[#This Row],[Order Date]],"mmm")</f>
        <v>Sep</v>
      </c>
      <c r="D1167" s="6" t="str">
        <f>TEXT(Table1[[#This Row],[Order Date]],"yyyy")</f>
        <v>2021</v>
      </c>
      <c r="E1167" t="s">
        <v>1357</v>
      </c>
      <c r="F1167" t="s">
        <v>149</v>
      </c>
      <c r="G1167" t="s">
        <v>11</v>
      </c>
      <c r="H1167" t="s">
        <v>24</v>
      </c>
      <c r="I1167" t="s">
        <v>1358</v>
      </c>
      <c r="J1167">
        <v>66.03</v>
      </c>
      <c r="K1167">
        <v>3</v>
      </c>
      <c r="L1167">
        <v>17.170000000000002</v>
      </c>
    </row>
    <row r="1168" spans="1:12" ht="14.25" customHeight="1" x14ac:dyDescent="0.25">
      <c r="A1168" t="str">
        <f t="shared" si="18"/>
        <v>ORD1167</v>
      </c>
      <c r="B1168" s="6">
        <v>44461</v>
      </c>
      <c r="C1168" s="6" t="str">
        <f>TEXT(Table1[[#This Row],[Order Date]],"mmm")</f>
        <v>Sep</v>
      </c>
      <c r="D1168" s="6" t="str">
        <f>TEXT(Table1[[#This Row],[Order Date]],"yyyy")</f>
        <v>2021</v>
      </c>
      <c r="E1168" t="s">
        <v>1258</v>
      </c>
      <c r="F1168" t="s">
        <v>123</v>
      </c>
      <c r="G1168" t="s">
        <v>11</v>
      </c>
      <c r="H1168" t="s">
        <v>16</v>
      </c>
      <c r="I1168" t="s">
        <v>584</v>
      </c>
      <c r="J1168">
        <v>4.6100000000000003</v>
      </c>
      <c r="K1168">
        <v>2</v>
      </c>
      <c r="L1168">
        <v>1.67</v>
      </c>
    </row>
    <row r="1169" spans="1:12" ht="14.25" customHeight="1" x14ac:dyDescent="0.25">
      <c r="A1169" t="str">
        <f t="shared" si="18"/>
        <v>ORD1168</v>
      </c>
      <c r="B1169" s="6">
        <v>44461</v>
      </c>
      <c r="C1169" s="6" t="str">
        <f>TEXT(Table1[[#This Row],[Order Date]],"mmm")</f>
        <v>Sep</v>
      </c>
      <c r="D1169" s="6" t="str">
        <f>TEXT(Table1[[#This Row],[Order Date]],"yyyy")</f>
        <v>2021</v>
      </c>
      <c r="E1169" t="s">
        <v>1359</v>
      </c>
      <c r="F1169" t="s">
        <v>15</v>
      </c>
      <c r="G1169" t="s">
        <v>11</v>
      </c>
      <c r="H1169" t="s">
        <v>18</v>
      </c>
      <c r="I1169" t="s">
        <v>557</v>
      </c>
      <c r="J1169">
        <v>331.54</v>
      </c>
      <c r="K1169">
        <v>3</v>
      </c>
      <c r="L1169">
        <v>-82.88</v>
      </c>
    </row>
    <row r="1170" spans="1:12" ht="14.25" customHeight="1" x14ac:dyDescent="0.25">
      <c r="A1170" t="str">
        <f t="shared" si="18"/>
        <v>ORD1169</v>
      </c>
      <c r="B1170" s="6">
        <v>44461</v>
      </c>
      <c r="C1170" s="6" t="str">
        <f>TEXT(Table1[[#This Row],[Order Date]],"mmm")</f>
        <v>Sep</v>
      </c>
      <c r="D1170" s="6" t="str">
        <f>TEXT(Table1[[#This Row],[Order Date]],"yyyy")</f>
        <v>2021</v>
      </c>
      <c r="E1170" t="s">
        <v>509</v>
      </c>
      <c r="F1170" t="s">
        <v>27</v>
      </c>
      <c r="G1170" t="s">
        <v>11</v>
      </c>
      <c r="H1170" t="s">
        <v>18</v>
      </c>
      <c r="I1170" t="s">
        <v>1360</v>
      </c>
      <c r="J1170">
        <v>169.45</v>
      </c>
      <c r="K1170">
        <v>5</v>
      </c>
      <c r="L1170">
        <v>42.36</v>
      </c>
    </row>
    <row r="1171" spans="1:12" ht="14.25" customHeight="1" x14ac:dyDescent="0.25">
      <c r="A1171" t="str">
        <f t="shared" si="18"/>
        <v>ORD1170</v>
      </c>
      <c r="B1171" s="6">
        <v>44461</v>
      </c>
      <c r="C1171" s="6" t="str">
        <f>TEXT(Table1[[#This Row],[Order Date]],"mmm")</f>
        <v>Sep</v>
      </c>
      <c r="D1171" s="6" t="str">
        <f>TEXT(Table1[[#This Row],[Order Date]],"yyyy")</f>
        <v>2021</v>
      </c>
      <c r="E1171" t="s">
        <v>509</v>
      </c>
      <c r="F1171" t="s">
        <v>27</v>
      </c>
      <c r="G1171" t="s">
        <v>11</v>
      </c>
      <c r="H1171" t="s">
        <v>18</v>
      </c>
      <c r="I1171" t="s">
        <v>356</v>
      </c>
      <c r="J1171">
        <v>40.68</v>
      </c>
      <c r="K1171">
        <v>2</v>
      </c>
      <c r="L1171">
        <v>0.41</v>
      </c>
    </row>
    <row r="1172" spans="1:12" ht="14.25" customHeight="1" x14ac:dyDescent="0.25">
      <c r="A1172" t="str">
        <f t="shared" si="18"/>
        <v>ORD1171</v>
      </c>
      <c r="B1172" s="6">
        <v>44461</v>
      </c>
      <c r="C1172" s="6" t="str">
        <f>TEXT(Table1[[#This Row],[Order Date]],"mmm")</f>
        <v>Sep</v>
      </c>
      <c r="D1172" s="6" t="str">
        <f>TEXT(Table1[[#This Row],[Order Date]],"yyyy")</f>
        <v>2021</v>
      </c>
      <c r="E1172" t="s">
        <v>1361</v>
      </c>
      <c r="F1172" t="s">
        <v>149</v>
      </c>
      <c r="G1172" t="s">
        <v>34</v>
      </c>
      <c r="H1172" t="s">
        <v>47</v>
      </c>
      <c r="I1172" t="s">
        <v>1362</v>
      </c>
      <c r="J1172">
        <v>97.44</v>
      </c>
      <c r="K1172">
        <v>3</v>
      </c>
      <c r="L1172">
        <v>35.08</v>
      </c>
    </row>
    <row r="1173" spans="1:12" ht="14.25" customHeight="1" x14ac:dyDescent="0.25">
      <c r="A1173" t="str">
        <f t="shared" si="18"/>
        <v>ORD1172</v>
      </c>
      <c r="B1173" s="6">
        <v>44461</v>
      </c>
      <c r="C1173" s="6" t="str">
        <f>TEXT(Table1[[#This Row],[Order Date]],"mmm")</f>
        <v>Sep</v>
      </c>
      <c r="D1173" s="6" t="str">
        <f>TEXT(Table1[[#This Row],[Order Date]],"yyyy")</f>
        <v>2021</v>
      </c>
      <c r="E1173" t="s">
        <v>1361</v>
      </c>
      <c r="F1173" t="s">
        <v>149</v>
      </c>
      <c r="G1173" t="s">
        <v>11</v>
      </c>
      <c r="H1173" t="s">
        <v>20</v>
      </c>
      <c r="I1173" t="s">
        <v>897</v>
      </c>
      <c r="J1173">
        <v>3.98</v>
      </c>
      <c r="K1173">
        <v>1</v>
      </c>
      <c r="L1173">
        <v>1.39</v>
      </c>
    </row>
    <row r="1174" spans="1:12" ht="14.25" customHeight="1" x14ac:dyDescent="0.25">
      <c r="A1174" t="str">
        <f t="shared" si="18"/>
        <v>ORD1173</v>
      </c>
      <c r="B1174" s="6">
        <v>44461</v>
      </c>
      <c r="C1174" s="6" t="str">
        <f>TEXT(Table1[[#This Row],[Order Date]],"mmm")</f>
        <v>Sep</v>
      </c>
      <c r="D1174" s="6" t="str">
        <f>TEXT(Table1[[#This Row],[Order Date]],"yyyy")</f>
        <v>2021</v>
      </c>
      <c r="E1174" t="s">
        <v>1361</v>
      </c>
      <c r="F1174" t="s">
        <v>149</v>
      </c>
      <c r="G1174" t="s">
        <v>11</v>
      </c>
      <c r="H1174" t="s">
        <v>24</v>
      </c>
      <c r="I1174" t="s">
        <v>1363</v>
      </c>
      <c r="J1174">
        <v>13.04</v>
      </c>
      <c r="K1174">
        <v>4</v>
      </c>
      <c r="L1174">
        <v>5.74</v>
      </c>
    </row>
    <row r="1175" spans="1:12" ht="14.25" customHeight="1" x14ac:dyDescent="0.25">
      <c r="A1175" t="str">
        <f t="shared" si="18"/>
        <v>ORD1174</v>
      </c>
      <c r="B1175" s="6">
        <v>44461</v>
      </c>
      <c r="C1175" s="6" t="str">
        <f>TEXT(Table1[[#This Row],[Order Date]],"mmm")</f>
        <v>Sep</v>
      </c>
      <c r="D1175" s="6" t="str">
        <f>TEXT(Table1[[#This Row],[Order Date]],"yyyy")</f>
        <v>2021</v>
      </c>
      <c r="E1175" t="s">
        <v>1361</v>
      </c>
      <c r="F1175" t="s">
        <v>149</v>
      </c>
      <c r="G1175" t="s">
        <v>34</v>
      </c>
      <c r="H1175" t="s">
        <v>35</v>
      </c>
      <c r="I1175" t="s">
        <v>1364</v>
      </c>
      <c r="J1175">
        <v>579.53</v>
      </c>
      <c r="K1175">
        <v>4</v>
      </c>
      <c r="L1175">
        <v>83.71</v>
      </c>
    </row>
    <row r="1176" spans="1:12" ht="14.25" customHeight="1" x14ac:dyDescent="0.25">
      <c r="A1176" t="str">
        <f t="shared" si="18"/>
        <v>ORD1175</v>
      </c>
      <c r="B1176" s="6">
        <v>44462</v>
      </c>
      <c r="C1176" s="6" t="str">
        <f>TEXT(Table1[[#This Row],[Order Date]],"mmm")</f>
        <v>Sep</v>
      </c>
      <c r="D1176" s="6" t="str">
        <f>TEXT(Table1[[#This Row],[Order Date]],"yyyy")</f>
        <v>2021</v>
      </c>
      <c r="E1176" t="s">
        <v>923</v>
      </c>
      <c r="F1176" t="s">
        <v>27</v>
      </c>
      <c r="G1176" t="s">
        <v>34</v>
      </c>
      <c r="H1176" t="s">
        <v>74</v>
      </c>
      <c r="I1176" t="s">
        <v>1039</v>
      </c>
      <c r="J1176">
        <v>436</v>
      </c>
      <c r="K1176">
        <v>3</v>
      </c>
      <c r="L1176">
        <v>20.52</v>
      </c>
    </row>
    <row r="1177" spans="1:12" ht="14.25" customHeight="1" x14ac:dyDescent="0.25">
      <c r="A1177" t="str">
        <f t="shared" si="18"/>
        <v>ORD1176</v>
      </c>
      <c r="B1177" s="6">
        <v>44462</v>
      </c>
      <c r="C1177" s="6" t="str">
        <f>TEXT(Table1[[#This Row],[Order Date]],"mmm")</f>
        <v>Sep</v>
      </c>
      <c r="D1177" s="6" t="str">
        <f>TEXT(Table1[[#This Row],[Order Date]],"yyyy")</f>
        <v>2021</v>
      </c>
      <c r="E1177" t="s">
        <v>923</v>
      </c>
      <c r="F1177" t="s">
        <v>27</v>
      </c>
      <c r="G1177" t="s">
        <v>39</v>
      </c>
      <c r="H1177" t="s">
        <v>40</v>
      </c>
      <c r="I1177" t="s">
        <v>721</v>
      </c>
      <c r="J1177">
        <v>83.98</v>
      </c>
      <c r="K1177">
        <v>2</v>
      </c>
      <c r="L1177">
        <v>31.49</v>
      </c>
    </row>
    <row r="1178" spans="1:12" ht="14.25" customHeight="1" x14ac:dyDescent="0.25">
      <c r="A1178" t="str">
        <f t="shared" si="18"/>
        <v>ORD1177</v>
      </c>
      <c r="B1178" s="6">
        <v>44462</v>
      </c>
      <c r="C1178" s="6" t="str">
        <f>TEXT(Table1[[#This Row],[Order Date]],"mmm")</f>
        <v>Sep</v>
      </c>
      <c r="D1178" s="6" t="str">
        <f>TEXT(Table1[[#This Row],[Order Date]],"yyyy")</f>
        <v>2021</v>
      </c>
      <c r="E1178" t="s">
        <v>195</v>
      </c>
      <c r="F1178" t="s">
        <v>149</v>
      </c>
      <c r="G1178" t="s">
        <v>11</v>
      </c>
      <c r="H1178" t="s">
        <v>20</v>
      </c>
      <c r="I1178" t="s">
        <v>662</v>
      </c>
      <c r="J1178">
        <v>139.44</v>
      </c>
      <c r="K1178">
        <v>3</v>
      </c>
      <c r="L1178">
        <v>47.06</v>
      </c>
    </row>
    <row r="1179" spans="1:12" ht="14.25" customHeight="1" x14ac:dyDescent="0.25">
      <c r="A1179" t="str">
        <f t="shared" si="18"/>
        <v>ORD1178</v>
      </c>
      <c r="B1179" s="6">
        <v>44462</v>
      </c>
      <c r="C1179" s="6" t="str">
        <f>TEXT(Table1[[#This Row],[Order Date]],"mmm")</f>
        <v>Sep</v>
      </c>
      <c r="D1179" s="6" t="str">
        <f>TEXT(Table1[[#This Row],[Order Date]],"yyyy")</f>
        <v>2021</v>
      </c>
      <c r="E1179" t="s">
        <v>193</v>
      </c>
      <c r="F1179" t="s">
        <v>315</v>
      </c>
      <c r="G1179" t="s">
        <v>11</v>
      </c>
      <c r="H1179" t="s">
        <v>12</v>
      </c>
      <c r="I1179" t="s">
        <v>1365</v>
      </c>
      <c r="J1179">
        <v>32.4</v>
      </c>
      <c r="K1179">
        <v>5</v>
      </c>
      <c r="L1179">
        <v>15.55</v>
      </c>
    </row>
    <row r="1180" spans="1:12" ht="14.25" customHeight="1" x14ac:dyDescent="0.25">
      <c r="A1180" t="str">
        <f t="shared" si="18"/>
        <v>ORD1179</v>
      </c>
      <c r="B1180" s="6">
        <v>44462</v>
      </c>
      <c r="C1180" s="6" t="str">
        <f>TEXT(Table1[[#This Row],[Order Date]],"mmm")</f>
        <v>Sep</v>
      </c>
      <c r="D1180" s="6" t="str">
        <f>TEXT(Table1[[#This Row],[Order Date]],"yyyy")</f>
        <v>2021</v>
      </c>
      <c r="E1180" t="s">
        <v>193</v>
      </c>
      <c r="F1180" t="s">
        <v>315</v>
      </c>
      <c r="G1180" t="s">
        <v>11</v>
      </c>
      <c r="H1180" t="s">
        <v>18</v>
      </c>
      <c r="I1180" t="s">
        <v>297</v>
      </c>
      <c r="J1180">
        <v>404.9</v>
      </c>
      <c r="K1180">
        <v>5</v>
      </c>
      <c r="L1180">
        <v>16.2</v>
      </c>
    </row>
    <row r="1181" spans="1:12" ht="14.25" customHeight="1" x14ac:dyDescent="0.25">
      <c r="A1181" t="str">
        <f t="shared" si="18"/>
        <v>ORD1180</v>
      </c>
      <c r="B1181" s="6">
        <v>44462</v>
      </c>
      <c r="C1181" s="6" t="str">
        <f>TEXT(Table1[[#This Row],[Order Date]],"mmm")</f>
        <v>Sep</v>
      </c>
      <c r="D1181" s="6" t="str">
        <f>TEXT(Table1[[#This Row],[Order Date]],"yyyy")</f>
        <v>2021</v>
      </c>
      <c r="E1181" t="s">
        <v>193</v>
      </c>
      <c r="F1181" t="s">
        <v>315</v>
      </c>
      <c r="G1181" t="s">
        <v>11</v>
      </c>
      <c r="H1181" t="s">
        <v>20</v>
      </c>
      <c r="I1181" t="s">
        <v>1366</v>
      </c>
      <c r="J1181">
        <v>9449.9500000000007</v>
      </c>
      <c r="K1181">
        <v>5</v>
      </c>
      <c r="L1181">
        <v>4630.4799999999996</v>
      </c>
    </row>
    <row r="1182" spans="1:12" ht="14.25" customHeight="1" x14ac:dyDescent="0.25">
      <c r="A1182" t="str">
        <f t="shared" si="18"/>
        <v>ORD1181</v>
      </c>
      <c r="B1182" s="6">
        <v>44462</v>
      </c>
      <c r="C1182" s="6" t="str">
        <f>TEXT(Table1[[#This Row],[Order Date]],"mmm")</f>
        <v>Sep</v>
      </c>
      <c r="D1182" s="6" t="str">
        <f>TEXT(Table1[[#This Row],[Order Date]],"yyyy")</f>
        <v>2021</v>
      </c>
      <c r="E1182" t="s">
        <v>193</v>
      </c>
      <c r="F1182" t="s">
        <v>315</v>
      </c>
      <c r="G1182" t="s">
        <v>11</v>
      </c>
      <c r="H1182" t="s">
        <v>20</v>
      </c>
      <c r="I1182" t="s">
        <v>1367</v>
      </c>
      <c r="J1182">
        <v>12.94</v>
      </c>
      <c r="K1182">
        <v>2</v>
      </c>
      <c r="L1182">
        <v>6.47</v>
      </c>
    </row>
    <row r="1183" spans="1:12" ht="14.25" customHeight="1" x14ac:dyDescent="0.25">
      <c r="A1183" t="str">
        <f t="shared" si="18"/>
        <v>ORD1182</v>
      </c>
      <c r="B1183" s="6">
        <v>44462</v>
      </c>
      <c r="C1183" s="6" t="str">
        <f>TEXT(Table1[[#This Row],[Order Date]],"mmm")</f>
        <v>Sep</v>
      </c>
      <c r="D1183" s="6" t="str">
        <f>TEXT(Table1[[#This Row],[Order Date]],"yyyy")</f>
        <v>2021</v>
      </c>
      <c r="E1183" t="s">
        <v>1332</v>
      </c>
      <c r="F1183" t="s">
        <v>78</v>
      </c>
      <c r="G1183" t="s">
        <v>11</v>
      </c>
      <c r="H1183" t="s">
        <v>12</v>
      </c>
      <c r="I1183" t="s">
        <v>332</v>
      </c>
      <c r="J1183">
        <v>28.8</v>
      </c>
      <c r="K1183">
        <v>9</v>
      </c>
      <c r="L1183">
        <v>10.08</v>
      </c>
    </row>
    <row r="1184" spans="1:12" ht="14.25" customHeight="1" x14ac:dyDescent="0.25">
      <c r="A1184" t="str">
        <f t="shared" si="18"/>
        <v>ORD1183</v>
      </c>
      <c r="B1184" s="6">
        <v>44462</v>
      </c>
      <c r="C1184" s="6" t="str">
        <f>TEXT(Table1[[#This Row],[Order Date]],"mmm")</f>
        <v>Sep</v>
      </c>
      <c r="D1184" s="6" t="str">
        <f>TEXT(Table1[[#This Row],[Order Date]],"yyyy")</f>
        <v>2021</v>
      </c>
      <c r="E1184" t="s">
        <v>1368</v>
      </c>
      <c r="F1184" t="s">
        <v>59</v>
      </c>
      <c r="G1184" t="s">
        <v>11</v>
      </c>
      <c r="H1184" t="s">
        <v>20</v>
      </c>
      <c r="I1184" t="s">
        <v>561</v>
      </c>
      <c r="J1184">
        <v>11.12</v>
      </c>
      <c r="K1184">
        <v>4</v>
      </c>
      <c r="L1184">
        <v>5.45</v>
      </c>
    </row>
    <row r="1185" spans="1:12" ht="14.25" customHeight="1" x14ac:dyDescent="0.25">
      <c r="A1185" t="str">
        <f t="shared" si="18"/>
        <v>ORD1184</v>
      </c>
      <c r="B1185" s="6">
        <v>44462</v>
      </c>
      <c r="C1185" s="6" t="str">
        <f>TEXT(Table1[[#This Row],[Order Date]],"mmm")</f>
        <v>Sep</v>
      </c>
      <c r="D1185" s="6" t="str">
        <f>TEXT(Table1[[#This Row],[Order Date]],"yyyy")</f>
        <v>2021</v>
      </c>
      <c r="E1185" t="s">
        <v>1369</v>
      </c>
      <c r="F1185" t="s">
        <v>149</v>
      </c>
      <c r="G1185" t="s">
        <v>11</v>
      </c>
      <c r="H1185" t="s">
        <v>20</v>
      </c>
      <c r="I1185" t="s">
        <v>1370</v>
      </c>
      <c r="J1185">
        <v>18.46</v>
      </c>
      <c r="K1185">
        <v>4</v>
      </c>
      <c r="L1185">
        <v>6.92</v>
      </c>
    </row>
    <row r="1186" spans="1:12" ht="14.25" customHeight="1" x14ac:dyDescent="0.25">
      <c r="A1186" t="str">
        <f t="shared" si="18"/>
        <v>ORD1185</v>
      </c>
      <c r="B1186" s="6">
        <v>44462</v>
      </c>
      <c r="C1186" s="6" t="str">
        <f>TEXT(Table1[[#This Row],[Order Date]],"mmm")</f>
        <v>Sep</v>
      </c>
      <c r="D1186" s="6" t="str">
        <f>TEXT(Table1[[#This Row],[Order Date]],"yyyy")</f>
        <v>2021</v>
      </c>
      <c r="E1186" t="s">
        <v>1371</v>
      </c>
      <c r="F1186" t="s">
        <v>59</v>
      </c>
      <c r="G1186" t="s">
        <v>11</v>
      </c>
      <c r="H1186" t="s">
        <v>24</v>
      </c>
      <c r="I1186" t="s">
        <v>103</v>
      </c>
      <c r="J1186">
        <v>9.84</v>
      </c>
      <c r="K1186">
        <v>3</v>
      </c>
      <c r="L1186">
        <v>2.85</v>
      </c>
    </row>
    <row r="1187" spans="1:12" ht="14.25" customHeight="1" x14ac:dyDescent="0.25">
      <c r="A1187" t="str">
        <f t="shared" si="18"/>
        <v>ORD1186</v>
      </c>
      <c r="B1187" s="6">
        <v>44462</v>
      </c>
      <c r="C1187" s="6" t="str">
        <f>TEXT(Table1[[#This Row],[Order Date]],"mmm")</f>
        <v>Sep</v>
      </c>
      <c r="D1187" s="6" t="str">
        <f>TEXT(Table1[[#This Row],[Order Date]],"yyyy")</f>
        <v>2021</v>
      </c>
      <c r="E1187" t="s">
        <v>1371</v>
      </c>
      <c r="F1187" t="s">
        <v>59</v>
      </c>
      <c r="G1187" t="s">
        <v>11</v>
      </c>
      <c r="H1187" t="s">
        <v>20</v>
      </c>
      <c r="I1187" t="s">
        <v>1372</v>
      </c>
      <c r="J1187">
        <v>34.5</v>
      </c>
      <c r="K1187">
        <v>3</v>
      </c>
      <c r="L1187">
        <v>15.53</v>
      </c>
    </row>
    <row r="1188" spans="1:12" ht="14.25" customHeight="1" x14ac:dyDescent="0.25">
      <c r="A1188" t="str">
        <f t="shared" si="18"/>
        <v>ORD1187</v>
      </c>
      <c r="B1188" s="6">
        <v>44463</v>
      </c>
      <c r="C1188" s="6" t="str">
        <f>TEXT(Table1[[#This Row],[Order Date]],"mmm")</f>
        <v>Sep</v>
      </c>
      <c r="D1188" s="6" t="str">
        <f>TEXT(Table1[[#This Row],[Order Date]],"yyyy")</f>
        <v>2021</v>
      </c>
      <c r="E1188" t="s">
        <v>1373</v>
      </c>
      <c r="F1188" t="s">
        <v>27</v>
      </c>
      <c r="G1188" t="s">
        <v>11</v>
      </c>
      <c r="H1188" t="s">
        <v>18</v>
      </c>
      <c r="I1188" t="s">
        <v>1374</v>
      </c>
      <c r="J1188">
        <v>211.96</v>
      </c>
      <c r="K1188">
        <v>4</v>
      </c>
      <c r="L1188">
        <v>8.48</v>
      </c>
    </row>
    <row r="1189" spans="1:12" ht="14.25" customHeight="1" x14ac:dyDescent="0.25">
      <c r="A1189" t="str">
        <f t="shared" si="18"/>
        <v>ORD1188</v>
      </c>
      <c r="B1189" s="6">
        <v>44464</v>
      </c>
      <c r="C1189" s="6" t="str">
        <f>TEXT(Table1[[#This Row],[Order Date]],"mmm")</f>
        <v>Sep</v>
      </c>
      <c r="D1189" s="6" t="str">
        <f>TEXT(Table1[[#This Row],[Order Date]],"yyyy")</f>
        <v>2021</v>
      </c>
      <c r="E1189" t="s">
        <v>1375</v>
      </c>
      <c r="F1189" t="s">
        <v>10</v>
      </c>
      <c r="G1189" t="s">
        <v>11</v>
      </c>
      <c r="H1189" t="s">
        <v>12</v>
      </c>
      <c r="I1189" t="s">
        <v>1376</v>
      </c>
      <c r="J1189">
        <v>33.79</v>
      </c>
      <c r="K1189">
        <v>8</v>
      </c>
      <c r="L1189">
        <v>10.56</v>
      </c>
    </row>
    <row r="1190" spans="1:12" ht="14.25" customHeight="1" x14ac:dyDescent="0.25">
      <c r="A1190" t="str">
        <f t="shared" si="18"/>
        <v>ORD1189</v>
      </c>
      <c r="B1190" s="6">
        <v>44464</v>
      </c>
      <c r="C1190" s="6" t="str">
        <f>TEXT(Table1[[#This Row],[Order Date]],"mmm")</f>
        <v>Sep</v>
      </c>
      <c r="D1190" s="6" t="str">
        <f>TEXT(Table1[[#This Row],[Order Date]],"yyyy")</f>
        <v>2021</v>
      </c>
      <c r="E1190" t="s">
        <v>1375</v>
      </c>
      <c r="F1190" t="s">
        <v>10</v>
      </c>
      <c r="G1190" t="s">
        <v>34</v>
      </c>
      <c r="H1190" t="s">
        <v>74</v>
      </c>
      <c r="I1190" t="s">
        <v>777</v>
      </c>
      <c r="J1190">
        <v>300.52999999999997</v>
      </c>
      <c r="K1190">
        <v>2</v>
      </c>
      <c r="L1190">
        <v>-97.23</v>
      </c>
    </row>
    <row r="1191" spans="1:12" ht="14.25" customHeight="1" x14ac:dyDescent="0.25">
      <c r="A1191" t="str">
        <f t="shared" si="18"/>
        <v>ORD1190</v>
      </c>
      <c r="B1191" s="6">
        <v>44464</v>
      </c>
      <c r="C1191" s="6" t="str">
        <f>TEXT(Table1[[#This Row],[Order Date]],"mmm")</f>
        <v>Sep</v>
      </c>
      <c r="D1191" s="6" t="str">
        <f>TEXT(Table1[[#This Row],[Order Date]],"yyyy")</f>
        <v>2021</v>
      </c>
      <c r="E1191" t="s">
        <v>1375</v>
      </c>
      <c r="F1191" t="s">
        <v>10</v>
      </c>
      <c r="G1191" t="s">
        <v>11</v>
      </c>
      <c r="H1191" t="s">
        <v>20</v>
      </c>
      <c r="I1191" t="s">
        <v>1377</v>
      </c>
      <c r="J1191">
        <v>2.72</v>
      </c>
      <c r="K1191">
        <v>2</v>
      </c>
      <c r="L1191">
        <v>-4.3600000000000003</v>
      </c>
    </row>
    <row r="1192" spans="1:12" ht="14.25" customHeight="1" x14ac:dyDescent="0.25">
      <c r="A1192" t="str">
        <f t="shared" si="18"/>
        <v>ORD1191</v>
      </c>
      <c r="B1192" s="6">
        <v>44464</v>
      </c>
      <c r="C1192" s="6" t="str">
        <f>TEXT(Table1[[#This Row],[Order Date]],"mmm")</f>
        <v>Sep</v>
      </c>
      <c r="D1192" s="6" t="str">
        <f>TEXT(Table1[[#This Row],[Order Date]],"yyyy")</f>
        <v>2021</v>
      </c>
      <c r="E1192" t="s">
        <v>1375</v>
      </c>
      <c r="F1192" t="s">
        <v>10</v>
      </c>
      <c r="G1192" t="s">
        <v>11</v>
      </c>
      <c r="H1192" t="s">
        <v>63</v>
      </c>
      <c r="I1192" t="s">
        <v>396</v>
      </c>
      <c r="J1192">
        <v>3.26</v>
      </c>
      <c r="K1192">
        <v>2</v>
      </c>
      <c r="L1192">
        <v>1.1000000000000001</v>
      </c>
    </row>
    <row r="1193" spans="1:12" ht="14.25" customHeight="1" x14ac:dyDescent="0.25">
      <c r="A1193" t="str">
        <f t="shared" si="18"/>
        <v>ORD1192</v>
      </c>
      <c r="B1193" s="6">
        <v>44464</v>
      </c>
      <c r="C1193" s="6" t="str">
        <f>TEXT(Table1[[#This Row],[Order Date]],"mmm")</f>
        <v>Sep</v>
      </c>
      <c r="D1193" s="6" t="str">
        <f>TEXT(Table1[[#This Row],[Order Date]],"yyyy")</f>
        <v>2021</v>
      </c>
      <c r="E1193" t="s">
        <v>1378</v>
      </c>
      <c r="F1193" t="s">
        <v>278</v>
      </c>
      <c r="G1193" t="s">
        <v>11</v>
      </c>
      <c r="H1193" t="s">
        <v>24</v>
      </c>
      <c r="I1193" t="s">
        <v>147</v>
      </c>
      <c r="J1193">
        <v>14.58</v>
      </c>
      <c r="K1193">
        <v>2</v>
      </c>
      <c r="L1193">
        <v>2.37</v>
      </c>
    </row>
    <row r="1194" spans="1:12" ht="14.25" customHeight="1" x14ac:dyDescent="0.25">
      <c r="A1194" t="str">
        <f t="shared" si="18"/>
        <v>ORD1193</v>
      </c>
      <c r="B1194" s="6">
        <v>44465</v>
      </c>
      <c r="C1194" s="6" t="str">
        <f>TEXT(Table1[[#This Row],[Order Date]],"mmm")</f>
        <v>Sep</v>
      </c>
      <c r="D1194" s="6" t="str">
        <f>TEXT(Table1[[#This Row],[Order Date]],"yyyy")</f>
        <v>2021</v>
      </c>
      <c r="E1194" t="s">
        <v>1254</v>
      </c>
      <c r="F1194" t="s">
        <v>27</v>
      </c>
      <c r="G1194" t="s">
        <v>34</v>
      </c>
      <c r="H1194" t="s">
        <v>35</v>
      </c>
      <c r="I1194" t="s">
        <v>1379</v>
      </c>
      <c r="J1194">
        <v>145.57</v>
      </c>
      <c r="K1194">
        <v>2</v>
      </c>
      <c r="L1194">
        <v>0</v>
      </c>
    </row>
    <row r="1195" spans="1:12" ht="14.25" customHeight="1" x14ac:dyDescent="0.25">
      <c r="A1195" t="str">
        <f t="shared" si="18"/>
        <v>ORD1194</v>
      </c>
      <c r="B1195" s="6">
        <v>44465</v>
      </c>
      <c r="C1195" s="6" t="str">
        <f>TEXT(Table1[[#This Row],[Order Date]],"mmm")</f>
        <v>Sep</v>
      </c>
      <c r="D1195" s="6" t="str">
        <f>TEXT(Table1[[#This Row],[Order Date]],"yyyy")</f>
        <v>2021</v>
      </c>
      <c r="E1195" t="s">
        <v>1343</v>
      </c>
      <c r="F1195" t="s">
        <v>10</v>
      </c>
      <c r="G1195" t="s">
        <v>11</v>
      </c>
      <c r="H1195" t="s">
        <v>20</v>
      </c>
      <c r="I1195" t="s">
        <v>1380</v>
      </c>
      <c r="J1195">
        <v>0.88</v>
      </c>
      <c r="K1195">
        <v>1</v>
      </c>
      <c r="L1195">
        <v>-1.4</v>
      </c>
    </row>
    <row r="1196" spans="1:12" ht="14.25" customHeight="1" x14ac:dyDescent="0.25">
      <c r="A1196" t="str">
        <f t="shared" si="18"/>
        <v>ORD1195</v>
      </c>
      <c r="B1196" s="6">
        <v>44465</v>
      </c>
      <c r="C1196" s="6" t="str">
        <f>TEXT(Table1[[#This Row],[Order Date]],"mmm")</f>
        <v>Sep</v>
      </c>
      <c r="D1196" s="6" t="str">
        <f>TEXT(Table1[[#This Row],[Order Date]],"yyyy")</f>
        <v>2021</v>
      </c>
      <c r="E1196" t="s">
        <v>1381</v>
      </c>
      <c r="F1196" t="s">
        <v>23</v>
      </c>
      <c r="G1196" t="s">
        <v>11</v>
      </c>
      <c r="H1196" t="s">
        <v>92</v>
      </c>
      <c r="I1196" t="s">
        <v>1382</v>
      </c>
      <c r="J1196">
        <v>143.94999999999999</v>
      </c>
      <c r="K1196">
        <v>3</v>
      </c>
      <c r="L1196">
        <v>14.4</v>
      </c>
    </row>
    <row r="1197" spans="1:12" ht="14.25" customHeight="1" x14ac:dyDescent="0.25">
      <c r="A1197" t="str">
        <f t="shared" si="18"/>
        <v>ORD1196</v>
      </c>
      <c r="B1197" s="6">
        <v>44465</v>
      </c>
      <c r="C1197" s="6" t="str">
        <f>TEXT(Table1[[#This Row],[Order Date]],"mmm")</f>
        <v>Sep</v>
      </c>
      <c r="D1197" s="6" t="str">
        <f>TEXT(Table1[[#This Row],[Order Date]],"yyyy")</f>
        <v>2021</v>
      </c>
      <c r="E1197" t="s">
        <v>1383</v>
      </c>
      <c r="F1197" t="s">
        <v>164</v>
      </c>
      <c r="G1197" t="s">
        <v>11</v>
      </c>
      <c r="H1197" t="s">
        <v>18</v>
      </c>
      <c r="I1197" t="s">
        <v>1384</v>
      </c>
      <c r="J1197">
        <v>310.12</v>
      </c>
      <c r="K1197">
        <v>2</v>
      </c>
      <c r="L1197">
        <v>80.63</v>
      </c>
    </row>
    <row r="1198" spans="1:12" ht="14.25" customHeight="1" x14ac:dyDescent="0.25">
      <c r="A1198" t="str">
        <f t="shared" si="18"/>
        <v>ORD1197</v>
      </c>
      <c r="B1198" s="6">
        <v>44465</v>
      </c>
      <c r="C1198" s="6" t="str">
        <f>TEXT(Table1[[#This Row],[Order Date]],"mmm")</f>
        <v>Sep</v>
      </c>
      <c r="D1198" s="6" t="str">
        <f>TEXT(Table1[[#This Row],[Order Date]],"yyyy")</f>
        <v>2021</v>
      </c>
      <c r="E1198" t="s">
        <v>1385</v>
      </c>
      <c r="F1198" t="s">
        <v>27</v>
      </c>
      <c r="G1198" t="s">
        <v>34</v>
      </c>
      <c r="H1198" t="s">
        <v>35</v>
      </c>
      <c r="I1198" t="s">
        <v>864</v>
      </c>
      <c r="J1198">
        <v>585.54999999999995</v>
      </c>
      <c r="K1198">
        <v>3</v>
      </c>
      <c r="L1198">
        <v>73.19</v>
      </c>
    </row>
    <row r="1199" spans="1:12" ht="14.25" customHeight="1" x14ac:dyDescent="0.25">
      <c r="A1199" t="str">
        <f t="shared" si="18"/>
        <v>ORD1198</v>
      </c>
      <c r="B1199" s="6">
        <v>44465</v>
      </c>
      <c r="C1199" s="6" t="str">
        <f>TEXT(Table1[[#This Row],[Order Date]],"mmm")</f>
        <v>Sep</v>
      </c>
      <c r="D1199" s="6" t="str">
        <f>TEXT(Table1[[#This Row],[Order Date]],"yyyy")</f>
        <v>2021</v>
      </c>
      <c r="E1199" t="s">
        <v>1385</v>
      </c>
      <c r="F1199" t="s">
        <v>27</v>
      </c>
      <c r="G1199" t="s">
        <v>11</v>
      </c>
      <c r="H1199" t="s">
        <v>12</v>
      </c>
      <c r="I1199" t="s">
        <v>1365</v>
      </c>
      <c r="J1199">
        <v>19.440000000000001</v>
      </c>
      <c r="K1199">
        <v>3</v>
      </c>
      <c r="L1199">
        <v>9.33</v>
      </c>
    </row>
    <row r="1200" spans="1:12" ht="14.25" customHeight="1" x14ac:dyDescent="0.25">
      <c r="A1200" t="str">
        <f t="shared" si="18"/>
        <v>ORD1199</v>
      </c>
      <c r="B1200" s="6">
        <v>44465</v>
      </c>
      <c r="C1200" s="6" t="str">
        <f>TEXT(Table1[[#This Row],[Order Date]],"mmm")</f>
        <v>Sep</v>
      </c>
      <c r="D1200" s="6" t="str">
        <f>TEXT(Table1[[#This Row],[Order Date]],"yyyy")</f>
        <v>2021</v>
      </c>
      <c r="E1200" t="s">
        <v>270</v>
      </c>
      <c r="F1200" t="s">
        <v>23</v>
      </c>
      <c r="G1200" t="s">
        <v>11</v>
      </c>
      <c r="H1200" t="s">
        <v>20</v>
      </c>
      <c r="I1200" t="s">
        <v>1386</v>
      </c>
      <c r="J1200">
        <v>5.97</v>
      </c>
      <c r="K1200">
        <v>5</v>
      </c>
      <c r="L1200">
        <v>-4.58</v>
      </c>
    </row>
    <row r="1201" spans="1:12" ht="14.25" customHeight="1" x14ac:dyDescent="0.25">
      <c r="A1201" t="str">
        <f t="shared" si="18"/>
        <v>ORD1200</v>
      </c>
      <c r="B1201" s="6">
        <v>44465</v>
      </c>
      <c r="C1201" s="6" t="str">
        <f>TEXT(Table1[[#This Row],[Order Date]],"mmm")</f>
        <v>Sep</v>
      </c>
      <c r="D1201" s="6" t="str">
        <f>TEXT(Table1[[#This Row],[Order Date]],"yyyy")</f>
        <v>2021</v>
      </c>
      <c r="E1201" t="s">
        <v>270</v>
      </c>
      <c r="F1201" t="s">
        <v>23</v>
      </c>
      <c r="G1201" t="s">
        <v>34</v>
      </c>
      <c r="H1201" t="s">
        <v>47</v>
      </c>
      <c r="I1201" t="s">
        <v>86</v>
      </c>
      <c r="J1201">
        <v>21.18</v>
      </c>
      <c r="K1201">
        <v>1</v>
      </c>
      <c r="L1201">
        <v>4.7699999999999996</v>
      </c>
    </row>
    <row r="1202" spans="1:12" ht="14.25" customHeight="1" x14ac:dyDescent="0.25">
      <c r="A1202" t="str">
        <f t="shared" si="18"/>
        <v>ORD1201</v>
      </c>
      <c r="B1202" s="6">
        <v>44465</v>
      </c>
      <c r="C1202" s="6" t="str">
        <f>TEXT(Table1[[#This Row],[Order Date]],"mmm")</f>
        <v>Sep</v>
      </c>
      <c r="D1202" s="6" t="str">
        <f>TEXT(Table1[[#This Row],[Order Date]],"yyyy")</f>
        <v>2021</v>
      </c>
      <c r="E1202" t="s">
        <v>270</v>
      </c>
      <c r="F1202" t="s">
        <v>23</v>
      </c>
      <c r="G1202" t="s">
        <v>11</v>
      </c>
      <c r="H1202" t="s">
        <v>92</v>
      </c>
      <c r="I1202" t="s">
        <v>1387</v>
      </c>
      <c r="J1202">
        <v>41.38</v>
      </c>
      <c r="K1202">
        <v>6</v>
      </c>
      <c r="L1202">
        <v>3.1</v>
      </c>
    </row>
    <row r="1203" spans="1:12" ht="14.25" customHeight="1" x14ac:dyDescent="0.25">
      <c r="A1203" t="str">
        <f t="shared" si="18"/>
        <v>ORD1202</v>
      </c>
      <c r="B1203" s="6">
        <v>44465</v>
      </c>
      <c r="C1203" s="6" t="str">
        <f>TEXT(Table1[[#This Row],[Order Date]],"mmm")</f>
        <v>Sep</v>
      </c>
      <c r="D1203" s="6" t="str">
        <f>TEXT(Table1[[#This Row],[Order Date]],"yyyy")</f>
        <v>2021</v>
      </c>
      <c r="E1203" t="s">
        <v>564</v>
      </c>
      <c r="F1203" t="s">
        <v>78</v>
      </c>
      <c r="G1203" t="s">
        <v>11</v>
      </c>
      <c r="H1203" t="s">
        <v>92</v>
      </c>
      <c r="I1203" t="s">
        <v>1388</v>
      </c>
      <c r="J1203">
        <v>16.7</v>
      </c>
      <c r="K1203">
        <v>6</v>
      </c>
      <c r="L1203">
        <v>1.25</v>
      </c>
    </row>
    <row r="1204" spans="1:12" ht="14.25" customHeight="1" x14ac:dyDescent="0.25">
      <c r="A1204" t="str">
        <f t="shared" si="18"/>
        <v>ORD1203</v>
      </c>
      <c r="B1204" s="6">
        <v>44465</v>
      </c>
      <c r="C1204" s="6" t="str">
        <f>TEXT(Table1[[#This Row],[Order Date]],"mmm")</f>
        <v>Sep</v>
      </c>
      <c r="D1204" s="6" t="str">
        <f>TEXT(Table1[[#This Row],[Order Date]],"yyyy")</f>
        <v>2021</v>
      </c>
      <c r="E1204" t="s">
        <v>564</v>
      </c>
      <c r="F1204" t="s">
        <v>78</v>
      </c>
      <c r="G1204" t="s">
        <v>39</v>
      </c>
      <c r="H1204" t="s">
        <v>52</v>
      </c>
      <c r="I1204" t="s">
        <v>1389</v>
      </c>
      <c r="J1204">
        <v>3.15</v>
      </c>
      <c r="K1204">
        <v>2</v>
      </c>
      <c r="L1204">
        <v>0.47</v>
      </c>
    </row>
    <row r="1205" spans="1:12" ht="14.25" customHeight="1" x14ac:dyDescent="0.25">
      <c r="A1205" t="str">
        <f t="shared" si="18"/>
        <v>ORD1204</v>
      </c>
      <c r="B1205" s="6">
        <v>44465</v>
      </c>
      <c r="C1205" s="6" t="str">
        <f>TEXT(Table1[[#This Row],[Order Date]],"mmm")</f>
        <v>Sep</v>
      </c>
      <c r="D1205" s="6" t="str">
        <f>TEXT(Table1[[#This Row],[Order Date]],"yyyy")</f>
        <v>2021</v>
      </c>
      <c r="E1205" t="s">
        <v>564</v>
      </c>
      <c r="F1205" t="s">
        <v>78</v>
      </c>
      <c r="G1205" t="s">
        <v>11</v>
      </c>
      <c r="H1205" t="s">
        <v>12</v>
      </c>
      <c r="I1205" t="s">
        <v>13</v>
      </c>
      <c r="J1205">
        <v>32.9</v>
      </c>
      <c r="K1205">
        <v>4</v>
      </c>
      <c r="L1205">
        <v>11.1</v>
      </c>
    </row>
    <row r="1206" spans="1:12" ht="14.25" customHeight="1" x14ac:dyDescent="0.25">
      <c r="A1206" t="str">
        <f t="shared" si="18"/>
        <v>ORD1205</v>
      </c>
      <c r="B1206" s="6">
        <v>44465</v>
      </c>
      <c r="C1206" s="6" t="str">
        <f>TEXT(Table1[[#This Row],[Order Date]],"mmm")</f>
        <v>Sep</v>
      </c>
      <c r="D1206" s="6" t="str">
        <f>TEXT(Table1[[#This Row],[Order Date]],"yyyy")</f>
        <v>2021</v>
      </c>
      <c r="E1206" t="s">
        <v>77</v>
      </c>
      <c r="F1206" t="s">
        <v>15</v>
      </c>
      <c r="G1206" t="s">
        <v>39</v>
      </c>
      <c r="H1206" t="s">
        <v>52</v>
      </c>
      <c r="I1206" t="s">
        <v>1390</v>
      </c>
      <c r="J1206">
        <v>153.82</v>
      </c>
      <c r="K1206">
        <v>11</v>
      </c>
      <c r="L1206">
        <v>38.46</v>
      </c>
    </row>
    <row r="1207" spans="1:12" ht="14.25" customHeight="1" x14ac:dyDescent="0.25">
      <c r="A1207" t="str">
        <f t="shared" si="18"/>
        <v>ORD1206</v>
      </c>
      <c r="B1207" s="6">
        <v>44466</v>
      </c>
      <c r="C1207" s="6" t="str">
        <f>TEXT(Table1[[#This Row],[Order Date]],"mmm")</f>
        <v>Sep</v>
      </c>
      <c r="D1207" s="6" t="str">
        <f>TEXT(Table1[[#This Row],[Order Date]],"yyyy")</f>
        <v>2021</v>
      </c>
      <c r="E1207" t="s">
        <v>355</v>
      </c>
      <c r="F1207" t="s">
        <v>177</v>
      </c>
      <c r="G1207" t="s">
        <v>34</v>
      </c>
      <c r="H1207" t="s">
        <v>47</v>
      </c>
      <c r="I1207" t="s">
        <v>1391</v>
      </c>
      <c r="J1207">
        <v>87.54</v>
      </c>
      <c r="K1207">
        <v>3</v>
      </c>
      <c r="L1207">
        <v>37.64</v>
      </c>
    </row>
    <row r="1208" spans="1:12" ht="14.25" customHeight="1" x14ac:dyDescent="0.25">
      <c r="A1208" t="str">
        <f t="shared" si="18"/>
        <v>ORD1207</v>
      </c>
      <c r="B1208" s="6">
        <v>44466</v>
      </c>
      <c r="C1208" s="6" t="str">
        <f>TEXT(Table1[[#This Row],[Order Date]],"mmm")</f>
        <v>Sep</v>
      </c>
      <c r="D1208" s="6" t="str">
        <f>TEXT(Table1[[#This Row],[Order Date]],"yyyy")</f>
        <v>2021</v>
      </c>
      <c r="E1208" t="s">
        <v>1392</v>
      </c>
      <c r="F1208" t="s">
        <v>27</v>
      </c>
      <c r="G1208" t="s">
        <v>34</v>
      </c>
      <c r="H1208" t="s">
        <v>35</v>
      </c>
      <c r="I1208" t="s">
        <v>542</v>
      </c>
      <c r="J1208">
        <v>603.91999999999996</v>
      </c>
      <c r="K1208">
        <v>5</v>
      </c>
      <c r="L1208">
        <v>45.29</v>
      </c>
    </row>
    <row r="1209" spans="1:12" ht="14.25" customHeight="1" x14ac:dyDescent="0.25">
      <c r="A1209" t="str">
        <f t="shared" si="18"/>
        <v>ORD1208</v>
      </c>
      <c r="B1209" s="6">
        <v>44466</v>
      </c>
      <c r="C1209" s="6" t="str">
        <f>TEXT(Table1[[#This Row],[Order Date]],"mmm")</f>
        <v>Sep</v>
      </c>
      <c r="D1209" s="6" t="str">
        <f>TEXT(Table1[[#This Row],[Order Date]],"yyyy")</f>
        <v>2021</v>
      </c>
      <c r="E1209" t="s">
        <v>1392</v>
      </c>
      <c r="F1209" t="s">
        <v>27</v>
      </c>
      <c r="G1209" t="s">
        <v>11</v>
      </c>
      <c r="H1209" t="s">
        <v>12</v>
      </c>
      <c r="I1209" t="s">
        <v>360</v>
      </c>
      <c r="J1209">
        <v>81.98</v>
      </c>
      <c r="K1209">
        <v>2</v>
      </c>
      <c r="L1209">
        <v>40.17</v>
      </c>
    </row>
    <row r="1210" spans="1:12" ht="14.25" customHeight="1" x14ac:dyDescent="0.25">
      <c r="A1210" t="str">
        <f t="shared" si="18"/>
        <v>ORD1209</v>
      </c>
      <c r="B1210" s="6">
        <v>44467</v>
      </c>
      <c r="C1210" s="6" t="str">
        <f>TEXT(Table1[[#This Row],[Order Date]],"mmm")</f>
        <v>Sep</v>
      </c>
      <c r="D1210" s="6" t="str">
        <f>TEXT(Table1[[#This Row],[Order Date]],"yyyy")</f>
        <v>2021</v>
      </c>
      <c r="E1210" t="s">
        <v>1393</v>
      </c>
      <c r="F1210" t="s">
        <v>434</v>
      </c>
      <c r="G1210" t="s">
        <v>11</v>
      </c>
      <c r="H1210" t="s">
        <v>18</v>
      </c>
      <c r="I1210" t="s">
        <v>1331</v>
      </c>
      <c r="J1210">
        <v>46.26</v>
      </c>
      <c r="K1210">
        <v>3</v>
      </c>
      <c r="L1210">
        <v>12.49</v>
      </c>
    </row>
    <row r="1211" spans="1:12" ht="14.25" customHeight="1" x14ac:dyDescent="0.25">
      <c r="A1211" t="str">
        <f t="shared" si="18"/>
        <v>ORD1210</v>
      </c>
      <c r="B1211" s="6">
        <v>44467</v>
      </c>
      <c r="C1211" s="6" t="str">
        <f>TEXT(Table1[[#This Row],[Order Date]],"mmm")</f>
        <v>Sep</v>
      </c>
      <c r="D1211" s="6" t="str">
        <f>TEXT(Table1[[#This Row],[Order Date]],"yyyy")</f>
        <v>2021</v>
      </c>
      <c r="E1211" t="s">
        <v>1394</v>
      </c>
      <c r="F1211" t="s">
        <v>245</v>
      </c>
      <c r="G1211" t="s">
        <v>11</v>
      </c>
      <c r="H1211" t="s">
        <v>12</v>
      </c>
      <c r="I1211" t="s">
        <v>1395</v>
      </c>
      <c r="J1211">
        <v>96.26</v>
      </c>
      <c r="K1211">
        <v>8</v>
      </c>
      <c r="L1211">
        <v>31.28</v>
      </c>
    </row>
    <row r="1212" spans="1:12" ht="14.25" customHeight="1" x14ac:dyDescent="0.25">
      <c r="A1212" t="str">
        <f t="shared" si="18"/>
        <v>ORD1211</v>
      </c>
      <c r="B1212" s="6">
        <v>44467</v>
      </c>
      <c r="C1212" s="6" t="str">
        <f>TEXT(Table1[[#This Row],[Order Date]],"mmm")</f>
        <v>Sep</v>
      </c>
      <c r="D1212" s="6" t="str">
        <f>TEXT(Table1[[#This Row],[Order Date]],"yyyy")</f>
        <v>2021</v>
      </c>
      <c r="E1212" t="s">
        <v>1394</v>
      </c>
      <c r="F1212" t="s">
        <v>245</v>
      </c>
      <c r="G1212" t="s">
        <v>11</v>
      </c>
      <c r="H1212" t="s">
        <v>12</v>
      </c>
      <c r="I1212" t="s">
        <v>127</v>
      </c>
      <c r="J1212">
        <v>10.69</v>
      </c>
      <c r="K1212">
        <v>2</v>
      </c>
      <c r="L1212">
        <v>3.74</v>
      </c>
    </row>
    <row r="1213" spans="1:12" ht="14.25" customHeight="1" x14ac:dyDescent="0.25">
      <c r="A1213" t="str">
        <f t="shared" si="18"/>
        <v>ORD1212</v>
      </c>
      <c r="B1213" s="6">
        <v>44467</v>
      </c>
      <c r="C1213" s="6" t="str">
        <f>TEXT(Table1[[#This Row],[Order Date]],"mmm")</f>
        <v>Sep</v>
      </c>
      <c r="D1213" s="6" t="str">
        <f>TEXT(Table1[[#This Row],[Order Date]],"yyyy")</f>
        <v>2021</v>
      </c>
      <c r="E1213" t="s">
        <v>109</v>
      </c>
      <c r="F1213" t="s">
        <v>123</v>
      </c>
      <c r="G1213" t="s">
        <v>34</v>
      </c>
      <c r="H1213" t="s">
        <v>47</v>
      </c>
      <c r="I1213" t="s">
        <v>1396</v>
      </c>
      <c r="J1213">
        <v>337.09</v>
      </c>
      <c r="K1213">
        <v>4</v>
      </c>
      <c r="L1213">
        <v>16.850000000000001</v>
      </c>
    </row>
    <row r="1214" spans="1:12" ht="14.25" customHeight="1" x14ac:dyDescent="0.25">
      <c r="A1214" t="str">
        <f t="shared" si="18"/>
        <v>ORD1213</v>
      </c>
      <c r="B1214" s="6">
        <v>44468</v>
      </c>
      <c r="C1214" s="6" t="str">
        <f>TEXT(Table1[[#This Row],[Order Date]],"mmm")</f>
        <v>Sep</v>
      </c>
      <c r="D1214" s="6" t="str">
        <f>TEXT(Table1[[#This Row],[Order Date]],"yyyy")</f>
        <v>2021</v>
      </c>
      <c r="E1214" t="s">
        <v>1152</v>
      </c>
      <c r="F1214" t="s">
        <v>27</v>
      </c>
      <c r="G1214" t="s">
        <v>34</v>
      </c>
      <c r="H1214" t="s">
        <v>47</v>
      </c>
      <c r="I1214" t="s">
        <v>1397</v>
      </c>
      <c r="J1214">
        <v>204.6</v>
      </c>
      <c r="K1214">
        <v>2</v>
      </c>
      <c r="L1214">
        <v>53.2</v>
      </c>
    </row>
    <row r="1215" spans="1:12" ht="14.25" customHeight="1" x14ac:dyDescent="0.25">
      <c r="A1215" t="str">
        <f t="shared" si="18"/>
        <v>ORD1214</v>
      </c>
      <c r="B1215" s="6">
        <v>44468</v>
      </c>
      <c r="C1215" s="6" t="str">
        <f>TEXT(Table1[[#This Row],[Order Date]],"mmm")</f>
        <v>Sep</v>
      </c>
      <c r="D1215" s="6" t="str">
        <f>TEXT(Table1[[#This Row],[Order Date]],"yyyy")</f>
        <v>2021</v>
      </c>
      <c r="E1215" t="s">
        <v>1152</v>
      </c>
      <c r="F1215" t="s">
        <v>27</v>
      </c>
      <c r="G1215" t="s">
        <v>11</v>
      </c>
      <c r="H1215" t="s">
        <v>43</v>
      </c>
      <c r="I1215" t="s">
        <v>282</v>
      </c>
      <c r="J1215">
        <v>8.7200000000000006</v>
      </c>
      <c r="K1215">
        <v>4</v>
      </c>
      <c r="L1215">
        <v>2.88</v>
      </c>
    </row>
    <row r="1216" spans="1:12" ht="14.25" customHeight="1" x14ac:dyDescent="0.25">
      <c r="A1216" t="str">
        <f t="shared" si="18"/>
        <v>ORD1215</v>
      </c>
      <c r="B1216" s="6">
        <v>44468</v>
      </c>
      <c r="C1216" s="6" t="str">
        <f>TEXT(Table1[[#This Row],[Order Date]],"mmm")</f>
        <v>Sep</v>
      </c>
      <c r="D1216" s="6" t="str">
        <f>TEXT(Table1[[#This Row],[Order Date]],"yyyy")</f>
        <v>2021</v>
      </c>
      <c r="E1216" t="s">
        <v>1152</v>
      </c>
      <c r="F1216" t="s">
        <v>27</v>
      </c>
      <c r="G1216" t="s">
        <v>11</v>
      </c>
      <c r="H1216" t="s">
        <v>12</v>
      </c>
      <c r="I1216" t="s">
        <v>1398</v>
      </c>
      <c r="J1216">
        <v>6.48</v>
      </c>
      <c r="K1216">
        <v>1</v>
      </c>
      <c r="L1216">
        <v>3.11</v>
      </c>
    </row>
    <row r="1217" spans="1:12" ht="14.25" customHeight="1" x14ac:dyDescent="0.25">
      <c r="A1217" t="str">
        <f t="shared" si="18"/>
        <v>ORD1216</v>
      </c>
      <c r="B1217" s="6">
        <v>44468</v>
      </c>
      <c r="C1217" s="6" t="str">
        <f>TEXT(Table1[[#This Row],[Order Date]],"mmm")</f>
        <v>Sep</v>
      </c>
      <c r="D1217" s="6" t="str">
        <f>TEXT(Table1[[#This Row],[Order Date]],"yyyy")</f>
        <v>2021</v>
      </c>
      <c r="E1217" t="s">
        <v>1152</v>
      </c>
      <c r="F1217" t="s">
        <v>27</v>
      </c>
      <c r="G1217" t="s">
        <v>39</v>
      </c>
      <c r="H1217" t="s">
        <v>302</v>
      </c>
      <c r="I1217" t="s">
        <v>1399</v>
      </c>
      <c r="J1217">
        <v>686.32</v>
      </c>
      <c r="K1217">
        <v>2</v>
      </c>
      <c r="L1217">
        <v>223.05</v>
      </c>
    </row>
    <row r="1218" spans="1:12" ht="14.25" customHeight="1" x14ac:dyDescent="0.25">
      <c r="A1218" t="str">
        <f t="shared" si="18"/>
        <v>ORD1217</v>
      </c>
      <c r="B1218" s="6">
        <v>44468</v>
      </c>
      <c r="C1218" s="6" t="str">
        <f>TEXT(Table1[[#This Row],[Order Date]],"mmm")</f>
        <v>Sep</v>
      </c>
      <c r="D1218" s="6" t="str">
        <f>TEXT(Table1[[#This Row],[Order Date]],"yyyy")</f>
        <v>2021</v>
      </c>
      <c r="E1218" t="s">
        <v>1152</v>
      </c>
      <c r="F1218" t="s">
        <v>27</v>
      </c>
      <c r="G1218" t="s">
        <v>11</v>
      </c>
      <c r="H1218" t="s">
        <v>18</v>
      </c>
      <c r="I1218" t="s">
        <v>1400</v>
      </c>
      <c r="J1218">
        <v>62.18</v>
      </c>
      <c r="K1218">
        <v>1</v>
      </c>
      <c r="L1218">
        <v>16.79</v>
      </c>
    </row>
    <row r="1219" spans="1:12" ht="14.25" customHeight="1" x14ac:dyDescent="0.25">
      <c r="A1219" t="str">
        <f t="shared" ref="A1219:A1282" si="19">"ORD" &amp; TEXT(ROW(A1219)-1, "0000")</f>
        <v>ORD1218</v>
      </c>
      <c r="B1219" s="6">
        <v>44468</v>
      </c>
      <c r="C1219" s="6" t="str">
        <f>TEXT(Table1[[#This Row],[Order Date]],"mmm")</f>
        <v>Sep</v>
      </c>
      <c r="D1219" s="6" t="str">
        <f>TEXT(Table1[[#This Row],[Order Date]],"yyyy")</f>
        <v>2021</v>
      </c>
      <c r="E1219" t="s">
        <v>1401</v>
      </c>
      <c r="F1219" t="s">
        <v>23</v>
      </c>
      <c r="G1219" t="s">
        <v>11</v>
      </c>
      <c r="H1219" t="s">
        <v>24</v>
      </c>
      <c r="I1219" t="s">
        <v>841</v>
      </c>
      <c r="J1219">
        <v>4.22</v>
      </c>
      <c r="K1219">
        <v>3</v>
      </c>
      <c r="L1219">
        <v>1.48</v>
      </c>
    </row>
    <row r="1220" spans="1:12" ht="14.25" customHeight="1" x14ac:dyDescent="0.25">
      <c r="A1220" t="str">
        <f t="shared" si="19"/>
        <v>ORD1219</v>
      </c>
      <c r="B1220" s="6">
        <v>44468</v>
      </c>
      <c r="C1220" s="6" t="str">
        <f>TEXT(Table1[[#This Row],[Order Date]],"mmm")</f>
        <v>Sep</v>
      </c>
      <c r="D1220" s="6" t="str">
        <f>TEXT(Table1[[#This Row],[Order Date]],"yyyy")</f>
        <v>2021</v>
      </c>
      <c r="E1220" t="s">
        <v>1401</v>
      </c>
      <c r="F1220" t="s">
        <v>23</v>
      </c>
      <c r="G1220" t="s">
        <v>34</v>
      </c>
      <c r="H1220" t="s">
        <v>145</v>
      </c>
      <c r="I1220" t="s">
        <v>322</v>
      </c>
      <c r="J1220">
        <v>409.27</v>
      </c>
      <c r="K1220">
        <v>2</v>
      </c>
      <c r="L1220">
        <v>-81.849999999999994</v>
      </c>
    </row>
    <row r="1221" spans="1:12" ht="14.25" customHeight="1" x14ac:dyDescent="0.25">
      <c r="A1221" t="str">
        <f t="shared" si="19"/>
        <v>ORD1220</v>
      </c>
      <c r="B1221" s="6">
        <v>44468</v>
      </c>
      <c r="C1221" s="6" t="str">
        <f>TEXT(Table1[[#This Row],[Order Date]],"mmm")</f>
        <v>Sep</v>
      </c>
      <c r="D1221" s="6" t="str">
        <f>TEXT(Table1[[#This Row],[Order Date]],"yyyy")</f>
        <v>2021</v>
      </c>
      <c r="E1221" t="s">
        <v>1401</v>
      </c>
      <c r="F1221" t="s">
        <v>23</v>
      </c>
      <c r="G1221" t="s">
        <v>11</v>
      </c>
      <c r="H1221" t="s">
        <v>16</v>
      </c>
      <c r="I1221" t="s">
        <v>1402</v>
      </c>
      <c r="J1221">
        <v>55.44</v>
      </c>
      <c r="K1221">
        <v>11</v>
      </c>
      <c r="L1221">
        <v>18.02</v>
      </c>
    </row>
    <row r="1222" spans="1:12" ht="14.25" customHeight="1" x14ac:dyDescent="0.25">
      <c r="A1222" t="str">
        <f t="shared" si="19"/>
        <v>ORD1221</v>
      </c>
      <c r="B1222" s="6">
        <v>44468</v>
      </c>
      <c r="C1222" s="6" t="str">
        <f>TEXT(Table1[[#This Row],[Order Date]],"mmm")</f>
        <v>Sep</v>
      </c>
      <c r="D1222" s="6" t="str">
        <f>TEXT(Table1[[#This Row],[Order Date]],"yyyy")</f>
        <v>2021</v>
      </c>
      <c r="E1222" t="s">
        <v>1401</v>
      </c>
      <c r="F1222" t="s">
        <v>23</v>
      </c>
      <c r="G1222" t="s">
        <v>11</v>
      </c>
      <c r="H1222" t="s">
        <v>12</v>
      </c>
      <c r="I1222" t="s">
        <v>1403</v>
      </c>
      <c r="J1222">
        <v>20.93</v>
      </c>
      <c r="K1222">
        <v>4</v>
      </c>
      <c r="L1222">
        <v>6.8</v>
      </c>
    </row>
    <row r="1223" spans="1:12" ht="14.25" customHeight="1" x14ac:dyDescent="0.25">
      <c r="A1223" t="str">
        <f t="shared" si="19"/>
        <v>ORD1222</v>
      </c>
      <c r="B1223" s="6">
        <v>44468</v>
      </c>
      <c r="C1223" s="6" t="str">
        <f>TEXT(Table1[[#This Row],[Order Date]],"mmm")</f>
        <v>Sep</v>
      </c>
      <c r="D1223" s="6" t="str">
        <f>TEXT(Table1[[#This Row],[Order Date]],"yyyy")</f>
        <v>2021</v>
      </c>
      <c r="E1223" t="s">
        <v>1401</v>
      </c>
      <c r="F1223" t="s">
        <v>23</v>
      </c>
      <c r="G1223" t="s">
        <v>11</v>
      </c>
      <c r="H1223" t="s">
        <v>18</v>
      </c>
      <c r="I1223" t="s">
        <v>1110</v>
      </c>
      <c r="J1223">
        <v>1801.63</v>
      </c>
      <c r="K1223">
        <v>6</v>
      </c>
      <c r="L1223">
        <v>-337.81</v>
      </c>
    </row>
    <row r="1224" spans="1:12" ht="14.25" customHeight="1" x14ac:dyDescent="0.25">
      <c r="A1224" t="str">
        <f t="shared" si="19"/>
        <v>ORD1223</v>
      </c>
      <c r="B1224" s="6">
        <v>44468</v>
      </c>
      <c r="C1224" s="6" t="str">
        <f>TEXT(Table1[[#This Row],[Order Date]],"mmm")</f>
        <v>Sep</v>
      </c>
      <c r="D1224" s="6" t="str">
        <f>TEXT(Table1[[#This Row],[Order Date]],"yyyy")</f>
        <v>2021</v>
      </c>
      <c r="E1224" t="s">
        <v>1401</v>
      </c>
      <c r="F1224" t="s">
        <v>23</v>
      </c>
      <c r="G1224" t="s">
        <v>34</v>
      </c>
      <c r="H1224" t="s">
        <v>145</v>
      </c>
      <c r="I1224" t="s">
        <v>874</v>
      </c>
      <c r="J1224">
        <v>67.180000000000007</v>
      </c>
      <c r="K1224">
        <v>1</v>
      </c>
      <c r="L1224">
        <v>-20.149999999999999</v>
      </c>
    </row>
    <row r="1225" spans="1:12" ht="14.25" customHeight="1" x14ac:dyDescent="0.25">
      <c r="A1225" t="str">
        <f t="shared" si="19"/>
        <v>ORD1224</v>
      </c>
      <c r="B1225" s="6">
        <v>44468</v>
      </c>
      <c r="C1225" s="6" t="str">
        <f>TEXT(Table1[[#This Row],[Order Date]],"mmm")</f>
        <v>Sep</v>
      </c>
      <c r="D1225" s="6" t="str">
        <f>TEXT(Table1[[#This Row],[Order Date]],"yyyy")</f>
        <v>2021</v>
      </c>
      <c r="E1225" t="s">
        <v>1181</v>
      </c>
      <c r="F1225" t="s">
        <v>164</v>
      </c>
      <c r="G1225" t="s">
        <v>34</v>
      </c>
      <c r="H1225" t="s">
        <v>47</v>
      </c>
      <c r="I1225" t="s">
        <v>1404</v>
      </c>
      <c r="J1225">
        <v>6.16</v>
      </c>
      <c r="K1225">
        <v>2</v>
      </c>
      <c r="L1225">
        <v>2.96</v>
      </c>
    </row>
    <row r="1226" spans="1:12" ht="14.25" customHeight="1" x14ac:dyDescent="0.25">
      <c r="A1226" t="str">
        <f t="shared" si="19"/>
        <v>ORD1225</v>
      </c>
      <c r="B1226" s="6">
        <v>44468</v>
      </c>
      <c r="C1226" s="6" t="str">
        <f>TEXT(Table1[[#This Row],[Order Date]],"mmm")</f>
        <v>Sep</v>
      </c>
      <c r="D1226" s="6" t="str">
        <f>TEXT(Table1[[#This Row],[Order Date]],"yyyy")</f>
        <v>2021</v>
      </c>
      <c r="E1226" t="s">
        <v>1181</v>
      </c>
      <c r="F1226" t="s">
        <v>164</v>
      </c>
      <c r="G1226" t="s">
        <v>34</v>
      </c>
      <c r="H1226" t="s">
        <v>145</v>
      </c>
      <c r="I1226" t="s">
        <v>255</v>
      </c>
      <c r="J1226">
        <v>2348.8200000000002</v>
      </c>
      <c r="K1226">
        <v>9</v>
      </c>
      <c r="L1226">
        <v>399.3</v>
      </c>
    </row>
    <row r="1227" spans="1:12" ht="14.25" customHeight="1" x14ac:dyDescent="0.25">
      <c r="A1227" t="str">
        <f t="shared" si="19"/>
        <v>ORD1226</v>
      </c>
      <c r="B1227" s="6">
        <v>44468</v>
      </c>
      <c r="C1227" s="6" t="str">
        <f>TEXT(Table1[[#This Row],[Order Date]],"mmm")</f>
        <v>Sep</v>
      </c>
      <c r="D1227" s="6" t="str">
        <f>TEXT(Table1[[#This Row],[Order Date]],"yyyy")</f>
        <v>2021</v>
      </c>
      <c r="E1227" t="s">
        <v>1405</v>
      </c>
      <c r="F1227" t="s">
        <v>149</v>
      </c>
      <c r="G1227" t="s">
        <v>11</v>
      </c>
      <c r="H1227" t="s">
        <v>18</v>
      </c>
      <c r="I1227" t="s">
        <v>1384</v>
      </c>
      <c r="J1227">
        <v>1395.54</v>
      </c>
      <c r="K1227">
        <v>9</v>
      </c>
      <c r="L1227">
        <v>362.84</v>
      </c>
    </row>
    <row r="1228" spans="1:12" ht="14.25" customHeight="1" x14ac:dyDescent="0.25">
      <c r="A1228" t="str">
        <f t="shared" si="19"/>
        <v>ORD1227</v>
      </c>
      <c r="B1228" s="6">
        <v>44468</v>
      </c>
      <c r="C1228" s="6" t="str">
        <f>TEXT(Table1[[#This Row],[Order Date]],"mmm")</f>
        <v>Sep</v>
      </c>
      <c r="D1228" s="6" t="str">
        <f>TEXT(Table1[[#This Row],[Order Date]],"yyyy")</f>
        <v>2021</v>
      </c>
      <c r="E1228" t="s">
        <v>1405</v>
      </c>
      <c r="F1228" t="s">
        <v>149</v>
      </c>
      <c r="G1228" t="s">
        <v>34</v>
      </c>
      <c r="H1228" t="s">
        <v>47</v>
      </c>
      <c r="I1228" t="s">
        <v>1406</v>
      </c>
      <c r="J1228">
        <v>117.36</v>
      </c>
      <c r="K1228">
        <v>4</v>
      </c>
      <c r="L1228">
        <v>36.380000000000003</v>
      </c>
    </row>
    <row r="1229" spans="1:12" ht="14.25" customHeight="1" x14ac:dyDescent="0.25">
      <c r="A1229" t="str">
        <f t="shared" si="19"/>
        <v>ORD1228</v>
      </c>
      <c r="B1229" s="6">
        <v>44468</v>
      </c>
      <c r="C1229" s="6" t="str">
        <f>TEXT(Table1[[#This Row],[Order Date]],"mmm")</f>
        <v>Sep</v>
      </c>
      <c r="D1229" s="6" t="str">
        <f>TEXT(Table1[[#This Row],[Order Date]],"yyyy")</f>
        <v>2021</v>
      </c>
      <c r="E1229" t="s">
        <v>1405</v>
      </c>
      <c r="F1229" t="s">
        <v>149</v>
      </c>
      <c r="G1229" t="s">
        <v>11</v>
      </c>
      <c r="H1229" t="s">
        <v>16</v>
      </c>
      <c r="I1229" t="s">
        <v>1407</v>
      </c>
      <c r="J1229">
        <v>18.899999999999999</v>
      </c>
      <c r="K1229">
        <v>3</v>
      </c>
      <c r="L1229">
        <v>8.69</v>
      </c>
    </row>
    <row r="1230" spans="1:12" ht="14.25" customHeight="1" x14ac:dyDescent="0.25">
      <c r="A1230" t="str">
        <f t="shared" si="19"/>
        <v>ORD1229</v>
      </c>
      <c r="B1230" s="6">
        <v>44468</v>
      </c>
      <c r="C1230" s="6" t="str">
        <f>TEXT(Table1[[#This Row],[Order Date]],"mmm")</f>
        <v>Sep</v>
      </c>
      <c r="D1230" s="6" t="str">
        <f>TEXT(Table1[[#This Row],[Order Date]],"yyyy")</f>
        <v>2021</v>
      </c>
      <c r="E1230" t="s">
        <v>1405</v>
      </c>
      <c r="F1230" t="s">
        <v>149</v>
      </c>
      <c r="G1230" t="s">
        <v>11</v>
      </c>
      <c r="H1230" t="s">
        <v>12</v>
      </c>
      <c r="I1230" t="s">
        <v>1054</v>
      </c>
      <c r="J1230">
        <v>77.52</v>
      </c>
      <c r="K1230">
        <v>2</v>
      </c>
      <c r="L1230">
        <v>37.979999999999997</v>
      </c>
    </row>
    <row r="1231" spans="1:12" ht="14.25" customHeight="1" x14ac:dyDescent="0.25">
      <c r="A1231" t="str">
        <f t="shared" si="19"/>
        <v>ORD1230</v>
      </c>
      <c r="B1231" s="6">
        <v>44468</v>
      </c>
      <c r="C1231" s="6" t="str">
        <f>TEXT(Table1[[#This Row],[Order Date]],"mmm")</f>
        <v>Sep</v>
      </c>
      <c r="D1231" s="6" t="str">
        <f>TEXT(Table1[[#This Row],[Order Date]],"yyyy")</f>
        <v>2021</v>
      </c>
      <c r="E1231" t="s">
        <v>1408</v>
      </c>
      <c r="F1231" t="s">
        <v>164</v>
      </c>
      <c r="G1231" t="s">
        <v>11</v>
      </c>
      <c r="H1231" t="s">
        <v>20</v>
      </c>
      <c r="I1231" t="s">
        <v>1409</v>
      </c>
      <c r="J1231">
        <v>10.050000000000001</v>
      </c>
      <c r="K1231">
        <v>2</v>
      </c>
      <c r="L1231">
        <v>3.14</v>
      </c>
    </row>
    <row r="1232" spans="1:12" ht="14.25" customHeight="1" x14ac:dyDescent="0.25">
      <c r="A1232" t="str">
        <f t="shared" si="19"/>
        <v>ORD1231</v>
      </c>
      <c r="B1232" s="6">
        <v>44468</v>
      </c>
      <c r="C1232" s="6" t="str">
        <f>TEXT(Table1[[#This Row],[Order Date]],"mmm")</f>
        <v>Sep</v>
      </c>
      <c r="D1232" s="6" t="str">
        <f>TEXT(Table1[[#This Row],[Order Date]],"yyyy")</f>
        <v>2021</v>
      </c>
      <c r="E1232" t="s">
        <v>1408</v>
      </c>
      <c r="F1232" t="s">
        <v>164</v>
      </c>
      <c r="G1232" t="s">
        <v>11</v>
      </c>
      <c r="H1232" t="s">
        <v>18</v>
      </c>
      <c r="I1232" t="s">
        <v>1410</v>
      </c>
      <c r="J1232">
        <v>807.75</v>
      </c>
      <c r="K1232">
        <v>5</v>
      </c>
      <c r="L1232">
        <v>153.47</v>
      </c>
    </row>
    <row r="1233" spans="1:12" ht="14.25" customHeight="1" x14ac:dyDescent="0.25">
      <c r="A1233" t="str">
        <f t="shared" si="19"/>
        <v>ORD1232</v>
      </c>
      <c r="B1233" s="6">
        <v>44469</v>
      </c>
      <c r="C1233" s="6" t="str">
        <f>TEXT(Table1[[#This Row],[Order Date]],"mmm")</f>
        <v>Sep</v>
      </c>
      <c r="D1233" s="6" t="str">
        <f>TEXT(Table1[[#This Row],[Order Date]],"yyyy")</f>
        <v>2021</v>
      </c>
      <c r="E1233" t="s">
        <v>889</v>
      </c>
      <c r="F1233" t="s">
        <v>149</v>
      </c>
      <c r="G1233" t="s">
        <v>11</v>
      </c>
      <c r="H1233" t="s">
        <v>12</v>
      </c>
      <c r="I1233" t="s">
        <v>1411</v>
      </c>
      <c r="J1233">
        <v>48.94</v>
      </c>
      <c r="K1233">
        <v>1</v>
      </c>
      <c r="L1233">
        <v>24.47</v>
      </c>
    </row>
    <row r="1234" spans="1:12" ht="14.25" customHeight="1" x14ac:dyDescent="0.25">
      <c r="A1234" t="str">
        <f t="shared" si="19"/>
        <v>ORD1233</v>
      </c>
      <c r="B1234" s="6">
        <v>44469</v>
      </c>
      <c r="C1234" s="6" t="str">
        <f>TEXT(Table1[[#This Row],[Order Date]],"mmm")</f>
        <v>Sep</v>
      </c>
      <c r="D1234" s="6" t="str">
        <f>TEXT(Table1[[#This Row],[Order Date]],"yyyy")</f>
        <v>2021</v>
      </c>
      <c r="E1234" t="s">
        <v>1113</v>
      </c>
      <c r="F1234" t="s">
        <v>123</v>
      </c>
      <c r="G1234" t="s">
        <v>11</v>
      </c>
      <c r="H1234" t="s">
        <v>12</v>
      </c>
      <c r="I1234" t="s">
        <v>1365</v>
      </c>
      <c r="J1234">
        <v>15.55</v>
      </c>
      <c r="K1234">
        <v>3</v>
      </c>
      <c r="L1234">
        <v>5.44</v>
      </c>
    </row>
    <row r="1235" spans="1:12" ht="14.25" customHeight="1" x14ac:dyDescent="0.25">
      <c r="A1235" t="str">
        <f t="shared" si="19"/>
        <v>ORD1234</v>
      </c>
      <c r="B1235" s="6">
        <v>44469</v>
      </c>
      <c r="C1235" s="6" t="str">
        <f>TEXT(Table1[[#This Row],[Order Date]],"mmm")</f>
        <v>Sep</v>
      </c>
      <c r="D1235" s="6" t="str">
        <f>TEXT(Table1[[#This Row],[Order Date]],"yyyy")</f>
        <v>2021</v>
      </c>
      <c r="E1235" t="s">
        <v>1412</v>
      </c>
      <c r="F1235" t="s">
        <v>120</v>
      </c>
      <c r="G1235" t="s">
        <v>11</v>
      </c>
      <c r="H1235" t="s">
        <v>92</v>
      </c>
      <c r="I1235" t="s">
        <v>617</v>
      </c>
      <c r="J1235">
        <v>69.22</v>
      </c>
      <c r="K1235">
        <v>6</v>
      </c>
      <c r="L1235">
        <v>11.25</v>
      </c>
    </row>
    <row r="1236" spans="1:12" ht="14.25" customHeight="1" x14ac:dyDescent="0.25">
      <c r="A1236" t="str">
        <f t="shared" si="19"/>
        <v>ORD1235</v>
      </c>
      <c r="B1236" s="6">
        <v>44469</v>
      </c>
      <c r="C1236" s="6" t="str">
        <f>TEXT(Table1[[#This Row],[Order Date]],"mmm")</f>
        <v>Sep</v>
      </c>
      <c r="D1236" s="6" t="str">
        <f>TEXT(Table1[[#This Row],[Order Date]],"yyyy")</f>
        <v>2021</v>
      </c>
      <c r="E1236" t="s">
        <v>1413</v>
      </c>
      <c r="F1236" t="s">
        <v>164</v>
      </c>
      <c r="G1236" t="s">
        <v>11</v>
      </c>
      <c r="H1236" t="s">
        <v>20</v>
      </c>
      <c r="I1236" t="s">
        <v>800</v>
      </c>
      <c r="J1236">
        <v>43.18</v>
      </c>
      <c r="K1236">
        <v>7</v>
      </c>
      <c r="L1236">
        <v>13.49</v>
      </c>
    </row>
    <row r="1237" spans="1:12" ht="14.25" customHeight="1" x14ac:dyDescent="0.25">
      <c r="A1237" t="str">
        <f t="shared" si="19"/>
        <v>ORD1236</v>
      </c>
      <c r="B1237" s="6">
        <v>44469</v>
      </c>
      <c r="C1237" s="6" t="str">
        <f>TEXT(Table1[[#This Row],[Order Date]],"mmm")</f>
        <v>Sep</v>
      </c>
      <c r="D1237" s="6" t="str">
        <f>TEXT(Table1[[#This Row],[Order Date]],"yyyy")</f>
        <v>2021</v>
      </c>
      <c r="E1237" t="s">
        <v>727</v>
      </c>
      <c r="F1237" t="s">
        <v>149</v>
      </c>
      <c r="G1237" t="s">
        <v>34</v>
      </c>
      <c r="H1237" t="s">
        <v>47</v>
      </c>
      <c r="I1237" t="s">
        <v>214</v>
      </c>
      <c r="J1237">
        <v>15.24</v>
      </c>
      <c r="K1237">
        <v>3</v>
      </c>
      <c r="L1237">
        <v>5.18</v>
      </c>
    </row>
    <row r="1238" spans="1:12" ht="14.25" customHeight="1" x14ac:dyDescent="0.25">
      <c r="A1238" t="str">
        <f t="shared" si="19"/>
        <v>ORD1237</v>
      </c>
      <c r="B1238" s="6">
        <v>44469</v>
      </c>
      <c r="C1238" s="6" t="str">
        <f>TEXT(Table1[[#This Row],[Order Date]],"mmm")</f>
        <v>Sep</v>
      </c>
      <c r="D1238" s="6" t="str">
        <f>TEXT(Table1[[#This Row],[Order Date]],"yyyy")</f>
        <v>2021</v>
      </c>
      <c r="E1238" t="s">
        <v>1414</v>
      </c>
      <c r="F1238" t="s">
        <v>78</v>
      </c>
      <c r="G1238" t="s">
        <v>11</v>
      </c>
      <c r="H1238" t="s">
        <v>92</v>
      </c>
      <c r="I1238" t="s">
        <v>1415</v>
      </c>
      <c r="J1238">
        <v>795.41</v>
      </c>
      <c r="K1238">
        <v>6</v>
      </c>
      <c r="L1238">
        <v>59.66</v>
      </c>
    </row>
    <row r="1239" spans="1:12" ht="14.25" customHeight="1" x14ac:dyDescent="0.25">
      <c r="A1239" t="str">
        <f t="shared" si="19"/>
        <v>ORD1238</v>
      </c>
      <c r="B1239" s="6">
        <v>44470</v>
      </c>
      <c r="C1239" s="6" t="str">
        <f>TEXT(Table1[[#This Row],[Order Date]],"mmm")</f>
        <v>Oct</v>
      </c>
      <c r="D1239" s="6" t="str">
        <f>TEXT(Table1[[#This Row],[Order Date]],"yyyy")</f>
        <v>2021</v>
      </c>
      <c r="E1239" t="s">
        <v>305</v>
      </c>
      <c r="F1239" t="s">
        <v>126</v>
      </c>
      <c r="G1239" t="s">
        <v>11</v>
      </c>
      <c r="H1239" t="s">
        <v>43</v>
      </c>
      <c r="I1239" t="s">
        <v>1416</v>
      </c>
      <c r="J1239">
        <v>4.71</v>
      </c>
      <c r="K1239">
        <v>1</v>
      </c>
      <c r="L1239">
        <v>0</v>
      </c>
    </row>
    <row r="1240" spans="1:12" ht="14.25" customHeight="1" x14ac:dyDescent="0.25">
      <c r="A1240" t="str">
        <f t="shared" si="19"/>
        <v>ORD1239</v>
      </c>
      <c r="B1240" s="6">
        <v>44471</v>
      </c>
      <c r="C1240" s="6" t="str">
        <f>TEXT(Table1[[#This Row],[Order Date]],"mmm")</f>
        <v>Oct</v>
      </c>
      <c r="D1240" s="6" t="str">
        <f>TEXT(Table1[[#This Row],[Order Date]],"yyyy")</f>
        <v>2021</v>
      </c>
      <c r="E1240" t="s">
        <v>1417</v>
      </c>
      <c r="F1240" t="s">
        <v>95</v>
      </c>
      <c r="G1240" t="s">
        <v>11</v>
      </c>
      <c r="H1240" t="s">
        <v>12</v>
      </c>
      <c r="I1240" t="s">
        <v>1418</v>
      </c>
      <c r="J1240">
        <v>9.41</v>
      </c>
      <c r="K1240">
        <v>2</v>
      </c>
      <c r="L1240">
        <v>3.41</v>
      </c>
    </row>
    <row r="1241" spans="1:12" ht="14.25" customHeight="1" x14ac:dyDescent="0.25">
      <c r="A1241" t="str">
        <f t="shared" si="19"/>
        <v>ORD1240</v>
      </c>
      <c r="B1241" s="6">
        <v>44471</v>
      </c>
      <c r="C1241" s="6" t="str">
        <f>TEXT(Table1[[#This Row],[Order Date]],"mmm")</f>
        <v>Oct</v>
      </c>
      <c r="D1241" s="6" t="str">
        <f>TEXT(Table1[[#This Row],[Order Date]],"yyyy")</f>
        <v>2021</v>
      </c>
      <c r="E1241" t="s">
        <v>1417</v>
      </c>
      <c r="F1241" t="s">
        <v>95</v>
      </c>
      <c r="G1241" t="s">
        <v>11</v>
      </c>
      <c r="H1241" t="s">
        <v>43</v>
      </c>
      <c r="I1241" t="s">
        <v>160</v>
      </c>
      <c r="J1241">
        <v>4.67</v>
      </c>
      <c r="K1241">
        <v>2</v>
      </c>
      <c r="L1241">
        <v>1.46</v>
      </c>
    </row>
    <row r="1242" spans="1:12" ht="14.25" customHeight="1" x14ac:dyDescent="0.25">
      <c r="A1242" t="str">
        <f t="shared" si="19"/>
        <v>ORD1241</v>
      </c>
      <c r="B1242" s="6">
        <v>44471</v>
      </c>
      <c r="C1242" s="6" t="str">
        <f>TEXT(Table1[[#This Row],[Order Date]],"mmm")</f>
        <v>Oct</v>
      </c>
      <c r="D1242" s="6" t="str">
        <f>TEXT(Table1[[#This Row],[Order Date]],"yyyy")</f>
        <v>2021</v>
      </c>
      <c r="E1242" t="s">
        <v>1417</v>
      </c>
      <c r="F1242" t="s">
        <v>95</v>
      </c>
      <c r="G1242" t="s">
        <v>39</v>
      </c>
      <c r="H1242" t="s">
        <v>40</v>
      </c>
      <c r="I1242" t="s">
        <v>1419</v>
      </c>
      <c r="J1242">
        <v>318.39999999999998</v>
      </c>
      <c r="K1242">
        <v>2</v>
      </c>
      <c r="L1242">
        <v>107.46</v>
      </c>
    </row>
    <row r="1243" spans="1:12" ht="14.25" customHeight="1" x14ac:dyDescent="0.25">
      <c r="A1243" t="str">
        <f t="shared" si="19"/>
        <v>ORD1242</v>
      </c>
      <c r="B1243" s="6">
        <v>44471</v>
      </c>
      <c r="C1243" s="6" t="str">
        <f>TEXT(Table1[[#This Row],[Order Date]],"mmm")</f>
        <v>Oct</v>
      </c>
      <c r="D1243" s="6" t="str">
        <f>TEXT(Table1[[#This Row],[Order Date]],"yyyy")</f>
        <v>2021</v>
      </c>
      <c r="E1243" t="s">
        <v>1417</v>
      </c>
      <c r="F1243" t="s">
        <v>95</v>
      </c>
      <c r="G1243" t="s">
        <v>11</v>
      </c>
      <c r="H1243" t="s">
        <v>63</v>
      </c>
      <c r="I1243" t="s">
        <v>1420</v>
      </c>
      <c r="J1243">
        <v>12.77</v>
      </c>
      <c r="K1243">
        <v>6</v>
      </c>
      <c r="L1243">
        <v>4.63</v>
      </c>
    </row>
    <row r="1244" spans="1:12" ht="14.25" customHeight="1" x14ac:dyDescent="0.25">
      <c r="A1244" t="str">
        <f t="shared" si="19"/>
        <v>ORD1243</v>
      </c>
      <c r="B1244" s="6">
        <v>44471</v>
      </c>
      <c r="C1244" s="6" t="str">
        <f>TEXT(Table1[[#This Row],[Order Date]],"mmm")</f>
        <v>Oct</v>
      </c>
      <c r="D1244" s="6" t="str">
        <f>TEXT(Table1[[#This Row],[Order Date]],"yyyy")</f>
        <v>2021</v>
      </c>
      <c r="E1244" t="s">
        <v>1417</v>
      </c>
      <c r="F1244" t="s">
        <v>95</v>
      </c>
      <c r="G1244" t="s">
        <v>11</v>
      </c>
      <c r="H1244" t="s">
        <v>200</v>
      </c>
      <c r="I1244" t="s">
        <v>1421</v>
      </c>
      <c r="J1244">
        <v>15.36</v>
      </c>
      <c r="K1244">
        <v>2</v>
      </c>
      <c r="L1244">
        <v>-3.26</v>
      </c>
    </row>
    <row r="1245" spans="1:12" ht="14.25" customHeight="1" x14ac:dyDescent="0.25">
      <c r="A1245" t="str">
        <f t="shared" si="19"/>
        <v>ORD1244</v>
      </c>
      <c r="B1245" s="6">
        <v>44471</v>
      </c>
      <c r="C1245" s="6" t="str">
        <f>TEXT(Table1[[#This Row],[Order Date]],"mmm")</f>
        <v>Oct</v>
      </c>
      <c r="D1245" s="6" t="str">
        <f>TEXT(Table1[[#This Row],[Order Date]],"yyyy")</f>
        <v>2021</v>
      </c>
      <c r="E1245" t="s">
        <v>1417</v>
      </c>
      <c r="F1245" t="s">
        <v>95</v>
      </c>
      <c r="G1245" t="s">
        <v>39</v>
      </c>
      <c r="H1245" t="s">
        <v>40</v>
      </c>
      <c r="I1245" t="s">
        <v>520</v>
      </c>
      <c r="J1245">
        <v>230.38</v>
      </c>
      <c r="K1245">
        <v>3</v>
      </c>
      <c r="L1245">
        <v>20.16</v>
      </c>
    </row>
    <row r="1246" spans="1:12" ht="14.25" customHeight="1" x14ac:dyDescent="0.25">
      <c r="A1246" t="str">
        <f t="shared" si="19"/>
        <v>ORD1245</v>
      </c>
      <c r="B1246" s="6">
        <v>44471</v>
      </c>
      <c r="C1246" s="6" t="str">
        <f>TEXT(Table1[[#This Row],[Order Date]],"mmm")</f>
        <v>Oct</v>
      </c>
      <c r="D1246" s="6" t="str">
        <f>TEXT(Table1[[#This Row],[Order Date]],"yyyy")</f>
        <v>2021</v>
      </c>
      <c r="E1246" t="s">
        <v>1417</v>
      </c>
      <c r="F1246" t="s">
        <v>95</v>
      </c>
      <c r="G1246" t="s">
        <v>39</v>
      </c>
      <c r="H1246" t="s">
        <v>52</v>
      </c>
      <c r="I1246" t="s">
        <v>1422</v>
      </c>
      <c r="J1246">
        <v>7.16</v>
      </c>
      <c r="K1246">
        <v>1</v>
      </c>
      <c r="L1246">
        <v>-0.09</v>
      </c>
    </row>
    <row r="1247" spans="1:12" ht="14.25" customHeight="1" x14ac:dyDescent="0.25">
      <c r="A1247" t="str">
        <f t="shared" si="19"/>
        <v>ORD1246</v>
      </c>
      <c r="B1247" s="6">
        <v>44472</v>
      </c>
      <c r="C1247" s="6" t="str">
        <f>TEXT(Table1[[#This Row],[Order Date]],"mmm")</f>
        <v>Oct</v>
      </c>
      <c r="D1247" s="6" t="str">
        <f>TEXT(Table1[[#This Row],[Order Date]],"yyyy")</f>
        <v>2021</v>
      </c>
      <c r="E1247" t="s">
        <v>1423</v>
      </c>
      <c r="F1247" t="s">
        <v>15</v>
      </c>
      <c r="G1247" t="s">
        <v>34</v>
      </c>
      <c r="H1247" t="s">
        <v>35</v>
      </c>
      <c r="I1247" t="s">
        <v>919</v>
      </c>
      <c r="J1247">
        <v>258.27999999999997</v>
      </c>
      <c r="K1247">
        <v>3</v>
      </c>
      <c r="L1247">
        <v>-70.099999999999994</v>
      </c>
    </row>
    <row r="1248" spans="1:12" ht="14.25" customHeight="1" x14ac:dyDescent="0.25">
      <c r="A1248" t="str">
        <f t="shared" si="19"/>
        <v>ORD1247</v>
      </c>
      <c r="B1248" s="6">
        <v>44472</v>
      </c>
      <c r="C1248" s="6" t="str">
        <f>TEXT(Table1[[#This Row],[Order Date]],"mmm")</f>
        <v>Oct</v>
      </c>
      <c r="D1248" s="6" t="str">
        <f>TEXT(Table1[[#This Row],[Order Date]],"yyyy")</f>
        <v>2021</v>
      </c>
      <c r="E1248" t="s">
        <v>1424</v>
      </c>
      <c r="F1248" t="s">
        <v>27</v>
      </c>
      <c r="G1248" t="s">
        <v>34</v>
      </c>
      <c r="H1248" t="s">
        <v>145</v>
      </c>
      <c r="I1248" t="s">
        <v>238</v>
      </c>
      <c r="J1248">
        <v>143.43</v>
      </c>
      <c r="K1248">
        <v>1</v>
      </c>
      <c r="L1248">
        <v>3.59</v>
      </c>
    </row>
    <row r="1249" spans="1:12" ht="14.25" customHeight="1" x14ac:dyDescent="0.25">
      <c r="A1249" t="str">
        <f t="shared" si="19"/>
        <v>ORD1248</v>
      </c>
      <c r="B1249" s="6">
        <v>44472</v>
      </c>
      <c r="C1249" s="6" t="str">
        <f>TEXT(Table1[[#This Row],[Order Date]],"mmm")</f>
        <v>Oct</v>
      </c>
      <c r="D1249" s="6" t="str">
        <f>TEXT(Table1[[#This Row],[Order Date]],"yyyy")</f>
        <v>2021</v>
      </c>
      <c r="E1249" t="s">
        <v>1424</v>
      </c>
      <c r="F1249" t="s">
        <v>27</v>
      </c>
      <c r="G1249" t="s">
        <v>34</v>
      </c>
      <c r="H1249" t="s">
        <v>35</v>
      </c>
      <c r="I1249" t="s">
        <v>1425</v>
      </c>
      <c r="J1249">
        <v>122.35</v>
      </c>
      <c r="K1249">
        <v>3</v>
      </c>
      <c r="L1249">
        <v>13.76</v>
      </c>
    </row>
    <row r="1250" spans="1:12" ht="14.25" customHeight="1" x14ac:dyDescent="0.25">
      <c r="A1250" t="str">
        <f t="shared" si="19"/>
        <v>ORD1249</v>
      </c>
      <c r="B1250" s="6">
        <v>44472</v>
      </c>
      <c r="C1250" s="6" t="str">
        <f>TEXT(Table1[[#This Row],[Order Date]],"mmm")</f>
        <v>Oct</v>
      </c>
      <c r="D1250" s="6" t="str">
        <f>TEXT(Table1[[#This Row],[Order Date]],"yyyy")</f>
        <v>2021</v>
      </c>
      <c r="E1250" t="s">
        <v>1357</v>
      </c>
      <c r="F1250" t="s">
        <v>245</v>
      </c>
      <c r="G1250" t="s">
        <v>11</v>
      </c>
      <c r="H1250" t="s">
        <v>18</v>
      </c>
      <c r="I1250" t="s">
        <v>1087</v>
      </c>
      <c r="J1250">
        <v>61.57</v>
      </c>
      <c r="K1250">
        <v>2</v>
      </c>
      <c r="L1250">
        <v>4.62</v>
      </c>
    </row>
    <row r="1251" spans="1:12" ht="14.25" customHeight="1" x14ac:dyDescent="0.25">
      <c r="A1251" t="str">
        <f t="shared" si="19"/>
        <v>ORD1250</v>
      </c>
      <c r="B1251" s="6">
        <v>44472</v>
      </c>
      <c r="C1251" s="6" t="str">
        <f>TEXT(Table1[[#This Row],[Order Date]],"mmm")</f>
        <v>Oct</v>
      </c>
      <c r="D1251" s="6" t="str">
        <f>TEXT(Table1[[#This Row],[Order Date]],"yyyy")</f>
        <v>2021</v>
      </c>
      <c r="E1251" t="s">
        <v>1357</v>
      </c>
      <c r="F1251" t="s">
        <v>245</v>
      </c>
      <c r="G1251" t="s">
        <v>11</v>
      </c>
      <c r="H1251" t="s">
        <v>24</v>
      </c>
      <c r="I1251" t="s">
        <v>811</v>
      </c>
      <c r="J1251">
        <v>6.19</v>
      </c>
      <c r="K1251">
        <v>3</v>
      </c>
      <c r="L1251">
        <v>0.46</v>
      </c>
    </row>
    <row r="1252" spans="1:12" ht="14.25" customHeight="1" x14ac:dyDescent="0.25">
      <c r="A1252" t="str">
        <f t="shared" si="19"/>
        <v>ORD1251</v>
      </c>
      <c r="B1252" s="6">
        <v>44472</v>
      </c>
      <c r="C1252" s="6" t="str">
        <f>TEXT(Table1[[#This Row],[Order Date]],"mmm")</f>
        <v>Oct</v>
      </c>
      <c r="D1252" s="6" t="str">
        <f>TEXT(Table1[[#This Row],[Order Date]],"yyyy")</f>
        <v>2021</v>
      </c>
      <c r="E1252" t="s">
        <v>1426</v>
      </c>
      <c r="F1252" t="s">
        <v>78</v>
      </c>
      <c r="G1252" t="s">
        <v>11</v>
      </c>
      <c r="H1252" t="s">
        <v>24</v>
      </c>
      <c r="I1252" t="s">
        <v>600</v>
      </c>
      <c r="J1252">
        <v>55.98</v>
      </c>
      <c r="K1252">
        <v>2</v>
      </c>
      <c r="L1252">
        <v>4.2</v>
      </c>
    </row>
    <row r="1253" spans="1:12" ht="14.25" customHeight="1" x14ac:dyDescent="0.25">
      <c r="A1253" t="str">
        <f t="shared" si="19"/>
        <v>ORD1252</v>
      </c>
      <c r="B1253" s="6">
        <v>44472</v>
      </c>
      <c r="C1253" s="6" t="str">
        <f>TEXT(Table1[[#This Row],[Order Date]],"mmm")</f>
        <v>Oct</v>
      </c>
      <c r="D1253" s="6" t="str">
        <f>TEXT(Table1[[#This Row],[Order Date]],"yyyy")</f>
        <v>2021</v>
      </c>
      <c r="E1253" t="s">
        <v>1426</v>
      </c>
      <c r="F1253" t="s">
        <v>78</v>
      </c>
      <c r="G1253" t="s">
        <v>11</v>
      </c>
      <c r="H1253" t="s">
        <v>63</v>
      </c>
      <c r="I1253" t="s">
        <v>1427</v>
      </c>
      <c r="J1253">
        <v>14.48</v>
      </c>
      <c r="K1253">
        <v>5</v>
      </c>
      <c r="L1253">
        <v>4.8899999999999997</v>
      </c>
    </row>
    <row r="1254" spans="1:12" ht="14.25" customHeight="1" x14ac:dyDescent="0.25">
      <c r="A1254" t="str">
        <f t="shared" si="19"/>
        <v>ORD1253</v>
      </c>
      <c r="B1254" s="6">
        <v>44472</v>
      </c>
      <c r="C1254" s="6" t="str">
        <f>TEXT(Table1[[#This Row],[Order Date]],"mmm")</f>
        <v>Oct</v>
      </c>
      <c r="D1254" s="6" t="str">
        <f>TEXT(Table1[[#This Row],[Order Date]],"yyyy")</f>
        <v>2021</v>
      </c>
      <c r="E1254" t="s">
        <v>1426</v>
      </c>
      <c r="F1254" t="s">
        <v>78</v>
      </c>
      <c r="G1254" t="s">
        <v>39</v>
      </c>
      <c r="H1254" t="s">
        <v>52</v>
      </c>
      <c r="I1254" t="s">
        <v>1428</v>
      </c>
      <c r="J1254">
        <v>142.49</v>
      </c>
      <c r="K1254">
        <v>3</v>
      </c>
      <c r="L1254">
        <v>-3.56</v>
      </c>
    </row>
    <row r="1255" spans="1:12" ht="14.25" customHeight="1" x14ac:dyDescent="0.25">
      <c r="A1255" t="str">
        <f t="shared" si="19"/>
        <v>ORD1254</v>
      </c>
      <c r="B1255" s="6">
        <v>44472</v>
      </c>
      <c r="C1255" s="6" t="str">
        <f>TEXT(Table1[[#This Row],[Order Date]],"mmm")</f>
        <v>Oct</v>
      </c>
      <c r="D1255" s="6" t="str">
        <f>TEXT(Table1[[#This Row],[Order Date]],"yyyy")</f>
        <v>2021</v>
      </c>
      <c r="E1255" t="s">
        <v>1429</v>
      </c>
      <c r="F1255" t="s">
        <v>10</v>
      </c>
      <c r="G1255" t="s">
        <v>11</v>
      </c>
      <c r="H1255" t="s">
        <v>43</v>
      </c>
      <c r="I1255" t="s">
        <v>1133</v>
      </c>
      <c r="J1255">
        <v>4.34</v>
      </c>
      <c r="K1255">
        <v>3</v>
      </c>
      <c r="L1255">
        <v>0.87</v>
      </c>
    </row>
    <row r="1256" spans="1:12" ht="14.25" customHeight="1" x14ac:dyDescent="0.25">
      <c r="A1256" t="str">
        <f t="shared" si="19"/>
        <v>ORD1255</v>
      </c>
      <c r="B1256" s="6">
        <v>44472</v>
      </c>
      <c r="C1256" s="6" t="str">
        <f>TEXT(Table1[[#This Row],[Order Date]],"mmm")</f>
        <v>Oct</v>
      </c>
      <c r="D1256" s="6" t="str">
        <f>TEXT(Table1[[#This Row],[Order Date]],"yyyy")</f>
        <v>2021</v>
      </c>
      <c r="E1256" t="s">
        <v>1429</v>
      </c>
      <c r="F1256" t="s">
        <v>10</v>
      </c>
      <c r="G1256" t="s">
        <v>34</v>
      </c>
      <c r="H1256" t="s">
        <v>47</v>
      </c>
      <c r="I1256" t="s">
        <v>1216</v>
      </c>
      <c r="J1256">
        <v>31.78</v>
      </c>
      <c r="K1256">
        <v>3</v>
      </c>
      <c r="L1256">
        <v>-19.07</v>
      </c>
    </row>
    <row r="1257" spans="1:12" ht="14.25" customHeight="1" x14ac:dyDescent="0.25">
      <c r="A1257" t="str">
        <f t="shared" si="19"/>
        <v>ORD1256</v>
      </c>
      <c r="B1257" s="6">
        <v>44472</v>
      </c>
      <c r="C1257" s="6" t="str">
        <f>TEXT(Table1[[#This Row],[Order Date]],"mmm")</f>
        <v>Oct</v>
      </c>
      <c r="D1257" s="6" t="str">
        <f>TEXT(Table1[[#This Row],[Order Date]],"yyyy")</f>
        <v>2021</v>
      </c>
      <c r="E1257" t="s">
        <v>1429</v>
      </c>
      <c r="F1257" t="s">
        <v>10</v>
      </c>
      <c r="G1257" t="s">
        <v>11</v>
      </c>
      <c r="H1257" t="s">
        <v>16</v>
      </c>
      <c r="I1257" t="s">
        <v>1430</v>
      </c>
      <c r="J1257">
        <v>4.93</v>
      </c>
      <c r="K1257">
        <v>2</v>
      </c>
      <c r="L1257">
        <v>1.72</v>
      </c>
    </row>
    <row r="1258" spans="1:12" ht="14.25" customHeight="1" x14ac:dyDescent="0.25">
      <c r="A1258" t="str">
        <f t="shared" si="19"/>
        <v>ORD1257</v>
      </c>
      <c r="B1258" s="6">
        <v>44472</v>
      </c>
      <c r="C1258" s="6" t="str">
        <f>TEXT(Table1[[#This Row],[Order Date]],"mmm")</f>
        <v>Oct</v>
      </c>
      <c r="D1258" s="6" t="str">
        <f>TEXT(Table1[[#This Row],[Order Date]],"yyyy")</f>
        <v>2021</v>
      </c>
      <c r="E1258" t="s">
        <v>1429</v>
      </c>
      <c r="F1258" t="s">
        <v>10</v>
      </c>
      <c r="G1258" t="s">
        <v>11</v>
      </c>
      <c r="H1258" t="s">
        <v>20</v>
      </c>
      <c r="I1258" t="s">
        <v>929</v>
      </c>
      <c r="J1258">
        <v>1.79</v>
      </c>
      <c r="K1258">
        <v>3</v>
      </c>
      <c r="L1258">
        <v>-3.04</v>
      </c>
    </row>
    <row r="1259" spans="1:12" ht="14.25" customHeight="1" x14ac:dyDescent="0.25">
      <c r="A1259" t="str">
        <f t="shared" si="19"/>
        <v>ORD1258</v>
      </c>
      <c r="B1259" s="6">
        <v>44472</v>
      </c>
      <c r="C1259" s="6" t="str">
        <f>TEXT(Table1[[#This Row],[Order Date]],"mmm")</f>
        <v>Oct</v>
      </c>
      <c r="D1259" s="6" t="str">
        <f>TEXT(Table1[[#This Row],[Order Date]],"yyyy")</f>
        <v>2021</v>
      </c>
      <c r="E1259" t="s">
        <v>1429</v>
      </c>
      <c r="F1259" t="s">
        <v>10</v>
      </c>
      <c r="G1259" t="s">
        <v>11</v>
      </c>
      <c r="H1259" t="s">
        <v>43</v>
      </c>
      <c r="I1259" t="s">
        <v>1416</v>
      </c>
      <c r="J1259">
        <v>15.07</v>
      </c>
      <c r="K1259">
        <v>4</v>
      </c>
      <c r="L1259">
        <v>-3.77</v>
      </c>
    </row>
    <row r="1260" spans="1:12" ht="14.25" customHeight="1" x14ac:dyDescent="0.25">
      <c r="A1260" t="str">
        <f t="shared" si="19"/>
        <v>ORD1259</v>
      </c>
      <c r="B1260" s="6">
        <v>44473</v>
      </c>
      <c r="C1260" s="6" t="str">
        <f>TEXT(Table1[[#This Row],[Order Date]],"mmm")</f>
        <v>Oct</v>
      </c>
      <c r="D1260" s="6" t="str">
        <f>TEXT(Table1[[#This Row],[Order Date]],"yyyy")</f>
        <v>2021</v>
      </c>
      <c r="E1260" t="s">
        <v>1431</v>
      </c>
      <c r="F1260" t="s">
        <v>27</v>
      </c>
      <c r="G1260" t="s">
        <v>11</v>
      </c>
      <c r="H1260" t="s">
        <v>16</v>
      </c>
      <c r="I1260" t="s">
        <v>1432</v>
      </c>
      <c r="J1260">
        <v>14.45</v>
      </c>
      <c r="K1260">
        <v>5</v>
      </c>
      <c r="L1260">
        <v>6.79</v>
      </c>
    </row>
    <row r="1261" spans="1:12" ht="14.25" customHeight="1" x14ac:dyDescent="0.25">
      <c r="A1261" t="str">
        <f t="shared" si="19"/>
        <v>ORD1260</v>
      </c>
      <c r="B1261" s="6">
        <v>44473</v>
      </c>
      <c r="C1261" s="6" t="str">
        <f>TEXT(Table1[[#This Row],[Order Date]],"mmm")</f>
        <v>Oct</v>
      </c>
      <c r="D1261" s="6" t="str">
        <f>TEXT(Table1[[#This Row],[Order Date]],"yyyy")</f>
        <v>2021</v>
      </c>
      <c r="E1261" t="s">
        <v>1431</v>
      </c>
      <c r="F1261" t="s">
        <v>27</v>
      </c>
      <c r="G1261" t="s">
        <v>11</v>
      </c>
      <c r="H1261" t="s">
        <v>20</v>
      </c>
      <c r="I1261" t="s">
        <v>888</v>
      </c>
      <c r="J1261">
        <v>95.65</v>
      </c>
      <c r="K1261">
        <v>2</v>
      </c>
      <c r="L1261">
        <v>31.09</v>
      </c>
    </row>
    <row r="1262" spans="1:12" ht="14.25" customHeight="1" x14ac:dyDescent="0.25">
      <c r="A1262" t="str">
        <f t="shared" si="19"/>
        <v>ORD1261</v>
      </c>
      <c r="B1262" s="6">
        <v>44473</v>
      </c>
      <c r="C1262" s="6" t="str">
        <f>TEXT(Table1[[#This Row],[Order Date]],"mmm")</f>
        <v>Oct</v>
      </c>
      <c r="D1262" s="6" t="str">
        <f>TEXT(Table1[[#This Row],[Order Date]],"yyyy")</f>
        <v>2021</v>
      </c>
      <c r="E1262" t="s">
        <v>1433</v>
      </c>
      <c r="F1262" t="s">
        <v>164</v>
      </c>
      <c r="G1262" t="s">
        <v>11</v>
      </c>
      <c r="H1262" t="s">
        <v>16</v>
      </c>
      <c r="I1262" t="s">
        <v>1434</v>
      </c>
      <c r="J1262">
        <v>29.24</v>
      </c>
      <c r="K1262">
        <v>4</v>
      </c>
      <c r="L1262">
        <v>13.74</v>
      </c>
    </row>
    <row r="1263" spans="1:12" ht="14.25" customHeight="1" x14ac:dyDescent="0.25">
      <c r="A1263" t="str">
        <f t="shared" si="19"/>
        <v>ORD1262</v>
      </c>
      <c r="B1263" s="6">
        <v>44473</v>
      </c>
      <c r="C1263" s="6" t="str">
        <f>TEXT(Table1[[#This Row],[Order Date]],"mmm")</f>
        <v>Oct</v>
      </c>
      <c r="D1263" s="6" t="str">
        <f>TEXT(Table1[[#This Row],[Order Date]],"yyyy")</f>
        <v>2021</v>
      </c>
      <c r="E1263" t="s">
        <v>1271</v>
      </c>
      <c r="F1263" t="s">
        <v>149</v>
      </c>
      <c r="G1263" t="s">
        <v>34</v>
      </c>
      <c r="H1263" t="s">
        <v>35</v>
      </c>
      <c r="I1263" t="s">
        <v>1435</v>
      </c>
      <c r="J1263">
        <v>589.41</v>
      </c>
      <c r="K1263">
        <v>5</v>
      </c>
      <c r="L1263">
        <v>-6.55</v>
      </c>
    </row>
    <row r="1264" spans="1:12" ht="14.25" customHeight="1" x14ac:dyDescent="0.25">
      <c r="A1264" t="str">
        <f t="shared" si="19"/>
        <v>ORD1263</v>
      </c>
      <c r="B1264" s="6">
        <v>44474</v>
      </c>
      <c r="C1264" s="6" t="str">
        <f>TEXT(Table1[[#This Row],[Order Date]],"mmm")</f>
        <v>Oct</v>
      </c>
      <c r="D1264" s="6" t="str">
        <f>TEXT(Table1[[#This Row],[Order Date]],"yyyy")</f>
        <v>2021</v>
      </c>
      <c r="E1264" t="s">
        <v>1436</v>
      </c>
      <c r="F1264" t="s">
        <v>78</v>
      </c>
      <c r="G1264" t="s">
        <v>11</v>
      </c>
      <c r="H1264" t="s">
        <v>92</v>
      </c>
      <c r="I1264" t="s">
        <v>801</v>
      </c>
      <c r="J1264">
        <v>91.92</v>
      </c>
      <c r="K1264">
        <v>5</v>
      </c>
      <c r="L1264">
        <v>11.49</v>
      </c>
    </row>
    <row r="1265" spans="1:12" ht="14.25" customHeight="1" x14ac:dyDescent="0.25">
      <c r="A1265" t="str">
        <f t="shared" si="19"/>
        <v>ORD1264</v>
      </c>
      <c r="B1265" s="6">
        <v>44474</v>
      </c>
      <c r="C1265" s="6" t="str">
        <f>TEXT(Table1[[#This Row],[Order Date]],"mmm")</f>
        <v>Oct</v>
      </c>
      <c r="D1265" s="6" t="str">
        <f>TEXT(Table1[[#This Row],[Order Date]],"yyyy")</f>
        <v>2021</v>
      </c>
      <c r="E1265" t="s">
        <v>1121</v>
      </c>
      <c r="F1265" t="s">
        <v>27</v>
      </c>
      <c r="G1265" t="s">
        <v>39</v>
      </c>
      <c r="H1265" t="s">
        <v>52</v>
      </c>
      <c r="I1265" t="s">
        <v>668</v>
      </c>
      <c r="J1265">
        <v>99.98</v>
      </c>
      <c r="K1265">
        <v>2</v>
      </c>
      <c r="L1265">
        <v>34.99</v>
      </c>
    </row>
    <row r="1266" spans="1:12" ht="14.25" customHeight="1" x14ac:dyDescent="0.25">
      <c r="A1266" t="str">
        <f t="shared" si="19"/>
        <v>ORD1265</v>
      </c>
      <c r="B1266" s="6">
        <v>44475</v>
      </c>
      <c r="C1266" s="6" t="str">
        <f>TEXT(Table1[[#This Row],[Order Date]],"mmm")</f>
        <v>Oct</v>
      </c>
      <c r="D1266" s="6" t="str">
        <f>TEXT(Table1[[#This Row],[Order Date]],"yyyy")</f>
        <v>2021</v>
      </c>
      <c r="E1266" t="s">
        <v>109</v>
      </c>
      <c r="F1266" t="s">
        <v>27</v>
      </c>
      <c r="G1266" t="s">
        <v>39</v>
      </c>
      <c r="H1266" t="s">
        <v>52</v>
      </c>
      <c r="I1266" t="s">
        <v>1437</v>
      </c>
      <c r="J1266">
        <v>9.09</v>
      </c>
      <c r="K1266">
        <v>3</v>
      </c>
      <c r="L1266">
        <v>1.91</v>
      </c>
    </row>
    <row r="1267" spans="1:12" ht="14.25" customHeight="1" x14ac:dyDescent="0.25">
      <c r="A1267" t="str">
        <f t="shared" si="19"/>
        <v>ORD1266</v>
      </c>
      <c r="B1267" s="6">
        <v>44475</v>
      </c>
      <c r="C1267" s="6" t="str">
        <f>TEXT(Table1[[#This Row],[Order Date]],"mmm")</f>
        <v>Oct</v>
      </c>
      <c r="D1267" s="6" t="str">
        <f>TEXT(Table1[[#This Row],[Order Date]],"yyyy")</f>
        <v>2021</v>
      </c>
      <c r="E1267" t="s">
        <v>1438</v>
      </c>
      <c r="F1267" t="s">
        <v>996</v>
      </c>
      <c r="G1267" t="s">
        <v>11</v>
      </c>
      <c r="H1267" t="s">
        <v>20</v>
      </c>
      <c r="I1267" t="s">
        <v>1210</v>
      </c>
      <c r="J1267">
        <v>15.36</v>
      </c>
      <c r="K1267">
        <v>2</v>
      </c>
      <c r="L1267">
        <v>7.68</v>
      </c>
    </row>
    <row r="1268" spans="1:12" ht="14.25" customHeight="1" x14ac:dyDescent="0.25">
      <c r="A1268" t="str">
        <f t="shared" si="19"/>
        <v>ORD1267</v>
      </c>
      <c r="B1268" s="6">
        <v>44475</v>
      </c>
      <c r="C1268" s="6" t="str">
        <f>TEXT(Table1[[#This Row],[Order Date]],"mmm")</f>
        <v>Oct</v>
      </c>
      <c r="D1268" s="6" t="str">
        <f>TEXT(Table1[[#This Row],[Order Date]],"yyyy")</f>
        <v>2021</v>
      </c>
      <c r="E1268" t="s">
        <v>1433</v>
      </c>
      <c r="F1268" t="s">
        <v>23</v>
      </c>
      <c r="G1268" t="s">
        <v>11</v>
      </c>
      <c r="H1268" t="s">
        <v>18</v>
      </c>
      <c r="I1268" t="s">
        <v>1439</v>
      </c>
      <c r="J1268">
        <v>83.92</v>
      </c>
      <c r="K1268">
        <v>5</v>
      </c>
      <c r="L1268">
        <v>-13.64</v>
      </c>
    </row>
    <row r="1269" spans="1:12" ht="14.25" customHeight="1" x14ac:dyDescent="0.25">
      <c r="A1269" t="str">
        <f t="shared" si="19"/>
        <v>ORD1268</v>
      </c>
      <c r="B1269" s="6">
        <v>44475</v>
      </c>
      <c r="C1269" s="6" t="str">
        <f>TEXT(Table1[[#This Row],[Order Date]],"mmm")</f>
        <v>Oct</v>
      </c>
      <c r="D1269" s="6" t="str">
        <f>TEXT(Table1[[#This Row],[Order Date]],"yyyy")</f>
        <v>2021</v>
      </c>
      <c r="E1269" t="s">
        <v>1214</v>
      </c>
      <c r="F1269" t="s">
        <v>129</v>
      </c>
      <c r="G1269" t="s">
        <v>11</v>
      </c>
      <c r="H1269" t="s">
        <v>18</v>
      </c>
      <c r="I1269" t="s">
        <v>1440</v>
      </c>
      <c r="J1269">
        <v>386.34</v>
      </c>
      <c r="K1269">
        <v>2</v>
      </c>
      <c r="L1269">
        <v>54.09</v>
      </c>
    </row>
    <row r="1270" spans="1:12" ht="14.25" customHeight="1" x14ac:dyDescent="0.25">
      <c r="A1270" t="str">
        <f t="shared" si="19"/>
        <v>ORD1269</v>
      </c>
      <c r="B1270" s="6">
        <v>44476</v>
      </c>
      <c r="C1270" s="6" t="str">
        <f>TEXT(Table1[[#This Row],[Order Date]],"mmm")</f>
        <v>Oct</v>
      </c>
      <c r="D1270" s="6" t="str">
        <f>TEXT(Table1[[#This Row],[Order Date]],"yyyy")</f>
        <v>2021</v>
      </c>
      <c r="E1270" t="s">
        <v>1209</v>
      </c>
      <c r="F1270" t="s">
        <v>23</v>
      </c>
      <c r="G1270" t="s">
        <v>34</v>
      </c>
      <c r="H1270" t="s">
        <v>47</v>
      </c>
      <c r="I1270" t="s">
        <v>1311</v>
      </c>
      <c r="J1270">
        <v>129.91999999999999</v>
      </c>
      <c r="K1270">
        <v>5</v>
      </c>
      <c r="L1270">
        <v>21.11</v>
      </c>
    </row>
    <row r="1271" spans="1:12" ht="14.25" customHeight="1" x14ac:dyDescent="0.25">
      <c r="A1271" t="str">
        <f t="shared" si="19"/>
        <v>ORD1270</v>
      </c>
      <c r="B1271" s="6">
        <v>44476</v>
      </c>
      <c r="C1271" s="6" t="str">
        <f>TEXT(Table1[[#This Row],[Order Date]],"mmm")</f>
        <v>Oct</v>
      </c>
      <c r="D1271" s="6" t="str">
        <f>TEXT(Table1[[#This Row],[Order Date]],"yyyy")</f>
        <v>2021</v>
      </c>
      <c r="E1271" t="s">
        <v>462</v>
      </c>
      <c r="F1271" t="s">
        <v>10</v>
      </c>
      <c r="G1271" t="s">
        <v>11</v>
      </c>
      <c r="H1271" t="s">
        <v>18</v>
      </c>
      <c r="I1271" t="s">
        <v>1013</v>
      </c>
      <c r="J1271">
        <v>107.44</v>
      </c>
      <c r="K1271">
        <v>10</v>
      </c>
      <c r="L1271">
        <v>10.74</v>
      </c>
    </row>
    <row r="1272" spans="1:12" ht="14.25" customHeight="1" x14ac:dyDescent="0.25">
      <c r="A1272" t="str">
        <f t="shared" si="19"/>
        <v>ORD1271</v>
      </c>
      <c r="B1272" s="6">
        <v>44477</v>
      </c>
      <c r="C1272" s="6" t="str">
        <f>TEXT(Table1[[#This Row],[Order Date]],"mmm")</f>
        <v>Oct</v>
      </c>
      <c r="D1272" s="6" t="str">
        <f>TEXT(Table1[[#This Row],[Order Date]],"yyyy")</f>
        <v>2021</v>
      </c>
      <c r="E1272" t="s">
        <v>1346</v>
      </c>
      <c r="F1272" t="s">
        <v>245</v>
      </c>
      <c r="G1272" t="s">
        <v>39</v>
      </c>
      <c r="H1272" t="s">
        <v>52</v>
      </c>
      <c r="I1272" t="s">
        <v>1441</v>
      </c>
      <c r="J1272">
        <v>23.47</v>
      </c>
      <c r="K1272">
        <v>3</v>
      </c>
      <c r="L1272">
        <v>4.99</v>
      </c>
    </row>
    <row r="1273" spans="1:12" ht="14.25" customHeight="1" x14ac:dyDescent="0.25">
      <c r="A1273" t="str">
        <f t="shared" si="19"/>
        <v>ORD1272</v>
      </c>
      <c r="B1273" s="6">
        <v>44477</v>
      </c>
      <c r="C1273" s="6" t="str">
        <f>TEXT(Table1[[#This Row],[Order Date]],"mmm")</f>
        <v>Oct</v>
      </c>
      <c r="D1273" s="6" t="str">
        <f>TEXT(Table1[[#This Row],[Order Date]],"yyyy")</f>
        <v>2021</v>
      </c>
      <c r="E1273" t="s">
        <v>1339</v>
      </c>
      <c r="F1273" t="s">
        <v>149</v>
      </c>
      <c r="G1273" t="s">
        <v>11</v>
      </c>
      <c r="H1273" t="s">
        <v>12</v>
      </c>
      <c r="I1273" t="s">
        <v>1442</v>
      </c>
      <c r="J1273">
        <v>123.92</v>
      </c>
      <c r="K1273">
        <v>4</v>
      </c>
      <c r="L1273">
        <v>55.76</v>
      </c>
    </row>
    <row r="1274" spans="1:12" ht="14.25" customHeight="1" x14ac:dyDescent="0.25">
      <c r="A1274" t="str">
        <f t="shared" si="19"/>
        <v>ORD1273</v>
      </c>
      <c r="B1274" s="6">
        <v>44478</v>
      </c>
      <c r="C1274" s="6" t="str">
        <f>TEXT(Table1[[#This Row],[Order Date]],"mmm")</f>
        <v>Oct</v>
      </c>
      <c r="D1274" s="6" t="str">
        <f>TEXT(Table1[[#This Row],[Order Date]],"yyyy")</f>
        <v>2021</v>
      </c>
      <c r="E1274" t="s">
        <v>788</v>
      </c>
      <c r="F1274" t="s">
        <v>245</v>
      </c>
      <c r="G1274" t="s">
        <v>11</v>
      </c>
      <c r="H1274" t="s">
        <v>12</v>
      </c>
      <c r="I1274" t="s">
        <v>457</v>
      </c>
      <c r="J1274">
        <v>88.77</v>
      </c>
      <c r="K1274">
        <v>2</v>
      </c>
      <c r="L1274">
        <v>31.07</v>
      </c>
    </row>
    <row r="1275" spans="1:12" ht="14.25" customHeight="1" x14ac:dyDescent="0.25">
      <c r="A1275" t="str">
        <f t="shared" si="19"/>
        <v>ORD1274</v>
      </c>
      <c r="B1275" s="6">
        <v>44478</v>
      </c>
      <c r="C1275" s="6" t="str">
        <f>TEXT(Table1[[#This Row],[Order Date]],"mmm")</f>
        <v>Oct</v>
      </c>
      <c r="D1275" s="6" t="str">
        <f>TEXT(Table1[[#This Row],[Order Date]],"yyyy")</f>
        <v>2021</v>
      </c>
      <c r="E1275" t="s">
        <v>1198</v>
      </c>
      <c r="F1275" t="s">
        <v>27</v>
      </c>
      <c r="G1275" t="s">
        <v>11</v>
      </c>
      <c r="H1275" t="s">
        <v>24</v>
      </c>
      <c r="I1275" t="s">
        <v>759</v>
      </c>
      <c r="J1275">
        <v>144.6</v>
      </c>
      <c r="K1275">
        <v>3</v>
      </c>
      <c r="L1275">
        <v>41.93</v>
      </c>
    </row>
    <row r="1276" spans="1:12" ht="14.25" customHeight="1" x14ac:dyDescent="0.25">
      <c r="A1276" t="str">
        <f t="shared" si="19"/>
        <v>ORD1275</v>
      </c>
      <c r="B1276" s="6">
        <v>44478</v>
      </c>
      <c r="C1276" s="6" t="str">
        <f>TEXT(Table1[[#This Row],[Order Date]],"mmm")</f>
        <v>Oct</v>
      </c>
      <c r="D1276" s="6" t="str">
        <f>TEXT(Table1[[#This Row],[Order Date]],"yyyy")</f>
        <v>2021</v>
      </c>
      <c r="E1276" t="s">
        <v>1198</v>
      </c>
      <c r="F1276" t="s">
        <v>27</v>
      </c>
      <c r="G1276" t="s">
        <v>39</v>
      </c>
      <c r="H1276" t="s">
        <v>40</v>
      </c>
      <c r="I1276" t="s">
        <v>955</v>
      </c>
      <c r="J1276">
        <v>15.99</v>
      </c>
      <c r="K1276">
        <v>1</v>
      </c>
      <c r="L1276">
        <v>-3</v>
      </c>
    </row>
    <row r="1277" spans="1:12" ht="14.25" customHeight="1" x14ac:dyDescent="0.25">
      <c r="A1277" t="str">
        <f t="shared" si="19"/>
        <v>ORD1276</v>
      </c>
      <c r="B1277" s="6">
        <v>44479</v>
      </c>
      <c r="C1277" s="6" t="str">
        <f>TEXT(Table1[[#This Row],[Order Date]],"mmm")</f>
        <v>Oct</v>
      </c>
      <c r="D1277" s="6" t="str">
        <f>TEXT(Table1[[#This Row],[Order Date]],"yyyy")</f>
        <v>2021</v>
      </c>
      <c r="E1277" t="s">
        <v>1443</v>
      </c>
      <c r="F1277" t="s">
        <v>27</v>
      </c>
      <c r="G1277" t="s">
        <v>34</v>
      </c>
      <c r="H1277" t="s">
        <v>35</v>
      </c>
      <c r="I1277" t="s">
        <v>1425</v>
      </c>
      <c r="J1277">
        <v>122.35</v>
      </c>
      <c r="K1277">
        <v>3</v>
      </c>
      <c r="L1277">
        <v>13.76</v>
      </c>
    </row>
    <row r="1278" spans="1:12" ht="14.25" customHeight="1" x14ac:dyDescent="0.25">
      <c r="A1278" t="str">
        <f t="shared" si="19"/>
        <v>ORD1277</v>
      </c>
      <c r="B1278" s="6">
        <v>44479</v>
      </c>
      <c r="C1278" s="6" t="str">
        <f>TEXT(Table1[[#This Row],[Order Date]],"mmm")</f>
        <v>Oct</v>
      </c>
      <c r="D1278" s="6" t="str">
        <f>TEXT(Table1[[#This Row],[Order Date]],"yyyy")</f>
        <v>2021</v>
      </c>
      <c r="E1278" t="s">
        <v>1443</v>
      </c>
      <c r="F1278" t="s">
        <v>27</v>
      </c>
      <c r="G1278" t="s">
        <v>11</v>
      </c>
      <c r="H1278" t="s">
        <v>63</v>
      </c>
      <c r="I1278" t="s">
        <v>1444</v>
      </c>
      <c r="J1278">
        <v>15.28</v>
      </c>
      <c r="K1278">
        <v>2</v>
      </c>
      <c r="L1278">
        <v>7.49</v>
      </c>
    </row>
    <row r="1279" spans="1:12" ht="14.25" customHeight="1" x14ac:dyDescent="0.25">
      <c r="A1279" t="str">
        <f t="shared" si="19"/>
        <v>ORD1278</v>
      </c>
      <c r="B1279" s="6">
        <v>44479</v>
      </c>
      <c r="C1279" s="6" t="str">
        <f>TEXT(Table1[[#This Row],[Order Date]],"mmm")</f>
        <v>Oct</v>
      </c>
      <c r="D1279" s="6" t="str">
        <f>TEXT(Table1[[#This Row],[Order Date]],"yyyy")</f>
        <v>2021</v>
      </c>
      <c r="E1279" t="s">
        <v>131</v>
      </c>
      <c r="F1279" t="s">
        <v>95</v>
      </c>
      <c r="G1279" t="s">
        <v>34</v>
      </c>
      <c r="H1279" t="s">
        <v>47</v>
      </c>
      <c r="I1279" t="s">
        <v>975</v>
      </c>
      <c r="J1279">
        <v>46.87</v>
      </c>
      <c r="K1279">
        <v>7</v>
      </c>
      <c r="L1279">
        <v>3.52</v>
      </c>
    </row>
    <row r="1280" spans="1:12" ht="14.25" customHeight="1" x14ac:dyDescent="0.25">
      <c r="A1280" t="str">
        <f t="shared" si="19"/>
        <v>ORD1279</v>
      </c>
      <c r="B1280" s="6">
        <v>44479</v>
      </c>
      <c r="C1280" s="6" t="str">
        <f>TEXT(Table1[[#This Row],[Order Date]],"mmm")</f>
        <v>Oct</v>
      </c>
      <c r="D1280" s="6" t="str">
        <f>TEXT(Table1[[#This Row],[Order Date]],"yyyy")</f>
        <v>2021</v>
      </c>
      <c r="E1280" t="s">
        <v>270</v>
      </c>
      <c r="F1280" t="s">
        <v>10</v>
      </c>
      <c r="G1280" t="s">
        <v>39</v>
      </c>
      <c r="H1280" t="s">
        <v>40</v>
      </c>
      <c r="I1280" t="s">
        <v>439</v>
      </c>
      <c r="J1280">
        <v>719.95</v>
      </c>
      <c r="K1280">
        <v>6</v>
      </c>
      <c r="L1280">
        <v>72</v>
      </c>
    </row>
    <row r="1281" spans="1:12" ht="14.25" customHeight="1" x14ac:dyDescent="0.25">
      <c r="A1281" t="str">
        <f t="shared" si="19"/>
        <v>ORD1280</v>
      </c>
      <c r="B1281" s="6">
        <v>44479</v>
      </c>
      <c r="C1281" s="6" t="str">
        <f>TEXT(Table1[[#This Row],[Order Date]],"mmm")</f>
        <v>Oct</v>
      </c>
      <c r="D1281" s="6" t="str">
        <f>TEXT(Table1[[#This Row],[Order Date]],"yyyy")</f>
        <v>2021</v>
      </c>
      <c r="E1281" t="s">
        <v>270</v>
      </c>
      <c r="F1281" t="s">
        <v>10</v>
      </c>
      <c r="G1281" t="s">
        <v>39</v>
      </c>
      <c r="H1281" t="s">
        <v>40</v>
      </c>
      <c r="I1281" t="s">
        <v>347</v>
      </c>
      <c r="J1281">
        <v>755.94</v>
      </c>
      <c r="K1281">
        <v>7</v>
      </c>
      <c r="L1281">
        <v>66.150000000000006</v>
      </c>
    </row>
    <row r="1282" spans="1:12" ht="14.25" customHeight="1" x14ac:dyDescent="0.25">
      <c r="A1282" t="str">
        <f t="shared" si="19"/>
        <v>ORD1281</v>
      </c>
      <c r="B1282" s="6">
        <v>44479</v>
      </c>
      <c r="C1282" s="6" t="str">
        <f>TEXT(Table1[[#This Row],[Order Date]],"mmm")</f>
        <v>Oct</v>
      </c>
      <c r="D1282" s="6" t="str">
        <f>TEXT(Table1[[#This Row],[Order Date]],"yyyy")</f>
        <v>2021</v>
      </c>
      <c r="E1282" t="s">
        <v>270</v>
      </c>
      <c r="F1282" t="s">
        <v>10</v>
      </c>
      <c r="G1282" t="s">
        <v>11</v>
      </c>
      <c r="H1282" t="s">
        <v>20</v>
      </c>
      <c r="I1282" t="s">
        <v>511</v>
      </c>
      <c r="J1282">
        <v>11.98</v>
      </c>
      <c r="K1282">
        <v>5</v>
      </c>
      <c r="L1282">
        <v>-19.170000000000002</v>
      </c>
    </row>
    <row r="1283" spans="1:12" ht="14.25" customHeight="1" x14ac:dyDescent="0.25">
      <c r="A1283" t="str">
        <f t="shared" ref="A1283:A1346" si="20">"ORD" &amp; TEXT(ROW(A1283)-1, "0000")</f>
        <v>ORD1282</v>
      </c>
      <c r="B1283" s="6">
        <v>44479</v>
      </c>
      <c r="C1283" s="6" t="str">
        <f>TEXT(Table1[[#This Row],[Order Date]],"mmm")</f>
        <v>Oct</v>
      </c>
      <c r="D1283" s="6" t="str">
        <f>TEXT(Table1[[#This Row],[Order Date]],"yyyy")</f>
        <v>2021</v>
      </c>
      <c r="E1283" t="s">
        <v>270</v>
      </c>
      <c r="F1283" t="s">
        <v>10</v>
      </c>
      <c r="G1283" t="s">
        <v>11</v>
      </c>
      <c r="H1283" t="s">
        <v>20</v>
      </c>
      <c r="I1283" t="s">
        <v>451</v>
      </c>
      <c r="J1283">
        <v>0.9</v>
      </c>
      <c r="K1283">
        <v>1</v>
      </c>
      <c r="L1283">
        <v>-1.57</v>
      </c>
    </row>
    <row r="1284" spans="1:12" ht="14.25" customHeight="1" x14ac:dyDescent="0.25">
      <c r="A1284" t="str">
        <f t="shared" si="20"/>
        <v>ORD1283</v>
      </c>
      <c r="B1284" s="6">
        <v>44479</v>
      </c>
      <c r="C1284" s="6" t="str">
        <f>TEXT(Table1[[#This Row],[Order Date]],"mmm")</f>
        <v>Oct</v>
      </c>
      <c r="D1284" s="6" t="str">
        <f>TEXT(Table1[[#This Row],[Order Date]],"yyyy")</f>
        <v>2021</v>
      </c>
      <c r="E1284" t="s">
        <v>289</v>
      </c>
      <c r="F1284" t="s">
        <v>78</v>
      </c>
      <c r="G1284" t="s">
        <v>39</v>
      </c>
      <c r="H1284" t="s">
        <v>302</v>
      </c>
      <c r="I1284" t="s">
        <v>1445</v>
      </c>
      <c r="J1284">
        <v>101.99</v>
      </c>
      <c r="K1284">
        <v>2</v>
      </c>
      <c r="L1284">
        <v>-71.400000000000006</v>
      </c>
    </row>
    <row r="1285" spans="1:12" ht="14.25" customHeight="1" x14ac:dyDescent="0.25">
      <c r="A1285" t="str">
        <f t="shared" si="20"/>
        <v>ORD1284</v>
      </c>
      <c r="B1285" s="6">
        <v>44479</v>
      </c>
      <c r="C1285" s="6" t="str">
        <f>TEXT(Table1[[#This Row],[Order Date]],"mmm")</f>
        <v>Oct</v>
      </c>
      <c r="D1285" s="6" t="str">
        <f>TEXT(Table1[[#This Row],[Order Date]],"yyyy")</f>
        <v>2021</v>
      </c>
      <c r="E1285" t="s">
        <v>289</v>
      </c>
      <c r="F1285" t="s">
        <v>78</v>
      </c>
      <c r="G1285" t="s">
        <v>11</v>
      </c>
      <c r="H1285" t="s">
        <v>20</v>
      </c>
      <c r="I1285" t="s">
        <v>1281</v>
      </c>
      <c r="J1285">
        <v>18.260000000000002</v>
      </c>
      <c r="K1285">
        <v>2</v>
      </c>
      <c r="L1285">
        <v>-13.39</v>
      </c>
    </row>
    <row r="1286" spans="1:12" ht="14.25" customHeight="1" x14ac:dyDescent="0.25">
      <c r="A1286" t="str">
        <f t="shared" si="20"/>
        <v>ORD1285</v>
      </c>
      <c r="B1286" s="6">
        <v>44479</v>
      </c>
      <c r="C1286" s="6" t="str">
        <f>TEXT(Table1[[#This Row],[Order Date]],"mmm")</f>
        <v>Oct</v>
      </c>
      <c r="D1286" s="6" t="str">
        <f>TEXT(Table1[[#This Row],[Order Date]],"yyyy")</f>
        <v>2021</v>
      </c>
      <c r="E1286" t="s">
        <v>1446</v>
      </c>
      <c r="F1286" t="s">
        <v>399</v>
      </c>
      <c r="G1286" t="s">
        <v>11</v>
      </c>
      <c r="H1286" t="s">
        <v>24</v>
      </c>
      <c r="I1286" t="s">
        <v>1447</v>
      </c>
      <c r="J1286">
        <v>255.85</v>
      </c>
      <c r="K1286">
        <v>7</v>
      </c>
      <c r="L1286">
        <v>112.57</v>
      </c>
    </row>
    <row r="1287" spans="1:12" ht="14.25" customHeight="1" x14ac:dyDescent="0.25">
      <c r="A1287" t="str">
        <f t="shared" si="20"/>
        <v>ORD1286</v>
      </c>
      <c r="B1287" s="6">
        <v>44480</v>
      </c>
      <c r="C1287" s="6" t="str">
        <f>TEXT(Table1[[#This Row],[Order Date]],"mmm")</f>
        <v>Oct</v>
      </c>
      <c r="D1287" s="6" t="str">
        <f>TEXT(Table1[[#This Row],[Order Date]],"yyyy")</f>
        <v>2021</v>
      </c>
      <c r="E1287" t="s">
        <v>1448</v>
      </c>
      <c r="F1287" t="s">
        <v>23</v>
      </c>
      <c r="G1287" t="s">
        <v>11</v>
      </c>
      <c r="H1287" t="s">
        <v>18</v>
      </c>
      <c r="I1287" t="s">
        <v>1449</v>
      </c>
      <c r="J1287">
        <v>281.89999999999998</v>
      </c>
      <c r="K1287">
        <v>2</v>
      </c>
      <c r="L1287">
        <v>10.57</v>
      </c>
    </row>
    <row r="1288" spans="1:12" ht="14.25" customHeight="1" x14ac:dyDescent="0.25">
      <c r="A1288" t="str">
        <f t="shared" si="20"/>
        <v>ORD1287</v>
      </c>
      <c r="B1288" s="6">
        <v>44480</v>
      </c>
      <c r="C1288" s="6" t="str">
        <f>TEXT(Table1[[#This Row],[Order Date]],"mmm")</f>
        <v>Oct</v>
      </c>
      <c r="D1288" s="6" t="str">
        <f>TEXT(Table1[[#This Row],[Order Date]],"yyyy")</f>
        <v>2021</v>
      </c>
      <c r="E1288" t="s">
        <v>1448</v>
      </c>
      <c r="F1288" t="s">
        <v>23</v>
      </c>
      <c r="G1288" t="s">
        <v>11</v>
      </c>
      <c r="H1288" t="s">
        <v>63</v>
      </c>
      <c r="I1288" t="s">
        <v>414</v>
      </c>
      <c r="J1288">
        <v>201.43</v>
      </c>
      <c r="K1288">
        <v>3</v>
      </c>
      <c r="L1288">
        <v>67.98</v>
      </c>
    </row>
    <row r="1289" spans="1:12" ht="14.25" customHeight="1" x14ac:dyDescent="0.25">
      <c r="A1289" t="str">
        <f t="shared" si="20"/>
        <v>ORD1288</v>
      </c>
      <c r="B1289" s="6">
        <v>44480</v>
      </c>
      <c r="C1289" s="6" t="str">
        <f>TEXT(Table1[[#This Row],[Order Date]],"mmm")</f>
        <v>Oct</v>
      </c>
      <c r="D1289" s="6" t="str">
        <f>TEXT(Table1[[#This Row],[Order Date]],"yyyy")</f>
        <v>2021</v>
      </c>
      <c r="E1289" t="s">
        <v>724</v>
      </c>
      <c r="F1289" t="s">
        <v>164</v>
      </c>
      <c r="G1289" t="s">
        <v>34</v>
      </c>
      <c r="H1289" t="s">
        <v>47</v>
      </c>
      <c r="I1289" t="s">
        <v>1450</v>
      </c>
      <c r="J1289">
        <v>63.47</v>
      </c>
      <c r="K1289">
        <v>11</v>
      </c>
      <c r="L1289">
        <v>19.04</v>
      </c>
    </row>
    <row r="1290" spans="1:12" ht="14.25" customHeight="1" x14ac:dyDescent="0.25">
      <c r="A1290" t="str">
        <f t="shared" si="20"/>
        <v>ORD1289</v>
      </c>
      <c r="B1290" s="6">
        <v>44480</v>
      </c>
      <c r="C1290" s="6" t="str">
        <f>TEXT(Table1[[#This Row],[Order Date]],"mmm")</f>
        <v>Oct</v>
      </c>
      <c r="D1290" s="6" t="str">
        <f>TEXT(Table1[[#This Row],[Order Date]],"yyyy")</f>
        <v>2021</v>
      </c>
      <c r="E1290" t="s">
        <v>724</v>
      </c>
      <c r="F1290" t="s">
        <v>164</v>
      </c>
      <c r="G1290" t="s">
        <v>39</v>
      </c>
      <c r="H1290" t="s">
        <v>52</v>
      </c>
      <c r="I1290" t="s">
        <v>1451</v>
      </c>
      <c r="J1290">
        <v>345</v>
      </c>
      <c r="K1290">
        <v>5</v>
      </c>
      <c r="L1290">
        <v>58.65</v>
      </c>
    </row>
    <row r="1291" spans="1:12" ht="14.25" customHeight="1" x14ac:dyDescent="0.25">
      <c r="A1291" t="str">
        <f t="shared" si="20"/>
        <v>ORD1290</v>
      </c>
      <c r="B1291" s="6">
        <v>44480</v>
      </c>
      <c r="C1291" s="6" t="str">
        <f>TEXT(Table1[[#This Row],[Order Date]],"mmm")</f>
        <v>Oct</v>
      </c>
      <c r="D1291" s="6" t="str">
        <f>TEXT(Table1[[#This Row],[Order Date]],"yyyy")</f>
        <v>2021</v>
      </c>
      <c r="E1291" t="s">
        <v>1452</v>
      </c>
      <c r="F1291" t="s">
        <v>27</v>
      </c>
      <c r="G1291" t="s">
        <v>11</v>
      </c>
      <c r="H1291" t="s">
        <v>18</v>
      </c>
      <c r="I1291" t="s">
        <v>1453</v>
      </c>
      <c r="J1291">
        <v>31.92</v>
      </c>
      <c r="K1291">
        <v>4</v>
      </c>
      <c r="L1291">
        <v>8.3000000000000007</v>
      </c>
    </row>
    <row r="1292" spans="1:12" ht="14.25" customHeight="1" x14ac:dyDescent="0.25">
      <c r="A1292" t="str">
        <f t="shared" si="20"/>
        <v>ORD1291</v>
      </c>
      <c r="B1292" s="6">
        <v>44480</v>
      </c>
      <c r="C1292" s="6" t="str">
        <f>TEXT(Table1[[#This Row],[Order Date]],"mmm")</f>
        <v>Oct</v>
      </c>
      <c r="D1292" s="6" t="str">
        <f>TEXT(Table1[[#This Row],[Order Date]],"yyyy")</f>
        <v>2021</v>
      </c>
      <c r="E1292" t="s">
        <v>1452</v>
      </c>
      <c r="F1292" t="s">
        <v>27</v>
      </c>
      <c r="G1292" t="s">
        <v>34</v>
      </c>
      <c r="H1292" t="s">
        <v>35</v>
      </c>
      <c r="I1292" t="s">
        <v>1454</v>
      </c>
      <c r="J1292">
        <v>433.57</v>
      </c>
      <c r="K1292">
        <v>2</v>
      </c>
      <c r="L1292">
        <v>-65.040000000000006</v>
      </c>
    </row>
    <row r="1293" spans="1:12" ht="14.25" customHeight="1" x14ac:dyDescent="0.25">
      <c r="A1293" t="str">
        <f t="shared" si="20"/>
        <v>ORD1292</v>
      </c>
      <c r="B1293" s="6">
        <v>44480</v>
      </c>
      <c r="C1293" s="6" t="str">
        <f>TEXT(Table1[[#This Row],[Order Date]],"mmm")</f>
        <v>Oct</v>
      </c>
      <c r="D1293" s="6" t="str">
        <f>TEXT(Table1[[#This Row],[Order Date]],"yyyy")</f>
        <v>2021</v>
      </c>
      <c r="E1293" t="s">
        <v>556</v>
      </c>
      <c r="F1293" t="s">
        <v>101</v>
      </c>
      <c r="G1293" t="s">
        <v>11</v>
      </c>
      <c r="H1293" t="s">
        <v>16</v>
      </c>
      <c r="I1293" t="s">
        <v>1040</v>
      </c>
      <c r="J1293">
        <v>7.31</v>
      </c>
      <c r="K1293">
        <v>1</v>
      </c>
      <c r="L1293">
        <v>3.44</v>
      </c>
    </row>
    <row r="1294" spans="1:12" ht="14.25" customHeight="1" x14ac:dyDescent="0.25">
      <c r="A1294" t="str">
        <f t="shared" si="20"/>
        <v>ORD1293</v>
      </c>
      <c r="B1294" s="6">
        <v>44480</v>
      </c>
      <c r="C1294" s="6" t="str">
        <f>TEXT(Table1[[#This Row],[Order Date]],"mmm")</f>
        <v>Oct</v>
      </c>
      <c r="D1294" s="6" t="str">
        <f>TEXT(Table1[[#This Row],[Order Date]],"yyyy")</f>
        <v>2021</v>
      </c>
      <c r="E1294" t="s">
        <v>556</v>
      </c>
      <c r="F1294" t="s">
        <v>101</v>
      </c>
      <c r="G1294" t="s">
        <v>34</v>
      </c>
      <c r="H1294" t="s">
        <v>47</v>
      </c>
      <c r="I1294" t="s">
        <v>1455</v>
      </c>
      <c r="J1294">
        <v>8.92</v>
      </c>
      <c r="K1294">
        <v>4</v>
      </c>
      <c r="L1294">
        <v>3.92</v>
      </c>
    </row>
    <row r="1295" spans="1:12" ht="14.25" customHeight="1" x14ac:dyDescent="0.25">
      <c r="A1295" t="str">
        <f t="shared" si="20"/>
        <v>ORD1294</v>
      </c>
      <c r="B1295" s="6">
        <v>44480</v>
      </c>
      <c r="C1295" s="6" t="str">
        <f>TEXT(Table1[[#This Row],[Order Date]],"mmm")</f>
        <v>Oct</v>
      </c>
      <c r="D1295" s="6" t="str">
        <f>TEXT(Table1[[#This Row],[Order Date]],"yyyy")</f>
        <v>2021</v>
      </c>
      <c r="E1295" t="s">
        <v>307</v>
      </c>
      <c r="F1295" t="s">
        <v>27</v>
      </c>
      <c r="G1295" t="s">
        <v>11</v>
      </c>
      <c r="H1295" t="s">
        <v>63</v>
      </c>
      <c r="I1295" t="s">
        <v>1444</v>
      </c>
      <c r="J1295">
        <v>7.64</v>
      </c>
      <c r="K1295">
        <v>1</v>
      </c>
      <c r="L1295">
        <v>3.74</v>
      </c>
    </row>
    <row r="1296" spans="1:12" ht="14.25" customHeight="1" x14ac:dyDescent="0.25">
      <c r="A1296" t="str">
        <f t="shared" si="20"/>
        <v>ORD1295</v>
      </c>
      <c r="B1296" s="6">
        <v>44481</v>
      </c>
      <c r="C1296" s="6" t="str">
        <f>TEXT(Table1[[#This Row],[Order Date]],"mmm")</f>
        <v>Oct</v>
      </c>
      <c r="D1296" s="6" t="str">
        <f>TEXT(Table1[[#This Row],[Order Date]],"yyyy")</f>
        <v>2021</v>
      </c>
      <c r="E1296" t="s">
        <v>1339</v>
      </c>
      <c r="F1296" t="s">
        <v>27</v>
      </c>
      <c r="G1296" t="s">
        <v>11</v>
      </c>
      <c r="H1296" t="s">
        <v>24</v>
      </c>
      <c r="I1296" t="s">
        <v>998</v>
      </c>
      <c r="J1296">
        <v>14.9</v>
      </c>
      <c r="K1296">
        <v>5</v>
      </c>
      <c r="L1296">
        <v>4.17</v>
      </c>
    </row>
    <row r="1297" spans="1:12" ht="14.25" customHeight="1" x14ac:dyDescent="0.25">
      <c r="A1297" t="str">
        <f t="shared" si="20"/>
        <v>ORD1296</v>
      </c>
      <c r="B1297" s="6">
        <v>44481</v>
      </c>
      <c r="C1297" s="6" t="str">
        <f>TEXT(Table1[[#This Row],[Order Date]],"mmm")</f>
        <v>Oct</v>
      </c>
      <c r="D1297" s="6" t="str">
        <f>TEXT(Table1[[#This Row],[Order Date]],"yyyy")</f>
        <v>2021</v>
      </c>
      <c r="E1297" t="s">
        <v>1339</v>
      </c>
      <c r="F1297" t="s">
        <v>27</v>
      </c>
      <c r="G1297" t="s">
        <v>11</v>
      </c>
      <c r="H1297" t="s">
        <v>18</v>
      </c>
      <c r="I1297" t="s">
        <v>1456</v>
      </c>
      <c r="J1297">
        <v>21.39</v>
      </c>
      <c r="K1297">
        <v>1</v>
      </c>
      <c r="L1297">
        <v>6.2</v>
      </c>
    </row>
    <row r="1298" spans="1:12" ht="14.25" customHeight="1" x14ac:dyDescent="0.25">
      <c r="A1298" t="str">
        <f t="shared" si="20"/>
        <v>ORD1297</v>
      </c>
      <c r="B1298" s="6">
        <v>44481</v>
      </c>
      <c r="C1298" s="6" t="str">
        <f>TEXT(Table1[[#This Row],[Order Date]],"mmm")</f>
        <v>Oct</v>
      </c>
      <c r="D1298" s="6" t="str">
        <f>TEXT(Table1[[#This Row],[Order Date]],"yyyy")</f>
        <v>2021</v>
      </c>
      <c r="E1298" t="s">
        <v>1457</v>
      </c>
      <c r="F1298" t="s">
        <v>15</v>
      </c>
      <c r="G1298" t="s">
        <v>11</v>
      </c>
      <c r="H1298" t="s">
        <v>200</v>
      </c>
      <c r="I1298" t="s">
        <v>1458</v>
      </c>
      <c r="J1298">
        <v>22.24</v>
      </c>
      <c r="K1298">
        <v>2</v>
      </c>
      <c r="L1298">
        <v>2.5</v>
      </c>
    </row>
    <row r="1299" spans="1:12" ht="14.25" customHeight="1" x14ac:dyDescent="0.25">
      <c r="A1299" t="str">
        <f t="shared" si="20"/>
        <v>ORD1298</v>
      </c>
      <c r="B1299" s="6">
        <v>44482</v>
      </c>
      <c r="C1299" s="6" t="str">
        <f>TEXT(Table1[[#This Row],[Order Date]],"mmm")</f>
        <v>Oct</v>
      </c>
      <c r="D1299" s="6" t="str">
        <f>TEXT(Table1[[#This Row],[Order Date]],"yyyy")</f>
        <v>2021</v>
      </c>
      <c r="E1299" t="s">
        <v>1459</v>
      </c>
      <c r="F1299" t="s">
        <v>164</v>
      </c>
      <c r="G1299" t="s">
        <v>11</v>
      </c>
      <c r="H1299" t="s">
        <v>24</v>
      </c>
      <c r="I1299" t="s">
        <v>1000</v>
      </c>
      <c r="J1299">
        <v>11.52</v>
      </c>
      <c r="K1299">
        <v>4</v>
      </c>
      <c r="L1299">
        <v>3.23</v>
      </c>
    </row>
    <row r="1300" spans="1:12" ht="14.25" customHeight="1" x14ac:dyDescent="0.25">
      <c r="A1300" t="str">
        <f t="shared" si="20"/>
        <v>ORD1299</v>
      </c>
      <c r="B1300" s="6">
        <v>44482</v>
      </c>
      <c r="C1300" s="6" t="str">
        <f>TEXT(Table1[[#This Row],[Order Date]],"mmm")</f>
        <v>Oct</v>
      </c>
      <c r="D1300" s="6" t="str">
        <f>TEXT(Table1[[#This Row],[Order Date]],"yyyy")</f>
        <v>2021</v>
      </c>
      <c r="E1300" t="s">
        <v>1459</v>
      </c>
      <c r="F1300" t="s">
        <v>164</v>
      </c>
      <c r="G1300" t="s">
        <v>34</v>
      </c>
      <c r="H1300" t="s">
        <v>145</v>
      </c>
      <c r="I1300" t="s">
        <v>1460</v>
      </c>
      <c r="J1300">
        <v>1298.55</v>
      </c>
      <c r="K1300">
        <v>5</v>
      </c>
      <c r="L1300">
        <v>311.64999999999998</v>
      </c>
    </row>
    <row r="1301" spans="1:12" ht="14.25" customHeight="1" x14ac:dyDescent="0.25">
      <c r="A1301" t="str">
        <f t="shared" si="20"/>
        <v>ORD1300</v>
      </c>
      <c r="B1301" s="6">
        <v>44482</v>
      </c>
      <c r="C1301" s="6" t="str">
        <f>TEXT(Table1[[#This Row],[Order Date]],"mmm")</f>
        <v>Oct</v>
      </c>
      <c r="D1301" s="6" t="str">
        <f>TEXT(Table1[[#This Row],[Order Date]],"yyyy")</f>
        <v>2021</v>
      </c>
      <c r="E1301" t="s">
        <v>1459</v>
      </c>
      <c r="F1301" t="s">
        <v>164</v>
      </c>
      <c r="G1301" t="s">
        <v>11</v>
      </c>
      <c r="H1301" t="s">
        <v>92</v>
      </c>
      <c r="I1301" t="s">
        <v>534</v>
      </c>
      <c r="J1301">
        <v>213.92</v>
      </c>
      <c r="K1301">
        <v>4</v>
      </c>
      <c r="L1301">
        <v>62.04</v>
      </c>
    </row>
    <row r="1302" spans="1:12" ht="14.25" customHeight="1" x14ac:dyDescent="0.25">
      <c r="A1302" t="str">
        <f t="shared" si="20"/>
        <v>ORD1301</v>
      </c>
      <c r="B1302" s="6">
        <v>44482</v>
      </c>
      <c r="C1302" s="6" t="str">
        <f>TEXT(Table1[[#This Row],[Order Date]],"mmm")</f>
        <v>Oct</v>
      </c>
      <c r="D1302" s="6" t="str">
        <f>TEXT(Table1[[#This Row],[Order Date]],"yyyy")</f>
        <v>2021</v>
      </c>
      <c r="E1302" t="s">
        <v>1459</v>
      </c>
      <c r="F1302" t="s">
        <v>164</v>
      </c>
      <c r="G1302" t="s">
        <v>39</v>
      </c>
      <c r="H1302" t="s">
        <v>52</v>
      </c>
      <c r="I1302" t="s">
        <v>1461</v>
      </c>
      <c r="J1302">
        <v>25.78</v>
      </c>
      <c r="K1302">
        <v>2</v>
      </c>
      <c r="L1302">
        <v>2.58</v>
      </c>
    </row>
    <row r="1303" spans="1:12" ht="14.25" customHeight="1" x14ac:dyDescent="0.25">
      <c r="A1303" t="str">
        <f t="shared" si="20"/>
        <v>ORD1302</v>
      </c>
      <c r="B1303" s="6">
        <v>44482</v>
      </c>
      <c r="C1303" s="6" t="str">
        <f>TEXT(Table1[[#This Row],[Order Date]],"mmm")</f>
        <v>Oct</v>
      </c>
      <c r="D1303" s="6" t="str">
        <f>TEXT(Table1[[#This Row],[Order Date]],"yyyy")</f>
        <v>2021</v>
      </c>
      <c r="E1303" t="s">
        <v>197</v>
      </c>
      <c r="F1303" t="s">
        <v>177</v>
      </c>
      <c r="G1303" t="s">
        <v>34</v>
      </c>
      <c r="H1303" t="s">
        <v>35</v>
      </c>
      <c r="I1303" t="s">
        <v>919</v>
      </c>
      <c r="J1303">
        <v>245.98</v>
      </c>
      <c r="K1303">
        <v>2</v>
      </c>
      <c r="L1303">
        <v>27.06</v>
      </c>
    </row>
    <row r="1304" spans="1:12" ht="14.25" customHeight="1" x14ac:dyDescent="0.25">
      <c r="A1304" t="str">
        <f t="shared" si="20"/>
        <v>ORD1303</v>
      </c>
      <c r="B1304" s="6">
        <v>44482</v>
      </c>
      <c r="C1304" s="6" t="str">
        <f>TEXT(Table1[[#This Row],[Order Date]],"mmm")</f>
        <v>Oct</v>
      </c>
      <c r="D1304" s="6" t="str">
        <f>TEXT(Table1[[#This Row],[Order Date]],"yyyy")</f>
        <v>2021</v>
      </c>
      <c r="E1304" t="s">
        <v>197</v>
      </c>
      <c r="F1304" t="s">
        <v>177</v>
      </c>
      <c r="G1304" t="s">
        <v>11</v>
      </c>
      <c r="H1304" t="s">
        <v>20</v>
      </c>
      <c r="I1304" t="s">
        <v>1462</v>
      </c>
      <c r="J1304">
        <v>18.940000000000001</v>
      </c>
      <c r="K1304">
        <v>1</v>
      </c>
      <c r="L1304">
        <v>9.4700000000000006</v>
      </c>
    </row>
    <row r="1305" spans="1:12" ht="14.25" customHeight="1" x14ac:dyDescent="0.25">
      <c r="A1305" t="str">
        <f t="shared" si="20"/>
        <v>ORD1304</v>
      </c>
      <c r="B1305" s="6">
        <v>44482</v>
      </c>
      <c r="C1305" s="6" t="str">
        <f>TEXT(Table1[[#This Row],[Order Date]],"mmm")</f>
        <v>Oct</v>
      </c>
      <c r="D1305" s="6" t="str">
        <f>TEXT(Table1[[#This Row],[Order Date]],"yyyy")</f>
        <v>2021</v>
      </c>
      <c r="E1305" t="s">
        <v>1463</v>
      </c>
      <c r="F1305" t="s">
        <v>149</v>
      </c>
      <c r="G1305" t="s">
        <v>11</v>
      </c>
      <c r="H1305" t="s">
        <v>20</v>
      </c>
      <c r="I1305" t="s">
        <v>522</v>
      </c>
      <c r="J1305">
        <v>7.75</v>
      </c>
      <c r="K1305">
        <v>3</v>
      </c>
      <c r="L1305">
        <v>2.81</v>
      </c>
    </row>
    <row r="1306" spans="1:12" ht="14.25" customHeight="1" x14ac:dyDescent="0.25">
      <c r="A1306" t="str">
        <f t="shared" si="20"/>
        <v>ORD1305</v>
      </c>
      <c r="B1306" s="6">
        <v>44482</v>
      </c>
      <c r="C1306" s="6" t="str">
        <f>TEXT(Table1[[#This Row],[Order Date]],"mmm")</f>
        <v>Oct</v>
      </c>
      <c r="D1306" s="6" t="str">
        <f>TEXT(Table1[[#This Row],[Order Date]],"yyyy")</f>
        <v>2021</v>
      </c>
      <c r="E1306" t="s">
        <v>1338</v>
      </c>
      <c r="F1306" t="s">
        <v>55</v>
      </c>
      <c r="G1306" t="s">
        <v>11</v>
      </c>
      <c r="H1306" t="s">
        <v>63</v>
      </c>
      <c r="I1306" t="s">
        <v>1464</v>
      </c>
      <c r="J1306">
        <v>36.4</v>
      </c>
      <c r="K1306">
        <v>5</v>
      </c>
      <c r="L1306">
        <v>17.47</v>
      </c>
    </row>
    <row r="1307" spans="1:12" ht="14.25" customHeight="1" x14ac:dyDescent="0.25">
      <c r="A1307" t="str">
        <f t="shared" si="20"/>
        <v>ORD1306</v>
      </c>
      <c r="B1307" s="6">
        <v>44482</v>
      </c>
      <c r="C1307" s="6" t="str">
        <f>TEXT(Table1[[#This Row],[Order Date]],"mmm")</f>
        <v>Oct</v>
      </c>
      <c r="D1307" s="6" t="str">
        <f>TEXT(Table1[[#This Row],[Order Date]],"yyyy")</f>
        <v>2021</v>
      </c>
      <c r="E1307" t="s">
        <v>1338</v>
      </c>
      <c r="F1307" t="s">
        <v>55</v>
      </c>
      <c r="G1307" t="s">
        <v>39</v>
      </c>
      <c r="H1307" t="s">
        <v>52</v>
      </c>
      <c r="I1307" t="s">
        <v>1284</v>
      </c>
      <c r="J1307">
        <v>22.96</v>
      </c>
      <c r="K1307">
        <v>2</v>
      </c>
      <c r="L1307">
        <v>4.3600000000000003</v>
      </c>
    </row>
    <row r="1308" spans="1:12" ht="14.25" customHeight="1" x14ac:dyDescent="0.25">
      <c r="A1308" t="str">
        <f t="shared" si="20"/>
        <v>ORD1307</v>
      </c>
      <c r="B1308" s="6">
        <v>44482</v>
      </c>
      <c r="C1308" s="6" t="str">
        <f>TEXT(Table1[[#This Row],[Order Date]],"mmm")</f>
        <v>Oct</v>
      </c>
      <c r="D1308" s="6" t="str">
        <f>TEXT(Table1[[#This Row],[Order Date]],"yyyy")</f>
        <v>2021</v>
      </c>
      <c r="E1308" t="s">
        <v>1338</v>
      </c>
      <c r="F1308" t="s">
        <v>55</v>
      </c>
      <c r="G1308" t="s">
        <v>11</v>
      </c>
      <c r="H1308" t="s">
        <v>18</v>
      </c>
      <c r="I1308" t="s">
        <v>1465</v>
      </c>
      <c r="J1308">
        <v>315.2</v>
      </c>
      <c r="K1308">
        <v>4</v>
      </c>
      <c r="L1308">
        <v>6.3</v>
      </c>
    </row>
    <row r="1309" spans="1:12" ht="14.25" customHeight="1" x14ac:dyDescent="0.25">
      <c r="A1309" t="str">
        <f t="shared" si="20"/>
        <v>ORD1308</v>
      </c>
      <c r="B1309" s="6">
        <v>44482</v>
      </c>
      <c r="C1309" s="6" t="str">
        <f>TEXT(Table1[[#This Row],[Order Date]],"mmm")</f>
        <v>Oct</v>
      </c>
      <c r="D1309" s="6" t="str">
        <f>TEXT(Table1[[#This Row],[Order Date]],"yyyy")</f>
        <v>2021</v>
      </c>
      <c r="E1309" t="s">
        <v>1338</v>
      </c>
      <c r="F1309" t="s">
        <v>55</v>
      </c>
      <c r="G1309" t="s">
        <v>11</v>
      </c>
      <c r="H1309" t="s">
        <v>20</v>
      </c>
      <c r="I1309" t="s">
        <v>1197</v>
      </c>
      <c r="J1309">
        <v>15.18</v>
      </c>
      <c r="K1309">
        <v>3</v>
      </c>
      <c r="L1309">
        <v>7.13</v>
      </c>
    </row>
    <row r="1310" spans="1:12" ht="14.25" customHeight="1" x14ac:dyDescent="0.25">
      <c r="A1310" t="str">
        <f t="shared" si="20"/>
        <v>ORD1309</v>
      </c>
      <c r="B1310" s="6">
        <v>44483</v>
      </c>
      <c r="C1310" s="6" t="str">
        <f>TEXT(Table1[[#This Row],[Order Date]],"mmm")</f>
        <v>Oct</v>
      </c>
      <c r="D1310" s="6" t="str">
        <f>TEXT(Table1[[#This Row],[Order Date]],"yyyy")</f>
        <v>2021</v>
      </c>
      <c r="E1310" t="s">
        <v>1466</v>
      </c>
      <c r="F1310" t="s">
        <v>685</v>
      </c>
      <c r="G1310" t="s">
        <v>11</v>
      </c>
      <c r="H1310" t="s">
        <v>20</v>
      </c>
      <c r="I1310" t="s">
        <v>80</v>
      </c>
      <c r="J1310">
        <v>22.92</v>
      </c>
      <c r="K1310">
        <v>4</v>
      </c>
      <c r="L1310">
        <v>11</v>
      </c>
    </row>
    <row r="1311" spans="1:12" ht="14.25" customHeight="1" x14ac:dyDescent="0.25">
      <c r="A1311" t="str">
        <f t="shared" si="20"/>
        <v>ORD1310</v>
      </c>
      <c r="B1311" s="6">
        <v>44483</v>
      </c>
      <c r="C1311" s="6" t="str">
        <f>TEXT(Table1[[#This Row],[Order Date]],"mmm")</f>
        <v>Oct</v>
      </c>
      <c r="D1311" s="6" t="str">
        <f>TEXT(Table1[[#This Row],[Order Date]],"yyyy")</f>
        <v>2021</v>
      </c>
      <c r="E1311" t="s">
        <v>1466</v>
      </c>
      <c r="F1311" t="s">
        <v>685</v>
      </c>
      <c r="G1311" t="s">
        <v>11</v>
      </c>
      <c r="H1311" t="s">
        <v>18</v>
      </c>
      <c r="I1311" t="s">
        <v>236</v>
      </c>
      <c r="J1311">
        <v>269.89999999999998</v>
      </c>
      <c r="K1311">
        <v>5</v>
      </c>
      <c r="L1311">
        <v>16.190000000000001</v>
      </c>
    </row>
    <row r="1312" spans="1:12" ht="14.25" customHeight="1" x14ac:dyDescent="0.25">
      <c r="A1312" t="str">
        <f t="shared" si="20"/>
        <v>ORD1311</v>
      </c>
      <c r="B1312" s="6">
        <v>44483</v>
      </c>
      <c r="C1312" s="6" t="str">
        <f>TEXT(Table1[[#This Row],[Order Date]],"mmm")</f>
        <v>Oct</v>
      </c>
      <c r="D1312" s="6" t="str">
        <f>TEXT(Table1[[#This Row],[Order Date]],"yyyy")</f>
        <v>2021</v>
      </c>
      <c r="E1312" t="s">
        <v>1467</v>
      </c>
      <c r="F1312" t="s">
        <v>10</v>
      </c>
      <c r="G1312" t="s">
        <v>11</v>
      </c>
      <c r="H1312" t="s">
        <v>92</v>
      </c>
      <c r="I1312" t="s">
        <v>1468</v>
      </c>
      <c r="J1312">
        <v>3.16</v>
      </c>
      <c r="K1312">
        <v>4</v>
      </c>
      <c r="L1312">
        <v>-8.5299999999999994</v>
      </c>
    </row>
    <row r="1313" spans="1:12" ht="14.25" customHeight="1" x14ac:dyDescent="0.25">
      <c r="A1313" t="str">
        <f t="shared" si="20"/>
        <v>ORD1312</v>
      </c>
      <c r="B1313" s="6">
        <v>44483</v>
      </c>
      <c r="C1313" s="6" t="str">
        <f>TEXT(Table1[[#This Row],[Order Date]],"mmm")</f>
        <v>Oct</v>
      </c>
      <c r="D1313" s="6" t="str">
        <f>TEXT(Table1[[#This Row],[Order Date]],"yyyy")</f>
        <v>2021</v>
      </c>
      <c r="E1313" t="s">
        <v>1467</v>
      </c>
      <c r="F1313" t="s">
        <v>10</v>
      </c>
      <c r="G1313" t="s">
        <v>39</v>
      </c>
      <c r="H1313" t="s">
        <v>603</v>
      </c>
      <c r="I1313" t="s">
        <v>1469</v>
      </c>
      <c r="J1313">
        <v>1999.96</v>
      </c>
      <c r="K1313">
        <v>5</v>
      </c>
      <c r="L1313">
        <v>624.99</v>
      </c>
    </row>
    <row r="1314" spans="1:12" ht="14.25" customHeight="1" x14ac:dyDescent="0.25">
      <c r="A1314" t="str">
        <f t="shared" si="20"/>
        <v>ORD1313</v>
      </c>
      <c r="B1314" s="6">
        <v>44483</v>
      </c>
      <c r="C1314" s="6" t="str">
        <f>TEXT(Table1[[#This Row],[Order Date]],"mmm")</f>
        <v>Oct</v>
      </c>
      <c r="D1314" s="6" t="str">
        <f>TEXT(Table1[[#This Row],[Order Date]],"yyyy")</f>
        <v>2021</v>
      </c>
      <c r="E1314" t="s">
        <v>156</v>
      </c>
      <c r="F1314" t="s">
        <v>15</v>
      </c>
      <c r="G1314" t="s">
        <v>11</v>
      </c>
      <c r="H1314" t="s">
        <v>12</v>
      </c>
      <c r="I1314" t="s">
        <v>370</v>
      </c>
      <c r="J1314">
        <v>322.19</v>
      </c>
      <c r="K1314">
        <v>13</v>
      </c>
      <c r="L1314">
        <v>100.69</v>
      </c>
    </row>
    <row r="1315" spans="1:12" ht="14.25" customHeight="1" x14ac:dyDescent="0.25">
      <c r="A1315" t="str">
        <f t="shared" si="20"/>
        <v>ORD1314</v>
      </c>
      <c r="B1315" s="6">
        <v>44483</v>
      </c>
      <c r="C1315" s="6" t="str">
        <f>TEXT(Table1[[#This Row],[Order Date]],"mmm")</f>
        <v>Oct</v>
      </c>
      <c r="D1315" s="6" t="str">
        <f>TEXT(Table1[[#This Row],[Order Date]],"yyyy")</f>
        <v>2021</v>
      </c>
      <c r="E1315" t="s">
        <v>156</v>
      </c>
      <c r="F1315" t="s">
        <v>15</v>
      </c>
      <c r="G1315" t="s">
        <v>11</v>
      </c>
      <c r="H1315" t="s">
        <v>20</v>
      </c>
      <c r="I1315" t="s">
        <v>150</v>
      </c>
      <c r="J1315">
        <v>2.95</v>
      </c>
      <c r="K1315">
        <v>3</v>
      </c>
      <c r="L1315">
        <v>-4.8600000000000003</v>
      </c>
    </row>
    <row r="1316" spans="1:12" ht="14.25" customHeight="1" x14ac:dyDescent="0.25">
      <c r="A1316" t="str">
        <f t="shared" si="20"/>
        <v>ORD1315</v>
      </c>
      <c r="B1316" s="6">
        <v>44483</v>
      </c>
      <c r="C1316" s="6" t="str">
        <f>TEXT(Table1[[#This Row],[Order Date]],"mmm")</f>
        <v>Oct</v>
      </c>
      <c r="D1316" s="6" t="str">
        <f>TEXT(Table1[[#This Row],[Order Date]],"yyyy")</f>
        <v>2021</v>
      </c>
      <c r="E1316" t="s">
        <v>156</v>
      </c>
      <c r="F1316" t="s">
        <v>15</v>
      </c>
      <c r="G1316" t="s">
        <v>11</v>
      </c>
      <c r="H1316" t="s">
        <v>12</v>
      </c>
      <c r="I1316" t="s">
        <v>1470</v>
      </c>
      <c r="J1316">
        <v>19.14</v>
      </c>
      <c r="K1316">
        <v>4</v>
      </c>
      <c r="L1316">
        <v>6.94</v>
      </c>
    </row>
    <row r="1317" spans="1:12" ht="14.25" customHeight="1" x14ac:dyDescent="0.25">
      <c r="A1317" t="str">
        <f t="shared" si="20"/>
        <v>ORD1316</v>
      </c>
      <c r="B1317" s="6">
        <v>44483</v>
      </c>
      <c r="C1317" s="6" t="str">
        <f>TEXT(Table1[[#This Row],[Order Date]],"mmm")</f>
        <v>Oct</v>
      </c>
      <c r="D1317" s="6" t="str">
        <f>TEXT(Table1[[#This Row],[Order Date]],"yyyy")</f>
        <v>2021</v>
      </c>
      <c r="E1317" t="s">
        <v>1471</v>
      </c>
      <c r="F1317" t="s">
        <v>434</v>
      </c>
      <c r="G1317" t="s">
        <v>39</v>
      </c>
      <c r="H1317" t="s">
        <v>52</v>
      </c>
      <c r="I1317" t="s">
        <v>1293</v>
      </c>
      <c r="J1317">
        <v>177</v>
      </c>
      <c r="K1317">
        <v>3</v>
      </c>
      <c r="L1317">
        <v>30.09</v>
      </c>
    </row>
    <row r="1318" spans="1:12" ht="14.25" customHeight="1" x14ac:dyDescent="0.25">
      <c r="A1318" t="str">
        <f t="shared" si="20"/>
        <v>ORD1317</v>
      </c>
      <c r="B1318" s="6">
        <v>44483</v>
      </c>
      <c r="C1318" s="6" t="str">
        <f>TEXT(Table1[[#This Row],[Order Date]],"mmm")</f>
        <v>Oct</v>
      </c>
      <c r="D1318" s="6" t="str">
        <f>TEXT(Table1[[#This Row],[Order Date]],"yyyy")</f>
        <v>2021</v>
      </c>
      <c r="E1318" t="s">
        <v>1471</v>
      </c>
      <c r="F1318" t="s">
        <v>434</v>
      </c>
      <c r="G1318" t="s">
        <v>11</v>
      </c>
      <c r="H1318" t="s">
        <v>18</v>
      </c>
      <c r="I1318" t="s">
        <v>1472</v>
      </c>
      <c r="J1318">
        <v>79.45</v>
      </c>
      <c r="K1318">
        <v>7</v>
      </c>
      <c r="L1318">
        <v>22.25</v>
      </c>
    </row>
    <row r="1319" spans="1:12" ht="14.25" customHeight="1" x14ac:dyDescent="0.25">
      <c r="A1319" t="str">
        <f t="shared" si="20"/>
        <v>ORD1318</v>
      </c>
      <c r="B1319" s="6">
        <v>44483</v>
      </c>
      <c r="C1319" s="6" t="str">
        <f>TEXT(Table1[[#This Row],[Order Date]],"mmm")</f>
        <v>Oct</v>
      </c>
      <c r="D1319" s="6" t="str">
        <f>TEXT(Table1[[#This Row],[Order Date]],"yyyy")</f>
        <v>2021</v>
      </c>
      <c r="E1319" t="s">
        <v>1471</v>
      </c>
      <c r="F1319" t="s">
        <v>434</v>
      </c>
      <c r="G1319" t="s">
        <v>34</v>
      </c>
      <c r="H1319" t="s">
        <v>35</v>
      </c>
      <c r="I1319" t="s">
        <v>1473</v>
      </c>
      <c r="J1319">
        <v>1628.82</v>
      </c>
      <c r="K1319">
        <v>9</v>
      </c>
      <c r="L1319">
        <v>260.61</v>
      </c>
    </row>
    <row r="1320" spans="1:12" ht="14.25" customHeight="1" x14ac:dyDescent="0.25">
      <c r="A1320" t="str">
        <f t="shared" si="20"/>
        <v>ORD1319</v>
      </c>
      <c r="B1320" s="6">
        <v>44484</v>
      </c>
      <c r="C1320" s="6" t="str">
        <f>TEXT(Table1[[#This Row],[Order Date]],"mmm")</f>
        <v>Oct</v>
      </c>
      <c r="D1320" s="6" t="str">
        <f>TEXT(Table1[[#This Row],[Order Date]],"yyyy")</f>
        <v>2021</v>
      </c>
      <c r="E1320" t="s">
        <v>884</v>
      </c>
      <c r="F1320" t="s">
        <v>123</v>
      </c>
      <c r="G1320" t="s">
        <v>34</v>
      </c>
      <c r="H1320" t="s">
        <v>47</v>
      </c>
      <c r="I1320" t="s">
        <v>339</v>
      </c>
      <c r="J1320">
        <v>15.38</v>
      </c>
      <c r="K1320">
        <v>1</v>
      </c>
      <c r="L1320">
        <v>4.04</v>
      </c>
    </row>
    <row r="1321" spans="1:12" ht="14.25" customHeight="1" x14ac:dyDescent="0.25">
      <c r="A1321" t="str">
        <f t="shared" si="20"/>
        <v>ORD1320</v>
      </c>
      <c r="B1321" s="6">
        <v>44484</v>
      </c>
      <c r="C1321" s="6" t="str">
        <f>TEXT(Table1[[#This Row],[Order Date]],"mmm")</f>
        <v>Oct</v>
      </c>
      <c r="D1321" s="6" t="str">
        <f>TEXT(Table1[[#This Row],[Order Date]],"yyyy")</f>
        <v>2021</v>
      </c>
      <c r="E1321" t="s">
        <v>1474</v>
      </c>
      <c r="F1321" t="s">
        <v>78</v>
      </c>
      <c r="G1321" t="s">
        <v>34</v>
      </c>
      <c r="H1321" t="s">
        <v>35</v>
      </c>
      <c r="I1321" t="s">
        <v>1261</v>
      </c>
      <c r="J1321">
        <v>183.37</v>
      </c>
      <c r="K1321">
        <v>2</v>
      </c>
      <c r="L1321">
        <v>-7.86</v>
      </c>
    </row>
    <row r="1322" spans="1:12" ht="14.25" customHeight="1" x14ac:dyDescent="0.25">
      <c r="A1322" t="str">
        <f t="shared" si="20"/>
        <v>ORD1321</v>
      </c>
      <c r="B1322" s="6">
        <v>44484</v>
      </c>
      <c r="C1322" s="6" t="str">
        <f>TEXT(Table1[[#This Row],[Order Date]],"mmm")</f>
        <v>Oct</v>
      </c>
      <c r="D1322" s="6" t="str">
        <f>TEXT(Table1[[#This Row],[Order Date]],"yyyy")</f>
        <v>2021</v>
      </c>
      <c r="E1322" t="s">
        <v>1474</v>
      </c>
      <c r="F1322" t="s">
        <v>78</v>
      </c>
      <c r="G1322" t="s">
        <v>11</v>
      </c>
      <c r="H1322" t="s">
        <v>12</v>
      </c>
      <c r="I1322" t="s">
        <v>981</v>
      </c>
      <c r="J1322">
        <v>7.97</v>
      </c>
      <c r="K1322">
        <v>2</v>
      </c>
      <c r="L1322">
        <v>2.89</v>
      </c>
    </row>
    <row r="1323" spans="1:12" ht="14.25" customHeight="1" x14ac:dyDescent="0.25">
      <c r="A1323" t="str">
        <f t="shared" si="20"/>
        <v>ORD1322</v>
      </c>
      <c r="B1323" s="6">
        <v>44485</v>
      </c>
      <c r="C1323" s="6" t="str">
        <f>TEXT(Table1[[#This Row],[Order Date]],"mmm")</f>
        <v>Oct</v>
      </c>
      <c r="D1323" s="6" t="str">
        <f>TEXT(Table1[[#This Row],[Order Date]],"yyyy")</f>
        <v>2021</v>
      </c>
      <c r="E1323" t="s">
        <v>1475</v>
      </c>
      <c r="F1323" t="s">
        <v>27</v>
      </c>
      <c r="G1323" t="s">
        <v>11</v>
      </c>
      <c r="H1323" t="s">
        <v>20</v>
      </c>
      <c r="I1323" t="s">
        <v>318</v>
      </c>
      <c r="J1323">
        <v>14.35</v>
      </c>
      <c r="K1323">
        <v>3</v>
      </c>
      <c r="L1323">
        <v>5.0199999999999996</v>
      </c>
    </row>
    <row r="1324" spans="1:12" ht="14.25" customHeight="1" x14ac:dyDescent="0.25">
      <c r="A1324" t="str">
        <f t="shared" si="20"/>
        <v>ORD1323</v>
      </c>
      <c r="B1324" s="6">
        <v>44485</v>
      </c>
      <c r="C1324" s="6" t="str">
        <f>TEXT(Table1[[#This Row],[Order Date]],"mmm")</f>
        <v>Oct</v>
      </c>
      <c r="D1324" s="6" t="str">
        <f>TEXT(Table1[[#This Row],[Order Date]],"yyyy")</f>
        <v>2021</v>
      </c>
      <c r="E1324" t="s">
        <v>1475</v>
      </c>
      <c r="F1324" t="s">
        <v>27</v>
      </c>
      <c r="G1324" t="s">
        <v>39</v>
      </c>
      <c r="H1324" t="s">
        <v>52</v>
      </c>
      <c r="I1324" t="s">
        <v>1476</v>
      </c>
      <c r="J1324">
        <v>179.97</v>
      </c>
      <c r="K1324">
        <v>3</v>
      </c>
      <c r="L1324">
        <v>86.39</v>
      </c>
    </row>
    <row r="1325" spans="1:12" ht="14.25" customHeight="1" x14ac:dyDescent="0.25">
      <c r="A1325" t="str">
        <f t="shared" si="20"/>
        <v>ORD1324</v>
      </c>
      <c r="B1325" s="6">
        <v>44486</v>
      </c>
      <c r="C1325" s="6" t="str">
        <f>TEXT(Table1[[#This Row],[Order Date]],"mmm")</f>
        <v>Oct</v>
      </c>
      <c r="D1325" s="6" t="str">
        <f>TEXT(Table1[[#This Row],[Order Date]],"yyyy")</f>
        <v>2021</v>
      </c>
      <c r="E1325" t="s">
        <v>1477</v>
      </c>
      <c r="F1325" t="s">
        <v>10</v>
      </c>
      <c r="G1325" t="s">
        <v>11</v>
      </c>
      <c r="H1325" t="s">
        <v>20</v>
      </c>
      <c r="I1325" t="s">
        <v>96</v>
      </c>
      <c r="J1325">
        <v>10.78</v>
      </c>
      <c r="K1325">
        <v>5</v>
      </c>
      <c r="L1325">
        <v>-17.25</v>
      </c>
    </row>
    <row r="1326" spans="1:12" ht="14.25" customHeight="1" x14ac:dyDescent="0.25">
      <c r="A1326" t="str">
        <f t="shared" si="20"/>
        <v>ORD1325</v>
      </c>
      <c r="B1326" s="6">
        <v>44486</v>
      </c>
      <c r="C1326" s="6" t="str">
        <f>TEXT(Table1[[#This Row],[Order Date]],"mmm")</f>
        <v>Oct</v>
      </c>
      <c r="D1326" s="6" t="str">
        <f>TEXT(Table1[[#This Row],[Order Date]],"yyyy")</f>
        <v>2021</v>
      </c>
      <c r="E1326" t="s">
        <v>1477</v>
      </c>
      <c r="F1326" t="s">
        <v>10</v>
      </c>
      <c r="G1326" t="s">
        <v>39</v>
      </c>
      <c r="H1326" t="s">
        <v>52</v>
      </c>
      <c r="I1326" t="s">
        <v>1008</v>
      </c>
      <c r="J1326">
        <v>119.98</v>
      </c>
      <c r="K1326">
        <v>3</v>
      </c>
      <c r="L1326">
        <v>-18</v>
      </c>
    </row>
    <row r="1327" spans="1:12" ht="14.25" customHeight="1" x14ac:dyDescent="0.25">
      <c r="A1327" t="str">
        <f t="shared" si="20"/>
        <v>ORD1326</v>
      </c>
      <c r="B1327" s="6">
        <v>44486</v>
      </c>
      <c r="C1327" s="6" t="str">
        <f>TEXT(Table1[[#This Row],[Order Date]],"mmm")</f>
        <v>Oct</v>
      </c>
      <c r="D1327" s="6" t="str">
        <f>TEXT(Table1[[#This Row],[Order Date]],"yyyy")</f>
        <v>2021</v>
      </c>
      <c r="E1327" t="s">
        <v>1408</v>
      </c>
      <c r="F1327" t="s">
        <v>10</v>
      </c>
      <c r="G1327" t="s">
        <v>34</v>
      </c>
      <c r="H1327" t="s">
        <v>47</v>
      </c>
      <c r="I1327" t="s">
        <v>1162</v>
      </c>
      <c r="J1327">
        <v>5.31</v>
      </c>
      <c r="K1327">
        <v>2</v>
      </c>
      <c r="L1327">
        <v>-1.59</v>
      </c>
    </row>
    <row r="1328" spans="1:12" ht="14.25" customHeight="1" x14ac:dyDescent="0.25">
      <c r="A1328" t="str">
        <f t="shared" si="20"/>
        <v>ORD1327</v>
      </c>
      <c r="B1328" s="6">
        <v>44487</v>
      </c>
      <c r="C1328" s="6" t="str">
        <f>TEXT(Table1[[#This Row],[Order Date]],"mmm")</f>
        <v>Oct</v>
      </c>
      <c r="D1328" s="6" t="str">
        <f>TEXT(Table1[[#This Row],[Order Date]],"yyyy")</f>
        <v>2021</v>
      </c>
      <c r="E1328" t="s">
        <v>1478</v>
      </c>
      <c r="F1328" t="s">
        <v>488</v>
      </c>
      <c r="G1328" t="s">
        <v>11</v>
      </c>
      <c r="H1328" t="s">
        <v>18</v>
      </c>
      <c r="I1328" t="s">
        <v>908</v>
      </c>
      <c r="J1328">
        <v>275.97000000000003</v>
      </c>
      <c r="K1328">
        <v>3</v>
      </c>
      <c r="L1328">
        <v>11.04</v>
      </c>
    </row>
    <row r="1329" spans="1:12" ht="14.25" customHeight="1" x14ac:dyDescent="0.25">
      <c r="A1329" t="str">
        <f t="shared" si="20"/>
        <v>ORD1328</v>
      </c>
      <c r="B1329" s="6">
        <v>44487</v>
      </c>
      <c r="C1329" s="6" t="str">
        <f>TEXT(Table1[[#This Row],[Order Date]],"mmm")</f>
        <v>Oct</v>
      </c>
      <c r="D1329" s="6" t="str">
        <f>TEXT(Table1[[#This Row],[Order Date]],"yyyy")</f>
        <v>2021</v>
      </c>
      <c r="E1329" t="s">
        <v>1478</v>
      </c>
      <c r="F1329" t="s">
        <v>488</v>
      </c>
      <c r="G1329" t="s">
        <v>39</v>
      </c>
      <c r="H1329" t="s">
        <v>40</v>
      </c>
      <c r="I1329" t="s">
        <v>1479</v>
      </c>
      <c r="J1329">
        <v>1394.95</v>
      </c>
      <c r="K1329">
        <v>5</v>
      </c>
      <c r="L1329">
        <v>362.69</v>
      </c>
    </row>
    <row r="1330" spans="1:12" ht="14.25" customHeight="1" x14ac:dyDescent="0.25">
      <c r="A1330" t="str">
        <f t="shared" si="20"/>
        <v>ORD1329</v>
      </c>
      <c r="B1330" s="6">
        <v>44487</v>
      </c>
      <c r="C1330" s="6" t="str">
        <f>TEXT(Table1[[#This Row],[Order Date]],"mmm")</f>
        <v>Oct</v>
      </c>
      <c r="D1330" s="6" t="str">
        <f>TEXT(Table1[[#This Row],[Order Date]],"yyyy")</f>
        <v>2021</v>
      </c>
      <c r="E1330" t="s">
        <v>1478</v>
      </c>
      <c r="F1330" t="s">
        <v>488</v>
      </c>
      <c r="G1330" t="s">
        <v>34</v>
      </c>
      <c r="H1330" t="s">
        <v>35</v>
      </c>
      <c r="I1330" t="s">
        <v>1480</v>
      </c>
      <c r="J1330">
        <v>545.88</v>
      </c>
      <c r="K1330">
        <v>6</v>
      </c>
      <c r="L1330">
        <v>70.959999999999994</v>
      </c>
    </row>
    <row r="1331" spans="1:12" ht="14.25" customHeight="1" x14ac:dyDescent="0.25">
      <c r="A1331" t="str">
        <f t="shared" si="20"/>
        <v>ORD1330</v>
      </c>
      <c r="B1331" s="6">
        <v>44487</v>
      </c>
      <c r="C1331" s="6" t="str">
        <f>TEXT(Table1[[#This Row],[Order Date]],"mmm")</f>
        <v>Oct</v>
      </c>
      <c r="D1331" s="6" t="str">
        <f>TEXT(Table1[[#This Row],[Order Date]],"yyyy")</f>
        <v>2021</v>
      </c>
      <c r="E1331" t="s">
        <v>525</v>
      </c>
      <c r="F1331" t="s">
        <v>23</v>
      </c>
      <c r="G1331" t="s">
        <v>11</v>
      </c>
      <c r="H1331" t="s">
        <v>63</v>
      </c>
      <c r="I1331" t="s">
        <v>1481</v>
      </c>
      <c r="J1331">
        <v>52.51</v>
      </c>
      <c r="K1331">
        <v>6</v>
      </c>
      <c r="L1331">
        <v>19.690000000000001</v>
      </c>
    </row>
    <row r="1332" spans="1:12" ht="14.25" customHeight="1" x14ac:dyDescent="0.25">
      <c r="A1332" t="str">
        <f t="shared" si="20"/>
        <v>ORD1331</v>
      </c>
      <c r="B1332" s="6">
        <v>44487</v>
      </c>
      <c r="C1332" s="6" t="str">
        <f>TEXT(Table1[[#This Row],[Order Date]],"mmm")</f>
        <v>Oct</v>
      </c>
      <c r="D1332" s="6" t="str">
        <f>TEXT(Table1[[#This Row],[Order Date]],"yyyy")</f>
        <v>2021</v>
      </c>
      <c r="E1332" t="s">
        <v>525</v>
      </c>
      <c r="F1332" t="s">
        <v>23</v>
      </c>
      <c r="G1332" t="s">
        <v>11</v>
      </c>
      <c r="H1332" t="s">
        <v>18</v>
      </c>
      <c r="I1332" t="s">
        <v>1482</v>
      </c>
      <c r="J1332">
        <v>186.91</v>
      </c>
      <c r="K1332">
        <v>6</v>
      </c>
      <c r="L1332">
        <v>-35.049999999999997</v>
      </c>
    </row>
    <row r="1333" spans="1:12" ht="14.25" customHeight="1" x14ac:dyDescent="0.25">
      <c r="A1333" t="str">
        <f t="shared" si="20"/>
        <v>ORD1332</v>
      </c>
      <c r="B1333" s="6">
        <v>44487</v>
      </c>
      <c r="C1333" s="6" t="str">
        <f>TEXT(Table1[[#This Row],[Order Date]],"mmm")</f>
        <v>Oct</v>
      </c>
      <c r="D1333" s="6" t="str">
        <f>TEXT(Table1[[#This Row],[Order Date]],"yyyy")</f>
        <v>2021</v>
      </c>
      <c r="E1333" t="s">
        <v>525</v>
      </c>
      <c r="F1333" t="s">
        <v>23</v>
      </c>
      <c r="G1333" t="s">
        <v>11</v>
      </c>
      <c r="H1333" t="s">
        <v>12</v>
      </c>
      <c r="I1333" t="s">
        <v>619</v>
      </c>
      <c r="J1333">
        <v>10.050000000000001</v>
      </c>
      <c r="K1333">
        <v>4</v>
      </c>
      <c r="L1333">
        <v>3.14</v>
      </c>
    </row>
    <row r="1334" spans="1:12" ht="14.25" customHeight="1" x14ac:dyDescent="0.25">
      <c r="A1334" t="str">
        <f t="shared" si="20"/>
        <v>ORD1333</v>
      </c>
      <c r="B1334" s="6">
        <v>44487</v>
      </c>
      <c r="C1334" s="6" t="str">
        <f>TEXT(Table1[[#This Row],[Order Date]],"mmm")</f>
        <v>Oct</v>
      </c>
      <c r="D1334" s="6" t="str">
        <f>TEXT(Table1[[#This Row],[Order Date]],"yyyy")</f>
        <v>2021</v>
      </c>
      <c r="E1334" t="s">
        <v>1483</v>
      </c>
      <c r="F1334" t="s">
        <v>101</v>
      </c>
      <c r="G1334" t="s">
        <v>34</v>
      </c>
      <c r="H1334" t="s">
        <v>35</v>
      </c>
      <c r="I1334" t="s">
        <v>1484</v>
      </c>
      <c r="J1334">
        <v>605.34</v>
      </c>
      <c r="K1334">
        <v>6</v>
      </c>
      <c r="L1334">
        <v>145.28</v>
      </c>
    </row>
    <row r="1335" spans="1:12" ht="14.25" customHeight="1" x14ac:dyDescent="0.25">
      <c r="A1335" t="str">
        <f t="shared" si="20"/>
        <v>ORD1334</v>
      </c>
      <c r="B1335" s="6">
        <v>44487</v>
      </c>
      <c r="C1335" s="6" t="str">
        <f>TEXT(Table1[[#This Row],[Order Date]],"mmm")</f>
        <v>Oct</v>
      </c>
      <c r="D1335" s="6" t="str">
        <f>TEXT(Table1[[#This Row],[Order Date]],"yyyy")</f>
        <v>2021</v>
      </c>
      <c r="E1335" t="s">
        <v>1485</v>
      </c>
      <c r="F1335" t="s">
        <v>164</v>
      </c>
      <c r="G1335" t="s">
        <v>11</v>
      </c>
      <c r="H1335" t="s">
        <v>12</v>
      </c>
      <c r="I1335" t="s">
        <v>1126</v>
      </c>
      <c r="J1335">
        <v>61.96</v>
      </c>
      <c r="K1335">
        <v>2</v>
      </c>
      <c r="L1335">
        <v>27.88</v>
      </c>
    </row>
    <row r="1336" spans="1:12" ht="14.25" customHeight="1" x14ac:dyDescent="0.25">
      <c r="A1336" t="str">
        <f t="shared" si="20"/>
        <v>ORD1335</v>
      </c>
      <c r="B1336" s="6">
        <v>44487</v>
      </c>
      <c r="C1336" s="6" t="str">
        <f>TEXT(Table1[[#This Row],[Order Date]],"mmm")</f>
        <v>Oct</v>
      </c>
      <c r="D1336" s="6" t="str">
        <f>TEXT(Table1[[#This Row],[Order Date]],"yyyy")</f>
        <v>2021</v>
      </c>
      <c r="E1336" t="s">
        <v>1485</v>
      </c>
      <c r="F1336" t="s">
        <v>164</v>
      </c>
      <c r="G1336" t="s">
        <v>11</v>
      </c>
      <c r="H1336" t="s">
        <v>20</v>
      </c>
      <c r="I1336" t="s">
        <v>1486</v>
      </c>
      <c r="J1336">
        <v>1.34</v>
      </c>
      <c r="K1336">
        <v>1</v>
      </c>
      <c r="L1336">
        <v>0.47</v>
      </c>
    </row>
    <row r="1337" spans="1:12" ht="14.25" customHeight="1" x14ac:dyDescent="0.25">
      <c r="A1337" t="str">
        <f t="shared" si="20"/>
        <v>ORD1336</v>
      </c>
      <c r="B1337" s="6">
        <v>44488</v>
      </c>
      <c r="C1337" s="6" t="str">
        <f>TEXT(Table1[[#This Row],[Order Date]],"mmm")</f>
        <v>Oct</v>
      </c>
      <c r="D1337" s="6" t="str">
        <f>TEXT(Table1[[#This Row],[Order Date]],"yyyy")</f>
        <v>2021</v>
      </c>
      <c r="E1337" t="s">
        <v>1487</v>
      </c>
      <c r="F1337" t="s">
        <v>27</v>
      </c>
      <c r="G1337" t="s">
        <v>11</v>
      </c>
      <c r="H1337" t="s">
        <v>12</v>
      </c>
      <c r="I1337" t="s">
        <v>1488</v>
      </c>
      <c r="J1337">
        <v>13.44</v>
      </c>
      <c r="K1337">
        <v>3</v>
      </c>
      <c r="L1337">
        <v>6.59</v>
      </c>
    </row>
    <row r="1338" spans="1:12" ht="14.25" customHeight="1" x14ac:dyDescent="0.25">
      <c r="A1338" t="str">
        <f t="shared" si="20"/>
        <v>ORD1337</v>
      </c>
      <c r="B1338" s="6">
        <v>44488</v>
      </c>
      <c r="C1338" s="6" t="str">
        <f>TEXT(Table1[[#This Row],[Order Date]],"mmm")</f>
        <v>Oct</v>
      </c>
      <c r="D1338" s="6" t="str">
        <f>TEXT(Table1[[#This Row],[Order Date]],"yyyy")</f>
        <v>2021</v>
      </c>
      <c r="E1338" t="s">
        <v>1489</v>
      </c>
      <c r="F1338" t="s">
        <v>27</v>
      </c>
      <c r="G1338" t="s">
        <v>11</v>
      </c>
      <c r="H1338" t="s">
        <v>20</v>
      </c>
      <c r="I1338" t="s">
        <v>1490</v>
      </c>
      <c r="J1338">
        <v>2.99</v>
      </c>
      <c r="K1338">
        <v>1</v>
      </c>
      <c r="L1338">
        <v>1.1200000000000001</v>
      </c>
    </row>
    <row r="1339" spans="1:12" ht="14.25" customHeight="1" x14ac:dyDescent="0.25">
      <c r="A1339" t="str">
        <f t="shared" si="20"/>
        <v>ORD1338</v>
      </c>
      <c r="B1339" s="6">
        <v>44488</v>
      </c>
      <c r="C1339" s="6" t="str">
        <f>TEXT(Table1[[#This Row],[Order Date]],"mmm")</f>
        <v>Oct</v>
      </c>
      <c r="D1339" s="6" t="str">
        <f>TEXT(Table1[[#This Row],[Order Date]],"yyyy")</f>
        <v>2021</v>
      </c>
      <c r="E1339" t="s">
        <v>1489</v>
      </c>
      <c r="F1339" t="s">
        <v>27</v>
      </c>
      <c r="G1339" t="s">
        <v>11</v>
      </c>
      <c r="H1339" t="s">
        <v>20</v>
      </c>
      <c r="I1339" t="s">
        <v>1491</v>
      </c>
      <c r="J1339">
        <v>20.059999999999999</v>
      </c>
      <c r="K1339">
        <v>6</v>
      </c>
      <c r="L1339">
        <v>7.02</v>
      </c>
    </row>
    <row r="1340" spans="1:12" ht="14.25" customHeight="1" x14ac:dyDescent="0.25">
      <c r="A1340" t="str">
        <f t="shared" si="20"/>
        <v>ORD1339</v>
      </c>
      <c r="B1340" s="6">
        <v>44488</v>
      </c>
      <c r="C1340" s="6" t="str">
        <f>TEXT(Table1[[#This Row],[Order Date]],"mmm")</f>
        <v>Oct</v>
      </c>
      <c r="D1340" s="6" t="str">
        <f>TEXT(Table1[[#This Row],[Order Date]],"yyyy")</f>
        <v>2021</v>
      </c>
      <c r="E1340" t="s">
        <v>1489</v>
      </c>
      <c r="F1340" t="s">
        <v>27</v>
      </c>
      <c r="G1340" t="s">
        <v>11</v>
      </c>
      <c r="H1340" t="s">
        <v>12</v>
      </c>
      <c r="I1340" t="s">
        <v>1492</v>
      </c>
      <c r="J1340">
        <v>146.72999999999999</v>
      </c>
      <c r="K1340">
        <v>3</v>
      </c>
      <c r="L1340">
        <v>68.959999999999994</v>
      </c>
    </row>
    <row r="1341" spans="1:12" ht="14.25" customHeight="1" x14ac:dyDescent="0.25">
      <c r="A1341" t="str">
        <f t="shared" si="20"/>
        <v>ORD1340</v>
      </c>
      <c r="B1341" s="6">
        <v>44488</v>
      </c>
      <c r="C1341" s="6" t="str">
        <f>TEXT(Table1[[#This Row],[Order Date]],"mmm")</f>
        <v>Oct</v>
      </c>
      <c r="D1341" s="6" t="str">
        <f>TEXT(Table1[[#This Row],[Order Date]],"yyyy")</f>
        <v>2021</v>
      </c>
      <c r="E1341" t="s">
        <v>1489</v>
      </c>
      <c r="F1341" t="s">
        <v>27</v>
      </c>
      <c r="G1341" t="s">
        <v>11</v>
      </c>
      <c r="H1341" t="s">
        <v>16</v>
      </c>
      <c r="I1341" t="s">
        <v>172</v>
      </c>
      <c r="J1341">
        <v>18.75</v>
      </c>
      <c r="K1341">
        <v>5</v>
      </c>
      <c r="L1341">
        <v>9</v>
      </c>
    </row>
    <row r="1342" spans="1:12" ht="14.25" customHeight="1" x14ac:dyDescent="0.25">
      <c r="A1342" t="str">
        <f t="shared" si="20"/>
        <v>ORD1341</v>
      </c>
      <c r="B1342" s="6">
        <v>44488</v>
      </c>
      <c r="C1342" s="6" t="str">
        <f>TEXT(Table1[[#This Row],[Order Date]],"mmm")</f>
        <v>Oct</v>
      </c>
      <c r="D1342" s="6" t="str">
        <f>TEXT(Table1[[#This Row],[Order Date]],"yyyy")</f>
        <v>2021</v>
      </c>
      <c r="E1342" t="s">
        <v>1489</v>
      </c>
      <c r="F1342" t="s">
        <v>27</v>
      </c>
      <c r="G1342" t="s">
        <v>39</v>
      </c>
      <c r="H1342" t="s">
        <v>40</v>
      </c>
      <c r="I1342" t="s">
        <v>1493</v>
      </c>
      <c r="J1342">
        <v>117.58</v>
      </c>
      <c r="K1342">
        <v>3</v>
      </c>
      <c r="L1342">
        <v>11.76</v>
      </c>
    </row>
    <row r="1343" spans="1:12" ht="14.25" customHeight="1" x14ac:dyDescent="0.25">
      <c r="A1343" t="str">
        <f t="shared" si="20"/>
        <v>ORD1342</v>
      </c>
      <c r="B1343" s="6">
        <v>44488</v>
      </c>
      <c r="C1343" s="6" t="str">
        <f>TEXT(Table1[[#This Row],[Order Date]],"mmm")</f>
        <v>Oct</v>
      </c>
      <c r="D1343" s="6" t="str">
        <f>TEXT(Table1[[#This Row],[Order Date]],"yyyy")</f>
        <v>2021</v>
      </c>
      <c r="E1343" t="s">
        <v>1494</v>
      </c>
      <c r="F1343" t="s">
        <v>27</v>
      </c>
      <c r="G1343" t="s">
        <v>39</v>
      </c>
      <c r="H1343" t="s">
        <v>40</v>
      </c>
      <c r="I1343" t="s">
        <v>494</v>
      </c>
      <c r="J1343">
        <v>321.55</v>
      </c>
      <c r="K1343">
        <v>6</v>
      </c>
      <c r="L1343">
        <v>20.100000000000001</v>
      </c>
    </row>
    <row r="1344" spans="1:12" ht="14.25" customHeight="1" x14ac:dyDescent="0.25">
      <c r="A1344" t="str">
        <f t="shared" si="20"/>
        <v>ORD1343</v>
      </c>
      <c r="B1344" s="6">
        <v>44489</v>
      </c>
      <c r="C1344" s="6" t="str">
        <f>TEXT(Table1[[#This Row],[Order Date]],"mmm")</f>
        <v>Oct</v>
      </c>
      <c r="D1344" s="6" t="str">
        <f>TEXT(Table1[[#This Row],[Order Date]],"yyyy")</f>
        <v>2021</v>
      </c>
      <c r="E1344" t="s">
        <v>373</v>
      </c>
      <c r="F1344" t="s">
        <v>110</v>
      </c>
      <c r="G1344" t="s">
        <v>11</v>
      </c>
      <c r="H1344" t="s">
        <v>18</v>
      </c>
      <c r="I1344" t="s">
        <v>1374</v>
      </c>
      <c r="J1344">
        <v>211.96</v>
      </c>
      <c r="K1344">
        <v>4</v>
      </c>
      <c r="L1344">
        <v>8.48</v>
      </c>
    </row>
    <row r="1345" spans="1:12" ht="14.25" customHeight="1" x14ac:dyDescent="0.25">
      <c r="A1345" t="str">
        <f t="shared" si="20"/>
        <v>ORD1344</v>
      </c>
      <c r="B1345" s="6">
        <v>44489</v>
      </c>
      <c r="C1345" s="6" t="str">
        <f>TEXT(Table1[[#This Row],[Order Date]],"mmm")</f>
        <v>Oct</v>
      </c>
      <c r="D1345" s="6" t="str">
        <f>TEXT(Table1[[#This Row],[Order Date]],"yyyy")</f>
        <v>2021</v>
      </c>
      <c r="E1345" t="s">
        <v>1495</v>
      </c>
      <c r="F1345" t="s">
        <v>120</v>
      </c>
      <c r="G1345" t="s">
        <v>34</v>
      </c>
      <c r="H1345" t="s">
        <v>145</v>
      </c>
      <c r="I1345" t="s">
        <v>1496</v>
      </c>
      <c r="J1345">
        <v>328.59</v>
      </c>
      <c r="K1345">
        <v>3</v>
      </c>
      <c r="L1345">
        <v>-147.87</v>
      </c>
    </row>
    <row r="1346" spans="1:12" ht="14.25" customHeight="1" x14ac:dyDescent="0.25">
      <c r="A1346" t="str">
        <f t="shared" si="20"/>
        <v>ORD1345</v>
      </c>
      <c r="B1346" s="6">
        <v>44489</v>
      </c>
      <c r="C1346" s="6" t="str">
        <f>TEXT(Table1[[#This Row],[Order Date]],"mmm")</f>
        <v>Oct</v>
      </c>
      <c r="D1346" s="6" t="str">
        <f>TEXT(Table1[[#This Row],[Order Date]],"yyyy")</f>
        <v>2021</v>
      </c>
      <c r="E1346" t="s">
        <v>1495</v>
      </c>
      <c r="F1346" t="s">
        <v>120</v>
      </c>
      <c r="G1346" t="s">
        <v>11</v>
      </c>
      <c r="H1346" t="s">
        <v>18</v>
      </c>
      <c r="I1346" t="s">
        <v>272</v>
      </c>
      <c r="J1346">
        <v>98.35</v>
      </c>
      <c r="K1346">
        <v>3</v>
      </c>
      <c r="L1346">
        <v>-24.59</v>
      </c>
    </row>
    <row r="1347" spans="1:12" ht="14.25" customHeight="1" x14ac:dyDescent="0.25">
      <c r="A1347" t="str">
        <f t="shared" ref="A1347:A1410" si="21">"ORD" &amp; TEXT(ROW(A1347)-1, "0000")</f>
        <v>ORD1346</v>
      </c>
      <c r="B1347" s="6">
        <v>44489</v>
      </c>
      <c r="C1347" s="6" t="str">
        <f>TEXT(Table1[[#This Row],[Order Date]],"mmm")</f>
        <v>Oct</v>
      </c>
      <c r="D1347" s="6" t="str">
        <f>TEXT(Table1[[#This Row],[Order Date]],"yyyy")</f>
        <v>2021</v>
      </c>
      <c r="E1347" t="s">
        <v>1497</v>
      </c>
      <c r="F1347" t="s">
        <v>15</v>
      </c>
      <c r="G1347" t="s">
        <v>39</v>
      </c>
      <c r="H1347" t="s">
        <v>52</v>
      </c>
      <c r="I1347" t="s">
        <v>731</v>
      </c>
      <c r="J1347">
        <v>319.97000000000003</v>
      </c>
      <c r="K1347">
        <v>4</v>
      </c>
      <c r="L1347">
        <v>71.989999999999995</v>
      </c>
    </row>
    <row r="1348" spans="1:12" ht="14.25" customHeight="1" x14ac:dyDescent="0.25">
      <c r="A1348" t="str">
        <f t="shared" si="21"/>
        <v>ORD1347</v>
      </c>
      <c r="B1348" s="6">
        <v>44489</v>
      </c>
      <c r="C1348" s="6" t="str">
        <f>TEXT(Table1[[#This Row],[Order Date]],"mmm")</f>
        <v>Oct</v>
      </c>
      <c r="D1348" s="6" t="str">
        <f>TEXT(Table1[[#This Row],[Order Date]],"yyyy")</f>
        <v>2021</v>
      </c>
      <c r="E1348" t="s">
        <v>1497</v>
      </c>
      <c r="F1348" t="s">
        <v>15</v>
      </c>
      <c r="G1348" t="s">
        <v>11</v>
      </c>
      <c r="H1348" t="s">
        <v>18</v>
      </c>
      <c r="I1348" t="s">
        <v>1498</v>
      </c>
      <c r="J1348">
        <v>505.32</v>
      </c>
      <c r="K1348">
        <v>3</v>
      </c>
      <c r="L1348">
        <v>31.58</v>
      </c>
    </row>
    <row r="1349" spans="1:12" ht="14.25" customHeight="1" x14ac:dyDescent="0.25">
      <c r="A1349" t="str">
        <f t="shared" si="21"/>
        <v>ORD1348</v>
      </c>
      <c r="B1349" s="6">
        <v>44489</v>
      </c>
      <c r="C1349" s="6" t="str">
        <f>TEXT(Table1[[#This Row],[Order Date]],"mmm")</f>
        <v>Oct</v>
      </c>
      <c r="D1349" s="6" t="str">
        <f>TEXT(Table1[[#This Row],[Order Date]],"yyyy")</f>
        <v>2021</v>
      </c>
      <c r="E1349" t="s">
        <v>1497</v>
      </c>
      <c r="F1349" t="s">
        <v>15</v>
      </c>
      <c r="G1349" t="s">
        <v>11</v>
      </c>
      <c r="H1349" t="s">
        <v>12</v>
      </c>
      <c r="I1349" t="s">
        <v>1499</v>
      </c>
      <c r="J1349">
        <v>3.81</v>
      </c>
      <c r="K1349">
        <v>1</v>
      </c>
      <c r="L1349">
        <v>1.24</v>
      </c>
    </row>
    <row r="1350" spans="1:12" ht="14.25" customHeight="1" x14ac:dyDescent="0.25">
      <c r="A1350" t="str">
        <f t="shared" si="21"/>
        <v>ORD1349</v>
      </c>
      <c r="B1350" s="6">
        <v>44489</v>
      </c>
      <c r="C1350" s="6" t="str">
        <f>TEXT(Table1[[#This Row],[Order Date]],"mmm")</f>
        <v>Oct</v>
      </c>
      <c r="D1350" s="6" t="str">
        <f>TEXT(Table1[[#This Row],[Order Date]],"yyyy")</f>
        <v>2021</v>
      </c>
      <c r="E1350" t="s">
        <v>1497</v>
      </c>
      <c r="F1350" t="s">
        <v>15</v>
      </c>
      <c r="G1350" t="s">
        <v>11</v>
      </c>
      <c r="H1350" t="s">
        <v>20</v>
      </c>
      <c r="I1350" t="s">
        <v>1139</v>
      </c>
      <c r="J1350">
        <v>8.68</v>
      </c>
      <c r="K1350">
        <v>1</v>
      </c>
      <c r="L1350">
        <v>-14.76</v>
      </c>
    </row>
    <row r="1351" spans="1:12" ht="14.25" customHeight="1" x14ac:dyDescent="0.25">
      <c r="A1351" t="str">
        <f t="shared" si="21"/>
        <v>ORD1350</v>
      </c>
      <c r="B1351" s="6">
        <v>44489</v>
      </c>
      <c r="C1351" s="6" t="str">
        <f>TEXT(Table1[[#This Row],[Order Date]],"mmm")</f>
        <v>Oct</v>
      </c>
      <c r="D1351" s="6" t="str">
        <f>TEXT(Table1[[#This Row],[Order Date]],"yyyy")</f>
        <v>2021</v>
      </c>
      <c r="E1351" t="s">
        <v>1497</v>
      </c>
      <c r="F1351" t="s">
        <v>15</v>
      </c>
      <c r="G1351" t="s">
        <v>11</v>
      </c>
      <c r="H1351" t="s">
        <v>16</v>
      </c>
      <c r="I1351" t="s">
        <v>1500</v>
      </c>
      <c r="J1351">
        <v>24.42</v>
      </c>
      <c r="K1351">
        <v>1</v>
      </c>
      <c r="L1351">
        <v>7.94</v>
      </c>
    </row>
    <row r="1352" spans="1:12" ht="14.25" customHeight="1" x14ac:dyDescent="0.25">
      <c r="A1352" t="str">
        <f t="shared" si="21"/>
        <v>ORD1351</v>
      </c>
      <c r="B1352" s="6">
        <v>44490</v>
      </c>
      <c r="C1352" s="6" t="str">
        <f>TEXT(Table1[[#This Row],[Order Date]],"mmm")</f>
        <v>Oct</v>
      </c>
      <c r="D1352" s="6" t="str">
        <f>TEXT(Table1[[#This Row],[Order Date]],"yyyy")</f>
        <v>2021</v>
      </c>
      <c r="E1352" t="s">
        <v>1477</v>
      </c>
      <c r="F1352" t="s">
        <v>78</v>
      </c>
      <c r="G1352" t="s">
        <v>11</v>
      </c>
      <c r="H1352" t="s">
        <v>92</v>
      </c>
      <c r="I1352" t="s">
        <v>1080</v>
      </c>
      <c r="J1352">
        <v>121.79</v>
      </c>
      <c r="K1352">
        <v>4</v>
      </c>
      <c r="L1352">
        <v>13.7</v>
      </c>
    </row>
    <row r="1353" spans="1:12" ht="14.25" customHeight="1" x14ac:dyDescent="0.25">
      <c r="A1353" t="str">
        <f t="shared" si="21"/>
        <v>ORD1352</v>
      </c>
      <c r="B1353" s="6">
        <v>44490</v>
      </c>
      <c r="C1353" s="6" t="str">
        <f>TEXT(Table1[[#This Row],[Order Date]],"mmm")</f>
        <v>Oct</v>
      </c>
      <c r="D1353" s="6" t="str">
        <f>TEXT(Table1[[#This Row],[Order Date]],"yyyy")</f>
        <v>2021</v>
      </c>
      <c r="E1353" t="s">
        <v>1477</v>
      </c>
      <c r="F1353" t="s">
        <v>78</v>
      </c>
      <c r="G1353" t="s">
        <v>34</v>
      </c>
      <c r="H1353" t="s">
        <v>145</v>
      </c>
      <c r="I1353" t="s">
        <v>1501</v>
      </c>
      <c r="J1353">
        <v>409.59</v>
      </c>
      <c r="K1353">
        <v>3</v>
      </c>
      <c r="L1353">
        <v>-122.88</v>
      </c>
    </row>
    <row r="1354" spans="1:12" ht="14.25" customHeight="1" x14ac:dyDescent="0.25">
      <c r="A1354" t="str">
        <f t="shared" si="21"/>
        <v>ORD1353</v>
      </c>
      <c r="B1354" s="6">
        <v>44490</v>
      </c>
      <c r="C1354" s="6" t="str">
        <f>TEXT(Table1[[#This Row],[Order Date]],"mmm")</f>
        <v>Oct</v>
      </c>
      <c r="D1354" s="6" t="str">
        <f>TEXT(Table1[[#This Row],[Order Date]],"yyyy")</f>
        <v>2021</v>
      </c>
      <c r="E1354" t="s">
        <v>1502</v>
      </c>
      <c r="F1354" t="s">
        <v>27</v>
      </c>
      <c r="G1354" t="s">
        <v>11</v>
      </c>
      <c r="H1354" t="s">
        <v>20</v>
      </c>
      <c r="I1354" t="s">
        <v>1503</v>
      </c>
      <c r="J1354">
        <v>36.36</v>
      </c>
      <c r="K1354">
        <v>3</v>
      </c>
      <c r="L1354">
        <v>12.27</v>
      </c>
    </row>
    <row r="1355" spans="1:12" ht="14.25" customHeight="1" x14ac:dyDescent="0.25">
      <c r="A1355" t="str">
        <f t="shared" si="21"/>
        <v>ORD1354</v>
      </c>
      <c r="B1355" s="6">
        <v>44490</v>
      </c>
      <c r="C1355" s="6" t="str">
        <f>TEXT(Table1[[#This Row],[Order Date]],"mmm")</f>
        <v>Oct</v>
      </c>
      <c r="D1355" s="6" t="str">
        <f>TEXT(Table1[[#This Row],[Order Date]],"yyyy")</f>
        <v>2021</v>
      </c>
      <c r="E1355" t="s">
        <v>483</v>
      </c>
      <c r="F1355" t="s">
        <v>55</v>
      </c>
      <c r="G1355" t="s">
        <v>11</v>
      </c>
      <c r="H1355" t="s">
        <v>18</v>
      </c>
      <c r="I1355" t="s">
        <v>1482</v>
      </c>
      <c r="J1355">
        <v>194.7</v>
      </c>
      <c r="K1355">
        <v>5</v>
      </c>
      <c r="L1355">
        <v>9.74</v>
      </c>
    </row>
    <row r="1356" spans="1:12" ht="14.25" customHeight="1" x14ac:dyDescent="0.25">
      <c r="A1356" t="str">
        <f t="shared" si="21"/>
        <v>ORD1355</v>
      </c>
      <c r="B1356" s="6">
        <v>44490</v>
      </c>
      <c r="C1356" s="6" t="str">
        <f>TEXT(Table1[[#This Row],[Order Date]],"mmm")</f>
        <v>Oct</v>
      </c>
      <c r="D1356" s="6" t="str">
        <f>TEXT(Table1[[#This Row],[Order Date]],"yyyy")</f>
        <v>2021</v>
      </c>
      <c r="E1356" t="s">
        <v>483</v>
      </c>
      <c r="F1356" t="s">
        <v>55</v>
      </c>
      <c r="G1356" t="s">
        <v>34</v>
      </c>
      <c r="H1356" t="s">
        <v>145</v>
      </c>
      <c r="I1356" t="s">
        <v>1333</v>
      </c>
      <c r="J1356">
        <v>591.32000000000005</v>
      </c>
      <c r="K1356">
        <v>4</v>
      </c>
      <c r="L1356">
        <v>112.35</v>
      </c>
    </row>
    <row r="1357" spans="1:12" ht="14.25" customHeight="1" x14ac:dyDescent="0.25">
      <c r="A1357" t="str">
        <f t="shared" si="21"/>
        <v>ORD1356</v>
      </c>
      <c r="B1357" s="6">
        <v>44490</v>
      </c>
      <c r="C1357" s="6" t="str">
        <f>TEXT(Table1[[#This Row],[Order Date]],"mmm")</f>
        <v>Oct</v>
      </c>
      <c r="D1357" s="6" t="str">
        <f>TEXT(Table1[[#This Row],[Order Date]],"yyyy")</f>
        <v>2021</v>
      </c>
      <c r="E1357" t="s">
        <v>483</v>
      </c>
      <c r="F1357" t="s">
        <v>55</v>
      </c>
      <c r="G1357" t="s">
        <v>11</v>
      </c>
      <c r="H1357" t="s">
        <v>24</v>
      </c>
      <c r="I1357" t="s">
        <v>1504</v>
      </c>
      <c r="J1357">
        <v>2.84</v>
      </c>
      <c r="K1357">
        <v>1</v>
      </c>
      <c r="L1357">
        <v>0.88</v>
      </c>
    </row>
    <row r="1358" spans="1:12" ht="14.25" customHeight="1" x14ac:dyDescent="0.25">
      <c r="A1358" t="str">
        <f t="shared" si="21"/>
        <v>ORD1357</v>
      </c>
      <c r="B1358" s="6">
        <v>44491</v>
      </c>
      <c r="C1358" s="6" t="str">
        <f>TEXT(Table1[[#This Row],[Order Date]],"mmm")</f>
        <v>Oct</v>
      </c>
      <c r="D1358" s="6" t="str">
        <f>TEXT(Table1[[#This Row],[Order Date]],"yyyy")</f>
        <v>2021</v>
      </c>
      <c r="E1358" t="s">
        <v>1505</v>
      </c>
      <c r="F1358" t="s">
        <v>78</v>
      </c>
      <c r="G1358" t="s">
        <v>34</v>
      </c>
      <c r="H1358" t="s">
        <v>47</v>
      </c>
      <c r="I1358" t="s">
        <v>1406</v>
      </c>
      <c r="J1358">
        <v>93.89</v>
      </c>
      <c r="K1358">
        <v>4</v>
      </c>
      <c r="L1358">
        <v>12.91</v>
      </c>
    </row>
    <row r="1359" spans="1:12" ht="14.25" customHeight="1" x14ac:dyDescent="0.25">
      <c r="A1359" t="str">
        <f t="shared" si="21"/>
        <v>ORD1358</v>
      </c>
      <c r="B1359" s="6">
        <v>44491</v>
      </c>
      <c r="C1359" s="6" t="str">
        <f>TEXT(Table1[[#This Row],[Order Date]],"mmm")</f>
        <v>Oct</v>
      </c>
      <c r="D1359" s="6" t="str">
        <f>TEXT(Table1[[#This Row],[Order Date]],"yyyy")</f>
        <v>2021</v>
      </c>
      <c r="E1359" t="s">
        <v>1381</v>
      </c>
      <c r="F1359" t="s">
        <v>62</v>
      </c>
      <c r="G1359" t="s">
        <v>34</v>
      </c>
      <c r="H1359" t="s">
        <v>47</v>
      </c>
      <c r="I1359" t="s">
        <v>1506</v>
      </c>
      <c r="J1359">
        <v>129.91999999999999</v>
      </c>
      <c r="K1359">
        <v>4</v>
      </c>
      <c r="L1359">
        <v>10.39</v>
      </c>
    </row>
    <row r="1360" spans="1:12" ht="14.25" customHeight="1" x14ac:dyDescent="0.25">
      <c r="A1360" t="str">
        <f t="shared" si="21"/>
        <v>ORD1359</v>
      </c>
      <c r="B1360" s="6">
        <v>44493</v>
      </c>
      <c r="C1360" s="6" t="str">
        <f>TEXT(Table1[[#This Row],[Order Date]],"mmm")</f>
        <v>Oct</v>
      </c>
      <c r="D1360" s="6" t="str">
        <f>TEXT(Table1[[#This Row],[Order Date]],"yyyy")</f>
        <v>2021</v>
      </c>
      <c r="E1360" t="s">
        <v>1507</v>
      </c>
      <c r="F1360" t="s">
        <v>123</v>
      </c>
      <c r="G1360" t="s">
        <v>11</v>
      </c>
      <c r="H1360" t="s">
        <v>12</v>
      </c>
      <c r="I1360" t="s">
        <v>1264</v>
      </c>
      <c r="J1360">
        <v>10.37</v>
      </c>
      <c r="K1360">
        <v>2</v>
      </c>
      <c r="L1360">
        <v>3.63</v>
      </c>
    </row>
    <row r="1361" spans="1:12" ht="14.25" customHeight="1" x14ac:dyDescent="0.25">
      <c r="A1361" t="str">
        <f t="shared" si="21"/>
        <v>ORD1360</v>
      </c>
      <c r="B1361" s="6">
        <v>44493</v>
      </c>
      <c r="C1361" s="6" t="str">
        <f>TEXT(Table1[[#This Row],[Order Date]],"mmm")</f>
        <v>Oct</v>
      </c>
      <c r="D1361" s="6" t="str">
        <f>TEXT(Table1[[#This Row],[Order Date]],"yyyy")</f>
        <v>2021</v>
      </c>
      <c r="E1361" t="s">
        <v>554</v>
      </c>
      <c r="F1361" t="s">
        <v>27</v>
      </c>
      <c r="G1361" t="s">
        <v>11</v>
      </c>
      <c r="H1361" t="s">
        <v>20</v>
      </c>
      <c r="I1361" t="s">
        <v>819</v>
      </c>
      <c r="J1361">
        <v>34.270000000000003</v>
      </c>
      <c r="K1361">
        <v>3</v>
      </c>
      <c r="L1361">
        <v>11.14</v>
      </c>
    </row>
    <row r="1362" spans="1:12" ht="14.25" customHeight="1" x14ac:dyDescent="0.25">
      <c r="A1362" t="str">
        <f t="shared" si="21"/>
        <v>ORD1361</v>
      </c>
      <c r="B1362" s="6">
        <v>44493</v>
      </c>
      <c r="C1362" s="6" t="str">
        <f>TEXT(Table1[[#This Row],[Order Date]],"mmm")</f>
        <v>Oct</v>
      </c>
      <c r="D1362" s="6" t="str">
        <f>TEXT(Table1[[#This Row],[Order Date]],"yyyy")</f>
        <v>2021</v>
      </c>
      <c r="E1362" t="s">
        <v>1152</v>
      </c>
      <c r="F1362" t="s">
        <v>70</v>
      </c>
      <c r="G1362" t="s">
        <v>11</v>
      </c>
      <c r="H1362" t="s">
        <v>43</v>
      </c>
      <c r="I1362" t="s">
        <v>1508</v>
      </c>
      <c r="J1362">
        <v>11.85</v>
      </c>
      <c r="K1362">
        <v>3</v>
      </c>
      <c r="L1362">
        <v>3.79</v>
      </c>
    </row>
    <row r="1363" spans="1:12" ht="14.25" customHeight="1" x14ac:dyDescent="0.25">
      <c r="A1363" t="str">
        <f t="shared" si="21"/>
        <v>ORD1362</v>
      </c>
      <c r="B1363" s="6">
        <v>44494</v>
      </c>
      <c r="C1363" s="6" t="str">
        <f>TEXT(Table1[[#This Row],[Order Date]],"mmm")</f>
        <v>Oct</v>
      </c>
      <c r="D1363" s="6" t="str">
        <f>TEXT(Table1[[#This Row],[Order Date]],"yyyy")</f>
        <v>2021</v>
      </c>
      <c r="E1363" t="s">
        <v>558</v>
      </c>
      <c r="F1363" t="s">
        <v>27</v>
      </c>
      <c r="G1363" t="s">
        <v>11</v>
      </c>
      <c r="H1363" t="s">
        <v>20</v>
      </c>
      <c r="I1363" t="s">
        <v>1509</v>
      </c>
      <c r="J1363">
        <v>49.41</v>
      </c>
      <c r="K1363">
        <v>4</v>
      </c>
      <c r="L1363">
        <v>18.53</v>
      </c>
    </row>
    <row r="1364" spans="1:12" ht="14.25" customHeight="1" x14ac:dyDescent="0.25">
      <c r="A1364" t="str">
        <f t="shared" si="21"/>
        <v>ORD1363</v>
      </c>
      <c r="B1364" s="6">
        <v>44494</v>
      </c>
      <c r="C1364" s="6" t="str">
        <f>TEXT(Table1[[#This Row],[Order Date]],"mmm")</f>
        <v>Oct</v>
      </c>
      <c r="D1364" s="6" t="str">
        <f>TEXT(Table1[[#This Row],[Order Date]],"yyyy")</f>
        <v>2021</v>
      </c>
      <c r="E1364" t="s">
        <v>702</v>
      </c>
      <c r="F1364" t="s">
        <v>23</v>
      </c>
      <c r="G1364" t="s">
        <v>39</v>
      </c>
      <c r="H1364" t="s">
        <v>52</v>
      </c>
      <c r="I1364" t="s">
        <v>1510</v>
      </c>
      <c r="J1364">
        <v>40.78</v>
      </c>
      <c r="K1364">
        <v>3</v>
      </c>
      <c r="L1364">
        <v>0.51</v>
      </c>
    </row>
    <row r="1365" spans="1:12" ht="14.25" customHeight="1" x14ac:dyDescent="0.25">
      <c r="A1365" t="str">
        <f t="shared" si="21"/>
        <v>ORD1364</v>
      </c>
      <c r="B1365" s="6">
        <v>44494</v>
      </c>
      <c r="C1365" s="6" t="str">
        <f>TEXT(Table1[[#This Row],[Order Date]],"mmm")</f>
        <v>Oct</v>
      </c>
      <c r="D1365" s="6" t="str">
        <f>TEXT(Table1[[#This Row],[Order Date]],"yyyy")</f>
        <v>2021</v>
      </c>
      <c r="E1365" t="s">
        <v>702</v>
      </c>
      <c r="F1365" t="s">
        <v>23</v>
      </c>
      <c r="G1365" t="s">
        <v>11</v>
      </c>
      <c r="H1365" t="s">
        <v>20</v>
      </c>
      <c r="I1365" t="s">
        <v>330</v>
      </c>
      <c r="J1365">
        <v>13.7</v>
      </c>
      <c r="K1365">
        <v>3</v>
      </c>
      <c r="L1365">
        <v>-9.59</v>
      </c>
    </row>
    <row r="1366" spans="1:12" ht="14.25" customHeight="1" x14ac:dyDescent="0.25">
      <c r="A1366" t="str">
        <f t="shared" si="21"/>
        <v>ORD1365</v>
      </c>
      <c r="B1366" s="6">
        <v>44495</v>
      </c>
      <c r="C1366" s="6" t="str">
        <f>TEXT(Table1[[#This Row],[Order Date]],"mmm")</f>
        <v>Oct</v>
      </c>
      <c r="D1366" s="6" t="str">
        <f>TEXT(Table1[[#This Row],[Order Date]],"yyyy")</f>
        <v>2021</v>
      </c>
      <c r="E1366" t="s">
        <v>1511</v>
      </c>
      <c r="F1366" t="s">
        <v>164</v>
      </c>
      <c r="G1366" t="s">
        <v>34</v>
      </c>
      <c r="H1366" t="s">
        <v>47</v>
      </c>
      <c r="I1366" t="s">
        <v>1512</v>
      </c>
      <c r="J1366">
        <v>63.92</v>
      </c>
      <c r="K1366">
        <v>4</v>
      </c>
      <c r="L1366">
        <v>3.2</v>
      </c>
    </row>
    <row r="1367" spans="1:12" ht="14.25" customHeight="1" x14ac:dyDescent="0.25">
      <c r="A1367" t="str">
        <f t="shared" si="21"/>
        <v>ORD1366</v>
      </c>
      <c r="B1367" s="6">
        <v>44495</v>
      </c>
      <c r="C1367" s="6" t="str">
        <f>TEXT(Table1[[#This Row],[Order Date]],"mmm")</f>
        <v>Oct</v>
      </c>
      <c r="D1367" s="6" t="str">
        <f>TEXT(Table1[[#This Row],[Order Date]],"yyyy")</f>
        <v>2021</v>
      </c>
      <c r="E1367" t="s">
        <v>1511</v>
      </c>
      <c r="F1367" t="s">
        <v>164</v>
      </c>
      <c r="G1367" t="s">
        <v>39</v>
      </c>
      <c r="H1367" t="s">
        <v>40</v>
      </c>
      <c r="I1367" t="s">
        <v>1306</v>
      </c>
      <c r="J1367">
        <v>383.96</v>
      </c>
      <c r="K1367">
        <v>5</v>
      </c>
      <c r="L1367">
        <v>38.4</v>
      </c>
    </row>
    <row r="1368" spans="1:12" ht="14.25" customHeight="1" x14ac:dyDescent="0.25">
      <c r="A1368" t="str">
        <f t="shared" si="21"/>
        <v>ORD1367</v>
      </c>
      <c r="B1368" s="6">
        <v>44496</v>
      </c>
      <c r="C1368" s="6" t="str">
        <f>TEXT(Table1[[#This Row],[Order Date]],"mmm")</f>
        <v>Oct</v>
      </c>
      <c r="D1368" s="6" t="str">
        <f>TEXT(Table1[[#This Row],[Order Date]],"yyyy")</f>
        <v>2021</v>
      </c>
      <c r="E1368" t="s">
        <v>1513</v>
      </c>
      <c r="F1368" t="s">
        <v>245</v>
      </c>
      <c r="G1368" t="s">
        <v>11</v>
      </c>
      <c r="H1368" t="s">
        <v>12</v>
      </c>
      <c r="I1368" t="s">
        <v>836</v>
      </c>
      <c r="J1368">
        <v>10.37</v>
      </c>
      <c r="K1368">
        <v>2</v>
      </c>
      <c r="L1368">
        <v>3.63</v>
      </c>
    </row>
    <row r="1369" spans="1:12" ht="14.25" customHeight="1" x14ac:dyDescent="0.25">
      <c r="A1369" t="str">
        <f t="shared" si="21"/>
        <v>ORD1368</v>
      </c>
      <c r="B1369" s="6">
        <v>44496</v>
      </c>
      <c r="C1369" s="6" t="str">
        <f>TEXT(Table1[[#This Row],[Order Date]],"mmm")</f>
        <v>Oct</v>
      </c>
      <c r="D1369" s="6" t="str">
        <f>TEXT(Table1[[#This Row],[Order Date]],"yyyy")</f>
        <v>2021</v>
      </c>
      <c r="E1369" t="s">
        <v>1513</v>
      </c>
      <c r="F1369" t="s">
        <v>245</v>
      </c>
      <c r="G1369" t="s">
        <v>11</v>
      </c>
      <c r="H1369" t="s">
        <v>12</v>
      </c>
      <c r="I1369" t="s">
        <v>625</v>
      </c>
      <c r="J1369">
        <v>11.95</v>
      </c>
      <c r="K1369">
        <v>3</v>
      </c>
      <c r="L1369">
        <v>4.03</v>
      </c>
    </row>
    <row r="1370" spans="1:12" ht="14.25" customHeight="1" x14ac:dyDescent="0.25">
      <c r="A1370" t="str">
        <f t="shared" si="21"/>
        <v>ORD1369</v>
      </c>
      <c r="B1370" s="6">
        <v>44497</v>
      </c>
      <c r="C1370" s="6" t="str">
        <f>TEXT(Table1[[#This Row],[Order Date]],"mmm")</f>
        <v>Oct</v>
      </c>
      <c r="D1370" s="6" t="str">
        <f>TEXT(Table1[[#This Row],[Order Date]],"yyyy")</f>
        <v>2021</v>
      </c>
      <c r="E1370" t="s">
        <v>1514</v>
      </c>
      <c r="F1370" t="s">
        <v>27</v>
      </c>
      <c r="G1370" t="s">
        <v>11</v>
      </c>
      <c r="H1370" t="s">
        <v>20</v>
      </c>
      <c r="I1370" t="s">
        <v>451</v>
      </c>
      <c r="J1370">
        <v>7.18</v>
      </c>
      <c r="K1370">
        <v>2</v>
      </c>
      <c r="L1370">
        <v>2.25</v>
      </c>
    </row>
    <row r="1371" spans="1:12" ht="14.25" customHeight="1" x14ac:dyDescent="0.25">
      <c r="A1371" t="str">
        <f t="shared" si="21"/>
        <v>ORD1370</v>
      </c>
      <c r="B1371" s="6">
        <v>44497</v>
      </c>
      <c r="C1371" s="6" t="str">
        <f>TEXT(Table1[[#This Row],[Order Date]],"mmm")</f>
        <v>Oct</v>
      </c>
      <c r="D1371" s="6" t="str">
        <f>TEXT(Table1[[#This Row],[Order Date]],"yyyy")</f>
        <v>2021</v>
      </c>
      <c r="E1371" t="s">
        <v>1514</v>
      </c>
      <c r="F1371" t="s">
        <v>27</v>
      </c>
      <c r="G1371" t="s">
        <v>11</v>
      </c>
      <c r="H1371" t="s">
        <v>200</v>
      </c>
      <c r="I1371" t="s">
        <v>1515</v>
      </c>
      <c r="J1371">
        <v>6.28</v>
      </c>
      <c r="K1371">
        <v>2</v>
      </c>
      <c r="L1371">
        <v>0.06</v>
      </c>
    </row>
    <row r="1372" spans="1:12" ht="14.25" customHeight="1" x14ac:dyDescent="0.25">
      <c r="A1372" t="str">
        <f t="shared" si="21"/>
        <v>ORD1371</v>
      </c>
      <c r="B1372" s="6">
        <v>44497</v>
      </c>
      <c r="C1372" s="6" t="str">
        <f>TEXT(Table1[[#This Row],[Order Date]],"mmm")</f>
        <v>Oct</v>
      </c>
      <c r="D1372" s="6" t="str">
        <f>TEXT(Table1[[#This Row],[Order Date]],"yyyy")</f>
        <v>2021</v>
      </c>
      <c r="E1372" t="s">
        <v>1514</v>
      </c>
      <c r="F1372" t="s">
        <v>27</v>
      </c>
      <c r="G1372" t="s">
        <v>11</v>
      </c>
      <c r="H1372" t="s">
        <v>200</v>
      </c>
      <c r="I1372" t="s">
        <v>1516</v>
      </c>
      <c r="J1372">
        <v>480.74</v>
      </c>
      <c r="K1372">
        <v>2</v>
      </c>
      <c r="L1372">
        <v>14.42</v>
      </c>
    </row>
    <row r="1373" spans="1:12" ht="14.25" customHeight="1" x14ac:dyDescent="0.25">
      <c r="A1373" t="str">
        <f t="shared" si="21"/>
        <v>ORD1372</v>
      </c>
      <c r="B1373" s="6">
        <v>44497</v>
      </c>
      <c r="C1373" s="6" t="str">
        <f>TEXT(Table1[[#This Row],[Order Date]],"mmm")</f>
        <v>Oct</v>
      </c>
      <c r="D1373" s="6" t="str">
        <f>TEXT(Table1[[#This Row],[Order Date]],"yyyy")</f>
        <v>2021</v>
      </c>
      <c r="E1373" t="s">
        <v>1514</v>
      </c>
      <c r="F1373" t="s">
        <v>27</v>
      </c>
      <c r="G1373" t="s">
        <v>34</v>
      </c>
      <c r="H1373" t="s">
        <v>74</v>
      </c>
      <c r="I1373" t="s">
        <v>412</v>
      </c>
      <c r="J1373">
        <v>617</v>
      </c>
      <c r="K1373">
        <v>6</v>
      </c>
      <c r="L1373">
        <v>-36.29</v>
      </c>
    </row>
    <row r="1374" spans="1:12" ht="14.25" customHeight="1" x14ac:dyDescent="0.25">
      <c r="A1374" t="str">
        <f t="shared" si="21"/>
        <v>ORD1373</v>
      </c>
      <c r="B1374" s="6">
        <v>44497</v>
      </c>
      <c r="C1374" s="6" t="str">
        <f>TEXT(Table1[[#This Row],[Order Date]],"mmm")</f>
        <v>Oct</v>
      </c>
      <c r="D1374" s="6" t="str">
        <f>TEXT(Table1[[#This Row],[Order Date]],"yyyy")</f>
        <v>2021</v>
      </c>
      <c r="E1374" t="s">
        <v>1514</v>
      </c>
      <c r="F1374" t="s">
        <v>27</v>
      </c>
      <c r="G1374" t="s">
        <v>11</v>
      </c>
      <c r="H1374" t="s">
        <v>18</v>
      </c>
      <c r="I1374" t="s">
        <v>623</v>
      </c>
      <c r="J1374">
        <v>141.4</v>
      </c>
      <c r="K1374">
        <v>5</v>
      </c>
      <c r="L1374">
        <v>38.18</v>
      </c>
    </row>
    <row r="1375" spans="1:12" ht="14.25" customHeight="1" x14ac:dyDescent="0.25">
      <c r="A1375" t="str">
        <f t="shared" si="21"/>
        <v>ORD1374</v>
      </c>
      <c r="B1375" s="6">
        <v>44497</v>
      </c>
      <c r="C1375" s="6" t="str">
        <f>TEXT(Table1[[#This Row],[Order Date]],"mmm")</f>
        <v>Oct</v>
      </c>
      <c r="D1375" s="6" t="str">
        <f>TEXT(Table1[[#This Row],[Order Date]],"yyyy")</f>
        <v>2021</v>
      </c>
      <c r="E1375" t="s">
        <v>1517</v>
      </c>
      <c r="F1375" t="s">
        <v>1283</v>
      </c>
      <c r="G1375" t="s">
        <v>39</v>
      </c>
      <c r="H1375" t="s">
        <v>40</v>
      </c>
      <c r="I1375" t="s">
        <v>1518</v>
      </c>
      <c r="J1375">
        <v>257.98</v>
      </c>
      <c r="K1375">
        <v>2</v>
      </c>
      <c r="L1375">
        <v>74.81</v>
      </c>
    </row>
    <row r="1376" spans="1:12" ht="14.25" customHeight="1" x14ac:dyDescent="0.25">
      <c r="A1376" t="str">
        <f t="shared" si="21"/>
        <v>ORD1375</v>
      </c>
      <c r="B1376" s="6">
        <v>44498</v>
      </c>
      <c r="C1376" s="6" t="str">
        <f>TEXT(Table1[[#This Row],[Order Date]],"mmm")</f>
        <v>Oct</v>
      </c>
      <c r="D1376" s="6" t="str">
        <f>TEXT(Table1[[#This Row],[Order Date]],"yyyy")</f>
        <v>2021</v>
      </c>
      <c r="E1376" t="s">
        <v>218</v>
      </c>
      <c r="F1376" t="s">
        <v>15</v>
      </c>
      <c r="G1376" t="s">
        <v>39</v>
      </c>
      <c r="H1376" t="s">
        <v>40</v>
      </c>
      <c r="I1376" t="s">
        <v>1018</v>
      </c>
      <c r="J1376">
        <v>2735.95</v>
      </c>
      <c r="K1376">
        <v>6</v>
      </c>
      <c r="L1376">
        <v>341.99</v>
      </c>
    </row>
    <row r="1377" spans="1:12" ht="14.25" customHeight="1" x14ac:dyDescent="0.25">
      <c r="A1377" t="str">
        <f t="shared" si="21"/>
        <v>ORD1376</v>
      </c>
      <c r="B1377" s="6">
        <v>44498</v>
      </c>
      <c r="C1377" s="6" t="str">
        <f>TEXT(Table1[[#This Row],[Order Date]],"mmm")</f>
        <v>Oct</v>
      </c>
      <c r="D1377" s="6" t="str">
        <f>TEXT(Table1[[#This Row],[Order Date]],"yyyy")</f>
        <v>2021</v>
      </c>
      <c r="E1377" t="s">
        <v>1519</v>
      </c>
      <c r="F1377" t="s">
        <v>129</v>
      </c>
      <c r="G1377" t="s">
        <v>39</v>
      </c>
      <c r="H1377" t="s">
        <v>52</v>
      </c>
      <c r="I1377" t="s">
        <v>1520</v>
      </c>
      <c r="J1377">
        <v>1.98</v>
      </c>
      <c r="K1377">
        <v>2</v>
      </c>
      <c r="L1377">
        <v>0.89</v>
      </c>
    </row>
    <row r="1378" spans="1:12" ht="14.25" customHeight="1" x14ac:dyDescent="0.25">
      <c r="A1378" t="str">
        <f t="shared" si="21"/>
        <v>ORD1377</v>
      </c>
      <c r="B1378" s="6">
        <v>44498</v>
      </c>
      <c r="C1378" s="6" t="str">
        <f>TEXT(Table1[[#This Row],[Order Date]],"mmm")</f>
        <v>Oct</v>
      </c>
      <c r="D1378" s="6" t="str">
        <f>TEXT(Table1[[#This Row],[Order Date]],"yyyy")</f>
        <v>2021</v>
      </c>
      <c r="E1378" t="s">
        <v>1519</v>
      </c>
      <c r="F1378" t="s">
        <v>129</v>
      </c>
      <c r="G1378" t="s">
        <v>11</v>
      </c>
      <c r="H1378" t="s">
        <v>12</v>
      </c>
      <c r="I1378" t="s">
        <v>1255</v>
      </c>
      <c r="J1378">
        <v>75.88</v>
      </c>
      <c r="K1378">
        <v>2</v>
      </c>
      <c r="L1378">
        <v>35.659999999999997</v>
      </c>
    </row>
    <row r="1379" spans="1:12" ht="14.25" customHeight="1" x14ac:dyDescent="0.25">
      <c r="A1379" t="str">
        <f t="shared" si="21"/>
        <v>ORD1378</v>
      </c>
      <c r="B1379" s="6">
        <v>44500</v>
      </c>
      <c r="C1379" s="6" t="str">
        <f>TEXT(Table1[[#This Row],[Order Date]],"mmm")</f>
        <v>Oct</v>
      </c>
      <c r="D1379" s="6" t="str">
        <f>TEXT(Table1[[#This Row],[Order Date]],"yyyy")</f>
        <v>2021</v>
      </c>
      <c r="E1379" t="s">
        <v>1521</v>
      </c>
      <c r="F1379" t="s">
        <v>27</v>
      </c>
      <c r="G1379" t="s">
        <v>11</v>
      </c>
      <c r="H1379" t="s">
        <v>43</v>
      </c>
      <c r="I1379" t="s">
        <v>160</v>
      </c>
      <c r="J1379">
        <v>11.34</v>
      </c>
      <c r="K1379">
        <v>3</v>
      </c>
      <c r="L1379">
        <v>5.22</v>
      </c>
    </row>
    <row r="1380" spans="1:12" ht="14.25" customHeight="1" x14ac:dyDescent="0.25">
      <c r="A1380" t="str">
        <f t="shared" si="21"/>
        <v>ORD1379</v>
      </c>
      <c r="B1380" s="6">
        <v>44500</v>
      </c>
      <c r="C1380" s="6" t="str">
        <f>TEXT(Table1[[#This Row],[Order Date]],"mmm")</f>
        <v>Oct</v>
      </c>
      <c r="D1380" s="6" t="str">
        <f>TEXT(Table1[[#This Row],[Order Date]],"yyyy")</f>
        <v>2021</v>
      </c>
      <c r="E1380" t="s">
        <v>1521</v>
      </c>
      <c r="F1380" t="s">
        <v>27</v>
      </c>
      <c r="G1380" t="s">
        <v>11</v>
      </c>
      <c r="H1380" t="s">
        <v>18</v>
      </c>
      <c r="I1380" t="s">
        <v>1522</v>
      </c>
      <c r="J1380">
        <v>80.3</v>
      </c>
      <c r="K1380">
        <v>5</v>
      </c>
      <c r="L1380">
        <v>20.88</v>
      </c>
    </row>
    <row r="1381" spans="1:12" ht="14.25" customHeight="1" x14ac:dyDescent="0.25">
      <c r="A1381" t="str">
        <f t="shared" si="21"/>
        <v>ORD1380</v>
      </c>
      <c r="B1381" s="6">
        <v>44500</v>
      </c>
      <c r="C1381" s="6" t="str">
        <f>TEXT(Table1[[#This Row],[Order Date]],"mmm")</f>
        <v>Oct</v>
      </c>
      <c r="D1381" s="6" t="str">
        <f>TEXT(Table1[[#This Row],[Order Date]],"yyyy")</f>
        <v>2021</v>
      </c>
      <c r="E1381" t="s">
        <v>1521</v>
      </c>
      <c r="F1381" t="s">
        <v>27</v>
      </c>
      <c r="G1381" t="s">
        <v>11</v>
      </c>
      <c r="H1381" t="s">
        <v>20</v>
      </c>
      <c r="I1381" t="s">
        <v>1523</v>
      </c>
      <c r="J1381">
        <v>15.97</v>
      </c>
      <c r="K1381">
        <v>2</v>
      </c>
      <c r="L1381">
        <v>5.39</v>
      </c>
    </row>
    <row r="1382" spans="1:12" ht="14.25" customHeight="1" x14ac:dyDescent="0.25">
      <c r="A1382" t="str">
        <f t="shared" si="21"/>
        <v>ORD1381</v>
      </c>
      <c r="B1382" s="6">
        <v>44500</v>
      </c>
      <c r="C1382" s="6" t="str">
        <f>TEXT(Table1[[#This Row],[Order Date]],"mmm")</f>
        <v>Oct</v>
      </c>
      <c r="D1382" s="6" t="str">
        <f>TEXT(Table1[[#This Row],[Order Date]],"yyyy")</f>
        <v>2021</v>
      </c>
      <c r="E1382" t="s">
        <v>1521</v>
      </c>
      <c r="F1382" t="s">
        <v>27</v>
      </c>
      <c r="G1382" t="s">
        <v>11</v>
      </c>
      <c r="H1382" t="s">
        <v>12</v>
      </c>
      <c r="I1382" t="s">
        <v>1524</v>
      </c>
      <c r="J1382">
        <v>64.739999999999995</v>
      </c>
      <c r="K1382">
        <v>13</v>
      </c>
      <c r="L1382">
        <v>30.43</v>
      </c>
    </row>
    <row r="1383" spans="1:12" ht="14.25" customHeight="1" x14ac:dyDescent="0.25">
      <c r="A1383" t="str">
        <f t="shared" si="21"/>
        <v>ORD1382</v>
      </c>
      <c r="B1383" s="6">
        <v>44500</v>
      </c>
      <c r="C1383" s="6" t="str">
        <f>TEXT(Table1[[#This Row],[Order Date]],"mmm")</f>
        <v>Oct</v>
      </c>
      <c r="D1383" s="6" t="str">
        <f>TEXT(Table1[[#This Row],[Order Date]],"yyyy")</f>
        <v>2021</v>
      </c>
      <c r="E1383" t="s">
        <v>1521</v>
      </c>
      <c r="F1383" t="s">
        <v>27</v>
      </c>
      <c r="G1383" t="s">
        <v>11</v>
      </c>
      <c r="H1383" t="s">
        <v>20</v>
      </c>
      <c r="I1383" t="s">
        <v>467</v>
      </c>
      <c r="J1383">
        <v>19.3</v>
      </c>
      <c r="K1383">
        <v>3</v>
      </c>
      <c r="L1383">
        <v>6.03</v>
      </c>
    </row>
    <row r="1384" spans="1:12" ht="14.25" customHeight="1" x14ac:dyDescent="0.25">
      <c r="A1384" t="str">
        <f t="shared" si="21"/>
        <v>ORD1383</v>
      </c>
      <c r="B1384" s="6">
        <v>44500</v>
      </c>
      <c r="C1384" s="6" t="str">
        <f>TEXT(Table1[[#This Row],[Order Date]],"mmm")</f>
        <v>Oct</v>
      </c>
      <c r="D1384" s="6" t="str">
        <f>TEXT(Table1[[#This Row],[Order Date]],"yyyy")</f>
        <v>2021</v>
      </c>
      <c r="E1384" t="s">
        <v>1521</v>
      </c>
      <c r="F1384" t="s">
        <v>27</v>
      </c>
      <c r="G1384" t="s">
        <v>11</v>
      </c>
      <c r="H1384" t="s">
        <v>18</v>
      </c>
      <c r="I1384" t="s">
        <v>1525</v>
      </c>
      <c r="J1384">
        <v>405.64</v>
      </c>
      <c r="K1384">
        <v>4</v>
      </c>
      <c r="L1384">
        <v>12.17</v>
      </c>
    </row>
    <row r="1385" spans="1:12" ht="14.25" customHeight="1" x14ac:dyDescent="0.25">
      <c r="A1385" t="str">
        <f t="shared" si="21"/>
        <v>ORD1384</v>
      </c>
      <c r="B1385" s="6">
        <v>44500</v>
      </c>
      <c r="C1385" s="6" t="str">
        <f>TEXT(Table1[[#This Row],[Order Date]],"mmm")</f>
        <v>Oct</v>
      </c>
      <c r="D1385" s="6" t="str">
        <f>TEXT(Table1[[#This Row],[Order Date]],"yyyy")</f>
        <v>2021</v>
      </c>
      <c r="E1385" t="s">
        <v>1521</v>
      </c>
      <c r="F1385" t="s">
        <v>27</v>
      </c>
      <c r="G1385" t="s">
        <v>34</v>
      </c>
      <c r="H1385" t="s">
        <v>35</v>
      </c>
      <c r="I1385" t="s">
        <v>1128</v>
      </c>
      <c r="J1385">
        <v>146.35</v>
      </c>
      <c r="K1385">
        <v>3</v>
      </c>
      <c r="L1385">
        <v>-9.15</v>
      </c>
    </row>
    <row r="1386" spans="1:12" ht="14.25" customHeight="1" x14ac:dyDescent="0.25">
      <c r="A1386" t="str">
        <f t="shared" si="21"/>
        <v>ORD1385</v>
      </c>
      <c r="B1386" s="6">
        <v>44500</v>
      </c>
      <c r="C1386" s="6" t="str">
        <f>TEXT(Table1[[#This Row],[Order Date]],"mmm")</f>
        <v>Oct</v>
      </c>
      <c r="D1386" s="6" t="str">
        <f>TEXT(Table1[[#This Row],[Order Date]],"yyyy")</f>
        <v>2021</v>
      </c>
      <c r="E1386" t="s">
        <v>1521</v>
      </c>
      <c r="F1386" t="s">
        <v>27</v>
      </c>
      <c r="G1386" t="s">
        <v>39</v>
      </c>
      <c r="H1386" t="s">
        <v>52</v>
      </c>
      <c r="I1386" t="s">
        <v>1526</v>
      </c>
      <c r="J1386">
        <v>251.91</v>
      </c>
      <c r="K1386">
        <v>9</v>
      </c>
      <c r="L1386">
        <v>47.86</v>
      </c>
    </row>
    <row r="1387" spans="1:12" ht="14.25" customHeight="1" x14ac:dyDescent="0.25">
      <c r="A1387" t="str">
        <f t="shared" si="21"/>
        <v>ORD1386</v>
      </c>
      <c r="B1387" s="6">
        <v>44500</v>
      </c>
      <c r="C1387" s="6" t="str">
        <f>TEXT(Table1[[#This Row],[Order Date]],"mmm")</f>
        <v>Oct</v>
      </c>
      <c r="D1387" s="6" t="str">
        <f>TEXT(Table1[[#This Row],[Order Date]],"yyyy")</f>
        <v>2021</v>
      </c>
      <c r="E1387" t="s">
        <v>1521</v>
      </c>
      <c r="F1387" t="s">
        <v>27</v>
      </c>
      <c r="G1387" t="s">
        <v>11</v>
      </c>
      <c r="H1387" t="s">
        <v>24</v>
      </c>
      <c r="I1387" t="s">
        <v>1527</v>
      </c>
      <c r="J1387">
        <v>12.39</v>
      </c>
      <c r="K1387">
        <v>3</v>
      </c>
      <c r="L1387">
        <v>3.72</v>
      </c>
    </row>
    <row r="1388" spans="1:12" ht="14.25" customHeight="1" x14ac:dyDescent="0.25">
      <c r="A1388" t="str">
        <f t="shared" si="21"/>
        <v>ORD1387</v>
      </c>
      <c r="B1388" s="6">
        <v>44500</v>
      </c>
      <c r="C1388" s="6" t="str">
        <f>TEXT(Table1[[#This Row],[Order Date]],"mmm")</f>
        <v>Oct</v>
      </c>
      <c r="D1388" s="6" t="str">
        <f>TEXT(Table1[[#This Row],[Order Date]],"yyyy")</f>
        <v>2021</v>
      </c>
      <c r="E1388" t="s">
        <v>1528</v>
      </c>
      <c r="F1388" t="s">
        <v>1529</v>
      </c>
      <c r="G1388" t="s">
        <v>11</v>
      </c>
      <c r="H1388" t="s">
        <v>24</v>
      </c>
      <c r="I1388" t="s">
        <v>1530</v>
      </c>
      <c r="J1388">
        <v>49.25</v>
      </c>
      <c r="K1388">
        <v>5</v>
      </c>
      <c r="L1388">
        <v>18.72</v>
      </c>
    </row>
    <row r="1389" spans="1:12" ht="14.25" customHeight="1" x14ac:dyDescent="0.25">
      <c r="A1389" t="str">
        <f t="shared" si="21"/>
        <v>ORD1388</v>
      </c>
      <c r="B1389" s="6">
        <v>44500</v>
      </c>
      <c r="C1389" s="6" t="str">
        <f>TEXT(Table1[[#This Row],[Order Date]],"mmm")</f>
        <v>Oct</v>
      </c>
      <c r="D1389" s="6" t="str">
        <f>TEXT(Table1[[#This Row],[Order Date]],"yyyy")</f>
        <v>2021</v>
      </c>
      <c r="E1389" t="s">
        <v>1528</v>
      </c>
      <c r="F1389" t="s">
        <v>1529</v>
      </c>
      <c r="G1389" t="s">
        <v>11</v>
      </c>
      <c r="H1389" t="s">
        <v>12</v>
      </c>
      <c r="I1389" t="s">
        <v>1531</v>
      </c>
      <c r="J1389">
        <v>10.16</v>
      </c>
      <c r="K1389">
        <v>2</v>
      </c>
      <c r="L1389">
        <v>4.78</v>
      </c>
    </row>
    <row r="1390" spans="1:12" ht="14.25" customHeight="1" x14ac:dyDescent="0.25">
      <c r="A1390" t="str">
        <f t="shared" si="21"/>
        <v>ORD1389</v>
      </c>
      <c r="B1390" s="6">
        <v>44500</v>
      </c>
      <c r="C1390" s="6" t="str">
        <f>TEXT(Table1[[#This Row],[Order Date]],"mmm")</f>
        <v>Oct</v>
      </c>
      <c r="D1390" s="6" t="str">
        <f>TEXT(Table1[[#This Row],[Order Date]],"yyyy")</f>
        <v>2021</v>
      </c>
      <c r="E1390" t="s">
        <v>1528</v>
      </c>
      <c r="F1390" t="s">
        <v>1529</v>
      </c>
      <c r="G1390" t="s">
        <v>34</v>
      </c>
      <c r="H1390" t="s">
        <v>47</v>
      </c>
      <c r="I1390" t="s">
        <v>1532</v>
      </c>
      <c r="J1390">
        <v>14.76</v>
      </c>
      <c r="K1390">
        <v>2</v>
      </c>
      <c r="L1390">
        <v>4.28</v>
      </c>
    </row>
    <row r="1391" spans="1:12" ht="14.25" customHeight="1" x14ac:dyDescent="0.25">
      <c r="A1391" t="str">
        <f t="shared" si="21"/>
        <v>ORD1390</v>
      </c>
      <c r="B1391" s="6">
        <v>44500</v>
      </c>
      <c r="C1391" s="6" t="str">
        <f>TEXT(Table1[[#This Row],[Order Date]],"mmm")</f>
        <v>Oct</v>
      </c>
      <c r="D1391" s="6" t="str">
        <f>TEXT(Table1[[#This Row],[Order Date]],"yyyy")</f>
        <v>2021</v>
      </c>
      <c r="E1391" t="s">
        <v>1528</v>
      </c>
      <c r="F1391" t="s">
        <v>1529</v>
      </c>
      <c r="G1391" t="s">
        <v>11</v>
      </c>
      <c r="H1391" t="s">
        <v>20</v>
      </c>
      <c r="I1391" t="s">
        <v>1533</v>
      </c>
      <c r="J1391">
        <v>34.08</v>
      </c>
      <c r="K1391">
        <v>2</v>
      </c>
      <c r="L1391">
        <v>15.68</v>
      </c>
    </row>
    <row r="1392" spans="1:12" ht="14.25" customHeight="1" x14ac:dyDescent="0.25">
      <c r="A1392" t="str">
        <f t="shared" si="21"/>
        <v>ORD1391</v>
      </c>
      <c r="B1392" s="6">
        <v>44500</v>
      </c>
      <c r="C1392" s="6" t="str">
        <f>TEXT(Table1[[#This Row],[Order Date]],"mmm")</f>
        <v>Oct</v>
      </c>
      <c r="D1392" s="6" t="str">
        <f>TEXT(Table1[[#This Row],[Order Date]],"yyyy")</f>
        <v>2021</v>
      </c>
      <c r="E1392" t="s">
        <v>1528</v>
      </c>
      <c r="F1392" t="s">
        <v>1529</v>
      </c>
      <c r="G1392" t="s">
        <v>34</v>
      </c>
      <c r="H1392" t="s">
        <v>47</v>
      </c>
      <c r="I1392" t="s">
        <v>281</v>
      </c>
      <c r="J1392">
        <v>17.670000000000002</v>
      </c>
      <c r="K1392">
        <v>3</v>
      </c>
      <c r="L1392">
        <v>7.77</v>
      </c>
    </row>
    <row r="1393" spans="1:12" ht="14.25" customHeight="1" x14ac:dyDescent="0.25">
      <c r="A1393" t="str">
        <f t="shared" si="21"/>
        <v>ORD1392</v>
      </c>
      <c r="B1393" s="6">
        <v>44500</v>
      </c>
      <c r="C1393" s="6" t="str">
        <f>TEXT(Table1[[#This Row],[Order Date]],"mmm")</f>
        <v>Oct</v>
      </c>
      <c r="D1393" s="6" t="str">
        <f>TEXT(Table1[[#This Row],[Order Date]],"yyyy")</f>
        <v>2021</v>
      </c>
      <c r="E1393" t="s">
        <v>1528</v>
      </c>
      <c r="F1393" t="s">
        <v>1529</v>
      </c>
      <c r="G1393" t="s">
        <v>34</v>
      </c>
      <c r="H1393" t="s">
        <v>35</v>
      </c>
      <c r="I1393" t="s">
        <v>650</v>
      </c>
      <c r="J1393">
        <v>1604.9</v>
      </c>
      <c r="K1393">
        <v>5</v>
      </c>
      <c r="L1393">
        <v>481.47</v>
      </c>
    </row>
    <row r="1394" spans="1:12" ht="14.25" customHeight="1" x14ac:dyDescent="0.25">
      <c r="A1394" t="str">
        <f t="shared" si="21"/>
        <v>ORD1393</v>
      </c>
      <c r="B1394" s="6">
        <v>44500</v>
      </c>
      <c r="C1394" s="6" t="str">
        <f>TEXT(Table1[[#This Row],[Order Date]],"mmm")</f>
        <v>Oct</v>
      </c>
      <c r="D1394" s="6" t="str">
        <f>TEXT(Table1[[#This Row],[Order Date]],"yyyy")</f>
        <v>2021</v>
      </c>
      <c r="E1394" t="s">
        <v>1528</v>
      </c>
      <c r="F1394" t="s">
        <v>1529</v>
      </c>
      <c r="G1394" t="s">
        <v>34</v>
      </c>
      <c r="H1394" t="s">
        <v>145</v>
      </c>
      <c r="I1394" t="s">
        <v>783</v>
      </c>
      <c r="J1394">
        <v>385.69</v>
      </c>
      <c r="K1394">
        <v>1</v>
      </c>
      <c r="L1394">
        <v>-60.61</v>
      </c>
    </row>
    <row r="1395" spans="1:12" ht="14.25" customHeight="1" x14ac:dyDescent="0.25">
      <c r="A1395" t="str">
        <f t="shared" si="21"/>
        <v>ORD1394</v>
      </c>
      <c r="B1395" s="6">
        <v>44500</v>
      </c>
      <c r="C1395" s="6" t="str">
        <f>TEXT(Table1[[#This Row],[Order Date]],"mmm")</f>
        <v>Oct</v>
      </c>
      <c r="D1395" s="6" t="str">
        <f>TEXT(Table1[[#This Row],[Order Date]],"yyyy")</f>
        <v>2021</v>
      </c>
      <c r="E1395" t="s">
        <v>1534</v>
      </c>
      <c r="F1395" t="s">
        <v>95</v>
      </c>
      <c r="G1395" t="s">
        <v>39</v>
      </c>
      <c r="H1395" t="s">
        <v>40</v>
      </c>
      <c r="I1395" t="s">
        <v>730</v>
      </c>
      <c r="J1395">
        <v>742.34</v>
      </c>
      <c r="K1395">
        <v>8</v>
      </c>
      <c r="L1395">
        <v>83.51</v>
      </c>
    </row>
    <row r="1396" spans="1:12" ht="14.25" customHeight="1" x14ac:dyDescent="0.25">
      <c r="A1396" t="str">
        <f t="shared" si="21"/>
        <v>ORD1395</v>
      </c>
      <c r="B1396" s="6">
        <v>44500</v>
      </c>
      <c r="C1396" s="6" t="str">
        <f>TEXT(Table1[[#This Row],[Order Date]],"mmm")</f>
        <v>Oct</v>
      </c>
      <c r="D1396" s="6" t="str">
        <f>TEXT(Table1[[#This Row],[Order Date]],"yyyy")</f>
        <v>2021</v>
      </c>
      <c r="E1396" t="s">
        <v>54</v>
      </c>
      <c r="F1396" t="s">
        <v>78</v>
      </c>
      <c r="G1396" t="s">
        <v>34</v>
      </c>
      <c r="H1396" t="s">
        <v>145</v>
      </c>
      <c r="I1396" t="s">
        <v>397</v>
      </c>
      <c r="J1396">
        <v>1421.66</v>
      </c>
      <c r="K1396">
        <v>8</v>
      </c>
      <c r="L1396">
        <v>-734.53</v>
      </c>
    </row>
    <row r="1397" spans="1:12" ht="14.25" customHeight="1" x14ac:dyDescent="0.25">
      <c r="A1397" t="str">
        <f t="shared" si="21"/>
        <v>ORD1396</v>
      </c>
      <c r="B1397" s="6">
        <v>44500</v>
      </c>
      <c r="C1397" s="6" t="str">
        <f>TEXT(Table1[[#This Row],[Order Date]],"mmm")</f>
        <v>Oct</v>
      </c>
      <c r="D1397" s="6" t="str">
        <f>TEXT(Table1[[#This Row],[Order Date]],"yyyy")</f>
        <v>2021</v>
      </c>
      <c r="E1397" t="s">
        <v>1535</v>
      </c>
      <c r="F1397" t="s">
        <v>27</v>
      </c>
      <c r="G1397" t="s">
        <v>39</v>
      </c>
      <c r="H1397" t="s">
        <v>40</v>
      </c>
      <c r="I1397" t="s">
        <v>707</v>
      </c>
      <c r="J1397">
        <v>73.58</v>
      </c>
      <c r="K1397">
        <v>2</v>
      </c>
      <c r="L1397">
        <v>8.2799999999999994</v>
      </c>
    </row>
    <row r="1398" spans="1:12" ht="14.25" customHeight="1" x14ac:dyDescent="0.25">
      <c r="A1398" t="str">
        <f t="shared" si="21"/>
        <v>ORD1397</v>
      </c>
      <c r="B1398" s="6">
        <v>44501</v>
      </c>
      <c r="C1398" s="6" t="str">
        <f>TEXT(Table1[[#This Row],[Order Date]],"mmm")</f>
        <v>Nov</v>
      </c>
      <c r="D1398" s="6" t="str">
        <f>TEXT(Table1[[#This Row],[Order Date]],"yyyy")</f>
        <v>2021</v>
      </c>
      <c r="E1398" t="s">
        <v>889</v>
      </c>
      <c r="F1398" t="s">
        <v>278</v>
      </c>
      <c r="G1398" t="s">
        <v>11</v>
      </c>
      <c r="H1398" t="s">
        <v>24</v>
      </c>
      <c r="I1398" t="s">
        <v>629</v>
      </c>
      <c r="J1398">
        <v>43.18</v>
      </c>
      <c r="K1398">
        <v>3</v>
      </c>
      <c r="L1398">
        <v>4.32</v>
      </c>
    </row>
    <row r="1399" spans="1:12" ht="14.25" customHeight="1" x14ac:dyDescent="0.25">
      <c r="A1399" t="str">
        <f t="shared" si="21"/>
        <v>ORD1398</v>
      </c>
      <c r="B1399" s="6">
        <v>44501</v>
      </c>
      <c r="C1399" s="6" t="str">
        <f>TEXT(Table1[[#This Row],[Order Date]],"mmm")</f>
        <v>Nov</v>
      </c>
      <c r="D1399" s="6" t="str">
        <f>TEXT(Table1[[#This Row],[Order Date]],"yyyy")</f>
        <v>2021</v>
      </c>
      <c r="E1399" t="s">
        <v>889</v>
      </c>
      <c r="F1399" t="s">
        <v>278</v>
      </c>
      <c r="G1399" t="s">
        <v>39</v>
      </c>
      <c r="H1399" t="s">
        <v>40</v>
      </c>
      <c r="I1399" t="s">
        <v>1536</v>
      </c>
      <c r="J1399">
        <v>1983.97</v>
      </c>
      <c r="K1399">
        <v>4</v>
      </c>
      <c r="L1399">
        <v>248</v>
      </c>
    </row>
    <row r="1400" spans="1:12" ht="14.25" customHeight="1" x14ac:dyDescent="0.25">
      <c r="A1400" t="str">
        <f t="shared" si="21"/>
        <v>ORD1399</v>
      </c>
      <c r="B1400" s="6">
        <v>44501</v>
      </c>
      <c r="C1400" s="6" t="str">
        <f>TEXT(Table1[[#This Row],[Order Date]],"mmm")</f>
        <v>Nov</v>
      </c>
      <c r="D1400" s="6" t="str">
        <f>TEXT(Table1[[#This Row],[Order Date]],"yyyy")</f>
        <v>2021</v>
      </c>
      <c r="E1400" t="s">
        <v>69</v>
      </c>
      <c r="F1400" t="s">
        <v>91</v>
      </c>
      <c r="G1400" t="s">
        <v>11</v>
      </c>
      <c r="H1400" t="s">
        <v>18</v>
      </c>
      <c r="I1400" t="s">
        <v>586</v>
      </c>
      <c r="J1400">
        <v>443.92</v>
      </c>
      <c r="K1400">
        <v>5</v>
      </c>
      <c r="L1400">
        <v>-94.33</v>
      </c>
    </row>
    <row r="1401" spans="1:12" ht="14.25" customHeight="1" x14ac:dyDescent="0.25">
      <c r="A1401" t="str">
        <f t="shared" si="21"/>
        <v>ORD1400</v>
      </c>
      <c r="B1401" s="6">
        <v>44501</v>
      </c>
      <c r="C1401" s="6" t="str">
        <f>TEXT(Table1[[#This Row],[Order Date]],"mmm")</f>
        <v>Nov</v>
      </c>
      <c r="D1401" s="6" t="str">
        <f>TEXT(Table1[[#This Row],[Order Date]],"yyyy")</f>
        <v>2021</v>
      </c>
      <c r="E1401" t="s">
        <v>69</v>
      </c>
      <c r="F1401" t="s">
        <v>91</v>
      </c>
      <c r="G1401" t="s">
        <v>39</v>
      </c>
      <c r="H1401" t="s">
        <v>40</v>
      </c>
      <c r="I1401" t="s">
        <v>1537</v>
      </c>
      <c r="J1401">
        <v>155.97999999999999</v>
      </c>
      <c r="K1401">
        <v>3</v>
      </c>
      <c r="L1401">
        <v>54.59</v>
      </c>
    </row>
    <row r="1402" spans="1:12" ht="14.25" customHeight="1" x14ac:dyDescent="0.25">
      <c r="A1402" t="str">
        <f t="shared" si="21"/>
        <v>ORD1401</v>
      </c>
      <c r="B1402" s="6">
        <v>44501</v>
      </c>
      <c r="C1402" s="6" t="str">
        <f>TEXT(Table1[[#This Row],[Order Date]],"mmm")</f>
        <v>Nov</v>
      </c>
      <c r="D1402" s="6" t="str">
        <f>TEXT(Table1[[#This Row],[Order Date]],"yyyy")</f>
        <v>2021</v>
      </c>
      <c r="E1402" t="s">
        <v>1538</v>
      </c>
      <c r="F1402" t="s">
        <v>245</v>
      </c>
      <c r="G1402" t="s">
        <v>11</v>
      </c>
      <c r="H1402" t="s">
        <v>43</v>
      </c>
      <c r="I1402" t="s">
        <v>160</v>
      </c>
      <c r="J1402">
        <v>7.52</v>
      </c>
      <c r="K1402">
        <v>5</v>
      </c>
      <c r="L1402">
        <v>1.41</v>
      </c>
    </row>
    <row r="1403" spans="1:12" ht="14.25" customHeight="1" x14ac:dyDescent="0.25">
      <c r="A1403" t="str">
        <f t="shared" si="21"/>
        <v>ORD1402</v>
      </c>
      <c r="B1403" s="6">
        <v>44501</v>
      </c>
      <c r="C1403" s="6" t="str">
        <f>TEXT(Table1[[#This Row],[Order Date]],"mmm")</f>
        <v>Nov</v>
      </c>
      <c r="D1403" s="6" t="str">
        <f>TEXT(Table1[[#This Row],[Order Date]],"yyyy")</f>
        <v>2021</v>
      </c>
      <c r="E1403" t="s">
        <v>1538</v>
      </c>
      <c r="F1403" t="s">
        <v>245</v>
      </c>
      <c r="G1403" t="s">
        <v>11</v>
      </c>
      <c r="H1403" t="s">
        <v>24</v>
      </c>
      <c r="I1403" t="s">
        <v>1270</v>
      </c>
      <c r="J1403">
        <v>10.27</v>
      </c>
      <c r="K1403">
        <v>3</v>
      </c>
      <c r="L1403">
        <v>0.9</v>
      </c>
    </row>
    <row r="1404" spans="1:12" ht="14.25" customHeight="1" x14ac:dyDescent="0.25">
      <c r="A1404" t="str">
        <f t="shared" si="21"/>
        <v>ORD1403</v>
      </c>
      <c r="B1404" s="6">
        <v>44501</v>
      </c>
      <c r="C1404" s="6" t="str">
        <f>TEXT(Table1[[#This Row],[Order Date]],"mmm")</f>
        <v>Nov</v>
      </c>
      <c r="D1404" s="6" t="str">
        <f>TEXT(Table1[[#This Row],[Order Date]],"yyyy")</f>
        <v>2021</v>
      </c>
      <c r="E1404" t="s">
        <v>1538</v>
      </c>
      <c r="F1404" t="s">
        <v>245</v>
      </c>
      <c r="G1404" t="s">
        <v>11</v>
      </c>
      <c r="H1404" t="s">
        <v>16</v>
      </c>
      <c r="I1404" t="s">
        <v>772</v>
      </c>
      <c r="J1404">
        <v>47.81</v>
      </c>
      <c r="K1404">
        <v>12</v>
      </c>
      <c r="L1404">
        <v>15.54</v>
      </c>
    </row>
    <row r="1405" spans="1:12" ht="14.25" customHeight="1" x14ac:dyDescent="0.25">
      <c r="A1405" t="str">
        <f t="shared" si="21"/>
        <v>ORD1404</v>
      </c>
      <c r="B1405" s="6">
        <v>44501</v>
      </c>
      <c r="C1405" s="6" t="str">
        <f>TEXT(Table1[[#This Row],[Order Date]],"mmm")</f>
        <v>Nov</v>
      </c>
      <c r="D1405" s="6" t="str">
        <f>TEXT(Table1[[#This Row],[Order Date]],"yyyy")</f>
        <v>2021</v>
      </c>
      <c r="E1405" t="s">
        <v>1538</v>
      </c>
      <c r="F1405" t="s">
        <v>245</v>
      </c>
      <c r="G1405" t="s">
        <v>39</v>
      </c>
      <c r="H1405" t="s">
        <v>40</v>
      </c>
      <c r="I1405" t="s">
        <v>1539</v>
      </c>
      <c r="J1405">
        <v>978.84</v>
      </c>
      <c r="K1405">
        <v>9</v>
      </c>
      <c r="L1405">
        <v>110.12</v>
      </c>
    </row>
    <row r="1406" spans="1:12" ht="14.25" customHeight="1" x14ac:dyDescent="0.25">
      <c r="A1406" t="str">
        <f t="shared" si="21"/>
        <v>ORD1405</v>
      </c>
      <c r="B1406" s="6">
        <v>44501</v>
      </c>
      <c r="C1406" s="6" t="str">
        <f>TEXT(Table1[[#This Row],[Order Date]],"mmm")</f>
        <v>Nov</v>
      </c>
      <c r="D1406" s="6" t="str">
        <f>TEXT(Table1[[#This Row],[Order Date]],"yyyy")</f>
        <v>2021</v>
      </c>
      <c r="E1406" t="s">
        <v>1401</v>
      </c>
      <c r="F1406" t="s">
        <v>15</v>
      </c>
      <c r="G1406" t="s">
        <v>11</v>
      </c>
      <c r="H1406" t="s">
        <v>12</v>
      </c>
      <c r="I1406" t="s">
        <v>1403</v>
      </c>
      <c r="J1406">
        <v>15.7</v>
      </c>
      <c r="K1406">
        <v>3</v>
      </c>
      <c r="L1406">
        <v>5.0999999999999996</v>
      </c>
    </row>
    <row r="1407" spans="1:12" ht="14.25" customHeight="1" x14ac:dyDescent="0.25">
      <c r="A1407" t="str">
        <f t="shared" si="21"/>
        <v>ORD1406</v>
      </c>
      <c r="B1407" s="6">
        <v>44501</v>
      </c>
      <c r="C1407" s="6" t="str">
        <f>TEXT(Table1[[#This Row],[Order Date]],"mmm")</f>
        <v>Nov</v>
      </c>
      <c r="D1407" s="6" t="str">
        <f>TEXT(Table1[[#This Row],[Order Date]],"yyyy")</f>
        <v>2021</v>
      </c>
      <c r="E1407" t="s">
        <v>29</v>
      </c>
      <c r="F1407" t="s">
        <v>33</v>
      </c>
      <c r="G1407" t="s">
        <v>11</v>
      </c>
      <c r="H1407" t="s">
        <v>18</v>
      </c>
      <c r="I1407" t="s">
        <v>1540</v>
      </c>
      <c r="J1407">
        <v>69.52</v>
      </c>
      <c r="K1407">
        <v>2</v>
      </c>
      <c r="L1407">
        <v>19.47</v>
      </c>
    </row>
    <row r="1408" spans="1:12" ht="14.25" customHeight="1" x14ac:dyDescent="0.25">
      <c r="A1408" t="str">
        <f t="shared" si="21"/>
        <v>ORD1407</v>
      </c>
      <c r="B1408" s="6">
        <v>44501</v>
      </c>
      <c r="C1408" s="6" t="str">
        <f>TEXT(Table1[[#This Row],[Order Date]],"mmm")</f>
        <v>Nov</v>
      </c>
      <c r="D1408" s="6" t="str">
        <f>TEXT(Table1[[#This Row],[Order Date]],"yyyy")</f>
        <v>2021</v>
      </c>
      <c r="E1408" t="s">
        <v>29</v>
      </c>
      <c r="F1408" t="s">
        <v>33</v>
      </c>
      <c r="G1408" t="s">
        <v>11</v>
      </c>
      <c r="H1408" t="s">
        <v>24</v>
      </c>
      <c r="I1408" t="s">
        <v>844</v>
      </c>
      <c r="J1408">
        <v>5.64</v>
      </c>
      <c r="K1408">
        <v>3</v>
      </c>
      <c r="L1408">
        <v>1.64</v>
      </c>
    </row>
    <row r="1409" spans="1:12" ht="14.25" customHeight="1" x14ac:dyDescent="0.25">
      <c r="A1409" t="str">
        <f t="shared" si="21"/>
        <v>ORD1408</v>
      </c>
      <c r="B1409" s="6">
        <v>44501</v>
      </c>
      <c r="C1409" s="6" t="str">
        <f>TEXT(Table1[[#This Row],[Order Date]],"mmm")</f>
        <v>Nov</v>
      </c>
      <c r="D1409" s="6" t="str">
        <f>TEXT(Table1[[#This Row],[Order Date]],"yyyy")</f>
        <v>2021</v>
      </c>
      <c r="E1409" t="s">
        <v>1541</v>
      </c>
      <c r="F1409" t="s">
        <v>27</v>
      </c>
      <c r="G1409" t="s">
        <v>11</v>
      </c>
      <c r="H1409" t="s">
        <v>16</v>
      </c>
      <c r="I1409" t="s">
        <v>1542</v>
      </c>
      <c r="J1409">
        <v>44.4</v>
      </c>
      <c r="K1409">
        <v>3</v>
      </c>
      <c r="L1409">
        <v>22.2</v>
      </c>
    </row>
    <row r="1410" spans="1:12" ht="14.25" customHeight="1" x14ac:dyDescent="0.25">
      <c r="A1410" t="str">
        <f t="shared" si="21"/>
        <v>ORD1409</v>
      </c>
      <c r="B1410" s="6">
        <v>44501</v>
      </c>
      <c r="C1410" s="6" t="str">
        <f>TEXT(Table1[[#This Row],[Order Date]],"mmm")</f>
        <v>Nov</v>
      </c>
      <c r="D1410" s="6" t="str">
        <f>TEXT(Table1[[#This Row],[Order Date]],"yyyy")</f>
        <v>2021</v>
      </c>
      <c r="E1410" t="s">
        <v>1541</v>
      </c>
      <c r="F1410" t="s">
        <v>27</v>
      </c>
      <c r="G1410" t="s">
        <v>11</v>
      </c>
      <c r="H1410" t="s">
        <v>12</v>
      </c>
      <c r="I1410" t="s">
        <v>625</v>
      </c>
      <c r="J1410">
        <v>21.4</v>
      </c>
      <c r="K1410">
        <v>5</v>
      </c>
      <c r="L1410">
        <v>9.6300000000000008</v>
      </c>
    </row>
    <row r="1411" spans="1:12" ht="14.25" customHeight="1" x14ac:dyDescent="0.25">
      <c r="A1411" t="str">
        <f t="shared" ref="A1411:A1474" si="22">"ORD" &amp; TEXT(ROW(A1411)-1, "0000")</f>
        <v>ORD1410</v>
      </c>
      <c r="B1411" s="6">
        <v>44501</v>
      </c>
      <c r="C1411" s="6" t="str">
        <f>TEXT(Table1[[#This Row],[Order Date]],"mmm")</f>
        <v>Nov</v>
      </c>
      <c r="D1411" s="6" t="str">
        <f>TEXT(Table1[[#This Row],[Order Date]],"yyyy")</f>
        <v>2021</v>
      </c>
      <c r="E1411" t="s">
        <v>1267</v>
      </c>
      <c r="F1411" t="s">
        <v>149</v>
      </c>
      <c r="G1411" t="s">
        <v>11</v>
      </c>
      <c r="H1411" t="s">
        <v>92</v>
      </c>
      <c r="I1411" t="s">
        <v>1238</v>
      </c>
      <c r="J1411">
        <v>533.94000000000005</v>
      </c>
      <c r="K1411">
        <v>3</v>
      </c>
      <c r="L1411">
        <v>154.84</v>
      </c>
    </row>
    <row r="1412" spans="1:12" ht="14.25" customHeight="1" x14ac:dyDescent="0.25">
      <c r="A1412" t="str">
        <f t="shared" si="22"/>
        <v>ORD1411</v>
      </c>
      <c r="B1412" s="6">
        <v>44501</v>
      </c>
      <c r="C1412" s="6" t="str">
        <f>TEXT(Table1[[#This Row],[Order Date]],"mmm")</f>
        <v>Nov</v>
      </c>
      <c r="D1412" s="6" t="str">
        <f>TEXT(Table1[[#This Row],[Order Date]],"yyyy")</f>
        <v>2021</v>
      </c>
      <c r="E1412" t="s">
        <v>1267</v>
      </c>
      <c r="F1412" t="s">
        <v>149</v>
      </c>
      <c r="G1412" t="s">
        <v>11</v>
      </c>
      <c r="H1412" t="s">
        <v>12</v>
      </c>
      <c r="I1412" t="s">
        <v>1057</v>
      </c>
      <c r="J1412">
        <v>167.94</v>
      </c>
      <c r="K1412">
        <v>3</v>
      </c>
      <c r="L1412">
        <v>82.29</v>
      </c>
    </row>
    <row r="1413" spans="1:12" ht="14.25" customHeight="1" x14ac:dyDescent="0.25">
      <c r="A1413" t="str">
        <f t="shared" si="22"/>
        <v>ORD1412</v>
      </c>
      <c r="B1413" s="6">
        <v>44501</v>
      </c>
      <c r="C1413" s="6" t="str">
        <f>TEXT(Table1[[#This Row],[Order Date]],"mmm")</f>
        <v>Nov</v>
      </c>
      <c r="D1413" s="6" t="str">
        <f>TEXT(Table1[[#This Row],[Order Date]],"yyyy")</f>
        <v>2021</v>
      </c>
      <c r="E1413" t="s">
        <v>1267</v>
      </c>
      <c r="F1413" t="s">
        <v>149</v>
      </c>
      <c r="G1413" t="s">
        <v>34</v>
      </c>
      <c r="H1413" t="s">
        <v>47</v>
      </c>
      <c r="I1413" t="s">
        <v>1543</v>
      </c>
      <c r="J1413">
        <v>31.68</v>
      </c>
      <c r="K1413">
        <v>6</v>
      </c>
      <c r="L1413">
        <v>9.82</v>
      </c>
    </row>
    <row r="1414" spans="1:12" ht="14.25" customHeight="1" x14ac:dyDescent="0.25">
      <c r="A1414" t="str">
        <f t="shared" si="22"/>
        <v>ORD1413</v>
      </c>
      <c r="B1414" s="6">
        <v>44501</v>
      </c>
      <c r="C1414" s="6" t="str">
        <f>TEXT(Table1[[#This Row],[Order Date]],"mmm")</f>
        <v>Nov</v>
      </c>
      <c r="D1414" s="6" t="str">
        <f>TEXT(Table1[[#This Row],[Order Date]],"yyyy")</f>
        <v>2021</v>
      </c>
      <c r="E1414" t="s">
        <v>1544</v>
      </c>
      <c r="F1414" t="s">
        <v>177</v>
      </c>
      <c r="G1414" t="s">
        <v>11</v>
      </c>
      <c r="H1414" t="s">
        <v>92</v>
      </c>
      <c r="I1414" t="s">
        <v>1080</v>
      </c>
      <c r="J1414">
        <v>76.12</v>
      </c>
      <c r="K1414">
        <v>2</v>
      </c>
      <c r="L1414">
        <v>22.07</v>
      </c>
    </row>
    <row r="1415" spans="1:12" ht="14.25" customHeight="1" x14ac:dyDescent="0.25">
      <c r="A1415" t="str">
        <f t="shared" si="22"/>
        <v>ORD1414</v>
      </c>
      <c r="B1415" s="6">
        <v>44501</v>
      </c>
      <c r="C1415" s="6" t="str">
        <f>TEXT(Table1[[#This Row],[Order Date]],"mmm")</f>
        <v>Nov</v>
      </c>
      <c r="D1415" s="6" t="str">
        <f>TEXT(Table1[[#This Row],[Order Date]],"yyyy")</f>
        <v>2021</v>
      </c>
      <c r="E1415" t="s">
        <v>1287</v>
      </c>
      <c r="F1415" t="s">
        <v>78</v>
      </c>
      <c r="G1415" t="s">
        <v>34</v>
      </c>
      <c r="H1415" t="s">
        <v>47</v>
      </c>
      <c r="I1415" t="s">
        <v>1545</v>
      </c>
      <c r="J1415">
        <v>68.7</v>
      </c>
      <c r="K1415">
        <v>2</v>
      </c>
      <c r="L1415">
        <v>16.32</v>
      </c>
    </row>
    <row r="1416" spans="1:12" ht="14.25" customHeight="1" x14ac:dyDescent="0.25">
      <c r="A1416" t="str">
        <f t="shared" si="22"/>
        <v>ORD1415</v>
      </c>
      <c r="B1416" s="6">
        <v>44501</v>
      </c>
      <c r="C1416" s="6" t="str">
        <f>TEXT(Table1[[#This Row],[Order Date]],"mmm")</f>
        <v>Nov</v>
      </c>
      <c r="D1416" s="6" t="str">
        <f>TEXT(Table1[[#This Row],[Order Date]],"yyyy")</f>
        <v>2021</v>
      </c>
      <c r="E1416" t="s">
        <v>1287</v>
      </c>
      <c r="F1416" t="s">
        <v>78</v>
      </c>
      <c r="G1416" t="s">
        <v>11</v>
      </c>
      <c r="H1416" t="s">
        <v>20</v>
      </c>
      <c r="I1416" t="s">
        <v>995</v>
      </c>
      <c r="J1416">
        <v>3.13</v>
      </c>
      <c r="K1416">
        <v>2</v>
      </c>
      <c r="L1416">
        <v>-2.61</v>
      </c>
    </row>
    <row r="1417" spans="1:12" ht="14.25" customHeight="1" x14ac:dyDescent="0.25">
      <c r="A1417" t="str">
        <f t="shared" si="22"/>
        <v>ORD1416</v>
      </c>
      <c r="B1417" s="6">
        <v>44501</v>
      </c>
      <c r="C1417" s="6" t="str">
        <f>TEXT(Table1[[#This Row],[Order Date]],"mmm")</f>
        <v>Nov</v>
      </c>
      <c r="D1417" s="6" t="str">
        <f>TEXT(Table1[[#This Row],[Order Date]],"yyyy")</f>
        <v>2021</v>
      </c>
      <c r="E1417" t="s">
        <v>1287</v>
      </c>
      <c r="F1417" t="s">
        <v>78</v>
      </c>
      <c r="G1417" t="s">
        <v>11</v>
      </c>
      <c r="H1417" t="s">
        <v>20</v>
      </c>
      <c r="I1417" t="s">
        <v>765</v>
      </c>
      <c r="J1417">
        <v>22.43</v>
      </c>
      <c r="K1417">
        <v>3</v>
      </c>
      <c r="L1417">
        <v>-17.940000000000001</v>
      </c>
    </row>
    <row r="1418" spans="1:12" ht="14.25" customHeight="1" x14ac:dyDescent="0.25">
      <c r="A1418" t="str">
        <f t="shared" si="22"/>
        <v>ORD1417</v>
      </c>
      <c r="B1418" s="6">
        <v>44502</v>
      </c>
      <c r="C1418" s="6" t="str">
        <f>TEXT(Table1[[#This Row],[Order Date]],"mmm")</f>
        <v>Nov</v>
      </c>
      <c r="D1418" s="6" t="str">
        <f>TEXT(Table1[[#This Row],[Order Date]],"yyyy")</f>
        <v>2021</v>
      </c>
      <c r="E1418" t="s">
        <v>983</v>
      </c>
      <c r="F1418" t="s">
        <v>149</v>
      </c>
      <c r="G1418" t="s">
        <v>11</v>
      </c>
      <c r="H1418" t="s">
        <v>16</v>
      </c>
      <c r="I1418" t="s">
        <v>1336</v>
      </c>
      <c r="J1418">
        <v>34.86</v>
      </c>
      <c r="K1418">
        <v>7</v>
      </c>
      <c r="L1418">
        <v>16.04</v>
      </c>
    </row>
    <row r="1419" spans="1:12" ht="14.25" customHeight="1" x14ac:dyDescent="0.25">
      <c r="A1419" t="str">
        <f t="shared" si="22"/>
        <v>ORD1418</v>
      </c>
      <c r="B1419" s="6">
        <v>44502</v>
      </c>
      <c r="C1419" s="6" t="str">
        <f>TEXT(Table1[[#This Row],[Order Date]],"mmm")</f>
        <v>Nov</v>
      </c>
      <c r="D1419" s="6" t="str">
        <f>TEXT(Table1[[#This Row],[Order Date]],"yyyy")</f>
        <v>2021</v>
      </c>
      <c r="E1419" t="s">
        <v>983</v>
      </c>
      <c r="F1419" t="s">
        <v>149</v>
      </c>
      <c r="G1419" t="s">
        <v>34</v>
      </c>
      <c r="H1419" t="s">
        <v>47</v>
      </c>
      <c r="I1419" t="s">
        <v>1020</v>
      </c>
      <c r="J1419">
        <v>89.34</v>
      </c>
      <c r="K1419">
        <v>6</v>
      </c>
      <c r="L1419">
        <v>24.12</v>
      </c>
    </row>
    <row r="1420" spans="1:12" ht="14.25" customHeight="1" x14ac:dyDescent="0.25">
      <c r="A1420" t="str">
        <f t="shared" si="22"/>
        <v>ORD1419</v>
      </c>
      <c r="B1420" s="6">
        <v>44502</v>
      </c>
      <c r="C1420" s="6" t="str">
        <f>TEXT(Table1[[#This Row],[Order Date]],"mmm")</f>
        <v>Nov</v>
      </c>
      <c r="D1420" s="6" t="str">
        <f>TEXT(Table1[[#This Row],[Order Date]],"yyyy")</f>
        <v>2021</v>
      </c>
      <c r="E1420" t="s">
        <v>1546</v>
      </c>
      <c r="F1420" t="s">
        <v>10</v>
      </c>
      <c r="G1420" t="s">
        <v>39</v>
      </c>
      <c r="H1420" t="s">
        <v>40</v>
      </c>
      <c r="I1420" t="s">
        <v>901</v>
      </c>
      <c r="J1420">
        <v>88.78</v>
      </c>
      <c r="K1420">
        <v>3</v>
      </c>
      <c r="L1420">
        <v>7.77</v>
      </c>
    </row>
    <row r="1421" spans="1:12" ht="14.25" customHeight="1" x14ac:dyDescent="0.25">
      <c r="A1421" t="str">
        <f t="shared" si="22"/>
        <v>ORD1420</v>
      </c>
      <c r="B1421" s="6">
        <v>44502</v>
      </c>
      <c r="C1421" s="6" t="str">
        <f>TEXT(Table1[[#This Row],[Order Date]],"mmm")</f>
        <v>Nov</v>
      </c>
      <c r="D1421" s="6" t="str">
        <f>TEXT(Table1[[#This Row],[Order Date]],"yyyy")</f>
        <v>2021</v>
      </c>
      <c r="E1421" t="s">
        <v>154</v>
      </c>
      <c r="F1421" t="s">
        <v>78</v>
      </c>
      <c r="G1421" t="s">
        <v>39</v>
      </c>
      <c r="H1421" t="s">
        <v>40</v>
      </c>
      <c r="I1421" t="s">
        <v>1352</v>
      </c>
      <c r="J1421">
        <v>539.96</v>
      </c>
      <c r="K1421">
        <v>6</v>
      </c>
      <c r="L1421">
        <v>-107.99</v>
      </c>
    </row>
    <row r="1422" spans="1:12" ht="14.25" customHeight="1" x14ac:dyDescent="0.25">
      <c r="A1422" t="str">
        <f t="shared" si="22"/>
        <v>ORD1421</v>
      </c>
      <c r="B1422" s="6">
        <v>44502</v>
      </c>
      <c r="C1422" s="6" t="str">
        <f>TEXT(Table1[[#This Row],[Order Date]],"mmm")</f>
        <v>Nov</v>
      </c>
      <c r="D1422" s="6" t="str">
        <f>TEXT(Table1[[#This Row],[Order Date]],"yyyy")</f>
        <v>2021</v>
      </c>
      <c r="E1422" t="s">
        <v>154</v>
      </c>
      <c r="F1422" t="s">
        <v>78</v>
      </c>
      <c r="G1422" t="s">
        <v>39</v>
      </c>
      <c r="H1422" t="s">
        <v>40</v>
      </c>
      <c r="I1422" t="s">
        <v>735</v>
      </c>
      <c r="J1422">
        <v>50.23</v>
      </c>
      <c r="K1422">
        <v>7</v>
      </c>
      <c r="L1422">
        <v>-10.050000000000001</v>
      </c>
    </row>
    <row r="1423" spans="1:12" ht="14.25" customHeight="1" x14ac:dyDescent="0.25">
      <c r="A1423" t="str">
        <f t="shared" si="22"/>
        <v>ORD1422</v>
      </c>
      <c r="B1423" s="6">
        <v>44502</v>
      </c>
      <c r="C1423" s="6" t="str">
        <f>TEXT(Table1[[#This Row],[Order Date]],"mmm")</f>
        <v>Nov</v>
      </c>
      <c r="D1423" s="6" t="str">
        <f>TEXT(Table1[[#This Row],[Order Date]],"yyyy")</f>
        <v>2021</v>
      </c>
      <c r="E1423" t="s">
        <v>154</v>
      </c>
      <c r="F1423" t="s">
        <v>78</v>
      </c>
      <c r="G1423" t="s">
        <v>11</v>
      </c>
      <c r="H1423" t="s">
        <v>20</v>
      </c>
      <c r="I1423" t="s">
        <v>952</v>
      </c>
      <c r="J1423">
        <v>19.239999999999998</v>
      </c>
      <c r="K1423">
        <v>3</v>
      </c>
      <c r="L1423">
        <v>-13.47</v>
      </c>
    </row>
    <row r="1424" spans="1:12" ht="14.25" customHeight="1" x14ac:dyDescent="0.25">
      <c r="A1424" t="str">
        <f t="shared" si="22"/>
        <v>ORD1423</v>
      </c>
      <c r="B1424" s="6">
        <v>44502</v>
      </c>
      <c r="C1424" s="6" t="str">
        <f>TEXT(Table1[[#This Row],[Order Date]],"mmm")</f>
        <v>Nov</v>
      </c>
      <c r="D1424" s="6" t="str">
        <f>TEXT(Table1[[#This Row],[Order Date]],"yyyy")</f>
        <v>2021</v>
      </c>
      <c r="E1424" t="s">
        <v>1547</v>
      </c>
      <c r="F1424" t="s">
        <v>123</v>
      </c>
      <c r="G1424" t="s">
        <v>39</v>
      </c>
      <c r="H1424" t="s">
        <v>52</v>
      </c>
      <c r="I1424" t="s">
        <v>486</v>
      </c>
      <c r="J1424">
        <v>799.92</v>
      </c>
      <c r="K1424">
        <v>10</v>
      </c>
      <c r="L1424">
        <v>239.98</v>
      </c>
    </row>
    <row r="1425" spans="1:12" ht="14.25" customHeight="1" x14ac:dyDescent="0.25">
      <c r="A1425" t="str">
        <f t="shared" si="22"/>
        <v>ORD1424</v>
      </c>
      <c r="B1425" s="6">
        <v>44502</v>
      </c>
      <c r="C1425" s="6" t="str">
        <f>TEXT(Table1[[#This Row],[Order Date]],"mmm")</f>
        <v>Nov</v>
      </c>
      <c r="D1425" s="6" t="str">
        <f>TEXT(Table1[[#This Row],[Order Date]],"yyyy")</f>
        <v>2021</v>
      </c>
      <c r="E1425" t="s">
        <v>1548</v>
      </c>
      <c r="F1425" t="s">
        <v>27</v>
      </c>
      <c r="G1425" t="s">
        <v>39</v>
      </c>
      <c r="H1425" t="s">
        <v>40</v>
      </c>
      <c r="I1425" t="s">
        <v>174</v>
      </c>
      <c r="J1425">
        <v>46.38</v>
      </c>
      <c r="K1425">
        <v>2</v>
      </c>
      <c r="L1425">
        <v>5.22</v>
      </c>
    </row>
    <row r="1426" spans="1:12" ht="14.25" customHeight="1" x14ac:dyDescent="0.25">
      <c r="A1426" t="str">
        <f t="shared" si="22"/>
        <v>ORD1425</v>
      </c>
      <c r="B1426" s="6">
        <v>44502</v>
      </c>
      <c r="C1426" s="6" t="str">
        <f>TEXT(Table1[[#This Row],[Order Date]],"mmm")</f>
        <v>Nov</v>
      </c>
      <c r="D1426" s="6" t="str">
        <f>TEXT(Table1[[#This Row],[Order Date]],"yyyy")</f>
        <v>2021</v>
      </c>
      <c r="E1426" t="s">
        <v>1548</v>
      </c>
      <c r="F1426" t="s">
        <v>27</v>
      </c>
      <c r="G1426" t="s">
        <v>11</v>
      </c>
      <c r="H1426" t="s">
        <v>18</v>
      </c>
      <c r="I1426" t="s">
        <v>1549</v>
      </c>
      <c r="J1426">
        <v>362.92</v>
      </c>
      <c r="K1426">
        <v>2</v>
      </c>
      <c r="L1426">
        <v>105.25</v>
      </c>
    </row>
    <row r="1427" spans="1:12" ht="14.25" customHeight="1" x14ac:dyDescent="0.25">
      <c r="A1427" t="str">
        <f t="shared" si="22"/>
        <v>ORD1426</v>
      </c>
      <c r="B1427" s="6">
        <v>44502</v>
      </c>
      <c r="C1427" s="6" t="str">
        <f>TEXT(Table1[[#This Row],[Order Date]],"mmm")</f>
        <v>Nov</v>
      </c>
      <c r="D1427" s="6" t="str">
        <f>TEXT(Table1[[#This Row],[Order Date]],"yyyy")</f>
        <v>2021</v>
      </c>
      <c r="E1427" t="s">
        <v>1550</v>
      </c>
      <c r="F1427" t="s">
        <v>164</v>
      </c>
      <c r="G1427" t="s">
        <v>39</v>
      </c>
      <c r="H1427" t="s">
        <v>52</v>
      </c>
      <c r="I1427" t="s">
        <v>986</v>
      </c>
      <c r="J1427">
        <v>41.94</v>
      </c>
      <c r="K1427">
        <v>2</v>
      </c>
      <c r="L1427">
        <v>15.1</v>
      </c>
    </row>
    <row r="1428" spans="1:12" ht="14.25" customHeight="1" x14ac:dyDescent="0.25">
      <c r="A1428" t="str">
        <f t="shared" si="22"/>
        <v>ORD1427</v>
      </c>
      <c r="B1428" s="6">
        <v>44502</v>
      </c>
      <c r="C1428" s="6" t="str">
        <f>TEXT(Table1[[#This Row],[Order Date]],"mmm")</f>
        <v>Nov</v>
      </c>
      <c r="D1428" s="6" t="str">
        <f>TEXT(Table1[[#This Row],[Order Date]],"yyyy")</f>
        <v>2021</v>
      </c>
      <c r="E1428" t="s">
        <v>1550</v>
      </c>
      <c r="F1428" t="s">
        <v>164</v>
      </c>
      <c r="G1428" t="s">
        <v>39</v>
      </c>
      <c r="H1428" t="s">
        <v>40</v>
      </c>
      <c r="I1428" t="s">
        <v>1551</v>
      </c>
      <c r="J1428">
        <v>52.79</v>
      </c>
      <c r="K1428">
        <v>1</v>
      </c>
      <c r="L1428">
        <v>4.62</v>
      </c>
    </row>
    <row r="1429" spans="1:12" ht="14.25" customHeight="1" x14ac:dyDescent="0.25">
      <c r="A1429" t="str">
        <f t="shared" si="22"/>
        <v>ORD1428</v>
      </c>
      <c r="B1429" s="6">
        <v>44503</v>
      </c>
      <c r="C1429" s="6" t="str">
        <f>TEXT(Table1[[#This Row],[Order Date]],"mmm")</f>
        <v>Nov</v>
      </c>
      <c r="D1429" s="6" t="str">
        <f>TEXT(Table1[[#This Row],[Order Date]],"yyyy")</f>
        <v>2021</v>
      </c>
      <c r="E1429" t="s">
        <v>902</v>
      </c>
      <c r="F1429" t="s">
        <v>23</v>
      </c>
      <c r="G1429" t="s">
        <v>11</v>
      </c>
      <c r="H1429" t="s">
        <v>200</v>
      </c>
      <c r="I1429" t="s">
        <v>201</v>
      </c>
      <c r="J1429">
        <v>286.33999999999997</v>
      </c>
      <c r="K1429">
        <v>3</v>
      </c>
      <c r="L1429">
        <v>-64.430000000000007</v>
      </c>
    </row>
    <row r="1430" spans="1:12" ht="14.25" customHeight="1" x14ac:dyDescent="0.25">
      <c r="A1430" t="str">
        <f t="shared" si="22"/>
        <v>ORD1429</v>
      </c>
      <c r="B1430" s="6">
        <v>44503</v>
      </c>
      <c r="C1430" s="6" t="str">
        <f>TEXT(Table1[[#This Row],[Order Date]],"mmm")</f>
        <v>Nov</v>
      </c>
      <c r="D1430" s="6" t="str">
        <f>TEXT(Table1[[#This Row],[Order Date]],"yyyy")</f>
        <v>2021</v>
      </c>
      <c r="E1430" t="s">
        <v>128</v>
      </c>
      <c r="F1430" t="s">
        <v>149</v>
      </c>
      <c r="G1430" t="s">
        <v>39</v>
      </c>
      <c r="H1430" t="s">
        <v>40</v>
      </c>
      <c r="I1430" t="s">
        <v>287</v>
      </c>
      <c r="J1430">
        <v>783.96</v>
      </c>
      <c r="K1430">
        <v>4</v>
      </c>
      <c r="L1430">
        <v>219.51</v>
      </c>
    </row>
    <row r="1431" spans="1:12" ht="14.25" customHeight="1" x14ac:dyDescent="0.25">
      <c r="A1431" t="str">
        <f t="shared" si="22"/>
        <v>ORD1430</v>
      </c>
      <c r="B1431" s="6">
        <v>44503</v>
      </c>
      <c r="C1431" s="6" t="str">
        <f>TEXT(Table1[[#This Row],[Order Date]],"mmm")</f>
        <v>Nov</v>
      </c>
      <c r="D1431" s="6" t="str">
        <f>TEXT(Table1[[#This Row],[Order Date]],"yyyy")</f>
        <v>2021</v>
      </c>
      <c r="E1431" t="s">
        <v>128</v>
      </c>
      <c r="F1431" t="s">
        <v>149</v>
      </c>
      <c r="G1431" t="s">
        <v>11</v>
      </c>
      <c r="H1431" t="s">
        <v>20</v>
      </c>
      <c r="I1431" t="s">
        <v>162</v>
      </c>
      <c r="J1431">
        <v>48.9</v>
      </c>
      <c r="K1431">
        <v>2</v>
      </c>
      <c r="L1431">
        <v>18.34</v>
      </c>
    </row>
    <row r="1432" spans="1:12" ht="14.25" customHeight="1" x14ac:dyDescent="0.25">
      <c r="A1432" t="str">
        <f t="shared" si="22"/>
        <v>ORD1431</v>
      </c>
      <c r="B1432" s="6">
        <v>44503</v>
      </c>
      <c r="C1432" s="6" t="str">
        <f>TEXT(Table1[[#This Row],[Order Date]],"mmm")</f>
        <v>Nov</v>
      </c>
      <c r="D1432" s="6" t="str">
        <f>TEXT(Table1[[#This Row],[Order Date]],"yyyy")</f>
        <v>2021</v>
      </c>
      <c r="E1432" t="s">
        <v>128</v>
      </c>
      <c r="F1432" t="s">
        <v>149</v>
      </c>
      <c r="G1432" t="s">
        <v>11</v>
      </c>
      <c r="H1432" t="s">
        <v>20</v>
      </c>
      <c r="I1432" t="s">
        <v>1313</v>
      </c>
      <c r="J1432">
        <v>7.86</v>
      </c>
      <c r="K1432">
        <v>2</v>
      </c>
      <c r="L1432">
        <v>2.85</v>
      </c>
    </row>
    <row r="1433" spans="1:12" ht="14.25" customHeight="1" x14ac:dyDescent="0.25">
      <c r="A1433" t="str">
        <f t="shared" si="22"/>
        <v>ORD1432</v>
      </c>
      <c r="B1433" s="6">
        <v>44503</v>
      </c>
      <c r="C1433" s="6" t="str">
        <f>TEXT(Table1[[#This Row],[Order Date]],"mmm")</f>
        <v>Nov</v>
      </c>
      <c r="D1433" s="6" t="str">
        <f>TEXT(Table1[[#This Row],[Order Date]],"yyyy")</f>
        <v>2021</v>
      </c>
      <c r="E1433" t="s">
        <v>712</v>
      </c>
      <c r="F1433" t="s">
        <v>613</v>
      </c>
      <c r="G1433" t="s">
        <v>11</v>
      </c>
      <c r="H1433" t="s">
        <v>200</v>
      </c>
      <c r="I1433" t="s">
        <v>870</v>
      </c>
      <c r="J1433">
        <v>11.64</v>
      </c>
      <c r="K1433">
        <v>3</v>
      </c>
      <c r="L1433">
        <v>3.38</v>
      </c>
    </row>
    <row r="1434" spans="1:12" ht="14.25" customHeight="1" x14ac:dyDescent="0.25">
      <c r="A1434" t="str">
        <f t="shared" si="22"/>
        <v>ORD1433</v>
      </c>
      <c r="B1434" s="6">
        <v>44503</v>
      </c>
      <c r="C1434" s="6" t="str">
        <f>TEXT(Table1[[#This Row],[Order Date]],"mmm")</f>
        <v>Nov</v>
      </c>
      <c r="D1434" s="6" t="str">
        <f>TEXT(Table1[[#This Row],[Order Date]],"yyyy")</f>
        <v>2021</v>
      </c>
      <c r="E1434" t="s">
        <v>1196</v>
      </c>
      <c r="F1434" t="s">
        <v>120</v>
      </c>
      <c r="G1434" t="s">
        <v>11</v>
      </c>
      <c r="H1434" t="s">
        <v>12</v>
      </c>
      <c r="I1434" t="s">
        <v>1552</v>
      </c>
      <c r="J1434">
        <v>3.49</v>
      </c>
      <c r="K1434">
        <v>2</v>
      </c>
      <c r="L1434">
        <v>1.18</v>
      </c>
    </row>
    <row r="1435" spans="1:12" ht="14.25" customHeight="1" x14ac:dyDescent="0.25">
      <c r="A1435" t="str">
        <f t="shared" si="22"/>
        <v>ORD1434</v>
      </c>
      <c r="B1435" s="6">
        <v>44503</v>
      </c>
      <c r="C1435" s="6" t="str">
        <f>TEXT(Table1[[#This Row],[Order Date]],"mmm")</f>
        <v>Nov</v>
      </c>
      <c r="D1435" s="6" t="str">
        <f>TEXT(Table1[[#This Row],[Order Date]],"yyyy")</f>
        <v>2021</v>
      </c>
      <c r="E1435" t="s">
        <v>1196</v>
      </c>
      <c r="F1435" t="s">
        <v>120</v>
      </c>
      <c r="G1435" t="s">
        <v>11</v>
      </c>
      <c r="H1435" t="s">
        <v>12</v>
      </c>
      <c r="I1435" t="s">
        <v>1052</v>
      </c>
      <c r="J1435">
        <v>143.86000000000001</v>
      </c>
      <c r="K1435">
        <v>9</v>
      </c>
      <c r="L1435">
        <v>48.55</v>
      </c>
    </row>
    <row r="1436" spans="1:12" ht="14.25" customHeight="1" x14ac:dyDescent="0.25">
      <c r="A1436" t="str">
        <f t="shared" si="22"/>
        <v>ORD1435</v>
      </c>
      <c r="B1436" s="6">
        <v>44503</v>
      </c>
      <c r="C1436" s="6" t="str">
        <f>TEXT(Table1[[#This Row],[Order Date]],"mmm")</f>
        <v>Nov</v>
      </c>
      <c r="D1436" s="6" t="str">
        <f>TEXT(Table1[[#This Row],[Order Date]],"yyyy")</f>
        <v>2021</v>
      </c>
      <c r="E1436" t="s">
        <v>1548</v>
      </c>
      <c r="F1436" t="s">
        <v>245</v>
      </c>
      <c r="G1436" t="s">
        <v>11</v>
      </c>
      <c r="H1436" t="s">
        <v>18</v>
      </c>
      <c r="I1436" t="s">
        <v>179</v>
      </c>
      <c r="J1436">
        <v>25.98</v>
      </c>
      <c r="K1436">
        <v>2</v>
      </c>
      <c r="L1436">
        <v>-1.62</v>
      </c>
    </row>
    <row r="1437" spans="1:12" ht="14.25" customHeight="1" x14ac:dyDescent="0.25">
      <c r="A1437" t="str">
        <f t="shared" si="22"/>
        <v>ORD1436</v>
      </c>
      <c r="B1437" s="6">
        <v>44503</v>
      </c>
      <c r="C1437" s="6" t="str">
        <f>TEXT(Table1[[#This Row],[Order Date]],"mmm")</f>
        <v>Nov</v>
      </c>
      <c r="D1437" s="6" t="str">
        <f>TEXT(Table1[[#This Row],[Order Date]],"yyyy")</f>
        <v>2021</v>
      </c>
      <c r="E1437" t="s">
        <v>1548</v>
      </c>
      <c r="F1437" t="s">
        <v>245</v>
      </c>
      <c r="G1437" t="s">
        <v>34</v>
      </c>
      <c r="H1437" t="s">
        <v>145</v>
      </c>
      <c r="I1437" t="s">
        <v>1553</v>
      </c>
      <c r="J1437">
        <v>945.04</v>
      </c>
      <c r="K1437">
        <v>6</v>
      </c>
      <c r="L1437">
        <v>-299.26</v>
      </c>
    </row>
    <row r="1438" spans="1:12" ht="14.25" customHeight="1" x14ac:dyDescent="0.25">
      <c r="A1438" t="str">
        <f t="shared" si="22"/>
        <v>ORD1437</v>
      </c>
      <c r="B1438" s="6">
        <v>44503</v>
      </c>
      <c r="C1438" s="6" t="str">
        <f>TEXT(Table1[[#This Row],[Order Date]],"mmm")</f>
        <v>Nov</v>
      </c>
      <c r="D1438" s="6" t="str">
        <f>TEXT(Table1[[#This Row],[Order Date]],"yyyy")</f>
        <v>2021</v>
      </c>
      <c r="E1438" t="s">
        <v>1548</v>
      </c>
      <c r="F1438" t="s">
        <v>245</v>
      </c>
      <c r="G1438" t="s">
        <v>11</v>
      </c>
      <c r="H1438" t="s">
        <v>20</v>
      </c>
      <c r="I1438" t="s">
        <v>1377</v>
      </c>
      <c r="J1438">
        <v>14.3</v>
      </c>
      <c r="K1438">
        <v>7</v>
      </c>
      <c r="L1438">
        <v>-10.49</v>
      </c>
    </row>
    <row r="1439" spans="1:12" ht="14.25" customHeight="1" x14ac:dyDescent="0.25">
      <c r="A1439" t="str">
        <f t="shared" si="22"/>
        <v>ORD1438</v>
      </c>
      <c r="B1439" s="6">
        <v>44503</v>
      </c>
      <c r="C1439" s="6" t="str">
        <f>TEXT(Table1[[#This Row],[Order Date]],"mmm")</f>
        <v>Nov</v>
      </c>
      <c r="D1439" s="6" t="str">
        <f>TEXT(Table1[[#This Row],[Order Date]],"yyyy")</f>
        <v>2021</v>
      </c>
      <c r="E1439" t="s">
        <v>1548</v>
      </c>
      <c r="F1439" t="s">
        <v>245</v>
      </c>
      <c r="G1439" t="s">
        <v>34</v>
      </c>
      <c r="H1439" t="s">
        <v>47</v>
      </c>
      <c r="I1439" t="s">
        <v>1554</v>
      </c>
      <c r="J1439">
        <v>410.35</v>
      </c>
      <c r="K1439">
        <v>3</v>
      </c>
      <c r="L1439">
        <v>-51.29</v>
      </c>
    </row>
    <row r="1440" spans="1:12" ht="14.25" customHeight="1" x14ac:dyDescent="0.25">
      <c r="A1440" t="str">
        <f t="shared" si="22"/>
        <v>ORD1439</v>
      </c>
      <c r="B1440" s="6">
        <v>44503</v>
      </c>
      <c r="C1440" s="6" t="str">
        <f>TEXT(Table1[[#This Row],[Order Date]],"mmm")</f>
        <v>Nov</v>
      </c>
      <c r="D1440" s="6" t="str">
        <f>TEXT(Table1[[#This Row],[Order Date]],"yyyy")</f>
        <v>2021</v>
      </c>
      <c r="E1440" t="s">
        <v>1555</v>
      </c>
      <c r="F1440" t="s">
        <v>177</v>
      </c>
      <c r="G1440" t="s">
        <v>11</v>
      </c>
      <c r="H1440" t="s">
        <v>20</v>
      </c>
      <c r="I1440" t="s">
        <v>899</v>
      </c>
      <c r="J1440">
        <v>5.76</v>
      </c>
      <c r="K1440">
        <v>2</v>
      </c>
      <c r="L1440">
        <v>2.82</v>
      </c>
    </row>
    <row r="1441" spans="1:12" ht="14.25" customHeight="1" x14ac:dyDescent="0.25">
      <c r="A1441" t="str">
        <f t="shared" si="22"/>
        <v>ORD1440</v>
      </c>
      <c r="B1441" s="6">
        <v>44503</v>
      </c>
      <c r="C1441" s="6" t="str">
        <f>TEXT(Table1[[#This Row],[Order Date]],"mmm")</f>
        <v>Nov</v>
      </c>
      <c r="D1441" s="6" t="str">
        <f>TEXT(Table1[[#This Row],[Order Date]],"yyyy")</f>
        <v>2021</v>
      </c>
      <c r="E1441" t="s">
        <v>536</v>
      </c>
      <c r="F1441" t="s">
        <v>996</v>
      </c>
      <c r="G1441" t="s">
        <v>39</v>
      </c>
      <c r="H1441" t="s">
        <v>52</v>
      </c>
      <c r="I1441" t="s">
        <v>1556</v>
      </c>
      <c r="J1441">
        <v>89.97</v>
      </c>
      <c r="K1441">
        <v>3</v>
      </c>
      <c r="L1441">
        <v>18.89</v>
      </c>
    </row>
    <row r="1442" spans="1:12" ht="14.25" customHeight="1" x14ac:dyDescent="0.25">
      <c r="A1442" t="str">
        <f t="shared" si="22"/>
        <v>ORD1441</v>
      </c>
      <c r="B1442" s="6">
        <v>44503</v>
      </c>
      <c r="C1442" s="6" t="str">
        <f>TEXT(Table1[[#This Row],[Order Date]],"mmm")</f>
        <v>Nov</v>
      </c>
      <c r="D1442" s="6" t="str">
        <f>TEXT(Table1[[#This Row],[Order Date]],"yyyy")</f>
        <v>2021</v>
      </c>
      <c r="E1442" t="s">
        <v>1557</v>
      </c>
      <c r="F1442" t="s">
        <v>27</v>
      </c>
      <c r="G1442" t="s">
        <v>11</v>
      </c>
      <c r="H1442" t="s">
        <v>24</v>
      </c>
      <c r="I1442" t="s">
        <v>541</v>
      </c>
      <c r="J1442">
        <v>6.72</v>
      </c>
      <c r="K1442">
        <v>4</v>
      </c>
      <c r="L1442">
        <v>3.36</v>
      </c>
    </row>
    <row r="1443" spans="1:12" ht="14.25" customHeight="1" x14ac:dyDescent="0.25">
      <c r="A1443" t="str">
        <f t="shared" si="22"/>
        <v>ORD1442</v>
      </c>
      <c r="B1443" s="6">
        <v>44504</v>
      </c>
      <c r="C1443" s="6" t="str">
        <f>TEXT(Table1[[#This Row],[Order Date]],"mmm")</f>
        <v>Nov</v>
      </c>
      <c r="D1443" s="6" t="str">
        <f>TEXT(Table1[[#This Row],[Order Date]],"yyyy")</f>
        <v>2021</v>
      </c>
      <c r="E1443" t="s">
        <v>180</v>
      </c>
      <c r="F1443" t="s">
        <v>149</v>
      </c>
      <c r="G1443" t="s">
        <v>34</v>
      </c>
      <c r="H1443" t="s">
        <v>35</v>
      </c>
      <c r="I1443" t="s">
        <v>542</v>
      </c>
      <c r="J1443">
        <v>135.88</v>
      </c>
      <c r="K1443">
        <v>1</v>
      </c>
      <c r="L1443">
        <v>24.16</v>
      </c>
    </row>
    <row r="1444" spans="1:12" ht="14.25" customHeight="1" x14ac:dyDescent="0.25">
      <c r="A1444" t="str">
        <f t="shared" si="22"/>
        <v>ORD1443</v>
      </c>
      <c r="B1444" s="6">
        <v>44504</v>
      </c>
      <c r="C1444" s="6" t="str">
        <f>TEXT(Table1[[#This Row],[Order Date]],"mmm")</f>
        <v>Nov</v>
      </c>
      <c r="D1444" s="6" t="str">
        <f>TEXT(Table1[[#This Row],[Order Date]],"yyyy")</f>
        <v>2021</v>
      </c>
      <c r="E1444" t="s">
        <v>180</v>
      </c>
      <c r="F1444" t="s">
        <v>149</v>
      </c>
      <c r="G1444" t="s">
        <v>39</v>
      </c>
      <c r="H1444" t="s">
        <v>302</v>
      </c>
      <c r="I1444" t="s">
        <v>1558</v>
      </c>
      <c r="J1444">
        <v>3991.98</v>
      </c>
      <c r="K1444">
        <v>2</v>
      </c>
      <c r="L1444">
        <v>1995.99</v>
      </c>
    </row>
    <row r="1445" spans="1:12" ht="14.25" customHeight="1" x14ac:dyDescent="0.25">
      <c r="A1445" t="str">
        <f t="shared" si="22"/>
        <v>ORD1444</v>
      </c>
      <c r="B1445" s="6">
        <v>44504</v>
      </c>
      <c r="C1445" s="6" t="str">
        <f>TEXT(Table1[[#This Row],[Order Date]],"mmm")</f>
        <v>Nov</v>
      </c>
      <c r="D1445" s="6" t="str">
        <f>TEXT(Table1[[#This Row],[Order Date]],"yyyy")</f>
        <v>2021</v>
      </c>
      <c r="E1445" t="s">
        <v>180</v>
      </c>
      <c r="F1445" t="s">
        <v>149</v>
      </c>
      <c r="G1445" t="s">
        <v>39</v>
      </c>
      <c r="H1445" t="s">
        <v>40</v>
      </c>
      <c r="I1445" t="s">
        <v>863</v>
      </c>
      <c r="J1445">
        <v>275.94</v>
      </c>
      <c r="K1445">
        <v>6</v>
      </c>
      <c r="L1445">
        <v>80.02</v>
      </c>
    </row>
    <row r="1446" spans="1:12" ht="14.25" customHeight="1" x14ac:dyDescent="0.25">
      <c r="A1446" t="str">
        <f t="shared" si="22"/>
        <v>ORD1445</v>
      </c>
      <c r="B1446" s="6">
        <v>44504</v>
      </c>
      <c r="C1446" s="6" t="str">
        <f>TEXT(Table1[[#This Row],[Order Date]],"mmm")</f>
        <v>Nov</v>
      </c>
      <c r="D1446" s="6" t="str">
        <f>TEXT(Table1[[#This Row],[Order Date]],"yyyy")</f>
        <v>2021</v>
      </c>
      <c r="E1446" t="s">
        <v>180</v>
      </c>
      <c r="F1446" t="s">
        <v>149</v>
      </c>
      <c r="G1446" t="s">
        <v>39</v>
      </c>
      <c r="H1446" t="s">
        <v>52</v>
      </c>
      <c r="I1446" t="s">
        <v>1559</v>
      </c>
      <c r="J1446">
        <v>360</v>
      </c>
      <c r="K1446">
        <v>4</v>
      </c>
      <c r="L1446">
        <v>129.6</v>
      </c>
    </row>
    <row r="1447" spans="1:12" ht="14.25" customHeight="1" x14ac:dyDescent="0.25">
      <c r="A1447" t="str">
        <f t="shared" si="22"/>
        <v>ORD1446</v>
      </c>
      <c r="B1447" s="6">
        <v>44504</v>
      </c>
      <c r="C1447" s="6" t="str">
        <f>TEXT(Table1[[#This Row],[Order Date]],"mmm")</f>
        <v>Nov</v>
      </c>
      <c r="D1447" s="6" t="str">
        <f>TEXT(Table1[[#This Row],[Order Date]],"yyyy")</f>
        <v>2021</v>
      </c>
      <c r="E1447" t="s">
        <v>180</v>
      </c>
      <c r="F1447" t="s">
        <v>149</v>
      </c>
      <c r="G1447" t="s">
        <v>11</v>
      </c>
      <c r="H1447" t="s">
        <v>18</v>
      </c>
      <c r="I1447" t="s">
        <v>1560</v>
      </c>
      <c r="J1447">
        <v>43.57</v>
      </c>
      <c r="K1447">
        <v>1</v>
      </c>
      <c r="L1447">
        <v>13.07</v>
      </c>
    </row>
    <row r="1448" spans="1:12" ht="14.25" customHeight="1" x14ac:dyDescent="0.25">
      <c r="A1448" t="str">
        <f t="shared" si="22"/>
        <v>ORD1447</v>
      </c>
      <c r="B1448" s="6">
        <v>44504</v>
      </c>
      <c r="C1448" s="6" t="str">
        <f>TEXT(Table1[[#This Row],[Order Date]],"mmm")</f>
        <v>Nov</v>
      </c>
      <c r="D1448" s="6" t="str">
        <f>TEXT(Table1[[#This Row],[Order Date]],"yyyy")</f>
        <v>2021</v>
      </c>
      <c r="E1448" t="s">
        <v>1289</v>
      </c>
      <c r="F1448" t="s">
        <v>245</v>
      </c>
      <c r="G1448" t="s">
        <v>11</v>
      </c>
      <c r="H1448" t="s">
        <v>43</v>
      </c>
      <c r="I1448" t="s">
        <v>1561</v>
      </c>
      <c r="J1448">
        <v>8.3800000000000008</v>
      </c>
      <c r="K1448">
        <v>3</v>
      </c>
      <c r="L1448">
        <v>2.72</v>
      </c>
    </row>
    <row r="1449" spans="1:12" ht="14.25" customHeight="1" x14ac:dyDescent="0.25">
      <c r="A1449" t="str">
        <f t="shared" si="22"/>
        <v>ORD1448</v>
      </c>
      <c r="B1449" s="6">
        <v>44504</v>
      </c>
      <c r="C1449" s="6" t="str">
        <f>TEXT(Table1[[#This Row],[Order Date]],"mmm")</f>
        <v>Nov</v>
      </c>
      <c r="D1449" s="6" t="str">
        <f>TEXT(Table1[[#This Row],[Order Date]],"yyyy")</f>
        <v>2021</v>
      </c>
      <c r="E1449" t="s">
        <v>1289</v>
      </c>
      <c r="F1449" t="s">
        <v>245</v>
      </c>
      <c r="G1449" t="s">
        <v>11</v>
      </c>
      <c r="H1449" t="s">
        <v>92</v>
      </c>
      <c r="I1449" t="s">
        <v>764</v>
      </c>
      <c r="J1449">
        <v>58.24</v>
      </c>
      <c r="K1449">
        <v>5</v>
      </c>
      <c r="L1449">
        <v>5.0999999999999996</v>
      </c>
    </row>
    <row r="1450" spans="1:12" ht="14.25" customHeight="1" x14ac:dyDescent="0.25">
      <c r="A1450" t="str">
        <f t="shared" si="22"/>
        <v>ORD1449</v>
      </c>
      <c r="B1450" s="6">
        <v>44504</v>
      </c>
      <c r="C1450" s="6" t="str">
        <f>TEXT(Table1[[#This Row],[Order Date]],"mmm")</f>
        <v>Nov</v>
      </c>
      <c r="D1450" s="6" t="str">
        <f>TEXT(Table1[[#This Row],[Order Date]],"yyyy")</f>
        <v>2021</v>
      </c>
      <c r="E1450" t="s">
        <v>1562</v>
      </c>
      <c r="F1450" t="s">
        <v>27</v>
      </c>
      <c r="G1450" t="s">
        <v>34</v>
      </c>
      <c r="H1450" t="s">
        <v>47</v>
      </c>
      <c r="I1450" t="s">
        <v>1318</v>
      </c>
      <c r="J1450">
        <v>35.340000000000003</v>
      </c>
      <c r="K1450">
        <v>2</v>
      </c>
      <c r="L1450">
        <v>13.43</v>
      </c>
    </row>
    <row r="1451" spans="1:12" ht="14.25" customHeight="1" x14ac:dyDescent="0.25">
      <c r="A1451" t="str">
        <f t="shared" si="22"/>
        <v>ORD1450</v>
      </c>
      <c r="B1451" s="6">
        <v>44504</v>
      </c>
      <c r="C1451" s="6" t="str">
        <f>TEXT(Table1[[#This Row],[Order Date]],"mmm")</f>
        <v>Nov</v>
      </c>
      <c r="D1451" s="6" t="str">
        <f>TEXT(Table1[[#This Row],[Order Date]],"yyyy")</f>
        <v>2021</v>
      </c>
      <c r="E1451" t="s">
        <v>1563</v>
      </c>
      <c r="F1451" t="s">
        <v>27</v>
      </c>
      <c r="G1451" t="s">
        <v>39</v>
      </c>
      <c r="H1451" t="s">
        <v>40</v>
      </c>
      <c r="I1451" t="s">
        <v>1564</v>
      </c>
      <c r="J1451">
        <v>666.34</v>
      </c>
      <c r="K1451">
        <v>7</v>
      </c>
      <c r="L1451">
        <v>66.63</v>
      </c>
    </row>
    <row r="1452" spans="1:12" ht="14.25" customHeight="1" x14ac:dyDescent="0.25">
      <c r="A1452" t="str">
        <f t="shared" si="22"/>
        <v>ORD1451</v>
      </c>
      <c r="B1452" s="6">
        <v>44504</v>
      </c>
      <c r="C1452" s="6" t="str">
        <f>TEXT(Table1[[#This Row],[Order Date]],"mmm")</f>
        <v>Nov</v>
      </c>
      <c r="D1452" s="6" t="str">
        <f>TEXT(Table1[[#This Row],[Order Date]],"yyyy")</f>
        <v>2021</v>
      </c>
      <c r="E1452" t="s">
        <v>1563</v>
      </c>
      <c r="F1452" t="s">
        <v>27</v>
      </c>
      <c r="G1452" t="s">
        <v>34</v>
      </c>
      <c r="H1452" t="s">
        <v>145</v>
      </c>
      <c r="I1452" t="s">
        <v>790</v>
      </c>
      <c r="J1452">
        <v>573.73</v>
      </c>
      <c r="K1452">
        <v>4</v>
      </c>
      <c r="L1452">
        <v>-64.540000000000006</v>
      </c>
    </row>
    <row r="1453" spans="1:12" ht="14.25" customHeight="1" x14ac:dyDescent="0.25">
      <c r="A1453" t="str">
        <f t="shared" si="22"/>
        <v>ORD1452</v>
      </c>
      <c r="B1453" s="6">
        <v>44504</v>
      </c>
      <c r="C1453" s="6" t="str">
        <f>TEXT(Table1[[#This Row],[Order Date]],"mmm")</f>
        <v>Nov</v>
      </c>
      <c r="D1453" s="6" t="str">
        <f>TEXT(Table1[[#This Row],[Order Date]],"yyyy")</f>
        <v>2021</v>
      </c>
      <c r="E1453" t="s">
        <v>1563</v>
      </c>
      <c r="F1453" t="s">
        <v>27</v>
      </c>
      <c r="G1453" t="s">
        <v>11</v>
      </c>
      <c r="H1453" t="s">
        <v>20</v>
      </c>
      <c r="I1453" t="s">
        <v>1565</v>
      </c>
      <c r="J1453">
        <v>21.94</v>
      </c>
      <c r="K1453">
        <v>3</v>
      </c>
      <c r="L1453">
        <v>8.23</v>
      </c>
    </row>
    <row r="1454" spans="1:12" ht="14.25" customHeight="1" x14ac:dyDescent="0.25">
      <c r="A1454" t="str">
        <f t="shared" si="22"/>
        <v>ORD1453</v>
      </c>
      <c r="B1454" s="6">
        <v>44504</v>
      </c>
      <c r="C1454" s="6" t="str">
        <f>TEXT(Table1[[#This Row],[Order Date]],"mmm")</f>
        <v>Nov</v>
      </c>
      <c r="D1454" s="6" t="str">
        <f>TEXT(Table1[[#This Row],[Order Date]],"yyyy")</f>
        <v>2021</v>
      </c>
      <c r="E1454" t="s">
        <v>1563</v>
      </c>
      <c r="F1454" t="s">
        <v>27</v>
      </c>
      <c r="G1454" t="s">
        <v>11</v>
      </c>
      <c r="H1454" t="s">
        <v>12</v>
      </c>
      <c r="I1454" t="s">
        <v>1219</v>
      </c>
      <c r="J1454">
        <v>19.440000000000001</v>
      </c>
      <c r="K1454">
        <v>3</v>
      </c>
      <c r="L1454">
        <v>9.33</v>
      </c>
    </row>
    <row r="1455" spans="1:12" ht="14.25" customHeight="1" x14ac:dyDescent="0.25">
      <c r="A1455" t="str">
        <f t="shared" si="22"/>
        <v>ORD1454</v>
      </c>
      <c r="B1455" s="6">
        <v>44504</v>
      </c>
      <c r="C1455" s="6" t="str">
        <f>TEXT(Table1[[#This Row],[Order Date]],"mmm")</f>
        <v>Nov</v>
      </c>
      <c r="D1455" s="6" t="str">
        <f>TEXT(Table1[[#This Row],[Order Date]],"yyyy")</f>
        <v>2021</v>
      </c>
      <c r="E1455" t="s">
        <v>1563</v>
      </c>
      <c r="F1455" t="s">
        <v>27</v>
      </c>
      <c r="G1455" t="s">
        <v>39</v>
      </c>
      <c r="H1455" t="s">
        <v>302</v>
      </c>
      <c r="I1455" t="s">
        <v>1566</v>
      </c>
      <c r="J1455">
        <v>447.97</v>
      </c>
      <c r="K1455">
        <v>4</v>
      </c>
      <c r="L1455">
        <v>139.99</v>
      </c>
    </row>
    <row r="1456" spans="1:12" ht="14.25" customHeight="1" x14ac:dyDescent="0.25">
      <c r="A1456" t="str">
        <f t="shared" si="22"/>
        <v>ORD1455</v>
      </c>
      <c r="B1456" s="6">
        <v>44504</v>
      </c>
      <c r="C1456" s="6" t="str">
        <f>TEXT(Table1[[#This Row],[Order Date]],"mmm")</f>
        <v>Nov</v>
      </c>
      <c r="D1456" s="6" t="str">
        <f>TEXT(Table1[[#This Row],[Order Date]],"yyyy")</f>
        <v>2021</v>
      </c>
      <c r="E1456" t="s">
        <v>1223</v>
      </c>
      <c r="F1456" t="s">
        <v>149</v>
      </c>
      <c r="G1456" t="s">
        <v>11</v>
      </c>
      <c r="H1456" t="s">
        <v>20</v>
      </c>
      <c r="I1456" t="s">
        <v>1567</v>
      </c>
      <c r="J1456">
        <v>52.06</v>
      </c>
      <c r="K1456">
        <v>4</v>
      </c>
      <c r="L1456">
        <v>18.87</v>
      </c>
    </row>
    <row r="1457" spans="1:12" ht="14.25" customHeight="1" x14ac:dyDescent="0.25">
      <c r="A1457" t="str">
        <f t="shared" si="22"/>
        <v>ORD1456</v>
      </c>
      <c r="B1457" s="6">
        <v>44504</v>
      </c>
      <c r="C1457" s="6" t="str">
        <f>TEXT(Table1[[#This Row],[Order Date]],"mmm")</f>
        <v>Nov</v>
      </c>
      <c r="D1457" s="6" t="str">
        <f>TEXT(Table1[[#This Row],[Order Date]],"yyyy")</f>
        <v>2021</v>
      </c>
      <c r="E1457" t="s">
        <v>1568</v>
      </c>
      <c r="F1457" t="s">
        <v>27</v>
      </c>
      <c r="G1457" t="s">
        <v>11</v>
      </c>
      <c r="H1457" t="s">
        <v>24</v>
      </c>
      <c r="I1457" t="s">
        <v>1569</v>
      </c>
      <c r="J1457">
        <v>2.94</v>
      </c>
      <c r="K1457">
        <v>1</v>
      </c>
      <c r="L1457">
        <v>0.79</v>
      </c>
    </row>
    <row r="1458" spans="1:12" ht="14.25" customHeight="1" x14ac:dyDescent="0.25">
      <c r="A1458" t="str">
        <f t="shared" si="22"/>
        <v>ORD1457</v>
      </c>
      <c r="B1458" s="6">
        <v>44505</v>
      </c>
      <c r="C1458" s="6" t="str">
        <f>TEXT(Table1[[#This Row],[Order Date]],"mmm")</f>
        <v>Nov</v>
      </c>
      <c r="D1458" s="6" t="str">
        <f>TEXT(Table1[[#This Row],[Order Date]],"yyyy")</f>
        <v>2021</v>
      </c>
      <c r="E1458" t="s">
        <v>1143</v>
      </c>
      <c r="F1458" t="s">
        <v>27</v>
      </c>
      <c r="G1458" t="s">
        <v>34</v>
      </c>
      <c r="H1458" t="s">
        <v>47</v>
      </c>
      <c r="I1458" t="s">
        <v>1570</v>
      </c>
      <c r="J1458">
        <v>20.04</v>
      </c>
      <c r="K1458">
        <v>6</v>
      </c>
      <c r="L1458">
        <v>8.82</v>
      </c>
    </row>
    <row r="1459" spans="1:12" ht="14.25" customHeight="1" x14ac:dyDescent="0.25">
      <c r="A1459" t="str">
        <f t="shared" si="22"/>
        <v>ORD1458</v>
      </c>
      <c r="B1459" s="6">
        <v>44505</v>
      </c>
      <c r="C1459" s="6" t="str">
        <f>TEXT(Table1[[#This Row],[Order Date]],"mmm")</f>
        <v>Nov</v>
      </c>
      <c r="D1459" s="6" t="str">
        <f>TEXT(Table1[[#This Row],[Order Date]],"yyyy")</f>
        <v>2021</v>
      </c>
      <c r="E1459" t="s">
        <v>215</v>
      </c>
      <c r="F1459" t="s">
        <v>55</v>
      </c>
      <c r="G1459" t="s">
        <v>39</v>
      </c>
      <c r="H1459" t="s">
        <v>52</v>
      </c>
      <c r="I1459" t="s">
        <v>598</v>
      </c>
      <c r="J1459">
        <v>47.79</v>
      </c>
      <c r="K1459">
        <v>3</v>
      </c>
      <c r="L1459">
        <v>16.25</v>
      </c>
    </row>
    <row r="1460" spans="1:12" ht="14.25" customHeight="1" x14ac:dyDescent="0.25">
      <c r="A1460" t="str">
        <f t="shared" si="22"/>
        <v>ORD1459</v>
      </c>
      <c r="B1460" s="6">
        <v>44505</v>
      </c>
      <c r="C1460" s="6" t="str">
        <f>TEXT(Table1[[#This Row],[Order Date]],"mmm")</f>
        <v>Nov</v>
      </c>
      <c r="D1460" s="6" t="str">
        <f>TEXT(Table1[[#This Row],[Order Date]],"yyyy")</f>
        <v>2021</v>
      </c>
      <c r="E1460" t="s">
        <v>1571</v>
      </c>
      <c r="F1460" t="s">
        <v>23</v>
      </c>
      <c r="G1460" t="s">
        <v>34</v>
      </c>
      <c r="H1460" t="s">
        <v>47</v>
      </c>
      <c r="I1460" t="s">
        <v>1554</v>
      </c>
      <c r="J1460">
        <v>273.57</v>
      </c>
      <c r="K1460">
        <v>2</v>
      </c>
      <c r="L1460">
        <v>-34.200000000000003</v>
      </c>
    </row>
    <row r="1461" spans="1:12" ht="14.25" customHeight="1" x14ac:dyDescent="0.25">
      <c r="A1461" t="str">
        <f t="shared" si="22"/>
        <v>ORD1460</v>
      </c>
      <c r="B1461" s="6">
        <v>44505</v>
      </c>
      <c r="C1461" s="6" t="str">
        <f>TEXT(Table1[[#This Row],[Order Date]],"mmm")</f>
        <v>Nov</v>
      </c>
      <c r="D1461" s="6" t="str">
        <f>TEXT(Table1[[#This Row],[Order Date]],"yyyy")</f>
        <v>2021</v>
      </c>
      <c r="E1461" t="s">
        <v>1571</v>
      </c>
      <c r="F1461" t="s">
        <v>23</v>
      </c>
      <c r="G1461" t="s">
        <v>11</v>
      </c>
      <c r="H1461" t="s">
        <v>20</v>
      </c>
      <c r="I1461" t="s">
        <v>627</v>
      </c>
      <c r="J1461">
        <v>13.19</v>
      </c>
      <c r="K1461">
        <v>2</v>
      </c>
      <c r="L1461">
        <v>-8.8000000000000007</v>
      </c>
    </row>
    <row r="1462" spans="1:12" ht="14.25" customHeight="1" x14ac:dyDescent="0.25">
      <c r="A1462" t="str">
        <f t="shared" si="22"/>
        <v>ORD1461</v>
      </c>
      <c r="B1462" s="6">
        <v>44505</v>
      </c>
      <c r="C1462" s="6" t="str">
        <f>TEXT(Table1[[#This Row],[Order Date]],"mmm")</f>
        <v>Nov</v>
      </c>
      <c r="D1462" s="6" t="str">
        <f>TEXT(Table1[[#This Row],[Order Date]],"yyyy")</f>
        <v>2021</v>
      </c>
      <c r="E1462" t="s">
        <v>1571</v>
      </c>
      <c r="F1462" t="s">
        <v>23</v>
      </c>
      <c r="G1462" t="s">
        <v>11</v>
      </c>
      <c r="H1462" t="s">
        <v>18</v>
      </c>
      <c r="I1462" t="s">
        <v>1572</v>
      </c>
      <c r="J1462">
        <v>1080.0999999999999</v>
      </c>
      <c r="K1462">
        <v>6</v>
      </c>
      <c r="L1462">
        <v>-94.51</v>
      </c>
    </row>
    <row r="1463" spans="1:12" ht="14.25" customHeight="1" x14ac:dyDescent="0.25">
      <c r="A1463" t="str">
        <f t="shared" si="22"/>
        <v>ORD1462</v>
      </c>
      <c r="B1463" s="6">
        <v>44505</v>
      </c>
      <c r="C1463" s="6" t="str">
        <f>TEXT(Table1[[#This Row],[Order Date]],"mmm")</f>
        <v>Nov</v>
      </c>
      <c r="D1463" s="6" t="str">
        <f>TEXT(Table1[[#This Row],[Order Date]],"yyyy")</f>
        <v>2021</v>
      </c>
      <c r="E1463" t="s">
        <v>1571</v>
      </c>
      <c r="F1463" t="s">
        <v>23</v>
      </c>
      <c r="G1463" t="s">
        <v>39</v>
      </c>
      <c r="H1463" t="s">
        <v>52</v>
      </c>
      <c r="I1463" t="s">
        <v>1461</v>
      </c>
      <c r="J1463">
        <v>51.56</v>
      </c>
      <c r="K1463">
        <v>5</v>
      </c>
      <c r="L1463">
        <v>-6.45</v>
      </c>
    </row>
    <row r="1464" spans="1:12" ht="14.25" customHeight="1" x14ac:dyDescent="0.25">
      <c r="A1464" t="str">
        <f t="shared" si="22"/>
        <v>ORD1463</v>
      </c>
      <c r="B1464" s="6">
        <v>44505</v>
      </c>
      <c r="C1464" s="6" t="str">
        <f>TEXT(Table1[[#This Row],[Order Date]],"mmm")</f>
        <v>Nov</v>
      </c>
      <c r="D1464" s="6" t="str">
        <f>TEXT(Table1[[#This Row],[Order Date]],"yyyy")</f>
        <v>2021</v>
      </c>
      <c r="E1464" t="s">
        <v>1571</v>
      </c>
      <c r="F1464" t="s">
        <v>23</v>
      </c>
      <c r="G1464" t="s">
        <v>39</v>
      </c>
      <c r="H1464" t="s">
        <v>52</v>
      </c>
      <c r="I1464" t="s">
        <v>1573</v>
      </c>
      <c r="J1464">
        <v>58.42</v>
      </c>
      <c r="K1464">
        <v>2</v>
      </c>
      <c r="L1464">
        <v>16.79</v>
      </c>
    </row>
    <row r="1465" spans="1:12" ht="14.25" customHeight="1" x14ac:dyDescent="0.25">
      <c r="A1465" t="str">
        <f t="shared" si="22"/>
        <v>ORD1464</v>
      </c>
      <c r="B1465" s="6">
        <v>44505</v>
      </c>
      <c r="C1465" s="6" t="str">
        <f>TEXT(Table1[[#This Row],[Order Date]],"mmm")</f>
        <v>Nov</v>
      </c>
      <c r="D1465" s="6" t="str">
        <f>TEXT(Table1[[#This Row],[Order Date]],"yyyy")</f>
        <v>2021</v>
      </c>
      <c r="E1465" t="s">
        <v>1574</v>
      </c>
      <c r="F1465" t="s">
        <v>55</v>
      </c>
      <c r="G1465" t="s">
        <v>34</v>
      </c>
      <c r="H1465" t="s">
        <v>35</v>
      </c>
      <c r="I1465" t="s">
        <v>1575</v>
      </c>
      <c r="J1465">
        <v>149.9</v>
      </c>
      <c r="K1465">
        <v>5</v>
      </c>
      <c r="L1465">
        <v>40.47</v>
      </c>
    </row>
    <row r="1466" spans="1:12" ht="14.25" customHeight="1" x14ac:dyDescent="0.25">
      <c r="A1466" t="str">
        <f t="shared" si="22"/>
        <v>ORD1465</v>
      </c>
      <c r="B1466" s="6">
        <v>44506</v>
      </c>
      <c r="C1466" s="6" t="str">
        <f>TEXT(Table1[[#This Row],[Order Date]],"mmm")</f>
        <v>Nov</v>
      </c>
      <c r="D1466" s="6" t="str">
        <f>TEXT(Table1[[#This Row],[Order Date]],"yyyy")</f>
        <v>2021</v>
      </c>
      <c r="E1466" t="s">
        <v>680</v>
      </c>
      <c r="F1466" t="s">
        <v>30</v>
      </c>
      <c r="G1466" t="s">
        <v>11</v>
      </c>
      <c r="H1466" t="s">
        <v>12</v>
      </c>
      <c r="I1466" t="s">
        <v>240</v>
      </c>
      <c r="J1466">
        <v>43.68</v>
      </c>
      <c r="K1466">
        <v>6</v>
      </c>
      <c r="L1466">
        <v>20.97</v>
      </c>
    </row>
    <row r="1467" spans="1:12" ht="14.25" customHeight="1" x14ac:dyDescent="0.25">
      <c r="A1467" t="str">
        <f t="shared" si="22"/>
        <v>ORD1466</v>
      </c>
      <c r="B1467" s="6">
        <v>44507</v>
      </c>
      <c r="C1467" s="6" t="str">
        <f>TEXT(Table1[[#This Row],[Order Date]],"mmm")</f>
        <v>Nov</v>
      </c>
      <c r="D1467" s="6" t="str">
        <f>TEXT(Table1[[#This Row],[Order Date]],"yyyy")</f>
        <v>2021</v>
      </c>
      <c r="E1467" t="s">
        <v>1576</v>
      </c>
      <c r="F1467" t="s">
        <v>10</v>
      </c>
      <c r="G1467" t="s">
        <v>11</v>
      </c>
      <c r="H1467" t="s">
        <v>20</v>
      </c>
      <c r="I1467" t="s">
        <v>1139</v>
      </c>
      <c r="J1467">
        <v>26.05</v>
      </c>
      <c r="K1467">
        <v>3</v>
      </c>
      <c r="L1467">
        <v>-44.28</v>
      </c>
    </row>
    <row r="1468" spans="1:12" ht="14.25" customHeight="1" x14ac:dyDescent="0.25">
      <c r="A1468" t="str">
        <f t="shared" si="22"/>
        <v>ORD1467</v>
      </c>
      <c r="B1468" s="6">
        <v>44507</v>
      </c>
      <c r="C1468" s="6" t="str">
        <f>TEXT(Table1[[#This Row],[Order Date]],"mmm")</f>
        <v>Nov</v>
      </c>
      <c r="D1468" s="6" t="str">
        <f>TEXT(Table1[[#This Row],[Order Date]],"yyyy")</f>
        <v>2021</v>
      </c>
      <c r="E1468" t="s">
        <v>1576</v>
      </c>
      <c r="F1468" t="s">
        <v>10</v>
      </c>
      <c r="G1468" t="s">
        <v>11</v>
      </c>
      <c r="H1468" t="s">
        <v>63</v>
      </c>
      <c r="I1468" t="s">
        <v>64</v>
      </c>
      <c r="J1468">
        <v>74.349999999999994</v>
      </c>
      <c r="K1468">
        <v>3</v>
      </c>
      <c r="L1468">
        <v>26.95</v>
      </c>
    </row>
    <row r="1469" spans="1:12" ht="14.25" customHeight="1" x14ac:dyDescent="0.25">
      <c r="A1469" t="str">
        <f t="shared" si="22"/>
        <v>ORD1468</v>
      </c>
      <c r="B1469" s="6">
        <v>44507</v>
      </c>
      <c r="C1469" s="6" t="str">
        <f>TEXT(Table1[[#This Row],[Order Date]],"mmm")</f>
        <v>Nov</v>
      </c>
      <c r="D1469" s="6" t="str">
        <f>TEXT(Table1[[#This Row],[Order Date]],"yyyy")</f>
        <v>2021</v>
      </c>
      <c r="E1469" t="s">
        <v>1138</v>
      </c>
      <c r="F1469" t="s">
        <v>27</v>
      </c>
      <c r="G1469" t="s">
        <v>11</v>
      </c>
      <c r="H1469" t="s">
        <v>20</v>
      </c>
      <c r="I1469" t="s">
        <v>627</v>
      </c>
      <c r="J1469">
        <v>123.14</v>
      </c>
      <c r="K1469">
        <v>7</v>
      </c>
      <c r="L1469">
        <v>46.18</v>
      </c>
    </row>
    <row r="1470" spans="1:12" ht="14.25" customHeight="1" x14ac:dyDescent="0.25">
      <c r="A1470" t="str">
        <f t="shared" si="22"/>
        <v>ORD1469</v>
      </c>
      <c r="B1470" s="6">
        <v>44507</v>
      </c>
      <c r="C1470" s="6" t="str">
        <f>TEXT(Table1[[#This Row],[Order Date]],"mmm")</f>
        <v>Nov</v>
      </c>
      <c r="D1470" s="6" t="str">
        <f>TEXT(Table1[[#This Row],[Order Date]],"yyyy")</f>
        <v>2021</v>
      </c>
      <c r="E1470" t="s">
        <v>768</v>
      </c>
      <c r="F1470" t="s">
        <v>10</v>
      </c>
      <c r="G1470" t="s">
        <v>34</v>
      </c>
      <c r="H1470" t="s">
        <v>35</v>
      </c>
      <c r="I1470" t="s">
        <v>792</v>
      </c>
      <c r="J1470">
        <v>683.14</v>
      </c>
      <c r="K1470">
        <v>4</v>
      </c>
      <c r="L1470">
        <v>0</v>
      </c>
    </row>
    <row r="1471" spans="1:12" ht="14.25" customHeight="1" x14ac:dyDescent="0.25">
      <c r="A1471" t="str">
        <f t="shared" si="22"/>
        <v>ORD1470</v>
      </c>
      <c r="B1471" s="6">
        <v>44507</v>
      </c>
      <c r="C1471" s="6" t="str">
        <f>TEXT(Table1[[#This Row],[Order Date]],"mmm")</f>
        <v>Nov</v>
      </c>
      <c r="D1471" s="6" t="str">
        <f>TEXT(Table1[[#This Row],[Order Date]],"yyyy")</f>
        <v>2021</v>
      </c>
      <c r="E1471" t="s">
        <v>768</v>
      </c>
      <c r="F1471" t="s">
        <v>10</v>
      </c>
      <c r="G1471" t="s">
        <v>11</v>
      </c>
      <c r="H1471" t="s">
        <v>20</v>
      </c>
      <c r="I1471" t="s">
        <v>1577</v>
      </c>
      <c r="J1471">
        <v>1.48</v>
      </c>
      <c r="K1471">
        <v>3</v>
      </c>
      <c r="L1471">
        <v>-2.21</v>
      </c>
    </row>
    <row r="1472" spans="1:12" ht="14.25" customHeight="1" x14ac:dyDescent="0.25">
      <c r="A1472" t="str">
        <f t="shared" si="22"/>
        <v>ORD1471</v>
      </c>
      <c r="B1472" s="6">
        <v>44507</v>
      </c>
      <c r="C1472" s="6" t="str">
        <f>TEXT(Table1[[#This Row],[Order Date]],"mmm")</f>
        <v>Nov</v>
      </c>
      <c r="D1472" s="6" t="str">
        <f>TEXT(Table1[[#This Row],[Order Date]],"yyyy")</f>
        <v>2021</v>
      </c>
      <c r="E1472" t="s">
        <v>768</v>
      </c>
      <c r="F1472" t="s">
        <v>10</v>
      </c>
      <c r="G1472" t="s">
        <v>11</v>
      </c>
      <c r="H1472" t="s">
        <v>200</v>
      </c>
      <c r="I1472" t="s">
        <v>1578</v>
      </c>
      <c r="J1472">
        <v>40.71</v>
      </c>
      <c r="K1472">
        <v>7</v>
      </c>
      <c r="L1472">
        <v>3.56</v>
      </c>
    </row>
    <row r="1473" spans="1:12" ht="14.25" customHeight="1" x14ac:dyDescent="0.25">
      <c r="A1473" t="str">
        <f t="shared" si="22"/>
        <v>ORD1472</v>
      </c>
      <c r="B1473" s="6">
        <v>44507</v>
      </c>
      <c r="C1473" s="6" t="str">
        <f>TEXT(Table1[[#This Row],[Order Date]],"mmm")</f>
        <v>Nov</v>
      </c>
      <c r="D1473" s="6" t="str">
        <f>TEXT(Table1[[#This Row],[Order Date]],"yyyy")</f>
        <v>2021</v>
      </c>
      <c r="E1473" t="s">
        <v>1258</v>
      </c>
      <c r="F1473" t="s">
        <v>157</v>
      </c>
      <c r="G1473" t="s">
        <v>11</v>
      </c>
      <c r="H1473" t="s">
        <v>92</v>
      </c>
      <c r="I1473" t="s">
        <v>199</v>
      </c>
      <c r="J1473">
        <v>245.88</v>
      </c>
      <c r="K1473">
        <v>6</v>
      </c>
      <c r="L1473">
        <v>68.849999999999994</v>
      </c>
    </row>
    <row r="1474" spans="1:12" ht="14.25" customHeight="1" x14ac:dyDescent="0.25">
      <c r="A1474" t="str">
        <f t="shared" si="22"/>
        <v>ORD1473</v>
      </c>
      <c r="B1474" s="6">
        <v>44507</v>
      </c>
      <c r="C1474" s="6" t="str">
        <f>TEXT(Table1[[#This Row],[Order Date]],"mmm")</f>
        <v>Nov</v>
      </c>
      <c r="D1474" s="6" t="str">
        <f>TEXT(Table1[[#This Row],[Order Date]],"yyyy")</f>
        <v>2021</v>
      </c>
      <c r="E1474" t="s">
        <v>1258</v>
      </c>
      <c r="F1474" t="s">
        <v>157</v>
      </c>
      <c r="G1474" t="s">
        <v>11</v>
      </c>
      <c r="H1474" t="s">
        <v>18</v>
      </c>
      <c r="I1474" t="s">
        <v>1171</v>
      </c>
      <c r="J1474">
        <v>36.630000000000003</v>
      </c>
      <c r="K1474">
        <v>3</v>
      </c>
      <c r="L1474">
        <v>9.89</v>
      </c>
    </row>
    <row r="1475" spans="1:12" ht="14.25" customHeight="1" x14ac:dyDescent="0.25">
      <c r="A1475" t="str">
        <f t="shared" ref="A1475:A1538" si="23">"ORD" &amp; TEXT(ROW(A1475)-1, "0000")</f>
        <v>ORD1474</v>
      </c>
      <c r="B1475" s="6">
        <v>44507</v>
      </c>
      <c r="C1475" s="6" t="str">
        <f>TEXT(Table1[[#This Row],[Order Date]],"mmm")</f>
        <v>Nov</v>
      </c>
      <c r="D1475" s="6" t="str">
        <f>TEXT(Table1[[#This Row],[Order Date]],"yyyy")</f>
        <v>2021</v>
      </c>
      <c r="E1475" t="s">
        <v>1258</v>
      </c>
      <c r="F1475" t="s">
        <v>157</v>
      </c>
      <c r="G1475" t="s">
        <v>11</v>
      </c>
      <c r="H1475" t="s">
        <v>18</v>
      </c>
      <c r="I1475" t="s">
        <v>585</v>
      </c>
      <c r="J1475">
        <v>22.58</v>
      </c>
      <c r="K1475">
        <v>2</v>
      </c>
      <c r="L1475">
        <v>5.87</v>
      </c>
    </row>
    <row r="1476" spans="1:12" ht="14.25" customHeight="1" x14ac:dyDescent="0.25">
      <c r="A1476" t="str">
        <f t="shared" si="23"/>
        <v>ORD1475</v>
      </c>
      <c r="B1476" s="6">
        <v>44507</v>
      </c>
      <c r="C1476" s="6" t="str">
        <f>TEXT(Table1[[#This Row],[Order Date]],"mmm")</f>
        <v>Nov</v>
      </c>
      <c r="D1476" s="6" t="str">
        <f>TEXT(Table1[[#This Row],[Order Date]],"yyyy")</f>
        <v>2021</v>
      </c>
      <c r="E1476" t="s">
        <v>1258</v>
      </c>
      <c r="F1476" t="s">
        <v>157</v>
      </c>
      <c r="G1476" t="s">
        <v>11</v>
      </c>
      <c r="H1476" t="s">
        <v>20</v>
      </c>
      <c r="I1476" t="s">
        <v>559</v>
      </c>
      <c r="J1476">
        <v>12.39</v>
      </c>
      <c r="K1476">
        <v>3</v>
      </c>
      <c r="L1476">
        <v>5.82</v>
      </c>
    </row>
    <row r="1477" spans="1:12" ht="14.25" customHeight="1" x14ac:dyDescent="0.25">
      <c r="A1477" t="str">
        <f t="shared" si="23"/>
        <v>ORD1476</v>
      </c>
      <c r="B1477" s="6">
        <v>44507</v>
      </c>
      <c r="C1477" s="6" t="str">
        <f>TEXT(Table1[[#This Row],[Order Date]],"mmm")</f>
        <v>Nov</v>
      </c>
      <c r="D1477" s="6" t="str">
        <f>TEXT(Table1[[#This Row],[Order Date]],"yyyy")</f>
        <v>2021</v>
      </c>
      <c r="E1477" t="s">
        <v>788</v>
      </c>
      <c r="F1477" t="s">
        <v>149</v>
      </c>
      <c r="G1477" t="s">
        <v>11</v>
      </c>
      <c r="H1477" t="s">
        <v>43</v>
      </c>
      <c r="I1477" t="s">
        <v>496</v>
      </c>
      <c r="J1477">
        <v>5.92</v>
      </c>
      <c r="K1477">
        <v>4</v>
      </c>
      <c r="L1477">
        <v>2.84</v>
      </c>
    </row>
    <row r="1478" spans="1:12" ht="14.25" customHeight="1" x14ac:dyDescent="0.25">
      <c r="A1478" t="str">
        <f t="shared" si="23"/>
        <v>ORD1477</v>
      </c>
      <c r="B1478" s="6">
        <v>44507</v>
      </c>
      <c r="C1478" s="6" t="str">
        <f>TEXT(Table1[[#This Row],[Order Date]],"mmm")</f>
        <v>Nov</v>
      </c>
      <c r="D1478" s="6" t="str">
        <f>TEXT(Table1[[#This Row],[Order Date]],"yyyy")</f>
        <v>2021</v>
      </c>
      <c r="E1478" t="s">
        <v>788</v>
      </c>
      <c r="F1478" t="s">
        <v>149</v>
      </c>
      <c r="G1478" t="s">
        <v>11</v>
      </c>
      <c r="H1478" t="s">
        <v>12</v>
      </c>
      <c r="I1478" t="s">
        <v>1141</v>
      </c>
      <c r="J1478">
        <v>30.18</v>
      </c>
      <c r="K1478">
        <v>3</v>
      </c>
      <c r="L1478">
        <v>13.88</v>
      </c>
    </row>
    <row r="1479" spans="1:12" ht="14.25" customHeight="1" x14ac:dyDescent="0.25">
      <c r="A1479" t="str">
        <f t="shared" si="23"/>
        <v>ORD1478</v>
      </c>
      <c r="B1479" s="6">
        <v>44507</v>
      </c>
      <c r="C1479" s="6" t="str">
        <f>TEXT(Table1[[#This Row],[Order Date]],"mmm")</f>
        <v>Nov</v>
      </c>
      <c r="D1479" s="6" t="str">
        <f>TEXT(Table1[[#This Row],[Order Date]],"yyyy")</f>
        <v>2021</v>
      </c>
      <c r="E1479" t="s">
        <v>208</v>
      </c>
      <c r="F1479" t="s">
        <v>91</v>
      </c>
      <c r="G1479" t="s">
        <v>11</v>
      </c>
      <c r="H1479" t="s">
        <v>12</v>
      </c>
      <c r="I1479" t="s">
        <v>880</v>
      </c>
      <c r="J1479">
        <v>25.92</v>
      </c>
      <c r="K1479">
        <v>5</v>
      </c>
      <c r="L1479">
        <v>9.07</v>
      </c>
    </row>
    <row r="1480" spans="1:12" ht="14.25" customHeight="1" x14ac:dyDescent="0.25">
      <c r="A1480" t="str">
        <f t="shared" si="23"/>
        <v>ORD1479</v>
      </c>
      <c r="B1480" s="6">
        <v>44507</v>
      </c>
      <c r="C1480" s="6" t="str">
        <f>TEXT(Table1[[#This Row],[Order Date]],"mmm")</f>
        <v>Nov</v>
      </c>
      <c r="D1480" s="6" t="str">
        <f>TEXT(Table1[[#This Row],[Order Date]],"yyyy")</f>
        <v>2021</v>
      </c>
      <c r="E1480" t="s">
        <v>208</v>
      </c>
      <c r="F1480" t="s">
        <v>91</v>
      </c>
      <c r="G1480" t="s">
        <v>11</v>
      </c>
      <c r="H1480" t="s">
        <v>24</v>
      </c>
      <c r="I1480" t="s">
        <v>1579</v>
      </c>
      <c r="J1480">
        <v>120.77</v>
      </c>
      <c r="K1480">
        <v>4</v>
      </c>
      <c r="L1480">
        <v>9.06</v>
      </c>
    </row>
    <row r="1481" spans="1:12" ht="14.25" customHeight="1" x14ac:dyDescent="0.25">
      <c r="A1481" t="str">
        <f t="shared" si="23"/>
        <v>ORD1480</v>
      </c>
      <c r="B1481" s="6">
        <v>44508</v>
      </c>
      <c r="C1481" s="6" t="str">
        <f>TEXT(Table1[[#This Row],[Order Date]],"mmm")</f>
        <v>Nov</v>
      </c>
      <c r="D1481" s="6" t="str">
        <f>TEXT(Table1[[#This Row],[Order Date]],"yyyy")</f>
        <v>2021</v>
      </c>
      <c r="E1481" t="s">
        <v>622</v>
      </c>
      <c r="F1481" t="s">
        <v>27</v>
      </c>
      <c r="G1481" t="s">
        <v>39</v>
      </c>
      <c r="H1481" t="s">
        <v>40</v>
      </c>
      <c r="I1481" t="s">
        <v>1580</v>
      </c>
      <c r="J1481">
        <v>333.58</v>
      </c>
      <c r="K1481">
        <v>3</v>
      </c>
      <c r="L1481">
        <v>25.02</v>
      </c>
    </row>
    <row r="1482" spans="1:12" ht="14.25" customHeight="1" x14ac:dyDescent="0.25">
      <c r="A1482" t="str">
        <f t="shared" si="23"/>
        <v>ORD1481</v>
      </c>
      <c r="B1482" s="6">
        <v>44509</v>
      </c>
      <c r="C1482" s="6" t="str">
        <f>TEXT(Table1[[#This Row],[Order Date]],"mmm")</f>
        <v>Nov</v>
      </c>
      <c r="D1482" s="6" t="str">
        <f>TEXT(Table1[[#This Row],[Order Date]],"yyyy")</f>
        <v>2021</v>
      </c>
      <c r="E1482" t="s">
        <v>1145</v>
      </c>
      <c r="F1482" t="s">
        <v>27</v>
      </c>
      <c r="G1482" t="s">
        <v>11</v>
      </c>
      <c r="H1482" t="s">
        <v>18</v>
      </c>
      <c r="I1482" t="s">
        <v>19</v>
      </c>
      <c r="J1482">
        <v>340.92</v>
      </c>
      <c r="K1482">
        <v>3</v>
      </c>
      <c r="L1482">
        <v>3.41</v>
      </c>
    </row>
    <row r="1483" spans="1:12" ht="14.25" customHeight="1" x14ac:dyDescent="0.25">
      <c r="A1483" t="str">
        <f t="shared" si="23"/>
        <v>ORD1482</v>
      </c>
      <c r="B1483" s="6">
        <v>44509</v>
      </c>
      <c r="C1483" s="6" t="str">
        <f>TEXT(Table1[[#This Row],[Order Date]],"mmm")</f>
        <v>Nov</v>
      </c>
      <c r="D1483" s="6" t="str">
        <f>TEXT(Table1[[#This Row],[Order Date]],"yyyy")</f>
        <v>2021</v>
      </c>
      <c r="E1483" t="s">
        <v>1145</v>
      </c>
      <c r="F1483" t="s">
        <v>27</v>
      </c>
      <c r="G1483" t="s">
        <v>34</v>
      </c>
      <c r="H1483" t="s">
        <v>74</v>
      </c>
      <c r="I1483" t="s">
        <v>1581</v>
      </c>
      <c r="J1483">
        <v>222.67</v>
      </c>
      <c r="K1483">
        <v>2</v>
      </c>
      <c r="L1483">
        <v>10.48</v>
      </c>
    </row>
    <row r="1484" spans="1:12" ht="14.25" customHeight="1" x14ac:dyDescent="0.25">
      <c r="A1484" t="str">
        <f t="shared" si="23"/>
        <v>ORD1483</v>
      </c>
      <c r="B1484" s="6">
        <v>44509</v>
      </c>
      <c r="C1484" s="6" t="str">
        <f>TEXT(Table1[[#This Row],[Order Date]],"mmm")</f>
        <v>Nov</v>
      </c>
      <c r="D1484" s="6" t="str">
        <f>TEXT(Table1[[#This Row],[Order Date]],"yyyy")</f>
        <v>2021</v>
      </c>
      <c r="E1484" t="s">
        <v>1145</v>
      </c>
      <c r="F1484" t="s">
        <v>27</v>
      </c>
      <c r="G1484" t="s">
        <v>39</v>
      </c>
      <c r="H1484" t="s">
        <v>40</v>
      </c>
      <c r="I1484" t="s">
        <v>750</v>
      </c>
      <c r="J1484">
        <v>703.97</v>
      </c>
      <c r="K1484">
        <v>4</v>
      </c>
      <c r="L1484">
        <v>88</v>
      </c>
    </row>
    <row r="1485" spans="1:12" ht="14.25" customHeight="1" x14ac:dyDescent="0.25">
      <c r="A1485" t="str">
        <f t="shared" si="23"/>
        <v>ORD1484</v>
      </c>
      <c r="B1485" s="6">
        <v>44509</v>
      </c>
      <c r="C1485" s="6" t="str">
        <f>TEXT(Table1[[#This Row],[Order Date]],"mmm")</f>
        <v>Nov</v>
      </c>
      <c r="D1485" s="6" t="str">
        <f>TEXT(Table1[[#This Row],[Order Date]],"yyyy")</f>
        <v>2021</v>
      </c>
      <c r="E1485" t="s">
        <v>1145</v>
      </c>
      <c r="F1485" t="s">
        <v>27</v>
      </c>
      <c r="G1485" t="s">
        <v>11</v>
      </c>
      <c r="H1485" t="s">
        <v>18</v>
      </c>
      <c r="I1485" t="s">
        <v>1331</v>
      </c>
      <c r="J1485">
        <v>92.52</v>
      </c>
      <c r="K1485">
        <v>6</v>
      </c>
      <c r="L1485">
        <v>24.98</v>
      </c>
    </row>
    <row r="1486" spans="1:12" ht="14.25" customHeight="1" x14ac:dyDescent="0.25">
      <c r="A1486" t="str">
        <f t="shared" si="23"/>
        <v>ORD1485</v>
      </c>
      <c r="B1486" s="6">
        <v>44509</v>
      </c>
      <c r="C1486" s="6" t="str">
        <f>TEXT(Table1[[#This Row],[Order Date]],"mmm")</f>
        <v>Nov</v>
      </c>
      <c r="D1486" s="6" t="str">
        <f>TEXT(Table1[[#This Row],[Order Date]],"yyyy")</f>
        <v>2021</v>
      </c>
      <c r="E1486" t="s">
        <v>1145</v>
      </c>
      <c r="F1486" t="s">
        <v>27</v>
      </c>
      <c r="G1486" t="s">
        <v>11</v>
      </c>
      <c r="H1486" t="s">
        <v>12</v>
      </c>
      <c r="I1486" t="s">
        <v>1582</v>
      </c>
      <c r="J1486">
        <v>62.65</v>
      </c>
      <c r="K1486">
        <v>7</v>
      </c>
      <c r="L1486">
        <v>28.82</v>
      </c>
    </row>
    <row r="1487" spans="1:12" ht="14.25" customHeight="1" x14ac:dyDescent="0.25">
      <c r="A1487" t="str">
        <f t="shared" si="23"/>
        <v>ORD1486</v>
      </c>
      <c r="B1487" s="6">
        <v>44509</v>
      </c>
      <c r="C1487" s="6" t="str">
        <f>TEXT(Table1[[#This Row],[Order Date]],"mmm")</f>
        <v>Nov</v>
      </c>
      <c r="D1487" s="6" t="str">
        <f>TEXT(Table1[[#This Row],[Order Date]],"yyyy")</f>
        <v>2021</v>
      </c>
      <c r="E1487" t="s">
        <v>1145</v>
      </c>
      <c r="F1487" t="s">
        <v>27</v>
      </c>
      <c r="G1487" t="s">
        <v>11</v>
      </c>
      <c r="H1487" t="s">
        <v>12</v>
      </c>
      <c r="I1487" t="s">
        <v>1583</v>
      </c>
      <c r="J1487">
        <v>94.85</v>
      </c>
      <c r="K1487">
        <v>5</v>
      </c>
      <c r="L1487">
        <v>45.53</v>
      </c>
    </row>
    <row r="1488" spans="1:12" ht="14.25" customHeight="1" x14ac:dyDescent="0.25">
      <c r="A1488" t="str">
        <f t="shared" si="23"/>
        <v>ORD1487</v>
      </c>
      <c r="B1488" s="6">
        <v>44509</v>
      </c>
      <c r="C1488" s="6" t="str">
        <f>TEXT(Table1[[#This Row],[Order Date]],"mmm")</f>
        <v>Nov</v>
      </c>
      <c r="D1488" s="6" t="str">
        <f>TEXT(Table1[[#This Row],[Order Date]],"yyyy")</f>
        <v>2021</v>
      </c>
      <c r="E1488" t="s">
        <v>1584</v>
      </c>
      <c r="F1488" t="s">
        <v>149</v>
      </c>
      <c r="G1488" t="s">
        <v>34</v>
      </c>
      <c r="H1488" t="s">
        <v>47</v>
      </c>
      <c r="I1488" t="s">
        <v>1585</v>
      </c>
      <c r="J1488">
        <v>56.52</v>
      </c>
      <c r="K1488">
        <v>9</v>
      </c>
      <c r="L1488">
        <v>21.48</v>
      </c>
    </row>
    <row r="1489" spans="1:12" ht="14.25" customHeight="1" x14ac:dyDescent="0.25">
      <c r="A1489" t="str">
        <f t="shared" si="23"/>
        <v>ORD1488</v>
      </c>
      <c r="B1489" s="6">
        <v>44510</v>
      </c>
      <c r="C1489" s="6" t="str">
        <f>TEXT(Table1[[#This Row],[Order Date]],"mmm")</f>
        <v>Nov</v>
      </c>
      <c r="D1489" s="6" t="str">
        <f>TEXT(Table1[[#This Row],[Order Date]],"yyyy")</f>
        <v>2021</v>
      </c>
      <c r="E1489" t="s">
        <v>465</v>
      </c>
      <c r="F1489" t="s">
        <v>27</v>
      </c>
      <c r="G1489" t="s">
        <v>39</v>
      </c>
      <c r="H1489" t="s">
        <v>40</v>
      </c>
      <c r="I1489" t="s">
        <v>138</v>
      </c>
      <c r="J1489">
        <v>601.54</v>
      </c>
      <c r="K1489">
        <v>8</v>
      </c>
      <c r="L1489">
        <v>60.15</v>
      </c>
    </row>
    <row r="1490" spans="1:12" ht="14.25" customHeight="1" x14ac:dyDescent="0.25">
      <c r="A1490" t="str">
        <f t="shared" si="23"/>
        <v>ORD1489</v>
      </c>
      <c r="B1490" s="6">
        <v>44510</v>
      </c>
      <c r="C1490" s="6" t="str">
        <f>TEXT(Table1[[#This Row],[Order Date]],"mmm")</f>
        <v>Nov</v>
      </c>
      <c r="D1490" s="6" t="str">
        <f>TEXT(Table1[[#This Row],[Order Date]],"yyyy")</f>
        <v>2021</v>
      </c>
      <c r="E1490" t="s">
        <v>465</v>
      </c>
      <c r="F1490" t="s">
        <v>27</v>
      </c>
      <c r="G1490" t="s">
        <v>39</v>
      </c>
      <c r="H1490" t="s">
        <v>52</v>
      </c>
      <c r="I1490" t="s">
        <v>1243</v>
      </c>
      <c r="J1490">
        <v>10.99</v>
      </c>
      <c r="K1490">
        <v>1</v>
      </c>
      <c r="L1490">
        <v>4.29</v>
      </c>
    </row>
    <row r="1491" spans="1:12" ht="14.25" customHeight="1" x14ac:dyDescent="0.25">
      <c r="A1491" t="str">
        <f t="shared" si="23"/>
        <v>ORD1490</v>
      </c>
      <c r="B1491" s="6">
        <v>44510</v>
      </c>
      <c r="C1491" s="6" t="str">
        <f>TEXT(Table1[[#This Row],[Order Date]],"mmm")</f>
        <v>Nov</v>
      </c>
      <c r="D1491" s="6" t="str">
        <f>TEXT(Table1[[#This Row],[Order Date]],"yyyy")</f>
        <v>2021</v>
      </c>
      <c r="E1491" t="s">
        <v>465</v>
      </c>
      <c r="F1491" t="s">
        <v>27</v>
      </c>
      <c r="G1491" t="s">
        <v>34</v>
      </c>
      <c r="H1491" t="s">
        <v>47</v>
      </c>
      <c r="I1491" t="s">
        <v>1586</v>
      </c>
      <c r="J1491">
        <v>39.880000000000003</v>
      </c>
      <c r="K1491">
        <v>2</v>
      </c>
      <c r="L1491">
        <v>11.17</v>
      </c>
    </row>
    <row r="1492" spans="1:12" ht="14.25" customHeight="1" x14ac:dyDescent="0.25">
      <c r="A1492" t="str">
        <f t="shared" si="23"/>
        <v>ORD1491</v>
      </c>
      <c r="B1492" s="6">
        <v>44510</v>
      </c>
      <c r="C1492" s="6" t="str">
        <f>TEXT(Table1[[#This Row],[Order Date]],"mmm")</f>
        <v>Nov</v>
      </c>
      <c r="D1492" s="6" t="str">
        <f>TEXT(Table1[[#This Row],[Order Date]],"yyyy")</f>
        <v>2021</v>
      </c>
      <c r="E1492" t="s">
        <v>465</v>
      </c>
      <c r="F1492" t="s">
        <v>27</v>
      </c>
      <c r="G1492" t="s">
        <v>11</v>
      </c>
      <c r="H1492" t="s">
        <v>12</v>
      </c>
      <c r="I1492" t="s">
        <v>284</v>
      </c>
      <c r="J1492">
        <v>62.24</v>
      </c>
      <c r="K1492">
        <v>8</v>
      </c>
      <c r="L1492">
        <v>28.01</v>
      </c>
    </row>
    <row r="1493" spans="1:12" ht="14.25" customHeight="1" x14ac:dyDescent="0.25">
      <c r="A1493" t="str">
        <f t="shared" si="23"/>
        <v>ORD1492</v>
      </c>
      <c r="B1493" s="6">
        <v>44510</v>
      </c>
      <c r="C1493" s="6" t="str">
        <f>TEXT(Table1[[#This Row],[Order Date]],"mmm")</f>
        <v>Nov</v>
      </c>
      <c r="D1493" s="6" t="str">
        <f>TEXT(Table1[[#This Row],[Order Date]],"yyyy")</f>
        <v>2021</v>
      </c>
      <c r="E1493" t="s">
        <v>465</v>
      </c>
      <c r="F1493" t="s">
        <v>27</v>
      </c>
      <c r="G1493" t="s">
        <v>34</v>
      </c>
      <c r="H1493" t="s">
        <v>47</v>
      </c>
      <c r="I1493" t="s">
        <v>1587</v>
      </c>
      <c r="J1493">
        <v>53.2</v>
      </c>
      <c r="K1493">
        <v>5</v>
      </c>
      <c r="L1493">
        <v>14.9</v>
      </c>
    </row>
    <row r="1494" spans="1:12" ht="14.25" customHeight="1" x14ac:dyDescent="0.25">
      <c r="A1494" t="str">
        <f t="shared" si="23"/>
        <v>ORD1493</v>
      </c>
      <c r="B1494" s="6">
        <v>44510</v>
      </c>
      <c r="C1494" s="6" t="str">
        <f>TEXT(Table1[[#This Row],[Order Date]],"mmm")</f>
        <v>Nov</v>
      </c>
      <c r="D1494" s="6" t="str">
        <f>TEXT(Table1[[#This Row],[Order Date]],"yyyy")</f>
        <v>2021</v>
      </c>
      <c r="E1494" t="s">
        <v>465</v>
      </c>
      <c r="F1494" t="s">
        <v>27</v>
      </c>
      <c r="G1494" t="s">
        <v>11</v>
      </c>
      <c r="H1494" t="s">
        <v>16</v>
      </c>
      <c r="I1494" t="s">
        <v>1588</v>
      </c>
      <c r="J1494">
        <v>39.840000000000003</v>
      </c>
      <c r="K1494">
        <v>8</v>
      </c>
      <c r="L1494">
        <v>18.329999999999998</v>
      </c>
    </row>
    <row r="1495" spans="1:12" ht="14.25" customHeight="1" x14ac:dyDescent="0.25">
      <c r="A1495" t="str">
        <f t="shared" si="23"/>
        <v>ORD1494</v>
      </c>
      <c r="B1495" s="6">
        <v>44510</v>
      </c>
      <c r="C1495" s="6" t="str">
        <f>TEXT(Table1[[#This Row],[Order Date]],"mmm")</f>
        <v>Nov</v>
      </c>
      <c r="D1495" s="6" t="str">
        <f>TEXT(Table1[[#This Row],[Order Date]],"yyyy")</f>
        <v>2021</v>
      </c>
      <c r="E1495" t="s">
        <v>252</v>
      </c>
      <c r="F1495" t="s">
        <v>110</v>
      </c>
      <c r="G1495" t="s">
        <v>11</v>
      </c>
      <c r="H1495" t="s">
        <v>24</v>
      </c>
      <c r="I1495" t="s">
        <v>1589</v>
      </c>
      <c r="J1495">
        <v>3.9</v>
      </c>
      <c r="K1495">
        <v>2</v>
      </c>
      <c r="L1495">
        <v>1.52</v>
      </c>
    </row>
    <row r="1496" spans="1:12" ht="14.25" customHeight="1" x14ac:dyDescent="0.25">
      <c r="A1496" t="str">
        <f t="shared" si="23"/>
        <v>ORD1495</v>
      </c>
      <c r="B1496" s="6">
        <v>44510</v>
      </c>
      <c r="C1496" s="6" t="str">
        <f>TEXT(Table1[[#This Row],[Order Date]],"mmm")</f>
        <v>Nov</v>
      </c>
      <c r="D1496" s="6" t="str">
        <f>TEXT(Table1[[#This Row],[Order Date]],"yyyy")</f>
        <v>2021</v>
      </c>
      <c r="E1496" t="s">
        <v>252</v>
      </c>
      <c r="F1496" t="s">
        <v>110</v>
      </c>
      <c r="G1496" t="s">
        <v>11</v>
      </c>
      <c r="H1496" t="s">
        <v>12</v>
      </c>
      <c r="I1496" t="s">
        <v>1590</v>
      </c>
      <c r="J1496">
        <v>12.84</v>
      </c>
      <c r="K1496">
        <v>3</v>
      </c>
      <c r="L1496">
        <v>5.78</v>
      </c>
    </row>
    <row r="1497" spans="1:12" ht="14.25" customHeight="1" x14ac:dyDescent="0.25">
      <c r="A1497" t="str">
        <f t="shared" si="23"/>
        <v>ORD1496</v>
      </c>
      <c r="B1497" s="6">
        <v>44510</v>
      </c>
      <c r="C1497" s="6" t="str">
        <f>TEXT(Table1[[#This Row],[Order Date]],"mmm")</f>
        <v>Nov</v>
      </c>
      <c r="D1497" s="6" t="str">
        <f>TEXT(Table1[[#This Row],[Order Date]],"yyyy")</f>
        <v>2021</v>
      </c>
      <c r="E1497" t="s">
        <v>252</v>
      </c>
      <c r="F1497" t="s">
        <v>110</v>
      </c>
      <c r="G1497" t="s">
        <v>11</v>
      </c>
      <c r="H1497" t="s">
        <v>12</v>
      </c>
      <c r="I1497" t="s">
        <v>1591</v>
      </c>
      <c r="J1497">
        <v>15.84</v>
      </c>
      <c r="K1497">
        <v>3</v>
      </c>
      <c r="L1497">
        <v>7.13</v>
      </c>
    </row>
    <row r="1498" spans="1:12" ht="14.25" customHeight="1" x14ac:dyDescent="0.25">
      <c r="A1498" t="str">
        <f t="shared" si="23"/>
        <v>ORD1497</v>
      </c>
      <c r="B1498" s="6">
        <v>44510</v>
      </c>
      <c r="C1498" s="6" t="str">
        <f>TEXT(Table1[[#This Row],[Order Date]],"mmm")</f>
        <v>Nov</v>
      </c>
      <c r="D1498" s="6" t="str">
        <f>TEXT(Table1[[#This Row],[Order Date]],"yyyy")</f>
        <v>2021</v>
      </c>
      <c r="E1498" t="s">
        <v>252</v>
      </c>
      <c r="F1498" t="s">
        <v>110</v>
      </c>
      <c r="G1498" t="s">
        <v>34</v>
      </c>
      <c r="H1498" t="s">
        <v>35</v>
      </c>
      <c r="I1498" t="s">
        <v>994</v>
      </c>
      <c r="J1498">
        <v>563.94000000000005</v>
      </c>
      <c r="K1498">
        <v>3</v>
      </c>
      <c r="L1498">
        <v>112.79</v>
      </c>
    </row>
    <row r="1499" spans="1:12" ht="14.25" customHeight="1" x14ac:dyDescent="0.25">
      <c r="A1499" t="str">
        <f t="shared" si="23"/>
        <v>ORD1498</v>
      </c>
      <c r="B1499" s="6">
        <v>44510</v>
      </c>
      <c r="C1499" s="6" t="str">
        <f>TEXT(Table1[[#This Row],[Order Date]],"mmm")</f>
        <v>Nov</v>
      </c>
      <c r="D1499" s="6" t="str">
        <f>TEXT(Table1[[#This Row],[Order Date]],"yyyy")</f>
        <v>2021</v>
      </c>
      <c r="E1499" t="s">
        <v>252</v>
      </c>
      <c r="F1499" t="s">
        <v>110</v>
      </c>
      <c r="G1499" t="s">
        <v>11</v>
      </c>
      <c r="H1499" t="s">
        <v>18</v>
      </c>
      <c r="I1499" t="s">
        <v>1592</v>
      </c>
      <c r="J1499">
        <v>62.94</v>
      </c>
      <c r="K1499">
        <v>3</v>
      </c>
      <c r="L1499">
        <v>11.96</v>
      </c>
    </row>
    <row r="1500" spans="1:12" ht="14.25" customHeight="1" x14ac:dyDescent="0.25">
      <c r="A1500" t="str">
        <f t="shared" si="23"/>
        <v>ORD1499</v>
      </c>
      <c r="B1500" s="6">
        <v>44510</v>
      </c>
      <c r="C1500" s="6" t="str">
        <f>TEXT(Table1[[#This Row],[Order Date]],"mmm")</f>
        <v>Nov</v>
      </c>
      <c r="D1500" s="6" t="str">
        <f>TEXT(Table1[[#This Row],[Order Date]],"yyyy")</f>
        <v>2021</v>
      </c>
      <c r="E1500" t="s">
        <v>252</v>
      </c>
      <c r="F1500" t="s">
        <v>110</v>
      </c>
      <c r="G1500" t="s">
        <v>11</v>
      </c>
      <c r="H1500" t="s">
        <v>18</v>
      </c>
      <c r="I1500" t="s">
        <v>308</v>
      </c>
      <c r="J1500">
        <v>535.41</v>
      </c>
      <c r="K1500">
        <v>3</v>
      </c>
      <c r="L1500">
        <v>160.62</v>
      </c>
    </row>
    <row r="1501" spans="1:12" ht="14.25" customHeight="1" x14ac:dyDescent="0.25">
      <c r="A1501" t="str">
        <f t="shared" si="23"/>
        <v>ORD1500</v>
      </c>
      <c r="B1501" s="6">
        <v>44511</v>
      </c>
      <c r="C1501" s="6" t="str">
        <f>TEXT(Table1[[#This Row],[Order Date]],"mmm")</f>
        <v>Nov</v>
      </c>
      <c r="D1501" s="6" t="str">
        <f>TEXT(Table1[[#This Row],[Order Date]],"yyyy")</f>
        <v>2021</v>
      </c>
      <c r="E1501" t="s">
        <v>1593</v>
      </c>
      <c r="F1501" t="s">
        <v>157</v>
      </c>
      <c r="G1501" t="s">
        <v>11</v>
      </c>
      <c r="H1501" t="s">
        <v>18</v>
      </c>
      <c r="I1501" t="s">
        <v>1594</v>
      </c>
      <c r="J1501">
        <v>665.88</v>
      </c>
      <c r="K1501">
        <v>6</v>
      </c>
      <c r="L1501">
        <v>13.32</v>
      </c>
    </row>
    <row r="1502" spans="1:12" ht="14.25" customHeight="1" x14ac:dyDescent="0.25">
      <c r="A1502" t="str">
        <f t="shared" si="23"/>
        <v>ORD1501</v>
      </c>
      <c r="B1502" s="6">
        <v>44511</v>
      </c>
      <c r="C1502" s="6" t="str">
        <f>TEXT(Table1[[#This Row],[Order Date]],"mmm")</f>
        <v>Nov</v>
      </c>
      <c r="D1502" s="6" t="str">
        <f>TEXT(Table1[[#This Row],[Order Date]],"yyyy")</f>
        <v>2021</v>
      </c>
      <c r="E1502" t="s">
        <v>1595</v>
      </c>
      <c r="F1502" t="s">
        <v>278</v>
      </c>
      <c r="G1502" t="s">
        <v>11</v>
      </c>
      <c r="H1502" t="s">
        <v>24</v>
      </c>
      <c r="I1502" t="s">
        <v>386</v>
      </c>
      <c r="J1502">
        <v>3.39</v>
      </c>
      <c r="K1502">
        <v>1</v>
      </c>
      <c r="L1502">
        <v>0.81</v>
      </c>
    </row>
    <row r="1503" spans="1:12" ht="14.25" customHeight="1" x14ac:dyDescent="0.25">
      <c r="A1503" t="str">
        <f t="shared" si="23"/>
        <v>ORD1502</v>
      </c>
      <c r="B1503" s="6">
        <v>44511</v>
      </c>
      <c r="C1503" s="6" t="str">
        <f>TEXT(Table1[[#This Row],[Order Date]],"mmm")</f>
        <v>Nov</v>
      </c>
      <c r="D1503" s="6" t="str">
        <f>TEXT(Table1[[#This Row],[Order Date]],"yyyy")</f>
        <v>2021</v>
      </c>
      <c r="E1503" t="s">
        <v>1595</v>
      </c>
      <c r="F1503" t="s">
        <v>278</v>
      </c>
      <c r="G1503" t="s">
        <v>39</v>
      </c>
      <c r="H1503" t="s">
        <v>40</v>
      </c>
      <c r="I1503" t="s">
        <v>1596</v>
      </c>
      <c r="J1503">
        <v>559.98</v>
      </c>
      <c r="K1503">
        <v>2</v>
      </c>
      <c r="L1503">
        <v>56</v>
      </c>
    </row>
    <row r="1504" spans="1:12" ht="14.25" customHeight="1" x14ac:dyDescent="0.25">
      <c r="A1504" t="str">
        <f t="shared" si="23"/>
        <v>ORD1503</v>
      </c>
      <c r="B1504" s="6">
        <v>44511</v>
      </c>
      <c r="C1504" s="6" t="str">
        <f>TEXT(Table1[[#This Row],[Order Date]],"mmm")</f>
        <v>Nov</v>
      </c>
      <c r="D1504" s="6" t="str">
        <f>TEXT(Table1[[#This Row],[Order Date]],"yyyy")</f>
        <v>2021</v>
      </c>
      <c r="E1504" t="s">
        <v>1595</v>
      </c>
      <c r="F1504" t="s">
        <v>278</v>
      </c>
      <c r="G1504" t="s">
        <v>34</v>
      </c>
      <c r="H1504" t="s">
        <v>35</v>
      </c>
      <c r="I1504" t="s">
        <v>1597</v>
      </c>
      <c r="J1504">
        <v>603.91999999999996</v>
      </c>
      <c r="K1504">
        <v>5</v>
      </c>
      <c r="L1504">
        <v>75.489999999999995</v>
      </c>
    </row>
    <row r="1505" spans="1:12" ht="14.25" customHeight="1" x14ac:dyDescent="0.25">
      <c r="A1505" t="str">
        <f t="shared" si="23"/>
        <v>ORD1504</v>
      </c>
      <c r="B1505" s="6">
        <v>44511</v>
      </c>
      <c r="C1505" s="6" t="str">
        <f>TEXT(Table1[[#This Row],[Order Date]],"mmm")</f>
        <v>Nov</v>
      </c>
      <c r="D1505" s="6" t="str">
        <f>TEXT(Table1[[#This Row],[Order Date]],"yyyy")</f>
        <v>2021</v>
      </c>
      <c r="E1505" t="s">
        <v>1598</v>
      </c>
      <c r="F1505" t="s">
        <v>10</v>
      </c>
      <c r="G1505" t="s">
        <v>11</v>
      </c>
      <c r="H1505" t="s">
        <v>20</v>
      </c>
      <c r="I1505" t="s">
        <v>1142</v>
      </c>
      <c r="J1505">
        <v>896.99</v>
      </c>
      <c r="K1505">
        <v>5</v>
      </c>
      <c r="L1505">
        <v>-1480.03</v>
      </c>
    </row>
    <row r="1506" spans="1:12" ht="14.25" customHeight="1" x14ac:dyDescent="0.25">
      <c r="A1506" t="str">
        <f t="shared" si="23"/>
        <v>ORD1505</v>
      </c>
      <c r="B1506" s="6">
        <v>44511</v>
      </c>
      <c r="C1506" s="6" t="str">
        <f>TEXT(Table1[[#This Row],[Order Date]],"mmm")</f>
        <v>Nov</v>
      </c>
      <c r="D1506" s="6" t="str">
        <f>TEXT(Table1[[#This Row],[Order Date]],"yyyy")</f>
        <v>2021</v>
      </c>
      <c r="E1506" t="s">
        <v>1598</v>
      </c>
      <c r="F1506" t="s">
        <v>10</v>
      </c>
      <c r="G1506" t="s">
        <v>11</v>
      </c>
      <c r="H1506" t="s">
        <v>20</v>
      </c>
      <c r="I1506" t="s">
        <v>1599</v>
      </c>
      <c r="J1506">
        <v>1.23</v>
      </c>
      <c r="K1506">
        <v>1</v>
      </c>
      <c r="L1506">
        <v>-1.97</v>
      </c>
    </row>
    <row r="1507" spans="1:12" ht="14.25" customHeight="1" x14ac:dyDescent="0.25">
      <c r="A1507" t="str">
        <f t="shared" si="23"/>
        <v>ORD1506</v>
      </c>
      <c r="B1507" s="6">
        <v>44511</v>
      </c>
      <c r="C1507" s="6" t="str">
        <f>TEXT(Table1[[#This Row],[Order Date]],"mmm")</f>
        <v>Nov</v>
      </c>
      <c r="D1507" s="6" t="str">
        <f>TEXT(Table1[[#This Row],[Order Date]],"yyyy")</f>
        <v>2021</v>
      </c>
      <c r="E1507" t="s">
        <v>1598</v>
      </c>
      <c r="F1507" t="s">
        <v>10</v>
      </c>
      <c r="G1507" t="s">
        <v>11</v>
      </c>
      <c r="H1507" t="s">
        <v>24</v>
      </c>
      <c r="I1507" t="s">
        <v>1600</v>
      </c>
      <c r="J1507">
        <v>67.56</v>
      </c>
      <c r="K1507">
        <v>3</v>
      </c>
      <c r="L1507">
        <v>6.76</v>
      </c>
    </row>
    <row r="1508" spans="1:12" ht="14.25" customHeight="1" x14ac:dyDescent="0.25">
      <c r="A1508" t="str">
        <f t="shared" si="23"/>
        <v>ORD1507</v>
      </c>
      <c r="B1508" s="6">
        <v>44511</v>
      </c>
      <c r="C1508" s="6" t="str">
        <f>TEXT(Table1[[#This Row],[Order Date]],"mmm")</f>
        <v>Nov</v>
      </c>
      <c r="D1508" s="6" t="str">
        <f>TEXT(Table1[[#This Row],[Order Date]],"yyyy")</f>
        <v>2021</v>
      </c>
      <c r="E1508" t="s">
        <v>1598</v>
      </c>
      <c r="F1508" t="s">
        <v>10</v>
      </c>
      <c r="G1508" t="s">
        <v>11</v>
      </c>
      <c r="H1508" t="s">
        <v>12</v>
      </c>
      <c r="I1508" t="s">
        <v>1337</v>
      </c>
      <c r="J1508">
        <v>21.72</v>
      </c>
      <c r="K1508">
        <v>5</v>
      </c>
      <c r="L1508">
        <v>7.87</v>
      </c>
    </row>
    <row r="1509" spans="1:12" ht="14.25" customHeight="1" x14ac:dyDescent="0.25">
      <c r="A1509" t="str">
        <f t="shared" si="23"/>
        <v>ORD1508</v>
      </c>
      <c r="B1509" s="6">
        <v>44511</v>
      </c>
      <c r="C1509" s="6" t="str">
        <f>TEXT(Table1[[#This Row],[Order Date]],"mmm")</f>
        <v>Nov</v>
      </c>
      <c r="D1509" s="6" t="str">
        <f>TEXT(Table1[[#This Row],[Order Date]],"yyyy")</f>
        <v>2021</v>
      </c>
      <c r="E1509" t="s">
        <v>1598</v>
      </c>
      <c r="F1509" t="s">
        <v>10</v>
      </c>
      <c r="G1509" t="s">
        <v>11</v>
      </c>
      <c r="H1509" t="s">
        <v>12</v>
      </c>
      <c r="I1509" t="s">
        <v>1601</v>
      </c>
      <c r="J1509">
        <v>262.33999999999997</v>
      </c>
      <c r="K1509">
        <v>8</v>
      </c>
      <c r="L1509">
        <v>95.1</v>
      </c>
    </row>
    <row r="1510" spans="1:12" ht="14.25" customHeight="1" x14ac:dyDescent="0.25">
      <c r="A1510" t="str">
        <f t="shared" si="23"/>
        <v>ORD1509</v>
      </c>
      <c r="B1510" s="6">
        <v>44511</v>
      </c>
      <c r="C1510" s="6" t="str">
        <f>TEXT(Table1[[#This Row],[Order Date]],"mmm")</f>
        <v>Nov</v>
      </c>
      <c r="D1510" s="6" t="str">
        <f>TEXT(Table1[[#This Row],[Order Date]],"yyyy")</f>
        <v>2021</v>
      </c>
      <c r="E1510" t="s">
        <v>1598</v>
      </c>
      <c r="F1510" t="s">
        <v>10</v>
      </c>
      <c r="G1510" t="s">
        <v>39</v>
      </c>
      <c r="H1510" t="s">
        <v>40</v>
      </c>
      <c r="I1510" t="s">
        <v>745</v>
      </c>
      <c r="J1510">
        <v>148.47999999999999</v>
      </c>
      <c r="K1510">
        <v>2</v>
      </c>
      <c r="L1510">
        <v>16.7</v>
      </c>
    </row>
    <row r="1511" spans="1:12" ht="14.25" customHeight="1" x14ac:dyDescent="0.25">
      <c r="A1511" t="str">
        <f t="shared" si="23"/>
        <v>ORD1510</v>
      </c>
      <c r="B1511" s="6">
        <v>44511</v>
      </c>
      <c r="C1511" s="6" t="str">
        <f>TEXT(Table1[[#This Row],[Order Date]],"mmm")</f>
        <v>Nov</v>
      </c>
      <c r="D1511" s="6" t="str">
        <f>TEXT(Table1[[#This Row],[Order Date]],"yyyy")</f>
        <v>2021</v>
      </c>
      <c r="E1511" t="s">
        <v>1598</v>
      </c>
      <c r="F1511" t="s">
        <v>10</v>
      </c>
      <c r="G1511" t="s">
        <v>39</v>
      </c>
      <c r="H1511" t="s">
        <v>40</v>
      </c>
      <c r="I1511" t="s">
        <v>1602</v>
      </c>
      <c r="J1511">
        <v>241.18</v>
      </c>
      <c r="K1511">
        <v>3</v>
      </c>
      <c r="L1511">
        <v>15.07</v>
      </c>
    </row>
    <row r="1512" spans="1:12" ht="14.25" customHeight="1" x14ac:dyDescent="0.25">
      <c r="A1512" t="str">
        <f t="shared" si="23"/>
        <v>ORD1511</v>
      </c>
      <c r="B1512" s="6">
        <v>44511</v>
      </c>
      <c r="C1512" s="6" t="str">
        <f>TEXT(Table1[[#This Row],[Order Date]],"mmm")</f>
        <v>Nov</v>
      </c>
      <c r="D1512" s="6" t="str">
        <f>TEXT(Table1[[#This Row],[Order Date]],"yyyy")</f>
        <v>2021</v>
      </c>
      <c r="E1512" t="s">
        <v>1152</v>
      </c>
      <c r="F1512" t="s">
        <v>27</v>
      </c>
      <c r="G1512" t="s">
        <v>11</v>
      </c>
      <c r="H1512" t="s">
        <v>24</v>
      </c>
      <c r="I1512" t="s">
        <v>1603</v>
      </c>
      <c r="J1512">
        <v>30.48</v>
      </c>
      <c r="K1512">
        <v>3</v>
      </c>
      <c r="L1512">
        <v>7.92</v>
      </c>
    </row>
    <row r="1513" spans="1:12" ht="14.25" customHeight="1" x14ac:dyDescent="0.25">
      <c r="A1513" t="str">
        <f t="shared" si="23"/>
        <v>ORD1512</v>
      </c>
      <c r="B1513" s="6">
        <v>44511</v>
      </c>
      <c r="C1513" s="6" t="str">
        <f>TEXT(Table1[[#This Row],[Order Date]],"mmm")</f>
        <v>Nov</v>
      </c>
      <c r="D1513" s="6" t="str">
        <f>TEXT(Table1[[#This Row],[Order Date]],"yyyy")</f>
        <v>2021</v>
      </c>
      <c r="E1513" t="s">
        <v>1152</v>
      </c>
      <c r="F1513" t="s">
        <v>27</v>
      </c>
      <c r="G1513" t="s">
        <v>34</v>
      </c>
      <c r="H1513" t="s">
        <v>35</v>
      </c>
      <c r="I1513" t="s">
        <v>723</v>
      </c>
      <c r="J1513">
        <v>112.65</v>
      </c>
      <c r="K1513">
        <v>1</v>
      </c>
      <c r="L1513">
        <v>11.26</v>
      </c>
    </row>
    <row r="1514" spans="1:12" ht="14.25" customHeight="1" x14ac:dyDescent="0.25">
      <c r="A1514" t="str">
        <f t="shared" si="23"/>
        <v>ORD1513</v>
      </c>
      <c r="B1514" s="6">
        <v>44511</v>
      </c>
      <c r="C1514" s="6" t="str">
        <f>TEXT(Table1[[#This Row],[Order Date]],"mmm")</f>
        <v>Nov</v>
      </c>
      <c r="D1514" s="6" t="str">
        <f>TEXT(Table1[[#This Row],[Order Date]],"yyyy")</f>
        <v>2021</v>
      </c>
      <c r="E1514" t="s">
        <v>1038</v>
      </c>
      <c r="F1514" t="s">
        <v>23</v>
      </c>
      <c r="G1514" t="s">
        <v>34</v>
      </c>
      <c r="H1514" t="s">
        <v>47</v>
      </c>
      <c r="I1514" t="s">
        <v>553</v>
      </c>
      <c r="J1514">
        <v>23.97</v>
      </c>
      <c r="K1514">
        <v>2</v>
      </c>
      <c r="L1514">
        <v>7.79</v>
      </c>
    </row>
    <row r="1515" spans="1:12" ht="14.25" customHeight="1" x14ac:dyDescent="0.25">
      <c r="A1515" t="str">
        <f t="shared" si="23"/>
        <v>ORD1514</v>
      </c>
      <c r="B1515" s="6">
        <v>44511</v>
      </c>
      <c r="C1515" s="6" t="str">
        <f>TEXT(Table1[[#This Row],[Order Date]],"mmm")</f>
        <v>Nov</v>
      </c>
      <c r="D1515" s="6" t="str">
        <f>TEXT(Table1[[#This Row],[Order Date]],"yyyy")</f>
        <v>2021</v>
      </c>
      <c r="E1515" t="s">
        <v>1038</v>
      </c>
      <c r="F1515" t="s">
        <v>23</v>
      </c>
      <c r="G1515" t="s">
        <v>34</v>
      </c>
      <c r="H1515" t="s">
        <v>74</v>
      </c>
      <c r="I1515" t="s">
        <v>1604</v>
      </c>
      <c r="J1515">
        <v>521.96</v>
      </c>
      <c r="K1515">
        <v>4</v>
      </c>
      <c r="L1515">
        <v>-250.54</v>
      </c>
    </row>
    <row r="1516" spans="1:12" ht="14.25" customHeight="1" x14ac:dyDescent="0.25">
      <c r="A1516" t="str">
        <f t="shared" si="23"/>
        <v>ORD1515</v>
      </c>
      <c r="B1516" s="6">
        <v>44511</v>
      </c>
      <c r="C1516" s="6" t="str">
        <f>TEXT(Table1[[#This Row],[Order Date]],"mmm")</f>
        <v>Nov</v>
      </c>
      <c r="D1516" s="6" t="str">
        <f>TEXT(Table1[[#This Row],[Order Date]],"yyyy")</f>
        <v>2021</v>
      </c>
      <c r="E1516" t="s">
        <v>1088</v>
      </c>
      <c r="F1516" t="s">
        <v>27</v>
      </c>
      <c r="G1516" t="s">
        <v>39</v>
      </c>
      <c r="H1516" t="s">
        <v>40</v>
      </c>
      <c r="I1516" t="s">
        <v>767</v>
      </c>
      <c r="J1516">
        <v>575.92999999999995</v>
      </c>
      <c r="K1516">
        <v>9</v>
      </c>
      <c r="L1516">
        <v>57.59</v>
      </c>
    </row>
    <row r="1517" spans="1:12" ht="14.25" customHeight="1" x14ac:dyDescent="0.25">
      <c r="A1517" t="str">
        <f t="shared" si="23"/>
        <v>ORD1516</v>
      </c>
      <c r="B1517" s="6">
        <v>44511</v>
      </c>
      <c r="C1517" s="6" t="str">
        <f>TEXT(Table1[[#This Row],[Order Date]],"mmm")</f>
        <v>Nov</v>
      </c>
      <c r="D1517" s="6" t="str">
        <f>TEXT(Table1[[#This Row],[Order Date]],"yyyy")</f>
        <v>2021</v>
      </c>
      <c r="E1517" t="s">
        <v>1088</v>
      </c>
      <c r="F1517" t="s">
        <v>27</v>
      </c>
      <c r="G1517" t="s">
        <v>11</v>
      </c>
      <c r="H1517" t="s">
        <v>92</v>
      </c>
      <c r="I1517" t="s">
        <v>776</v>
      </c>
      <c r="J1517">
        <v>7.78</v>
      </c>
      <c r="K1517">
        <v>2</v>
      </c>
      <c r="L1517">
        <v>2.02</v>
      </c>
    </row>
    <row r="1518" spans="1:12" ht="14.25" customHeight="1" x14ac:dyDescent="0.25">
      <c r="A1518" t="str">
        <f t="shared" si="23"/>
        <v>ORD1517</v>
      </c>
      <c r="B1518" s="6">
        <v>44511</v>
      </c>
      <c r="C1518" s="6" t="str">
        <f>TEXT(Table1[[#This Row],[Order Date]],"mmm")</f>
        <v>Nov</v>
      </c>
      <c r="D1518" s="6" t="str">
        <f>TEXT(Table1[[#This Row],[Order Date]],"yyyy")</f>
        <v>2021</v>
      </c>
      <c r="E1518" t="s">
        <v>1088</v>
      </c>
      <c r="F1518" t="s">
        <v>27</v>
      </c>
      <c r="G1518" t="s">
        <v>11</v>
      </c>
      <c r="H1518" t="s">
        <v>12</v>
      </c>
      <c r="I1518" t="s">
        <v>1605</v>
      </c>
      <c r="J1518">
        <v>123.92</v>
      </c>
      <c r="K1518">
        <v>4</v>
      </c>
      <c r="L1518">
        <v>55.76</v>
      </c>
    </row>
    <row r="1519" spans="1:12" ht="14.25" customHeight="1" x14ac:dyDescent="0.25">
      <c r="A1519" t="str">
        <f t="shared" si="23"/>
        <v>ORD1518</v>
      </c>
      <c r="B1519" s="6">
        <v>44511</v>
      </c>
      <c r="C1519" s="6" t="str">
        <f>TEXT(Table1[[#This Row],[Order Date]],"mmm")</f>
        <v>Nov</v>
      </c>
      <c r="D1519" s="6" t="str">
        <f>TEXT(Table1[[#This Row],[Order Date]],"yyyy")</f>
        <v>2021</v>
      </c>
      <c r="E1519" t="s">
        <v>450</v>
      </c>
      <c r="F1519" t="s">
        <v>164</v>
      </c>
      <c r="G1519" t="s">
        <v>11</v>
      </c>
      <c r="H1519" t="s">
        <v>92</v>
      </c>
      <c r="I1519" t="s">
        <v>801</v>
      </c>
      <c r="J1519">
        <v>22.98</v>
      </c>
      <c r="K1519">
        <v>1</v>
      </c>
      <c r="L1519">
        <v>6.89</v>
      </c>
    </row>
    <row r="1520" spans="1:12" ht="14.25" customHeight="1" x14ac:dyDescent="0.25">
      <c r="A1520" t="str">
        <f t="shared" si="23"/>
        <v>ORD1519</v>
      </c>
      <c r="B1520" s="6">
        <v>44511</v>
      </c>
      <c r="C1520" s="6" t="str">
        <f>TEXT(Table1[[#This Row],[Order Date]],"mmm")</f>
        <v>Nov</v>
      </c>
      <c r="D1520" s="6" t="str">
        <f>TEXT(Table1[[#This Row],[Order Date]],"yyyy")</f>
        <v>2021</v>
      </c>
      <c r="E1520" t="s">
        <v>450</v>
      </c>
      <c r="F1520" t="s">
        <v>164</v>
      </c>
      <c r="G1520" t="s">
        <v>39</v>
      </c>
      <c r="H1520" t="s">
        <v>52</v>
      </c>
      <c r="I1520" t="s">
        <v>1227</v>
      </c>
      <c r="J1520">
        <v>102.13</v>
      </c>
      <c r="K1520">
        <v>7</v>
      </c>
      <c r="L1520">
        <v>15.32</v>
      </c>
    </row>
    <row r="1521" spans="1:12" ht="14.25" customHeight="1" x14ac:dyDescent="0.25">
      <c r="A1521" t="str">
        <f t="shared" si="23"/>
        <v>ORD1520</v>
      </c>
      <c r="B1521" s="6">
        <v>44511</v>
      </c>
      <c r="C1521" s="6" t="str">
        <f>TEXT(Table1[[#This Row],[Order Date]],"mmm")</f>
        <v>Nov</v>
      </c>
      <c r="D1521" s="6" t="str">
        <f>TEXT(Table1[[#This Row],[Order Date]],"yyyy")</f>
        <v>2021</v>
      </c>
      <c r="E1521" t="s">
        <v>450</v>
      </c>
      <c r="F1521" t="s">
        <v>164</v>
      </c>
      <c r="G1521" t="s">
        <v>11</v>
      </c>
      <c r="H1521" t="s">
        <v>20</v>
      </c>
      <c r="I1521" t="s">
        <v>1606</v>
      </c>
      <c r="J1521">
        <v>2033.58</v>
      </c>
      <c r="K1521">
        <v>2</v>
      </c>
      <c r="L1521">
        <v>762.59</v>
      </c>
    </row>
    <row r="1522" spans="1:12" ht="14.25" customHeight="1" x14ac:dyDescent="0.25">
      <c r="A1522" t="str">
        <f t="shared" si="23"/>
        <v>ORD1521</v>
      </c>
      <c r="B1522" s="6">
        <v>44511</v>
      </c>
      <c r="C1522" s="6" t="str">
        <f>TEXT(Table1[[#This Row],[Order Date]],"mmm")</f>
        <v>Nov</v>
      </c>
      <c r="D1522" s="6" t="str">
        <f>TEXT(Table1[[#This Row],[Order Date]],"yyyy")</f>
        <v>2021</v>
      </c>
      <c r="E1522" t="s">
        <v>796</v>
      </c>
      <c r="F1522" t="s">
        <v>15</v>
      </c>
      <c r="G1522" t="s">
        <v>34</v>
      </c>
      <c r="H1522" t="s">
        <v>47</v>
      </c>
      <c r="I1522" t="s">
        <v>1607</v>
      </c>
      <c r="J1522">
        <v>10.98</v>
      </c>
      <c r="K1522">
        <v>2</v>
      </c>
      <c r="L1522">
        <v>-7.96</v>
      </c>
    </row>
    <row r="1523" spans="1:12" ht="14.25" customHeight="1" x14ac:dyDescent="0.25">
      <c r="A1523" t="str">
        <f t="shared" si="23"/>
        <v>ORD1522</v>
      </c>
      <c r="B1523" s="6">
        <v>44511</v>
      </c>
      <c r="C1523" s="6" t="str">
        <f>TEXT(Table1[[#This Row],[Order Date]],"mmm")</f>
        <v>Nov</v>
      </c>
      <c r="D1523" s="6" t="str">
        <f>TEXT(Table1[[#This Row],[Order Date]],"yyyy")</f>
        <v>2021</v>
      </c>
      <c r="E1523" t="s">
        <v>796</v>
      </c>
      <c r="F1523" t="s">
        <v>15</v>
      </c>
      <c r="G1523" t="s">
        <v>34</v>
      </c>
      <c r="H1523" t="s">
        <v>35</v>
      </c>
      <c r="I1523" t="s">
        <v>294</v>
      </c>
      <c r="J1523">
        <v>797.94</v>
      </c>
      <c r="K1523">
        <v>4</v>
      </c>
      <c r="L1523">
        <v>-57</v>
      </c>
    </row>
    <row r="1524" spans="1:12" ht="14.25" customHeight="1" x14ac:dyDescent="0.25">
      <c r="A1524" t="str">
        <f t="shared" si="23"/>
        <v>ORD1523</v>
      </c>
      <c r="B1524" s="6">
        <v>44511</v>
      </c>
      <c r="C1524" s="6" t="str">
        <f>TEXT(Table1[[#This Row],[Order Date]],"mmm")</f>
        <v>Nov</v>
      </c>
      <c r="D1524" s="6" t="str">
        <f>TEXT(Table1[[#This Row],[Order Date]],"yyyy")</f>
        <v>2021</v>
      </c>
      <c r="E1524" t="s">
        <v>239</v>
      </c>
      <c r="F1524" t="s">
        <v>149</v>
      </c>
      <c r="G1524" t="s">
        <v>11</v>
      </c>
      <c r="H1524" t="s">
        <v>12</v>
      </c>
      <c r="I1524" t="s">
        <v>1608</v>
      </c>
      <c r="J1524">
        <v>46.35</v>
      </c>
      <c r="K1524">
        <v>5</v>
      </c>
      <c r="L1524">
        <v>21.78</v>
      </c>
    </row>
    <row r="1525" spans="1:12" ht="14.25" customHeight="1" x14ac:dyDescent="0.25">
      <c r="A1525" t="str">
        <f t="shared" si="23"/>
        <v>ORD1524</v>
      </c>
      <c r="B1525" s="6">
        <v>44511</v>
      </c>
      <c r="C1525" s="6" t="str">
        <f>TEXT(Table1[[#This Row],[Order Date]],"mmm")</f>
        <v>Nov</v>
      </c>
      <c r="D1525" s="6" t="str">
        <f>TEXT(Table1[[#This Row],[Order Date]],"yyyy")</f>
        <v>2021</v>
      </c>
      <c r="E1525" t="s">
        <v>239</v>
      </c>
      <c r="F1525" t="s">
        <v>149</v>
      </c>
      <c r="G1525" t="s">
        <v>11</v>
      </c>
      <c r="H1525" t="s">
        <v>12</v>
      </c>
      <c r="I1525" t="s">
        <v>1609</v>
      </c>
      <c r="J1525">
        <v>223.92</v>
      </c>
      <c r="K1525">
        <v>4</v>
      </c>
      <c r="L1525">
        <v>109.72</v>
      </c>
    </row>
    <row r="1526" spans="1:12" ht="14.25" customHeight="1" x14ac:dyDescent="0.25">
      <c r="A1526" t="str">
        <f t="shared" si="23"/>
        <v>ORD1525</v>
      </c>
      <c r="B1526" s="6">
        <v>44511</v>
      </c>
      <c r="C1526" s="6" t="str">
        <f>TEXT(Table1[[#This Row],[Order Date]],"mmm")</f>
        <v>Nov</v>
      </c>
      <c r="D1526" s="6" t="str">
        <f>TEXT(Table1[[#This Row],[Order Date]],"yyyy")</f>
        <v>2021</v>
      </c>
      <c r="E1526" t="s">
        <v>239</v>
      </c>
      <c r="F1526" t="s">
        <v>149</v>
      </c>
      <c r="G1526" t="s">
        <v>11</v>
      </c>
      <c r="H1526" t="s">
        <v>200</v>
      </c>
      <c r="I1526" t="s">
        <v>1292</v>
      </c>
      <c r="J1526">
        <v>7.3</v>
      </c>
      <c r="K1526">
        <v>2</v>
      </c>
      <c r="L1526">
        <v>2.19</v>
      </c>
    </row>
    <row r="1527" spans="1:12" ht="14.25" customHeight="1" x14ac:dyDescent="0.25">
      <c r="A1527" t="str">
        <f t="shared" si="23"/>
        <v>ORD1526</v>
      </c>
      <c r="B1527" s="6">
        <v>44512</v>
      </c>
      <c r="C1527" s="6" t="str">
        <f>TEXT(Table1[[#This Row],[Order Date]],"mmm")</f>
        <v>Nov</v>
      </c>
      <c r="D1527" s="6" t="str">
        <f>TEXT(Table1[[#This Row],[Order Date]],"yyyy")</f>
        <v>2021</v>
      </c>
      <c r="E1527" t="s">
        <v>1610</v>
      </c>
      <c r="F1527" t="s">
        <v>10</v>
      </c>
      <c r="G1527" t="s">
        <v>11</v>
      </c>
      <c r="H1527" t="s">
        <v>18</v>
      </c>
      <c r="I1527" t="s">
        <v>1611</v>
      </c>
      <c r="J1527">
        <v>49.63</v>
      </c>
      <c r="K1527">
        <v>4</v>
      </c>
      <c r="L1527">
        <v>4.96</v>
      </c>
    </row>
    <row r="1528" spans="1:12" ht="14.25" customHeight="1" x14ac:dyDescent="0.25">
      <c r="A1528" t="str">
        <f t="shared" si="23"/>
        <v>ORD1527</v>
      </c>
      <c r="B1528" s="6">
        <v>44512</v>
      </c>
      <c r="C1528" s="6" t="str">
        <f>TEXT(Table1[[#This Row],[Order Date]],"mmm")</f>
        <v>Nov</v>
      </c>
      <c r="D1528" s="6" t="str">
        <f>TEXT(Table1[[#This Row],[Order Date]],"yyyy")</f>
        <v>2021</v>
      </c>
      <c r="E1528" t="s">
        <v>1320</v>
      </c>
      <c r="F1528" t="s">
        <v>27</v>
      </c>
      <c r="G1528" t="s">
        <v>11</v>
      </c>
      <c r="H1528" t="s">
        <v>12</v>
      </c>
      <c r="I1528" t="s">
        <v>1612</v>
      </c>
      <c r="J1528">
        <v>11.96</v>
      </c>
      <c r="K1528">
        <v>2</v>
      </c>
      <c r="L1528">
        <v>5.86</v>
      </c>
    </row>
    <row r="1529" spans="1:12" ht="14.25" customHeight="1" x14ac:dyDescent="0.25">
      <c r="A1529" t="str">
        <f t="shared" si="23"/>
        <v>ORD1528</v>
      </c>
      <c r="B1529" s="6">
        <v>44512</v>
      </c>
      <c r="C1529" s="6" t="str">
        <f>TEXT(Table1[[#This Row],[Order Date]],"mmm")</f>
        <v>Nov</v>
      </c>
      <c r="D1529" s="6" t="str">
        <f>TEXT(Table1[[#This Row],[Order Date]],"yyyy")</f>
        <v>2021</v>
      </c>
      <c r="E1529" t="s">
        <v>1320</v>
      </c>
      <c r="F1529" t="s">
        <v>27</v>
      </c>
      <c r="G1529" t="s">
        <v>34</v>
      </c>
      <c r="H1529" t="s">
        <v>145</v>
      </c>
      <c r="I1529" t="s">
        <v>1613</v>
      </c>
      <c r="J1529">
        <v>629.05999999999995</v>
      </c>
      <c r="K1529">
        <v>3</v>
      </c>
      <c r="L1529">
        <v>31.45</v>
      </c>
    </row>
    <row r="1530" spans="1:12" ht="14.25" customHeight="1" x14ac:dyDescent="0.25">
      <c r="A1530" t="str">
        <f t="shared" si="23"/>
        <v>ORD1529</v>
      </c>
      <c r="B1530" s="6">
        <v>44512</v>
      </c>
      <c r="C1530" s="6" t="str">
        <f>TEXT(Table1[[#This Row],[Order Date]],"mmm")</f>
        <v>Nov</v>
      </c>
      <c r="D1530" s="6" t="str">
        <f>TEXT(Table1[[#This Row],[Order Date]],"yyyy")</f>
        <v>2021</v>
      </c>
      <c r="E1530" t="s">
        <v>1555</v>
      </c>
      <c r="F1530" t="s">
        <v>245</v>
      </c>
      <c r="G1530" t="s">
        <v>11</v>
      </c>
      <c r="H1530" t="s">
        <v>24</v>
      </c>
      <c r="I1530" t="s">
        <v>620</v>
      </c>
      <c r="J1530">
        <v>7.87</v>
      </c>
      <c r="K1530">
        <v>3</v>
      </c>
      <c r="L1530">
        <v>0.89</v>
      </c>
    </row>
    <row r="1531" spans="1:12" ht="14.25" customHeight="1" x14ac:dyDescent="0.25">
      <c r="A1531" t="str">
        <f t="shared" si="23"/>
        <v>ORD1530</v>
      </c>
      <c r="B1531" s="6">
        <v>44512</v>
      </c>
      <c r="C1531" s="6" t="str">
        <f>TEXT(Table1[[#This Row],[Order Date]],"mmm")</f>
        <v>Nov</v>
      </c>
      <c r="D1531" s="6" t="str">
        <f>TEXT(Table1[[#This Row],[Order Date]],"yyyy")</f>
        <v>2021</v>
      </c>
      <c r="E1531" t="s">
        <v>1614</v>
      </c>
      <c r="F1531" t="s">
        <v>10</v>
      </c>
      <c r="G1531" t="s">
        <v>11</v>
      </c>
      <c r="H1531" t="s">
        <v>24</v>
      </c>
      <c r="I1531" t="s">
        <v>338</v>
      </c>
      <c r="J1531">
        <v>2.67</v>
      </c>
      <c r="K1531">
        <v>1</v>
      </c>
      <c r="L1531">
        <v>0.33</v>
      </c>
    </row>
    <row r="1532" spans="1:12" ht="14.25" customHeight="1" x14ac:dyDescent="0.25">
      <c r="A1532" t="str">
        <f t="shared" si="23"/>
        <v>ORD1531</v>
      </c>
      <c r="B1532" s="6">
        <v>44512</v>
      </c>
      <c r="C1532" s="6" t="str">
        <f>TEXT(Table1[[#This Row],[Order Date]],"mmm")</f>
        <v>Nov</v>
      </c>
      <c r="D1532" s="6" t="str">
        <f>TEXT(Table1[[#This Row],[Order Date]],"yyyy")</f>
        <v>2021</v>
      </c>
      <c r="E1532" t="s">
        <v>1614</v>
      </c>
      <c r="F1532" t="s">
        <v>10</v>
      </c>
      <c r="G1532" t="s">
        <v>11</v>
      </c>
      <c r="H1532" t="s">
        <v>200</v>
      </c>
      <c r="I1532" t="s">
        <v>1119</v>
      </c>
      <c r="J1532">
        <v>16.66</v>
      </c>
      <c r="K1532">
        <v>6</v>
      </c>
      <c r="L1532">
        <v>-3.12</v>
      </c>
    </row>
    <row r="1533" spans="1:12" ht="14.25" customHeight="1" x14ac:dyDescent="0.25">
      <c r="A1533" t="str">
        <f t="shared" si="23"/>
        <v>ORD1532</v>
      </c>
      <c r="B1533" s="6">
        <v>44512</v>
      </c>
      <c r="C1533" s="6" t="str">
        <f>TEXT(Table1[[#This Row],[Order Date]],"mmm")</f>
        <v>Nov</v>
      </c>
      <c r="D1533" s="6" t="str">
        <f>TEXT(Table1[[#This Row],[Order Date]],"yyyy")</f>
        <v>2021</v>
      </c>
      <c r="E1533" t="s">
        <v>1614</v>
      </c>
      <c r="F1533" t="s">
        <v>10</v>
      </c>
      <c r="G1533" t="s">
        <v>39</v>
      </c>
      <c r="H1533" t="s">
        <v>52</v>
      </c>
      <c r="I1533" t="s">
        <v>1615</v>
      </c>
      <c r="J1533">
        <v>79.510000000000005</v>
      </c>
      <c r="K1533">
        <v>3</v>
      </c>
      <c r="L1533">
        <v>20.87</v>
      </c>
    </row>
    <row r="1534" spans="1:12" ht="14.25" customHeight="1" x14ac:dyDescent="0.25">
      <c r="A1534" t="str">
        <f t="shared" si="23"/>
        <v>ORD1533</v>
      </c>
      <c r="B1534" s="6">
        <v>44512</v>
      </c>
      <c r="C1534" s="6" t="str">
        <f>TEXT(Table1[[#This Row],[Order Date]],"mmm")</f>
        <v>Nov</v>
      </c>
      <c r="D1534" s="6" t="str">
        <f>TEXT(Table1[[#This Row],[Order Date]],"yyyy")</f>
        <v>2021</v>
      </c>
      <c r="E1534" t="s">
        <v>1614</v>
      </c>
      <c r="F1534" t="s">
        <v>10</v>
      </c>
      <c r="G1534" t="s">
        <v>11</v>
      </c>
      <c r="H1534" t="s">
        <v>12</v>
      </c>
      <c r="I1534" t="s">
        <v>1203</v>
      </c>
      <c r="J1534">
        <v>36.29</v>
      </c>
      <c r="K1534">
        <v>7</v>
      </c>
      <c r="L1534">
        <v>12.7</v>
      </c>
    </row>
    <row r="1535" spans="1:12" ht="14.25" customHeight="1" x14ac:dyDescent="0.25">
      <c r="A1535" t="str">
        <f t="shared" si="23"/>
        <v>ORD1534</v>
      </c>
      <c r="B1535" s="6">
        <v>44512</v>
      </c>
      <c r="C1535" s="6" t="str">
        <f>TEXT(Table1[[#This Row],[Order Date]],"mmm")</f>
        <v>Nov</v>
      </c>
      <c r="D1535" s="6" t="str">
        <f>TEXT(Table1[[#This Row],[Order Date]],"yyyy")</f>
        <v>2021</v>
      </c>
      <c r="E1535" t="s">
        <v>1614</v>
      </c>
      <c r="F1535" t="s">
        <v>10</v>
      </c>
      <c r="G1535" t="s">
        <v>34</v>
      </c>
      <c r="H1535" t="s">
        <v>74</v>
      </c>
      <c r="I1535" t="s">
        <v>644</v>
      </c>
      <c r="J1535">
        <v>67.989999999999995</v>
      </c>
      <c r="K1535">
        <v>1</v>
      </c>
      <c r="L1535">
        <v>-13</v>
      </c>
    </row>
    <row r="1536" spans="1:12" ht="14.25" customHeight="1" x14ac:dyDescent="0.25">
      <c r="A1536" t="str">
        <f t="shared" si="23"/>
        <v>ORD1535</v>
      </c>
      <c r="B1536" s="6">
        <v>44512</v>
      </c>
      <c r="C1536" s="6" t="str">
        <f>TEXT(Table1[[#This Row],[Order Date]],"mmm")</f>
        <v>Nov</v>
      </c>
      <c r="D1536" s="6" t="str">
        <f>TEXT(Table1[[#This Row],[Order Date]],"yyyy")</f>
        <v>2021</v>
      </c>
      <c r="E1536" t="s">
        <v>9</v>
      </c>
      <c r="F1536" t="s">
        <v>10</v>
      </c>
      <c r="G1536" t="s">
        <v>34</v>
      </c>
      <c r="H1536" t="s">
        <v>47</v>
      </c>
      <c r="I1536" t="s">
        <v>132</v>
      </c>
      <c r="J1536">
        <v>25.13</v>
      </c>
      <c r="K1536">
        <v>3</v>
      </c>
      <c r="L1536">
        <v>-6.91</v>
      </c>
    </row>
    <row r="1537" spans="1:12" ht="14.25" customHeight="1" x14ac:dyDescent="0.25">
      <c r="A1537" t="str">
        <f t="shared" si="23"/>
        <v>ORD1536</v>
      </c>
      <c r="B1537" s="6">
        <v>44512</v>
      </c>
      <c r="C1537" s="6" t="str">
        <f>TEXT(Table1[[#This Row],[Order Date]],"mmm")</f>
        <v>Nov</v>
      </c>
      <c r="D1537" s="6" t="str">
        <f>TEXT(Table1[[#This Row],[Order Date]],"yyyy")</f>
        <v>2021</v>
      </c>
      <c r="E1537" t="s">
        <v>9</v>
      </c>
      <c r="F1537" t="s">
        <v>10</v>
      </c>
      <c r="G1537" t="s">
        <v>39</v>
      </c>
      <c r="H1537" t="s">
        <v>52</v>
      </c>
      <c r="I1537" t="s">
        <v>999</v>
      </c>
      <c r="J1537">
        <v>127.98</v>
      </c>
      <c r="K1537">
        <v>2</v>
      </c>
      <c r="L1537">
        <v>25.6</v>
      </c>
    </row>
    <row r="1538" spans="1:12" ht="14.25" customHeight="1" x14ac:dyDescent="0.25">
      <c r="A1538" t="str">
        <f t="shared" si="23"/>
        <v>ORD1537</v>
      </c>
      <c r="B1538" s="6">
        <v>44514</v>
      </c>
      <c r="C1538" s="6" t="str">
        <f>TEXT(Table1[[#This Row],[Order Date]],"mmm")</f>
        <v>Nov</v>
      </c>
      <c r="D1538" s="6" t="str">
        <f>TEXT(Table1[[#This Row],[Order Date]],"yyyy")</f>
        <v>2021</v>
      </c>
      <c r="E1538" t="s">
        <v>1616</v>
      </c>
      <c r="F1538" t="s">
        <v>613</v>
      </c>
      <c r="G1538" t="s">
        <v>39</v>
      </c>
      <c r="H1538" t="s">
        <v>40</v>
      </c>
      <c r="I1538" t="s">
        <v>1564</v>
      </c>
      <c r="J1538">
        <v>832.93</v>
      </c>
      <c r="K1538">
        <v>7</v>
      </c>
      <c r="L1538">
        <v>233.22</v>
      </c>
    </row>
    <row r="1539" spans="1:12" ht="14.25" customHeight="1" x14ac:dyDescent="0.25">
      <c r="A1539" t="str">
        <f t="shared" ref="A1539:A1602" si="24">"ORD" &amp; TEXT(ROW(A1539)-1, "0000")</f>
        <v>ORD1538</v>
      </c>
      <c r="B1539" s="6">
        <v>44514</v>
      </c>
      <c r="C1539" s="6" t="str">
        <f>TEXT(Table1[[#This Row],[Order Date]],"mmm")</f>
        <v>Nov</v>
      </c>
      <c r="D1539" s="6" t="str">
        <f>TEXT(Table1[[#This Row],[Order Date]],"yyyy")</f>
        <v>2021</v>
      </c>
      <c r="E1539" t="s">
        <v>1616</v>
      </c>
      <c r="F1539" t="s">
        <v>613</v>
      </c>
      <c r="G1539" t="s">
        <v>11</v>
      </c>
      <c r="H1539" t="s">
        <v>20</v>
      </c>
      <c r="I1539" t="s">
        <v>1380</v>
      </c>
      <c r="J1539">
        <v>43.8</v>
      </c>
      <c r="K1539">
        <v>10</v>
      </c>
      <c r="L1539">
        <v>21.02</v>
      </c>
    </row>
    <row r="1540" spans="1:12" ht="14.25" customHeight="1" x14ac:dyDescent="0.25">
      <c r="A1540" t="str">
        <f t="shared" si="24"/>
        <v>ORD1539</v>
      </c>
      <c r="B1540" s="6">
        <v>44514</v>
      </c>
      <c r="C1540" s="6" t="str">
        <f>TEXT(Table1[[#This Row],[Order Date]],"mmm")</f>
        <v>Nov</v>
      </c>
      <c r="D1540" s="6" t="str">
        <f>TEXT(Table1[[#This Row],[Order Date]],"yyyy")</f>
        <v>2021</v>
      </c>
      <c r="E1540" t="s">
        <v>1617</v>
      </c>
      <c r="F1540" t="s">
        <v>110</v>
      </c>
      <c r="G1540" t="s">
        <v>11</v>
      </c>
      <c r="H1540" t="s">
        <v>20</v>
      </c>
      <c r="I1540" t="s">
        <v>834</v>
      </c>
      <c r="J1540">
        <v>12.72</v>
      </c>
      <c r="K1540">
        <v>3</v>
      </c>
      <c r="L1540">
        <v>6.36</v>
      </c>
    </row>
    <row r="1541" spans="1:12" ht="14.25" customHeight="1" x14ac:dyDescent="0.25">
      <c r="A1541" t="str">
        <f t="shared" si="24"/>
        <v>ORD1540</v>
      </c>
      <c r="B1541" s="6">
        <v>44514</v>
      </c>
      <c r="C1541" s="6" t="str">
        <f>TEXT(Table1[[#This Row],[Order Date]],"mmm")</f>
        <v>Nov</v>
      </c>
      <c r="D1541" s="6" t="str">
        <f>TEXT(Table1[[#This Row],[Order Date]],"yyyy")</f>
        <v>2021</v>
      </c>
      <c r="E1541" t="s">
        <v>1617</v>
      </c>
      <c r="F1541" t="s">
        <v>110</v>
      </c>
      <c r="G1541" t="s">
        <v>11</v>
      </c>
      <c r="H1541" t="s">
        <v>20</v>
      </c>
      <c r="I1541" t="s">
        <v>899</v>
      </c>
      <c r="J1541">
        <v>11.52</v>
      </c>
      <c r="K1541">
        <v>4</v>
      </c>
      <c r="L1541">
        <v>5.64</v>
      </c>
    </row>
    <row r="1542" spans="1:12" ht="14.25" customHeight="1" x14ac:dyDescent="0.25">
      <c r="A1542" t="str">
        <f t="shared" si="24"/>
        <v>ORD1541</v>
      </c>
      <c r="B1542" s="6">
        <v>44514</v>
      </c>
      <c r="C1542" s="6" t="str">
        <f>TEXT(Table1[[#This Row],[Order Date]],"mmm")</f>
        <v>Nov</v>
      </c>
      <c r="D1542" s="6" t="str">
        <f>TEXT(Table1[[#This Row],[Order Date]],"yyyy")</f>
        <v>2021</v>
      </c>
      <c r="E1542" t="s">
        <v>1618</v>
      </c>
      <c r="F1542" t="s">
        <v>10</v>
      </c>
      <c r="G1542" t="s">
        <v>11</v>
      </c>
      <c r="H1542" t="s">
        <v>12</v>
      </c>
      <c r="I1542" t="s">
        <v>1619</v>
      </c>
      <c r="J1542">
        <v>20.74</v>
      </c>
      <c r="K1542">
        <v>4</v>
      </c>
      <c r="L1542">
        <v>7.26</v>
      </c>
    </row>
    <row r="1543" spans="1:12" ht="14.25" customHeight="1" x14ac:dyDescent="0.25">
      <c r="A1543" t="str">
        <f t="shared" si="24"/>
        <v>ORD1542</v>
      </c>
      <c r="B1543" s="6">
        <v>44514</v>
      </c>
      <c r="C1543" s="6" t="str">
        <f>TEXT(Table1[[#This Row],[Order Date]],"mmm")</f>
        <v>Nov</v>
      </c>
      <c r="D1543" s="6" t="str">
        <f>TEXT(Table1[[#This Row],[Order Date]],"yyyy")</f>
        <v>2021</v>
      </c>
      <c r="E1543" t="s">
        <v>1620</v>
      </c>
      <c r="F1543" t="s">
        <v>149</v>
      </c>
      <c r="G1543" t="s">
        <v>11</v>
      </c>
      <c r="H1543" t="s">
        <v>12</v>
      </c>
      <c r="I1543" t="s">
        <v>1621</v>
      </c>
      <c r="J1543">
        <v>11.36</v>
      </c>
      <c r="K1543">
        <v>2</v>
      </c>
      <c r="L1543">
        <v>5.23</v>
      </c>
    </row>
    <row r="1544" spans="1:12" ht="14.25" customHeight="1" x14ac:dyDescent="0.25">
      <c r="A1544" t="str">
        <f t="shared" si="24"/>
        <v>ORD1543</v>
      </c>
      <c r="B1544" s="6">
        <v>44514</v>
      </c>
      <c r="C1544" s="6" t="str">
        <f>TEXT(Table1[[#This Row],[Order Date]],"mmm")</f>
        <v>Nov</v>
      </c>
      <c r="D1544" s="6" t="str">
        <f>TEXT(Table1[[#This Row],[Order Date]],"yyyy")</f>
        <v>2021</v>
      </c>
      <c r="E1544" t="s">
        <v>1620</v>
      </c>
      <c r="F1544" t="s">
        <v>149</v>
      </c>
      <c r="G1544" t="s">
        <v>34</v>
      </c>
      <c r="H1544" t="s">
        <v>35</v>
      </c>
      <c r="I1544" t="s">
        <v>944</v>
      </c>
      <c r="J1544">
        <v>69.260000000000005</v>
      </c>
      <c r="K1544">
        <v>2</v>
      </c>
      <c r="L1544">
        <v>14.62</v>
      </c>
    </row>
    <row r="1545" spans="1:12" ht="14.25" customHeight="1" x14ac:dyDescent="0.25">
      <c r="A1545" t="str">
        <f t="shared" si="24"/>
        <v>ORD1544</v>
      </c>
      <c r="B1545" s="6">
        <v>44514</v>
      </c>
      <c r="C1545" s="6" t="str">
        <f>TEXT(Table1[[#This Row],[Order Date]],"mmm")</f>
        <v>Nov</v>
      </c>
      <c r="D1545" s="6" t="str">
        <f>TEXT(Table1[[#This Row],[Order Date]],"yyyy")</f>
        <v>2021</v>
      </c>
      <c r="E1545" t="s">
        <v>1271</v>
      </c>
      <c r="F1545" t="s">
        <v>55</v>
      </c>
      <c r="G1545" t="s">
        <v>11</v>
      </c>
      <c r="H1545" t="s">
        <v>12</v>
      </c>
      <c r="I1545" t="s">
        <v>1622</v>
      </c>
      <c r="J1545">
        <v>32.4</v>
      </c>
      <c r="K1545">
        <v>5</v>
      </c>
      <c r="L1545">
        <v>15.55</v>
      </c>
    </row>
    <row r="1546" spans="1:12" ht="14.25" customHeight="1" x14ac:dyDescent="0.25">
      <c r="A1546" t="str">
        <f t="shared" si="24"/>
        <v>ORD1545</v>
      </c>
      <c r="B1546" s="6">
        <v>44515</v>
      </c>
      <c r="C1546" s="6" t="str">
        <f>TEXT(Table1[[#This Row],[Order Date]],"mmm")</f>
        <v>Nov</v>
      </c>
      <c r="D1546" s="6" t="str">
        <f>TEXT(Table1[[#This Row],[Order Date]],"yyyy")</f>
        <v>2021</v>
      </c>
      <c r="E1546" t="s">
        <v>1623</v>
      </c>
      <c r="F1546" t="s">
        <v>120</v>
      </c>
      <c r="G1546" t="s">
        <v>11</v>
      </c>
      <c r="H1546" t="s">
        <v>24</v>
      </c>
      <c r="I1546" t="s">
        <v>1624</v>
      </c>
      <c r="J1546">
        <v>4.22</v>
      </c>
      <c r="K1546">
        <v>3</v>
      </c>
      <c r="L1546">
        <v>0.48</v>
      </c>
    </row>
    <row r="1547" spans="1:12" ht="14.25" customHeight="1" x14ac:dyDescent="0.25">
      <c r="A1547" t="str">
        <f t="shared" si="24"/>
        <v>ORD1546</v>
      </c>
      <c r="B1547" s="6">
        <v>44515</v>
      </c>
      <c r="C1547" s="6" t="str">
        <f>TEXT(Table1[[#This Row],[Order Date]],"mmm")</f>
        <v>Nov</v>
      </c>
      <c r="D1547" s="6" t="str">
        <f>TEXT(Table1[[#This Row],[Order Date]],"yyyy")</f>
        <v>2021</v>
      </c>
      <c r="E1547" t="s">
        <v>1623</v>
      </c>
      <c r="F1547" t="s">
        <v>120</v>
      </c>
      <c r="G1547" t="s">
        <v>11</v>
      </c>
      <c r="H1547" t="s">
        <v>92</v>
      </c>
      <c r="I1547" t="s">
        <v>711</v>
      </c>
      <c r="J1547">
        <v>333.06</v>
      </c>
      <c r="K1547">
        <v>2</v>
      </c>
      <c r="L1547">
        <v>29.14</v>
      </c>
    </row>
    <row r="1548" spans="1:12" ht="14.25" customHeight="1" x14ac:dyDescent="0.25">
      <c r="A1548" t="str">
        <f t="shared" si="24"/>
        <v>ORD1547</v>
      </c>
      <c r="B1548" s="6">
        <v>44515</v>
      </c>
      <c r="C1548" s="6" t="str">
        <f>TEXT(Table1[[#This Row],[Order Date]],"mmm")</f>
        <v>Nov</v>
      </c>
      <c r="D1548" s="6" t="str">
        <f>TEXT(Table1[[#This Row],[Order Date]],"yyyy")</f>
        <v>2021</v>
      </c>
      <c r="E1548" t="s">
        <v>1623</v>
      </c>
      <c r="F1548" t="s">
        <v>120</v>
      </c>
      <c r="G1548" t="s">
        <v>11</v>
      </c>
      <c r="H1548" t="s">
        <v>12</v>
      </c>
      <c r="I1548" t="s">
        <v>284</v>
      </c>
      <c r="J1548">
        <v>24.9</v>
      </c>
      <c r="K1548">
        <v>4</v>
      </c>
      <c r="L1548">
        <v>7.78</v>
      </c>
    </row>
    <row r="1549" spans="1:12" ht="14.25" customHeight="1" x14ac:dyDescent="0.25">
      <c r="A1549" t="str">
        <f t="shared" si="24"/>
        <v>ORD1548</v>
      </c>
      <c r="B1549" s="6">
        <v>44515</v>
      </c>
      <c r="C1549" s="6" t="str">
        <f>TEXT(Table1[[#This Row],[Order Date]],"mmm")</f>
        <v>Nov</v>
      </c>
      <c r="D1549" s="6" t="str">
        <f>TEXT(Table1[[#This Row],[Order Date]],"yyyy")</f>
        <v>2021</v>
      </c>
      <c r="E1549" t="s">
        <v>1625</v>
      </c>
      <c r="F1549" t="s">
        <v>10</v>
      </c>
      <c r="G1549" t="s">
        <v>11</v>
      </c>
      <c r="H1549" t="s">
        <v>63</v>
      </c>
      <c r="I1549" t="s">
        <v>1626</v>
      </c>
      <c r="J1549">
        <v>604.66</v>
      </c>
      <c r="K1549">
        <v>9</v>
      </c>
      <c r="L1549">
        <v>204.07</v>
      </c>
    </row>
    <row r="1550" spans="1:12" ht="14.25" customHeight="1" x14ac:dyDescent="0.25">
      <c r="A1550" t="str">
        <f t="shared" si="24"/>
        <v>ORD1549</v>
      </c>
      <c r="B1550" s="6">
        <v>44515</v>
      </c>
      <c r="C1550" s="6" t="str">
        <f>TEXT(Table1[[#This Row],[Order Date]],"mmm")</f>
        <v>Nov</v>
      </c>
      <c r="D1550" s="6" t="str">
        <f>TEXT(Table1[[#This Row],[Order Date]],"yyyy")</f>
        <v>2021</v>
      </c>
      <c r="E1550" t="s">
        <v>740</v>
      </c>
      <c r="F1550" t="s">
        <v>27</v>
      </c>
      <c r="G1550" t="s">
        <v>34</v>
      </c>
      <c r="H1550" t="s">
        <v>47</v>
      </c>
      <c r="I1550" t="s">
        <v>1627</v>
      </c>
      <c r="J1550">
        <v>10.11</v>
      </c>
      <c r="K1550">
        <v>3</v>
      </c>
      <c r="L1550">
        <v>3.24</v>
      </c>
    </row>
    <row r="1551" spans="1:12" ht="14.25" customHeight="1" x14ac:dyDescent="0.25">
      <c r="A1551" t="str">
        <f t="shared" si="24"/>
        <v>ORD1550</v>
      </c>
      <c r="B1551" s="6">
        <v>44515</v>
      </c>
      <c r="C1551" s="6" t="str">
        <f>TEXT(Table1[[#This Row],[Order Date]],"mmm")</f>
        <v>Nov</v>
      </c>
      <c r="D1551" s="6" t="str">
        <f>TEXT(Table1[[#This Row],[Order Date]],"yyyy")</f>
        <v>2021</v>
      </c>
      <c r="E1551" t="s">
        <v>740</v>
      </c>
      <c r="F1551" t="s">
        <v>27</v>
      </c>
      <c r="G1551" t="s">
        <v>39</v>
      </c>
      <c r="H1551" t="s">
        <v>52</v>
      </c>
      <c r="I1551" t="s">
        <v>1628</v>
      </c>
      <c r="J1551">
        <v>772.47</v>
      </c>
      <c r="K1551">
        <v>3</v>
      </c>
      <c r="L1551">
        <v>146.77000000000001</v>
      </c>
    </row>
    <row r="1552" spans="1:12" ht="14.25" customHeight="1" x14ac:dyDescent="0.25">
      <c r="A1552" t="str">
        <f t="shared" si="24"/>
        <v>ORD1551</v>
      </c>
      <c r="B1552" s="6">
        <v>44515</v>
      </c>
      <c r="C1552" s="6" t="str">
        <f>TEXT(Table1[[#This Row],[Order Date]],"mmm")</f>
        <v>Nov</v>
      </c>
      <c r="D1552" s="6" t="str">
        <f>TEXT(Table1[[#This Row],[Order Date]],"yyyy")</f>
        <v>2021</v>
      </c>
      <c r="E1552" t="s">
        <v>740</v>
      </c>
      <c r="F1552" t="s">
        <v>27</v>
      </c>
      <c r="G1552" t="s">
        <v>11</v>
      </c>
      <c r="H1552" t="s">
        <v>200</v>
      </c>
      <c r="I1552" t="s">
        <v>1053</v>
      </c>
      <c r="J1552">
        <v>20.46</v>
      </c>
      <c r="K1552">
        <v>2</v>
      </c>
      <c r="L1552">
        <v>5.32</v>
      </c>
    </row>
    <row r="1553" spans="1:12" ht="14.25" customHeight="1" x14ac:dyDescent="0.25">
      <c r="A1553" t="str">
        <f t="shared" si="24"/>
        <v>ORD1552</v>
      </c>
      <c r="B1553" s="6">
        <v>44515</v>
      </c>
      <c r="C1553" s="6" t="str">
        <f>TEXT(Table1[[#This Row],[Order Date]],"mmm")</f>
        <v>Nov</v>
      </c>
      <c r="D1553" s="6" t="str">
        <f>TEXT(Table1[[#This Row],[Order Date]],"yyyy")</f>
        <v>2021</v>
      </c>
      <c r="E1553" t="s">
        <v>475</v>
      </c>
      <c r="F1553" t="s">
        <v>27</v>
      </c>
      <c r="G1553" t="s">
        <v>11</v>
      </c>
      <c r="H1553" t="s">
        <v>200</v>
      </c>
      <c r="I1553" t="s">
        <v>1292</v>
      </c>
      <c r="J1553">
        <v>10.95</v>
      </c>
      <c r="K1553">
        <v>3</v>
      </c>
      <c r="L1553">
        <v>3.29</v>
      </c>
    </row>
    <row r="1554" spans="1:12" ht="14.25" customHeight="1" x14ac:dyDescent="0.25">
      <c r="A1554" t="str">
        <f t="shared" si="24"/>
        <v>ORD1553</v>
      </c>
      <c r="B1554" s="6">
        <v>44516</v>
      </c>
      <c r="C1554" s="6" t="str">
        <f>TEXT(Table1[[#This Row],[Order Date]],"mmm")</f>
        <v>Nov</v>
      </c>
      <c r="D1554" s="6" t="str">
        <f>TEXT(Table1[[#This Row],[Order Date]],"yyyy")</f>
        <v>2021</v>
      </c>
      <c r="E1554" t="s">
        <v>1629</v>
      </c>
      <c r="F1554" t="s">
        <v>1283</v>
      </c>
      <c r="G1554" t="s">
        <v>39</v>
      </c>
      <c r="H1554" t="s">
        <v>40</v>
      </c>
      <c r="I1554" t="s">
        <v>1101</v>
      </c>
      <c r="J1554">
        <v>273.95999999999998</v>
      </c>
      <c r="K1554">
        <v>2</v>
      </c>
      <c r="L1554">
        <v>10.96</v>
      </c>
    </row>
    <row r="1555" spans="1:12" ht="14.25" customHeight="1" x14ac:dyDescent="0.25">
      <c r="A1555" t="str">
        <f t="shared" si="24"/>
        <v>ORD1554</v>
      </c>
      <c r="B1555" s="6">
        <v>44516</v>
      </c>
      <c r="C1555" s="6" t="str">
        <f>TEXT(Table1[[#This Row],[Order Date]],"mmm")</f>
        <v>Nov</v>
      </c>
      <c r="D1555" s="6" t="str">
        <f>TEXT(Table1[[#This Row],[Order Date]],"yyyy")</f>
        <v>2021</v>
      </c>
      <c r="E1555" t="s">
        <v>215</v>
      </c>
      <c r="F1555" t="s">
        <v>129</v>
      </c>
      <c r="G1555" t="s">
        <v>11</v>
      </c>
      <c r="H1555" t="s">
        <v>63</v>
      </c>
      <c r="I1555" t="s">
        <v>1350</v>
      </c>
      <c r="J1555">
        <v>78.349999999999994</v>
      </c>
      <c r="K1555">
        <v>5</v>
      </c>
      <c r="L1555">
        <v>36.82</v>
      </c>
    </row>
    <row r="1556" spans="1:12" ht="14.25" customHeight="1" x14ac:dyDescent="0.25">
      <c r="A1556" t="str">
        <f t="shared" si="24"/>
        <v>ORD1555</v>
      </c>
      <c r="B1556" s="6">
        <v>44516</v>
      </c>
      <c r="C1556" s="6" t="str">
        <f>TEXT(Table1[[#This Row],[Order Date]],"mmm")</f>
        <v>Nov</v>
      </c>
      <c r="D1556" s="6" t="str">
        <f>TEXT(Table1[[#This Row],[Order Date]],"yyyy")</f>
        <v>2021</v>
      </c>
      <c r="E1556" t="s">
        <v>215</v>
      </c>
      <c r="F1556" t="s">
        <v>129</v>
      </c>
      <c r="G1556" t="s">
        <v>11</v>
      </c>
      <c r="H1556" t="s">
        <v>12</v>
      </c>
      <c r="I1556" t="s">
        <v>1376</v>
      </c>
      <c r="J1556">
        <v>31.68</v>
      </c>
      <c r="K1556">
        <v>6</v>
      </c>
      <c r="L1556">
        <v>14.26</v>
      </c>
    </row>
    <row r="1557" spans="1:12" ht="14.25" customHeight="1" x14ac:dyDescent="0.25">
      <c r="A1557" t="str">
        <f t="shared" si="24"/>
        <v>ORD1556</v>
      </c>
      <c r="B1557" s="6">
        <v>44516</v>
      </c>
      <c r="C1557" s="6" t="str">
        <f>TEXT(Table1[[#This Row],[Order Date]],"mmm")</f>
        <v>Nov</v>
      </c>
      <c r="D1557" s="6" t="str">
        <f>TEXT(Table1[[#This Row],[Order Date]],"yyyy")</f>
        <v>2021</v>
      </c>
      <c r="E1557" t="s">
        <v>215</v>
      </c>
      <c r="F1557" t="s">
        <v>129</v>
      </c>
      <c r="G1557" t="s">
        <v>11</v>
      </c>
      <c r="H1557" t="s">
        <v>20</v>
      </c>
      <c r="I1557" t="s">
        <v>1630</v>
      </c>
      <c r="J1557">
        <v>29.12</v>
      </c>
      <c r="K1557">
        <v>4</v>
      </c>
      <c r="L1557">
        <v>14.27</v>
      </c>
    </row>
    <row r="1558" spans="1:12" ht="14.25" customHeight="1" x14ac:dyDescent="0.25">
      <c r="A1558" t="str">
        <f t="shared" si="24"/>
        <v>ORD1557</v>
      </c>
      <c r="B1558" s="6">
        <v>44516</v>
      </c>
      <c r="C1558" s="6" t="str">
        <f>TEXT(Table1[[#This Row],[Order Date]],"mmm")</f>
        <v>Nov</v>
      </c>
      <c r="D1558" s="6" t="str">
        <f>TEXT(Table1[[#This Row],[Order Date]],"yyyy")</f>
        <v>2021</v>
      </c>
      <c r="E1558" t="s">
        <v>215</v>
      </c>
      <c r="F1558" t="s">
        <v>129</v>
      </c>
      <c r="G1558" t="s">
        <v>11</v>
      </c>
      <c r="H1558" t="s">
        <v>18</v>
      </c>
      <c r="I1558" t="s">
        <v>1360</v>
      </c>
      <c r="J1558">
        <v>169.45</v>
      </c>
      <c r="K1558">
        <v>5</v>
      </c>
      <c r="L1558">
        <v>42.36</v>
      </c>
    </row>
    <row r="1559" spans="1:12" ht="14.25" customHeight="1" x14ac:dyDescent="0.25">
      <c r="A1559" t="str">
        <f t="shared" si="24"/>
        <v>ORD1558</v>
      </c>
      <c r="B1559" s="6">
        <v>44516</v>
      </c>
      <c r="C1559" s="6" t="str">
        <f>TEXT(Table1[[#This Row],[Order Date]],"mmm")</f>
        <v>Nov</v>
      </c>
      <c r="D1559" s="6" t="str">
        <f>TEXT(Table1[[#This Row],[Order Date]],"yyyy")</f>
        <v>2021</v>
      </c>
      <c r="E1559" t="s">
        <v>1631</v>
      </c>
      <c r="F1559" t="s">
        <v>27</v>
      </c>
      <c r="G1559" t="s">
        <v>11</v>
      </c>
      <c r="H1559" t="s">
        <v>16</v>
      </c>
      <c r="I1559" t="s">
        <v>1632</v>
      </c>
      <c r="J1559">
        <v>5.22</v>
      </c>
      <c r="K1559">
        <v>2</v>
      </c>
      <c r="L1559">
        <v>2.4</v>
      </c>
    </row>
    <row r="1560" spans="1:12" ht="14.25" customHeight="1" x14ac:dyDescent="0.25">
      <c r="A1560" t="str">
        <f t="shared" si="24"/>
        <v>ORD1559</v>
      </c>
      <c r="B1560" s="6">
        <v>44516</v>
      </c>
      <c r="C1560" s="6" t="str">
        <f>TEXT(Table1[[#This Row],[Order Date]],"mmm")</f>
        <v>Nov</v>
      </c>
      <c r="D1560" s="6" t="str">
        <f>TEXT(Table1[[#This Row],[Order Date]],"yyyy")</f>
        <v>2021</v>
      </c>
      <c r="E1560" t="s">
        <v>1633</v>
      </c>
      <c r="F1560" t="s">
        <v>15</v>
      </c>
      <c r="G1560" t="s">
        <v>34</v>
      </c>
      <c r="H1560" t="s">
        <v>35</v>
      </c>
      <c r="I1560" t="s">
        <v>1634</v>
      </c>
      <c r="J1560">
        <v>37.299999999999997</v>
      </c>
      <c r="K1560">
        <v>2</v>
      </c>
      <c r="L1560">
        <v>-1.07</v>
      </c>
    </row>
    <row r="1561" spans="1:12" ht="14.25" customHeight="1" x14ac:dyDescent="0.25">
      <c r="A1561" t="str">
        <f t="shared" si="24"/>
        <v>ORD1560</v>
      </c>
      <c r="B1561" s="6">
        <v>44516</v>
      </c>
      <c r="C1561" s="6" t="str">
        <f>TEXT(Table1[[#This Row],[Order Date]],"mmm")</f>
        <v>Nov</v>
      </c>
      <c r="D1561" s="6" t="str">
        <f>TEXT(Table1[[#This Row],[Order Date]],"yyyy")</f>
        <v>2021</v>
      </c>
      <c r="E1561" t="s">
        <v>1635</v>
      </c>
      <c r="F1561" t="s">
        <v>27</v>
      </c>
      <c r="G1561" t="s">
        <v>39</v>
      </c>
      <c r="H1561" t="s">
        <v>40</v>
      </c>
      <c r="I1561" t="s">
        <v>1636</v>
      </c>
      <c r="J1561">
        <v>79.97</v>
      </c>
      <c r="K1561">
        <v>4</v>
      </c>
      <c r="L1561">
        <v>-17.989999999999998</v>
      </c>
    </row>
    <row r="1562" spans="1:12" ht="14.25" customHeight="1" x14ac:dyDescent="0.25">
      <c r="A1562" t="str">
        <f t="shared" si="24"/>
        <v>ORD1561</v>
      </c>
      <c r="B1562" s="6">
        <v>44516</v>
      </c>
      <c r="C1562" s="6" t="str">
        <f>TEXT(Table1[[#This Row],[Order Date]],"mmm")</f>
        <v>Nov</v>
      </c>
      <c r="D1562" s="6" t="str">
        <f>TEXT(Table1[[#This Row],[Order Date]],"yyyy")</f>
        <v>2021</v>
      </c>
      <c r="E1562" t="s">
        <v>1635</v>
      </c>
      <c r="F1562" t="s">
        <v>27</v>
      </c>
      <c r="G1562" t="s">
        <v>34</v>
      </c>
      <c r="H1562" t="s">
        <v>74</v>
      </c>
      <c r="I1562" t="s">
        <v>1637</v>
      </c>
      <c r="J1562">
        <v>305.97000000000003</v>
      </c>
      <c r="K1562">
        <v>3</v>
      </c>
      <c r="L1562">
        <v>25.2</v>
      </c>
    </row>
    <row r="1563" spans="1:12" ht="14.25" customHeight="1" x14ac:dyDescent="0.25">
      <c r="A1563" t="str">
        <f t="shared" si="24"/>
        <v>ORD1562</v>
      </c>
      <c r="B1563" s="6">
        <v>44516</v>
      </c>
      <c r="C1563" s="6" t="str">
        <f>TEXT(Table1[[#This Row],[Order Date]],"mmm")</f>
        <v>Nov</v>
      </c>
      <c r="D1563" s="6" t="str">
        <f>TEXT(Table1[[#This Row],[Order Date]],"yyyy")</f>
        <v>2021</v>
      </c>
      <c r="E1563" t="s">
        <v>1635</v>
      </c>
      <c r="F1563" t="s">
        <v>27</v>
      </c>
      <c r="G1563" t="s">
        <v>11</v>
      </c>
      <c r="H1563" t="s">
        <v>18</v>
      </c>
      <c r="I1563" t="s">
        <v>153</v>
      </c>
      <c r="J1563">
        <v>344.91</v>
      </c>
      <c r="K1563">
        <v>3</v>
      </c>
      <c r="L1563">
        <v>10.35</v>
      </c>
    </row>
    <row r="1564" spans="1:12" ht="14.25" customHeight="1" x14ac:dyDescent="0.25">
      <c r="A1564" t="str">
        <f t="shared" si="24"/>
        <v>ORD1563</v>
      </c>
      <c r="B1564" s="6">
        <v>44517</v>
      </c>
      <c r="C1564" s="6" t="str">
        <f>TEXT(Table1[[#This Row],[Order Date]],"mmm")</f>
        <v>Nov</v>
      </c>
      <c r="D1564" s="6" t="str">
        <f>TEXT(Table1[[#This Row],[Order Date]],"yyyy")</f>
        <v>2021</v>
      </c>
      <c r="E1564" t="s">
        <v>413</v>
      </c>
      <c r="F1564" t="s">
        <v>315</v>
      </c>
      <c r="G1564" t="s">
        <v>34</v>
      </c>
      <c r="H1564" t="s">
        <v>35</v>
      </c>
      <c r="I1564" t="s">
        <v>1256</v>
      </c>
      <c r="J1564">
        <v>479.9</v>
      </c>
      <c r="K1564">
        <v>5</v>
      </c>
      <c r="L1564">
        <v>81.58</v>
      </c>
    </row>
    <row r="1565" spans="1:12" ht="14.25" customHeight="1" x14ac:dyDescent="0.25">
      <c r="A1565" t="str">
        <f t="shared" si="24"/>
        <v>ORD1564</v>
      </c>
      <c r="B1565" s="6">
        <v>44517</v>
      </c>
      <c r="C1565" s="6" t="str">
        <f>TEXT(Table1[[#This Row],[Order Date]],"mmm")</f>
        <v>Nov</v>
      </c>
      <c r="D1565" s="6" t="str">
        <f>TEXT(Table1[[#This Row],[Order Date]],"yyyy")</f>
        <v>2021</v>
      </c>
      <c r="E1565" t="s">
        <v>1638</v>
      </c>
      <c r="F1565" t="s">
        <v>59</v>
      </c>
      <c r="G1565" t="s">
        <v>11</v>
      </c>
      <c r="H1565" t="s">
        <v>18</v>
      </c>
      <c r="I1565" t="s">
        <v>1048</v>
      </c>
      <c r="J1565">
        <v>2934.33</v>
      </c>
      <c r="K1565">
        <v>7</v>
      </c>
      <c r="L1565">
        <v>792.27</v>
      </c>
    </row>
    <row r="1566" spans="1:12" ht="14.25" customHeight="1" x14ac:dyDescent="0.25">
      <c r="A1566" t="str">
        <f t="shared" si="24"/>
        <v>ORD1565</v>
      </c>
      <c r="B1566" s="6">
        <v>44517</v>
      </c>
      <c r="C1566" s="6" t="str">
        <f>TEXT(Table1[[#This Row],[Order Date]],"mmm")</f>
        <v>Nov</v>
      </c>
      <c r="D1566" s="6" t="str">
        <f>TEXT(Table1[[#This Row],[Order Date]],"yyyy")</f>
        <v>2021</v>
      </c>
      <c r="E1566" t="s">
        <v>1638</v>
      </c>
      <c r="F1566" t="s">
        <v>59</v>
      </c>
      <c r="G1566" t="s">
        <v>34</v>
      </c>
      <c r="H1566" t="s">
        <v>47</v>
      </c>
      <c r="I1566" t="s">
        <v>1639</v>
      </c>
      <c r="J1566">
        <v>124.41</v>
      </c>
      <c r="K1566">
        <v>3</v>
      </c>
      <c r="L1566">
        <v>14.93</v>
      </c>
    </row>
    <row r="1567" spans="1:12" ht="14.25" customHeight="1" x14ac:dyDescent="0.25">
      <c r="A1567" t="str">
        <f t="shared" si="24"/>
        <v>ORD1566</v>
      </c>
      <c r="B1567" s="6">
        <v>44517</v>
      </c>
      <c r="C1567" s="6" t="str">
        <f>TEXT(Table1[[#This Row],[Order Date]],"mmm")</f>
        <v>Nov</v>
      </c>
      <c r="D1567" s="6" t="str">
        <f>TEXT(Table1[[#This Row],[Order Date]],"yyyy")</f>
        <v>2021</v>
      </c>
      <c r="E1567" t="s">
        <v>1638</v>
      </c>
      <c r="F1567" t="s">
        <v>59</v>
      </c>
      <c r="G1567" t="s">
        <v>11</v>
      </c>
      <c r="H1567" t="s">
        <v>24</v>
      </c>
      <c r="I1567" t="s">
        <v>808</v>
      </c>
      <c r="J1567">
        <v>57.75</v>
      </c>
      <c r="K1567">
        <v>5</v>
      </c>
      <c r="L1567">
        <v>26.57</v>
      </c>
    </row>
    <row r="1568" spans="1:12" ht="14.25" customHeight="1" x14ac:dyDescent="0.25">
      <c r="A1568" t="str">
        <f t="shared" si="24"/>
        <v>ORD1567</v>
      </c>
      <c r="B1568" s="6">
        <v>44517</v>
      </c>
      <c r="C1568" s="6" t="str">
        <f>TEXT(Table1[[#This Row],[Order Date]],"mmm")</f>
        <v>Nov</v>
      </c>
      <c r="D1568" s="6" t="str">
        <f>TEXT(Table1[[#This Row],[Order Date]],"yyyy")</f>
        <v>2021</v>
      </c>
      <c r="E1568" t="s">
        <v>355</v>
      </c>
      <c r="F1568" t="s">
        <v>27</v>
      </c>
      <c r="G1568" t="s">
        <v>39</v>
      </c>
      <c r="H1568" t="s">
        <v>52</v>
      </c>
      <c r="I1568" t="s">
        <v>1008</v>
      </c>
      <c r="J1568">
        <v>99.98</v>
      </c>
      <c r="K1568">
        <v>2</v>
      </c>
      <c r="L1568">
        <v>8</v>
      </c>
    </row>
    <row r="1569" spans="1:12" ht="14.25" customHeight="1" x14ac:dyDescent="0.25">
      <c r="A1569" t="str">
        <f t="shared" si="24"/>
        <v>ORD1568</v>
      </c>
      <c r="B1569" s="6">
        <v>44517</v>
      </c>
      <c r="C1569" s="6" t="str">
        <f>TEXT(Table1[[#This Row],[Order Date]],"mmm")</f>
        <v>Nov</v>
      </c>
      <c r="D1569" s="6" t="str">
        <f>TEXT(Table1[[#This Row],[Order Date]],"yyyy")</f>
        <v>2021</v>
      </c>
      <c r="E1569" t="s">
        <v>355</v>
      </c>
      <c r="F1569" t="s">
        <v>27</v>
      </c>
      <c r="G1569" t="s">
        <v>11</v>
      </c>
      <c r="H1569" t="s">
        <v>12</v>
      </c>
      <c r="I1569" t="s">
        <v>882</v>
      </c>
      <c r="J1569">
        <v>733.95</v>
      </c>
      <c r="K1569">
        <v>7</v>
      </c>
      <c r="L1569">
        <v>352.3</v>
      </c>
    </row>
    <row r="1570" spans="1:12" ht="14.25" customHeight="1" x14ac:dyDescent="0.25">
      <c r="A1570" t="str">
        <f t="shared" si="24"/>
        <v>ORD1569</v>
      </c>
      <c r="B1570" s="6">
        <v>44517</v>
      </c>
      <c r="C1570" s="6" t="str">
        <f>TEXT(Table1[[#This Row],[Order Date]],"mmm")</f>
        <v>Nov</v>
      </c>
      <c r="D1570" s="6" t="str">
        <f>TEXT(Table1[[#This Row],[Order Date]],"yyyy")</f>
        <v>2021</v>
      </c>
      <c r="E1570" t="s">
        <v>355</v>
      </c>
      <c r="F1570" t="s">
        <v>27</v>
      </c>
      <c r="G1570" t="s">
        <v>11</v>
      </c>
      <c r="H1570" t="s">
        <v>92</v>
      </c>
      <c r="I1570" t="s">
        <v>1640</v>
      </c>
      <c r="J1570">
        <v>241.44</v>
      </c>
      <c r="K1570">
        <v>3</v>
      </c>
      <c r="L1570">
        <v>72.430000000000007</v>
      </c>
    </row>
    <row r="1571" spans="1:12" ht="14.25" customHeight="1" x14ac:dyDescent="0.25">
      <c r="A1571" t="str">
        <f t="shared" si="24"/>
        <v>ORD1570</v>
      </c>
      <c r="B1571" s="6">
        <v>44517</v>
      </c>
      <c r="C1571" s="6" t="str">
        <f>TEXT(Table1[[#This Row],[Order Date]],"mmm")</f>
        <v>Nov</v>
      </c>
      <c r="D1571" s="6" t="str">
        <f>TEXT(Table1[[#This Row],[Order Date]],"yyyy")</f>
        <v>2021</v>
      </c>
      <c r="E1571" t="s">
        <v>1641</v>
      </c>
      <c r="F1571" t="s">
        <v>23</v>
      </c>
      <c r="G1571" t="s">
        <v>11</v>
      </c>
      <c r="H1571" t="s">
        <v>12</v>
      </c>
      <c r="I1571" t="s">
        <v>284</v>
      </c>
      <c r="J1571">
        <v>12.45</v>
      </c>
      <c r="K1571">
        <v>2</v>
      </c>
      <c r="L1571">
        <v>3.89</v>
      </c>
    </row>
    <row r="1572" spans="1:12" ht="14.25" customHeight="1" x14ac:dyDescent="0.25">
      <c r="A1572" t="str">
        <f t="shared" si="24"/>
        <v>ORD1571</v>
      </c>
      <c r="B1572" s="6">
        <v>44517</v>
      </c>
      <c r="C1572" s="6" t="str">
        <f>TEXT(Table1[[#This Row],[Order Date]],"mmm")</f>
        <v>Nov</v>
      </c>
      <c r="D1572" s="6" t="str">
        <f>TEXT(Table1[[#This Row],[Order Date]],"yyyy")</f>
        <v>2021</v>
      </c>
      <c r="E1572" t="s">
        <v>1641</v>
      </c>
      <c r="F1572" t="s">
        <v>23</v>
      </c>
      <c r="G1572" t="s">
        <v>34</v>
      </c>
      <c r="H1572" t="s">
        <v>35</v>
      </c>
      <c r="I1572" t="s">
        <v>994</v>
      </c>
      <c r="J1572">
        <v>657.93</v>
      </c>
      <c r="K1572">
        <v>5</v>
      </c>
      <c r="L1572">
        <v>-93.99</v>
      </c>
    </row>
    <row r="1573" spans="1:12" ht="14.25" customHeight="1" x14ac:dyDescent="0.25">
      <c r="A1573" t="str">
        <f t="shared" si="24"/>
        <v>ORD1572</v>
      </c>
      <c r="B1573" s="6">
        <v>44517</v>
      </c>
      <c r="C1573" s="6" t="str">
        <f>TEXT(Table1[[#This Row],[Order Date]],"mmm")</f>
        <v>Nov</v>
      </c>
      <c r="D1573" s="6" t="str">
        <f>TEXT(Table1[[#This Row],[Order Date]],"yyyy")</f>
        <v>2021</v>
      </c>
      <c r="E1573" t="s">
        <v>352</v>
      </c>
      <c r="F1573" t="s">
        <v>10</v>
      </c>
      <c r="G1573" t="s">
        <v>11</v>
      </c>
      <c r="H1573" t="s">
        <v>63</v>
      </c>
      <c r="I1573" t="s">
        <v>1165</v>
      </c>
      <c r="J1573">
        <v>7.08</v>
      </c>
      <c r="K1573">
        <v>3</v>
      </c>
      <c r="L1573">
        <v>2.48</v>
      </c>
    </row>
    <row r="1574" spans="1:12" ht="14.25" customHeight="1" x14ac:dyDescent="0.25">
      <c r="A1574" t="str">
        <f t="shared" si="24"/>
        <v>ORD1573</v>
      </c>
      <c r="B1574" s="6">
        <v>44517</v>
      </c>
      <c r="C1574" s="6" t="str">
        <f>TEXT(Table1[[#This Row],[Order Date]],"mmm")</f>
        <v>Nov</v>
      </c>
      <c r="D1574" s="6" t="str">
        <f>TEXT(Table1[[#This Row],[Order Date]],"yyyy")</f>
        <v>2021</v>
      </c>
      <c r="E1574" t="s">
        <v>709</v>
      </c>
      <c r="F1574" t="s">
        <v>149</v>
      </c>
      <c r="G1574" t="s">
        <v>11</v>
      </c>
      <c r="H1574" t="s">
        <v>20</v>
      </c>
      <c r="I1574" t="s">
        <v>1142</v>
      </c>
      <c r="J1574">
        <v>2152.7800000000002</v>
      </c>
      <c r="K1574">
        <v>3</v>
      </c>
      <c r="L1574">
        <v>726.56</v>
      </c>
    </row>
    <row r="1575" spans="1:12" ht="14.25" customHeight="1" x14ac:dyDescent="0.25">
      <c r="A1575" t="str">
        <f t="shared" si="24"/>
        <v>ORD1574</v>
      </c>
      <c r="B1575" s="6">
        <v>44517</v>
      </c>
      <c r="C1575" s="6" t="str">
        <f>TEXT(Table1[[#This Row],[Order Date]],"mmm")</f>
        <v>Nov</v>
      </c>
      <c r="D1575" s="6" t="str">
        <f>TEXT(Table1[[#This Row],[Order Date]],"yyyy")</f>
        <v>2021</v>
      </c>
      <c r="E1575" t="s">
        <v>709</v>
      </c>
      <c r="F1575" t="s">
        <v>149</v>
      </c>
      <c r="G1575" t="s">
        <v>34</v>
      </c>
      <c r="H1575" t="s">
        <v>74</v>
      </c>
      <c r="I1575" t="s">
        <v>1344</v>
      </c>
      <c r="J1575">
        <v>4007.84</v>
      </c>
      <c r="K1575">
        <v>10</v>
      </c>
      <c r="L1575">
        <v>-50.1</v>
      </c>
    </row>
    <row r="1576" spans="1:12" ht="14.25" customHeight="1" x14ac:dyDescent="0.25">
      <c r="A1576" t="str">
        <f t="shared" si="24"/>
        <v>ORD1575</v>
      </c>
      <c r="B1576" s="6">
        <v>44517</v>
      </c>
      <c r="C1576" s="6" t="str">
        <f>TEXT(Table1[[#This Row],[Order Date]],"mmm")</f>
        <v>Nov</v>
      </c>
      <c r="D1576" s="6" t="str">
        <f>TEXT(Table1[[#This Row],[Order Date]],"yyyy")</f>
        <v>2021</v>
      </c>
      <c r="E1576" t="s">
        <v>696</v>
      </c>
      <c r="F1576" t="s">
        <v>149</v>
      </c>
      <c r="G1576" t="s">
        <v>11</v>
      </c>
      <c r="H1576" t="s">
        <v>12</v>
      </c>
      <c r="I1576" t="s">
        <v>1642</v>
      </c>
      <c r="J1576">
        <v>34.44</v>
      </c>
      <c r="K1576">
        <v>3</v>
      </c>
      <c r="L1576">
        <v>17.22</v>
      </c>
    </row>
    <row r="1577" spans="1:12" ht="14.25" customHeight="1" x14ac:dyDescent="0.25">
      <c r="A1577" t="str">
        <f t="shared" si="24"/>
        <v>ORD1576</v>
      </c>
      <c r="B1577" s="6">
        <v>44518</v>
      </c>
      <c r="C1577" s="6" t="str">
        <f>TEXT(Table1[[#This Row],[Order Date]],"mmm")</f>
        <v>Nov</v>
      </c>
      <c r="D1577" s="6" t="str">
        <f>TEXT(Table1[[#This Row],[Order Date]],"yyyy")</f>
        <v>2021</v>
      </c>
      <c r="E1577" t="s">
        <v>1643</v>
      </c>
      <c r="F1577" t="s">
        <v>278</v>
      </c>
      <c r="G1577" t="s">
        <v>34</v>
      </c>
      <c r="H1577" t="s">
        <v>145</v>
      </c>
      <c r="I1577" t="s">
        <v>1644</v>
      </c>
      <c r="J1577">
        <v>145.97999999999999</v>
      </c>
      <c r="K1577">
        <v>2</v>
      </c>
      <c r="L1577">
        <v>-99.27</v>
      </c>
    </row>
    <row r="1578" spans="1:12" ht="14.25" customHeight="1" x14ac:dyDescent="0.25">
      <c r="A1578" t="str">
        <f t="shared" si="24"/>
        <v>ORD1577</v>
      </c>
      <c r="B1578" s="6">
        <v>44518</v>
      </c>
      <c r="C1578" s="6" t="str">
        <f>TEXT(Table1[[#This Row],[Order Date]],"mmm")</f>
        <v>Nov</v>
      </c>
      <c r="D1578" s="6" t="str">
        <f>TEXT(Table1[[#This Row],[Order Date]],"yyyy")</f>
        <v>2021</v>
      </c>
      <c r="E1578" t="s">
        <v>1643</v>
      </c>
      <c r="F1578" t="s">
        <v>278</v>
      </c>
      <c r="G1578" t="s">
        <v>11</v>
      </c>
      <c r="H1578" t="s">
        <v>12</v>
      </c>
      <c r="I1578" t="s">
        <v>276</v>
      </c>
      <c r="J1578">
        <v>35.81</v>
      </c>
      <c r="K1578">
        <v>4</v>
      </c>
      <c r="L1578">
        <v>12.53</v>
      </c>
    </row>
    <row r="1579" spans="1:12" ht="14.25" customHeight="1" x14ac:dyDescent="0.25">
      <c r="A1579" t="str">
        <f t="shared" si="24"/>
        <v>ORD1578</v>
      </c>
      <c r="B1579" s="6">
        <v>44518</v>
      </c>
      <c r="C1579" s="6" t="str">
        <f>TEXT(Table1[[#This Row],[Order Date]],"mmm")</f>
        <v>Nov</v>
      </c>
      <c r="D1579" s="6" t="str">
        <f>TEXT(Table1[[#This Row],[Order Date]],"yyyy")</f>
        <v>2021</v>
      </c>
      <c r="E1579" t="s">
        <v>791</v>
      </c>
      <c r="F1579" t="s">
        <v>23</v>
      </c>
      <c r="G1579" t="s">
        <v>11</v>
      </c>
      <c r="H1579" t="s">
        <v>20</v>
      </c>
      <c r="I1579" t="s">
        <v>528</v>
      </c>
      <c r="J1579">
        <v>51</v>
      </c>
      <c r="K1579">
        <v>1</v>
      </c>
      <c r="L1579">
        <v>-40.799999999999997</v>
      </c>
    </row>
    <row r="1580" spans="1:12" ht="14.25" customHeight="1" x14ac:dyDescent="0.25">
      <c r="A1580" t="str">
        <f t="shared" si="24"/>
        <v>ORD1579</v>
      </c>
      <c r="B1580" s="6">
        <v>44518</v>
      </c>
      <c r="C1580" s="6" t="str">
        <f>TEXT(Table1[[#This Row],[Order Date]],"mmm")</f>
        <v>Nov</v>
      </c>
      <c r="D1580" s="6" t="str">
        <f>TEXT(Table1[[#This Row],[Order Date]],"yyyy")</f>
        <v>2021</v>
      </c>
      <c r="E1580" t="s">
        <v>791</v>
      </c>
      <c r="F1580" t="s">
        <v>23</v>
      </c>
      <c r="G1580" t="s">
        <v>11</v>
      </c>
      <c r="H1580" t="s">
        <v>18</v>
      </c>
      <c r="I1580" t="s">
        <v>1645</v>
      </c>
      <c r="J1580">
        <v>76.790000000000006</v>
      </c>
      <c r="K1580">
        <v>1</v>
      </c>
      <c r="L1580">
        <v>-16.32</v>
      </c>
    </row>
    <row r="1581" spans="1:12" ht="14.25" customHeight="1" x14ac:dyDescent="0.25">
      <c r="A1581" t="str">
        <f t="shared" si="24"/>
        <v>ORD1580</v>
      </c>
      <c r="B1581" s="6">
        <v>44518</v>
      </c>
      <c r="C1581" s="6" t="str">
        <f>TEXT(Table1[[#This Row],[Order Date]],"mmm")</f>
        <v>Nov</v>
      </c>
      <c r="D1581" s="6" t="str">
        <f>TEXT(Table1[[#This Row],[Order Date]],"yyyy")</f>
        <v>2021</v>
      </c>
      <c r="E1581" t="s">
        <v>791</v>
      </c>
      <c r="F1581" t="s">
        <v>23</v>
      </c>
      <c r="G1581" t="s">
        <v>39</v>
      </c>
      <c r="H1581" t="s">
        <v>40</v>
      </c>
      <c r="I1581" t="s">
        <v>439</v>
      </c>
      <c r="J1581">
        <v>539.96</v>
      </c>
      <c r="K1581">
        <v>6</v>
      </c>
      <c r="L1581">
        <v>-107.99</v>
      </c>
    </row>
    <row r="1582" spans="1:12" ht="14.25" customHeight="1" x14ac:dyDescent="0.25">
      <c r="A1582" t="str">
        <f t="shared" si="24"/>
        <v>ORD1581</v>
      </c>
      <c r="B1582" s="6">
        <v>44518</v>
      </c>
      <c r="C1582" s="6" t="str">
        <f>TEXT(Table1[[#This Row],[Order Date]],"mmm")</f>
        <v>Nov</v>
      </c>
      <c r="D1582" s="6" t="str">
        <f>TEXT(Table1[[#This Row],[Order Date]],"yyyy")</f>
        <v>2021</v>
      </c>
      <c r="E1582" t="s">
        <v>791</v>
      </c>
      <c r="F1582" t="s">
        <v>23</v>
      </c>
      <c r="G1582" t="s">
        <v>34</v>
      </c>
      <c r="H1582" t="s">
        <v>47</v>
      </c>
      <c r="I1582" t="s">
        <v>1646</v>
      </c>
      <c r="J1582">
        <v>60.31</v>
      </c>
      <c r="K1582">
        <v>3</v>
      </c>
      <c r="L1582">
        <v>5.28</v>
      </c>
    </row>
    <row r="1583" spans="1:12" ht="14.25" customHeight="1" x14ac:dyDescent="0.25">
      <c r="A1583" t="str">
        <f t="shared" si="24"/>
        <v>ORD1582</v>
      </c>
      <c r="B1583" s="6">
        <v>44518</v>
      </c>
      <c r="C1583" s="6" t="str">
        <f>TEXT(Table1[[#This Row],[Order Date]],"mmm")</f>
        <v>Nov</v>
      </c>
      <c r="D1583" s="6" t="str">
        <f>TEXT(Table1[[#This Row],[Order Date]],"yyyy")</f>
        <v>2021</v>
      </c>
      <c r="E1583" t="s">
        <v>791</v>
      </c>
      <c r="F1583" t="s">
        <v>23</v>
      </c>
      <c r="G1583" t="s">
        <v>11</v>
      </c>
      <c r="H1583" t="s">
        <v>20</v>
      </c>
      <c r="I1583" t="s">
        <v>1647</v>
      </c>
      <c r="J1583">
        <v>1.94</v>
      </c>
      <c r="K1583">
        <v>3</v>
      </c>
      <c r="L1583">
        <v>-1.43</v>
      </c>
    </row>
    <row r="1584" spans="1:12" ht="14.25" customHeight="1" x14ac:dyDescent="0.25">
      <c r="A1584" t="str">
        <f t="shared" si="24"/>
        <v>ORD1583</v>
      </c>
      <c r="B1584" s="6">
        <v>44518</v>
      </c>
      <c r="C1584" s="6" t="str">
        <f>TEXT(Table1[[#This Row],[Order Date]],"mmm")</f>
        <v>Nov</v>
      </c>
      <c r="D1584" s="6" t="str">
        <f>TEXT(Table1[[#This Row],[Order Date]],"yyyy")</f>
        <v>2021</v>
      </c>
      <c r="E1584" t="s">
        <v>1648</v>
      </c>
      <c r="F1584" t="s">
        <v>15</v>
      </c>
      <c r="G1584" t="s">
        <v>11</v>
      </c>
      <c r="H1584" t="s">
        <v>20</v>
      </c>
      <c r="I1584" t="s">
        <v>1649</v>
      </c>
      <c r="J1584">
        <v>14.48</v>
      </c>
      <c r="K1584">
        <v>5</v>
      </c>
      <c r="L1584">
        <v>-23.89</v>
      </c>
    </row>
    <row r="1585" spans="1:12" ht="14.25" customHeight="1" x14ac:dyDescent="0.25">
      <c r="A1585" t="str">
        <f t="shared" si="24"/>
        <v>ORD1584</v>
      </c>
      <c r="B1585" s="6">
        <v>44518</v>
      </c>
      <c r="C1585" s="6" t="str">
        <f>TEXT(Table1[[#This Row],[Order Date]],"mmm")</f>
        <v>Nov</v>
      </c>
      <c r="D1585" s="6" t="str">
        <f>TEXT(Table1[[#This Row],[Order Date]],"yyyy")</f>
        <v>2021</v>
      </c>
      <c r="E1585" t="s">
        <v>1562</v>
      </c>
      <c r="F1585" t="s">
        <v>78</v>
      </c>
      <c r="G1585" t="s">
        <v>11</v>
      </c>
      <c r="H1585" t="s">
        <v>20</v>
      </c>
      <c r="I1585" t="s">
        <v>1650</v>
      </c>
      <c r="J1585">
        <v>11.81</v>
      </c>
      <c r="K1585">
        <v>8</v>
      </c>
      <c r="L1585">
        <v>-8.66</v>
      </c>
    </row>
    <row r="1586" spans="1:12" ht="14.25" customHeight="1" x14ac:dyDescent="0.25">
      <c r="A1586" t="str">
        <f t="shared" si="24"/>
        <v>ORD1585</v>
      </c>
      <c r="B1586" s="6">
        <v>44518</v>
      </c>
      <c r="C1586" s="6" t="str">
        <f>TEXT(Table1[[#This Row],[Order Date]],"mmm")</f>
        <v>Nov</v>
      </c>
      <c r="D1586" s="6" t="str">
        <f>TEXT(Table1[[#This Row],[Order Date]],"yyyy")</f>
        <v>2021</v>
      </c>
      <c r="E1586" t="s">
        <v>1562</v>
      </c>
      <c r="F1586" t="s">
        <v>78</v>
      </c>
      <c r="G1586" t="s">
        <v>39</v>
      </c>
      <c r="H1586" t="s">
        <v>40</v>
      </c>
      <c r="I1586" t="s">
        <v>1651</v>
      </c>
      <c r="J1586">
        <v>9.59</v>
      </c>
      <c r="K1586">
        <v>2</v>
      </c>
      <c r="L1586">
        <v>-2.08</v>
      </c>
    </row>
    <row r="1587" spans="1:12" ht="14.25" customHeight="1" x14ac:dyDescent="0.25">
      <c r="A1587" t="str">
        <f t="shared" si="24"/>
        <v>ORD1586</v>
      </c>
      <c r="B1587" s="6">
        <v>44518</v>
      </c>
      <c r="C1587" s="6" t="str">
        <f>TEXT(Table1[[#This Row],[Order Date]],"mmm")</f>
        <v>Nov</v>
      </c>
      <c r="D1587" s="6" t="str">
        <f>TEXT(Table1[[#This Row],[Order Date]],"yyyy")</f>
        <v>2021</v>
      </c>
      <c r="E1587" t="s">
        <v>462</v>
      </c>
      <c r="F1587" t="s">
        <v>296</v>
      </c>
      <c r="G1587" t="s">
        <v>11</v>
      </c>
      <c r="H1587" t="s">
        <v>12</v>
      </c>
      <c r="I1587" t="s">
        <v>619</v>
      </c>
      <c r="J1587">
        <v>21.98</v>
      </c>
      <c r="K1587">
        <v>7</v>
      </c>
      <c r="L1587">
        <v>9.89</v>
      </c>
    </row>
    <row r="1588" spans="1:12" ht="14.25" customHeight="1" x14ac:dyDescent="0.25">
      <c r="A1588" t="str">
        <f t="shared" si="24"/>
        <v>ORD1587</v>
      </c>
      <c r="B1588" s="6">
        <v>44518</v>
      </c>
      <c r="C1588" s="6" t="str">
        <f>TEXT(Table1[[#This Row],[Order Date]],"mmm")</f>
        <v>Nov</v>
      </c>
      <c r="D1588" s="6" t="str">
        <f>TEXT(Table1[[#This Row],[Order Date]],"yyyy")</f>
        <v>2021</v>
      </c>
      <c r="E1588" t="s">
        <v>1652</v>
      </c>
      <c r="F1588" t="s">
        <v>15</v>
      </c>
      <c r="G1588" t="s">
        <v>34</v>
      </c>
      <c r="H1588" t="s">
        <v>145</v>
      </c>
      <c r="I1588" t="s">
        <v>1653</v>
      </c>
      <c r="J1588">
        <v>292.10000000000002</v>
      </c>
      <c r="K1588">
        <v>4</v>
      </c>
      <c r="L1588">
        <v>-175.26</v>
      </c>
    </row>
    <row r="1589" spans="1:12" ht="14.25" customHeight="1" x14ac:dyDescent="0.25">
      <c r="A1589" t="str">
        <f t="shared" si="24"/>
        <v>ORD1588</v>
      </c>
      <c r="B1589" s="6">
        <v>44518</v>
      </c>
      <c r="C1589" s="6" t="str">
        <f>TEXT(Table1[[#This Row],[Order Date]],"mmm")</f>
        <v>Nov</v>
      </c>
      <c r="D1589" s="6" t="str">
        <f>TEXT(Table1[[#This Row],[Order Date]],"yyyy")</f>
        <v>2021</v>
      </c>
      <c r="E1589" t="s">
        <v>1652</v>
      </c>
      <c r="F1589" t="s">
        <v>15</v>
      </c>
      <c r="G1589" t="s">
        <v>34</v>
      </c>
      <c r="H1589" t="s">
        <v>47</v>
      </c>
      <c r="I1589" t="s">
        <v>1355</v>
      </c>
      <c r="J1589">
        <v>8.5399999999999991</v>
      </c>
      <c r="K1589">
        <v>2</v>
      </c>
      <c r="L1589">
        <v>-7.48</v>
      </c>
    </row>
    <row r="1590" spans="1:12" ht="14.25" customHeight="1" x14ac:dyDescent="0.25">
      <c r="A1590" t="str">
        <f t="shared" si="24"/>
        <v>ORD1589</v>
      </c>
      <c r="B1590" s="6">
        <v>44518</v>
      </c>
      <c r="C1590" s="6" t="str">
        <f>TEXT(Table1[[#This Row],[Order Date]],"mmm")</f>
        <v>Nov</v>
      </c>
      <c r="D1590" s="6" t="str">
        <f>TEXT(Table1[[#This Row],[Order Date]],"yyyy")</f>
        <v>2021</v>
      </c>
      <c r="E1590" t="s">
        <v>1652</v>
      </c>
      <c r="F1590" t="s">
        <v>15</v>
      </c>
      <c r="G1590" t="s">
        <v>34</v>
      </c>
      <c r="H1590" t="s">
        <v>74</v>
      </c>
      <c r="I1590" t="s">
        <v>1654</v>
      </c>
      <c r="J1590">
        <v>424.12</v>
      </c>
      <c r="K1590">
        <v>6</v>
      </c>
      <c r="L1590">
        <v>-30.29</v>
      </c>
    </row>
    <row r="1591" spans="1:12" ht="14.25" customHeight="1" x14ac:dyDescent="0.25">
      <c r="A1591" t="str">
        <f t="shared" si="24"/>
        <v>ORD1590</v>
      </c>
      <c r="B1591" s="6">
        <v>44518</v>
      </c>
      <c r="C1591" s="6" t="str">
        <f>TEXT(Table1[[#This Row],[Order Date]],"mmm")</f>
        <v>Nov</v>
      </c>
      <c r="D1591" s="6" t="str">
        <f>TEXT(Table1[[#This Row],[Order Date]],"yyyy")</f>
        <v>2021</v>
      </c>
      <c r="E1591" t="s">
        <v>1652</v>
      </c>
      <c r="F1591" t="s">
        <v>15</v>
      </c>
      <c r="G1591" t="s">
        <v>11</v>
      </c>
      <c r="H1591" t="s">
        <v>20</v>
      </c>
      <c r="I1591" t="s">
        <v>189</v>
      </c>
      <c r="J1591">
        <v>2.89</v>
      </c>
      <c r="K1591">
        <v>3</v>
      </c>
      <c r="L1591">
        <v>-4.92</v>
      </c>
    </row>
    <row r="1592" spans="1:12" ht="14.25" customHeight="1" x14ac:dyDescent="0.25">
      <c r="A1592" t="str">
        <f t="shared" si="24"/>
        <v>ORD1591</v>
      </c>
      <c r="B1592" s="6">
        <v>44518</v>
      </c>
      <c r="C1592" s="6" t="str">
        <f>TEXT(Table1[[#This Row],[Order Date]],"mmm")</f>
        <v>Nov</v>
      </c>
      <c r="D1592" s="6" t="str">
        <f>TEXT(Table1[[#This Row],[Order Date]],"yyyy")</f>
        <v>2021</v>
      </c>
      <c r="E1592" t="s">
        <v>1652</v>
      </c>
      <c r="F1592" t="s">
        <v>15</v>
      </c>
      <c r="G1592" t="s">
        <v>11</v>
      </c>
      <c r="H1592" t="s">
        <v>18</v>
      </c>
      <c r="I1592" t="s">
        <v>68</v>
      </c>
      <c r="J1592">
        <v>381.72</v>
      </c>
      <c r="K1592">
        <v>5</v>
      </c>
      <c r="L1592">
        <v>-66.8</v>
      </c>
    </row>
    <row r="1593" spans="1:12" ht="14.25" customHeight="1" x14ac:dyDescent="0.25">
      <c r="A1593" t="str">
        <f t="shared" si="24"/>
        <v>ORD1592</v>
      </c>
      <c r="B1593" s="6">
        <v>44518</v>
      </c>
      <c r="C1593" s="6" t="str">
        <f>TEXT(Table1[[#This Row],[Order Date]],"mmm")</f>
        <v>Nov</v>
      </c>
      <c r="D1593" s="6" t="str">
        <f>TEXT(Table1[[#This Row],[Order Date]],"yyyy")</f>
        <v>2021</v>
      </c>
      <c r="E1593" t="s">
        <v>1655</v>
      </c>
      <c r="F1593" t="s">
        <v>315</v>
      </c>
      <c r="G1593" t="s">
        <v>11</v>
      </c>
      <c r="H1593" t="s">
        <v>18</v>
      </c>
      <c r="I1593" t="s">
        <v>1656</v>
      </c>
      <c r="J1593">
        <v>67.150000000000006</v>
      </c>
      <c r="K1593">
        <v>5</v>
      </c>
      <c r="L1593">
        <v>16.79</v>
      </c>
    </row>
    <row r="1594" spans="1:12" ht="14.25" customHeight="1" x14ac:dyDescent="0.25">
      <c r="A1594" t="str">
        <f t="shared" si="24"/>
        <v>ORD1593</v>
      </c>
      <c r="B1594" s="6">
        <v>44518</v>
      </c>
      <c r="C1594" s="6" t="str">
        <f>TEXT(Table1[[#This Row],[Order Date]],"mmm")</f>
        <v>Nov</v>
      </c>
      <c r="D1594" s="6" t="str">
        <f>TEXT(Table1[[#This Row],[Order Date]],"yyyy")</f>
        <v>2021</v>
      </c>
      <c r="E1594" t="s">
        <v>1657</v>
      </c>
      <c r="F1594" t="s">
        <v>157</v>
      </c>
      <c r="G1594" t="s">
        <v>34</v>
      </c>
      <c r="H1594" t="s">
        <v>35</v>
      </c>
      <c r="I1594" t="s">
        <v>371</v>
      </c>
      <c r="J1594">
        <v>392.94</v>
      </c>
      <c r="K1594">
        <v>3</v>
      </c>
      <c r="L1594">
        <v>43.22</v>
      </c>
    </row>
    <row r="1595" spans="1:12" ht="14.25" customHeight="1" x14ac:dyDescent="0.25">
      <c r="A1595" t="str">
        <f t="shared" si="24"/>
        <v>ORD1594</v>
      </c>
      <c r="B1595" s="6">
        <v>44518</v>
      </c>
      <c r="C1595" s="6" t="str">
        <f>TEXT(Table1[[#This Row],[Order Date]],"mmm")</f>
        <v>Nov</v>
      </c>
      <c r="D1595" s="6" t="str">
        <f>TEXT(Table1[[#This Row],[Order Date]],"yyyy")</f>
        <v>2021</v>
      </c>
      <c r="E1595" t="s">
        <v>727</v>
      </c>
      <c r="F1595" t="s">
        <v>164</v>
      </c>
      <c r="G1595" t="s">
        <v>34</v>
      </c>
      <c r="H1595" t="s">
        <v>47</v>
      </c>
      <c r="I1595" t="s">
        <v>1658</v>
      </c>
      <c r="J1595">
        <v>137.54</v>
      </c>
      <c r="K1595">
        <v>2</v>
      </c>
      <c r="L1595">
        <v>55.02</v>
      </c>
    </row>
    <row r="1596" spans="1:12" ht="14.25" customHeight="1" x14ac:dyDescent="0.25">
      <c r="A1596" t="str">
        <f t="shared" si="24"/>
        <v>ORD1595</v>
      </c>
      <c r="B1596" s="6">
        <v>44518</v>
      </c>
      <c r="C1596" s="6" t="str">
        <f>TEXT(Table1[[#This Row],[Order Date]],"mmm")</f>
        <v>Nov</v>
      </c>
      <c r="D1596" s="6" t="str">
        <f>TEXT(Table1[[#This Row],[Order Date]],"yyyy")</f>
        <v>2021</v>
      </c>
      <c r="E1596" t="s">
        <v>727</v>
      </c>
      <c r="F1596" t="s">
        <v>164</v>
      </c>
      <c r="G1596" t="s">
        <v>34</v>
      </c>
      <c r="H1596" t="s">
        <v>145</v>
      </c>
      <c r="I1596" t="s">
        <v>1496</v>
      </c>
      <c r="J1596">
        <v>730.2</v>
      </c>
      <c r="K1596">
        <v>4</v>
      </c>
      <c r="L1596">
        <v>94.93</v>
      </c>
    </row>
    <row r="1597" spans="1:12" ht="14.25" customHeight="1" x14ac:dyDescent="0.25">
      <c r="A1597" t="str">
        <f t="shared" si="24"/>
        <v>ORD1596</v>
      </c>
      <c r="B1597" s="6">
        <v>44519</v>
      </c>
      <c r="C1597" s="6" t="str">
        <f>TEXT(Table1[[#This Row],[Order Date]],"mmm")</f>
        <v>Nov</v>
      </c>
      <c r="D1597" s="6" t="str">
        <f>TEXT(Table1[[#This Row],[Order Date]],"yyyy")</f>
        <v>2021</v>
      </c>
      <c r="E1597" t="s">
        <v>1620</v>
      </c>
      <c r="F1597" t="s">
        <v>62</v>
      </c>
      <c r="G1597" t="s">
        <v>39</v>
      </c>
      <c r="H1597" t="s">
        <v>40</v>
      </c>
      <c r="I1597" t="s">
        <v>400</v>
      </c>
      <c r="J1597">
        <v>503.96</v>
      </c>
      <c r="K1597">
        <v>4</v>
      </c>
      <c r="L1597">
        <v>131.03</v>
      </c>
    </row>
    <row r="1598" spans="1:12" ht="14.25" customHeight="1" x14ac:dyDescent="0.25">
      <c r="A1598" t="str">
        <f t="shared" si="24"/>
        <v>ORD1597</v>
      </c>
      <c r="B1598" s="6">
        <v>44519</v>
      </c>
      <c r="C1598" s="6" t="str">
        <f>TEXT(Table1[[#This Row],[Order Date]],"mmm")</f>
        <v>Nov</v>
      </c>
      <c r="D1598" s="6" t="str">
        <f>TEXT(Table1[[#This Row],[Order Date]],"yyyy")</f>
        <v>2021</v>
      </c>
      <c r="E1598" t="s">
        <v>1620</v>
      </c>
      <c r="F1598" t="s">
        <v>62</v>
      </c>
      <c r="G1598" t="s">
        <v>39</v>
      </c>
      <c r="H1598" t="s">
        <v>40</v>
      </c>
      <c r="I1598" t="s">
        <v>1659</v>
      </c>
      <c r="J1598">
        <v>149.94999999999999</v>
      </c>
      <c r="K1598">
        <v>5</v>
      </c>
      <c r="L1598">
        <v>41.99</v>
      </c>
    </row>
    <row r="1599" spans="1:12" ht="14.25" customHeight="1" x14ac:dyDescent="0.25">
      <c r="A1599" t="str">
        <f t="shared" si="24"/>
        <v>ORD1598</v>
      </c>
      <c r="B1599" s="6">
        <v>44519</v>
      </c>
      <c r="C1599" s="6" t="str">
        <f>TEXT(Table1[[#This Row],[Order Date]],"mmm")</f>
        <v>Nov</v>
      </c>
      <c r="D1599" s="6" t="str">
        <f>TEXT(Table1[[#This Row],[Order Date]],"yyyy")</f>
        <v>2021</v>
      </c>
      <c r="E1599" t="s">
        <v>1620</v>
      </c>
      <c r="F1599" t="s">
        <v>62</v>
      </c>
      <c r="G1599" t="s">
        <v>39</v>
      </c>
      <c r="H1599" t="s">
        <v>52</v>
      </c>
      <c r="I1599" t="s">
        <v>1660</v>
      </c>
      <c r="J1599">
        <v>29</v>
      </c>
      <c r="K1599">
        <v>2</v>
      </c>
      <c r="L1599">
        <v>7.25</v>
      </c>
    </row>
    <row r="1600" spans="1:12" ht="14.25" customHeight="1" x14ac:dyDescent="0.25">
      <c r="A1600" t="str">
        <f t="shared" si="24"/>
        <v>ORD1599</v>
      </c>
      <c r="B1600" s="6">
        <v>44519</v>
      </c>
      <c r="C1600" s="6" t="str">
        <f>TEXT(Table1[[#This Row],[Order Date]],"mmm")</f>
        <v>Nov</v>
      </c>
      <c r="D1600" s="6" t="str">
        <f>TEXT(Table1[[#This Row],[Order Date]],"yyyy")</f>
        <v>2021</v>
      </c>
      <c r="E1600" t="s">
        <v>1661</v>
      </c>
      <c r="F1600" t="s">
        <v>149</v>
      </c>
      <c r="G1600" t="s">
        <v>39</v>
      </c>
      <c r="H1600" t="s">
        <v>40</v>
      </c>
      <c r="I1600" t="s">
        <v>676</v>
      </c>
      <c r="J1600">
        <v>4548.8100000000004</v>
      </c>
      <c r="K1600">
        <v>7</v>
      </c>
      <c r="L1600">
        <v>1228.18</v>
      </c>
    </row>
    <row r="1601" spans="1:12" ht="14.25" customHeight="1" x14ac:dyDescent="0.25">
      <c r="A1601" t="str">
        <f t="shared" si="24"/>
        <v>ORD1600</v>
      </c>
      <c r="B1601" s="6">
        <v>44519</v>
      </c>
      <c r="C1601" s="6" t="str">
        <f>TEXT(Table1[[#This Row],[Order Date]],"mmm")</f>
        <v>Nov</v>
      </c>
      <c r="D1601" s="6" t="str">
        <f>TEXT(Table1[[#This Row],[Order Date]],"yyyy")</f>
        <v>2021</v>
      </c>
      <c r="E1601" t="s">
        <v>1662</v>
      </c>
      <c r="F1601" t="s">
        <v>59</v>
      </c>
      <c r="G1601" t="s">
        <v>11</v>
      </c>
      <c r="H1601" t="s">
        <v>16</v>
      </c>
      <c r="I1601" t="s">
        <v>172</v>
      </c>
      <c r="J1601">
        <v>22.5</v>
      </c>
      <c r="K1601">
        <v>6</v>
      </c>
      <c r="L1601">
        <v>10.8</v>
      </c>
    </row>
    <row r="1602" spans="1:12" ht="14.25" customHeight="1" x14ac:dyDescent="0.25">
      <c r="A1602" t="str">
        <f t="shared" si="24"/>
        <v>ORD1601</v>
      </c>
      <c r="B1602" s="6">
        <v>44519</v>
      </c>
      <c r="C1602" s="6" t="str">
        <f>TEXT(Table1[[#This Row],[Order Date]],"mmm")</f>
        <v>Nov</v>
      </c>
      <c r="D1602" s="6" t="str">
        <f>TEXT(Table1[[#This Row],[Order Date]],"yyyy")</f>
        <v>2021</v>
      </c>
      <c r="E1602" t="s">
        <v>1662</v>
      </c>
      <c r="F1602" t="s">
        <v>59</v>
      </c>
      <c r="G1602" t="s">
        <v>11</v>
      </c>
      <c r="H1602" t="s">
        <v>16</v>
      </c>
      <c r="I1602" t="s">
        <v>1336</v>
      </c>
      <c r="J1602">
        <v>9.9600000000000009</v>
      </c>
      <c r="K1602">
        <v>2</v>
      </c>
      <c r="L1602">
        <v>4.58</v>
      </c>
    </row>
    <row r="1603" spans="1:12" ht="14.25" customHeight="1" x14ac:dyDescent="0.25">
      <c r="A1603" t="str">
        <f t="shared" ref="A1603:A1666" si="25">"ORD" &amp; TEXT(ROW(A1603)-1, "0000")</f>
        <v>ORD1602</v>
      </c>
      <c r="B1603" s="6">
        <v>44519</v>
      </c>
      <c r="C1603" s="6" t="str">
        <f>TEXT(Table1[[#This Row],[Order Date]],"mmm")</f>
        <v>Nov</v>
      </c>
      <c r="D1603" s="6" t="str">
        <f>TEXT(Table1[[#This Row],[Order Date]],"yyyy")</f>
        <v>2021</v>
      </c>
      <c r="E1603" t="s">
        <v>1662</v>
      </c>
      <c r="F1603" t="s">
        <v>59</v>
      </c>
      <c r="G1603" t="s">
        <v>11</v>
      </c>
      <c r="H1603" t="s">
        <v>20</v>
      </c>
      <c r="I1603" t="s">
        <v>1281</v>
      </c>
      <c r="J1603">
        <v>213.08</v>
      </c>
      <c r="K1603">
        <v>7</v>
      </c>
      <c r="L1603">
        <v>102.28</v>
      </c>
    </row>
    <row r="1604" spans="1:12" ht="14.25" customHeight="1" x14ac:dyDescent="0.25">
      <c r="A1604" t="str">
        <f t="shared" si="25"/>
        <v>ORD1603</v>
      </c>
      <c r="B1604" s="6">
        <v>44519</v>
      </c>
      <c r="C1604" s="6" t="str">
        <f>TEXT(Table1[[#This Row],[Order Date]],"mmm")</f>
        <v>Nov</v>
      </c>
      <c r="D1604" s="6" t="str">
        <f>TEXT(Table1[[#This Row],[Order Date]],"yyyy")</f>
        <v>2021</v>
      </c>
      <c r="E1604" t="s">
        <v>1662</v>
      </c>
      <c r="F1604" t="s">
        <v>59</v>
      </c>
      <c r="G1604" t="s">
        <v>34</v>
      </c>
      <c r="H1604" t="s">
        <v>74</v>
      </c>
      <c r="I1604" t="s">
        <v>719</v>
      </c>
      <c r="J1604">
        <v>1025.8800000000001</v>
      </c>
      <c r="K1604">
        <v>6</v>
      </c>
      <c r="L1604">
        <v>235.95</v>
      </c>
    </row>
    <row r="1605" spans="1:12" ht="14.25" customHeight="1" x14ac:dyDescent="0.25">
      <c r="A1605" t="str">
        <f t="shared" si="25"/>
        <v>ORD1604</v>
      </c>
      <c r="B1605" s="6">
        <v>44519</v>
      </c>
      <c r="C1605" s="6" t="str">
        <f>TEXT(Table1[[#This Row],[Order Date]],"mmm")</f>
        <v>Nov</v>
      </c>
      <c r="D1605" s="6" t="str">
        <f>TEXT(Table1[[#This Row],[Order Date]],"yyyy")</f>
        <v>2021</v>
      </c>
      <c r="E1605" t="s">
        <v>1663</v>
      </c>
      <c r="F1605" t="s">
        <v>296</v>
      </c>
      <c r="G1605" t="s">
        <v>11</v>
      </c>
      <c r="H1605" t="s">
        <v>12</v>
      </c>
      <c r="I1605" t="s">
        <v>1664</v>
      </c>
      <c r="J1605">
        <v>166.44</v>
      </c>
      <c r="K1605">
        <v>3</v>
      </c>
      <c r="L1605">
        <v>79.89</v>
      </c>
    </row>
    <row r="1606" spans="1:12" ht="14.25" customHeight="1" x14ac:dyDescent="0.25">
      <c r="A1606" t="str">
        <f t="shared" si="25"/>
        <v>ORD1605</v>
      </c>
      <c r="B1606" s="6">
        <v>44519</v>
      </c>
      <c r="C1606" s="6" t="str">
        <f>TEXT(Table1[[#This Row],[Order Date]],"mmm")</f>
        <v>Nov</v>
      </c>
      <c r="D1606" s="6" t="str">
        <f>TEXT(Table1[[#This Row],[Order Date]],"yyyy")</f>
        <v>2021</v>
      </c>
      <c r="E1606" t="s">
        <v>465</v>
      </c>
      <c r="F1606" t="s">
        <v>23</v>
      </c>
      <c r="G1606" t="s">
        <v>39</v>
      </c>
      <c r="H1606" t="s">
        <v>52</v>
      </c>
      <c r="I1606" t="s">
        <v>1428</v>
      </c>
      <c r="J1606">
        <v>47.5</v>
      </c>
      <c r="K1606">
        <v>1</v>
      </c>
      <c r="L1606">
        <v>-1.19</v>
      </c>
    </row>
    <row r="1607" spans="1:12" ht="14.25" customHeight="1" x14ac:dyDescent="0.25">
      <c r="A1607" t="str">
        <f t="shared" si="25"/>
        <v>ORD1606</v>
      </c>
      <c r="B1607" s="6">
        <v>44519</v>
      </c>
      <c r="C1607" s="6" t="str">
        <f>TEXT(Table1[[#This Row],[Order Date]],"mmm")</f>
        <v>Nov</v>
      </c>
      <c r="D1607" s="6" t="str">
        <f>TEXT(Table1[[#This Row],[Order Date]],"yyyy")</f>
        <v>2021</v>
      </c>
      <c r="E1607" t="s">
        <v>1172</v>
      </c>
      <c r="F1607" t="s">
        <v>315</v>
      </c>
      <c r="G1607" t="s">
        <v>11</v>
      </c>
      <c r="H1607" t="s">
        <v>18</v>
      </c>
      <c r="I1607" t="s">
        <v>580</v>
      </c>
      <c r="J1607">
        <v>221.16</v>
      </c>
      <c r="K1607">
        <v>4</v>
      </c>
      <c r="L1607">
        <v>57.5</v>
      </c>
    </row>
    <row r="1608" spans="1:12" ht="14.25" customHeight="1" x14ac:dyDescent="0.25">
      <c r="A1608" t="str">
        <f t="shared" si="25"/>
        <v>ORD1607</v>
      </c>
      <c r="B1608" s="6">
        <v>44519</v>
      </c>
      <c r="C1608" s="6" t="str">
        <f>TEXT(Table1[[#This Row],[Order Date]],"mmm")</f>
        <v>Nov</v>
      </c>
      <c r="D1608" s="6" t="str">
        <f>TEXT(Table1[[#This Row],[Order Date]],"yyyy")</f>
        <v>2021</v>
      </c>
      <c r="E1608" t="s">
        <v>1172</v>
      </c>
      <c r="F1608" t="s">
        <v>315</v>
      </c>
      <c r="G1608" t="s">
        <v>39</v>
      </c>
      <c r="H1608" t="s">
        <v>40</v>
      </c>
      <c r="I1608" t="s">
        <v>138</v>
      </c>
      <c r="J1608">
        <v>281.97000000000003</v>
      </c>
      <c r="K1608">
        <v>3</v>
      </c>
      <c r="L1608">
        <v>78.95</v>
      </c>
    </row>
    <row r="1609" spans="1:12" ht="14.25" customHeight="1" x14ac:dyDescent="0.25">
      <c r="A1609" t="str">
        <f t="shared" si="25"/>
        <v>ORD1608</v>
      </c>
      <c r="B1609" s="6">
        <v>44519</v>
      </c>
      <c r="C1609" s="6" t="str">
        <f>TEXT(Table1[[#This Row],[Order Date]],"mmm")</f>
        <v>Nov</v>
      </c>
      <c r="D1609" s="6" t="str">
        <f>TEXT(Table1[[#This Row],[Order Date]],"yyyy")</f>
        <v>2021</v>
      </c>
      <c r="E1609" t="s">
        <v>1665</v>
      </c>
      <c r="F1609" t="s">
        <v>23</v>
      </c>
      <c r="G1609" t="s">
        <v>11</v>
      </c>
      <c r="H1609" t="s">
        <v>12</v>
      </c>
      <c r="I1609" t="s">
        <v>1666</v>
      </c>
      <c r="J1609">
        <v>5.88</v>
      </c>
      <c r="K1609">
        <v>1</v>
      </c>
      <c r="L1609">
        <v>1.98</v>
      </c>
    </row>
    <row r="1610" spans="1:12" ht="14.25" customHeight="1" x14ac:dyDescent="0.25">
      <c r="A1610" t="str">
        <f t="shared" si="25"/>
        <v>ORD1609</v>
      </c>
      <c r="B1610" s="6">
        <v>44520</v>
      </c>
      <c r="C1610" s="6" t="str">
        <f>TEXT(Table1[[#This Row],[Order Date]],"mmm")</f>
        <v>Nov</v>
      </c>
      <c r="D1610" s="6" t="str">
        <f>TEXT(Table1[[#This Row],[Order Date]],"yyyy")</f>
        <v>2021</v>
      </c>
      <c r="E1610" t="s">
        <v>433</v>
      </c>
      <c r="F1610" t="s">
        <v>149</v>
      </c>
      <c r="G1610" t="s">
        <v>11</v>
      </c>
      <c r="H1610" t="s">
        <v>63</v>
      </c>
      <c r="I1610" t="s">
        <v>1667</v>
      </c>
      <c r="J1610">
        <v>34.74</v>
      </c>
      <c r="K1610">
        <v>3</v>
      </c>
      <c r="L1610">
        <v>17.37</v>
      </c>
    </row>
    <row r="1611" spans="1:12" ht="14.25" customHeight="1" x14ac:dyDescent="0.25">
      <c r="A1611" t="str">
        <f t="shared" si="25"/>
        <v>ORD1610</v>
      </c>
      <c r="B1611" s="6">
        <v>44520</v>
      </c>
      <c r="C1611" s="6" t="str">
        <f>TEXT(Table1[[#This Row],[Order Date]],"mmm")</f>
        <v>Nov</v>
      </c>
      <c r="D1611" s="6" t="str">
        <f>TEXT(Table1[[#This Row],[Order Date]],"yyyy")</f>
        <v>2021</v>
      </c>
      <c r="E1611" t="s">
        <v>433</v>
      </c>
      <c r="F1611" t="s">
        <v>149</v>
      </c>
      <c r="G1611" t="s">
        <v>39</v>
      </c>
      <c r="H1611" t="s">
        <v>40</v>
      </c>
      <c r="I1611" t="s">
        <v>1580</v>
      </c>
      <c r="J1611">
        <v>833.94</v>
      </c>
      <c r="K1611">
        <v>6</v>
      </c>
      <c r="L1611">
        <v>216.82</v>
      </c>
    </row>
    <row r="1612" spans="1:12" ht="14.25" customHeight="1" x14ac:dyDescent="0.25">
      <c r="A1612" t="str">
        <f t="shared" si="25"/>
        <v>ORD1611</v>
      </c>
      <c r="B1612" s="6">
        <v>44520</v>
      </c>
      <c r="C1612" s="6" t="str">
        <f>TEXT(Table1[[#This Row],[Order Date]],"mmm")</f>
        <v>Nov</v>
      </c>
      <c r="D1612" s="6" t="str">
        <f>TEXT(Table1[[#This Row],[Order Date]],"yyyy")</f>
        <v>2021</v>
      </c>
      <c r="E1612" t="s">
        <v>433</v>
      </c>
      <c r="F1612" t="s">
        <v>149</v>
      </c>
      <c r="G1612" t="s">
        <v>11</v>
      </c>
      <c r="H1612" t="s">
        <v>20</v>
      </c>
      <c r="I1612" t="s">
        <v>1668</v>
      </c>
      <c r="J1612">
        <v>12.96</v>
      </c>
      <c r="K1612">
        <v>3</v>
      </c>
      <c r="L1612">
        <v>4.54</v>
      </c>
    </row>
    <row r="1613" spans="1:12" ht="14.25" customHeight="1" x14ac:dyDescent="0.25">
      <c r="A1613" t="str">
        <f t="shared" si="25"/>
        <v>ORD1612</v>
      </c>
      <c r="B1613" s="6">
        <v>44520</v>
      </c>
      <c r="C1613" s="6" t="str">
        <f>TEXT(Table1[[#This Row],[Order Date]],"mmm")</f>
        <v>Nov</v>
      </c>
      <c r="D1613" s="6" t="str">
        <f>TEXT(Table1[[#This Row],[Order Date]],"yyyy")</f>
        <v>2021</v>
      </c>
      <c r="E1613" t="s">
        <v>433</v>
      </c>
      <c r="F1613" t="s">
        <v>149</v>
      </c>
      <c r="G1613" t="s">
        <v>11</v>
      </c>
      <c r="H1613" t="s">
        <v>12</v>
      </c>
      <c r="I1613" t="s">
        <v>1219</v>
      </c>
      <c r="J1613">
        <v>25.92</v>
      </c>
      <c r="K1613">
        <v>4</v>
      </c>
      <c r="L1613">
        <v>12.44</v>
      </c>
    </row>
    <row r="1614" spans="1:12" ht="14.25" customHeight="1" x14ac:dyDescent="0.25">
      <c r="A1614" t="str">
        <f t="shared" si="25"/>
        <v>ORD1613</v>
      </c>
      <c r="B1614" s="6">
        <v>44521</v>
      </c>
      <c r="C1614" s="6" t="str">
        <f>TEXT(Table1[[#This Row],[Order Date]],"mmm")</f>
        <v>Nov</v>
      </c>
      <c r="D1614" s="6" t="str">
        <f>TEXT(Table1[[#This Row],[Order Date]],"yyyy")</f>
        <v>2021</v>
      </c>
      <c r="E1614" t="s">
        <v>1669</v>
      </c>
      <c r="F1614" t="s">
        <v>33</v>
      </c>
      <c r="G1614" t="s">
        <v>39</v>
      </c>
      <c r="H1614" t="s">
        <v>40</v>
      </c>
      <c r="I1614" t="s">
        <v>901</v>
      </c>
      <c r="J1614">
        <v>36.99</v>
      </c>
      <c r="K1614">
        <v>1</v>
      </c>
      <c r="L1614">
        <v>9.99</v>
      </c>
    </row>
    <row r="1615" spans="1:12" ht="14.25" customHeight="1" x14ac:dyDescent="0.25">
      <c r="A1615" t="str">
        <f t="shared" si="25"/>
        <v>ORD1614</v>
      </c>
      <c r="B1615" s="6">
        <v>44521</v>
      </c>
      <c r="C1615" s="6" t="str">
        <f>TEXT(Table1[[#This Row],[Order Date]],"mmm")</f>
        <v>Nov</v>
      </c>
      <c r="D1615" s="6" t="str">
        <f>TEXT(Table1[[#This Row],[Order Date]],"yyyy")</f>
        <v>2021</v>
      </c>
      <c r="E1615" t="s">
        <v>1669</v>
      </c>
      <c r="F1615" t="s">
        <v>33</v>
      </c>
      <c r="G1615" t="s">
        <v>11</v>
      </c>
      <c r="H1615" t="s">
        <v>12</v>
      </c>
      <c r="I1615" t="s">
        <v>1670</v>
      </c>
      <c r="J1615">
        <v>629.1</v>
      </c>
      <c r="K1615">
        <v>6</v>
      </c>
      <c r="L1615">
        <v>301.97000000000003</v>
      </c>
    </row>
    <row r="1616" spans="1:12" ht="14.25" customHeight="1" x14ac:dyDescent="0.25">
      <c r="A1616" t="str">
        <f t="shared" si="25"/>
        <v>ORD1615</v>
      </c>
      <c r="B1616" s="6">
        <v>44521</v>
      </c>
      <c r="C1616" s="6" t="str">
        <f>TEXT(Table1[[#This Row],[Order Date]],"mmm")</f>
        <v>Nov</v>
      </c>
      <c r="D1616" s="6" t="str">
        <f>TEXT(Table1[[#This Row],[Order Date]],"yyyy")</f>
        <v>2021</v>
      </c>
      <c r="E1616" t="s">
        <v>1669</v>
      </c>
      <c r="F1616" t="s">
        <v>33</v>
      </c>
      <c r="G1616" t="s">
        <v>11</v>
      </c>
      <c r="H1616" t="s">
        <v>18</v>
      </c>
      <c r="I1616" t="s">
        <v>418</v>
      </c>
      <c r="J1616">
        <v>193.95</v>
      </c>
      <c r="K1616">
        <v>3</v>
      </c>
      <c r="L1616">
        <v>9.6999999999999993</v>
      </c>
    </row>
    <row r="1617" spans="1:12" ht="14.25" customHeight="1" x14ac:dyDescent="0.25">
      <c r="A1617" t="str">
        <f t="shared" si="25"/>
        <v>ORD1616</v>
      </c>
      <c r="B1617" s="6">
        <v>44521</v>
      </c>
      <c r="C1617" s="6" t="str">
        <f>TEXT(Table1[[#This Row],[Order Date]],"mmm")</f>
        <v>Nov</v>
      </c>
      <c r="D1617" s="6" t="str">
        <f>TEXT(Table1[[#This Row],[Order Date]],"yyyy")</f>
        <v>2021</v>
      </c>
      <c r="E1617" t="s">
        <v>1669</v>
      </c>
      <c r="F1617" t="s">
        <v>33</v>
      </c>
      <c r="G1617" t="s">
        <v>11</v>
      </c>
      <c r="H1617" t="s">
        <v>24</v>
      </c>
      <c r="I1617" t="s">
        <v>798</v>
      </c>
      <c r="J1617">
        <v>5.46</v>
      </c>
      <c r="K1617">
        <v>3</v>
      </c>
      <c r="L1617">
        <v>1.47</v>
      </c>
    </row>
    <row r="1618" spans="1:12" ht="14.25" customHeight="1" x14ac:dyDescent="0.25">
      <c r="A1618" t="str">
        <f t="shared" si="25"/>
        <v>ORD1617</v>
      </c>
      <c r="B1618" s="6">
        <v>44521</v>
      </c>
      <c r="C1618" s="6" t="str">
        <f>TEXT(Table1[[#This Row],[Order Date]],"mmm")</f>
        <v>Nov</v>
      </c>
      <c r="D1618" s="6" t="str">
        <f>TEXT(Table1[[#This Row],[Order Date]],"yyyy")</f>
        <v>2021</v>
      </c>
      <c r="E1618" t="s">
        <v>1662</v>
      </c>
      <c r="F1618" t="s">
        <v>27</v>
      </c>
      <c r="G1618" t="s">
        <v>11</v>
      </c>
      <c r="H1618" t="s">
        <v>12</v>
      </c>
      <c r="I1618" t="s">
        <v>481</v>
      </c>
      <c r="J1618">
        <v>12.96</v>
      </c>
      <c r="K1618">
        <v>2</v>
      </c>
      <c r="L1618">
        <v>6.22</v>
      </c>
    </row>
    <row r="1619" spans="1:12" ht="14.25" customHeight="1" x14ac:dyDescent="0.25">
      <c r="A1619" t="str">
        <f t="shared" si="25"/>
        <v>ORD1618</v>
      </c>
      <c r="B1619" s="6">
        <v>44521</v>
      </c>
      <c r="C1619" s="6" t="str">
        <f>TEXT(Table1[[#This Row],[Order Date]],"mmm")</f>
        <v>Nov</v>
      </c>
      <c r="D1619" s="6" t="str">
        <f>TEXT(Table1[[#This Row],[Order Date]],"yyyy")</f>
        <v>2021</v>
      </c>
      <c r="E1619" t="s">
        <v>1671</v>
      </c>
      <c r="F1619" t="s">
        <v>10</v>
      </c>
      <c r="G1619" t="s">
        <v>11</v>
      </c>
      <c r="H1619" t="s">
        <v>63</v>
      </c>
      <c r="I1619" t="s">
        <v>396</v>
      </c>
      <c r="J1619">
        <v>1.63</v>
      </c>
      <c r="K1619">
        <v>1</v>
      </c>
      <c r="L1619">
        <v>0.55000000000000004</v>
      </c>
    </row>
    <row r="1620" spans="1:12" ht="14.25" customHeight="1" x14ac:dyDescent="0.25">
      <c r="A1620" t="str">
        <f t="shared" si="25"/>
        <v>ORD1619</v>
      </c>
      <c r="B1620" s="6">
        <v>44521</v>
      </c>
      <c r="C1620" s="6" t="str">
        <f>TEXT(Table1[[#This Row],[Order Date]],"mmm")</f>
        <v>Nov</v>
      </c>
      <c r="D1620" s="6" t="str">
        <f>TEXT(Table1[[#This Row],[Order Date]],"yyyy")</f>
        <v>2021</v>
      </c>
      <c r="E1620" t="s">
        <v>1671</v>
      </c>
      <c r="F1620" t="s">
        <v>10</v>
      </c>
      <c r="G1620" t="s">
        <v>39</v>
      </c>
      <c r="H1620" t="s">
        <v>40</v>
      </c>
      <c r="I1620" t="s">
        <v>494</v>
      </c>
      <c r="J1620">
        <v>267.95999999999998</v>
      </c>
      <c r="K1620">
        <v>5</v>
      </c>
      <c r="L1620">
        <v>16.75</v>
      </c>
    </row>
    <row r="1621" spans="1:12" ht="14.25" customHeight="1" x14ac:dyDescent="0.25">
      <c r="A1621" t="str">
        <f t="shared" si="25"/>
        <v>ORD1620</v>
      </c>
      <c r="B1621" s="6">
        <v>44521</v>
      </c>
      <c r="C1621" s="6" t="str">
        <f>TEXT(Table1[[#This Row],[Order Date]],"mmm")</f>
        <v>Nov</v>
      </c>
      <c r="D1621" s="6" t="str">
        <f>TEXT(Table1[[#This Row],[Order Date]],"yyyy")</f>
        <v>2021</v>
      </c>
      <c r="E1621" t="s">
        <v>1672</v>
      </c>
      <c r="F1621" t="s">
        <v>27</v>
      </c>
      <c r="G1621" t="s">
        <v>11</v>
      </c>
      <c r="H1621" t="s">
        <v>12</v>
      </c>
      <c r="I1621" t="s">
        <v>1673</v>
      </c>
      <c r="J1621">
        <v>6.58</v>
      </c>
      <c r="K1621">
        <v>2</v>
      </c>
      <c r="L1621">
        <v>3.03</v>
      </c>
    </row>
    <row r="1622" spans="1:12" ht="14.25" customHeight="1" x14ac:dyDescent="0.25">
      <c r="A1622" t="str">
        <f t="shared" si="25"/>
        <v>ORD1621</v>
      </c>
      <c r="B1622" s="6">
        <v>44521</v>
      </c>
      <c r="C1622" s="6" t="str">
        <f>TEXT(Table1[[#This Row],[Order Date]],"mmm")</f>
        <v>Nov</v>
      </c>
      <c r="D1622" s="6" t="str">
        <f>TEXT(Table1[[#This Row],[Order Date]],"yyyy")</f>
        <v>2021</v>
      </c>
      <c r="E1622" t="s">
        <v>1672</v>
      </c>
      <c r="F1622" t="s">
        <v>27</v>
      </c>
      <c r="G1622" t="s">
        <v>39</v>
      </c>
      <c r="H1622" t="s">
        <v>52</v>
      </c>
      <c r="I1622" t="s">
        <v>544</v>
      </c>
      <c r="J1622">
        <v>94.99</v>
      </c>
      <c r="K1622">
        <v>1</v>
      </c>
      <c r="L1622">
        <v>28.5</v>
      </c>
    </row>
    <row r="1623" spans="1:12" ht="14.25" customHeight="1" x14ac:dyDescent="0.25">
      <c r="A1623" t="str">
        <f t="shared" si="25"/>
        <v>ORD1622</v>
      </c>
      <c r="B1623" s="6">
        <v>44522</v>
      </c>
      <c r="C1623" s="6" t="str">
        <f>TEXT(Table1[[#This Row],[Order Date]],"mmm")</f>
        <v>Nov</v>
      </c>
      <c r="D1623" s="6" t="str">
        <f>TEXT(Table1[[#This Row],[Order Date]],"yyyy")</f>
        <v>2021</v>
      </c>
      <c r="E1623" t="s">
        <v>498</v>
      </c>
      <c r="F1623" t="s">
        <v>30</v>
      </c>
      <c r="G1623" t="s">
        <v>11</v>
      </c>
      <c r="H1623" t="s">
        <v>63</v>
      </c>
      <c r="I1623" t="s">
        <v>1674</v>
      </c>
      <c r="J1623">
        <v>16.23</v>
      </c>
      <c r="K1623">
        <v>3</v>
      </c>
      <c r="L1623">
        <v>7.95</v>
      </c>
    </row>
    <row r="1624" spans="1:12" ht="14.25" customHeight="1" x14ac:dyDescent="0.25">
      <c r="A1624" t="str">
        <f t="shared" si="25"/>
        <v>ORD1623</v>
      </c>
      <c r="B1624" s="6">
        <v>44522</v>
      </c>
      <c r="C1624" s="6" t="str">
        <f>TEXT(Table1[[#This Row],[Order Date]],"mmm")</f>
        <v>Nov</v>
      </c>
      <c r="D1624" s="6" t="str">
        <f>TEXT(Table1[[#This Row],[Order Date]],"yyyy")</f>
        <v>2021</v>
      </c>
      <c r="E1624" t="s">
        <v>498</v>
      </c>
      <c r="F1624" t="s">
        <v>30</v>
      </c>
      <c r="G1624" t="s">
        <v>11</v>
      </c>
      <c r="H1624" t="s">
        <v>20</v>
      </c>
      <c r="I1624" t="s">
        <v>697</v>
      </c>
      <c r="J1624">
        <v>319.89999999999998</v>
      </c>
      <c r="K1624">
        <v>5</v>
      </c>
      <c r="L1624">
        <v>156.75</v>
      </c>
    </row>
    <row r="1625" spans="1:12" ht="14.25" customHeight="1" x14ac:dyDescent="0.25">
      <c r="A1625" t="str">
        <f t="shared" si="25"/>
        <v>ORD1624</v>
      </c>
      <c r="B1625" s="6">
        <v>44522</v>
      </c>
      <c r="C1625" s="6" t="str">
        <f>TEXT(Table1[[#This Row],[Order Date]],"mmm")</f>
        <v>Nov</v>
      </c>
      <c r="D1625" s="6" t="str">
        <f>TEXT(Table1[[#This Row],[Order Date]],"yyyy")</f>
        <v>2021</v>
      </c>
      <c r="E1625" t="s">
        <v>498</v>
      </c>
      <c r="F1625" t="s">
        <v>30</v>
      </c>
      <c r="G1625" t="s">
        <v>11</v>
      </c>
      <c r="H1625" t="s">
        <v>63</v>
      </c>
      <c r="I1625" t="s">
        <v>64</v>
      </c>
      <c r="J1625">
        <v>11.36</v>
      </c>
      <c r="K1625">
        <v>2</v>
      </c>
      <c r="L1625">
        <v>5.34</v>
      </c>
    </row>
    <row r="1626" spans="1:12" ht="14.25" customHeight="1" x14ac:dyDescent="0.25">
      <c r="A1626" t="str">
        <f t="shared" si="25"/>
        <v>ORD1625</v>
      </c>
      <c r="B1626" s="6">
        <v>44522</v>
      </c>
      <c r="C1626" s="6" t="str">
        <f>TEXT(Table1[[#This Row],[Order Date]],"mmm")</f>
        <v>Nov</v>
      </c>
      <c r="D1626" s="6" t="str">
        <f>TEXT(Table1[[#This Row],[Order Date]],"yyyy")</f>
        <v>2021</v>
      </c>
      <c r="E1626" t="s">
        <v>498</v>
      </c>
      <c r="F1626" t="s">
        <v>30</v>
      </c>
      <c r="G1626" t="s">
        <v>11</v>
      </c>
      <c r="H1626" t="s">
        <v>92</v>
      </c>
      <c r="I1626" t="s">
        <v>1675</v>
      </c>
      <c r="J1626">
        <v>675.12</v>
      </c>
      <c r="K1626">
        <v>3</v>
      </c>
      <c r="L1626">
        <v>290.3</v>
      </c>
    </row>
    <row r="1627" spans="1:12" ht="14.25" customHeight="1" x14ac:dyDescent="0.25">
      <c r="A1627" t="str">
        <f t="shared" si="25"/>
        <v>ORD1626</v>
      </c>
      <c r="B1627" s="6">
        <v>44522</v>
      </c>
      <c r="C1627" s="6" t="str">
        <f>TEXT(Table1[[#This Row],[Order Date]],"mmm")</f>
        <v>Nov</v>
      </c>
      <c r="D1627" s="6" t="str">
        <f>TEXT(Table1[[#This Row],[Order Date]],"yyyy")</f>
        <v>2021</v>
      </c>
      <c r="E1627" t="s">
        <v>702</v>
      </c>
      <c r="F1627" t="s">
        <v>10</v>
      </c>
      <c r="G1627" t="s">
        <v>11</v>
      </c>
      <c r="H1627" t="s">
        <v>20</v>
      </c>
      <c r="I1627" t="s">
        <v>763</v>
      </c>
      <c r="J1627">
        <v>6.93</v>
      </c>
      <c r="K1627">
        <v>1</v>
      </c>
      <c r="L1627">
        <v>-11.08</v>
      </c>
    </row>
    <row r="1628" spans="1:12" ht="14.25" customHeight="1" x14ac:dyDescent="0.25">
      <c r="A1628" t="str">
        <f t="shared" si="25"/>
        <v>ORD1627</v>
      </c>
      <c r="B1628" s="6">
        <v>44522</v>
      </c>
      <c r="C1628" s="6" t="str">
        <f>TEXT(Table1[[#This Row],[Order Date]],"mmm")</f>
        <v>Nov</v>
      </c>
      <c r="D1628" s="6" t="str">
        <f>TEXT(Table1[[#This Row],[Order Date]],"yyyy")</f>
        <v>2021</v>
      </c>
      <c r="E1628" t="s">
        <v>1676</v>
      </c>
      <c r="F1628" t="s">
        <v>15</v>
      </c>
      <c r="G1628" t="s">
        <v>11</v>
      </c>
      <c r="H1628" t="s">
        <v>20</v>
      </c>
      <c r="I1628" t="s">
        <v>1523</v>
      </c>
      <c r="J1628">
        <v>9.98</v>
      </c>
      <c r="K1628">
        <v>5</v>
      </c>
      <c r="L1628">
        <v>-16.47</v>
      </c>
    </row>
    <row r="1629" spans="1:12" ht="14.25" customHeight="1" x14ac:dyDescent="0.25">
      <c r="A1629" t="str">
        <f t="shared" si="25"/>
        <v>ORD1628</v>
      </c>
      <c r="B1629" s="6">
        <v>44522</v>
      </c>
      <c r="C1629" s="6" t="str">
        <f>TEXT(Table1[[#This Row],[Order Date]],"mmm")</f>
        <v>Nov</v>
      </c>
      <c r="D1629" s="6" t="str">
        <f>TEXT(Table1[[#This Row],[Order Date]],"yyyy")</f>
        <v>2021</v>
      </c>
      <c r="E1629" t="s">
        <v>1677</v>
      </c>
      <c r="F1629" t="s">
        <v>27</v>
      </c>
      <c r="G1629" t="s">
        <v>11</v>
      </c>
      <c r="H1629" t="s">
        <v>12</v>
      </c>
      <c r="I1629" t="s">
        <v>924</v>
      </c>
      <c r="J1629">
        <v>53.82</v>
      </c>
      <c r="K1629">
        <v>9</v>
      </c>
      <c r="L1629">
        <v>24.22</v>
      </c>
    </row>
    <row r="1630" spans="1:12" ht="14.25" customHeight="1" x14ac:dyDescent="0.25">
      <c r="A1630" t="str">
        <f t="shared" si="25"/>
        <v>ORD1629</v>
      </c>
      <c r="B1630" s="6">
        <v>44522</v>
      </c>
      <c r="C1630" s="6" t="str">
        <f>TEXT(Table1[[#This Row],[Order Date]],"mmm")</f>
        <v>Nov</v>
      </c>
      <c r="D1630" s="6" t="str">
        <f>TEXT(Table1[[#This Row],[Order Date]],"yyyy")</f>
        <v>2021</v>
      </c>
      <c r="E1630" t="s">
        <v>1151</v>
      </c>
      <c r="F1630" t="s">
        <v>30</v>
      </c>
      <c r="G1630" t="s">
        <v>11</v>
      </c>
      <c r="H1630" t="s">
        <v>12</v>
      </c>
      <c r="I1630" t="s">
        <v>1678</v>
      </c>
      <c r="J1630">
        <v>9.9600000000000009</v>
      </c>
      <c r="K1630">
        <v>2</v>
      </c>
      <c r="L1630">
        <v>4.88</v>
      </c>
    </row>
    <row r="1631" spans="1:12" ht="14.25" customHeight="1" x14ac:dyDescent="0.25">
      <c r="A1631" t="str">
        <f t="shared" si="25"/>
        <v>ORD1630</v>
      </c>
      <c r="B1631" s="6">
        <v>44523</v>
      </c>
      <c r="C1631" s="6" t="str">
        <f>TEXT(Table1[[#This Row],[Order Date]],"mmm")</f>
        <v>Nov</v>
      </c>
      <c r="D1631" s="6" t="str">
        <f>TEXT(Table1[[#This Row],[Order Date]],"yyyy")</f>
        <v>2021</v>
      </c>
      <c r="E1631" t="s">
        <v>193</v>
      </c>
      <c r="F1631" t="s">
        <v>27</v>
      </c>
      <c r="G1631" t="s">
        <v>34</v>
      </c>
      <c r="H1631" t="s">
        <v>35</v>
      </c>
      <c r="I1631" t="s">
        <v>231</v>
      </c>
      <c r="J1631">
        <v>603.91999999999996</v>
      </c>
      <c r="K1631">
        <v>5</v>
      </c>
      <c r="L1631">
        <v>-67.94</v>
      </c>
    </row>
    <row r="1632" spans="1:12" ht="14.25" customHeight="1" x14ac:dyDescent="0.25">
      <c r="A1632" t="str">
        <f t="shared" si="25"/>
        <v>ORD1631</v>
      </c>
      <c r="B1632" s="6">
        <v>44523</v>
      </c>
      <c r="C1632" s="6" t="str">
        <f>TEXT(Table1[[#This Row],[Order Date]],"mmm")</f>
        <v>Nov</v>
      </c>
      <c r="D1632" s="6" t="str">
        <f>TEXT(Table1[[#This Row],[Order Date]],"yyyy")</f>
        <v>2021</v>
      </c>
      <c r="E1632" t="s">
        <v>193</v>
      </c>
      <c r="F1632" t="s">
        <v>27</v>
      </c>
      <c r="G1632" t="s">
        <v>11</v>
      </c>
      <c r="H1632" t="s">
        <v>63</v>
      </c>
      <c r="I1632" t="s">
        <v>1464</v>
      </c>
      <c r="J1632">
        <v>21.84</v>
      </c>
      <c r="K1632">
        <v>3</v>
      </c>
      <c r="L1632">
        <v>10.48</v>
      </c>
    </row>
    <row r="1633" spans="1:12" ht="14.25" customHeight="1" x14ac:dyDescent="0.25">
      <c r="A1633" t="str">
        <f t="shared" si="25"/>
        <v>ORD1632</v>
      </c>
      <c r="B1633" s="6">
        <v>44523</v>
      </c>
      <c r="C1633" s="6" t="str">
        <f>TEXT(Table1[[#This Row],[Order Date]],"mmm")</f>
        <v>Nov</v>
      </c>
      <c r="D1633" s="6" t="str">
        <f>TEXT(Table1[[#This Row],[Order Date]],"yyyy")</f>
        <v>2021</v>
      </c>
      <c r="E1633" t="s">
        <v>193</v>
      </c>
      <c r="F1633" t="s">
        <v>27</v>
      </c>
      <c r="G1633" t="s">
        <v>39</v>
      </c>
      <c r="H1633" t="s">
        <v>52</v>
      </c>
      <c r="I1633" t="s">
        <v>1556</v>
      </c>
      <c r="J1633">
        <v>29.99</v>
      </c>
      <c r="K1633">
        <v>1</v>
      </c>
      <c r="L1633">
        <v>6.3</v>
      </c>
    </row>
    <row r="1634" spans="1:12" ht="14.25" customHeight="1" x14ac:dyDescent="0.25">
      <c r="A1634" t="str">
        <f t="shared" si="25"/>
        <v>ORD1633</v>
      </c>
      <c r="B1634" s="6">
        <v>44523</v>
      </c>
      <c r="C1634" s="6" t="str">
        <f>TEXT(Table1[[#This Row],[Order Date]],"mmm")</f>
        <v>Nov</v>
      </c>
      <c r="D1634" s="6" t="str">
        <f>TEXT(Table1[[#This Row],[Order Date]],"yyyy")</f>
        <v>2021</v>
      </c>
      <c r="E1634" t="s">
        <v>193</v>
      </c>
      <c r="F1634" t="s">
        <v>27</v>
      </c>
      <c r="G1634" t="s">
        <v>34</v>
      </c>
      <c r="H1634" t="s">
        <v>35</v>
      </c>
      <c r="I1634" t="s">
        <v>1679</v>
      </c>
      <c r="J1634">
        <v>381.44</v>
      </c>
      <c r="K1634">
        <v>2</v>
      </c>
      <c r="L1634">
        <v>23.84</v>
      </c>
    </row>
    <row r="1635" spans="1:12" ht="14.25" customHeight="1" x14ac:dyDescent="0.25">
      <c r="A1635" t="str">
        <f t="shared" si="25"/>
        <v>ORD1634</v>
      </c>
      <c r="B1635" s="6">
        <v>44523</v>
      </c>
      <c r="C1635" s="6" t="str">
        <f>TEXT(Table1[[#This Row],[Order Date]],"mmm")</f>
        <v>Nov</v>
      </c>
      <c r="D1635" s="6" t="str">
        <f>TEXT(Table1[[#This Row],[Order Date]],"yyyy")</f>
        <v>2021</v>
      </c>
      <c r="E1635" t="s">
        <v>1097</v>
      </c>
      <c r="F1635" t="s">
        <v>10</v>
      </c>
      <c r="G1635" t="s">
        <v>11</v>
      </c>
      <c r="H1635" t="s">
        <v>16</v>
      </c>
      <c r="I1635" t="s">
        <v>1259</v>
      </c>
      <c r="J1635">
        <v>23.68</v>
      </c>
      <c r="K1635">
        <v>2</v>
      </c>
      <c r="L1635">
        <v>8.8800000000000008</v>
      </c>
    </row>
    <row r="1636" spans="1:12" ht="14.25" customHeight="1" x14ac:dyDescent="0.25">
      <c r="A1636" t="str">
        <f t="shared" si="25"/>
        <v>ORD1635</v>
      </c>
      <c r="B1636" s="6">
        <v>44523</v>
      </c>
      <c r="C1636" s="6" t="str">
        <f>TEXT(Table1[[#This Row],[Order Date]],"mmm")</f>
        <v>Nov</v>
      </c>
      <c r="D1636" s="6" t="str">
        <f>TEXT(Table1[[#This Row],[Order Date]],"yyyy")</f>
        <v>2021</v>
      </c>
      <c r="E1636" t="s">
        <v>1680</v>
      </c>
      <c r="F1636" t="s">
        <v>10</v>
      </c>
      <c r="G1636" t="s">
        <v>34</v>
      </c>
      <c r="H1636" t="s">
        <v>47</v>
      </c>
      <c r="I1636" t="s">
        <v>1015</v>
      </c>
      <c r="J1636">
        <v>6.37</v>
      </c>
      <c r="K1636">
        <v>2</v>
      </c>
      <c r="L1636">
        <v>-2.5499999999999998</v>
      </c>
    </row>
    <row r="1637" spans="1:12" ht="14.25" customHeight="1" x14ac:dyDescent="0.25">
      <c r="A1637" t="str">
        <f t="shared" si="25"/>
        <v>ORD1636</v>
      </c>
      <c r="B1637" s="6">
        <v>44523</v>
      </c>
      <c r="C1637" s="6" t="str">
        <f>TEXT(Table1[[#This Row],[Order Date]],"mmm")</f>
        <v>Nov</v>
      </c>
      <c r="D1637" s="6" t="str">
        <f>TEXT(Table1[[#This Row],[Order Date]],"yyyy")</f>
        <v>2021</v>
      </c>
      <c r="E1637" t="s">
        <v>1680</v>
      </c>
      <c r="F1637" t="s">
        <v>10</v>
      </c>
      <c r="G1637" t="s">
        <v>11</v>
      </c>
      <c r="H1637" t="s">
        <v>92</v>
      </c>
      <c r="I1637" t="s">
        <v>1681</v>
      </c>
      <c r="J1637">
        <v>34.18</v>
      </c>
      <c r="K1637">
        <v>3</v>
      </c>
      <c r="L1637">
        <v>-87.15</v>
      </c>
    </row>
    <row r="1638" spans="1:12" ht="14.25" customHeight="1" x14ac:dyDescent="0.25">
      <c r="A1638" t="str">
        <f t="shared" si="25"/>
        <v>ORD1637</v>
      </c>
      <c r="B1638" s="6">
        <v>44523</v>
      </c>
      <c r="C1638" s="6" t="str">
        <f>TEXT(Table1[[#This Row],[Order Date]],"mmm")</f>
        <v>Nov</v>
      </c>
      <c r="D1638" s="6" t="str">
        <f>TEXT(Table1[[#This Row],[Order Date]],"yyyy")</f>
        <v>2021</v>
      </c>
      <c r="E1638" t="s">
        <v>1680</v>
      </c>
      <c r="F1638" t="s">
        <v>10</v>
      </c>
      <c r="G1638" t="s">
        <v>39</v>
      </c>
      <c r="H1638" t="s">
        <v>52</v>
      </c>
      <c r="I1638" t="s">
        <v>961</v>
      </c>
      <c r="J1638">
        <v>5.54</v>
      </c>
      <c r="K1638">
        <v>7</v>
      </c>
      <c r="L1638">
        <v>1.66</v>
      </c>
    </row>
    <row r="1639" spans="1:12" ht="14.25" customHeight="1" x14ac:dyDescent="0.25">
      <c r="A1639" t="str">
        <f t="shared" si="25"/>
        <v>ORD1638</v>
      </c>
      <c r="B1639" s="6">
        <v>44523</v>
      </c>
      <c r="C1639" s="6" t="str">
        <f>TEXT(Table1[[#This Row],[Order Date]],"mmm")</f>
        <v>Nov</v>
      </c>
      <c r="D1639" s="6" t="str">
        <f>TEXT(Table1[[#This Row],[Order Date]],"yyyy")</f>
        <v>2021</v>
      </c>
      <c r="E1639" t="s">
        <v>1682</v>
      </c>
      <c r="F1639" t="s">
        <v>23</v>
      </c>
      <c r="G1639" t="s">
        <v>11</v>
      </c>
      <c r="H1639" t="s">
        <v>63</v>
      </c>
      <c r="I1639" t="s">
        <v>1683</v>
      </c>
      <c r="J1639">
        <v>62.81</v>
      </c>
      <c r="K1639">
        <v>3</v>
      </c>
      <c r="L1639">
        <v>21.2</v>
      </c>
    </row>
    <row r="1640" spans="1:12" ht="14.25" customHeight="1" x14ac:dyDescent="0.25">
      <c r="A1640" t="str">
        <f t="shared" si="25"/>
        <v>ORD1639</v>
      </c>
      <c r="B1640" s="6">
        <v>44523</v>
      </c>
      <c r="C1640" s="6" t="str">
        <f>TEXT(Table1[[#This Row],[Order Date]],"mmm")</f>
        <v>Nov</v>
      </c>
      <c r="D1640" s="6" t="str">
        <f>TEXT(Table1[[#This Row],[Order Date]],"yyyy")</f>
        <v>2021</v>
      </c>
      <c r="E1640" t="s">
        <v>1684</v>
      </c>
      <c r="F1640" t="s">
        <v>95</v>
      </c>
      <c r="G1640" t="s">
        <v>11</v>
      </c>
      <c r="H1640" t="s">
        <v>63</v>
      </c>
      <c r="I1640" t="s">
        <v>64</v>
      </c>
      <c r="J1640">
        <v>23.47</v>
      </c>
      <c r="K1640">
        <v>3</v>
      </c>
      <c r="L1640">
        <v>8.8000000000000007</v>
      </c>
    </row>
    <row r="1641" spans="1:12" ht="14.25" customHeight="1" x14ac:dyDescent="0.25">
      <c r="A1641" t="str">
        <f t="shared" si="25"/>
        <v>ORD1640</v>
      </c>
      <c r="B1641" s="6">
        <v>44523</v>
      </c>
      <c r="C1641" s="6" t="str">
        <f>TEXT(Table1[[#This Row],[Order Date]],"mmm")</f>
        <v>Nov</v>
      </c>
      <c r="D1641" s="6" t="str">
        <f>TEXT(Table1[[#This Row],[Order Date]],"yyyy")</f>
        <v>2021</v>
      </c>
      <c r="E1641" t="s">
        <v>389</v>
      </c>
      <c r="F1641" t="s">
        <v>10</v>
      </c>
      <c r="G1641" t="s">
        <v>34</v>
      </c>
      <c r="H1641" t="s">
        <v>35</v>
      </c>
      <c r="I1641" t="s">
        <v>1685</v>
      </c>
      <c r="J1641">
        <v>155.37</v>
      </c>
      <c r="K1641">
        <v>2</v>
      </c>
      <c r="L1641">
        <v>-35.51</v>
      </c>
    </row>
    <row r="1642" spans="1:12" ht="14.25" customHeight="1" x14ac:dyDescent="0.25">
      <c r="A1642" t="str">
        <f t="shared" si="25"/>
        <v>ORD1641</v>
      </c>
      <c r="B1642" s="6">
        <v>44523</v>
      </c>
      <c r="C1642" s="6" t="str">
        <f>TEXT(Table1[[#This Row],[Order Date]],"mmm")</f>
        <v>Nov</v>
      </c>
      <c r="D1642" s="6" t="str">
        <f>TEXT(Table1[[#This Row],[Order Date]],"yyyy")</f>
        <v>2021</v>
      </c>
      <c r="E1642" t="s">
        <v>774</v>
      </c>
      <c r="F1642" t="s">
        <v>110</v>
      </c>
      <c r="G1642" t="s">
        <v>11</v>
      </c>
      <c r="H1642" t="s">
        <v>20</v>
      </c>
      <c r="I1642" t="s">
        <v>1686</v>
      </c>
      <c r="J1642">
        <v>14.67</v>
      </c>
      <c r="K1642">
        <v>3</v>
      </c>
      <c r="L1642">
        <v>6.75</v>
      </c>
    </row>
    <row r="1643" spans="1:12" ht="14.25" customHeight="1" x14ac:dyDescent="0.25">
      <c r="A1643" t="str">
        <f t="shared" si="25"/>
        <v>ORD1642</v>
      </c>
      <c r="B1643" s="6">
        <v>44524</v>
      </c>
      <c r="C1643" s="6" t="str">
        <f>TEXT(Table1[[#This Row],[Order Date]],"mmm")</f>
        <v>Nov</v>
      </c>
      <c r="D1643" s="6" t="str">
        <f>TEXT(Table1[[#This Row],[Order Date]],"yyyy")</f>
        <v>2021</v>
      </c>
      <c r="E1643" t="s">
        <v>1687</v>
      </c>
      <c r="F1643" t="s">
        <v>78</v>
      </c>
      <c r="G1643" t="s">
        <v>11</v>
      </c>
      <c r="H1643" t="s">
        <v>24</v>
      </c>
      <c r="I1643" t="s">
        <v>459</v>
      </c>
      <c r="J1643">
        <v>2.62</v>
      </c>
      <c r="K1643">
        <v>1</v>
      </c>
      <c r="L1643">
        <v>0.43</v>
      </c>
    </row>
    <row r="1644" spans="1:12" ht="14.25" customHeight="1" x14ac:dyDescent="0.25">
      <c r="A1644" t="str">
        <f t="shared" si="25"/>
        <v>ORD1643</v>
      </c>
      <c r="B1644" s="6">
        <v>44524</v>
      </c>
      <c r="C1644" s="6" t="str">
        <f>TEXT(Table1[[#This Row],[Order Date]],"mmm")</f>
        <v>Nov</v>
      </c>
      <c r="D1644" s="6" t="str">
        <f>TEXT(Table1[[#This Row],[Order Date]],"yyyy")</f>
        <v>2021</v>
      </c>
      <c r="E1644" t="s">
        <v>1093</v>
      </c>
      <c r="F1644" t="s">
        <v>27</v>
      </c>
      <c r="G1644" t="s">
        <v>34</v>
      </c>
      <c r="H1644" t="s">
        <v>47</v>
      </c>
      <c r="I1644" t="s">
        <v>1085</v>
      </c>
      <c r="J1644">
        <v>151.72</v>
      </c>
      <c r="K1644">
        <v>4</v>
      </c>
      <c r="L1644">
        <v>27.31</v>
      </c>
    </row>
    <row r="1645" spans="1:12" ht="14.25" customHeight="1" x14ac:dyDescent="0.25">
      <c r="A1645" t="str">
        <f t="shared" si="25"/>
        <v>ORD1644</v>
      </c>
      <c r="B1645" s="6">
        <v>44524</v>
      </c>
      <c r="C1645" s="6" t="str">
        <f>TEXT(Table1[[#This Row],[Order Date]],"mmm")</f>
        <v>Nov</v>
      </c>
      <c r="D1645" s="6" t="str">
        <f>TEXT(Table1[[#This Row],[Order Date]],"yyyy")</f>
        <v>2021</v>
      </c>
      <c r="E1645" t="s">
        <v>1688</v>
      </c>
      <c r="F1645" t="s">
        <v>164</v>
      </c>
      <c r="G1645" t="s">
        <v>11</v>
      </c>
      <c r="H1645" t="s">
        <v>20</v>
      </c>
      <c r="I1645" t="s">
        <v>1647</v>
      </c>
      <c r="J1645">
        <v>12.1</v>
      </c>
      <c r="K1645">
        <v>7</v>
      </c>
      <c r="L1645">
        <v>4.2300000000000004</v>
      </c>
    </row>
    <row r="1646" spans="1:12" ht="14.25" customHeight="1" x14ac:dyDescent="0.25">
      <c r="A1646" t="str">
        <f t="shared" si="25"/>
        <v>ORD1645</v>
      </c>
      <c r="B1646" s="6">
        <v>44524</v>
      </c>
      <c r="C1646" s="6" t="str">
        <f>TEXT(Table1[[#This Row],[Order Date]],"mmm")</f>
        <v>Nov</v>
      </c>
      <c r="D1646" s="6" t="str">
        <f>TEXT(Table1[[#This Row],[Order Date]],"yyyy")</f>
        <v>2021</v>
      </c>
      <c r="E1646" t="s">
        <v>1688</v>
      </c>
      <c r="F1646" t="s">
        <v>164</v>
      </c>
      <c r="G1646" t="s">
        <v>11</v>
      </c>
      <c r="H1646" t="s">
        <v>18</v>
      </c>
      <c r="I1646" t="s">
        <v>267</v>
      </c>
      <c r="J1646">
        <v>485.88</v>
      </c>
      <c r="K1646">
        <v>6</v>
      </c>
      <c r="L1646">
        <v>9.7200000000000006</v>
      </c>
    </row>
    <row r="1647" spans="1:12" ht="14.25" customHeight="1" x14ac:dyDescent="0.25">
      <c r="A1647" t="str">
        <f t="shared" si="25"/>
        <v>ORD1646</v>
      </c>
      <c r="B1647" s="6">
        <v>44524</v>
      </c>
      <c r="C1647" s="6" t="str">
        <f>TEXT(Table1[[#This Row],[Order Date]],"mmm")</f>
        <v>Nov</v>
      </c>
      <c r="D1647" s="6" t="str">
        <f>TEXT(Table1[[#This Row],[Order Date]],"yyyy")</f>
        <v>2021</v>
      </c>
      <c r="E1647" t="s">
        <v>1688</v>
      </c>
      <c r="F1647" t="s">
        <v>164</v>
      </c>
      <c r="G1647" t="s">
        <v>11</v>
      </c>
      <c r="H1647" t="s">
        <v>12</v>
      </c>
      <c r="I1647" t="s">
        <v>219</v>
      </c>
      <c r="J1647">
        <v>25.92</v>
      </c>
      <c r="K1647">
        <v>4</v>
      </c>
      <c r="L1647">
        <v>12.44</v>
      </c>
    </row>
    <row r="1648" spans="1:12" ht="14.25" customHeight="1" x14ac:dyDescent="0.25">
      <c r="A1648" t="str">
        <f t="shared" si="25"/>
        <v>ORD1647</v>
      </c>
      <c r="B1648" s="6">
        <v>44524</v>
      </c>
      <c r="C1648" s="6" t="str">
        <f>TEXT(Table1[[#This Row],[Order Date]],"mmm")</f>
        <v>Nov</v>
      </c>
      <c r="D1648" s="6" t="str">
        <f>TEXT(Table1[[#This Row],[Order Date]],"yyyy")</f>
        <v>2021</v>
      </c>
      <c r="E1648" t="s">
        <v>1688</v>
      </c>
      <c r="F1648" t="s">
        <v>164</v>
      </c>
      <c r="G1648" t="s">
        <v>11</v>
      </c>
      <c r="H1648" t="s">
        <v>18</v>
      </c>
      <c r="I1648" t="s">
        <v>1689</v>
      </c>
      <c r="J1648">
        <v>197.58</v>
      </c>
      <c r="K1648">
        <v>2</v>
      </c>
      <c r="L1648">
        <v>53.35</v>
      </c>
    </row>
    <row r="1649" spans="1:12" ht="14.25" customHeight="1" x14ac:dyDescent="0.25">
      <c r="A1649" t="str">
        <f t="shared" si="25"/>
        <v>ORD1648</v>
      </c>
      <c r="B1649" s="6">
        <v>44524</v>
      </c>
      <c r="C1649" s="6" t="str">
        <f>TEXT(Table1[[#This Row],[Order Date]],"mmm")</f>
        <v>Nov</v>
      </c>
      <c r="D1649" s="6" t="str">
        <f>TEXT(Table1[[#This Row],[Order Date]],"yyyy")</f>
        <v>2021</v>
      </c>
      <c r="E1649" t="s">
        <v>289</v>
      </c>
      <c r="F1649" t="s">
        <v>186</v>
      </c>
      <c r="G1649" t="s">
        <v>39</v>
      </c>
      <c r="H1649" t="s">
        <v>52</v>
      </c>
      <c r="I1649" t="s">
        <v>1690</v>
      </c>
      <c r="J1649">
        <v>111.79</v>
      </c>
      <c r="K1649">
        <v>7</v>
      </c>
      <c r="L1649">
        <v>43.6</v>
      </c>
    </row>
    <row r="1650" spans="1:12" ht="14.25" customHeight="1" x14ac:dyDescent="0.25">
      <c r="A1650" t="str">
        <f t="shared" si="25"/>
        <v>ORD1649</v>
      </c>
      <c r="B1650" s="6">
        <v>44524</v>
      </c>
      <c r="C1650" s="6" t="str">
        <f>TEXT(Table1[[#This Row],[Order Date]],"mmm")</f>
        <v>Nov</v>
      </c>
      <c r="D1650" s="6" t="str">
        <f>TEXT(Table1[[#This Row],[Order Date]],"yyyy")</f>
        <v>2021</v>
      </c>
      <c r="E1650" t="s">
        <v>83</v>
      </c>
      <c r="F1650" t="s">
        <v>27</v>
      </c>
      <c r="G1650" t="s">
        <v>34</v>
      </c>
      <c r="H1650" t="s">
        <v>35</v>
      </c>
      <c r="I1650" t="s">
        <v>1691</v>
      </c>
      <c r="J1650">
        <v>120.71</v>
      </c>
      <c r="K1650">
        <v>1</v>
      </c>
      <c r="L1650">
        <v>-18.11</v>
      </c>
    </row>
    <row r="1651" spans="1:12" ht="14.25" customHeight="1" x14ac:dyDescent="0.25">
      <c r="A1651" t="str">
        <f t="shared" si="25"/>
        <v>ORD1650</v>
      </c>
      <c r="B1651" s="6">
        <v>44524</v>
      </c>
      <c r="C1651" s="6" t="str">
        <f>TEXT(Table1[[#This Row],[Order Date]],"mmm")</f>
        <v>Nov</v>
      </c>
      <c r="D1651" s="6" t="str">
        <f>TEXT(Table1[[#This Row],[Order Date]],"yyyy")</f>
        <v>2021</v>
      </c>
      <c r="E1651" t="s">
        <v>578</v>
      </c>
      <c r="F1651" t="s">
        <v>78</v>
      </c>
      <c r="G1651" t="s">
        <v>39</v>
      </c>
      <c r="H1651" t="s">
        <v>40</v>
      </c>
      <c r="I1651" t="s">
        <v>1596</v>
      </c>
      <c r="J1651">
        <v>1049.97</v>
      </c>
      <c r="K1651">
        <v>5</v>
      </c>
      <c r="L1651">
        <v>-209.99</v>
      </c>
    </row>
    <row r="1652" spans="1:12" ht="14.25" customHeight="1" x14ac:dyDescent="0.25">
      <c r="A1652" t="str">
        <f t="shared" si="25"/>
        <v>ORD1651</v>
      </c>
      <c r="B1652" s="6">
        <v>44524</v>
      </c>
      <c r="C1652" s="6" t="str">
        <f>TEXT(Table1[[#This Row],[Order Date]],"mmm")</f>
        <v>Nov</v>
      </c>
      <c r="D1652" s="6" t="str">
        <f>TEXT(Table1[[#This Row],[Order Date]],"yyyy")</f>
        <v>2021</v>
      </c>
      <c r="E1652" t="s">
        <v>578</v>
      </c>
      <c r="F1652" t="s">
        <v>78</v>
      </c>
      <c r="G1652" t="s">
        <v>34</v>
      </c>
      <c r="H1652" t="s">
        <v>35</v>
      </c>
      <c r="I1652" t="s">
        <v>1692</v>
      </c>
      <c r="J1652">
        <v>611.05999999999995</v>
      </c>
      <c r="K1652">
        <v>3</v>
      </c>
      <c r="L1652">
        <v>-34.92</v>
      </c>
    </row>
    <row r="1653" spans="1:12" ht="14.25" customHeight="1" x14ac:dyDescent="0.25">
      <c r="A1653" t="str">
        <f t="shared" si="25"/>
        <v>ORD1652</v>
      </c>
      <c r="B1653" s="6">
        <v>44524</v>
      </c>
      <c r="C1653" s="6" t="str">
        <f>TEXT(Table1[[#This Row],[Order Date]],"mmm")</f>
        <v>Nov</v>
      </c>
      <c r="D1653" s="6" t="str">
        <f>TEXT(Table1[[#This Row],[Order Date]],"yyyy")</f>
        <v>2021</v>
      </c>
      <c r="E1653" t="s">
        <v>1693</v>
      </c>
      <c r="F1653" t="s">
        <v>15</v>
      </c>
      <c r="G1653" t="s">
        <v>11</v>
      </c>
      <c r="H1653" t="s">
        <v>18</v>
      </c>
      <c r="I1653" t="s">
        <v>1410</v>
      </c>
      <c r="J1653">
        <v>646.20000000000005</v>
      </c>
      <c r="K1653">
        <v>5</v>
      </c>
      <c r="L1653">
        <v>-8.08</v>
      </c>
    </row>
    <row r="1654" spans="1:12" ht="14.25" customHeight="1" x14ac:dyDescent="0.25">
      <c r="A1654" t="str">
        <f t="shared" si="25"/>
        <v>ORD1653</v>
      </c>
      <c r="B1654" s="6">
        <v>44524</v>
      </c>
      <c r="C1654" s="6" t="str">
        <f>TEXT(Table1[[#This Row],[Order Date]],"mmm")</f>
        <v>Nov</v>
      </c>
      <c r="D1654" s="6" t="str">
        <f>TEXT(Table1[[#This Row],[Order Date]],"yyyy")</f>
        <v>2021</v>
      </c>
      <c r="E1654" t="s">
        <v>1392</v>
      </c>
      <c r="F1654" t="s">
        <v>78</v>
      </c>
      <c r="G1654" t="s">
        <v>34</v>
      </c>
      <c r="H1654" t="s">
        <v>47</v>
      </c>
      <c r="I1654" t="s">
        <v>1694</v>
      </c>
      <c r="J1654">
        <v>35.17</v>
      </c>
      <c r="K1654">
        <v>7</v>
      </c>
      <c r="L1654">
        <v>9.67</v>
      </c>
    </row>
    <row r="1655" spans="1:12" ht="14.25" customHeight="1" x14ac:dyDescent="0.25">
      <c r="A1655" t="str">
        <f t="shared" si="25"/>
        <v>ORD1654</v>
      </c>
      <c r="B1655" s="6">
        <v>44524</v>
      </c>
      <c r="C1655" s="6" t="str">
        <f>TEXT(Table1[[#This Row],[Order Date]],"mmm")</f>
        <v>Nov</v>
      </c>
      <c r="D1655" s="6" t="str">
        <f>TEXT(Table1[[#This Row],[Order Date]],"yyyy")</f>
        <v>2021</v>
      </c>
      <c r="E1655" t="s">
        <v>1392</v>
      </c>
      <c r="F1655" t="s">
        <v>78</v>
      </c>
      <c r="G1655" t="s">
        <v>39</v>
      </c>
      <c r="H1655" t="s">
        <v>40</v>
      </c>
      <c r="I1655" t="s">
        <v>1695</v>
      </c>
      <c r="J1655">
        <v>1502.38</v>
      </c>
      <c r="K1655">
        <v>4</v>
      </c>
      <c r="L1655">
        <v>-250.4</v>
      </c>
    </row>
    <row r="1656" spans="1:12" ht="14.25" customHeight="1" x14ac:dyDescent="0.25">
      <c r="A1656" t="str">
        <f t="shared" si="25"/>
        <v>ORD1655</v>
      </c>
      <c r="B1656" s="6">
        <v>44524</v>
      </c>
      <c r="C1656" s="6" t="str">
        <f>TEXT(Table1[[#This Row],[Order Date]],"mmm")</f>
        <v>Nov</v>
      </c>
      <c r="D1656" s="6" t="str">
        <f>TEXT(Table1[[#This Row],[Order Date]],"yyyy")</f>
        <v>2021</v>
      </c>
      <c r="E1656" t="s">
        <v>1696</v>
      </c>
      <c r="F1656" t="s">
        <v>110</v>
      </c>
      <c r="G1656" t="s">
        <v>11</v>
      </c>
      <c r="H1656" t="s">
        <v>24</v>
      </c>
      <c r="I1656" t="s">
        <v>1253</v>
      </c>
      <c r="J1656">
        <v>151.91999999999999</v>
      </c>
      <c r="K1656">
        <v>4</v>
      </c>
      <c r="L1656">
        <v>45.58</v>
      </c>
    </row>
    <row r="1657" spans="1:12" ht="14.25" customHeight="1" x14ac:dyDescent="0.25">
      <c r="A1657" t="str">
        <f t="shared" si="25"/>
        <v>ORD1656</v>
      </c>
      <c r="B1657" s="6">
        <v>44524</v>
      </c>
      <c r="C1657" s="6" t="str">
        <f>TEXT(Table1[[#This Row],[Order Date]],"mmm")</f>
        <v>Nov</v>
      </c>
      <c r="D1657" s="6" t="str">
        <f>TEXT(Table1[[#This Row],[Order Date]],"yyyy")</f>
        <v>2021</v>
      </c>
      <c r="E1657" t="s">
        <v>1696</v>
      </c>
      <c r="F1657" t="s">
        <v>110</v>
      </c>
      <c r="G1657" t="s">
        <v>11</v>
      </c>
      <c r="H1657" t="s">
        <v>16</v>
      </c>
      <c r="I1657" t="s">
        <v>814</v>
      </c>
      <c r="J1657">
        <v>196.62</v>
      </c>
      <c r="K1657">
        <v>2</v>
      </c>
      <c r="L1657">
        <v>96.34</v>
      </c>
    </row>
    <row r="1658" spans="1:12" ht="14.25" customHeight="1" x14ac:dyDescent="0.25">
      <c r="A1658" t="str">
        <f t="shared" si="25"/>
        <v>ORD1657</v>
      </c>
      <c r="B1658" s="6">
        <v>44524</v>
      </c>
      <c r="C1658" s="6" t="str">
        <f>TEXT(Table1[[#This Row],[Order Date]],"mmm")</f>
        <v>Nov</v>
      </c>
      <c r="D1658" s="6" t="str">
        <f>TEXT(Table1[[#This Row],[Order Date]],"yyyy")</f>
        <v>2021</v>
      </c>
      <c r="E1658" t="s">
        <v>1696</v>
      </c>
      <c r="F1658" t="s">
        <v>110</v>
      </c>
      <c r="G1658" t="s">
        <v>11</v>
      </c>
      <c r="H1658" t="s">
        <v>12</v>
      </c>
      <c r="I1658" t="s">
        <v>1697</v>
      </c>
      <c r="J1658">
        <v>144.12</v>
      </c>
      <c r="K1658">
        <v>3</v>
      </c>
      <c r="L1658">
        <v>69.180000000000007</v>
      </c>
    </row>
    <row r="1659" spans="1:12" ht="14.25" customHeight="1" x14ac:dyDescent="0.25">
      <c r="A1659" t="str">
        <f t="shared" si="25"/>
        <v>ORD1658</v>
      </c>
      <c r="B1659" s="6">
        <v>44524</v>
      </c>
      <c r="C1659" s="6" t="str">
        <f>TEXT(Table1[[#This Row],[Order Date]],"mmm")</f>
        <v>Nov</v>
      </c>
      <c r="D1659" s="6" t="str">
        <f>TEXT(Table1[[#This Row],[Order Date]],"yyyy")</f>
        <v>2021</v>
      </c>
      <c r="E1659" t="s">
        <v>1696</v>
      </c>
      <c r="F1659" t="s">
        <v>110</v>
      </c>
      <c r="G1659" t="s">
        <v>11</v>
      </c>
      <c r="H1659" t="s">
        <v>12</v>
      </c>
      <c r="I1659" t="s">
        <v>754</v>
      </c>
      <c r="J1659">
        <v>15.96</v>
      </c>
      <c r="K1659">
        <v>2</v>
      </c>
      <c r="L1659">
        <v>7.98</v>
      </c>
    </row>
    <row r="1660" spans="1:12" ht="14.25" customHeight="1" x14ac:dyDescent="0.25">
      <c r="A1660" t="str">
        <f t="shared" si="25"/>
        <v>ORD1659</v>
      </c>
      <c r="B1660" s="6">
        <v>44524</v>
      </c>
      <c r="C1660" s="6" t="str">
        <f>TEXT(Table1[[#This Row],[Order Date]],"mmm")</f>
        <v>Nov</v>
      </c>
      <c r="D1660" s="6" t="str">
        <f>TEXT(Table1[[#This Row],[Order Date]],"yyyy")</f>
        <v>2021</v>
      </c>
      <c r="E1660" t="s">
        <v>626</v>
      </c>
      <c r="F1660" t="s">
        <v>55</v>
      </c>
      <c r="G1660" t="s">
        <v>34</v>
      </c>
      <c r="H1660" t="s">
        <v>47</v>
      </c>
      <c r="I1660" t="s">
        <v>1698</v>
      </c>
      <c r="J1660">
        <v>111.15</v>
      </c>
      <c r="K1660">
        <v>5</v>
      </c>
      <c r="L1660">
        <v>48.91</v>
      </c>
    </row>
    <row r="1661" spans="1:12" ht="14.25" customHeight="1" x14ac:dyDescent="0.25">
      <c r="A1661" t="str">
        <f t="shared" si="25"/>
        <v>ORD1660</v>
      </c>
      <c r="B1661" s="6">
        <v>44524</v>
      </c>
      <c r="C1661" s="6" t="str">
        <f>TEXT(Table1[[#This Row],[Order Date]],"mmm")</f>
        <v>Nov</v>
      </c>
      <c r="D1661" s="6" t="str">
        <f>TEXT(Table1[[#This Row],[Order Date]],"yyyy")</f>
        <v>2021</v>
      </c>
      <c r="E1661" t="s">
        <v>1699</v>
      </c>
      <c r="F1661" t="s">
        <v>78</v>
      </c>
      <c r="G1661" t="s">
        <v>11</v>
      </c>
      <c r="H1661" t="s">
        <v>20</v>
      </c>
      <c r="I1661" t="s">
        <v>1700</v>
      </c>
      <c r="J1661">
        <v>5.74</v>
      </c>
      <c r="K1661">
        <v>3</v>
      </c>
      <c r="L1661">
        <v>-4.59</v>
      </c>
    </row>
    <row r="1662" spans="1:12" ht="14.25" customHeight="1" x14ac:dyDescent="0.25">
      <c r="A1662" t="str">
        <f t="shared" si="25"/>
        <v>ORD1661</v>
      </c>
      <c r="B1662" s="6">
        <v>44525</v>
      </c>
      <c r="C1662" s="6" t="str">
        <f>TEXT(Table1[[#This Row],[Order Date]],"mmm")</f>
        <v>Nov</v>
      </c>
      <c r="D1662" s="6" t="str">
        <f>TEXT(Table1[[#This Row],[Order Date]],"yyyy")</f>
        <v>2021</v>
      </c>
      <c r="E1662" t="s">
        <v>743</v>
      </c>
      <c r="F1662" t="s">
        <v>27</v>
      </c>
      <c r="G1662" t="s">
        <v>11</v>
      </c>
      <c r="H1662" t="s">
        <v>92</v>
      </c>
      <c r="I1662" t="s">
        <v>534</v>
      </c>
      <c r="J1662">
        <v>320.88</v>
      </c>
      <c r="K1662">
        <v>6</v>
      </c>
      <c r="L1662">
        <v>93.06</v>
      </c>
    </row>
    <row r="1663" spans="1:12" ht="14.25" customHeight="1" x14ac:dyDescent="0.25">
      <c r="A1663" t="str">
        <f t="shared" si="25"/>
        <v>ORD1662</v>
      </c>
      <c r="B1663" s="6">
        <v>44525</v>
      </c>
      <c r="C1663" s="6" t="str">
        <f>TEXT(Table1[[#This Row],[Order Date]],"mmm")</f>
        <v>Nov</v>
      </c>
      <c r="D1663" s="6" t="str">
        <f>TEXT(Table1[[#This Row],[Order Date]],"yyyy")</f>
        <v>2021</v>
      </c>
      <c r="E1663" t="s">
        <v>743</v>
      </c>
      <c r="F1663" t="s">
        <v>27</v>
      </c>
      <c r="G1663" t="s">
        <v>34</v>
      </c>
      <c r="H1663" t="s">
        <v>47</v>
      </c>
      <c r="I1663" t="s">
        <v>1015</v>
      </c>
      <c r="J1663">
        <v>23.88</v>
      </c>
      <c r="K1663">
        <v>3</v>
      </c>
      <c r="L1663">
        <v>10.51</v>
      </c>
    </row>
    <row r="1664" spans="1:12" ht="14.25" customHeight="1" x14ac:dyDescent="0.25">
      <c r="A1664" t="str">
        <f t="shared" si="25"/>
        <v>ORD1663</v>
      </c>
      <c r="B1664" s="6">
        <v>44525</v>
      </c>
      <c r="C1664" s="6" t="str">
        <f>TEXT(Table1[[#This Row],[Order Date]],"mmm")</f>
        <v>Nov</v>
      </c>
      <c r="D1664" s="6" t="str">
        <f>TEXT(Table1[[#This Row],[Order Date]],"yyyy")</f>
        <v>2021</v>
      </c>
      <c r="E1664" t="s">
        <v>743</v>
      </c>
      <c r="F1664" t="s">
        <v>27</v>
      </c>
      <c r="G1664" t="s">
        <v>11</v>
      </c>
      <c r="H1664" t="s">
        <v>12</v>
      </c>
      <c r="I1664" t="s">
        <v>1701</v>
      </c>
      <c r="J1664">
        <v>26.76</v>
      </c>
      <c r="K1664">
        <v>4</v>
      </c>
      <c r="L1664">
        <v>12.31</v>
      </c>
    </row>
    <row r="1665" spans="1:12" ht="14.25" customHeight="1" x14ac:dyDescent="0.25">
      <c r="A1665" t="str">
        <f t="shared" si="25"/>
        <v>ORD1664</v>
      </c>
      <c r="B1665" s="6">
        <v>44525</v>
      </c>
      <c r="C1665" s="6" t="str">
        <f>TEXT(Table1[[#This Row],[Order Date]],"mmm")</f>
        <v>Nov</v>
      </c>
      <c r="D1665" s="6" t="str">
        <f>TEXT(Table1[[#This Row],[Order Date]],"yyyy")</f>
        <v>2021</v>
      </c>
      <c r="E1665" t="s">
        <v>689</v>
      </c>
      <c r="F1665" t="s">
        <v>10</v>
      </c>
      <c r="G1665" t="s">
        <v>39</v>
      </c>
      <c r="H1665" t="s">
        <v>52</v>
      </c>
      <c r="I1665" t="s">
        <v>1199</v>
      </c>
      <c r="J1665">
        <v>24.67</v>
      </c>
      <c r="K1665">
        <v>3</v>
      </c>
      <c r="L1665">
        <v>0</v>
      </c>
    </row>
    <row r="1666" spans="1:12" ht="14.25" customHeight="1" x14ac:dyDescent="0.25">
      <c r="A1666" t="str">
        <f t="shared" si="25"/>
        <v>ORD1665</v>
      </c>
      <c r="B1666" s="6">
        <v>44525</v>
      </c>
      <c r="C1666" s="6" t="str">
        <f>TEXT(Table1[[#This Row],[Order Date]],"mmm")</f>
        <v>Nov</v>
      </c>
      <c r="D1666" s="6" t="str">
        <f>TEXT(Table1[[#This Row],[Order Date]],"yyyy")</f>
        <v>2021</v>
      </c>
      <c r="E1666" t="s">
        <v>689</v>
      </c>
      <c r="F1666" t="s">
        <v>10</v>
      </c>
      <c r="G1666" t="s">
        <v>11</v>
      </c>
      <c r="H1666" t="s">
        <v>16</v>
      </c>
      <c r="I1666" t="s">
        <v>1702</v>
      </c>
      <c r="J1666">
        <v>2.52</v>
      </c>
      <c r="K1666">
        <v>1</v>
      </c>
      <c r="L1666">
        <v>0.88</v>
      </c>
    </row>
    <row r="1667" spans="1:12" ht="14.25" customHeight="1" x14ac:dyDescent="0.25">
      <c r="A1667" t="str">
        <f t="shared" ref="A1667:A1730" si="26">"ORD" &amp; TEXT(ROW(A1667)-1, "0000")</f>
        <v>ORD1666</v>
      </c>
      <c r="B1667" s="6">
        <v>44525</v>
      </c>
      <c r="C1667" s="6" t="str">
        <f>TEXT(Table1[[#This Row],[Order Date]],"mmm")</f>
        <v>Nov</v>
      </c>
      <c r="D1667" s="6" t="str">
        <f>TEXT(Table1[[#This Row],[Order Date]],"yyyy")</f>
        <v>2021</v>
      </c>
      <c r="E1667" t="s">
        <v>689</v>
      </c>
      <c r="F1667" t="s">
        <v>10</v>
      </c>
      <c r="G1667" t="s">
        <v>34</v>
      </c>
      <c r="H1667" t="s">
        <v>145</v>
      </c>
      <c r="I1667" t="s">
        <v>1703</v>
      </c>
      <c r="J1667">
        <v>1218.74</v>
      </c>
      <c r="K1667">
        <v>5</v>
      </c>
      <c r="L1667">
        <v>-121.87</v>
      </c>
    </row>
    <row r="1668" spans="1:12" ht="14.25" customHeight="1" x14ac:dyDescent="0.25">
      <c r="A1668" t="str">
        <f t="shared" si="26"/>
        <v>ORD1667</v>
      </c>
      <c r="B1668" s="6">
        <v>44525</v>
      </c>
      <c r="C1668" s="6" t="str">
        <f>TEXT(Table1[[#This Row],[Order Date]],"mmm")</f>
        <v>Nov</v>
      </c>
      <c r="D1668" s="6" t="str">
        <f>TEXT(Table1[[#This Row],[Order Date]],"yyyy")</f>
        <v>2021</v>
      </c>
      <c r="E1668" t="s">
        <v>689</v>
      </c>
      <c r="F1668" t="s">
        <v>10</v>
      </c>
      <c r="G1668" t="s">
        <v>11</v>
      </c>
      <c r="H1668" t="s">
        <v>16</v>
      </c>
      <c r="I1668" t="s">
        <v>1704</v>
      </c>
      <c r="J1668">
        <v>5.9</v>
      </c>
      <c r="K1668">
        <v>2</v>
      </c>
      <c r="L1668">
        <v>1.99</v>
      </c>
    </row>
    <row r="1669" spans="1:12" ht="14.25" customHeight="1" x14ac:dyDescent="0.25">
      <c r="A1669" t="str">
        <f t="shared" si="26"/>
        <v>ORD1668</v>
      </c>
      <c r="B1669" s="6">
        <v>44525</v>
      </c>
      <c r="C1669" s="6" t="str">
        <f>TEXT(Table1[[#This Row],[Order Date]],"mmm")</f>
        <v>Nov</v>
      </c>
      <c r="D1669" s="6" t="str">
        <f>TEXT(Table1[[#This Row],[Order Date]],"yyyy")</f>
        <v>2021</v>
      </c>
      <c r="E1669" t="s">
        <v>689</v>
      </c>
      <c r="F1669" t="s">
        <v>10</v>
      </c>
      <c r="G1669" t="s">
        <v>11</v>
      </c>
      <c r="H1669" t="s">
        <v>12</v>
      </c>
      <c r="I1669" t="s">
        <v>45</v>
      </c>
      <c r="J1669">
        <v>15.7</v>
      </c>
      <c r="K1669">
        <v>3</v>
      </c>
      <c r="L1669">
        <v>5.0999999999999996</v>
      </c>
    </row>
    <row r="1670" spans="1:12" ht="14.25" customHeight="1" x14ac:dyDescent="0.25">
      <c r="A1670" t="str">
        <f t="shared" si="26"/>
        <v>ORD1669</v>
      </c>
      <c r="B1670" s="6">
        <v>44525</v>
      </c>
      <c r="C1670" s="6" t="str">
        <f>TEXT(Table1[[#This Row],[Order Date]],"mmm")</f>
        <v>Nov</v>
      </c>
      <c r="D1670" s="6" t="str">
        <f>TEXT(Table1[[#This Row],[Order Date]],"yyyy")</f>
        <v>2021</v>
      </c>
      <c r="E1670" t="s">
        <v>689</v>
      </c>
      <c r="F1670" t="s">
        <v>10</v>
      </c>
      <c r="G1670" t="s">
        <v>34</v>
      </c>
      <c r="H1670" t="s">
        <v>47</v>
      </c>
      <c r="I1670" t="s">
        <v>214</v>
      </c>
      <c r="J1670">
        <v>6.1</v>
      </c>
      <c r="K1670">
        <v>3</v>
      </c>
      <c r="L1670">
        <v>-3.96</v>
      </c>
    </row>
    <row r="1671" spans="1:12" ht="14.25" customHeight="1" x14ac:dyDescent="0.25">
      <c r="A1671" t="str">
        <f t="shared" si="26"/>
        <v>ORD1670</v>
      </c>
      <c r="B1671" s="6">
        <v>44525</v>
      </c>
      <c r="C1671" s="6" t="str">
        <f>TEXT(Table1[[#This Row],[Order Date]],"mmm")</f>
        <v>Nov</v>
      </c>
      <c r="D1671" s="6" t="str">
        <f>TEXT(Table1[[#This Row],[Order Date]],"yyyy")</f>
        <v>2021</v>
      </c>
      <c r="E1671" t="s">
        <v>1705</v>
      </c>
      <c r="F1671" t="s">
        <v>1529</v>
      </c>
      <c r="G1671" t="s">
        <v>34</v>
      </c>
      <c r="H1671" t="s">
        <v>47</v>
      </c>
      <c r="I1671" t="s">
        <v>86</v>
      </c>
      <c r="J1671">
        <v>52.96</v>
      </c>
      <c r="K1671">
        <v>2</v>
      </c>
      <c r="L1671">
        <v>20.12</v>
      </c>
    </row>
    <row r="1672" spans="1:12" ht="14.25" customHeight="1" x14ac:dyDescent="0.25">
      <c r="A1672" t="str">
        <f t="shared" si="26"/>
        <v>ORD1671</v>
      </c>
      <c r="B1672" s="6">
        <v>44525</v>
      </c>
      <c r="C1672" s="6" t="str">
        <f>TEXT(Table1[[#This Row],[Order Date]],"mmm")</f>
        <v>Nov</v>
      </c>
      <c r="D1672" s="6" t="str">
        <f>TEXT(Table1[[#This Row],[Order Date]],"yyyy")</f>
        <v>2021</v>
      </c>
      <c r="E1672" t="s">
        <v>401</v>
      </c>
      <c r="F1672" t="s">
        <v>149</v>
      </c>
      <c r="G1672" t="s">
        <v>11</v>
      </c>
      <c r="H1672" t="s">
        <v>18</v>
      </c>
      <c r="I1672" t="s">
        <v>795</v>
      </c>
      <c r="J1672">
        <v>1117.92</v>
      </c>
      <c r="K1672">
        <v>4</v>
      </c>
      <c r="L1672">
        <v>55.9</v>
      </c>
    </row>
    <row r="1673" spans="1:12" ht="14.25" customHeight="1" x14ac:dyDescent="0.25">
      <c r="A1673" t="str">
        <f t="shared" si="26"/>
        <v>ORD1672</v>
      </c>
      <c r="B1673" s="6">
        <v>44525</v>
      </c>
      <c r="C1673" s="6" t="str">
        <f>TEXT(Table1[[#This Row],[Order Date]],"mmm")</f>
        <v>Nov</v>
      </c>
      <c r="D1673" s="6" t="str">
        <f>TEXT(Table1[[#This Row],[Order Date]],"yyyy")</f>
        <v>2021</v>
      </c>
      <c r="E1673" t="s">
        <v>401</v>
      </c>
      <c r="F1673" t="s">
        <v>149</v>
      </c>
      <c r="G1673" t="s">
        <v>34</v>
      </c>
      <c r="H1673" t="s">
        <v>74</v>
      </c>
      <c r="I1673" t="s">
        <v>1706</v>
      </c>
      <c r="J1673">
        <v>275.95</v>
      </c>
      <c r="K1673">
        <v>3</v>
      </c>
      <c r="L1673">
        <v>-37.94</v>
      </c>
    </row>
    <row r="1674" spans="1:12" ht="14.25" customHeight="1" x14ac:dyDescent="0.25">
      <c r="A1674" t="str">
        <f t="shared" si="26"/>
        <v>ORD1673</v>
      </c>
      <c r="B1674" s="6">
        <v>44525</v>
      </c>
      <c r="C1674" s="6" t="str">
        <f>TEXT(Table1[[#This Row],[Order Date]],"mmm")</f>
        <v>Nov</v>
      </c>
      <c r="D1674" s="6" t="str">
        <f>TEXT(Table1[[#This Row],[Order Date]],"yyyy")</f>
        <v>2021</v>
      </c>
      <c r="E1674" t="s">
        <v>509</v>
      </c>
      <c r="F1674" t="s">
        <v>91</v>
      </c>
      <c r="G1674" t="s">
        <v>11</v>
      </c>
      <c r="H1674" t="s">
        <v>24</v>
      </c>
      <c r="I1674" t="s">
        <v>147</v>
      </c>
      <c r="J1674">
        <v>51.02</v>
      </c>
      <c r="K1674">
        <v>7</v>
      </c>
      <c r="L1674">
        <v>8.2899999999999991</v>
      </c>
    </row>
    <row r="1675" spans="1:12" ht="14.25" customHeight="1" x14ac:dyDescent="0.25">
      <c r="A1675" t="str">
        <f t="shared" si="26"/>
        <v>ORD1674</v>
      </c>
      <c r="B1675" s="6">
        <v>44525</v>
      </c>
      <c r="C1675" s="6" t="str">
        <f>TEXT(Table1[[#This Row],[Order Date]],"mmm")</f>
        <v>Nov</v>
      </c>
      <c r="D1675" s="6" t="str">
        <f>TEXT(Table1[[#This Row],[Order Date]],"yyyy")</f>
        <v>2021</v>
      </c>
      <c r="E1675" t="s">
        <v>289</v>
      </c>
      <c r="F1675" t="s">
        <v>27</v>
      </c>
      <c r="G1675" t="s">
        <v>39</v>
      </c>
      <c r="H1675" t="s">
        <v>40</v>
      </c>
      <c r="I1675" t="s">
        <v>1707</v>
      </c>
      <c r="J1675">
        <v>539.91999999999996</v>
      </c>
      <c r="K1675">
        <v>5</v>
      </c>
      <c r="L1675">
        <v>47.24</v>
      </c>
    </row>
    <row r="1676" spans="1:12" ht="14.25" customHeight="1" x14ac:dyDescent="0.25">
      <c r="A1676" t="str">
        <f t="shared" si="26"/>
        <v>ORD1675</v>
      </c>
      <c r="B1676" s="6">
        <v>44525</v>
      </c>
      <c r="C1676" s="6" t="str">
        <f>TEXT(Table1[[#This Row],[Order Date]],"mmm")</f>
        <v>Nov</v>
      </c>
      <c r="D1676" s="6" t="str">
        <f>TEXT(Table1[[#This Row],[Order Date]],"yyyy")</f>
        <v>2021</v>
      </c>
      <c r="E1676" t="s">
        <v>289</v>
      </c>
      <c r="F1676" t="s">
        <v>27</v>
      </c>
      <c r="G1676" t="s">
        <v>34</v>
      </c>
      <c r="H1676" t="s">
        <v>35</v>
      </c>
      <c r="I1676" t="s">
        <v>1072</v>
      </c>
      <c r="J1676">
        <v>725.34</v>
      </c>
      <c r="K1676">
        <v>4</v>
      </c>
      <c r="L1676">
        <v>54.4</v>
      </c>
    </row>
    <row r="1677" spans="1:12" ht="14.25" customHeight="1" x14ac:dyDescent="0.25">
      <c r="A1677" t="str">
        <f t="shared" si="26"/>
        <v>ORD1676</v>
      </c>
      <c r="B1677" s="6">
        <v>44525</v>
      </c>
      <c r="C1677" s="6" t="str">
        <f>TEXT(Table1[[#This Row],[Order Date]],"mmm")</f>
        <v>Nov</v>
      </c>
      <c r="D1677" s="6" t="str">
        <f>TEXT(Table1[[#This Row],[Order Date]],"yyyy")</f>
        <v>2021</v>
      </c>
      <c r="E1677" t="s">
        <v>289</v>
      </c>
      <c r="F1677" t="s">
        <v>27</v>
      </c>
      <c r="G1677" t="s">
        <v>11</v>
      </c>
      <c r="H1677" t="s">
        <v>24</v>
      </c>
      <c r="I1677" t="s">
        <v>207</v>
      </c>
      <c r="J1677">
        <v>7.44</v>
      </c>
      <c r="K1677">
        <v>3</v>
      </c>
      <c r="L1677">
        <v>2.6</v>
      </c>
    </row>
    <row r="1678" spans="1:12" ht="14.25" customHeight="1" x14ac:dyDescent="0.25">
      <c r="A1678" t="str">
        <f t="shared" si="26"/>
        <v>ORD1677</v>
      </c>
      <c r="B1678" s="6">
        <v>44526</v>
      </c>
      <c r="C1678" s="6" t="str">
        <f>TEXT(Table1[[#This Row],[Order Date]],"mmm")</f>
        <v>Nov</v>
      </c>
      <c r="D1678" s="6" t="str">
        <f>TEXT(Table1[[#This Row],[Order Date]],"yyyy")</f>
        <v>2021</v>
      </c>
      <c r="E1678" t="s">
        <v>857</v>
      </c>
      <c r="F1678" t="s">
        <v>10</v>
      </c>
      <c r="G1678" t="s">
        <v>34</v>
      </c>
      <c r="H1678" t="s">
        <v>47</v>
      </c>
      <c r="I1678" t="s">
        <v>104</v>
      </c>
      <c r="J1678">
        <v>19.3</v>
      </c>
      <c r="K1678">
        <v>5</v>
      </c>
      <c r="L1678">
        <v>-14.48</v>
      </c>
    </row>
    <row r="1679" spans="1:12" ht="14.25" customHeight="1" x14ac:dyDescent="0.25">
      <c r="A1679" t="str">
        <f t="shared" si="26"/>
        <v>ORD1678</v>
      </c>
      <c r="B1679" s="6">
        <v>44526</v>
      </c>
      <c r="C1679" s="6" t="str">
        <f>TEXT(Table1[[#This Row],[Order Date]],"mmm")</f>
        <v>Nov</v>
      </c>
      <c r="D1679" s="6" t="str">
        <f>TEXT(Table1[[#This Row],[Order Date]],"yyyy")</f>
        <v>2021</v>
      </c>
      <c r="E1679" t="s">
        <v>848</v>
      </c>
      <c r="F1679" t="s">
        <v>91</v>
      </c>
      <c r="G1679" t="s">
        <v>11</v>
      </c>
      <c r="H1679" t="s">
        <v>12</v>
      </c>
      <c r="I1679" t="s">
        <v>836</v>
      </c>
      <c r="J1679">
        <v>15.55</v>
      </c>
      <c r="K1679">
        <v>3</v>
      </c>
      <c r="L1679">
        <v>5.44</v>
      </c>
    </row>
    <row r="1680" spans="1:12" ht="14.25" customHeight="1" x14ac:dyDescent="0.25">
      <c r="A1680" t="str">
        <f t="shared" si="26"/>
        <v>ORD1679</v>
      </c>
      <c r="B1680" s="6">
        <v>44526</v>
      </c>
      <c r="C1680" s="6" t="str">
        <f>TEXT(Table1[[#This Row],[Order Date]],"mmm")</f>
        <v>Nov</v>
      </c>
      <c r="D1680" s="6" t="str">
        <f>TEXT(Table1[[#This Row],[Order Date]],"yyyy")</f>
        <v>2021</v>
      </c>
      <c r="E1680" t="s">
        <v>848</v>
      </c>
      <c r="F1680" t="s">
        <v>91</v>
      </c>
      <c r="G1680" t="s">
        <v>11</v>
      </c>
      <c r="H1680" t="s">
        <v>18</v>
      </c>
      <c r="I1680" t="s">
        <v>860</v>
      </c>
      <c r="J1680">
        <v>669.08</v>
      </c>
      <c r="K1680">
        <v>5</v>
      </c>
      <c r="L1680">
        <v>-167.27</v>
      </c>
    </row>
    <row r="1681" spans="1:12" ht="14.25" customHeight="1" x14ac:dyDescent="0.25">
      <c r="A1681" t="str">
        <f t="shared" si="26"/>
        <v>ORD1680</v>
      </c>
      <c r="B1681" s="6">
        <v>44526</v>
      </c>
      <c r="C1681" s="6" t="str">
        <f>TEXT(Table1[[#This Row],[Order Date]],"mmm")</f>
        <v>Nov</v>
      </c>
      <c r="D1681" s="6" t="str">
        <f>TEXT(Table1[[#This Row],[Order Date]],"yyyy")</f>
        <v>2021</v>
      </c>
      <c r="E1681" t="s">
        <v>848</v>
      </c>
      <c r="F1681" t="s">
        <v>91</v>
      </c>
      <c r="G1681" t="s">
        <v>39</v>
      </c>
      <c r="H1681" t="s">
        <v>40</v>
      </c>
      <c r="I1681" t="s">
        <v>1101</v>
      </c>
      <c r="J1681">
        <v>438.34</v>
      </c>
      <c r="K1681">
        <v>4</v>
      </c>
      <c r="L1681">
        <v>-87.67</v>
      </c>
    </row>
    <row r="1682" spans="1:12" ht="14.25" customHeight="1" x14ac:dyDescent="0.25">
      <c r="A1682" t="str">
        <f t="shared" si="26"/>
        <v>ORD1681</v>
      </c>
      <c r="B1682" s="6">
        <v>44526</v>
      </c>
      <c r="C1682" s="6" t="str">
        <f>TEXT(Table1[[#This Row],[Order Date]],"mmm")</f>
        <v>Nov</v>
      </c>
      <c r="D1682" s="6" t="str">
        <f>TEXT(Table1[[#This Row],[Order Date]],"yyyy")</f>
        <v>2021</v>
      </c>
      <c r="E1682" t="s">
        <v>1497</v>
      </c>
      <c r="F1682" t="s">
        <v>27</v>
      </c>
      <c r="G1682" t="s">
        <v>11</v>
      </c>
      <c r="H1682" t="s">
        <v>12</v>
      </c>
      <c r="I1682" t="s">
        <v>1601</v>
      </c>
      <c r="J1682">
        <v>81.98</v>
      </c>
      <c r="K1682">
        <v>2</v>
      </c>
      <c r="L1682">
        <v>40.17</v>
      </c>
    </row>
    <row r="1683" spans="1:12" ht="14.25" customHeight="1" x14ac:dyDescent="0.25">
      <c r="A1683" t="str">
        <f t="shared" si="26"/>
        <v>ORD1682</v>
      </c>
      <c r="B1683" s="6">
        <v>44526</v>
      </c>
      <c r="C1683" s="6" t="str">
        <f>TEXT(Table1[[#This Row],[Order Date]],"mmm")</f>
        <v>Nov</v>
      </c>
      <c r="D1683" s="6" t="str">
        <f>TEXT(Table1[[#This Row],[Order Date]],"yyyy")</f>
        <v>2021</v>
      </c>
      <c r="E1683" t="s">
        <v>1475</v>
      </c>
      <c r="F1683" t="s">
        <v>149</v>
      </c>
      <c r="G1683" t="s">
        <v>39</v>
      </c>
      <c r="H1683" t="s">
        <v>40</v>
      </c>
      <c r="I1683" t="s">
        <v>1708</v>
      </c>
      <c r="J1683">
        <v>279.95999999999998</v>
      </c>
      <c r="K1683">
        <v>4</v>
      </c>
      <c r="L1683">
        <v>78.39</v>
      </c>
    </row>
    <row r="1684" spans="1:12" ht="14.25" customHeight="1" x14ac:dyDescent="0.25">
      <c r="A1684" t="str">
        <f t="shared" si="26"/>
        <v>ORD1683</v>
      </c>
      <c r="B1684" s="6">
        <v>44526</v>
      </c>
      <c r="C1684" s="6" t="str">
        <f>TEXT(Table1[[#This Row],[Order Date]],"mmm")</f>
        <v>Nov</v>
      </c>
      <c r="D1684" s="6" t="str">
        <f>TEXT(Table1[[#This Row],[Order Date]],"yyyy")</f>
        <v>2021</v>
      </c>
      <c r="E1684" t="s">
        <v>1475</v>
      </c>
      <c r="F1684" t="s">
        <v>149</v>
      </c>
      <c r="G1684" t="s">
        <v>11</v>
      </c>
      <c r="H1684" t="s">
        <v>20</v>
      </c>
      <c r="I1684" t="s">
        <v>631</v>
      </c>
      <c r="J1684">
        <v>12.91</v>
      </c>
      <c r="K1684">
        <v>3</v>
      </c>
      <c r="L1684">
        <v>4.68</v>
      </c>
    </row>
    <row r="1685" spans="1:12" ht="14.25" customHeight="1" x14ac:dyDescent="0.25">
      <c r="A1685" t="str">
        <f t="shared" si="26"/>
        <v>ORD1684</v>
      </c>
      <c r="B1685" s="6">
        <v>44526</v>
      </c>
      <c r="C1685" s="6" t="str">
        <f>TEXT(Table1[[#This Row],[Order Date]],"mmm")</f>
        <v>Nov</v>
      </c>
      <c r="D1685" s="6" t="str">
        <f>TEXT(Table1[[#This Row],[Order Date]],"yyyy")</f>
        <v>2021</v>
      </c>
      <c r="E1685" t="s">
        <v>1475</v>
      </c>
      <c r="F1685" t="s">
        <v>149</v>
      </c>
      <c r="G1685" t="s">
        <v>11</v>
      </c>
      <c r="H1685" t="s">
        <v>20</v>
      </c>
      <c r="I1685" t="s">
        <v>203</v>
      </c>
      <c r="J1685">
        <v>17.09</v>
      </c>
      <c r="K1685">
        <v>4</v>
      </c>
      <c r="L1685">
        <v>5.77</v>
      </c>
    </row>
    <row r="1686" spans="1:12" ht="14.25" customHeight="1" x14ac:dyDescent="0.25">
      <c r="A1686" t="str">
        <f t="shared" si="26"/>
        <v>ORD1685</v>
      </c>
      <c r="B1686" s="6">
        <v>44526</v>
      </c>
      <c r="C1686" s="6" t="str">
        <f>TEXT(Table1[[#This Row],[Order Date]],"mmm")</f>
        <v>Nov</v>
      </c>
      <c r="D1686" s="6" t="str">
        <f>TEXT(Table1[[#This Row],[Order Date]],"yyyy")</f>
        <v>2021</v>
      </c>
      <c r="E1686" t="s">
        <v>1475</v>
      </c>
      <c r="F1686" t="s">
        <v>149</v>
      </c>
      <c r="G1686" t="s">
        <v>11</v>
      </c>
      <c r="H1686" t="s">
        <v>16</v>
      </c>
      <c r="I1686" t="s">
        <v>1709</v>
      </c>
      <c r="J1686">
        <v>93.15</v>
      </c>
      <c r="K1686">
        <v>9</v>
      </c>
      <c r="L1686">
        <v>44.71</v>
      </c>
    </row>
    <row r="1687" spans="1:12" ht="14.25" customHeight="1" x14ac:dyDescent="0.25">
      <c r="A1687" t="str">
        <f t="shared" si="26"/>
        <v>ORD1686</v>
      </c>
      <c r="B1687" s="6">
        <v>44526</v>
      </c>
      <c r="C1687" s="6" t="str">
        <f>TEXT(Table1[[#This Row],[Order Date]],"mmm")</f>
        <v>Nov</v>
      </c>
      <c r="D1687" s="6" t="str">
        <f>TEXT(Table1[[#This Row],[Order Date]],"yyyy")</f>
        <v>2021</v>
      </c>
      <c r="E1687" t="s">
        <v>1475</v>
      </c>
      <c r="F1687" t="s">
        <v>149</v>
      </c>
      <c r="G1687" t="s">
        <v>11</v>
      </c>
      <c r="H1687" t="s">
        <v>16</v>
      </c>
      <c r="I1687" t="s">
        <v>584</v>
      </c>
      <c r="J1687">
        <v>11.52</v>
      </c>
      <c r="K1687">
        <v>4</v>
      </c>
      <c r="L1687">
        <v>5.64</v>
      </c>
    </row>
    <row r="1688" spans="1:12" ht="14.25" customHeight="1" x14ac:dyDescent="0.25">
      <c r="A1688" t="str">
        <f t="shared" si="26"/>
        <v>ORD1687</v>
      </c>
      <c r="B1688" s="6">
        <v>44526</v>
      </c>
      <c r="C1688" s="6" t="str">
        <f>TEXT(Table1[[#This Row],[Order Date]],"mmm")</f>
        <v>Nov</v>
      </c>
      <c r="D1688" s="6" t="str">
        <f>TEXT(Table1[[#This Row],[Order Date]],"yyyy")</f>
        <v>2021</v>
      </c>
      <c r="E1688" t="s">
        <v>1483</v>
      </c>
      <c r="F1688" t="s">
        <v>27</v>
      </c>
      <c r="G1688" t="s">
        <v>11</v>
      </c>
      <c r="H1688" t="s">
        <v>20</v>
      </c>
      <c r="I1688" t="s">
        <v>205</v>
      </c>
      <c r="J1688">
        <v>4.32</v>
      </c>
      <c r="K1688">
        <v>3</v>
      </c>
      <c r="L1688">
        <v>1.51</v>
      </c>
    </row>
    <row r="1689" spans="1:12" ht="14.25" customHeight="1" x14ac:dyDescent="0.25">
      <c r="A1689" t="str">
        <f t="shared" si="26"/>
        <v>ORD1688</v>
      </c>
      <c r="B1689" s="6">
        <v>44526</v>
      </c>
      <c r="C1689" s="6" t="str">
        <f>TEXT(Table1[[#This Row],[Order Date]],"mmm")</f>
        <v>Nov</v>
      </c>
      <c r="D1689" s="6" t="str">
        <f>TEXT(Table1[[#This Row],[Order Date]],"yyyy")</f>
        <v>2021</v>
      </c>
      <c r="E1689" t="s">
        <v>1483</v>
      </c>
      <c r="F1689" t="s">
        <v>27</v>
      </c>
      <c r="G1689" t="s">
        <v>11</v>
      </c>
      <c r="H1689" t="s">
        <v>12</v>
      </c>
      <c r="I1689" t="s">
        <v>1710</v>
      </c>
      <c r="J1689">
        <v>14.94</v>
      </c>
      <c r="K1689">
        <v>3</v>
      </c>
      <c r="L1689">
        <v>7.02</v>
      </c>
    </row>
    <row r="1690" spans="1:12" ht="14.25" customHeight="1" x14ac:dyDescent="0.25">
      <c r="A1690" t="str">
        <f t="shared" si="26"/>
        <v>ORD1689</v>
      </c>
      <c r="B1690" s="6">
        <v>44526</v>
      </c>
      <c r="C1690" s="6" t="str">
        <f>TEXT(Table1[[#This Row],[Order Date]],"mmm")</f>
        <v>Nov</v>
      </c>
      <c r="D1690" s="6" t="str">
        <f>TEXT(Table1[[#This Row],[Order Date]],"yyyy")</f>
        <v>2021</v>
      </c>
      <c r="E1690" t="s">
        <v>1483</v>
      </c>
      <c r="F1690" t="s">
        <v>27</v>
      </c>
      <c r="G1690" t="s">
        <v>11</v>
      </c>
      <c r="H1690" t="s">
        <v>92</v>
      </c>
      <c r="I1690" t="s">
        <v>93</v>
      </c>
      <c r="J1690">
        <v>40.54</v>
      </c>
      <c r="K1690">
        <v>2</v>
      </c>
      <c r="L1690">
        <v>11.35</v>
      </c>
    </row>
    <row r="1691" spans="1:12" ht="14.25" customHeight="1" x14ac:dyDescent="0.25">
      <c r="A1691" t="str">
        <f t="shared" si="26"/>
        <v>ORD1690</v>
      </c>
      <c r="B1691" s="6">
        <v>44526</v>
      </c>
      <c r="C1691" s="6" t="str">
        <f>TEXT(Table1[[#This Row],[Order Date]],"mmm")</f>
        <v>Nov</v>
      </c>
      <c r="D1691" s="6" t="str">
        <f>TEXT(Table1[[#This Row],[Order Date]],"yyyy")</f>
        <v>2021</v>
      </c>
      <c r="E1691" t="s">
        <v>1483</v>
      </c>
      <c r="F1691" t="s">
        <v>27</v>
      </c>
      <c r="G1691" t="s">
        <v>11</v>
      </c>
      <c r="H1691" t="s">
        <v>20</v>
      </c>
      <c r="I1691" t="s">
        <v>865</v>
      </c>
      <c r="J1691">
        <v>7.31</v>
      </c>
      <c r="K1691">
        <v>1</v>
      </c>
      <c r="L1691">
        <v>2.56</v>
      </c>
    </row>
    <row r="1692" spans="1:12" ht="14.25" customHeight="1" x14ac:dyDescent="0.25">
      <c r="A1692" t="str">
        <f t="shared" si="26"/>
        <v>ORD1691</v>
      </c>
      <c r="B1692" s="6">
        <v>44527</v>
      </c>
      <c r="C1692" s="6" t="str">
        <f>TEXT(Table1[[#This Row],[Order Date]],"mmm")</f>
        <v>Nov</v>
      </c>
      <c r="D1692" s="6" t="str">
        <f>TEXT(Table1[[#This Row],[Order Date]],"yyyy")</f>
        <v>2021</v>
      </c>
      <c r="E1692" t="s">
        <v>902</v>
      </c>
      <c r="F1692" t="s">
        <v>149</v>
      </c>
      <c r="G1692" t="s">
        <v>11</v>
      </c>
      <c r="H1692" t="s">
        <v>43</v>
      </c>
      <c r="I1692" t="s">
        <v>160</v>
      </c>
      <c r="J1692">
        <v>3.76</v>
      </c>
      <c r="K1692">
        <v>2</v>
      </c>
      <c r="L1692">
        <v>1.32</v>
      </c>
    </row>
    <row r="1693" spans="1:12" ht="14.25" customHeight="1" x14ac:dyDescent="0.25">
      <c r="A1693" t="str">
        <f t="shared" si="26"/>
        <v>ORD1692</v>
      </c>
      <c r="B1693" s="6">
        <v>44527</v>
      </c>
      <c r="C1693" s="6" t="str">
        <f>TEXT(Table1[[#This Row],[Order Date]],"mmm")</f>
        <v>Nov</v>
      </c>
      <c r="D1693" s="6" t="str">
        <f>TEXT(Table1[[#This Row],[Order Date]],"yyyy")</f>
        <v>2021</v>
      </c>
      <c r="E1693" t="s">
        <v>29</v>
      </c>
      <c r="F1693" t="s">
        <v>149</v>
      </c>
      <c r="G1693" t="s">
        <v>34</v>
      </c>
      <c r="H1693" t="s">
        <v>47</v>
      </c>
      <c r="I1693" t="s">
        <v>1711</v>
      </c>
      <c r="J1693">
        <v>199.9</v>
      </c>
      <c r="K1693">
        <v>5</v>
      </c>
      <c r="L1693">
        <v>39.979999999999997</v>
      </c>
    </row>
    <row r="1694" spans="1:12" ht="14.25" customHeight="1" x14ac:dyDescent="0.25">
      <c r="A1694" t="str">
        <f t="shared" si="26"/>
        <v>ORD1693</v>
      </c>
      <c r="B1694" s="6">
        <v>44528</v>
      </c>
      <c r="C1694" s="6" t="str">
        <f>TEXT(Table1[[#This Row],[Order Date]],"mmm")</f>
        <v>Nov</v>
      </c>
      <c r="D1694" s="6" t="str">
        <f>TEXT(Table1[[#This Row],[Order Date]],"yyyy")</f>
        <v>2021</v>
      </c>
      <c r="E1694" t="s">
        <v>1712</v>
      </c>
      <c r="F1694" t="s">
        <v>488</v>
      </c>
      <c r="G1694" t="s">
        <v>11</v>
      </c>
      <c r="H1694" t="s">
        <v>24</v>
      </c>
      <c r="I1694" t="s">
        <v>1713</v>
      </c>
      <c r="J1694">
        <v>14.67</v>
      </c>
      <c r="K1694">
        <v>3</v>
      </c>
      <c r="L1694">
        <v>3.96</v>
      </c>
    </row>
    <row r="1695" spans="1:12" ht="14.25" customHeight="1" x14ac:dyDescent="0.25">
      <c r="A1695" t="str">
        <f t="shared" si="26"/>
        <v>ORD1694</v>
      </c>
      <c r="B1695" s="6">
        <v>44528</v>
      </c>
      <c r="C1695" s="6" t="str">
        <f>TEXT(Table1[[#This Row],[Order Date]],"mmm")</f>
        <v>Nov</v>
      </c>
      <c r="D1695" s="6" t="str">
        <f>TEXT(Table1[[#This Row],[Order Date]],"yyyy")</f>
        <v>2021</v>
      </c>
      <c r="E1695" t="s">
        <v>1714</v>
      </c>
      <c r="F1695" t="s">
        <v>149</v>
      </c>
      <c r="G1695" t="s">
        <v>11</v>
      </c>
      <c r="H1695" t="s">
        <v>20</v>
      </c>
      <c r="I1695" t="s">
        <v>96</v>
      </c>
      <c r="J1695">
        <v>17.25</v>
      </c>
      <c r="K1695">
        <v>2</v>
      </c>
      <c r="L1695">
        <v>6.04</v>
      </c>
    </row>
    <row r="1696" spans="1:12" ht="14.25" customHeight="1" x14ac:dyDescent="0.25">
      <c r="A1696" t="str">
        <f t="shared" si="26"/>
        <v>ORD1695</v>
      </c>
      <c r="B1696" s="6">
        <v>44528</v>
      </c>
      <c r="C1696" s="6" t="str">
        <f>TEXT(Table1[[#This Row],[Order Date]],"mmm")</f>
        <v>Nov</v>
      </c>
      <c r="D1696" s="6" t="str">
        <f>TEXT(Table1[[#This Row],[Order Date]],"yyyy")</f>
        <v>2021</v>
      </c>
      <c r="E1696" t="s">
        <v>61</v>
      </c>
      <c r="F1696" t="s">
        <v>70</v>
      </c>
      <c r="G1696" t="s">
        <v>34</v>
      </c>
      <c r="H1696" t="s">
        <v>47</v>
      </c>
      <c r="I1696" t="s">
        <v>1715</v>
      </c>
      <c r="J1696">
        <v>397.6</v>
      </c>
      <c r="K1696">
        <v>5</v>
      </c>
      <c r="L1696">
        <v>43.74</v>
      </c>
    </row>
    <row r="1697" spans="1:12" ht="14.25" customHeight="1" x14ac:dyDescent="0.25">
      <c r="A1697" t="str">
        <f t="shared" si="26"/>
        <v>ORD1696</v>
      </c>
      <c r="B1697" s="6">
        <v>44528</v>
      </c>
      <c r="C1697" s="6" t="str">
        <f>TEXT(Table1[[#This Row],[Order Date]],"mmm")</f>
        <v>Nov</v>
      </c>
      <c r="D1697" s="6" t="str">
        <f>TEXT(Table1[[#This Row],[Order Date]],"yyyy")</f>
        <v>2021</v>
      </c>
      <c r="E1697" t="s">
        <v>61</v>
      </c>
      <c r="F1697" t="s">
        <v>70</v>
      </c>
      <c r="G1697" t="s">
        <v>11</v>
      </c>
      <c r="H1697" t="s">
        <v>12</v>
      </c>
      <c r="I1697" t="s">
        <v>621</v>
      </c>
      <c r="J1697">
        <v>85.96</v>
      </c>
      <c r="K1697">
        <v>7</v>
      </c>
      <c r="L1697">
        <v>40.4</v>
      </c>
    </row>
    <row r="1698" spans="1:12" ht="14.25" customHeight="1" x14ac:dyDescent="0.25">
      <c r="A1698" t="str">
        <f t="shared" si="26"/>
        <v>ORD1697</v>
      </c>
      <c r="B1698" s="6">
        <v>44528</v>
      </c>
      <c r="C1698" s="6" t="str">
        <f>TEXT(Table1[[#This Row],[Order Date]],"mmm")</f>
        <v>Nov</v>
      </c>
      <c r="D1698" s="6" t="str">
        <f>TEXT(Table1[[#This Row],[Order Date]],"yyyy")</f>
        <v>2021</v>
      </c>
      <c r="E1698" t="s">
        <v>61</v>
      </c>
      <c r="F1698" t="s">
        <v>70</v>
      </c>
      <c r="G1698" t="s">
        <v>11</v>
      </c>
      <c r="H1698" t="s">
        <v>24</v>
      </c>
      <c r="I1698" t="s">
        <v>459</v>
      </c>
      <c r="J1698">
        <v>13.12</v>
      </c>
      <c r="K1698">
        <v>4</v>
      </c>
      <c r="L1698">
        <v>4.33</v>
      </c>
    </row>
    <row r="1699" spans="1:12" ht="14.25" customHeight="1" x14ac:dyDescent="0.25">
      <c r="A1699" t="str">
        <f t="shared" si="26"/>
        <v>ORD1698</v>
      </c>
      <c r="B1699" s="6">
        <v>44528</v>
      </c>
      <c r="C1699" s="6" t="str">
        <f>TEXT(Table1[[#This Row],[Order Date]],"mmm")</f>
        <v>Nov</v>
      </c>
      <c r="D1699" s="6" t="str">
        <f>TEXT(Table1[[#This Row],[Order Date]],"yyyy")</f>
        <v>2021</v>
      </c>
      <c r="E1699" t="s">
        <v>61</v>
      </c>
      <c r="F1699" t="s">
        <v>70</v>
      </c>
      <c r="G1699" t="s">
        <v>11</v>
      </c>
      <c r="H1699" t="s">
        <v>20</v>
      </c>
      <c r="I1699" t="s">
        <v>330</v>
      </c>
      <c r="J1699">
        <v>45.66</v>
      </c>
      <c r="K1699">
        <v>3</v>
      </c>
      <c r="L1699">
        <v>22.37</v>
      </c>
    </row>
    <row r="1700" spans="1:12" ht="14.25" customHeight="1" x14ac:dyDescent="0.25">
      <c r="A1700" t="str">
        <f t="shared" si="26"/>
        <v>ORD1699</v>
      </c>
      <c r="B1700" s="6">
        <v>44528</v>
      </c>
      <c r="C1700" s="6" t="str">
        <f>TEXT(Table1[[#This Row],[Order Date]],"mmm")</f>
        <v>Nov</v>
      </c>
      <c r="D1700" s="6" t="str">
        <f>TEXT(Table1[[#This Row],[Order Date]],"yyyy")</f>
        <v>2021</v>
      </c>
      <c r="E1700" t="s">
        <v>1115</v>
      </c>
      <c r="F1700" t="s">
        <v>27</v>
      </c>
      <c r="G1700" t="s">
        <v>11</v>
      </c>
      <c r="H1700" t="s">
        <v>200</v>
      </c>
      <c r="I1700" t="s">
        <v>807</v>
      </c>
      <c r="J1700">
        <v>7.36</v>
      </c>
      <c r="K1700">
        <v>2</v>
      </c>
      <c r="L1700">
        <v>0.15</v>
      </c>
    </row>
    <row r="1701" spans="1:12" ht="14.25" customHeight="1" x14ac:dyDescent="0.25">
      <c r="A1701" t="str">
        <f t="shared" si="26"/>
        <v>ORD1700</v>
      </c>
      <c r="B1701" s="6">
        <v>44528</v>
      </c>
      <c r="C1701" s="6" t="str">
        <f>TEXT(Table1[[#This Row],[Order Date]],"mmm")</f>
        <v>Nov</v>
      </c>
      <c r="D1701" s="6" t="str">
        <f>TEXT(Table1[[#This Row],[Order Date]],"yyyy")</f>
        <v>2021</v>
      </c>
      <c r="E1701" t="s">
        <v>1115</v>
      </c>
      <c r="F1701" t="s">
        <v>27</v>
      </c>
      <c r="G1701" t="s">
        <v>11</v>
      </c>
      <c r="H1701" t="s">
        <v>16</v>
      </c>
      <c r="I1701" t="s">
        <v>1716</v>
      </c>
      <c r="J1701">
        <v>41.4</v>
      </c>
      <c r="K1701">
        <v>4</v>
      </c>
      <c r="L1701">
        <v>19.87</v>
      </c>
    </row>
    <row r="1702" spans="1:12" ht="14.25" customHeight="1" x14ac:dyDescent="0.25">
      <c r="A1702" t="str">
        <f t="shared" si="26"/>
        <v>ORD1701</v>
      </c>
      <c r="B1702" s="6">
        <v>44528</v>
      </c>
      <c r="C1702" s="6" t="str">
        <f>TEXT(Table1[[#This Row],[Order Date]],"mmm")</f>
        <v>Nov</v>
      </c>
      <c r="D1702" s="6" t="str">
        <f>TEXT(Table1[[#This Row],[Order Date]],"yyyy")</f>
        <v>2021</v>
      </c>
      <c r="E1702" t="s">
        <v>1115</v>
      </c>
      <c r="F1702" t="s">
        <v>27</v>
      </c>
      <c r="G1702" t="s">
        <v>34</v>
      </c>
      <c r="H1702" t="s">
        <v>74</v>
      </c>
      <c r="I1702" t="s">
        <v>1717</v>
      </c>
      <c r="J1702">
        <v>411.33</v>
      </c>
      <c r="K1702">
        <v>4</v>
      </c>
      <c r="L1702">
        <v>-4.84</v>
      </c>
    </row>
    <row r="1703" spans="1:12" ht="14.25" customHeight="1" x14ac:dyDescent="0.25">
      <c r="A1703" t="str">
        <f t="shared" si="26"/>
        <v>ORD1702</v>
      </c>
      <c r="B1703" s="6">
        <v>44528</v>
      </c>
      <c r="C1703" s="6" t="str">
        <f>TEXT(Table1[[#This Row],[Order Date]],"mmm")</f>
        <v>Nov</v>
      </c>
      <c r="D1703" s="6" t="str">
        <f>TEXT(Table1[[#This Row],[Order Date]],"yyyy")</f>
        <v>2021</v>
      </c>
      <c r="E1703" t="s">
        <v>1023</v>
      </c>
      <c r="F1703" t="s">
        <v>27</v>
      </c>
      <c r="G1703" t="s">
        <v>11</v>
      </c>
      <c r="H1703" t="s">
        <v>92</v>
      </c>
      <c r="I1703" t="s">
        <v>764</v>
      </c>
      <c r="J1703">
        <v>43.68</v>
      </c>
      <c r="K1703">
        <v>3</v>
      </c>
      <c r="L1703">
        <v>11.79</v>
      </c>
    </row>
    <row r="1704" spans="1:12" ht="14.25" customHeight="1" x14ac:dyDescent="0.25">
      <c r="A1704" t="str">
        <f t="shared" si="26"/>
        <v>ORD1703</v>
      </c>
      <c r="B1704" s="6">
        <v>44528</v>
      </c>
      <c r="C1704" s="6" t="str">
        <f>TEXT(Table1[[#This Row],[Order Date]],"mmm")</f>
        <v>Nov</v>
      </c>
      <c r="D1704" s="6" t="str">
        <f>TEXT(Table1[[#This Row],[Order Date]],"yyyy")</f>
        <v>2021</v>
      </c>
      <c r="E1704" t="s">
        <v>1023</v>
      </c>
      <c r="F1704" t="s">
        <v>27</v>
      </c>
      <c r="G1704" t="s">
        <v>39</v>
      </c>
      <c r="H1704" t="s">
        <v>52</v>
      </c>
      <c r="I1704" t="s">
        <v>1718</v>
      </c>
      <c r="J1704">
        <v>139.93</v>
      </c>
      <c r="K1704">
        <v>7</v>
      </c>
      <c r="L1704">
        <v>34.979999999999997</v>
      </c>
    </row>
    <row r="1705" spans="1:12" ht="14.25" customHeight="1" x14ac:dyDescent="0.25">
      <c r="A1705" t="str">
        <f t="shared" si="26"/>
        <v>ORD1704</v>
      </c>
      <c r="B1705" s="6">
        <v>44528</v>
      </c>
      <c r="C1705" s="6" t="str">
        <f>TEXT(Table1[[#This Row],[Order Date]],"mmm")</f>
        <v>Nov</v>
      </c>
      <c r="D1705" s="6" t="str">
        <f>TEXT(Table1[[#This Row],[Order Date]],"yyyy")</f>
        <v>2021</v>
      </c>
      <c r="E1705" t="s">
        <v>1719</v>
      </c>
      <c r="F1705" t="s">
        <v>10</v>
      </c>
      <c r="G1705" t="s">
        <v>39</v>
      </c>
      <c r="H1705" t="s">
        <v>302</v>
      </c>
      <c r="I1705" t="s">
        <v>1217</v>
      </c>
      <c r="J1705">
        <v>998.85</v>
      </c>
      <c r="K1705">
        <v>5</v>
      </c>
      <c r="L1705">
        <v>-199.77</v>
      </c>
    </row>
    <row r="1706" spans="1:12" ht="14.25" customHeight="1" x14ac:dyDescent="0.25">
      <c r="A1706" t="str">
        <f t="shared" si="26"/>
        <v>ORD1705</v>
      </c>
      <c r="B1706" s="6">
        <v>44528</v>
      </c>
      <c r="C1706" s="6" t="str">
        <f>TEXT(Table1[[#This Row],[Order Date]],"mmm")</f>
        <v>Nov</v>
      </c>
      <c r="D1706" s="6" t="str">
        <f>TEXT(Table1[[#This Row],[Order Date]],"yyyy")</f>
        <v>2021</v>
      </c>
      <c r="E1706" t="s">
        <v>1720</v>
      </c>
      <c r="F1706" t="s">
        <v>129</v>
      </c>
      <c r="G1706" t="s">
        <v>11</v>
      </c>
      <c r="H1706" t="s">
        <v>63</v>
      </c>
      <c r="I1706" t="s">
        <v>1721</v>
      </c>
      <c r="J1706">
        <v>64.02</v>
      </c>
      <c r="K1706">
        <v>6</v>
      </c>
      <c r="L1706">
        <v>29.45</v>
      </c>
    </row>
    <row r="1707" spans="1:12" ht="14.25" customHeight="1" x14ac:dyDescent="0.25">
      <c r="A1707" t="str">
        <f t="shared" si="26"/>
        <v>ORD1706</v>
      </c>
      <c r="B1707" s="6">
        <v>44529</v>
      </c>
      <c r="C1707" s="6" t="str">
        <f>TEXT(Table1[[#This Row],[Order Date]],"mmm")</f>
        <v>Nov</v>
      </c>
      <c r="D1707" s="6" t="str">
        <f>TEXT(Table1[[#This Row],[Order Date]],"yyyy")</f>
        <v>2021</v>
      </c>
      <c r="E1707" t="s">
        <v>839</v>
      </c>
      <c r="F1707" t="s">
        <v>23</v>
      </c>
      <c r="G1707" t="s">
        <v>11</v>
      </c>
      <c r="H1707" t="s">
        <v>16</v>
      </c>
      <c r="I1707" t="s">
        <v>582</v>
      </c>
      <c r="J1707">
        <v>5.04</v>
      </c>
      <c r="K1707">
        <v>2</v>
      </c>
      <c r="L1707">
        <v>1.76</v>
      </c>
    </row>
    <row r="1708" spans="1:12" ht="14.25" customHeight="1" x14ac:dyDescent="0.25">
      <c r="A1708" t="str">
        <f t="shared" si="26"/>
        <v>ORD1707</v>
      </c>
      <c r="B1708" s="6">
        <v>44529</v>
      </c>
      <c r="C1708" s="6" t="str">
        <f>TEXT(Table1[[#This Row],[Order Date]],"mmm")</f>
        <v>Nov</v>
      </c>
      <c r="D1708" s="6" t="str">
        <f>TEXT(Table1[[#This Row],[Order Date]],"yyyy")</f>
        <v>2021</v>
      </c>
      <c r="E1708" t="s">
        <v>1722</v>
      </c>
      <c r="F1708" t="s">
        <v>15</v>
      </c>
      <c r="G1708" t="s">
        <v>11</v>
      </c>
      <c r="H1708" t="s">
        <v>43</v>
      </c>
      <c r="I1708" t="s">
        <v>160</v>
      </c>
      <c r="J1708">
        <v>12.62</v>
      </c>
      <c r="K1708">
        <v>2</v>
      </c>
      <c r="L1708">
        <v>3.95</v>
      </c>
    </row>
    <row r="1709" spans="1:12" ht="14.25" customHeight="1" x14ac:dyDescent="0.25">
      <c r="A1709" t="str">
        <f t="shared" si="26"/>
        <v>ORD1708</v>
      </c>
      <c r="B1709" s="6">
        <v>44529</v>
      </c>
      <c r="C1709" s="6" t="str">
        <f>TEXT(Table1[[#This Row],[Order Date]],"mmm")</f>
        <v>Nov</v>
      </c>
      <c r="D1709" s="6" t="str">
        <f>TEXT(Table1[[#This Row],[Order Date]],"yyyy")</f>
        <v>2021</v>
      </c>
      <c r="E1709" t="s">
        <v>1723</v>
      </c>
      <c r="F1709" t="s">
        <v>27</v>
      </c>
      <c r="G1709" t="s">
        <v>39</v>
      </c>
      <c r="H1709" t="s">
        <v>40</v>
      </c>
      <c r="I1709" t="s">
        <v>898</v>
      </c>
      <c r="J1709">
        <v>575.91999999999996</v>
      </c>
      <c r="K1709">
        <v>2</v>
      </c>
      <c r="L1709">
        <v>71.989999999999995</v>
      </c>
    </row>
    <row r="1710" spans="1:12" ht="14.25" customHeight="1" x14ac:dyDescent="0.25">
      <c r="A1710" t="str">
        <f t="shared" si="26"/>
        <v>ORD1709</v>
      </c>
      <c r="B1710" s="6">
        <v>44529</v>
      </c>
      <c r="C1710" s="6" t="str">
        <f>TEXT(Table1[[#This Row],[Order Date]],"mmm")</f>
        <v>Nov</v>
      </c>
      <c r="D1710" s="6" t="str">
        <f>TEXT(Table1[[#This Row],[Order Date]],"yyyy")</f>
        <v>2021</v>
      </c>
      <c r="E1710" t="s">
        <v>1723</v>
      </c>
      <c r="F1710" t="s">
        <v>27</v>
      </c>
      <c r="G1710" t="s">
        <v>11</v>
      </c>
      <c r="H1710" t="s">
        <v>43</v>
      </c>
      <c r="I1710" t="s">
        <v>160</v>
      </c>
      <c r="J1710">
        <v>30.4</v>
      </c>
      <c r="K1710">
        <v>5</v>
      </c>
      <c r="L1710">
        <v>15.2</v>
      </c>
    </row>
    <row r="1711" spans="1:12" ht="14.25" customHeight="1" x14ac:dyDescent="0.25">
      <c r="A1711" t="str">
        <f t="shared" si="26"/>
        <v>ORD1710</v>
      </c>
      <c r="B1711" s="6">
        <v>44529</v>
      </c>
      <c r="C1711" s="6" t="str">
        <f>TEXT(Table1[[#This Row],[Order Date]],"mmm")</f>
        <v>Nov</v>
      </c>
      <c r="D1711" s="6" t="str">
        <f>TEXT(Table1[[#This Row],[Order Date]],"yyyy")</f>
        <v>2021</v>
      </c>
      <c r="E1711" t="s">
        <v>953</v>
      </c>
      <c r="F1711" t="s">
        <v>149</v>
      </c>
      <c r="G1711" t="s">
        <v>11</v>
      </c>
      <c r="H1711" t="s">
        <v>16</v>
      </c>
      <c r="I1711" t="s">
        <v>1025</v>
      </c>
      <c r="J1711">
        <v>25.06</v>
      </c>
      <c r="K1711">
        <v>2</v>
      </c>
      <c r="L1711">
        <v>11.78</v>
      </c>
    </row>
    <row r="1712" spans="1:12" ht="14.25" customHeight="1" x14ac:dyDescent="0.25">
      <c r="A1712" t="str">
        <f t="shared" si="26"/>
        <v>ORD1711</v>
      </c>
      <c r="B1712" s="6">
        <v>44530</v>
      </c>
      <c r="C1712" s="6" t="str">
        <f>TEXT(Table1[[#This Row],[Order Date]],"mmm")</f>
        <v>Nov</v>
      </c>
      <c r="D1712" s="6" t="str">
        <f>TEXT(Table1[[#This Row],[Order Date]],"yyyy")</f>
        <v>2021</v>
      </c>
      <c r="E1712" t="s">
        <v>1617</v>
      </c>
      <c r="F1712" t="s">
        <v>149</v>
      </c>
      <c r="G1712" t="s">
        <v>11</v>
      </c>
      <c r="H1712" t="s">
        <v>63</v>
      </c>
      <c r="I1712" t="s">
        <v>1724</v>
      </c>
      <c r="J1712">
        <v>62.28</v>
      </c>
      <c r="K1712">
        <v>4</v>
      </c>
      <c r="L1712">
        <v>29.27</v>
      </c>
    </row>
    <row r="1713" spans="1:12" ht="14.25" customHeight="1" x14ac:dyDescent="0.25">
      <c r="A1713" t="str">
        <f t="shared" si="26"/>
        <v>ORD1712</v>
      </c>
      <c r="B1713" s="6">
        <v>44530</v>
      </c>
      <c r="C1713" s="6" t="str">
        <f>TEXT(Table1[[#This Row],[Order Date]],"mmm")</f>
        <v>Nov</v>
      </c>
      <c r="D1713" s="6" t="str">
        <f>TEXT(Table1[[#This Row],[Order Date]],"yyyy")</f>
        <v>2021</v>
      </c>
      <c r="E1713" t="s">
        <v>684</v>
      </c>
      <c r="F1713" t="s">
        <v>123</v>
      </c>
      <c r="G1713" t="s">
        <v>11</v>
      </c>
      <c r="H1713" t="s">
        <v>20</v>
      </c>
      <c r="I1713" t="s">
        <v>1577</v>
      </c>
      <c r="J1713">
        <v>6.64</v>
      </c>
      <c r="K1713">
        <v>9</v>
      </c>
      <c r="L1713">
        <v>-4.43</v>
      </c>
    </row>
    <row r="1714" spans="1:12" ht="14.25" customHeight="1" x14ac:dyDescent="0.25">
      <c r="A1714" t="str">
        <f t="shared" si="26"/>
        <v>ORD1713</v>
      </c>
      <c r="B1714" s="6">
        <v>44530</v>
      </c>
      <c r="C1714" s="6" t="str">
        <f>TEXT(Table1[[#This Row],[Order Date]],"mmm")</f>
        <v>Nov</v>
      </c>
      <c r="D1714" s="6" t="str">
        <f>TEXT(Table1[[#This Row],[Order Date]],"yyyy")</f>
        <v>2021</v>
      </c>
      <c r="E1714" t="s">
        <v>953</v>
      </c>
      <c r="F1714" t="s">
        <v>95</v>
      </c>
      <c r="G1714" t="s">
        <v>11</v>
      </c>
      <c r="H1714" t="s">
        <v>200</v>
      </c>
      <c r="I1714" t="s">
        <v>782</v>
      </c>
      <c r="J1714">
        <v>47.99</v>
      </c>
      <c r="K1714">
        <v>7</v>
      </c>
      <c r="L1714">
        <v>3.6</v>
      </c>
    </row>
    <row r="1715" spans="1:12" ht="14.25" customHeight="1" x14ac:dyDescent="0.25">
      <c r="A1715" t="str">
        <f t="shared" si="26"/>
        <v>ORD1714</v>
      </c>
      <c r="B1715" s="6">
        <v>44530</v>
      </c>
      <c r="C1715" s="6" t="str">
        <f>TEXT(Table1[[#This Row],[Order Date]],"mmm")</f>
        <v>Nov</v>
      </c>
      <c r="D1715" s="6" t="str">
        <f>TEXT(Table1[[#This Row],[Order Date]],"yyyy")</f>
        <v>2021</v>
      </c>
      <c r="E1715" t="s">
        <v>953</v>
      </c>
      <c r="F1715" t="s">
        <v>95</v>
      </c>
      <c r="G1715" t="s">
        <v>39</v>
      </c>
      <c r="H1715" t="s">
        <v>52</v>
      </c>
      <c r="I1715" t="s">
        <v>1725</v>
      </c>
      <c r="J1715">
        <v>102.24</v>
      </c>
      <c r="K1715">
        <v>4</v>
      </c>
      <c r="L1715">
        <v>-16.61</v>
      </c>
    </row>
    <row r="1716" spans="1:12" ht="14.25" customHeight="1" x14ac:dyDescent="0.25">
      <c r="A1716" t="str">
        <f t="shared" si="26"/>
        <v>ORD1715</v>
      </c>
      <c r="B1716" s="6">
        <v>44531</v>
      </c>
      <c r="C1716" s="6" t="str">
        <f>TEXT(Table1[[#This Row],[Order Date]],"mmm")</f>
        <v>Dec</v>
      </c>
      <c r="D1716" s="6" t="str">
        <f>TEXT(Table1[[#This Row],[Order Date]],"yyyy")</f>
        <v>2021</v>
      </c>
      <c r="E1716" t="s">
        <v>712</v>
      </c>
      <c r="F1716" t="s">
        <v>157</v>
      </c>
      <c r="G1716" t="s">
        <v>34</v>
      </c>
      <c r="H1716" t="s">
        <v>35</v>
      </c>
      <c r="I1716" t="s">
        <v>1726</v>
      </c>
      <c r="J1716">
        <v>2807.84</v>
      </c>
      <c r="K1716">
        <v>8</v>
      </c>
      <c r="L1716">
        <v>673.88</v>
      </c>
    </row>
    <row r="1717" spans="1:12" ht="14.25" customHeight="1" x14ac:dyDescent="0.25">
      <c r="A1717" t="str">
        <f t="shared" si="26"/>
        <v>ORD1716</v>
      </c>
      <c r="B1717" s="6">
        <v>44531</v>
      </c>
      <c r="C1717" s="6" t="str">
        <f>TEXT(Table1[[#This Row],[Order Date]],"mmm")</f>
        <v>Dec</v>
      </c>
      <c r="D1717" s="6" t="str">
        <f>TEXT(Table1[[#This Row],[Order Date]],"yyyy")</f>
        <v>2021</v>
      </c>
      <c r="E1717" t="s">
        <v>712</v>
      </c>
      <c r="F1717" t="s">
        <v>157</v>
      </c>
      <c r="G1717" t="s">
        <v>11</v>
      </c>
      <c r="H1717" t="s">
        <v>24</v>
      </c>
      <c r="I1717" t="s">
        <v>877</v>
      </c>
      <c r="J1717">
        <v>46.64</v>
      </c>
      <c r="K1717">
        <v>4</v>
      </c>
      <c r="L1717">
        <v>12.59</v>
      </c>
    </row>
    <row r="1718" spans="1:12" ht="14.25" customHeight="1" x14ac:dyDescent="0.25">
      <c r="A1718" t="str">
        <f t="shared" si="26"/>
        <v>ORD1717</v>
      </c>
      <c r="B1718" s="6">
        <v>44531</v>
      </c>
      <c r="C1718" s="6" t="str">
        <f>TEXT(Table1[[#This Row],[Order Date]],"mmm")</f>
        <v>Dec</v>
      </c>
      <c r="D1718" s="6" t="str">
        <f>TEXT(Table1[[#This Row],[Order Date]],"yyyy")</f>
        <v>2021</v>
      </c>
      <c r="E1718" t="s">
        <v>1727</v>
      </c>
      <c r="F1718" t="s">
        <v>27</v>
      </c>
      <c r="G1718" t="s">
        <v>34</v>
      </c>
      <c r="H1718" t="s">
        <v>47</v>
      </c>
      <c r="I1718" t="s">
        <v>1728</v>
      </c>
      <c r="J1718">
        <v>58.2</v>
      </c>
      <c r="K1718">
        <v>3</v>
      </c>
      <c r="L1718">
        <v>28.52</v>
      </c>
    </row>
    <row r="1719" spans="1:12" ht="14.25" customHeight="1" x14ac:dyDescent="0.25">
      <c r="A1719" t="str">
        <f t="shared" si="26"/>
        <v>ORD1718</v>
      </c>
      <c r="B1719" s="6">
        <v>44531</v>
      </c>
      <c r="C1719" s="6" t="str">
        <f>TEXT(Table1[[#This Row],[Order Date]],"mmm")</f>
        <v>Dec</v>
      </c>
      <c r="D1719" s="6" t="str">
        <f>TEXT(Table1[[#This Row],[Order Date]],"yyyy")</f>
        <v>2021</v>
      </c>
      <c r="E1719" t="s">
        <v>853</v>
      </c>
      <c r="F1719" t="s">
        <v>245</v>
      </c>
      <c r="G1719" t="s">
        <v>39</v>
      </c>
      <c r="H1719" t="s">
        <v>40</v>
      </c>
      <c r="I1719" t="s">
        <v>1729</v>
      </c>
      <c r="J1719">
        <v>95.97</v>
      </c>
      <c r="K1719">
        <v>4</v>
      </c>
      <c r="L1719">
        <v>9.6</v>
      </c>
    </row>
    <row r="1720" spans="1:12" ht="14.25" customHeight="1" x14ac:dyDescent="0.25">
      <c r="A1720" t="str">
        <f t="shared" si="26"/>
        <v>ORD1719</v>
      </c>
      <c r="B1720" s="6">
        <v>44531</v>
      </c>
      <c r="C1720" s="6" t="str">
        <f>TEXT(Table1[[#This Row],[Order Date]],"mmm")</f>
        <v>Dec</v>
      </c>
      <c r="D1720" s="6" t="str">
        <f>TEXT(Table1[[#This Row],[Order Date]],"yyyy")</f>
        <v>2021</v>
      </c>
      <c r="E1720" t="s">
        <v>1652</v>
      </c>
      <c r="F1720" t="s">
        <v>78</v>
      </c>
      <c r="G1720" t="s">
        <v>39</v>
      </c>
      <c r="H1720" t="s">
        <v>603</v>
      </c>
      <c r="I1720" t="s">
        <v>1089</v>
      </c>
      <c r="J1720">
        <v>659.99</v>
      </c>
      <c r="K1720">
        <v>2</v>
      </c>
      <c r="L1720">
        <v>110</v>
      </c>
    </row>
    <row r="1721" spans="1:12" ht="14.25" customHeight="1" x14ac:dyDescent="0.25">
      <c r="A1721" t="str">
        <f t="shared" si="26"/>
        <v>ORD1720</v>
      </c>
      <c r="B1721" s="6">
        <v>44531</v>
      </c>
      <c r="C1721" s="6" t="str">
        <f>TEXT(Table1[[#This Row],[Order Date]],"mmm")</f>
        <v>Dec</v>
      </c>
      <c r="D1721" s="6" t="str">
        <f>TEXT(Table1[[#This Row],[Order Date]],"yyyy")</f>
        <v>2021</v>
      </c>
      <c r="E1721" t="s">
        <v>1652</v>
      </c>
      <c r="F1721" t="s">
        <v>78</v>
      </c>
      <c r="G1721" t="s">
        <v>34</v>
      </c>
      <c r="H1721" t="s">
        <v>47</v>
      </c>
      <c r="I1721" t="s">
        <v>214</v>
      </c>
      <c r="J1721">
        <v>8.1300000000000008</v>
      </c>
      <c r="K1721">
        <v>2</v>
      </c>
      <c r="L1721">
        <v>1.42</v>
      </c>
    </row>
    <row r="1722" spans="1:12" ht="14.25" customHeight="1" x14ac:dyDescent="0.25">
      <c r="A1722" t="str">
        <f t="shared" si="26"/>
        <v>ORD1721</v>
      </c>
      <c r="B1722" s="6">
        <v>44531</v>
      </c>
      <c r="C1722" s="6" t="str">
        <f>TEXT(Table1[[#This Row],[Order Date]],"mmm")</f>
        <v>Dec</v>
      </c>
      <c r="D1722" s="6" t="str">
        <f>TEXT(Table1[[#This Row],[Order Date]],"yyyy")</f>
        <v>2021</v>
      </c>
      <c r="E1722" t="s">
        <v>1652</v>
      </c>
      <c r="F1722" t="s">
        <v>78</v>
      </c>
      <c r="G1722" t="s">
        <v>11</v>
      </c>
      <c r="H1722" t="s">
        <v>12</v>
      </c>
      <c r="I1722" t="s">
        <v>1730</v>
      </c>
      <c r="J1722">
        <v>36.29</v>
      </c>
      <c r="K1722">
        <v>7</v>
      </c>
      <c r="L1722">
        <v>12.7</v>
      </c>
    </row>
    <row r="1723" spans="1:12" ht="14.25" customHeight="1" x14ac:dyDescent="0.25">
      <c r="A1723" t="str">
        <f t="shared" si="26"/>
        <v>ORD1722</v>
      </c>
      <c r="B1723" s="6">
        <v>44531</v>
      </c>
      <c r="C1723" s="6" t="str">
        <f>TEXT(Table1[[#This Row],[Order Date]],"mmm")</f>
        <v>Dec</v>
      </c>
      <c r="D1723" s="6" t="str">
        <f>TEXT(Table1[[#This Row],[Order Date]],"yyyy")</f>
        <v>2021</v>
      </c>
      <c r="E1723" t="s">
        <v>1652</v>
      </c>
      <c r="F1723" t="s">
        <v>78</v>
      </c>
      <c r="G1723" t="s">
        <v>34</v>
      </c>
      <c r="H1723" t="s">
        <v>35</v>
      </c>
      <c r="I1723" t="s">
        <v>660</v>
      </c>
      <c r="J1723">
        <v>909.72</v>
      </c>
      <c r="K1723">
        <v>6</v>
      </c>
      <c r="L1723">
        <v>-51.98</v>
      </c>
    </row>
    <row r="1724" spans="1:12" ht="14.25" customHeight="1" x14ac:dyDescent="0.25">
      <c r="A1724" t="str">
        <f t="shared" si="26"/>
        <v>ORD1723</v>
      </c>
      <c r="B1724" s="6">
        <v>44531</v>
      </c>
      <c r="C1724" s="6" t="str">
        <f>TEXT(Table1[[#This Row],[Order Date]],"mmm")</f>
        <v>Dec</v>
      </c>
      <c r="D1724" s="6" t="str">
        <f>TEXT(Table1[[#This Row],[Order Date]],"yyyy")</f>
        <v>2021</v>
      </c>
      <c r="E1724" t="s">
        <v>346</v>
      </c>
      <c r="F1724" t="s">
        <v>10</v>
      </c>
      <c r="G1724" t="s">
        <v>34</v>
      </c>
      <c r="H1724" t="s">
        <v>35</v>
      </c>
      <c r="I1724" t="s">
        <v>1731</v>
      </c>
      <c r="J1724">
        <v>674.06</v>
      </c>
      <c r="K1724">
        <v>3</v>
      </c>
      <c r="L1724">
        <v>-19.260000000000002</v>
      </c>
    </row>
    <row r="1725" spans="1:12" ht="14.25" customHeight="1" x14ac:dyDescent="0.25">
      <c r="A1725" t="str">
        <f t="shared" si="26"/>
        <v>ORD1724</v>
      </c>
      <c r="B1725" s="6">
        <v>44531</v>
      </c>
      <c r="C1725" s="6" t="str">
        <f>TEXT(Table1[[#This Row],[Order Date]],"mmm")</f>
        <v>Dec</v>
      </c>
      <c r="D1725" s="6" t="str">
        <f>TEXT(Table1[[#This Row],[Order Date]],"yyyy")</f>
        <v>2021</v>
      </c>
      <c r="E1725" t="s">
        <v>861</v>
      </c>
      <c r="F1725" t="s">
        <v>434</v>
      </c>
      <c r="G1725" t="s">
        <v>39</v>
      </c>
      <c r="H1725" t="s">
        <v>40</v>
      </c>
      <c r="I1725" t="s">
        <v>1539</v>
      </c>
      <c r="J1725">
        <v>271.89999999999998</v>
      </c>
      <c r="K1725">
        <v>2</v>
      </c>
      <c r="L1725">
        <v>78.849999999999994</v>
      </c>
    </row>
    <row r="1726" spans="1:12" ht="14.25" customHeight="1" x14ac:dyDescent="0.25">
      <c r="A1726" t="str">
        <f t="shared" si="26"/>
        <v>ORD1725</v>
      </c>
      <c r="B1726" s="6">
        <v>44531</v>
      </c>
      <c r="C1726" s="6" t="str">
        <f>TEXT(Table1[[#This Row],[Order Date]],"mmm")</f>
        <v>Dec</v>
      </c>
      <c r="D1726" s="6" t="str">
        <f>TEXT(Table1[[#This Row],[Order Date]],"yyyy")</f>
        <v>2021</v>
      </c>
      <c r="E1726" t="s">
        <v>861</v>
      </c>
      <c r="F1726" t="s">
        <v>434</v>
      </c>
      <c r="G1726" t="s">
        <v>34</v>
      </c>
      <c r="H1726" t="s">
        <v>47</v>
      </c>
      <c r="I1726" t="s">
        <v>1732</v>
      </c>
      <c r="J1726">
        <v>45.84</v>
      </c>
      <c r="K1726">
        <v>3</v>
      </c>
      <c r="L1726">
        <v>15.59</v>
      </c>
    </row>
    <row r="1727" spans="1:12" ht="14.25" customHeight="1" x14ac:dyDescent="0.25">
      <c r="A1727" t="str">
        <f t="shared" si="26"/>
        <v>ORD1726</v>
      </c>
      <c r="B1727" s="6">
        <v>44531</v>
      </c>
      <c r="C1727" s="6" t="str">
        <f>TEXT(Table1[[#This Row],[Order Date]],"mmm")</f>
        <v>Dec</v>
      </c>
      <c r="D1727" s="6" t="str">
        <f>TEXT(Table1[[#This Row],[Order Date]],"yyyy")</f>
        <v>2021</v>
      </c>
      <c r="E1727" t="s">
        <v>861</v>
      </c>
      <c r="F1727" t="s">
        <v>434</v>
      </c>
      <c r="G1727" t="s">
        <v>34</v>
      </c>
      <c r="H1727" t="s">
        <v>47</v>
      </c>
      <c r="I1727" t="s">
        <v>117</v>
      </c>
      <c r="J1727">
        <v>9.82</v>
      </c>
      <c r="K1727">
        <v>2</v>
      </c>
      <c r="L1727">
        <v>3.24</v>
      </c>
    </row>
    <row r="1728" spans="1:12" ht="14.25" customHeight="1" x14ac:dyDescent="0.25">
      <c r="A1728" t="str">
        <f t="shared" si="26"/>
        <v>ORD1727</v>
      </c>
      <c r="B1728" s="6">
        <v>44532</v>
      </c>
      <c r="C1728" s="6" t="str">
        <f>TEXT(Table1[[#This Row],[Order Date]],"mmm")</f>
        <v>Dec</v>
      </c>
      <c r="D1728" s="6" t="str">
        <f>TEXT(Table1[[#This Row],[Order Date]],"yyyy")</f>
        <v>2021</v>
      </c>
      <c r="E1728" t="s">
        <v>1733</v>
      </c>
      <c r="F1728" t="s">
        <v>149</v>
      </c>
      <c r="G1728" t="s">
        <v>39</v>
      </c>
      <c r="H1728" t="s">
        <v>52</v>
      </c>
      <c r="I1728" t="s">
        <v>84</v>
      </c>
      <c r="J1728">
        <v>119.96</v>
      </c>
      <c r="K1728">
        <v>4</v>
      </c>
      <c r="L1728">
        <v>52.78</v>
      </c>
    </row>
    <row r="1729" spans="1:12" ht="14.25" customHeight="1" x14ac:dyDescent="0.25">
      <c r="A1729" t="str">
        <f t="shared" si="26"/>
        <v>ORD1728</v>
      </c>
      <c r="B1729" s="6">
        <v>44532</v>
      </c>
      <c r="C1729" s="6" t="str">
        <f>TEXT(Table1[[#This Row],[Order Date]],"mmm")</f>
        <v>Dec</v>
      </c>
      <c r="D1729" s="6" t="str">
        <f>TEXT(Table1[[#This Row],[Order Date]],"yyyy")</f>
        <v>2021</v>
      </c>
      <c r="E1729" t="s">
        <v>1733</v>
      </c>
      <c r="F1729" t="s">
        <v>149</v>
      </c>
      <c r="G1729" t="s">
        <v>34</v>
      </c>
      <c r="H1729" t="s">
        <v>74</v>
      </c>
      <c r="I1729" t="s">
        <v>777</v>
      </c>
      <c r="J1729">
        <v>883.92</v>
      </c>
      <c r="K1729">
        <v>5</v>
      </c>
      <c r="L1729">
        <v>-110.49</v>
      </c>
    </row>
    <row r="1730" spans="1:12" ht="14.25" customHeight="1" x14ac:dyDescent="0.25">
      <c r="A1730" t="str">
        <f t="shared" si="26"/>
        <v>ORD1729</v>
      </c>
      <c r="B1730" s="6">
        <v>44532</v>
      </c>
      <c r="C1730" s="6" t="str">
        <f>TEXT(Table1[[#This Row],[Order Date]],"mmm")</f>
        <v>Dec</v>
      </c>
      <c r="D1730" s="6" t="str">
        <f>TEXT(Table1[[#This Row],[Order Date]],"yyyy")</f>
        <v>2021</v>
      </c>
      <c r="E1730" t="s">
        <v>1733</v>
      </c>
      <c r="F1730" t="s">
        <v>149</v>
      </c>
      <c r="G1730" t="s">
        <v>11</v>
      </c>
      <c r="H1730" t="s">
        <v>20</v>
      </c>
      <c r="I1730" t="s">
        <v>1225</v>
      </c>
      <c r="J1730">
        <v>46.72</v>
      </c>
      <c r="K1730">
        <v>8</v>
      </c>
      <c r="L1730">
        <v>15.77</v>
      </c>
    </row>
    <row r="1731" spans="1:12" ht="14.25" customHeight="1" x14ac:dyDescent="0.25">
      <c r="A1731" t="str">
        <f t="shared" ref="A1731:A1794" si="27">"ORD" &amp; TEXT(ROW(A1731)-1, "0000")</f>
        <v>ORD1730</v>
      </c>
      <c r="B1731" s="6">
        <v>44532</v>
      </c>
      <c r="C1731" s="6" t="str">
        <f>TEXT(Table1[[#This Row],[Order Date]],"mmm")</f>
        <v>Dec</v>
      </c>
      <c r="D1731" s="6" t="str">
        <f>TEXT(Table1[[#This Row],[Order Date]],"yyyy")</f>
        <v>2021</v>
      </c>
      <c r="E1731" t="s">
        <v>1734</v>
      </c>
      <c r="F1731" t="s">
        <v>10</v>
      </c>
      <c r="G1731" t="s">
        <v>34</v>
      </c>
      <c r="H1731" t="s">
        <v>47</v>
      </c>
      <c r="I1731" t="s">
        <v>1391</v>
      </c>
      <c r="J1731">
        <v>58.36</v>
      </c>
      <c r="K1731">
        <v>5</v>
      </c>
      <c r="L1731">
        <v>-24.8</v>
      </c>
    </row>
    <row r="1732" spans="1:12" ht="14.25" customHeight="1" x14ac:dyDescent="0.25">
      <c r="A1732" t="str">
        <f t="shared" si="27"/>
        <v>ORD1731</v>
      </c>
      <c r="B1732" s="6">
        <v>44532</v>
      </c>
      <c r="C1732" s="6" t="str">
        <f>TEXT(Table1[[#This Row],[Order Date]],"mmm")</f>
        <v>Dec</v>
      </c>
      <c r="D1732" s="6" t="str">
        <f>TEXT(Table1[[#This Row],[Order Date]],"yyyy")</f>
        <v>2021</v>
      </c>
      <c r="E1732" t="s">
        <v>1734</v>
      </c>
      <c r="F1732" t="s">
        <v>10</v>
      </c>
      <c r="G1732" t="s">
        <v>11</v>
      </c>
      <c r="H1732" t="s">
        <v>24</v>
      </c>
      <c r="I1732" t="s">
        <v>1569</v>
      </c>
      <c r="J1732">
        <v>16.46</v>
      </c>
      <c r="K1732">
        <v>7</v>
      </c>
      <c r="L1732">
        <v>1.44</v>
      </c>
    </row>
    <row r="1733" spans="1:12" ht="14.25" customHeight="1" x14ac:dyDescent="0.25">
      <c r="A1733" t="str">
        <f t="shared" si="27"/>
        <v>ORD1732</v>
      </c>
      <c r="B1733" s="6">
        <v>44532</v>
      </c>
      <c r="C1733" s="6" t="str">
        <f>TEXT(Table1[[#This Row],[Order Date]],"mmm")</f>
        <v>Dec</v>
      </c>
      <c r="D1733" s="6" t="str">
        <f>TEXT(Table1[[#This Row],[Order Date]],"yyyy")</f>
        <v>2021</v>
      </c>
      <c r="E1733" t="s">
        <v>1734</v>
      </c>
      <c r="F1733" t="s">
        <v>10</v>
      </c>
      <c r="G1733" t="s">
        <v>34</v>
      </c>
      <c r="H1733" t="s">
        <v>47</v>
      </c>
      <c r="I1733" t="s">
        <v>1735</v>
      </c>
      <c r="J1733">
        <v>39.96</v>
      </c>
      <c r="K1733">
        <v>5</v>
      </c>
      <c r="L1733">
        <v>-23.98</v>
      </c>
    </row>
    <row r="1734" spans="1:12" ht="14.25" customHeight="1" x14ac:dyDescent="0.25">
      <c r="A1734" t="str">
        <f t="shared" si="27"/>
        <v>ORD1733</v>
      </c>
      <c r="B1734" s="6">
        <v>44532</v>
      </c>
      <c r="C1734" s="6" t="str">
        <f>TEXT(Table1[[#This Row],[Order Date]],"mmm")</f>
        <v>Dec</v>
      </c>
      <c r="D1734" s="6" t="str">
        <f>TEXT(Table1[[#This Row],[Order Date]],"yyyy")</f>
        <v>2021</v>
      </c>
      <c r="E1734" t="s">
        <v>1736</v>
      </c>
      <c r="F1734" t="s">
        <v>78</v>
      </c>
      <c r="G1734" t="s">
        <v>39</v>
      </c>
      <c r="H1734" t="s">
        <v>52</v>
      </c>
      <c r="I1734" t="s">
        <v>1737</v>
      </c>
      <c r="J1734">
        <v>119.8</v>
      </c>
      <c r="K1734">
        <v>5</v>
      </c>
      <c r="L1734">
        <v>29.95</v>
      </c>
    </row>
    <row r="1735" spans="1:12" ht="14.25" customHeight="1" x14ac:dyDescent="0.25">
      <c r="A1735" t="str">
        <f t="shared" si="27"/>
        <v>ORD1734</v>
      </c>
      <c r="B1735" s="6">
        <v>44532</v>
      </c>
      <c r="C1735" s="6" t="str">
        <f>TEXT(Table1[[#This Row],[Order Date]],"mmm")</f>
        <v>Dec</v>
      </c>
      <c r="D1735" s="6" t="str">
        <f>TEXT(Table1[[#This Row],[Order Date]],"yyyy")</f>
        <v>2021</v>
      </c>
      <c r="E1735" t="s">
        <v>1738</v>
      </c>
      <c r="F1735" t="s">
        <v>15</v>
      </c>
      <c r="G1735" t="s">
        <v>11</v>
      </c>
      <c r="H1735" t="s">
        <v>92</v>
      </c>
      <c r="I1735" t="s">
        <v>658</v>
      </c>
      <c r="J1735">
        <v>2.39</v>
      </c>
      <c r="K1735">
        <v>1</v>
      </c>
      <c r="L1735">
        <v>-6.34</v>
      </c>
    </row>
    <row r="1736" spans="1:12" ht="14.25" customHeight="1" x14ac:dyDescent="0.25">
      <c r="A1736" t="str">
        <f t="shared" si="27"/>
        <v>ORD1735</v>
      </c>
      <c r="B1736" s="6">
        <v>44532</v>
      </c>
      <c r="C1736" s="6" t="str">
        <f>TEXT(Table1[[#This Row],[Order Date]],"mmm")</f>
        <v>Dec</v>
      </c>
      <c r="D1736" s="6" t="str">
        <f>TEXT(Table1[[#This Row],[Order Date]],"yyyy")</f>
        <v>2021</v>
      </c>
      <c r="E1736" t="s">
        <v>1289</v>
      </c>
      <c r="F1736" t="s">
        <v>531</v>
      </c>
      <c r="G1736" t="s">
        <v>34</v>
      </c>
      <c r="H1736" t="s">
        <v>47</v>
      </c>
      <c r="I1736" t="s">
        <v>1739</v>
      </c>
      <c r="J1736">
        <v>60.72</v>
      </c>
      <c r="K1736">
        <v>3</v>
      </c>
      <c r="L1736">
        <v>23.68</v>
      </c>
    </row>
    <row r="1737" spans="1:12" ht="14.25" customHeight="1" x14ac:dyDescent="0.25">
      <c r="A1737" t="str">
        <f t="shared" si="27"/>
        <v>ORD1736</v>
      </c>
      <c r="B1737" s="6">
        <v>44532</v>
      </c>
      <c r="C1737" s="6" t="str">
        <f>TEXT(Table1[[#This Row],[Order Date]],"mmm")</f>
        <v>Dec</v>
      </c>
      <c r="D1737" s="6" t="str">
        <f>TEXT(Table1[[#This Row],[Order Date]],"yyyy")</f>
        <v>2021</v>
      </c>
      <c r="E1737" t="s">
        <v>1289</v>
      </c>
      <c r="F1737" t="s">
        <v>531</v>
      </c>
      <c r="G1737" t="s">
        <v>11</v>
      </c>
      <c r="H1737" t="s">
        <v>12</v>
      </c>
      <c r="I1737" t="s">
        <v>1294</v>
      </c>
      <c r="J1737">
        <v>146.82</v>
      </c>
      <c r="K1737">
        <v>3</v>
      </c>
      <c r="L1737">
        <v>73.41</v>
      </c>
    </row>
    <row r="1738" spans="1:12" ht="14.25" customHeight="1" x14ac:dyDescent="0.25">
      <c r="A1738" t="str">
        <f t="shared" si="27"/>
        <v>ORD1737</v>
      </c>
      <c r="B1738" s="6">
        <v>44532</v>
      </c>
      <c r="C1738" s="6" t="str">
        <f>TEXT(Table1[[#This Row],[Order Date]],"mmm")</f>
        <v>Dec</v>
      </c>
      <c r="D1738" s="6" t="str">
        <f>TEXT(Table1[[#This Row],[Order Date]],"yyyy")</f>
        <v>2021</v>
      </c>
      <c r="E1738" t="s">
        <v>1289</v>
      </c>
      <c r="F1738" t="s">
        <v>531</v>
      </c>
      <c r="G1738" t="s">
        <v>34</v>
      </c>
      <c r="H1738" t="s">
        <v>35</v>
      </c>
      <c r="I1738" t="s">
        <v>1575</v>
      </c>
      <c r="J1738">
        <v>239.84</v>
      </c>
      <c r="K1738">
        <v>8</v>
      </c>
      <c r="L1738">
        <v>64.760000000000005</v>
      </c>
    </row>
    <row r="1739" spans="1:12" ht="14.25" customHeight="1" x14ac:dyDescent="0.25">
      <c r="A1739" t="str">
        <f t="shared" si="27"/>
        <v>ORD1738</v>
      </c>
      <c r="B1739" s="6">
        <v>44532</v>
      </c>
      <c r="C1739" s="6" t="str">
        <f>TEXT(Table1[[#This Row],[Order Date]],"mmm")</f>
        <v>Dec</v>
      </c>
      <c r="D1739" s="6" t="str">
        <f>TEXT(Table1[[#This Row],[Order Date]],"yyyy")</f>
        <v>2021</v>
      </c>
      <c r="E1739" t="s">
        <v>1289</v>
      </c>
      <c r="F1739" t="s">
        <v>531</v>
      </c>
      <c r="G1739" t="s">
        <v>11</v>
      </c>
      <c r="H1739" t="s">
        <v>16</v>
      </c>
      <c r="I1739" t="s">
        <v>1740</v>
      </c>
      <c r="J1739">
        <v>15.66</v>
      </c>
      <c r="K1739">
        <v>6</v>
      </c>
      <c r="L1739">
        <v>7.2</v>
      </c>
    </row>
    <row r="1740" spans="1:12" ht="14.25" customHeight="1" x14ac:dyDescent="0.25">
      <c r="A1740" t="str">
        <f t="shared" si="27"/>
        <v>ORD1739</v>
      </c>
      <c r="B1740" s="6">
        <v>44532</v>
      </c>
      <c r="C1740" s="6" t="str">
        <f>TEXT(Table1[[#This Row],[Order Date]],"mmm")</f>
        <v>Dec</v>
      </c>
      <c r="D1740" s="6" t="str">
        <f>TEXT(Table1[[#This Row],[Order Date]],"yyyy")</f>
        <v>2021</v>
      </c>
      <c r="E1740" t="s">
        <v>1741</v>
      </c>
      <c r="F1740" t="s">
        <v>30</v>
      </c>
      <c r="G1740" t="s">
        <v>39</v>
      </c>
      <c r="H1740" t="s">
        <v>52</v>
      </c>
      <c r="I1740" t="s">
        <v>1742</v>
      </c>
      <c r="J1740">
        <v>5.95</v>
      </c>
      <c r="K1740">
        <v>1</v>
      </c>
      <c r="L1740">
        <v>0.83</v>
      </c>
    </row>
    <row r="1741" spans="1:12" ht="14.25" customHeight="1" x14ac:dyDescent="0.25">
      <c r="A1741" t="str">
        <f t="shared" si="27"/>
        <v>ORD1740</v>
      </c>
      <c r="B1741" s="6">
        <v>44532</v>
      </c>
      <c r="C1741" s="6" t="str">
        <f>TEXT(Table1[[#This Row],[Order Date]],"mmm")</f>
        <v>Dec</v>
      </c>
      <c r="D1741" s="6" t="str">
        <f>TEXT(Table1[[#This Row],[Order Date]],"yyyy")</f>
        <v>2021</v>
      </c>
      <c r="E1741" t="s">
        <v>1741</v>
      </c>
      <c r="F1741" t="s">
        <v>30</v>
      </c>
      <c r="G1741" t="s">
        <v>11</v>
      </c>
      <c r="H1741" t="s">
        <v>12</v>
      </c>
      <c r="I1741" t="s">
        <v>1531</v>
      </c>
      <c r="J1741">
        <v>15.24</v>
      </c>
      <c r="K1741">
        <v>3</v>
      </c>
      <c r="L1741">
        <v>7.16</v>
      </c>
    </row>
    <row r="1742" spans="1:12" ht="14.25" customHeight="1" x14ac:dyDescent="0.25">
      <c r="A1742" t="str">
        <f t="shared" si="27"/>
        <v>ORD1741</v>
      </c>
      <c r="B1742" s="6">
        <v>44533</v>
      </c>
      <c r="C1742" s="6" t="str">
        <f>TEXT(Table1[[#This Row],[Order Date]],"mmm")</f>
        <v>Dec</v>
      </c>
      <c r="D1742" s="6" t="str">
        <f>TEXT(Table1[[#This Row],[Order Date]],"yyyy")</f>
        <v>2021</v>
      </c>
      <c r="E1742" t="s">
        <v>1687</v>
      </c>
      <c r="F1742" t="s">
        <v>840</v>
      </c>
      <c r="G1742" t="s">
        <v>39</v>
      </c>
      <c r="H1742" t="s">
        <v>40</v>
      </c>
      <c r="I1742" t="s">
        <v>1743</v>
      </c>
      <c r="J1742">
        <v>479.96</v>
      </c>
      <c r="K1742">
        <v>4</v>
      </c>
      <c r="L1742">
        <v>134.38999999999999</v>
      </c>
    </row>
    <row r="1743" spans="1:12" ht="14.25" customHeight="1" x14ac:dyDescent="0.25">
      <c r="A1743" t="str">
        <f t="shared" si="27"/>
        <v>ORD1742</v>
      </c>
      <c r="B1743" s="6">
        <v>44533</v>
      </c>
      <c r="C1743" s="6" t="str">
        <f>TEXT(Table1[[#This Row],[Order Date]],"mmm")</f>
        <v>Dec</v>
      </c>
      <c r="D1743" s="6" t="str">
        <f>TEXT(Table1[[#This Row],[Order Date]],"yyyy")</f>
        <v>2021</v>
      </c>
      <c r="E1743" t="s">
        <v>1720</v>
      </c>
      <c r="F1743" t="s">
        <v>186</v>
      </c>
      <c r="G1743" t="s">
        <v>11</v>
      </c>
      <c r="H1743" t="s">
        <v>12</v>
      </c>
      <c r="I1743" t="s">
        <v>1730</v>
      </c>
      <c r="J1743">
        <v>25.92</v>
      </c>
      <c r="K1743">
        <v>4</v>
      </c>
      <c r="L1743">
        <v>12.44</v>
      </c>
    </row>
    <row r="1744" spans="1:12" ht="14.25" customHeight="1" x14ac:dyDescent="0.25">
      <c r="A1744" t="str">
        <f t="shared" si="27"/>
        <v>ORD1743</v>
      </c>
      <c r="B1744" s="6">
        <v>44534</v>
      </c>
      <c r="C1744" s="6" t="str">
        <f>TEXT(Table1[[#This Row],[Order Date]],"mmm")</f>
        <v>Dec</v>
      </c>
      <c r="D1744" s="6" t="str">
        <f>TEXT(Table1[[#This Row],[Order Date]],"yyyy")</f>
        <v>2021</v>
      </c>
      <c r="E1744" t="s">
        <v>1744</v>
      </c>
      <c r="F1744" t="s">
        <v>149</v>
      </c>
      <c r="G1744" t="s">
        <v>39</v>
      </c>
      <c r="H1744" t="s">
        <v>40</v>
      </c>
      <c r="I1744" t="s">
        <v>1537</v>
      </c>
      <c r="J1744">
        <v>129.97999999999999</v>
      </c>
      <c r="K1744">
        <v>2</v>
      </c>
      <c r="L1744">
        <v>62.39</v>
      </c>
    </row>
    <row r="1745" spans="1:12" ht="14.25" customHeight="1" x14ac:dyDescent="0.25">
      <c r="A1745" t="str">
        <f t="shared" si="27"/>
        <v>ORD1744</v>
      </c>
      <c r="B1745" s="6">
        <v>44535</v>
      </c>
      <c r="C1745" s="6" t="str">
        <f>TEXT(Table1[[#This Row],[Order Date]],"mmm")</f>
        <v>Dec</v>
      </c>
      <c r="D1745" s="6" t="str">
        <f>TEXT(Table1[[#This Row],[Order Date]],"yyyy")</f>
        <v>2021</v>
      </c>
      <c r="E1745" t="s">
        <v>81</v>
      </c>
      <c r="F1745" t="s">
        <v>95</v>
      </c>
      <c r="G1745" t="s">
        <v>11</v>
      </c>
      <c r="H1745" t="s">
        <v>24</v>
      </c>
      <c r="I1745" t="s">
        <v>1745</v>
      </c>
      <c r="J1745">
        <v>1113.02</v>
      </c>
      <c r="K1745">
        <v>8</v>
      </c>
      <c r="L1745">
        <v>111.3</v>
      </c>
    </row>
    <row r="1746" spans="1:12" ht="14.25" customHeight="1" x14ac:dyDescent="0.25">
      <c r="A1746" t="str">
        <f t="shared" si="27"/>
        <v>ORD1745</v>
      </c>
      <c r="B1746" s="6">
        <v>44535</v>
      </c>
      <c r="C1746" s="6" t="str">
        <f>TEXT(Table1[[#This Row],[Order Date]],"mmm")</f>
        <v>Dec</v>
      </c>
      <c r="D1746" s="6" t="str">
        <f>TEXT(Table1[[#This Row],[Order Date]],"yyyy")</f>
        <v>2021</v>
      </c>
      <c r="E1746" t="s">
        <v>81</v>
      </c>
      <c r="F1746" t="s">
        <v>95</v>
      </c>
      <c r="G1746" t="s">
        <v>39</v>
      </c>
      <c r="H1746" t="s">
        <v>40</v>
      </c>
      <c r="I1746" t="s">
        <v>721</v>
      </c>
      <c r="J1746">
        <v>167.97</v>
      </c>
      <c r="K1746">
        <v>4</v>
      </c>
      <c r="L1746">
        <v>62.99</v>
      </c>
    </row>
    <row r="1747" spans="1:12" ht="14.25" customHeight="1" x14ac:dyDescent="0.25">
      <c r="A1747" t="str">
        <f t="shared" si="27"/>
        <v>ORD1746</v>
      </c>
      <c r="B1747" s="6">
        <v>44535</v>
      </c>
      <c r="C1747" s="6" t="str">
        <f>TEXT(Table1[[#This Row],[Order Date]],"mmm")</f>
        <v>Dec</v>
      </c>
      <c r="D1747" s="6" t="str">
        <f>TEXT(Table1[[#This Row],[Order Date]],"yyyy")</f>
        <v>2021</v>
      </c>
      <c r="E1747" t="s">
        <v>1746</v>
      </c>
      <c r="F1747" t="s">
        <v>15</v>
      </c>
      <c r="G1747" t="s">
        <v>11</v>
      </c>
      <c r="H1747" t="s">
        <v>18</v>
      </c>
      <c r="I1747" t="s">
        <v>463</v>
      </c>
      <c r="J1747">
        <v>24.82</v>
      </c>
      <c r="K1747">
        <v>2</v>
      </c>
      <c r="L1747">
        <v>1.86</v>
      </c>
    </row>
    <row r="1748" spans="1:12" ht="14.25" customHeight="1" x14ac:dyDescent="0.25">
      <c r="A1748" t="str">
        <f t="shared" si="27"/>
        <v>ORD1747</v>
      </c>
      <c r="B1748" s="6">
        <v>44535</v>
      </c>
      <c r="C1748" s="6" t="str">
        <f>TEXT(Table1[[#This Row],[Order Date]],"mmm")</f>
        <v>Dec</v>
      </c>
      <c r="D1748" s="6" t="str">
        <f>TEXT(Table1[[#This Row],[Order Date]],"yyyy")</f>
        <v>2021</v>
      </c>
      <c r="E1748" t="s">
        <v>1746</v>
      </c>
      <c r="F1748" t="s">
        <v>15</v>
      </c>
      <c r="G1748" t="s">
        <v>39</v>
      </c>
      <c r="H1748" t="s">
        <v>52</v>
      </c>
      <c r="I1748" t="s">
        <v>474</v>
      </c>
      <c r="J1748">
        <v>408.74</v>
      </c>
      <c r="K1748">
        <v>7</v>
      </c>
      <c r="L1748">
        <v>76.64</v>
      </c>
    </row>
    <row r="1749" spans="1:12" ht="14.25" customHeight="1" x14ac:dyDescent="0.25">
      <c r="A1749" t="str">
        <f t="shared" si="27"/>
        <v>ORD1748</v>
      </c>
      <c r="B1749" s="6">
        <v>44535</v>
      </c>
      <c r="C1749" s="6" t="str">
        <f>TEXT(Table1[[#This Row],[Order Date]],"mmm")</f>
        <v>Dec</v>
      </c>
      <c r="D1749" s="6" t="str">
        <f>TEXT(Table1[[#This Row],[Order Date]],"yyyy")</f>
        <v>2021</v>
      </c>
      <c r="E1749" t="s">
        <v>1747</v>
      </c>
      <c r="F1749" t="s">
        <v>55</v>
      </c>
      <c r="G1749" t="s">
        <v>11</v>
      </c>
      <c r="H1749" t="s">
        <v>18</v>
      </c>
      <c r="I1749" t="s">
        <v>843</v>
      </c>
      <c r="J1749">
        <v>24.56</v>
      </c>
      <c r="K1749">
        <v>2</v>
      </c>
      <c r="L1749">
        <v>6.88</v>
      </c>
    </row>
    <row r="1750" spans="1:12" ht="14.25" customHeight="1" x14ac:dyDescent="0.25">
      <c r="A1750" t="str">
        <f t="shared" si="27"/>
        <v>ORD1749</v>
      </c>
      <c r="B1750" s="6">
        <v>44535</v>
      </c>
      <c r="C1750" s="6" t="str">
        <f>TEXT(Table1[[#This Row],[Order Date]],"mmm")</f>
        <v>Dec</v>
      </c>
      <c r="D1750" s="6" t="str">
        <f>TEXT(Table1[[#This Row],[Order Date]],"yyyy")</f>
        <v>2021</v>
      </c>
      <c r="E1750" t="s">
        <v>1748</v>
      </c>
      <c r="F1750" t="s">
        <v>23</v>
      </c>
      <c r="G1750" t="s">
        <v>11</v>
      </c>
      <c r="H1750" t="s">
        <v>63</v>
      </c>
      <c r="I1750" t="s">
        <v>543</v>
      </c>
      <c r="J1750">
        <v>348.49</v>
      </c>
      <c r="K1750">
        <v>7</v>
      </c>
      <c r="L1750">
        <v>117.61</v>
      </c>
    </row>
    <row r="1751" spans="1:12" ht="14.25" customHeight="1" x14ac:dyDescent="0.25">
      <c r="A1751" t="str">
        <f t="shared" si="27"/>
        <v>ORD1750</v>
      </c>
      <c r="B1751" s="6">
        <v>44535</v>
      </c>
      <c r="C1751" s="6" t="str">
        <f>TEXT(Table1[[#This Row],[Order Date]],"mmm")</f>
        <v>Dec</v>
      </c>
      <c r="D1751" s="6" t="str">
        <f>TEXT(Table1[[#This Row],[Order Date]],"yyyy")</f>
        <v>2021</v>
      </c>
      <c r="E1751" t="s">
        <v>1748</v>
      </c>
      <c r="F1751" t="s">
        <v>23</v>
      </c>
      <c r="G1751" t="s">
        <v>11</v>
      </c>
      <c r="H1751" t="s">
        <v>18</v>
      </c>
      <c r="I1751" t="s">
        <v>236</v>
      </c>
      <c r="J1751">
        <v>172.74</v>
      </c>
      <c r="K1751">
        <v>4</v>
      </c>
      <c r="L1751">
        <v>-30.23</v>
      </c>
    </row>
    <row r="1752" spans="1:12" ht="14.25" customHeight="1" x14ac:dyDescent="0.25">
      <c r="A1752" t="str">
        <f t="shared" si="27"/>
        <v>ORD1751</v>
      </c>
      <c r="B1752" s="6">
        <v>44535</v>
      </c>
      <c r="C1752" s="6" t="str">
        <f>TEXT(Table1[[#This Row],[Order Date]],"mmm")</f>
        <v>Dec</v>
      </c>
      <c r="D1752" s="6" t="str">
        <f>TEXT(Table1[[#This Row],[Order Date]],"yyyy")</f>
        <v>2021</v>
      </c>
      <c r="E1752" t="s">
        <v>1287</v>
      </c>
      <c r="F1752" t="s">
        <v>78</v>
      </c>
      <c r="G1752" t="s">
        <v>11</v>
      </c>
      <c r="H1752" t="s">
        <v>12</v>
      </c>
      <c r="I1752" t="s">
        <v>1601</v>
      </c>
      <c r="J1752">
        <v>98.38</v>
      </c>
      <c r="K1752">
        <v>3</v>
      </c>
      <c r="L1752">
        <v>35.659999999999997</v>
      </c>
    </row>
    <row r="1753" spans="1:12" ht="14.25" customHeight="1" x14ac:dyDescent="0.25">
      <c r="A1753" t="str">
        <f t="shared" si="27"/>
        <v>ORD1752</v>
      </c>
      <c r="B1753" s="6">
        <v>44535</v>
      </c>
      <c r="C1753" s="6" t="str">
        <f>TEXT(Table1[[#This Row],[Order Date]],"mmm")</f>
        <v>Dec</v>
      </c>
      <c r="D1753" s="6" t="str">
        <f>TEXT(Table1[[#This Row],[Order Date]],"yyyy")</f>
        <v>2021</v>
      </c>
      <c r="E1753" t="s">
        <v>1287</v>
      </c>
      <c r="F1753" t="s">
        <v>78</v>
      </c>
      <c r="G1753" t="s">
        <v>11</v>
      </c>
      <c r="H1753" t="s">
        <v>20</v>
      </c>
      <c r="I1753" t="s">
        <v>471</v>
      </c>
      <c r="J1753">
        <v>29.94</v>
      </c>
      <c r="K1753">
        <v>4</v>
      </c>
      <c r="L1753">
        <v>-23.95</v>
      </c>
    </row>
    <row r="1754" spans="1:12" ht="14.25" customHeight="1" x14ac:dyDescent="0.25">
      <c r="A1754" t="str">
        <f t="shared" si="27"/>
        <v>ORD1753</v>
      </c>
      <c r="B1754" s="6">
        <v>44535</v>
      </c>
      <c r="C1754" s="6" t="str">
        <f>TEXT(Table1[[#This Row],[Order Date]],"mmm")</f>
        <v>Dec</v>
      </c>
      <c r="D1754" s="6" t="str">
        <f>TEXT(Table1[[#This Row],[Order Date]],"yyyy")</f>
        <v>2021</v>
      </c>
      <c r="E1754" t="s">
        <v>1287</v>
      </c>
      <c r="F1754" t="s">
        <v>78</v>
      </c>
      <c r="G1754" t="s">
        <v>11</v>
      </c>
      <c r="H1754" t="s">
        <v>12</v>
      </c>
      <c r="I1754" t="s">
        <v>232</v>
      </c>
      <c r="J1754">
        <v>17.47</v>
      </c>
      <c r="K1754">
        <v>3</v>
      </c>
      <c r="L1754">
        <v>5.68</v>
      </c>
    </row>
    <row r="1755" spans="1:12" ht="14.25" customHeight="1" x14ac:dyDescent="0.25">
      <c r="A1755" t="str">
        <f t="shared" si="27"/>
        <v>ORD1754</v>
      </c>
      <c r="B1755" s="6">
        <v>44535</v>
      </c>
      <c r="C1755" s="6" t="str">
        <f>TEXT(Table1[[#This Row],[Order Date]],"mmm")</f>
        <v>Dec</v>
      </c>
      <c r="D1755" s="6" t="str">
        <f>TEXT(Table1[[#This Row],[Order Date]],"yyyy")</f>
        <v>2021</v>
      </c>
      <c r="E1755" t="s">
        <v>1287</v>
      </c>
      <c r="F1755" t="s">
        <v>78</v>
      </c>
      <c r="G1755" t="s">
        <v>39</v>
      </c>
      <c r="H1755" t="s">
        <v>40</v>
      </c>
      <c r="I1755" t="s">
        <v>1749</v>
      </c>
      <c r="J1755">
        <v>36.74</v>
      </c>
      <c r="K1755">
        <v>1</v>
      </c>
      <c r="L1755">
        <v>-9.18</v>
      </c>
    </row>
    <row r="1756" spans="1:12" ht="14.25" customHeight="1" x14ac:dyDescent="0.25">
      <c r="A1756" t="str">
        <f t="shared" si="27"/>
        <v>ORD1755</v>
      </c>
      <c r="B1756" s="6">
        <v>44535</v>
      </c>
      <c r="C1756" s="6" t="str">
        <f>TEXT(Table1[[#This Row],[Order Date]],"mmm")</f>
        <v>Dec</v>
      </c>
      <c r="D1756" s="6" t="str">
        <f>TEXT(Table1[[#This Row],[Order Date]],"yyyy")</f>
        <v>2021</v>
      </c>
      <c r="E1756" t="s">
        <v>1287</v>
      </c>
      <c r="F1756" t="s">
        <v>78</v>
      </c>
      <c r="G1756" t="s">
        <v>39</v>
      </c>
      <c r="H1756" t="s">
        <v>40</v>
      </c>
      <c r="I1756" t="s">
        <v>1750</v>
      </c>
      <c r="J1756">
        <v>179.94</v>
      </c>
      <c r="K1756">
        <v>2</v>
      </c>
      <c r="L1756">
        <v>-44.99</v>
      </c>
    </row>
    <row r="1757" spans="1:12" ht="14.25" customHeight="1" x14ac:dyDescent="0.25">
      <c r="A1757" t="str">
        <f t="shared" si="27"/>
        <v>ORD1756</v>
      </c>
      <c r="B1757" s="6">
        <v>44535</v>
      </c>
      <c r="C1757" s="6" t="str">
        <f>TEXT(Table1[[#This Row],[Order Date]],"mmm")</f>
        <v>Dec</v>
      </c>
      <c r="D1757" s="6" t="str">
        <f>TEXT(Table1[[#This Row],[Order Date]],"yyyy")</f>
        <v>2021</v>
      </c>
      <c r="E1757" t="s">
        <v>1751</v>
      </c>
      <c r="F1757" t="s">
        <v>27</v>
      </c>
      <c r="G1757" t="s">
        <v>11</v>
      </c>
      <c r="H1757" t="s">
        <v>24</v>
      </c>
      <c r="I1757" t="s">
        <v>1252</v>
      </c>
      <c r="J1757">
        <v>26.46</v>
      </c>
      <c r="K1757">
        <v>9</v>
      </c>
      <c r="L1757">
        <v>11.91</v>
      </c>
    </row>
    <row r="1758" spans="1:12" ht="14.25" customHeight="1" x14ac:dyDescent="0.25">
      <c r="A1758" t="str">
        <f t="shared" si="27"/>
        <v>ORD1757</v>
      </c>
      <c r="B1758" s="6">
        <v>44535</v>
      </c>
      <c r="C1758" s="6" t="str">
        <f>TEXT(Table1[[#This Row],[Order Date]],"mmm")</f>
        <v>Dec</v>
      </c>
      <c r="D1758" s="6" t="str">
        <f>TEXT(Table1[[#This Row],[Order Date]],"yyyy")</f>
        <v>2021</v>
      </c>
      <c r="E1758" t="s">
        <v>1751</v>
      </c>
      <c r="F1758" t="s">
        <v>27</v>
      </c>
      <c r="G1758" t="s">
        <v>11</v>
      </c>
      <c r="H1758" t="s">
        <v>12</v>
      </c>
      <c r="I1758" t="s">
        <v>621</v>
      </c>
      <c r="J1758">
        <v>49.12</v>
      </c>
      <c r="K1758">
        <v>4</v>
      </c>
      <c r="L1758">
        <v>23.09</v>
      </c>
    </row>
    <row r="1759" spans="1:12" ht="14.25" customHeight="1" x14ac:dyDescent="0.25">
      <c r="A1759" t="str">
        <f t="shared" si="27"/>
        <v>ORD1758</v>
      </c>
      <c r="B1759" s="6">
        <v>44535</v>
      </c>
      <c r="C1759" s="6" t="str">
        <f>TEXT(Table1[[#This Row],[Order Date]],"mmm")</f>
        <v>Dec</v>
      </c>
      <c r="D1759" s="6" t="str">
        <f>TEXT(Table1[[#This Row],[Order Date]],"yyyy")</f>
        <v>2021</v>
      </c>
      <c r="E1759" t="s">
        <v>1751</v>
      </c>
      <c r="F1759" t="s">
        <v>27</v>
      </c>
      <c r="G1759" t="s">
        <v>11</v>
      </c>
      <c r="H1759" t="s">
        <v>43</v>
      </c>
      <c r="I1759" t="s">
        <v>1247</v>
      </c>
      <c r="J1759">
        <v>15</v>
      </c>
      <c r="K1759">
        <v>3</v>
      </c>
      <c r="L1759">
        <v>7.2</v>
      </c>
    </row>
    <row r="1760" spans="1:12" ht="14.25" customHeight="1" x14ac:dyDescent="0.25">
      <c r="A1760" t="str">
        <f t="shared" si="27"/>
        <v>ORD1759</v>
      </c>
      <c r="B1760" s="6">
        <v>44535</v>
      </c>
      <c r="C1760" s="6" t="str">
        <f>TEXT(Table1[[#This Row],[Order Date]],"mmm")</f>
        <v>Dec</v>
      </c>
      <c r="D1760" s="6" t="str">
        <f>TEXT(Table1[[#This Row],[Order Date]],"yyyy")</f>
        <v>2021</v>
      </c>
      <c r="E1760" t="s">
        <v>1752</v>
      </c>
      <c r="F1760" t="s">
        <v>27</v>
      </c>
      <c r="G1760" t="s">
        <v>11</v>
      </c>
      <c r="H1760" t="s">
        <v>92</v>
      </c>
      <c r="I1760" t="s">
        <v>1278</v>
      </c>
      <c r="J1760">
        <v>250.26</v>
      </c>
      <c r="K1760">
        <v>6</v>
      </c>
      <c r="L1760">
        <v>72.58</v>
      </c>
    </row>
    <row r="1761" spans="1:12" ht="14.25" customHeight="1" x14ac:dyDescent="0.25">
      <c r="A1761" t="str">
        <f t="shared" si="27"/>
        <v>ORD1760</v>
      </c>
      <c r="B1761" s="6">
        <v>44536</v>
      </c>
      <c r="C1761" s="6" t="str">
        <f>TEXT(Table1[[#This Row],[Order Date]],"mmm")</f>
        <v>Dec</v>
      </c>
      <c r="D1761" s="6" t="str">
        <f>TEXT(Table1[[#This Row],[Order Date]],"yyyy")</f>
        <v>2021</v>
      </c>
      <c r="E1761" t="s">
        <v>1027</v>
      </c>
      <c r="F1761" t="s">
        <v>10</v>
      </c>
      <c r="G1761" t="s">
        <v>34</v>
      </c>
      <c r="H1761" t="s">
        <v>47</v>
      </c>
      <c r="I1761" t="s">
        <v>1735</v>
      </c>
      <c r="J1761">
        <v>23.98</v>
      </c>
      <c r="K1761">
        <v>3</v>
      </c>
      <c r="L1761">
        <v>-14.39</v>
      </c>
    </row>
    <row r="1762" spans="1:12" ht="14.25" customHeight="1" x14ac:dyDescent="0.25">
      <c r="A1762" t="str">
        <f t="shared" si="27"/>
        <v>ORD1761</v>
      </c>
      <c r="B1762" s="6">
        <v>44536</v>
      </c>
      <c r="C1762" s="6" t="str">
        <f>TEXT(Table1[[#This Row],[Order Date]],"mmm")</f>
        <v>Dec</v>
      </c>
      <c r="D1762" s="6" t="str">
        <f>TEXT(Table1[[#This Row],[Order Date]],"yyyy")</f>
        <v>2021</v>
      </c>
      <c r="E1762" t="s">
        <v>1164</v>
      </c>
      <c r="F1762" t="s">
        <v>91</v>
      </c>
      <c r="G1762" t="s">
        <v>11</v>
      </c>
      <c r="H1762" t="s">
        <v>18</v>
      </c>
      <c r="I1762" t="s">
        <v>1753</v>
      </c>
      <c r="J1762">
        <v>53.42</v>
      </c>
      <c r="K1762">
        <v>3</v>
      </c>
      <c r="L1762">
        <v>4.67</v>
      </c>
    </row>
    <row r="1763" spans="1:12" ht="14.25" customHeight="1" x14ac:dyDescent="0.25">
      <c r="A1763" t="str">
        <f t="shared" si="27"/>
        <v>ORD1762</v>
      </c>
      <c r="B1763" s="6">
        <v>44536</v>
      </c>
      <c r="C1763" s="6" t="str">
        <f>TEXT(Table1[[#This Row],[Order Date]],"mmm")</f>
        <v>Dec</v>
      </c>
      <c r="D1763" s="6" t="str">
        <f>TEXT(Table1[[#This Row],[Order Date]],"yyyy")</f>
        <v>2021</v>
      </c>
      <c r="E1763" t="s">
        <v>1164</v>
      </c>
      <c r="F1763" t="s">
        <v>91</v>
      </c>
      <c r="G1763" t="s">
        <v>34</v>
      </c>
      <c r="H1763" t="s">
        <v>145</v>
      </c>
      <c r="I1763" t="s">
        <v>783</v>
      </c>
      <c r="J1763">
        <v>275.49</v>
      </c>
      <c r="K1763">
        <v>1</v>
      </c>
      <c r="L1763">
        <v>-170.8</v>
      </c>
    </row>
    <row r="1764" spans="1:12" ht="14.25" customHeight="1" x14ac:dyDescent="0.25">
      <c r="A1764" t="str">
        <f t="shared" si="27"/>
        <v>ORD1763</v>
      </c>
      <c r="B1764" s="6">
        <v>44536</v>
      </c>
      <c r="C1764" s="6" t="str">
        <f>TEXT(Table1[[#This Row],[Order Date]],"mmm")</f>
        <v>Dec</v>
      </c>
      <c r="D1764" s="6" t="str">
        <f>TEXT(Table1[[#This Row],[Order Date]],"yyyy")</f>
        <v>2021</v>
      </c>
      <c r="E1764" t="s">
        <v>1051</v>
      </c>
      <c r="F1764" t="s">
        <v>15</v>
      </c>
      <c r="G1764" t="s">
        <v>11</v>
      </c>
      <c r="H1764" t="s">
        <v>92</v>
      </c>
      <c r="I1764" t="s">
        <v>1754</v>
      </c>
      <c r="J1764">
        <v>14.02</v>
      </c>
      <c r="K1764">
        <v>4</v>
      </c>
      <c r="L1764">
        <v>-31.54</v>
      </c>
    </row>
    <row r="1765" spans="1:12" ht="14.25" customHeight="1" x14ac:dyDescent="0.25">
      <c r="A1765" t="str">
        <f t="shared" si="27"/>
        <v>ORD1764</v>
      </c>
      <c r="B1765" s="6">
        <v>44536</v>
      </c>
      <c r="C1765" s="6" t="str">
        <f>TEXT(Table1[[#This Row],[Order Date]],"mmm")</f>
        <v>Dec</v>
      </c>
      <c r="D1765" s="6" t="str">
        <f>TEXT(Table1[[#This Row],[Order Date]],"yyyy")</f>
        <v>2021</v>
      </c>
      <c r="E1765" t="s">
        <v>1051</v>
      </c>
      <c r="F1765" t="s">
        <v>15</v>
      </c>
      <c r="G1765" t="s">
        <v>34</v>
      </c>
      <c r="H1765" t="s">
        <v>145</v>
      </c>
      <c r="I1765" t="s">
        <v>473</v>
      </c>
      <c r="J1765">
        <v>214.95</v>
      </c>
      <c r="K1765">
        <v>5</v>
      </c>
      <c r="L1765">
        <v>-120.37</v>
      </c>
    </row>
    <row r="1766" spans="1:12" ht="14.25" customHeight="1" x14ac:dyDescent="0.25">
      <c r="A1766" t="str">
        <f t="shared" si="27"/>
        <v>ORD1765</v>
      </c>
      <c r="B1766" s="6">
        <v>44536</v>
      </c>
      <c r="C1766" s="6" t="str">
        <f>TEXT(Table1[[#This Row],[Order Date]],"mmm")</f>
        <v>Dec</v>
      </c>
      <c r="D1766" s="6" t="str">
        <f>TEXT(Table1[[#This Row],[Order Date]],"yyyy")</f>
        <v>2021</v>
      </c>
      <c r="E1766" t="s">
        <v>1051</v>
      </c>
      <c r="F1766" t="s">
        <v>15</v>
      </c>
      <c r="G1766" t="s">
        <v>39</v>
      </c>
      <c r="H1766" t="s">
        <v>40</v>
      </c>
      <c r="I1766" t="s">
        <v>1755</v>
      </c>
      <c r="J1766">
        <v>35.04</v>
      </c>
      <c r="K1766">
        <v>4</v>
      </c>
      <c r="L1766">
        <v>-7.01</v>
      </c>
    </row>
    <row r="1767" spans="1:12" ht="14.25" customHeight="1" x14ac:dyDescent="0.25">
      <c r="A1767" t="str">
        <f t="shared" si="27"/>
        <v>ORD1766</v>
      </c>
      <c r="B1767" s="6">
        <v>44536</v>
      </c>
      <c r="C1767" s="6" t="str">
        <f>TEXT(Table1[[#This Row],[Order Date]],"mmm")</f>
        <v>Dec</v>
      </c>
      <c r="D1767" s="6" t="str">
        <f>TEXT(Table1[[#This Row],[Order Date]],"yyyy")</f>
        <v>2021</v>
      </c>
      <c r="E1767" t="s">
        <v>1051</v>
      </c>
      <c r="F1767" t="s">
        <v>15</v>
      </c>
      <c r="G1767" t="s">
        <v>34</v>
      </c>
      <c r="H1767" t="s">
        <v>47</v>
      </c>
      <c r="I1767" t="s">
        <v>1092</v>
      </c>
      <c r="J1767">
        <v>10.78</v>
      </c>
      <c r="K1767">
        <v>3</v>
      </c>
      <c r="L1767">
        <v>-4.8499999999999996</v>
      </c>
    </row>
    <row r="1768" spans="1:12" ht="14.25" customHeight="1" x14ac:dyDescent="0.25">
      <c r="A1768" t="str">
        <f t="shared" si="27"/>
        <v>ORD1767</v>
      </c>
      <c r="B1768" s="6">
        <v>44536</v>
      </c>
      <c r="C1768" s="6" t="str">
        <f>TEXT(Table1[[#This Row],[Order Date]],"mmm")</f>
        <v>Dec</v>
      </c>
      <c r="D1768" s="6" t="str">
        <f>TEXT(Table1[[#This Row],[Order Date]],"yyyy")</f>
        <v>2021</v>
      </c>
      <c r="E1768" t="s">
        <v>1051</v>
      </c>
      <c r="F1768" t="s">
        <v>15</v>
      </c>
      <c r="G1768" t="s">
        <v>11</v>
      </c>
      <c r="H1768" t="s">
        <v>20</v>
      </c>
      <c r="I1768" t="s">
        <v>1372</v>
      </c>
      <c r="J1768">
        <v>4.5999999999999996</v>
      </c>
      <c r="K1768">
        <v>2</v>
      </c>
      <c r="L1768">
        <v>-8.0500000000000007</v>
      </c>
    </row>
    <row r="1769" spans="1:12" ht="14.25" customHeight="1" x14ac:dyDescent="0.25">
      <c r="A1769" t="str">
        <f t="shared" si="27"/>
        <v>ORD1768</v>
      </c>
      <c r="B1769" s="6">
        <v>44536</v>
      </c>
      <c r="C1769" s="6" t="str">
        <f>TEXT(Table1[[#This Row],[Order Date]],"mmm")</f>
        <v>Dec</v>
      </c>
      <c r="D1769" s="6" t="str">
        <f>TEXT(Table1[[#This Row],[Order Date]],"yyyy")</f>
        <v>2021</v>
      </c>
      <c r="E1769" t="s">
        <v>1051</v>
      </c>
      <c r="F1769" t="s">
        <v>15</v>
      </c>
      <c r="G1769" t="s">
        <v>11</v>
      </c>
      <c r="H1769" t="s">
        <v>18</v>
      </c>
      <c r="I1769" t="s">
        <v>1756</v>
      </c>
      <c r="J1769">
        <v>35.17</v>
      </c>
      <c r="K1769">
        <v>2</v>
      </c>
      <c r="L1769">
        <v>-8.35</v>
      </c>
    </row>
    <row r="1770" spans="1:12" ht="14.25" customHeight="1" x14ac:dyDescent="0.25">
      <c r="A1770" t="str">
        <f t="shared" si="27"/>
        <v>ORD1769</v>
      </c>
      <c r="B1770" s="6">
        <v>44536</v>
      </c>
      <c r="C1770" s="6" t="str">
        <f>TEXT(Table1[[#This Row],[Order Date]],"mmm")</f>
        <v>Dec</v>
      </c>
      <c r="D1770" s="6" t="str">
        <f>TEXT(Table1[[#This Row],[Order Date]],"yyyy")</f>
        <v>2021</v>
      </c>
      <c r="E1770" t="s">
        <v>490</v>
      </c>
      <c r="F1770" t="s">
        <v>27</v>
      </c>
      <c r="G1770" t="s">
        <v>11</v>
      </c>
      <c r="H1770" t="s">
        <v>18</v>
      </c>
      <c r="I1770" t="s">
        <v>1757</v>
      </c>
      <c r="J1770">
        <v>1261.33</v>
      </c>
      <c r="K1770">
        <v>7</v>
      </c>
      <c r="L1770">
        <v>327.95</v>
      </c>
    </row>
    <row r="1771" spans="1:12" ht="14.25" customHeight="1" x14ac:dyDescent="0.25">
      <c r="A1771" t="str">
        <f t="shared" si="27"/>
        <v>ORD1770</v>
      </c>
      <c r="B1771" s="6">
        <v>44536</v>
      </c>
      <c r="C1771" s="6" t="str">
        <f>TEXT(Table1[[#This Row],[Order Date]],"mmm")</f>
        <v>Dec</v>
      </c>
      <c r="D1771" s="6" t="str">
        <f>TEXT(Table1[[#This Row],[Order Date]],"yyyy")</f>
        <v>2021</v>
      </c>
      <c r="E1771" t="s">
        <v>1574</v>
      </c>
      <c r="F1771" t="s">
        <v>120</v>
      </c>
      <c r="G1771" t="s">
        <v>11</v>
      </c>
      <c r="H1771" t="s">
        <v>12</v>
      </c>
      <c r="I1771" t="s">
        <v>335</v>
      </c>
      <c r="J1771">
        <v>42.21</v>
      </c>
      <c r="K1771">
        <v>2</v>
      </c>
      <c r="L1771">
        <v>13.72</v>
      </c>
    </row>
    <row r="1772" spans="1:12" ht="14.25" customHeight="1" x14ac:dyDescent="0.25">
      <c r="A1772" t="str">
        <f t="shared" si="27"/>
        <v>ORD1771</v>
      </c>
      <c r="B1772" s="6">
        <v>44537</v>
      </c>
      <c r="C1772" s="6" t="str">
        <f>TEXT(Table1[[#This Row],[Order Date]],"mmm")</f>
        <v>Dec</v>
      </c>
      <c r="D1772" s="6" t="str">
        <f>TEXT(Table1[[#This Row],[Order Date]],"yyyy")</f>
        <v>2021</v>
      </c>
      <c r="E1772" t="s">
        <v>1546</v>
      </c>
      <c r="F1772" t="s">
        <v>55</v>
      </c>
      <c r="G1772" t="s">
        <v>11</v>
      </c>
      <c r="H1772" t="s">
        <v>12</v>
      </c>
      <c r="I1772" t="s">
        <v>335</v>
      </c>
      <c r="J1772">
        <v>105.52</v>
      </c>
      <c r="K1772">
        <v>4</v>
      </c>
      <c r="L1772">
        <v>48.54</v>
      </c>
    </row>
    <row r="1773" spans="1:12" ht="14.25" customHeight="1" x14ac:dyDescent="0.25">
      <c r="A1773" t="str">
        <f t="shared" si="27"/>
        <v>ORD1772</v>
      </c>
      <c r="B1773" s="6">
        <v>44537</v>
      </c>
      <c r="C1773" s="6" t="str">
        <f>TEXT(Table1[[#This Row],[Order Date]],"mmm")</f>
        <v>Dec</v>
      </c>
      <c r="D1773" s="6" t="str">
        <f>TEXT(Table1[[#This Row],[Order Date]],"yyyy")</f>
        <v>2021</v>
      </c>
      <c r="E1773" t="s">
        <v>1758</v>
      </c>
      <c r="F1773" t="s">
        <v>27</v>
      </c>
      <c r="G1773" t="s">
        <v>11</v>
      </c>
      <c r="H1773" t="s">
        <v>24</v>
      </c>
      <c r="I1773" t="s">
        <v>1000</v>
      </c>
      <c r="J1773">
        <v>8.64</v>
      </c>
      <c r="K1773">
        <v>3</v>
      </c>
      <c r="L1773">
        <v>2.42</v>
      </c>
    </row>
    <row r="1774" spans="1:12" ht="14.25" customHeight="1" x14ac:dyDescent="0.25">
      <c r="A1774" t="str">
        <f t="shared" si="27"/>
        <v>ORD1773</v>
      </c>
      <c r="B1774" s="6">
        <v>44537</v>
      </c>
      <c r="C1774" s="6" t="str">
        <f>TEXT(Table1[[#This Row],[Order Date]],"mmm")</f>
        <v>Dec</v>
      </c>
      <c r="D1774" s="6" t="str">
        <f>TEXT(Table1[[#This Row],[Order Date]],"yyyy")</f>
        <v>2021</v>
      </c>
      <c r="E1774" t="s">
        <v>1044</v>
      </c>
      <c r="F1774" t="s">
        <v>164</v>
      </c>
      <c r="G1774" t="s">
        <v>11</v>
      </c>
      <c r="H1774" t="s">
        <v>18</v>
      </c>
      <c r="I1774" t="s">
        <v>1087</v>
      </c>
      <c r="J1774">
        <v>269.36</v>
      </c>
      <c r="K1774">
        <v>7</v>
      </c>
      <c r="L1774">
        <v>70.03</v>
      </c>
    </row>
    <row r="1775" spans="1:12" ht="14.25" customHeight="1" x14ac:dyDescent="0.25">
      <c r="A1775" t="str">
        <f t="shared" si="27"/>
        <v>ORD1774</v>
      </c>
      <c r="B1775" s="6">
        <v>44537</v>
      </c>
      <c r="C1775" s="6" t="str">
        <f>TEXT(Table1[[#This Row],[Order Date]],"mmm")</f>
        <v>Dec</v>
      </c>
      <c r="D1775" s="6" t="str">
        <f>TEXT(Table1[[#This Row],[Order Date]],"yyyy")</f>
        <v>2021</v>
      </c>
      <c r="E1775" t="s">
        <v>665</v>
      </c>
      <c r="F1775" t="s">
        <v>27</v>
      </c>
      <c r="G1775" t="s">
        <v>11</v>
      </c>
      <c r="H1775" t="s">
        <v>12</v>
      </c>
      <c r="I1775" t="s">
        <v>1759</v>
      </c>
      <c r="J1775">
        <v>164.88</v>
      </c>
      <c r="K1775">
        <v>3</v>
      </c>
      <c r="L1775">
        <v>80.790000000000006</v>
      </c>
    </row>
    <row r="1776" spans="1:12" ht="14.25" customHeight="1" x14ac:dyDescent="0.25">
      <c r="A1776" t="str">
        <f t="shared" si="27"/>
        <v>ORD1775</v>
      </c>
      <c r="B1776" s="6">
        <v>44538</v>
      </c>
      <c r="C1776" s="6" t="str">
        <f>TEXT(Table1[[#This Row],[Order Date]],"mmm")</f>
        <v>Dec</v>
      </c>
      <c r="D1776" s="6" t="str">
        <f>TEXT(Table1[[#This Row],[Order Date]],"yyyy")</f>
        <v>2021</v>
      </c>
      <c r="E1776" t="s">
        <v>1760</v>
      </c>
      <c r="F1776" t="s">
        <v>10</v>
      </c>
      <c r="G1776" t="s">
        <v>11</v>
      </c>
      <c r="H1776" t="s">
        <v>18</v>
      </c>
      <c r="I1776" t="s">
        <v>1761</v>
      </c>
      <c r="J1776">
        <v>60.42</v>
      </c>
      <c r="K1776">
        <v>2</v>
      </c>
      <c r="L1776">
        <v>6.04</v>
      </c>
    </row>
    <row r="1777" spans="1:12" ht="14.25" customHeight="1" x14ac:dyDescent="0.25">
      <c r="A1777" t="str">
        <f t="shared" si="27"/>
        <v>ORD1776</v>
      </c>
      <c r="B1777" s="6">
        <v>44538</v>
      </c>
      <c r="C1777" s="6" t="str">
        <f>TEXT(Table1[[#This Row],[Order Date]],"mmm")</f>
        <v>Dec</v>
      </c>
      <c r="D1777" s="6" t="str">
        <f>TEXT(Table1[[#This Row],[Order Date]],"yyyy")</f>
        <v>2021</v>
      </c>
      <c r="E1777" t="s">
        <v>1762</v>
      </c>
      <c r="F1777" t="s">
        <v>91</v>
      </c>
      <c r="G1777" t="s">
        <v>11</v>
      </c>
      <c r="H1777" t="s">
        <v>16</v>
      </c>
      <c r="I1777" t="s">
        <v>1336</v>
      </c>
      <c r="J1777">
        <v>27.89</v>
      </c>
      <c r="K1777">
        <v>7</v>
      </c>
      <c r="L1777">
        <v>9.06</v>
      </c>
    </row>
    <row r="1778" spans="1:12" ht="14.25" customHeight="1" x14ac:dyDescent="0.25">
      <c r="A1778" t="str">
        <f t="shared" si="27"/>
        <v>ORD1777</v>
      </c>
      <c r="B1778" s="6">
        <v>44538</v>
      </c>
      <c r="C1778" s="6" t="str">
        <f>TEXT(Table1[[#This Row],[Order Date]],"mmm")</f>
        <v>Dec</v>
      </c>
      <c r="D1778" s="6" t="str">
        <f>TEXT(Table1[[#This Row],[Order Date]],"yyyy")</f>
        <v>2021</v>
      </c>
      <c r="E1778" t="s">
        <v>1762</v>
      </c>
      <c r="F1778" t="s">
        <v>91</v>
      </c>
      <c r="G1778" t="s">
        <v>11</v>
      </c>
      <c r="H1778" t="s">
        <v>20</v>
      </c>
      <c r="I1778" t="s">
        <v>1763</v>
      </c>
      <c r="J1778">
        <v>6.46</v>
      </c>
      <c r="K1778">
        <v>4</v>
      </c>
      <c r="L1778">
        <v>-4.5199999999999996</v>
      </c>
    </row>
    <row r="1779" spans="1:12" ht="14.25" customHeight="1" x14ac:dyDescent="0.25">
      <c r="A1779" t="str">
        <f t="shared" si="27"/>
        <v>ORD1778</v>
      </c>
      <c r="B1779" s="6">
        <v>44538</v>
      </c>
      <c r="C1779" s="6" t="str">
        <f>TEXT(Table1[[#This Row],[Order Date]],"mmm")</f>
        <v>Dec</v>
      </c>
      <c r="D1779" s="6" t="str">
        <f>TEXT(Table1[[#This Row],[Order Date]],"yyyy")</f>
        <v>2021</v>
      </c>
      <c r="E1779" t="s">
        <v>1762</v>
      </c>
      <c r="F1779" t="s">
        <v>91</v>
      </c>
      <c r="G1779" t="s">
        <v>39</v>
      </c>
      <c r="H1779" t="s">
        <v>40</v>
      </c>
      <c r="I1779" t="s">
        <v>1764</v>
      </c>
      <c r="J1779">
        <v>52.68</v>
      </c>
      <c r="K1779">
        <v>3</v>
      </c>
      <c r="L1779">
        <v>19.760000000000002</v>
      </c>
    </row>
    <row r="1780" spans="1:12" ht="14.25" customHeight="1" x14ac:dyDescent="0.25">
      <c r="A1780" t="str">
        <f t="shared" si="27"/>
        <v>ORD1779</v>
      </c>
      <c r="B1780" s="6">
        <v>44538</v>
      </c>
      <c r="C1780" s="6" t="str">
        <f>TEXT(Table1[[#This Row],[Order Date]],"mmm")</f>
        <v>Dec</v>
      </c>
      <c r="D1780" s="6" t="str">
        <f>TEXT(Table1[[#This Row],[Order Date]],"yyyy")</f>
        <v>2021</v>
      </c>
      <c r="E1780" t="s">
        <v>1762</v>
      </c>
      <c r="F1780" t="s">
        <v>91</v>
      </c>
      <c r="G1780" t="s">
        <v>11</v>
      </c>
      <c r="H1780" t="s">
        <v>200</v>
      </c>
      <c r="I1780" t="s">
        <v>1119</v>
      </c>
      <c r="J1780">
        <v>13.88</v>
      </c>
      <c r="K1780">
        <v>5</v>
      </c>
      <c r="L1780">
        <v>-2.6</v>
      </c>
    </row>
    <row r="1781" spans="1:12" ht="14.25" customHeight="1" x14ac:dyDescent="0.25">
      <c r="A1781" t="str">
        <f t="shared" si="27"/>
        <v>ORD1780</v>
      </c>
      <c r="B1781" s="6">
        <v>44538</v>
      </c>
      <c r="C1781" s="6" t="str">
        <f>TEXT(Table1[[#This Row],[Order Date]],"mmm")</f>
        <v>Dec</v>
      </c>
      <c r="D1781" s="6" t="str">
        <f>TEXT(Table1[[#This Row],[Order Date]],"yyyy")</f>
        <v>2021</v>
      </c>
      <c r="E1781" t="s">
        <v>1762</v>
      </c>
      <c r="F1781" t="s">
        <v>91</v>
      </c>
      <c r="G1781" t="s">
        <v>39</v>
      </c>
      <c r="H1781" t="s">
        <v>52</v>
      </c>
      <c r="I1781" t="s">
        <v>691</v>
      </c>
      <c r="J1781">
        <v>103.92</v>
      </c>
      <c r="K1781">
        <v>10</v>
      </c>
      <c r="L1781">
        <v>-18.190000000000001</v>
      </c>
    </row>
    <row r="1782" spans="1:12" ht="14.25" customHeight="1" x14ac:dyDescent="0.25">
      <c r="A1782" t="str">
        <f t="shared" si="27"/>
        <v>ORD1781</v>
      </c>
      <c r="B1782" s="6">
        <v>44538</v>
      </c>
      <c r="C1782" s="6" t="str">
        <f>TEXT(Table1[[#This Row],[Order Date]],"mmm")</f>
        <v>Dec</v>
      </c>
      <c r="D1782" s="6" t="str">
        <f>TEXT(Table1[[#This Row],[Order Date]],"yyyy")</f>
        <v>2021</v>
      </c>
      <c r="E1782" t="s">
        <v>1762</v>
      </c>
      <c r="F1782" t="s">
        <v>91</v>
      </c>
      <c r="G1782" t="s">
        <v>11</v>
      </c>
      <c r="H1782" t="s">
        <v>16</v>
      </c>
      <c r="I1782" t="s">
        <v>359</v>
      </c>
      <c r="J1782">
        <v>11.52</v>
      </c>
      <c r="K1782">
        <v>5</v>
      </c>
      <c r="L1782">
        <v>3.74</v>
      </c>
    </row>
    <row r="1783" spans="1:12" ht="14.25" customHeight="1" x14ac:dyDescent="0.25">
      <c r="A1783" t="str">
        <f t="shared" si="27"/>
        <v>ORD1782</v>
      </c>
      <c r="B1783" s="6">
        <v>44538</v>
      </c>
      <c r="C1783" s="6" t="str">
        <f>TEXT(Table1[[#This Row],[Order Date]],"mmm")</f>
        <v>Dec</v>
      </c>
      <c r="D1783" s="6" t="str">
        <f>TEXT(Table1[[#This Row],[Order Date]],"yyyy")</f>
        <v>2021</v>
      </c>
      <c r="E1783" t="s">
        <v>1762</v>
      </c>
      <c r="F1783" t="s">
        <v>91</v>
      </c>
      <c r="G1783" t="s">
        <v>11</v>
      </c>
      <c r="H1783" t="s">
        <v>12</v>
      </c>
      <c r="I1783" t="s">
        <v>549</v>
      </c>
      <c r="J1783">
        <v>10.37</v>
      </c>
      <c r="K1783">
        <v>2</v>
      </c>
      <c r="L1783">
        <v>3.63</v>
      </c>
    </row>
    <row r="1784" spans="1:12" ht="14.25" customHeight="1" x14ac:dyDescent="0.25">
      <c r="A1784" t="str">
        <f t="shared" si="27"/>
        <v>ORD1783</v>
      </c>
      <c r="B1784" s="6">
        <v>44538</v>
      </c>
      <c r="C1784" s="6" t="str">
        <f>TEXT(Table1[[#This Row],[Order Date]],"mmm")</f>
        <v>Dec</v>
      </c>
      <c r="D1784" s="6" t="str">
        <f>TEXT(Table1[[#This Row],[Order Date]],"yyyy")</f>
        <v>2021</v>
      </c>
      <c r="E1784" t="s">
        <v>1762</v>
      </c>
      <c r="F1784" t="s">
        <v>91</v>
      </c>
      <c r="G1784" t="s">
        <v>11</v>
      </c>
      <c r="H1784" t="s">
        <v>18</v>
      </c>
      <c r="I1784" t="s">
        <v>464</v>
      </c>
      <c r="J1784">
        <v>39.07</v>
      </c>
      <c r="K1784">
        <v>3</v>
      </c>
      <c r="L1784">
        <v>2.93</v>
      </c>
    </row>
    <row r="1785" spans="1:12" ht="14.25" customHeight="1" x14ac:dyDescent="0.25">
      <c r="A1785" t="str">
        <f t="shared" si="27"/>
        <v>ORD1784</v>
      </c>
      <c r="B1785" s="6">
        <v>44538</v>
      </c>
      <c r="C1785" s="6" t="str">
        <f>TEXT(Table1[[#This Row],[Order Date]],"mmm")</f>
        <v>Dec</v>
      </c>
      <c r="D1785" s="6" t="str">
        <f>TEXT(Table1[[#This Row],[Order Date]],"yyyy")</f>
        <v>2021</v>
      </c>
      <c r="E1785" t="s">
        <v>749</v>
      </c>
      <c r="F1785" t="s">
        <v>164</v>
      </c>
      <c r="G1785" t="s">
        <v>11</v>
      </c>
      <c r="H1785" t="s">
        <v>12</v>
      </c>
      <c r="I1785" t="s">
        <v>1765</v>
      </c>
      <c r="J1785">
        <v>45.68</v>
      </c>
      <c r="K1785">
        <v>2</v>
      </c>
      <c r="L1785">
        <v>21.01</v>
      </c>
    </row>
    <row r="1786" spans="1:12" ht="14.25" customHeight="1" x14ac:dyDescent="0.25">
      <c r="A1786" t="str">
        <f t="shared" si="27"/>
        <v>ORD1785</v>
      </c>
      <c r="B1786" s="6">
        <v>44538</v>
      </c>
      <c r="C1786" s="6" t="str">
        <f>TEXT(Table1[[#This Row],[Order Date]],"mmm")</f>
        <v>Dec</v>
      </c>
      <c r="D1786" s="6" t="str">
        <f>TEXT(Table1[[#This Row],[Order Date]],"yyyy")</f>
        <v>2021</v>
      </c>
      <c r="E1786" t="s">
        <v>749</v>
      </c>
      <c r="F1786" t="s">
        <v>164</v>
      </c>
      <c r="G1786" t="s">
        <v>34</v>
      </c>
      <c r="H1786" t="s">
        <v>35</v>
      </c>
      <c r="I1786" t="s">
        <v>542</v>
      </c>
      <c r="J1786">
        <v>603.91999999999996</v>
      </c>
      <c r="K1786">
        <v>5</v>
      </c>
      <c r="L1786">
        <v>45.29</v>
      </c>
    </row>
    <row r="1787" spans="1:12" ht="14.25" customHeight="1" x14ac:dyDescent="0.25">
      <c r="A1787" t="str">
        <f t="shared" si="27"/>
        <v>ORD1786</v>
      </c>
      <c r="B1787" s="6">
        <v>44538</v>
      </c>
      <c r="C1787" s="6" t="str">
        <f>TEXT(Table1[[#This Row],[Order Date]],"mmm")</f>
        <v>Dec</v>
      </c>
      <c r="D1787" s="6" t="str">
        <f>TEXT(Table1[[#This Row],[Order Date]],"yyyy")</f>
        <v>2021</v>
      </c>
      <c r="E1787" t="s">
        <v>1766</v>
      </c>
      <c r="F1787" t="s">
        <v>27</v>
      </c>
      <c r="G1787" t="s">
        <v>34</v>
      </c>
      <c r="H1787" t="s">
        <v>47</v>
      </c>
      <c r="I1787" t="s">
        <v>1586</v>
      </c>
      <c r="J1787">
        <v>39.880000000000003</v>
      </c>
      <c r="K1787">
        <v>2</v>
      </c>
      <c r="L1787">
        <v>11.17</v>
      </c>
    </row>
    <row r="1788" spans="1:12" ht="14.25" customHeight="1" x14ac:dyDescent="0.25">
      <c r="A1788" t="str">
        <f t="shared" si="27"/>
        <v>ORD1787</v>
      </c>
      <c r="B1788" s="6">
        <v>44538</v>
      </c>
      <c r="C1788" s="6" t="str">
        <f>TEXT(Table1[[#This Row],[Order Date]],"mmm")</f>
        <v>Dec</v>
      </c>
      <c r="D1788" s="6" t="str">
        <f>TEXT(Table1[[#This Row],[Order Date]],"yyyy")</f>
        <v>2021</v>
      </c>
      <c r="E1788" t="s">
        <v>1766</v>
      </c>
      <c r="F1788" t="s">
        <v>27</v>
      </c>
      <c r="G1788" t="s">
        <v>34</v>
      </c>
      <c r="H1788" t="s">
        <v>47</v>
      </c>
      <c r="I1788" t="s">
        <v>1216</v>
      </c>
      <c r="J1788">
        <v>79.44</v>
      </c>
      <c r="K1788">
        <v>3</v>
      </c>
      <c r="L1788">
        <v>28.6</v>
      </c>
    </row>
    <row r="1789" spans="1:12" ht="14.25" customHeight="1" x14ac:dyDescent="0.25">
      <c r="A1789" t="str">
        <f t="shared" si="27"/>
        <v>ORD1788</v>
      </c>
      <c r="B1789" s="6">
        <v>44539</v>
      </c>
      <c r="C1789" s="6" t="str">
        <f>TEXT(Table1[[#This Row],[Order Date]],"mmm")</f>
        <v>Dec</v>
      </c>
      <c r="D1789" s="6" t="str">
        <f>TEXT(Table1[[#This Row],[Order Date]],"yyyy")</f>
        <v>2021</v>
      </c>
      <c r="E1789" t="s">
        <v>176</v>
      </c>
      <c r="F1789" t="s">
        <v>27</v>
      </c>
      <c r="G1789" t="s">
        <v>11</v>
      </c>
      <c r="H1789" t="s">
        <v>12</v>
      </c>
      <c r="I1789" t="s">
        <v>1767</v>
      </c>
      <c r="J1789">
        <v>34.68</v>
      </c>
      <c r="K1789">
        <v>6</v>
      </c>
      <c r="L1789">
        <v>16.989999999999998</v>
      </c>
    </row>
    <row r="1790" spans="1:12" ht="14.25" customHeight="1" x14ac:dyDescent="0.25">
      <c r="A1790" t="str">
        <f t="shared" si="27"/>
        <v>ORD1789</v>
      </c>
      <c r="B1790" s="6">
        <v>44539</v>
      </c>
      <c r="C1790" s="6" t="str">
        <f>TEXT(Table1[[#This Row],[Order Date]],"mmm")</f>
        <v>Dec</v>
      </c>
      <c r="D1790" s="6" t="str">
        <f>TEXT(Table1[[#This Row],[Order Date]],"yyyy")</f>
        <v>2021</v>
      </c>
      <c r="E1790" t="s">
        <v>1414</v>
      </c>
      <c r="F1790" t="s">
        <v>95</v>
      </c>
      <c r="G1790" t="s">
        <v>11</v>
      </c>
      <c r="H1790" t="s">
        <v>18</v>
      </c>
      <c r="I1790" t="s">
        <v>1592</v>
      </c>
      <c r="J1790">
        <v>100.7</v>
      </c>
      <c r="K1790">
        <v>6</v>
      </c>
      <c r="L1790">
        <v>-1.26</v>
      </c>
    </row>
    <row r="1791" spans="1:12" ht="14.25" customHeight="1" x14ac:dyDescent="0.25">
      <c r="A1791" t="str">
        <f t="shared" si="27"/>
        <v>ORD1790</v>
      </c>
      <c r="B1791" s="6">
        <v>44539</v>
      </c>
      <c r="C1791" s="6" t="str">
        <f>TEXT(Table1[[#This Row],[Order Date]],"mmm")</f>
        <v>Dec</v>
      </c>
      <c r="D1791" s="6" t="str">
        <f>TEXT(Table1[[#This Row],[Order Date]],"yyyy")</f>
        <v>2021</v>
      </c>
      <c r="E1791" t="s">
        <v>1214</v>
      </c>
      <c r="F1791" t="s">
        <v>10</v>
      </c>
      <c r="G1791" t="s">
        <v>11</v>
      </c>
      <c r="H1791" t="s">
        <v>12</v>
      </c>
      <c r="I1791" t="s">
        <v>127</v>
      </c>
      <c r="J1791">
        <v>10.69</v>
      </c>
      <c r="K1791">
        <v>2</v>
      </c>
      <c r="L1791">
        <v>3.74</v>
      </c>
    </row>
    <row r="1792" spans="1:12" ht="14.25" customHeight="1" x14ac:dyDescent="0.25">
      <c r="A1792" t="str">
        <f t="shared" si="27"/>
        <v>ORD1791</v>
      </c>
      <c r="B1792" s="6">
        <v>44539</v>
      </c>
      <c r="C1792" s="6" t="str">
        <f>TEXT(Table1[[#This Row],[Order Date]],"mmm")</f>
        <v>Dec</v>
      </c>
      <c r="D1792" s="6" t="str">
        <f>TEXT(Table1[[#This Row],[Order Date]],"yyyy")</f>
        <v>2021</v>
      </c>
      <c r="E1792" t="s">
        <v>1214</v>
      </c>
      <c r="F1792" t="s">
        <v>10</v>
      </c>
      <c r="G1792" t="s">
        <v>11</v>
      </c>
      <c r="H1792" t="s">
        <v>18</v>
      </c>
      <c r="I1792" t="s">
        <v>1689</v>
      </c>
      <c r="J1792">
        <v>237.1</v>
      </c>
      <c r="K1792">
        <v>3</v>
      </c>
      <c r="L1792">
        <v>20.75</v>
      </c>
    </row>
    <row r="1793" spans="1:12" ht="14.25" customHeight="1" x14ac:dyDescent="0.25">
      <c r="A1793" t="str">
        <f t="shared" si="27"/>
        <v>ORD1792</v>
      </c>
      <c r="B1793" s="6">
        <v>44539</v>
      </c>
      <c r="C1793" s="6" t="str">
        <f>TEXT(Table1[[#This Row],[Order Date]],"mmm")</f>
        <v>Dec</v>
      </c>
      <c r="D1793" s="6" t="str">
        <f>TEXT(Table1[[#This Row],[Order Date]],"yyyy")</f>
        <v>2021</v>
      </c>
      <c r="E1793" t="s">
        <v>355</v>
      </c>
      <c r="F1793" t="s">
        <v>15</v>
      </c>
      <c r="G1793" t="s">
        <v>11</v>
      </c>
      <c r="H1793" t="s">
        <v>12</v>
      </c>
      <c r="I1793" t="s">
        <v>1768</v>
      </c>
      <c r="J1793">
        <v>8.4499999999999993</v>
      </c>
      <c r="K1793">
        <v>2</v>
      </c>
      <c r="L1793">
        <v>2.96</v>
      </c>
    </row>
    <row r="1794" spans="1:12" ht="14.25" customHeight="1" x14ac:dyDescent="0.25">
      <c r="A1794" t="str">
        <f t="shared" si="27"/>
        <v>ORD1793</v>
      </c>
      <c r="B1794" s="6">
        <v>44539</v>
      </c>
      <c r="C1794" s="6" t="str">
        <f>TEXT(Table1[[#This Row],[Order Date]],"mmm")</f>
        <v>Dec</v>
      </c>
      <c r="D1794" s="6" t="str">
        <f>TEXT(Table1[[#This Row],[Order Date]],"yyyy")</f>
        <v>2021</v>
      </c>
      <c r="E1794" t="s">
        <v>355</v>
      </c>
      <c r="F1794" t="s">
        <v>15</v>
      </c>
      <c r="G1794" t="s">
        <v>11</v>
      </c>
      <c r="H1794" t="s">
        <v>92</v>
      </c>
      <c r="I1794" t="s">
        <v>1125</v>
      </c>
      <c r="J1794">
        <v>20.39</v>
      </c>
      <c r="K1794">
        <v>2</v>
      </c>
      <c r="L1794">
        <v>-53.01</v>
      </c>
    </row>
    <row r="1795" spans="1:12" ht="14.25" customHeight="1" x14ac:dyDescent="0.25">
      <c r="A1795" t="str">
        <f t="shared" ref="A1795:A1858" si="28">"ORD" &amp; TEXT(ROW(A1795)-1, "0000")</f>
        <v>ORD1794</v>
      </c>
      <c r="B1795" s="6">
        <v>44539</v>
      </c>
      <c r="C1795" s="6" t="str">
        <f>TEXT(Table1[[#This Row],[Order Date]],"mmm")</f>
        <v>Dec</v>
      </c>
      <c r="D1795" s="6" t="str">
        <f>TEXT(Table1[[#This Row],[Order Date]],"yyyy")</f>
        <v>2021</v>
      </c>
      <c r="E1795" t="s">
        <v>1758</v>
      </c>
      <c r="F1795" t="s">
        <v>23</v>
      </c>
      <c r="G1795" t="s">
        <v>11</v>
      </c>
      <c r="H1795" t="s">
        <v>63</v>
      </c>
      <c r="I1795" t="s">
        <v>1091</v>
      </c>
      <c r="J1795">
        <v>30.67</v>
      </c>
      <c r="K1795">
        <v>3</v>
      </c>
      <c r="L1795">
        <v>9.59</v>
      </c>
    </row>
    <row r="1796" spans="1:12" ht="14.25" customHeight="1" x14ac:dyDescent="0.25">
      <c r="A1796" t="str">
        <f t="shared" si="28"/>
        <v>ORD1795</v>
      </c>
      <c r="B1796" s="6">
        <v>44539</v>
      </c>
      <c r="C1796" s="6" t="str">
        <f>TEXT(Table1[[#This Row],[Order Date]],"mmm")</f>
        <v>Dec</v>
      </c>
      <c r="D1796" s="6" t="str">
        <f>TEXT(Table1[[#This Row],[Order Date]],"yyyy")</f>
        <v>2021</v>
      </c>
      <c r="E1796" t="s">
        <v>1758</v>
      </c>
      <c r="F1796" t="s">
        <v>23</v>
      </c>
      <c r="G1796" t="s">
        <v>39</v>
      </c>
      <c r="H1796" t="s">
        <v>603</v>
      </c>
      <c r="I1796" t="s">
        <v>1769</v>
      </c>
      <c r="J1796">
        <v>1079.98</v>
      </c>
      <c r="K1796">
        <v>4</v>
      </c>
      <c r="L1796">
        <v>126</v>
      </c>
    </row>
    <row r="1797" spans="1:12" ht="14.25" customHeight="1" x14ac:dyDescent="0.25">
      <c r="A1797" t="str">
        <f t="shared" si="28"/>
        <v>ORD1796</v>
      </c>
      <c r="B1797" s="6">
        <v>44540</v>
      </c>
      <c r="C1797" s="6" t="str">
        <f>TEXT(Table1[[#This Row],[Order Date]],"mmm")</f>
        <v>Dec</v>
      </c>
      <c r="D1797" s="6" t="str">
        <f>TEXT(Table1[[#This Row],[Order Date]],"yyyy")</f>
        <v>2021</v>
      </c>
      <c r="E1797" t="s">
        <v>1684</v>
      </c>
      <c r="F1797" t="s">
        <v>149</v>
      </c>
      <c r="G1797" t="s">
        <v>11</v>
      </c>
      <c r="H1797" t="s">
        <v>12</v>
      </c>
      <c r="I1797" t="s">
        <v>1621</v>
      </c>
      <c r="J1797">
        <v>11.36</v>
      </c>
      <c r="K1797">
        <v>2</v>
      </c>
      <c r="L1797">
        <v>5.23</v>
      </c>
    </row>
    <row r="1798" spans="1:12" ht="14.25" customHeight="1" x14ac:dyDescent="0.25">
      <c r="A1798" t="str">
        <f t="shared" si="28"/>
        <v>ORD1797</v>
      </c>
      <c r="B1798" s="6">
        <v>44540</v>
      </c>
      <c r="C1798" s="6" t="str">
        <f>TEXT(Table1[[#This Row],[Order Date]],"mmm")</f>
        <v>Dec</v>
      </c>
      <c r="D1798" s="6" t="str">
        <f>TEXT(Table1[[#This Row],[Order Date]],"yyyy")</f>
        <v>2021</v>
      </c>
      <c r="E1798" t="s">
        <v>1684</v>
      </c>
      <c r="F1798" t="s">
        <v>149</v>
      </c>
      <c r="G1798" t="s">
        <v>11</v>
      </c>
      <c r="H1798" t="s">
        <v>20</v>
      </c>
      <c r="I1798" t="s">
        <v>1770</v>
      </c>
      <c r="J1798">
        <v>106.34</v>
      </c>
      <c r="K1798">
        <v>7</v>
      </c>
      <c r="L1798">
        <v>37.22</v>
      </c>
    </row>
    <row r="1799" spans="1:12" ht="14.25" customHeight="1" x14ac:dyDescent="0.25">
      <c r="A1799" t="str">
        <f t="shared" si="28"/>
        <v>ORD1798</v>
      </c>
      <c r="B1799" s="6">
        <v>44540</v>
      </c>
      <c r="C1799" s="6" t="str">
        <f>TEXT(Table1[[#This Row],[Order Date]],"mmm")</f>
        <v>Dec</v>
      </c>
      <c r="D1799" s="6" t="str">
        <f>TEXT(Table1[[#This Row],[Order Date]],"yyyy")</f>
        <v>2021</v>
      </c>
      <c r="E1799" t="s">
        <v>1771</v>
      </c>
      <c r="F1799" t="s">
        <v>510</v>
      </c>
      <c r="G1799" t="s">
        <v>34</v>
      </c>
      <c r="H1799" t="s">
        <v>35</v>
      </c>
      <c r="I1799" t="s">
        <v>1772</v>
      </c>
      <c r="J1799">
        <v>338.35</v>
      </c>
      <c r="K1799">
        <v>3</v>
      </c>
      <c r="L1799">
        <v>4.2300000000000004</v>
      </c>
    </row>
    <row r="1800" spans="1:12" ht="14.25" customHeight="1" x14ac:dyDescent="0.25">
      <c r="A1800" t="str">
        <f t="shared" si="28"/>
        <v>ORD1799</v>
      </c>
      <c r="B1800" s="6">
        <v>44540</v>
      </c>
      <c r="C1800" s="6" t="str">
        <f>TEXT(Table1[[#This Row],[Order Date]],"mmm")</f>
        <v>Dec</v>
      </c>
      <c r="D1800" s="6" t="str">
        <f>TEXT(Table1[[#This Row],[Order Date]],"yyyy")</f>
        <v>2021</v>
      </c>
      <c r="E1800" t="s">
        <v>1771</v>
      </c>
      <c r="F1800" t="s">
        <v>510</v>
      </c>
      <c r="G1800" t="s">
        <v>11</v>
      </c>
      <c r="H1800" t="s">
        <v>12</v>
      </c>
      <c r="I1800" t="s">
        <v>1157</v>
      </c>
      <c r="J1800">
        <v>25.92</v>
      </c>
      <c r="K1800">
        <v>4</v>
      </c>
      <c r="L1800">
        <v>12.44</v>
      </c>
    </row>
    <row r="1801" spans="1:12" ht="14.25" customHeight="1" x14ac:dyDescent="0.25">
      <c r="A1801" t="str">
        <f t="shared" si="28"/>
        <v>ORD1800</v>
      </c>
      <c r="B1801" s="6">
        <v>44540</v>
      </c>
      <c r="C1801" s="6" t="str">
        <f>TEXT(Table1[[#This Row],[Order Date]],"mmm")</f>
        <v>Dec</v>
      </c>
      <c r="D1801" s="6" t="str">
        <f>TEXT(Table1[[#This Row],[Order Date]],"yyyy")</f>
        <v>2021</v>
      </c>
      <c r="E1801" t="s">
        <v>1771</v>
      </c>
      <c r="F1801" t="s">
        <v>510</v>
      </c>
      <c r="G1801" t="s">
        <v>11</v>
      </c>
      <c r="H1801" t="s">
        <v>12</v>
      </c>
      <c r="I1801" t="s">
        <v>1773</v>
      </c>
      <c r="J1801">
        <v>91.36</v>
      </c>
      <c r="K1801">
        <v>4</v>
      </c>
      <c r="L1801">
        <v>42.03</v>
      </c>
    </row>
    <row r="1802" spans="1:12" ht="14.25" customHeight="1" x14ac:dyDescent="0.25">
      <c r="A1802" t="str">
        <f t="shared" si="28"/>
        <v>ORD1801</v>
      </c>
      <c r="B1802" s="6">
        <v>44542</v>
      </c>
      <c r="C1802" s="6" t="str">
        <f>TEXT(Table1[[#This Row],[Order Date]],"mmm")</f>
        <v>Dec</v>
      </c>
      <c r="D1802" s="6" t="str">
        <f>TEXT(Table1[[#This Row],[Order Date]],"yyyy")</f>
        <v>2021</v>
      </c>
      <c r="E1802" t="s">
        <v>1211</v>
      </c>
      <c r="F1802" t="s">
        <v>27</v>
      </c>
      <c r="G1802" t="s">
        <v>34</v>
      </c>
      <c r="H1802" t="s">
        <v>145</v>
      </c>
      <c r="I1802" t="s">
        <v>1774</v>
      </c>
      <c r="J1802">
        <v>764.69</v>
      </c>
      <c r="K1802">
        <v>6</v>
      </c>
      <c r="L1802">
        <v>95.59</v>
      </c>
    </row>
    <row r="1803" spans="1:12" ht="14.25" customHeight="1" x14ac:dyDescent="0.25">
      <c r="A1803" t="str">
        <f t="shared" si="28"/>
        <v>ORD1802</v>
      </c>
      <c r="B1803" s="6">
        <v>44542</v>
      </c>
      <c r="C1803" s="6" t="str">
        <f>TEXT(Table1[[#This Row],[Order Date]],"mmm")</f>
        <v>Dec</v>
      </c>
      <c r="D1803" s="6" t="str">
        <f>TEXT(Table1[[#This Row],[Order Date]],"yyyy")</f>
        <v>2021</v>
      </c>
      <c r="E1803" t="s">
        <v>1211</v>
      </c>
      <c r="F1803" t="s">
        <v>27</v>
      </c>
      <c r="G1803" t="s">
        <v>34</v>
      </c>
      <c r="H1803" t="s">
        <v>145</v>
      </c>
      <c r="I1803" t="s">
        <v>320</v>
      </c>
      <c r="J1803">
        <v>3610.85</v>
      </c>
      <c r="K1803">
        <v>12</v>
      </c>
      <c r="L1803">
        <v>135.41</v>
      </c>
    </row>
    <row r="1804" spans="1:12" ht="14.25" customHeight="1" x14ac:dyDescent="0.25">
      <c r="A1804" t="str">
        <f t="shared" si="28"/>
        <v>ORD1803</v>
      </c>
      <c r="B1804" s="6">
        <v>44542</v>
      </c>
      <c r="C1804" s="6" t="str">
        <f>TEXT(Table1[[#This Row],[Order Date]],"mmm")</f>
        <v>Dec</v>
      </c>
      <c r="D1804" s="6" t="str">
        <f>TEXT(Table1[[#This Row],[Order Date]],"yyyy")</f>
        <v>2021</v>
      </c>
      <c r="E1804" t="s">
        <v>1211</v>
      </c>
      <c r="F1804" t="s">
        <v>27</v>
      </c>
      <c r="G1804" t="s">
        <v>34</v>
      </c>
      <c r="H1804" t="s">
        <v>74</v>
      </c>
      <c r="I1804" t="s">
        <v>644</v>
      </c>
      <c r="J1804">
        <v>254.97</v>
      </c>
      <c r="K1804">
        <v>3</v>
      </c>
      <c r="L1804">
        <v>12</v>
      </c>
    </row>
    <row r="1805" spans="1:12" ht="14.25" customHeight="1" x14ac:dyDescent="0.25">
      <c r="A1805" t="str">
        <f t="shared" si="28"/>
        <v>ORD1804</v>
      </c>
      <c r="B1805" s="6">
        <v>44542</v>
      </c>
      <c r="C1805" s="6" t="str">
        <f>TEXT(Table1[[#This Row],[Order Date]],"mmm")</f>
        <v>Dec</v>
      </c>
      <c r="D1805" s="6" t="str">
        <f>TEXT(Table1[[#This Row],[Order Date]],"yyyy")</f>
        <v>2021</v>
      </c>
      <c r="E1805" t="s">
        <v>1563</v>
      </c>
      <c r="F1805" t="s">
        <v>27</v>
      </c>
      <c r="G1805" t="s">
        <v>34</v>
      </c>
      <c r="H1805" t="s">
        <v>47</v>
      </c>
      <c r="I1805" t="s">
        <v>1775</v>
      </c>
      <c r="J1805">
        <v>43.31</v>
      </c>
      <c r="K1805">
        <v>1</v>
      </c>
      <c r="L1805">
        <v>4.33</v>
      </c>
    </row>
    <row r="1806" spans="1:12" ht="14.25" customHeight="1" x14ac:dyDescent="0.25">
      <c r="A1806" t="str">
        <f t="shared" si="28"/>
        <v>ORD1805</v>
      </c>
      <c r="B1806" s="6">
        <v>44542</v>
      </c>
      <c r="C1806" s="6" t="str">
        <f>TEXT(Table1[[#This Row],[Order Date]],"mmm")</f>
        <v>Dec</v>
      </c>
      <c r="D1806" s="6" t="str">
        <f>TEXT(Table1[[#This Row],[Order Date]],"yyyy")</f>
        <v>2021</v>
      </c>
      <c r="E1806" t="s">
        <v>1776</v>
      </c>
      <c r="F1806" t="s">
        <v>10</v>
      </c>
      <c r="G1806" t="s">
        <v>11</v>
      </c>
      <c r="H1806" t="s">
        <v>20</v>
      </c>
      <c r="I1806" t="s">
        <v>1777</v>
      </c>
      <c r="J1806">
        <v>210.39</v>
      </c>
      <c r="K1806">
        <v>2</v>
      </c>
      <c r="L1806">
        <v>-336.63</v>
      </c>
    </row>
    <row r="1807" spans="1:12" ht="14.25" customHeight="1" x14ac:dyDescent="0.25">
      <c r="A1807" t="str">
        <f t="shared" si="28"/>
        <v>ORD1806</v>
      </c>
      <c r="B1807" s="6">
        <v>44542</v>
      </c>
      <c r="C1807" s="6" t="str">
        <f>TEXT(Table1[[#This Row],[Order Date]],"mmm")</f>
        <v>Dec</v>
      </c>
      <c r="D1807" s="6" t="str">
        <f>TEXT(Table1[[#This Row],[Order Date]],"yyyy")</f>
        <v>2021</v>
      </c>
      <c r="E1807" t="s">
        <v>1778</v>
      </c>
      <c r="F1807" t="s">
        <v>27</v>
      </c>
      <c r="G1807" t="s">
        <v>34</v>
      </c>
      <c r="H1807" t="s">
        <v>47</v>
      </c>
      <c r="I1807" t="s">
        <v>1779</v>
      </c>
      <c r="J1807">
        <v>12.54</v>
      </c>
      <c r="K1807">
        <v>3</v>
      </c>
      <c r="L1807">
        <v>4.51</v>
      </c>
    </row>
    <row r="1808" spans="1:12" ht="14.25" customHeight="1" x14ac:dyDescent="0.25">
      <c r="A1808" t="str">
        <f t="shared" si="28"/>
        <v>ORD1807</v>
      </c>
      <c r="B1808" s="6">
        <v>44542</v>
      </c>
      <c r="C1808" s="6" t="str">
        <f>TEXT(Table1[[#This Row],[Order Date]],"mmm")</f>
        <v>Dec</v>
      </c>
      <c r="D1808" s="6" t="str">
        <f>TEXT(Table1[[#This Row],[Order Date]],"yyyy")</f>
        <v>2021</v>
      </c>
      <c r="E1808" t="s">
        <v>1778</v>
      </c>
      <c r="F1808" t="s">
        <v>27</v>
      </c>
      <c r="G1808" t="s">
        <v>11</v>
      </c>
      <c r="H1808" t="s">
        <v>18</v>
      </c>
      <c r="I1808" t="s">
        <v>1780</v>
      </c>
      <c r="J1808">
        <v>8.94</v>
      </c>
      <c r="K1808">
        <v>3</v>
      </c>
      <c r="L1808">
        <v>0.63</v>
      </c>
    </row>
    <row r="1809" spans="1:12" ht="14.25" customHeight="1" x14ac:dyDescent="0.25">
      <c r="A1809" t="str">
        <f t="shared" si="28"/>
        <v>ORD1808</v>
      </c>
      <c r="B1809" s="6">
        <v>44542</v>
      </c>
      <c r="C1809" s="6" t="str">
        <f>TEXT(Table1[[#This Row],[Order Date]],"mmm")</f>
        <v>Dec</v>
      </c>
      <c r="D1809" s="6" t="str">
        <f>TEXT(Table1[[#This Row],[Order Date]],"yyyy")</f>
        <v>2021</v>
      </c>
      <c r="E1809" t="s">
        <v>1778</v>
      </c>
      <c r="F1809" t="s">
        <v>27</v>
      </c>
      <c r="G1809" t="s">
        <v>34</v>
      </c>
      <c r="H1809" t="s">
        <v>47</v>
      </c>
      <c r="I1809" t="s">
        <v>1404</v>
      </c>
      <c r="J1809">
        <v>9.24</v>
      </c>
      <c r="K1809">
        <v>3</v>
      </c>
      <c r="L1809">
        <v>4.4400000000000004</v>
      </c>
    </row>
    <row r="1810" spans="1:12" ht="14.25" customHeight="1" x14ac:dyDescent="0.25">
      <c r="A1810" t="str">
        <f t="shared" si="28"/>
        <v>ORD1809</v>
      </c>
      <c r="B1810" s="6">
        <v>44542</v>
      </c>
      <c r="C1810" s="6" t="str">
        <f>TEXT(Table1[[#This Row],[Order Date]],"mmm")</f>
        <v>Dec</v>
      </c>
      <c r="D1810" s="6" t="str">
        <f>TEXT(Table1[[#This Row],[Order Date]],"yyyy")</f>
        <v>2021</v>
      </c>
      <c r="E1810" t="s">
        <v>953</v>
      </c>
      <c r="F1810" t="s">
        <v>123</v>
      </c>
      <c r="G1810" t="s">
        <v>11</v>
      </c>
      <c r="H1810" t="s">
        <v>63</v>
      </c>
      <c r="I1810" t="s">
        <v>64</v>
      </c>
      <c r="J1810">
        <v>23.47</v>
      </c>
      <c r="K1810">
        <v>3</v>
      </c>
      <c r="L1810">
        <v>7.63</v>
      </c>
    </row>
    <row r="1811" spans="1:12" ht="14.25" customHeight="1" x14ac:dyDescent="0.25">
      <c r="A1811" t="str">
        <f t="shared" si="28"/>
        <v>ORD1810</v>
      </c>
      <c r="B1811" s="6">
        <v>44543</v>
      </c>
      <c r="C1811" s="6" t="str">
        <f>TEXT(Table1[[#This Row],[Order Date]],"mmm")</f>
        <v>Dec</v>
      </c>
      <c r="D1811" s="6" t="str">
        <f>TEXT(Table1[[#This Row],[Order Date]],"yyyy")</f>
        <v>2021</v>
      </c>
      <c r="E1811" t="s">
        <v>1207</v>
      </c>
      <c r="F1811" t="s">
        <v>27</v>
      </c>
      <c r="G1811" t="s">
        <v>11</v>
      </c>
      <c r="H1811" t="s">
        <v>12</v>
      </c>
      <c r="I1811" t="s">
        <v>1395</v>
      </c>
      <c r="J1811">
        <v>90.24</v>
      </c>
      <c r="K1811">
        <v>6</v>
      </c>
      <c r="L1811">
        <v>41.51</v>
      </c>
    </row>
    <row r="1812" spans="1:12" ht="14.25" customHeight="1" x14ac:dyDescent="0.25">
      <c r="A1812" t="str">
        <f t="shared" si="28"/>
        <v>ORD1811</v>
      </c>
      <c r="B1812" s="6">
        <v>44543</v>
      </c>
      <c r="C1812" s="6" t="str">
        <f>TEXT(Table1[[#This Row],[Order Date]],"mmm")</f>
        <v>Dec</v>
      </c>
      <c r="D1812" s="6" t="str">
        <f>TEXT(Table1[[#This Row],[Order Date]],"yyyy")</f>
        <v>2021</v>
      </c>
      <c r="E1812" t="s">
        <v>1781</v>
      </c>
      <c r="F1812" t="s">
        <v>10</v>
      </c>
      <c r="G1812" t="s">
        <v>11</v>
      </c>
      <c r="H1812" t="s">
        <v>200</v>
      </c>
      <c r="I1812" t="s">
        <v>1292</v>
      </c>
      <c r="J1812">
        <v>2.92</v>
      </c>
      <c r="K1812">
        <v>1</v>
      </c>
      <c r="L1812">
        <v>0.37</v>
      </c>
    </row>
    <row r="1813" spans="1:12" ht="14.25" customHeight="1" x14ac:dyDescent="0.25">
      <c r="A1813" t="str">
        <f t="shared" si="28"/>
        <v>ORD1812</v>
      </c>
      <c r="B1813" s="6">
        <v>44543</v>
      </c>
      <c r="C1813" s="6" t="str">
        <f>TEXT(Table1[[#This Row],[Order Date]],"mmm")</f>
        <v>Dec</v>
      </c>
      <c r="D1813" s="6" t="str">
        <f>TEXT(Table1[[#This Row],[Order Date]],"yyyy")</f>
        <v>2021</v>
      </c>
      <c r="E1813" t="s">
        <v>738</v>
      </c>
      <c r="F1813" t="s">
        <v>15</v>
      </c>
      <c r="G1813" t="s">
        <v>34</v>
      </c>
      <c r="H1813" t="s">
        <v>47</v>
      </c>
      <c r="I1813" t="s">
        <v>1782</v>
      </c>
      <c r="J1813">
        <v>94.43</v>
      </c>
      <c r="K1813">
        <v>3</v>
      </c>
      <c r="L1813">
        <v>-42.49</v>
      </c>
    </row>
    <row r="1814" spans="1:12" ht="14.25" customHeight="1" x14ac:dyDescent="0.25">
      <c r="A1814" t="str">
        <f t="shared" si="28"/>
        <v>ORD1813</v>
      </c>
      <c r="B1814" s="6">
        <v>44543</v>
      </c>
      <c r="C1814" s="6" t="str">
        <f>TEXT(Table1[[#This Row],[Order Date]],"mmm")</f>
        <v>Dec</v>
      </c>
      <c r="D1814" s="6" t="str">
        <f>TEXT(Table1[[#This Row],[Order Date]],"yyyy")</f>
        <v>2021</v>
      </c>
      <c r="E1814" t="s">
        <v>684</v>
      </c>
      <c r="F1814" t="s">
        <v>95</v>
      </c>
      <c r="G1814" t="s">
        <v>34</v>
      </c>
      <c r="H1814" t="s">
        <v>47</v>
      </c>
      <c r="I1814" t="s">
        <v>716</v>
      </c>
      <c r="J1814">
        <v>87.96</v>
      </c>
      <c r="K1814">
        <v>3</v>
      </c>
      <c r="L1814">
        <v>7.7</v>
      </c>
    </row>
    <row r="1815" spans="1:12" ht="14.25" customHeight="1" x14ac:dyDescent="0.25">
      <c r="A1815" t="str">
        <f t="shared" si="28"/>
        <v>ORD1814</v>
      </c>
      <c r="B1815" s="6">
        <v>44543</v>
      </c>
      <c r="C1815" s="6" t="str">
        <f>TEXT(Table1[[#This Row],[Order Date]],"mmm")</f>
        <v>Dec</v>
      </c>
      <c r="D1815" s="6" t="str">
        <f>TEXT(Table1[[#This Row],[Order Date]],"yyyy")</f>
        <v>2021</v>
      </c>
      <c r="E1815" t="s">
        <v>684</v>
      </c>
      <c r="F1815" t="s">
        <v>95</v>
      </c>
      <c r="G1815" t="s">
        <v>11</v>
      </c>
      <c r="H1815" t="s">
        <v>20</v>
      </c>
      <c r="I1815" t="s">
        <v>966</v>
      </c>
      <c r="J1815">
        <v>5.21</v>
      </c>
      <c r="K1815">
        <v>2</v>
      </c>
      <c r="L1815">
        <v>-4.17</v>
      </c>
    </row>
    <row r="1816" spans="1:12" ht="14.25" customHeight="1" x14ac:dyDescent="0.25">
      <c r="A1816" t="str">
        <f t="shared" si="28"/>
        <v>ORD1815</v>
      </c>
      <c r="B1816" s="6">
        <v>44543</v>
      </c>
      <c r="C1816" s="6" t="str">
        <f>TEXT(Table1[[#This Row],[Order Date]],"mmm")</f>
        <v>Dec</v>
      </c>
      <c r="D1816" s="6" t="str">
        <f>TEXT(Table1[[#This Row],[Order Date]],"yyyy")</f>
        <v>2021</v>
      </c>
      <c r="E1816" t="s">
        <v>1783</v>
      </c>
      <c r="F1816" t="s">
        <v>33</v>
      </c>
      <c r="G1816" t="s">
        <v>11</v>
      </c>
      <c r="H1816" t="s">
        <v>20</v>
      </c>
      <c r="I1816" t="s">
        <v>559</v>
      </c>
      <c r="J1816">
        <v>12.39</v>
      </c>
      <c r="K1816">
        <v>3</v>
      </c>
      <c r="L1816">
        <v>5.82</v>
      </c>
    </row>
    <row r="1817" spans="1:12" ht="14.25" customHeight="1" x14ac:dyDescent="0.25">
      <c r="A1817" t="str">
        <f t="shared" si="28"/>
        <v>ORD1816</v>
      </c>
      <c r="B1817" s="6">
        <v>44544</v>
      </c>
      <c r="C1817" s="6" t="str">
        <f>TEXT(Table1[[#This Row],[Order Date]],"mmm")</f>
        <v>Dec</v>
      </c>
      <c r="D1817" s="6" t="str">
        <f>TEXT(Table1[[#This Row],[Order Date]],"yyyy")</f>
        <v>2021</v>
      </c>
      <c r="E1817" t="s">
        <v>1433</v>
      </c>
      <c r="F1817" t="s">
        <v>15</v>
      </c>
      <c r="G1817" t="s">
        <v>11</v>
      </c>
      <c r="H1817" t="s">
        <v>20</v>
      </c>
      <c r="I1817" t="s">
        <v>682</v>
      </c>
      <c r="J1817">
        <v>5.0999999999999996</v>
      </c>
      <c r="K1817">
        <v>4</v>
      </c>
      <c r="L1817">
        <v>-8.68</v>
      </c>
    </row>
    <row r="1818" spans="1:12" ht="14.25" customHeight="1" x14ac:dyDescent="0.25">
      <c r="A1818" t="str">
        <f t="shared" si="28"/>
        <v>ORD1817</v>
      </c>
      <c r="B1818" s="6">
        <v>44544</v>
      </c>
      <c r="C1818" s="6" t="str">
        <f>TEXT(Table1[[#This Row],[Order Date]],"mmm")</f>
        <v>Dec</v>
      </c>
      <c r="D1818" s="6" t="str">
        <f>TEXT(Table1[[#This Row],[Order Date]],"yyyy")</f>
        <v>2021</v>
      </c>
      <c r="E1818" t="s">
        <v>1433</v>
      </c>
      <c r="F1818" t="s">
        <v>15</v>
      </c>
      <c r="G1818" t="s">
        <v>11</v>
      </c>
      <c r="H1818" t="s">
        <v>43</v>
      </c>
      <c r="I1818" t="s">
        <v>1784</v>
      </c>
      <c r="J1818">
        <v>2.9</v>
      </c>
      <c r="K1818">
        <v>2</v>
      </c>
      <c r="L1818">
        <v>0.47</v>
      </c>
    </row>
    <row r="1819" spans="1:12" ht="14.25" customHeight="1" x14ac:dyDescent="0.25">
      <c r="A1819" t="str">
        <f t="shared" si="28"/>
        <v>ORD1818</v>
      </c>
      <c r="B1819" s="6">
        <v>44544</v>
      </c>
      <c r="C1819" s="6" t="str">
        <f>TEXT(Table1[[#This Row],[Order Date]],"mmm")</f>
        <v>Dec</v>
      </c>
      <c r="D1819" s="6" t="str">
        <f>TEXT(Table1[[#This Row],[Order Date]],"yyyy")</f>
        <v>2021</v>
      </c>
      <c r="E1819" t="s">
        <v>1433</v>
      </c>
      <c r="F1819" t="s">
        <v>15</v>
      </c>
      <c r="G1819" t="s">
        <v>39</v>
      </c>
      <c r="H1819" t="s">
        <v>52</v>
      </c>
      <c r="I1819" t="s">
        <v>1227</v>
      </c>
      <c r="J1819">
        <v>35.020000000000003</v>
      </c>
      <c r="K1819">
        <v>3</v>
      </c>
      <c r="L1819">
        <v>-2.19</v>
      </c>
    </row>
    <row r="1820" spans="1:12" ht="14.25" customHeight="1" x14ac:dyDescent="0.25">
      <c r="A1820" t="str">
        <f t="shared" si="28"/>
        <v>ORD1819</v>
      </c>
      <c r="B1820" s="6">
        <v>44544</v>
      </c>
      <c r="C1820" s="6" t="str">
        <f>TEXT(Table1[[#This Row],[Order Date]],"mmm")</f>
        <v>Dec</v>
      </c>
      <c r="D1820" s="6" t="str">
        <f>TEXT(Table1[[#This Row],[Order Date]],"yyyy")</f>
        <v>2021</v>
      </c>
      <c r="E1820" t="s">
        <v>778</v>
      </c>
      <c r="F1820" t="s">
        <v>123</v>
      </c>
      <c r="G1820" t="s">
        <v>34</v>
      </c>
      <c r="H1820" t="s">
        <v>35</v>
      </c>
      <c r="I1820" t="s">
        <v>382</v>
      </c>
      <c r="J1820">
        <v>186.3</v>
      </c>
      <c r="K1820">
        <v>4</v>
      </c>
      <c r="L1820">
        <v>13.97</v>
      </c>
    </row>
    <row r="1821" spans="1:12" ht="14.25" customHeight="1" x14ac:dyDescent="0.25">
      <c r="A1821" t="str">
        <f t="shared" si="28"/>
        <v>ORD1820</v>
      </c>
      <c r="B1821" s="6">
        <v>44544</v>
      </c>
      <c r="C1821" s="6" t="str">
        <f>TEXT(Table1[[#This Row],[Order Date]],"mmm")</f>
        <v>Dec</v>
      </c>
      <c r="D1821" s="6" t="str">
        <f>TEXT(Table1[[#This Row],[Order Date]],"yyyy")</f>
        <v>2021</v>
      </c>
      <c r="E1821" t="s">
        <v>1785</v>
      </c>
      <c r="F1821" t="s">
        <v>78</v>
      </c>
      <c r="G1821" t="s">
        <v>11</v>
      </c>
      <c r="H1821" t="s">
        <v>24</v>
      </c>
      <c r="I1821" t="s">
        <v>317</v>
      </c>
      <c r="J1821">
        <v>2.62</v>
      </c>
      <c r="K1821">
        <v>1</v>
      </c>
      <c r="L1821">
        <v>0.3</v>
      </c>
    </row>
    <row r="1822" spans="1:12" ht="14.25" customHeight="1" x14ac:dyDescent="0.25">
      <c r="A1822" t="str">
        <f t="shared" si="28"/>
        <v>ORD1821</v>
      </c>
      <c r="B1822" s="6">
        <v>44544</v>
      </c>
      <c r="C1822" s="6" t="str">
        <f>TEXT(Table1[[#This Row],[Order Date]],"mmm")</f>
        <v>Dec</v>
      </c>
      <c r="D1822" s="6" t="str">
        <f>TEXT(Table1[[#This Row],[Order Date]],"yyyy")</f>
        <v>2021</v>
      </c>
      <c r="E1822" t="s">
        <v>1785</v>
      </c>
      <c r="F1822" t="s">
        <v>78</v>
      </c>
      <c r="G1822" t="s">
        <v>34</v>
      </c>
      <c r="H1822" t="s">
        <v>145</v>
      </c>
      <c r="I1822" t="s">
        <v>1786</v>
      </c>
      <c r="J1822">
        <v>136.53</v>
      </c>
      <c r="K1822">
        <v>1</v>
      </c>
      <c r="L1822">
        <v>-52.34</v>
      </c>
    </row>
    <row r="1823" spans="1:12" ht="14.25" customHeight="1" x14ac:dyDescent="0.25">
      <c r="A1823" t="str">
        <f t="shared" si="28"/>
        <v>ORD1822</v>
      </c>
      <c r="B1823" s="6">
        <v>44544</v>
      </c>
      <c r="C1823" s="6" t="str">
        <f>TEXT(Table1[[#This Row],[Order Date]],"mmm")</f>
        <v>Dec</v>
      </c>
      <c r="D1823" s="6" t="str">
        <f>TEXT(Table1[[#This Row],[Order Date]],"yyyy")</f>
        <v>2021</v>
      </c>
      <c r="E1823" t="s">
        <v>1785</v>
      </c>
      <c r="F1823" t="s">
        <v>78</v>
      </c>
      <c r="G1823" t="s">
        <v>39</v>
      </c>
      <c r="H1823" t="s">
        <v>52</v>
      </c>
      <c r="I1823" t="s">
        <v>1787</v>
      </c>
      <c r="J1823">
        <v>263.95999999999998</v>
      </c>
      <c r="K1823">
        <v>1</v>
      </c>
      <c r="L1823">
        <v>42.89</v>
      </c>
    </row>
    <row r="1824" spans="1:12" ht="14.25" customHeight="1" x14ac:dyDescent="0.25">
      <c r="A1824" t="str">
        <f t="shared" si="28"/>
        <v>ORD1823</v>
      </c>
      <c r="B1824" s="6">
        <v>44544</v>
      </c>
      <c r="C1824" s="6" t="str">
        <f>TEXT(Table1[[#This Row],[Order Date]],"mmm")</f>
        <v>Dec</v>
      </c>
      <c r="D1824" s="6" t="str">
        <f>TEXT(Table1[[#This Row],[Order Date]],"yyyy")</f>
        <v>2021</v>
      </c>
      <c r="E1824" t="s">
        <v>122</v>
      </c>
      <c r="F1824" t="s">
        <v>149</v>
      </c>
      <c r="G1824" t="s">
        <v>39</v>
      </c>
      <c r="H1824" t="s">
        <v>302</v>
      </c>
      <c r="I1824" t="s">
        <v>1329</v>
      </c>
      <c r="J1824">
        <v>6999.96</v>
      </c>
      <c r="K1824">
        <v>4</v>
      </c>
      <c r="L1824">
        <v>2239.9899999999998</v>
      </c>
    </row>
    <row r="1825" spans="1:12" ht="14.25" customHeight="1" x14ac:dyDescent="0.25">
      <c r="A1825" t="str">
        <f t="shared" si="28"/>
        <v>ORD1824</v>
      </c>
      <c r="B1825" s="6">
        <v>44544</v>
      </c>
      <c r="C1825" s="6" t="str">
        <f>TEXT(Table1[[#This Row],[Order Date]],"mmm")</f>
        <v>Dec</v>
      </c>
      <c r="D1825" s="6" t="str">
        <f>TEXT(Table1[[#This Row],[Order Date]],"yyyy")</f>
        <v>2021</v>
      </c>
      <c r="E1825" t="s">
        <v>1788</v>
      </c>
      <c r="F1825" t="s">
        <v>15</v>
      </c>
      <c r="G1825" t="s">
        <v>11</v>
      </c>
      <c r="H1825" t="s">
        <v>20</v>
      </c>
      <c r="I1825" t="s">
        <v>1509</v>
      </c>
      <c r="J1825">
        <v>9.26</v>
      </c>
      <c r="K1825">
        <v>3</v>
      </c>
      <c r="L1825">
        <v>-13.9</v>
      </c>
    </row>
    <row r="1826" spans="1:12" ht="14.25" customHeight="1" x14ac:dyDescent="0.25">
      <c r="A1826" t="str">
        <f t="shared" si="28"/>
        <v>ORD1825</v>
      </c>
      <c r="B1826" s="6">
        <v>44545</v>
      </c>
      <c r="C1826" s="6" t="str">
        <f>TEXT(Table1[[#This Row],[Order Date]],"mmm")</f>
        <v>Dec</v>
      </c>
      <c r="D1826" s="6" t="str">
        <f>TEXT(Table1[[#This Row],[Order Date]],"yyyy")</f>
        <v>2021</v>
      </c>
      <c r="E1826" t="s">
        <v>831</v>
      </c>
      <c r="F1826" t="s">
        <v>10</v>
      </c>
      <c r="G1826" t="s">
        <v>39</v>
      </c>
      <c r="H1826" t="s">
        <v>40</v>
      </c>
      <c r="I1826" t="s">
        <v>1789</v>
      </c>
      <c r="J1826">
        <v>40.68</v>
      </c>
      <c r="K1826">
        <v>3</v>
      </c>
      <c r="L1826">
        <v>-9.15</v>
      </c>
    </row>
    <row r="1827" spans="1:12" ht="14.25" customHeight="1" x14ac:dyDescent="0.25">
      <c r="A1827" t="str">
        <f t="shared" si="28"/>
        <v>ORD1826</v>
      </c>
      <c r="B1827" s="6">
        <v>44545</v>
      </c>
      <c r="C1827" s="6" t="str">
        <f>TEXT(Table1[[#This Row],[Order Date]],"mmm")</f>
        <v>Dec</v>
      </c>
      <c r="D1827" s="6" t="str">
        <f>TEXT(Table1[[#This Row],[Order Date]],"yyyy")</f>
        <v>2021</v>
      </c>
      <c r="E1827" t="s">
        <v>831</v>
      </c>
      <c r="F1827" t="s">
        <v>10</v>
      </c>
      <c r="G1827" t="s">
        <v>34</v>
      </c>
      <c r="H1827" t="s">
        <v>35</v>
      </c>
      <c r="I1827" t="s">
        <v>633</v>
      </c>
      <c r="J1827">
        <v>763.28</v>
      </c>
      <c r="K1827">
        <v>5</v>
      </c>
      <c r="L1827">
        <v>-21.81</v>
      </c>
    </row>
    <row r="1828" spans="1:12" ht="14.25" customHeight="1" x14ac:dyDescent="0.25">
      <c r="A1828" t="str">
        <f t="shared" si="28"/>
        <v>ORD1827</v>
      </c>
      <c r="B1828" s="6">
        <v>44545</v>
      </c>
      <c r="C1828" s="6" t="str">
        <f>TEXT(Table1[[#This Row],[Order Date]],"mmm")</f>
        <v>Dec</v>
      </c>
      <c r="D1828" s="6" t="str">
        <f>TEXT(Table1[[#This Row],[Order Date]],"yyyy")</f>
        <v>2021</v>
      </c>
      <c r="E1828" t="s">
        <v>422</v>
      </c>
      <c r="F1828" t="s">
        <v>27</v>
      </c>
      <c r="G1828" t="s">
        <v>34</v>
      </c>
      <c r="H1828" t="s">
        <v>47</v>
      </c>
      <c r="I1828" t="s">
        <v>1790</v>
      </c>
      <c r="J1828">
        <v>6.16</v>
      </c>
      <c r="K1828">
        <v>2</v>
      </c>
      <c r="L1828">
        <v>1.97</v>
      </c>
    </row>
    <row r="1829" spans="1:12" ht="14.25" customHeight="1" x14ac:dyDescent="0.25">
      <c r="A1829" t="str">
        <f t="shared" si="28"/>
        <v>ORD1828</v>
      </c>
      <c r="B1829" s="6">
        <v>44545</v>
      </c>
      <c r="C1829" s="6" t="str">
        <f>TEXT(Table1[[#This Row],[Order Date]],"mmm")</f>
        <v>Dec</v>
      </c>
      <c r="D1829" s="6" t="str">
        <f>TEXT(Table1[[#This Row],[Order Date]],"yyyy")</f>
        <v>2021</v>
      </c>
      <c r="E1829" t="s">
        <v>1791</v>
      </c>
      <c r="F1829" t="s">
        <v>15</v>
      </c>
      <c r="G1829" t="s">
        <v>34</v>
      </c>
      <c r="H1829" t="s">
        <v>47</v>
      </c>
      <c r="I1829" t="s">
        <v>1355</v>
      </c>
      <c r="J1829">
        <v>8.5399999999999991</v>
      </c>
      <c r="K1829">
        <v>2</v>
      </c>
      <c r="L1829">
        <v>-7.48</v>
      </c>
    </row>
    <row r="1830" spans="1:12" ht="14.25" customHeight="1" x14ac:dyDescent="0.25">
      <c r="A1830" t="str">
        <f t="shared" si="28"/>
        <v>ORD1829</v>
      </c>
      <c r="B1830" s="6">
        <v>44545</v>
      </c>
      <c r="C1830" s="6" t="str">
        <f>TEXT(Table1[[#This Row],[Order Date]],"mmm")</f>
        <v>Dec</v>
      </c>
      <c r="D1830" s="6" t="str">
        <f>TEXT(Table1[[#This Row],[Order Date]],"yyyy")</f>
        <v>2021</v>
      </c>
      <c r="E1830" t="s">
        <v>922</v>
      </c>
      <c r="F1830" t="s">
        <v>23</v>
      </c>
      <c r="G1830" t="s">
        <v>34</v>
      </c>
      <c r="H1830" t="s">
        <v>35</v>
      </c>
      <c r="I1830" t="s">
        <v>1480</v>
      </c>
      <c r="J1830">
        <v>445.8</v>
      </c>
      <c r="K1830">
        <v>7</v>
      </c>
      <c r="L1830">
        <v>-108.27</v>
      </c>
    </row>
    <row r="1831" spans="1:12" ht="14.25" customHeight="1" x14ac:dyDescent="0.25">
      <c r="A1831" t="str">
        <f t="shared" si="28"/>
        <v>ORD1830</v>
      </c>
      <c r="B1831" s="6">
        <v>44546</v>
      </c>
      <c r="C1831" s="6" t="str">
        <f>TEXT(Table1[[#This Row],[Order Date]],"mmm")</f>
        <v>Dec</v>
      </c>
      <c r="D1831" s="6" t="str">
        <f>TEXT(Table1[[#This Row],[Order Date]],"yyyy")</f>
        <v>2021</v>
      </c>
      <c r="E1831" t="s">
        <v>519</v>
      </c>
      <c r="F1831" t="s">
        <v>123</v>
      </c>
      <c r="G1831" t="s">
        <v>11</v>
      </c>
      <c r="H1831" t="s">
        <v>20</v>
      </c>
      <c r="I1831" t="s">
        <v>1792</v>
      </c>
      <c r="J1831">
        <v>1.17</v>
      </c>
      <c r="K1831">
        <v>1</v>
      </c>
      <c r="L1831">
        <v>-0.86</v>
      </c>
    </row>
    <row r="1832" spans="1:12" ht="14.25" customHeight="1" x14ac:dyDescent="0.25">
      <c r="A1832" t="str">
        <f t="shared" si="28"/>
        <v>ORD1831</v>
      </c>
      <c r="B1832" s="6">
        <v>44546</v>
      </c>
      <c r="C1832" s="6" t="str">
        <f>TEXT(Table1[[#This Row],[Order Date]],"mmm")</f>
        <v>Dec</v>
      </c>
      <c r="D1832" s="6" t="str">
        <f>TEXT(Table1[[#This Row],[Order Date]],"yyyy")</f>
        <v>2021</v>
      </c>
      <c r="E1832" t="s">
        <v>1793</v>
      </c>
      <c r="F1832" t="s">
        <v>27</v>
      </c>
      <c r="G1832" t="s">
        <v>34</v>
      </c>
      <c r="H1832" t="s">
        <v>47</v>
      </c>
      <c r="I1832" t="s">
        <v>1794</v>
      </c>
      <c r="J1832">
        <v>44.46</v>
      </c>
      <c r="K1832">
        <v>2</v>
      </c>
      <c r="L1832">
        <v>14.67</v>
      </c>
    </row>
    <row r="1833" spans="1:12" ht="14.25" customHeight="1" x14ac:dyDescent="0.25">
      <c r="A1833" t="str">
        <f t="shared" si="28"/>
        <v>ORD1832</v>
      </c>
      <c r="B1833" s="6">
        <v>44546</v>
      </c>
      <c r="C1833" s="6" t="str">
        <f>TEXT(Table1[[#This Row],[Order Date]],"mmm")</f>
        <v>Dec</v>
      </c>
      <c r="D1833" s="6" t="str">
        <f>TEXT(Table1[[#This Row],[Order Date]],"yyyy")</f>
        <v>2021</v>
      </c>
      <c r="E1833" t="s">
        <v>1793</v>
      </c>
      <c r="F1833" t="s">
        <v>27</v>
      </c>
      <c r="G1833" t="s">
        <v>34</v>
      </c>
      <c r="H1833" t="s">
        <v>35</v>
      </c>
      <c r="I1833" t="s">
        <v>542</v>
      </c>
      <c r="J1833">
        <v>241.57</v>
      </c>
      <c r="K1833">
        <v>2</v>
      </c>
      <c r="L1833">
        <v>18.12</v>
      </c>
    </row>
    <row r="1834" spans="1:12" ht="14.25" customHeight="1" x14ac:dyDescent="0.25">
      <c r="A1834" t="str">
        <f t="shared" si="28"/>
        <v>ORD1833</v>
      </c>
      <c r="B1834" s="6">
        <v>44546</v>
      </c>
      <c r="C1834" s="6" t="str">
        <f>TEXT(Table1[[#This Row],[Order Date]],"mmm")</f>
        <v>Dec</v>
      </c>
      <c r="D1834" s="6" t="str">
        <f>TEXT(Table1[[#This Row],[Order Date]],"yyyy")</f>
        <v>2021</v>
      </c>
      <c r="E1834" t="s">
        <v>1793</v>
      </c>
      <c r="F1834" t="s">
        <v>27</v>
      </c>
      <c r="G1834" t="s">
        <v>39</v>
      </c>
      <c r="H1834" t="s">
        <v>52</v>
      </c>
      <c r="I1834" t="s">
        <v>1795</v>
      </c>
      <c r="J1834">
        <v>395</v>
      </c>
      <c r="K1834">
        <v>5</v>
      </c>
      <c r="L1834">
        <v>39.5</v>
      </c>
    </row>
    <row r="1835" spans="1:12" ht="14.25" customHeight="1" x14ac:dyDescent="0.25">
      <c r="A1835" t="str">
        <f t="shared" si="28"/>
        <v>ORD1834</v>
      </c>
      <c r="B1835" s="6">
        <v>44546</v>
      </c>
      <c r="C1835" s="6" t="str">
        <f>TEXT(Table1[[#This Row],[Order Date]],"mmm")</f>
        <v>Dec</v>
      </c>
      <c r="D1835" s="6" t="str">
        <f>TEXT(Table1[[#This Row],[Order Date]],"yyyy")</f>
        <v>2021</v>
      </c>
      <c r="E1835" t="s">
        <v>1793</v>
      </c>
      <c r="F1835" t="s">
        <v>27</v>
      </c>
      <c r="G1835" t="s">
        <v>39</v>
      </c>
      <c r="H1835" t="s">
        <v>40</v>
      </c>
      <c r="I1835" t="s">
        <v>41</v>
      </c>
      <c r="J1835">
        <v>627.16999999999996</v>
      </c>
      <c r="K1835">
        <v>4</v>
      </c>
      <c r="L1835">
        <v>70.56</v>
      </c>
    </row>
    <row r="1836" spans="1:12" ht="14.25" customHeight="1" x14ac:dyDescent="0.25">
      <c r="A1836" t="str">
        <f t="shared" si="28"/>
        <v>ORD1835</v>
      </c>
      <c r="B1836" s="6">
        <v>44546</v>
      </c>
      <c r="C1836" s="6" t="str">
        <f>TEXT(Table1[[#This Row],[Order Date]],"mmm")</f>
        <v>Dec</v>
      </c>
      <c r="D1836" s="6" t="str">
        <f>TEXT(Table1[[#This Row],[Order Date]],"yyyy")</f>
        <v>2021</v>
      </c>
      <c r="E1836" t="s">
        <v>452</v>
      </c>
      <c r="F1836" t="s">
        <v>123</v>
      </c>
      <c r="G1836" t="s">
        <v>34</v>
      </c>
      <c r="H1836" t="s">
        <v>35</v>
      </c>
      <c r="I1836" t="s">
        <v>723</v>
      </c>
      <c r="J1836">
        <v>1013.83</v>
      </c>
      <c r="K1836">
        <v>9</v>
      </c>
      <c r="L1836">
        <v>101.38</v>
      </c>
    </row>
    <row r="1837" spans="1:12" ht="14.25" customHeight="1" x14ac:dyDescent="0.25">
      <c r="A1837" t="str">
        <f t="shared" si="28"/>
        <v>ORD1836</v>
      </c>
      <c r="B1837" s="6">
        <v>44546</v>
      </c>
      <c r="C1837" s="6" t="str">
        <f>TEXT(Table1[[#This Row],[Order Date]],"mmm")</f>
        <v>Dec</v>
      </c>
      <c r="D1837" s="6" t="str">
        <f>TEXT(Table1[[#This Row],[Order Date]],"yyyy")</f>
        <v>2021</v>
      </c>
      <c r="E1837" t="s">
        <v>452</v>
      </c>
      <c r="F1837" t="s">
        <v>123</v>
      </c>
      <c r="G1837" t="s">
        <v>11</v>
      </c>
      <c r="H1837" t="s">
        <v>43</v>
      </c>
      <c r="I1837" t="s">
        <v>1796</v>
      </c>
      <c r="J1837">
        <v>1.98</v>
      </c>
      <c r="K1837">
        <v>2</v>
      </c>
      <c r="L1837">
        <v>0.67</v>
      </c>
    </row>
    <row r="1838" spans="1:12" ht="14.25" customHeight="1" x14ac:dyDescent="0.25">
      <c r="A1838" t="str">
        <f t="shared" si="28"/>
        <v>ORD1837</v>
      </c>
      <c r="B1838" s="6">
        <v>44546</v>
      </c>
      <c r="C1838" s="6" t="str">
        <f>TEXT(Table1[[#This Row],[Order Date]],"mmm")</f>
        <v>Dec</v>
      </c>
      <c r="D1838" s="6" t="str">
        <f>TEXT(Table1[[#This Row],[Order Date]],"yyyy")</f>
        <v>2021</v>
      </c>
      <c r="E1838" t="s">
        <v>143</v>
      </c>
      <c r="F1838" t="s">
        <v>10</v>
      </c>
      <c r="G1838" t="s">
        <v>11</v>
      </c>
      <c r="H1838" t="s">
        <v>12</v>
      </c>
      <c r="I1838" t="s">
        <v>507</v>
      </c>
      <c r="J1838">
        <v>36.29</v>
      </c>
      <c r="K1838">
        <v>7</v>
      </c>
      <c r="L1838">
        <v>12.7</v>
      </c>
    </row>
    <row r="1839" spans="1:12" ht="14.25" customHeight="1" x14ac:dyDescent="0.25">
      <c r="A1839" t="str">
        <f t="shared" si="28"/>
        <v>ORD1838</v>
      </c>
      <c r="B1839" s="6">
        <v>44546</v>
      </c>
      <c r="C1839" s="6" t="str">
        <f>TEXT(Table1[[#This Row],[Order Date]],"mmm")</f>
        <v>Dec</v>
      </c>
      <c r="D1839" s="6" t="str">
        <f>TEXT(Table1[[#This Row],[Order Date]],"yyyy")</f>
        <v>2021</v>
      </c>
      <c r="E1839" t="s">
        <v>143</v>
      </c>
      <c r="F1839" t="s">
        <v>10</v>
      </c>
      <c r="G1839" t="s">
        <v>34</v>
      </c>
      <c r="H1839" t="s">
        <v>47</v>
      </c>
      <c r="I1839" t="s">
        <v>1205</v>
      </c>
      <c r="J1839">
        <v>56.57</v>
      </c>
      <c r="K1839">
        <v>2</v>
      </c>
      <c r="L1839">
        <v>-74.95</v>
      </c>
    </row>
    <row r="1840" spans="1:12" ht="14.25" customHeight="1" x14ac:dyDescent="0.25">
      <c r="A1840" t="str">
        <f t="shared" si="28"/>
        <v>ORD1839</v>
      </c>
      <c r="B1840" s="6">
        <v>44546</v>
      </c>
      <c r="C1840" s="6" t="str">
        <f>TEXT(Table1[[#This Row],[Order Date]],"mmm")</f>
        <v>Dec</v>
      </c>
      <c r="D1840" s="6" t="str">
        <f>TEXT(Table1[[#This Row],[Order Date]],"yyyy")</f>
        <v>2021</v>
      </c>
      <c r="E1840" t="s">
        <v>1797</v>
      </c>
      <c r="F1840" t="s">
        <v>110</v>
      </c>
      <c r="G1840" t="s">
        <v>11</v>
      </c>
      <c r="H1840" t="s">
        <v>12</v>
      </c>
      <c r="I1840" t="s">
        <v>1132</v>
      </c>
      <c r="J1840">
        <v>114.2</v>
      </c>
      <c r="K1840">
        <v>5</v>
      </c>
      <c r="L1840">
        <v>52.53</v>
      </c>
    </row>
    <row r="1841" spans="1:12" ht="14.25" customHeight="1" x14ac:dyDescent="0.25">
      <c r="A1841" t="str">
        <f t="shared" si="28"/>
        <v>ORD1840</v>
      </c>
      <c r="B1841" s="6">
        <v>44546</v>
      </c>
      <c r="C1841" s="6" t="str">
        <f>TEXT(Table1[[#This Row],[Order Date]],"mmm")</f>
        <v>Dec</v>
      </c>
      <c r="D1841" s="6" t="str">
        <f>TEXT(Table1[[#This Row],[Order Date]],"yyyy")</f>
        <v>2021</v>
      </c>
      <c r="E1841" t="s">
        <v>1798</v>
      </c>
      <c r="F1841" t="s">
        <v>27</v>
      </c>
      <c r="G1841" t="s">
        <v>34</v>
      </c>
      <c r="H1841" t="s">
        <v>35</v>
      </c>
      <c r="I1841" t="s">
        <v>1726</v>
      </c>
      <c r="J1841">
        <v>1403.92</v>
      </c>
      <c r="K1841">
        <v>5</v>
      </c>
      <c r="L1841">
        <v>70.2</v>
      </c>
    </row>
    <row r="1842" spans="1:12" ht="14.25" customHeight="1" x14ac:dyDescent="0.25">
      <c r="A1842" t="str">
        <f t="shared" si="28"/>
        <v>ORD1841</v>
      </c>
      <c r="B1842" s="6">
        <v>44546</v>
      </c>
      <c r="C1842" s="6" t="str">
        <f>TEXT(Table1[[#This Row],[Order Date]],"mmm")</f>
        <v>Dec</v>
      </c>
      <c r="D1842" s="6" t="str">
        <f>TEXT(Table1[[#This Row],[Order Date]],"yyyy")</f>
        <v>2021</v>
      </c>
      <c r="E1842" t="s">
        <v>732</v>
      </c>
      <c r="F1842" t="s">
        <v>55</v>
      </c>
      <c r="G1842" t="s">
        <v>39</v>
      </c>
      <c r="H1842" t="s">
        <v>52</v>
      </c>
      <c r="I1842" t="s">
        <v>1008</v>
      </c>
      <c r="J1842">
        <v>99.98</v>
      </c>
      <c r="K1842">
        <v>2</v>
      </c>
      <c r="L1842">
        <v>8</v>
      </c>
    </row>
    <row r="1843" spans="1:12" ht="14.25" customHeight="1" x14ac:dyDescent="0.25">
      <c r="A1843" t="str">
        <f t="shared" si="28"/>
        <v>ORD1842</v>
      </c>
      <c r="B1843" s="6">
        <v>44546</v>
      </c>
      <c r="C1843" s="6" t="str">
        <f>TEXT(Table1[[#This Row],[Order Date]],"mmm")</f>
        <v>Dec</v>
      </c>
      <c r="D1843" s="6" t="str">
        <f>TEXT(Table1[[#This Row],[Order Date]],"yyyy")</f>
        <v>2021</v>
      </c>
      <c r="E1843" t="s">
        <v>732</v>
      </c>
      <c r="F1843" t="s">
        <v>55</v>
      </c>
      <c r="G1843" t="s">
        <v>34</v>
      </c>
      <c r="H1843" t="s">
        <v>47</v>
      </c>
      <c r="I1843" t="s">
        <v>117</v>
      </c>
      <c r="J1843">
        <v>29.46</v>
      </c>
      <c r="K1843">
        <v>6</v>
      </c>
      <c r="L1843">
        <v>9.7200000000000006</v>
      </c>
    </row>
    <row r="1844" spans="1:12" ht="14.25" customHeight="1" x14ac:dyDescent="0.25">
      <c r="A1844" t="str">
        <f t="shared" si="28"/>
        <v>ORD1843</v>
      </c>
      <c r="B1844" s="6">
        <v>44546</v>
      </c>
      <c r="C1844" s="6" t="str">
        <f>TEXT(Table1[[#This Row],[Order Date]],"mmm")</f>
        <v>Dec</v>
      </c>
      <c r="D1844" s="6" t="str">
        <f>TEXT(Table1[[#This Row],[Order Date]],"yyyy")</f>
        <v>2021</v>
      </c>
      <c r="E1844" t="s">
        <v>1799</v>
      </c>
      <c r="F1844" t="s">
        <v>10</v>
      </c>
      <c r="G1844" t="s">
        <v>39</v>
      </c>
      <c r="H1844" t="s">
        <v>52</v>
      </c>
      <c r="I1844" t="s">
        <v>486</v>
      </c>
      <c r="J1844">
        <v>319.97000000000003</v>
      </c>
      <c r="K1844">
        <v>4</v>
      </c>
      <c r="L1844">
        <v>95.99</v>
      </c>
    </row>
    <row r="1845" spans="1:12" ht="14.25" customHeight="1" x14ac:dyDescent="0.25">
      <c r="A1845" t="str">
        <f t="shared" si="28"/>
        <v>ORD1844</v>
      </c>
      <c r="B1845" s="6">
        <v>44546</v>
      </c>
      <c r="C1845" s="6" t="str">
        <f>TEXT(Table1[[#This Row],[Order Date]],"mmm")</f>
        <v>Dec</v>
      </c>
      <c r="D1845" s="6" t="str">
        <f>TEXT(Table1[[#This Row],[Order Date]],"yyyy")</f>
        <v>2021</v>
      </c>
      <c r="E1845" t="s">
        <v>1799</v>
      </c>
      <c r="F1845" t="s">
        <v>10</v>
      </c>
      <c r="G1845" t="s">
        <v>34</v>
      </c>
      <c r="H1845" t="s">
        <v>47</v>
      </c>
      <c r="I1845" t="s">
        <v>1404</v>
      </c>
      <c r="J1845">
        <v>8.6199999999999992</v>
      </c>
      <c r="K1845">
        <v>7</v>
      </c>
      <c r="L1845">
        <v>-2.59</v>
      </c>
    </row>
    <row r="1846" spans="1:12" ht="14.25" customHeight="1" x14ac:dyDescent="0.25">
      <c r="A1846" t="str">
        <f t="shared" si="28"/>
        <v>ORD1845</v>
      </c>
      <c r="B1846" s="6">
        <v>44547</v>
      </c>
      <c r="C1846" s="6" t="str">
        <f>TEXT(Table1[[#This Row],[Order Date]],"mmm")</f>
        <v>Dec</v>
      </c>
      <c r="D1846" s="6" t="str">
        <f>TEXT(Table1[[#This Row],[Order Date]],"yyyy")</f>
        <v>2021</v>
      </c>
      <c r="E1846" t="s">
        <v>1610</v>
      </c>
      <c r="F1846" t="s">
        <v>30</v>
      </c>
      <c r="G1846" t="s">
        <v>11</v>
      </c>
      <c r="H1846" t="s">
        <v>24</v>
      </c>
      <c r="I1846" t="s">
        <v>466</v>
      </c>
      <c r="J1846">
        <v>40.049999999999997</v>
      </c>
      <c r="K1846">
        <v>3</v>
      </c>
      <c r="L1846">
        <v>11.21</v>
      </c>
    </row>
    <row r="1847" spans="1:12" ht="14.25" customHeight="1" x14ac:dyDescent="0.25">
      <c r="A1847" t="str">
        <f t="shared" si="28"/>
        <v>ORD1846</v>
      </c>
      <c r="B1847" s="6">
        <v>44547</v>
      </c>
      <c r="C1847" s="6" t="str">
        <f>TEXT(Table1[[#This Row],[Order Date]],"mmm")</f>
        <v>Dec</v>
      </c>
      <c r="D1847" s="6" t="str">
        <f>TEXT(Table1[[#This Row],[Order Date]],"yyyy")</f>
        <v>2021</v>
      </c>
      <c r="E1847" t="s">
        <v>1800</v>
      </c>
      <c r="F1847" t="s">
        <v>78</v>
      </c>
      <c r="G1847" t="s">
        <v>11</v>
      </c>
      <c r="H1847" t="s">
        <v>20</v>
      </c>
      <c r="I1847" t="s">
        <v>937</v>
      </c>
      <c r="J1847">
        <v>5.48</v>
      </c>
      <c r="K1847">
        <v>4</v>
      </c>
      <c r="L1847">
        <v>-4.0199999999999996</v>
      </c>
    </row>
    <row r="1848" spans="1:12" ht="14.25" customHeight="1" x14ac:dyDescent="0.25">
      <c r="A1848" t="str">
        <f t="shared" si="28"/>
        <v>ORD1847</v>
      </c>
      <c r="B1848" s="6">
        <v>44549</v>
      </c>
      <c r="C1848" s="6" t="str">
        <f>TEXT(Table1[[#This Row],[Order Date]],"mmm")</f>
        <v>Dec</v>
      </c>
      <c r="D1848" s="6" t="str">
        <f>TEXT(Table1[[#This Row],[Order Date]],"yyyy")</f>
        <v>2021</v>
      </c>
      <c r="E1848" t="s">
        <v>1801</v>
      </c>
      <c r="F1848" t="s">
        <v>123</v>
      </c>
      <c r="G1848" t="s">
        <v>11</v>
      </c>
      <c r="H1848" t="s">
        <v>20</v>
      </c>
      <c r="I1848" t="s">
        <v>310</v>
      </c>
      <c r="J1848">
        <v>4.8099999999999996</v>
      </c>
      <c r="K1848">
        <v>2</v>
      </c>
      <c r="L1848">
        <v>-3.69</v>
      </c>
    </row>
    <row r="1849" spans="1:12" ht="14.25" customHeight="1" x14ac:dyDescent="0.25">
      <c r="A1849" t="str">
        <f t="shared" si="28"/>
        <v>ORD1848</v>
      </c>
      <c r="B1849" s="6">
        <v>44549</v>
      </c>
      <c r="C1849" s="6" t="str">
        <f>TEXT(Table1[[#This Row],[Order Date]],"mmm")</f>
        <v>Dec</v>
      </c>
      <c r="D1849" s="6" t="str">
        <f>TEXT(Table1[[#This Row],[Order Date]],"yyyy")</f>
        <v>2021</v>
      </c>
      <c r="E1849" t="s">
        <v>1801</v>
      </c>
      <c r="F1849" t="s">
        <v>123</v>
      </c>
      <c r="G1849" t="s">
        <v>39</v>
      </c>
      <c r="H1849" t="s">
        <v>52</v>
      </c>
      <c r="I1849" t="s">
        <v>1802</v>
      </c>
      <c r="J1849">
        <v>247.8</v>
      </c>
      <c r="K1849">
        <v>5</v>
      </c>
      <c r="L1849">
        <v>-18.59</v>
      </c>
    </row>
    <row r="1850" spans="1:12" ht="14.25" customHeight="1" x14ac:dyDescent="0.25">
      <c r="A1850" t="str">
        <f t="shared" si="28"/>
        <v>ORD1849</v>
      </c>
      <c r="B1850" s="6">
        <v>44549</v>
      </c>
      <c r="C1850" s="6" t="str">
        <f>TEXT(Table1[[#This Row],[Order Date]],"mmm")</f>
        <v>Dec</v>
      </c>
      <c r="D1850" s="6" t="str">
        <f>TEXT(Table1[[#This Row],[Order Date]],"yyyy")</f>
        <v>2021</v>
      </c>
      <c r="E1850" t="s">
        <v>1803</v>
      </c>
      <c r="F1850" t="s">
        <v>488</v>
      </c>
      <c r="G1850" t="s">
        <v>11</v>
      </c>
      <c r="H1850" t="s">
        <v>20</v>
      </c>
      <c r="I1850" t="s">
        <v>1804</v>
      </c>
      <c r="J1850">
        <v>152.76</v>
      </c>
      <c r="K1850">
        <v>6</v>
      </c>
      <c r="L1850">
        <v>74.849999999999994</v>
      </c>
    </row>
    <row r="1851" spans="1:12" ht="14.25" customHeight="1" x14ac:dyDescent="0.25">
      <c r="A1851" t="str">
        <f t="shared" si="28"/>
        <v>ORD1850</v>
      </c>
      <c r="B1851" s="6">
        <v>44549</v>
      </c>
      <c r="C1851" s="6" t="str">
        <f>TEXT(Table1[[#This Row],[Order Date]],"mmm")</f>
        <v>Dec</v>
      </c>
      <c r="D1851" s="6" t="str">
        <f>TEXT(Table1[[#This Row],[Order Date]],"yyyy")</f>
        <v>2021</v>
      </c>
      <c r="E1851" t="s">
        <v>1803</v>
      </c>
      <c r="F1851" t="s">
        <v>488</v>
      </c>
      <c r="G1851" t="s">
        <v>11</v>
      </c>
      <c r="H1851" t="s">
        <v>200</v>
      </c>
      <c r="I1851" t="s">
        <v>1578</v>
      </c>
      <c r="J1851">
        <v>7.27</v>
      </c>
      <c r="K1851">
        <v>1</v>
      </c>
      <c r="L1851">
        <v>1.96</v>
      </c>
    </row>
    <row r="1852" spans="1:12" ht="14.25" customHeight="1" x14ac:dyDescent="0.25">
      <c r="A1852" t="str">
        <f t="shared" si="28"/>
        <v>ORD1851</v>
      </c>
      <c r="B1852" s="6">
        <v>44549</v>
      </c>
      <c r="C1852" s="6" t="str">
        <f>TEXT(Table1[[#This Row],[Order Date]],"mmm")</f>
        <v>Dec</v>
      </c>
      <c r="D1852" s="6" t="str">
        <f>TEXT(Table1[[#This Row],[Order Date]],"yyyy")</f>
        <v>2021</v>
      </c>
      <c r="E1852" t="s">
        <v>1803</v>
      </c>
      <c r="F1852" t="s">
        <v>488</v>
      </c>
      <c r="G1852" t="s">
        <v>34</v>
      </c>
      <c r="H1852" t="s">
        <v>35</v>
      </c>
      <c r="I1852" t="s">
        <v>1805</v>
      </c>
      <c r="J1852">
        <v>1819.86</v>
      </c>
      <c r="K1852">
        <v>14</v>
      </c>
      <c r="L1852">
        <v>163.79</v>
      </c>
    </row>
    <row r="1853" spans="1:12" ht="14.25" customHeight="1" x14ac:dyDescent="0.25">
      <c r="A1853" t="str">
        <f t="shared" si="28"/>
        <v>ORD1852</v>
      </c>
      <c r="B1853" s="6">
        <v>44549</v>
      </c>
      <c r="C1853" s="6" t="str">
        <f>TEXT(Table1[[#This Row],[Order Date]],"mmm")</f>
        <v>Dec</v>
      </c>
      <c r="D1853" s="6" t="str">
        <f>TEXT(Table1[[#This Row],[Order Date]],"yyyy")</f>
        <v>2021</v>
      </c>
      <c r="E1853" t="s">
        <v>788</v>
      </c>
      <c r="F1853" t="s">
        <v>27</v>
      </c>
      <c r="G1853" t="s">
        <v>11</v>
      </c>
      <c r="H1853" t="s">
        <v>16</v>
      </c>
      <c r="I1853" t="s">
        <v>906</v>
      </c>
      <c r="J1853">
        <v>14.62</v>
      </c>
      <c r="K1853">
        <v>2</v>
      </c>
      <c r="L1853">
        <v>6.87</v>
      </c>
    </row>
    <row r="1854" spans="1:12" ht="14.25" customHeight="1" x14ac:dyDescent="0.25">
      <c r="A1854" t="str">
        <f t="shared" si="28"/>
        <v>ORD1853</v>
      </c>
      <c r="B1854" s="6">
        <v>44549</v>
      </c>
      <c r="C1854" s="6" t="str">
        <f>TEXT(Table1[[#This Row],[Order Date]],"mmm")</f>
        <v>Dec</v>
      </c>
      <c r="D1854" s="6" t="str">
        <f>TEXT(Table1[[#This Row],[Order Date]],"yyyy")</f>
        <v>2021</v>
      </c>
      <c r="E1854" t="s">
        <v>788</v>
      </c>
      <c r="F1854" t="s">
        <v>27</v>
      </c>
      <c r="G1854" t="s">
        <v>11</v>
      </c>
      <c r="H1854" t="s">
        <v>43</v>
      </c>
      <c r="I1854" t="s">
        <v>1806</v>
      </c>
      <c r="J1854">
        <v>22.55</v>
      </c>
      <c r="K1854">
        <v>5</v>
      </c>
      <c r="L1854">
        <v>8.7899999999999991</v>
      </c>
    </row>
    <row r="1855" spans="1:12" ht="14.25" customHeight="1" x14ac:dyDescent="0.25">
      <c r="A1855" t="str">
        <f t="shared" si="28"/>
        <v>ORD1854</v>
      </c>
      <c r="B1855" s="6">
        <v>44549</v>
      </c>
      <c r="C1855" s="6" t="str">
        <f>TEXT(Table1[[#This Row],[Order Date]],"mmm")</f>
        <v>Dec</v>
      </c>
      <c r="D1855" s="6" t="str">
        <f>TEXT(Table1[[#This Row],[Order Date]],"yyyy")</f>
        <v>2021</v>
      </c>
      <c r="E1855" t="s">
        <v>788</v>
      </c>
      <c r="F1855" t="s">
        <v>27</v>
      </c>
      <c r="G1855" t="s">
        <v>39</v>
      </c>
      <c r="H1855" t="s">
        <v>40</v>
      </c>
      <c r="I1855" t="s">
        <v>1807</v>
      </c>
      <c r="J1855">
        <v>583.79999999999995</v>
      </c>
      <c r="K1855">
        <v>5</v>
      </c>
      <c r="L1855">
        <v>72.98</v>
      </c>
    </row>
    <row r="1856" spans="1:12" ht="14.25" customHeight="1" x14ac:dyDescent="0.25">
      <c r="A1856" t="str">
        <f t="shared" si="28"/>
        <v>ORD1855</v>
      </c>
      <c r="B1856" s="6">
        <v>44549</v>
      </c>
      <c r="C1856" s="6" t="str">
        <f>TEXT(Table1[[#This Row],[Order Date]],"mmm")</f>
        <v>Dec</v>
      </c>
      <c r="D1856" s="6" t="str">
        <f>TEXT(Table1[[#This Row],[Order Date]],"yyyy")</f>
        <v>2021</v>
      </c>
      <c r="E1856" t="s">
        <v>788</v>
      </c>
      <c r="F1856" t="s">
        <v>27</v>
      </c>
      <c r="G1856" t="s">
        <v>39</v>
      </c>
      <c r="H1856" t="s">
        <v>40</v>
      </c>
      <c r="I1856" t="s">
        <v>1808</v>
      </c>
      <c r="J1856">
        <v>211.17</v>
      </c>
      <c r="K1856">
        <v>4</v>
      </c>
      <c r="L1856">
        <v>15.84</v>
      </c>
    </row>
    <row r="1857" spans="1:12" ht="14.25" customHeight="1" x14ac:dyDescent="0.25">
      <c r="A1857" t="str">
        <f t="shared" si="28"/>
        <v>ORD1856</v>
      </c>
      <c r="B1857" s="6">
        <v>44549</v>
      </c>
      <c r="C1857" s="6" t="str">
        <f>TEXT(Table1[[#This Row],[Order Date]],"mmm")</f>
        <v>Dec</v>
      </c>
      <c r="D1857" s="6" t="str">
        <f>TEXT(Table1[[#This Row],[Order Date]],"yyyy")</f>
        <v>2021</v>
      </c>
      <c r="E1857" t="s">
        <v>128</v>
      </c>
      <c r="F1857" t="s">
        <v>15</v>
      </c>
      <c r="G1857" t="s">
        <v>39</v>
      </c>
      <c r="H1857" t="s">
        <v>40</v>
      </c>
      <c r="I1857" t="s">
        <v>1809</v>
      </c>
      <c r="J1857">
        <v>323.98</v>
      </c>
      <c r="K1857">
        <v>3</v>
      </c>
      <c r="L1857">
        <v>36.450000000000003</v>
      </c>
    </row>
    <row r="1858" spans="1:12" ht="14.25" customHeight="1" x14ac:dyDescent="0.25">
      <c r="A1858" t="str">
        <f t="shared" si="28"/>
        <v>ORD1857</v>
      </c>
      <c r="B1858" s="6">
        <v>44549</v>
      </c>
      <c r="C1858" s="6" t="str">
        <f>TEXT(Table1[[#This Row],[Order Date]],"mmm")</f>
        <v>Dec</v>
      </c>
      <c r="D1858" s="6" t="str">
        <f>TEXT(Table1[[#This Row],[Order Date]],"yyyy")</f>
        <v>2021</v>
      </c>
      <c r="E1858" t="s">
        <v>128</v>
      </c>
      <c r="F1858" t="s">
        <v>15</v>
      </c>
      <c r="G1858" t="s">
        <v>11</v>
      </c>
      <c r="H1858" t="s">
        <v>12</v>
      </c>
      <c r="I1858" t="s">
        <v>1116</v>
      </c>
      <c r="J1858">
        <v>15.55</v>
      </c>
      <c r="K1858">
        <v>3</v>
      </c>
      <c r="L1858">
        <v>5.44</v>
      </c>
    </row>
    <row r="1859" spans="1:12" ht="14.25" customHeight="1" x14ac:dyDescent="0.25">
      <c r="A1859" t="str">
        <f t="shared" ref="A1859:A1922" si="29">"ORD" &amp; TEXT(ROW(A1859)-1, "0000")</f>
        <v>ORD1858</v>
      </c>
      <c r="B1859" s="6">
        <v>44549</v>
      </c>
      <c r="C1859" s="6" t="str">
        <f>TEXT(Table1[[#This Row],[Order Date]],"mmm")</f>
        <v>Dec</v>
      </c>
      <c r="D1859" s="6" t="str">
        <f>TEXT(Table1[[#This Row],[Order Date]],"yyyy")</f>
        <v>2021</v>
      </c>
      <c r="E1859" t="s">
        <v>128</v>
      </c>
      <c r="F1859" t="s">
        <v>15</v>
      </c>
      <c r="G1859" t="s">
        <v>11</v>
      </c>
      <c r="H1859" t="s">
        <v>18</v>
      </c>
      <c r="I1859" t="s">
        <v>1810</v>
      </c>
      <c r="J1859">
        <v>32.590000000000003</v>
      </c>
      <c r="K1859">
        <v>3</v>
      </c>
      <c r="L1859">
        <v>-7.74</v>
      </c>
    </row>
    <row r="1860" spans="1:12" ht="14.25" customHeight="1" x14ac:dyDescent="0.25">
      <c r="A1860" t="str">
        <f t="shared" si="29"/>
        <v>ORD1859</v>
      </c>
      <c r="B1860" s="6">
        <v>44550</v>
      </c>
      <c r="C1860" s="6" t="str">
        <f>TEXT(Table1[[#This Row],[Order Date]],"mmm")</f>
        <v>Dec</v>
      </c>
      <c r="D1860" s="6" t="str">
        <f>TEXT(Table1[[#This Row],[Order Date]],"yyyy")</f>
        <v>2021</v>
      </c>
      <c r="E1860" t="s">
        <v>1811</v>
      </c>
      <c r="F1860" t="s">
        <v>55</v>
      </c>
      <c r="G1860" t="s">
        <v>11</v>
      </c>
      <c r="H1860" t="s">
        <v>18</v>
      </c>
      <c r="I1860" t="s">
        <v>133</v>
      </c>
      <c r="J1860">
        <v>122.48</v>
      </c>
      <c r="K1860">
        <v>2</v>
      </c>
      <c r="L1860">
        <v>0</v>
      </c>
    </row>
    <row r="1861" spans="1:12" ht="14.25" customHeight="1" x14ac:dyDescent="0.25">
      <c r="A1861" t="str">
        <f t="shared" si="29"/>
        <v>ORD1860</v>
      </c>
      <c r="B1861" s="6">
        <v>44550</v>
      </c>
      <c r="C1861" s="6" t="str">
        <f>TEXT(Table1[[#This Row],[Order Date]],"mmm")</f>
        <v>Dec</v>
      </c>
      <c r="D1861" s="6" t="str">
        <f>TEXT(Table1[[#This Row],[Order Date]],"yyyy")</f>
        <v>2021</v>
      </c>
      <c r="E1861" t="s">
        <v>1811</v>
      </c>
      <c r="F1861" t="s">
        <v>55</v>
      </c>
      <c r="G1861" t="s">
        <v>34</v>
      </c>
      <c r="H1861" t="s">
        <v>145</v>
      </c>
      <c r="I1861" t="s">
        <v>1812</v>
      </c>
      <c r="J1861">
        <v>2244.48</v>
      </c>
      <c r="K1861">
        <v>7</v>
      </c>
      <c r="L1861">
        <v>493.79</v>
      </c>
    </row>
    <row r="1862" spans="1:12" ht="14.25" customHeight="1" x14ac:dyDescent="0.25">
      <c r="A1862" t="str">
        <f t="shared" si="29"/>
        <v>ORD1861</v>
      </c>
      <c r="B1862" s="6">
        <v>44550</v>
      </c>
      <c r="C1862" s="6" t="str">
        <f>TEXT(Table1[[#This Row],[Order Date]],"mmm")</f>
        <v>Dec</v>
      </c>
      <c r="D1862" s="6" t="str">
        <f>TEXT(Table1[[#This Row],[Order Date]],"yyyy")</f>
        <v>2021</v>
      </c>
      <c r="E1862" t="s">
        <v>1811</v>
      </c>
      <c r="F1862" t="s">
        <v>55</v>
      </c>
      <c r="G1862" t="s">
        <v>11</v>
      </c>
      <c r="H1862" t="s">
        <v>20</v>
      </c>
      <c r="I1862" t="s">
        <v>781</v>
      </c>
      <c r="J1862">
        <v>62.31</v>
      </c>
      <c r="K1862">
        <v>3</v>
      </c>
      <c r="L1862">
        <v>29.29</v>
      </c>
    </row>
    <row r="1863" spans="1:12" ht="14.25" customHeight="1" x14ac:dyDescent="0.25">
      <c r="A1863" t="str">
        <f t="shared" si="29"/>
        <v>ORD1862</v>
      </c>
      <c r="B1863" s="6">
        <v>44550</v>
      </c>
      <c r="C1863" s="6" t="str">
        <f>TEXT(Table1[[#This Row],[Order Date]],"mmm")</f>
        <v>Dec</v>
      </c>
      <c r="D1863" s="6" t="str">
        <f>TEXT(Table1[[#This Row],[Order Date]],"yyyy")</f>
        <v>2021</v>
      </c>
      <c r="E1863" t="s">
        <v>1811</v>
      </c>
      <c r="F1863" t="s">
        <v>55</v>
      </c>
      <c r="G1863" t="s">
        <v>34</v>
      </c>
      <c r="H1863" t="s">
        <v>145</v>
      </c>
      <c r="I1863" t="s">
        <v>1501</v>
      </c>
      <c r="J1863">
        <v>455.1</v>
      </c>
      <c r="K1863">
        <v>2</v>
      </c>
      <c r="L1863">
        <v>100.12</v>
      </c>
    </row>
    <row r="1864" spans="1:12" ht="14.25" customHeight="1" x14ac:dyDescent="0.25">
      <c r="A1864" t="str">
        <f t="shared" si="29"/>
        <v>ORD1863</v>
      </c>
      <c r="B1864" s="6">
        <v>44550</v>
      </c>
      <c r="C1864" s="6" t="str">
        <f>TEXT(Table1[[#This Row],[Order Date]],"mmm")</f>
        <v>Dec</v>
      </c>
      <c r="D1864" s="6" t="str">
        <f>TEXT(Table1[[#This Row],[Order Date]],"yyyy")</f>
        <v>2021</v>
      </c>
      <c r="E1864" t="s">
        <v>1121</v>
      </c>
      <c r="F1864" t="s">
        <v>164</v>
      </c>
      <c r="G1864" t="s">
        <v>11</v>
      </c>
      <c r="H1864" t="s">
        <v>16</v>
      </c>
      <c r="I1864" t="s">
        <v>1716</v>
      </c>
      <c r="J1864">
        <v>31.05</v>
      </c>
      <c r="K1864">
        <v>3</v>
      </c>
      <c r="L1864">
        <v>14.9</v>
      </c>
    </row>
    <row r="1865" spans="1:12" ht="14.25" customHeight="1" x14ac:dyDescent="0.25">
      <c r="A1865" t="str">
        <f t="shared" si="29"/>
        <v>ORD1864</v>
      </c>
      <c r="B1865" s="6">
        <v>44550</v>
      </c>
      <c r="C1865" s="6" t="str">
        <f>TEXT(Table1[[#This Row],[Order Date]],"mmm")</f>
        <v>Dec</v>
      </c>
      <c r="D1865" s="6" t="str">
        <f>TEXT(Table1[[#This Row],[Order Date]],"yyyy")</f>
        <v>2021</v>
      </c>
      <c r="E1865" t="s">
        <v>1813</v>
      </c>
      <c r="F1865" t="s">
        <v>120</v>
      </c>
      <c r="G1865" t="s">
        <v>11</v>
      </c>
      <c r="H1865" t="s">
        <v>92</v>
      </c>
      <c r="I1865" t="s">
        <v>1814</v>
      </c>
      <c r="J1865">
        <v>43.51</v>
      </c>
      <c r="K1865">
        <v>7</v>
      </c>
      <c r="L1865">
        <v>3.81</v>
      </c>
    </row>
    <row r="1866" spans="1:12" ht="14.25" customHeight="1" x14ac:dyDescent="0.25">
      <c r="A1866" t="str">
        <f t="shared" si="29"/>
        <v>ORD1865</v>
      </c>
      <c r="B1866" s="6">
        <v>44550</v>
      </c>
      <c r="C1866" s="6" t="str">
        <f>TEXT(Table1[[#This Row],[Order Date]],"mmm")</f>
        <v>Dec</v>
      </c>
      <c r="D1866" s="6" t="str">
        <f>TEXT(Table1[[#This Row],[Order Date]],"yyyy")</f>
        <v>2021</v>
      </c>
      <c r="E1866" t="s">
        <v>1813</v>
      </c>
      <c r="F1866" t="s">
        <v>120</v>
      </c>
      <c r="G1866" t="s">
        <v>34</v>
      </c>
      <c r="H1866" t="s">
        <v>35</v>
      </c>
      <c r="I1866" t="s">
        <v>1237</v>
      </c>
      <c r="J1866">
        <v>662.88</v>
      </c>
      <c r="K1866">
        <v>3</v>
      </c>
      <c r="L1866">
        <v>74.569999999999993</v>
      </c>
    </row>
    <row r="1867" spans="1:12" ht="14.25" customHeight="1" x14ac:dyDescent="0.25">
      <c r="A1867" t="str">
        <f t="shared" si="29"/>
        <v>ORD1866</v>
      </c>
      <c r="B1867" s="6">
        <v>44550</v>
      </c>
      <c r="C1867" s="6" t="str">
        <f>TEXT(Table1[[#This Row],[Order Date]],"mmm")</f>
        <v>Dec</v>
      </c>
      <c r="D1867" s="6" t="str">
        <f>TEXT(Table1[[#This Row],[Order Date]],"yyyy")</f>
        <v>2021</v>
      </c>
      <c r="E1867" t="s">
        <v>1813</v>
      </c>
      <c r="F1867" t="s">
        <v>120</v>
      </c>
      <c r="G1867" t="s">
        <v>11</v>
      </c>
      <c r="H1867" t="s">
        <v>12</v>
      </c>
      <c r="I1867" t="s">
        <v>640</v>
      </c>
      <c r="J1867">
        <v>25.92</v>
      </c>
      <c r="K1867">
        <v>5</v>
      </c>
      <c r="L1867">
        <v>9.07</v>
      </c>
    </row>
    <row r="1868" spans="1:12" ht="14.25" customHeight="1" x14ac:dyDescent="0.25">
      <c r="A1868" t="str">
        <f t="shared" si="29"/>
        <v>ORD1867</v>
      </c>
      <c r="B1868" s="6">
        <v>44550</v>
      </c>
      <c r="C1868" s="6" t="str">
        <f>TEXT(Table1[[#This Row],[Order Date]],"mmm")</f>
        <v>Dec</v>
      </c>
      <c r="D1868" s="6" t="str">
        <f>TEXT(Table1[[#This Row],[Order Date]],"yyyy")</f>
        <v>2021</v>
      </c>
      <c r="E1868" t="s">
        <v>904</v>
      </c>
      <c r="F1868" t="s">
        <v>27</v>
      </c>
      <c r="G1868" t="s">
        <v>11</v>
      </c>
      <c r="H1868" t="s">
        <v>20</v>
      </c>
      <c r="I1868" t="s">
        <v>37</v>
      </c>
      <c r="J1868">
        <v>487.98</v>
      </c>
      <c r="K1868">
        <v>2</v>
      </c>
      <c r="L1868">
        <v>152.5</v>
      </c>
    </row>
    <row r="1869" spans="1:12" ht="14.25" customHeight="1" x14ac:dyDescent="0.25">
      <c r="A1869" t="str">
        <f t="shared" si="29"/>
        <v>ORD1868</v>
      </c>
      <c r="B1869" s="6">
        <v>44550</v>
      </c>
      <c r="C1869" s="6" t="str">
        <f>TEXT(Table1[[#This Row],[Order Date]],"mmm")</f>
        <v>Dec</v>
      </c>
      <c r="D1869" s="6" t="str">
        <f>TEXT(Table1[[#This Row],[Order Date]],"yyyy")</f>
        <v>2021</v>
      </c>
      <c r="E1869" t="s">
        <v>904</v>
      </c>
      <c r="F1869" t="s">
        <v>27</v>
      </c>
      <c r="G1869" t="s">
        <v>11</v>
      </c>
      <c r="H1869" t="s">
        <v>24</v>
      </c>
      <c r="I1869" t="s">
        <v>484</v>
      </c>
      <c r="J1869">
        <v>47.3</v>
      </c>
      <c r="K1869">
        <v>2</v>
      </c>
      <c r="L1869">
        <v>12.3</v>
      </c>
    </row>
    <row r="1870" spans="1:12" ht="14.25" customHeight="1" x14ac:dyDescent="0.25">
      <c r="A1870" t="str">
        <f t="shared" si="29"/>
        <v>ORD1869</v>
      </c>
      <c r="B1870" s="6">
        <v>44550</v>
      </c>
      <c r="C1870" s="6" t="str">
        <f>TEXT(Table1[[#This Row],[Order Date]],"mmm")</f>
        <v>Dec</v>
      </c>
      <c r="D1870" s="6" t="str">
        <f>TEXT(Table1[[#This Row],[Order Date]],"yyyy")</f>
        <v>2021</v>
      </c>
      <c r="E1870" t="s">
        <v>904</v>
      </c>
      <c r="F1870" t="s">
        <v>27</v>
      </c>
      <c r="G1870" t="s">
        <v>11</v>
      </c>
      <c r="H1870" t="s">
        <v>24</v>
      </c>
      <c r="I1870" t="s">
        <v>1815</v>
      </c>
      <c r="J1870">
        <v>4.13</v>
      </c>
      <c r="K1870">
        <v>1</v>
      </c>
      <c r="L1870">
        <v>1.1599999999999999</v>
      </c>
    </row>
    <row r="1871" spans="1:12" ht="14.25" customHeight="1" x14ac:dyDescent="0.25">
      <c r="A1871" t="str">
        <f t="shared" si="29"/>
        <v>ORD1870</v>
      </c>
      <c r="B1871" s="6">
        <v>44550</v>
      </c>
      <c r="C1871" s="6" t="str">
        <f>TEXT(Table1[[#This Row],[Order Date]],"mmm")</f>
        <v>Dec</v>
      </c>
      <c r="D1871" s="6" t="str">
        <f>TEXT(Table1[[#This Row],[Order Date]],"yyyy")</f>
        <v>2021</v>
      </c>
      <c r="E1871" t="s">
        <v>904</v>
      </c>
      <c r="F1871" t="s">
        <v>27</v>
      </c>
      <c r="G1871" t="s">
        <v>11</v>
      </c>
      <c r="H1871" t="s">
        <v>20</v>
      </c>
      <c r="I1871" t="s">
        <v>300</v>
      </c>
      <c r="J1871">
        <v>155.12</v>
      </c>
      <c r="K1871">
        <v>5</v>
      </c>
      <c r="L1871">
        <v>50.41</v>
      </c>
    </row>
    <row r="1872" spans="1:12" ht="14.25" customHeight="1" x14ac:dyDescent="0.25">
      <c r="A1872" t="str">
        <f t="shared" si="29"/>
        <v>ORD1871</v>
      </c>
      <c r="B1872" s="6">
        <v>44550</v>
      </c>
      <c r="C1872" s="6" t="str">
        <f>TEXT(Table1[[#This Row],[Order Date]],"mmm")</f>
        <v>Dec</v>
      </c>
      <c r="D1872" s="6" t="str">
        <f>TEXT(Table1[[#This Row],[Order Date]],"yyyy")</f>
        <v>2021</v>
      </c>
      <c r="E1872" t="s">
        <v>1471</v>
      </c>
      <c r="F1872" t="s">
        <v>278</v>
      </c>
      <c r="G1872" t="s">
        <v>39</v>
      </c>
      <c r="H1872" t="s">
        <v>52</v>
      </c>
      <c r="I1872" t="s">
        <v>1816</v>
      </c>
      <c r="J1872">
        <v>447.94</v>
      </c>
      <c r="K1872">
        <v>7</v>
      </c>
      <c r="L1872">
        <v>89.59</v>
      </c>
    </row>
    <row r="1873" spans="1:12" ht="14.25" customHeight="1" x14ac:dyDescent="0.25">
      <c r="A1873" t="str">
        <f t="shared" si="29"/>
        <v>ORD1872</v>
      </c>
      <c r="B1873" s="6">
        <v>44550</v>
      </c>
      <c r="C1873" s="6" t="str">
        <f>TEXT(Table1[[#This Row],[Order Date]],"mmm")</f>
        <v>Dec</v>
      </c>
      <c r="D1873" s="6" t="str">
        <f>TEXT(Table1[[#This Row],[Order Date]],"yyyy")</f>
        <v>2021</v>
      </c>
      <c r="E1873" t="s">
        <v>1817</v>
      </c>
      <c r="F1873" t="s">
        <v>129</v>
      </c>
      <c r="G1873" t="s">
        <v>11</v>
      </c>
      <c r="H1873" t="s">
        <v>16</v>
      </c>
      <c r="I1873" t="s">
        <v>1818</v>
      </c>
      <c r="J1873">
        <v>3.69</v>
      </c>
      <c r="K1873">
        <v>1</v>
      </c>
      <c r="L1873">
        <v>1.73</v>
      </c>
    </row>
    <row r="1874" spans="1:12" ht="14.25" customHeight="1" x14ac:dyDescent="0.25">
      <c r="A1874" t="str">
        <f t="shared" si="29"/>
        <v>ORD1873</v>
      </c>
      <c r="B1874" s="6">
        <v>44550</v>
      </c>
      <c r="C1874" s="6" t="str">
        <f>TEXT(Table1[[#This Row],[Order Date]],"mmm")</f>
        <v>Dec</v>
      </c>
      <c r="D1874" s="6" t="str">
        <f>TEXT(Table1[[#This Row],[Order Date]],"yyyy")</f>
        <v>2021</v>
      </c>
      <c r="E1874" t="s">
        <v>1817</v>
      </c>
      <c r="F1874" t="s">
        <v>129</v>
      </c>
      <c r="G1874" t="s">
        <v>11</v>
      </c>
      <c r="H1874" t="s">
        <v>20</v>
      </c>
      <c r="I1874" t="s">
        <v>1103</v>
      </c>
      <c r="J1874">
        <v>1103.97</v>
      </c>
      <c r="K1874">
        <v>3</v>
      </c>
      <c r="L1874">
        <v>496.79</v>
      </c>
    </row>
    <row r="1875" spans="1:12" ht="14.25" customHeight="1" x14ac:dyDescent="0.25">
      <c r="A1875" t="str">
        <f t="shared" si="29"/>
        <v>ORD1874</v>
      </c>
      <c r="B1875" s="6">
        <v>44550</v>
      </c>
      <c r="C1875" s="6" t="str">
        <f>TEXT(Table1[[#This Row],[Order Date]],"mmm")</f>
        <v>Dec</v>
      </c>
      <c r="D1875" s="6" t="str">
        <f>TEXT(Table1[[#This Row],[Order Date]],"yyyy")</f>
        <v>2021</v>
      </c>
      <c r="E1875" t="s">
        <v>935</v>
      </c>
      <c r="F1875" t="s">
        <v>78</v>
      </c>
      <c r="G1875" t="s">
        <v>34</v>
      </c>
      <c r="H1875" t="s">
        <v>47</v>
      </c>
      <c r="I1875" t="s">
        <v>1715</v>
      </c>
      <c r="J1875">
        <v>190.85</v>
      </c>
      <c r="K1875">
        <v>3</v>
      </c>
      <c r="L1875">
        <v>-21.47</v>
      </c>
    </row>
    <row r="1876" spans="1:12" ht="14.25" customHeight="1" x14ac:dyDescent="0.25">
      <c r="A1876" t="str">
        <f t="shared" si="29"/>
        <v>ORD1875</v>
      </c>
      <c r="B1876" s="6">
        <v>44550</v>
      </c>
      <c r="C1876" s="6" t="str">
        <f>TEXT(Table1[[#This Row],[Order Date]],"mmm")</f>
        <v>Dec</v>
      </c>
      <c r="D1876" s="6" t="str">
        <f>TEXT(Table1[[#This Row],[Order Date]],"yyyy")</f>
        <v>2021</v>
      </c>
      <c r="E1876" t="s">
        <v>630</v>
      </c>
      <c r="F1876" t="s">
        <v>95</v>
      </c>
      <c r="G1876" t="s">
        <v>34</v>
      </c>
      <c r="H1876" t="s">
        <v>47</v>
      </c>
      <c r="I1876" t="s">
        <v>1362</v>
      </c>
      <c r="J1876">
        <v>51.97</v>
      </c>
      <c r="K1876">
        <v>2</v>
      </c>
      <c r="L1876">
        <v>10.39</v>
      </c>
    </row>
    <row r="1877" spans="1:12" ht="14.25" customHeight="1" x14ac:dyDescent="0.25">
      <c r="A1877" t="str">
        <f t="shared" si="29"/>
        <v>ORD1876</v>
      </c>
      <c r="B1877" s="6">
        <v>44550</v>
      </c>
      <c r="C1877" s="6" t="str">
        <f>TEXT(Table1[[#This Row],[Order Date]],"mmm")</f>
        <v>Dec</v>
      </c>
      <c r="D1877" s="6" t="str">
        <f>TEXT(Table1[[#This Row],[Order Date]],"yyyy")</f>
        <v>2021</v>
      </c>
      <c r="E1877" t="s">
        <v>630</v>
      </c>
      <c r="F1877" t="s">
        <v>95</v>
      </c>
      <c r="G1877" t="s">
        <v>39</v>
      </c>
      <c r="H1877" t="s">
        <v>52</v>
      </c>
      <c r="I1877" t="s">
        <v>84</v>
      </c>
      <c r="J1877">
        <v>71.98</v>
      </c>
      <c r="K1877">
        <v>3</v>
      </c>
      <c r="L1877">
        <v>21.59</v>
      </c>
    </row>
    <row r="1878" spans="1:12" ht="14.25" customHeight="1" x14ac:dyDescent="0.25">
      <c r="A1878" t="str">
        <f t="shared" si="29"/>
        <v>ORD1877</v>
      </c>
      <c r="B1878" s="6">
        <v>44550</v>
      </c>
      <c r="C1878" s="6" t="str">
        <f>TEXT(Table1[[#This Row],[Order Date]],"mmm")</f>
        <v>Dec</v>
      </c>
      <c r="D1878" s="6" t="str">
        <f>TEXT(Table1[[#This Row],[Order Date]],"yyyy")</f>
        <v>2021</v>
      </c>
      <c r="E1878" t="s">
        <v>630</v>
      </c>
      <c r="F1878" t="s">
        <v>95</v>
      </c>
      <c r="G1878" t="s">
        <v>34</v>
      </c>
      <c r="H1878" t="s">
        <v>35</v>
      </c>
      <c r="I1878" t="s">
        <v>1819</v>
      </c>
      <c r="J1878">
        <v>242.35</v>
      </c>
      <c r="K1878">
        <v>3</v>
      </c>
      <c r="L1878">
        <v>-42.41</v>
      </c>
    </row>
    <row r="1879" spans="1:12" ht="14.25" customHeight="1" x14ac:dyDescent="0.25">
      <c r="A1879" t="str">
        <f t="shared" si="29"/>
        <v>ORD1878</v>
      </c>
      <c r="B1879" s="6">
        <v>44550</v>
      </c>
      <c r="C1879" s="6" t="str">
        <f>TEXT(Table1[[#This Row],[Order Date]],"mmm")</f>
        <v>Dec</v>
      </c>
      <c r="D1879" s="6" t="str">
        <f>TEXT(Table1[[#This Row],[Order Date]],"yyyy")</f>
        <v>2021</v>
      </c>
      <c r="E1879" t="s">
        <v>630</v>
      </c>
      <c r="F1879" t="s">
        <v>95</v>
      </c>
      <c r="G1879" t="s">
        <v>11</v>
      </c>
      <c r="H1879" t="s">
        <v>12</v>
      </c>
      <c r="I1879" t="s">
        <v>1664</v>
      </c>
      <c r="J1879">
        <v>221.92</v>
      </c>
      <c r="K1879">
        <v>5</v>
      </c>
      <c r="L1879">
        <v>77.67</v>
      </c>
    </row>
    <row r="1880" spans="1:12" ht="14.25" customHeight="1" x14ac:dyDescent="0.25">
      <c r="A1880" t="str">
        <f t="shared" si="29"/>
        <v>ORD1879</v>
      </c>
      <c r="B1880" s="6">
        <v>44550</v>
      </c>
      <c r="C1880" s="6" t="str">
        <f>TEXT(Table1[[#This Row],[Order Date]],"mmm")</f>
        <v>Dec</v>
      </c>
      <c r="D1880" s="6" t="str">
        <f>TEXT(Table1[[#This Row],[Order Date]],"yyyy")</f>
        <v>2021</v>
      </c>
      <c r="E1880" t="s">
        <v>630</v>
      </c>
      <c r="F1880" t="s">
        <v>95</v>
      </c>
      <c r="G1880" t="s">
        <v>11</v>
      </c>
      <c r="H1880" t="s">
        <v>12</v>
      </c>
      <c r="I1880" t="s">
        <v>1376</v>
      </c>
      <c r="J1880">
        <v>8.4499999999999993</v>
      </c>
      <c r="K1880">
        <v>2</v>
      </c>
      <c r="L1880">
        <v>2.64</v>
      </c>
    </row>
    <row r="1881" spans="1:12" ht="14.25" customHeight="1" x14ac:dyDescent="0.25">
      <c r="A1881" t="str">
        <f t="shared" si="29"/>
        <v>ORD1880</v>
      </c>
      <c r="B1881" s="6">
        <v>44550</v>
      </c>
      <c r="C1881" s="6" t="str">
        <f>TEXT(Table1[[#This Row],[Order Date]],"mmm")</f>
        <v>Dec</v>
      </c>
      <c r="D1881" s="6" t="str">
        <f>TEXT(Table1[[#This Row],[Order Date]],"yyyy")</f>
        <v>2021</v>
      </c>
      <c r="E1881" t="s">
        <v>1563</v>
      </c>
      <c r="F1881" t="s">
        <v>10</v>
      </c>
      <c r="G1881" t="s">
        <v>11</v>
      </c>
      <c r="H1881" t="s">
        <v>92</v>
      </c>
      <c r="I1881" t="s">
        <v>1820</v>
      </c>
      <c r="J1881">
        <v>19.43</v>
      </c>
      <c r="K1881">
        <v>2</v>
      </c>
      <c r="L1881">
        <v>-49.55</v>
      </c>
    </row>
    <row r="1882" spans="1:12" ht="14.25" customHeight="1" x14ac:dyDescent="0.25">
      <c r="A1882" t="str">
        <f t="shared" si="29"/>
        <v>ORD1881</v>
      </c>
      <c r="B1882" s="6">
        <v>44550</v>
      </c>
      <c r="C1882" s="6" t="str">
        <f>TEXT(Table1[[#This Row],[Order Date]],"mmm")</f>
        <v>Dec</v>
      </c>
      <c r="D1882" s="6" t="str">
        <f>TEXT(Table1[[#This Row],[Order Date]],"yyyy")</f>
        <v>2021</v>
      </c>
      <c r="E1882" t="s">
        <v>1563</v>
      </c>
      <c r="F1882" t="s">
        <v>10</v>
      </c>
      <c r="G1882" t="s">
        <v>39</v>
      </c>
      <c r="H1882" t="s">
        <v>52</v>
      </c>
      <c r="I1882" t="s">
        <v>1068</v>
      </c>
      <c r="J1882">
        <v>65.44</v>
      </c>
      <c r="K1882">
        <v>5</v>
      </c>
      <c r="L1882">
        <v>-8.18</v>
      </c>
    </row>
    <row r="1883" spans="1:12" ht="14.25" customHeight="1" x14ac:dyDescent="0.25">
      <c r="A1883" t="str">
        <f t="shared" si="29"/>
        <v>ORD1882</v>
      </c>
      <c r="B1883" s="6">
        <v>44550</v>
      </c>
      <c r="C1883" s="6" t="str">
        <f>TEXT(Table1[[#This Row],[Order Date]],"mmm")</f>
        <v>Dec</v>
      </c>
      <c r="D1883" s="6" t="str">
        <f>TEXT(Table1[[#This Row],[Order Date]],"yyyy")</f>
        <v>2021</v>
      </c>
      <c r="E1883" t="s">
        <v>1401</v>
      </c>
      <c r="F1883" t="s">
        <v>149</v>
      </c>
      <c r="G1883" t="s">
        <v>34</v>
      </c>
      <c r="H1883" t="s">
        <v>35</v>
      </c>
      <c r="I1883" t="s">
        <v>1821</v>
      </c>
      <c r="J1883">
        <v>192.19</v>
      </c>
      <c r="K1883">
        <v>3</v>
      </c>
      <c r="L1883">
        <v>36.299999999999997</v>
      </c>
    </row>
    <row r="1884" spans="1:12" ht="14.25" customHeight="1" x14ac:dyDescent="0.25">
      <c r="A1884" t="str">
        <f t="shared" si="29"/>
        <v>ORD1883</v>
      </c>
      <c r="B1884" s="6">
        <v>44551</v>
      </c>
      <c r="C1884" s="6" t="str">
        <f>TEXT(Table1[[#This Row],[Order Date]],"mmm")</f>
        <v>Dec</v>
      </c>
      <c r="D1884" s="6" t="str">
        <f>TEXT(Table1[[#This Row],[Order Date]],"yyyy")</f>
        <v>2021</v>
      </c>
      <c r="E1884" t="s">
        <v>363</v>
      </c>
      <c r="F1884" t="s">
        <v>27</v>
      </c>
      <c r="G1884" t="s">
        <v>34</v>
      </c>
      <c r="H1884" t="s">
        <v>35</v>
      </c>
      <c r="I1884" t="s">
        <v>1237</v>
      </c>
      <c r="J1884">
        <v>1325.76</v>
      </c>
      <c r="K1884">
        <v>6</v>
      </c>
      <c r="L1884">
        <v>149.15</v>
      </c>
    </row>
    <row r="1885" spans="1:12" ht="14.25" customHeight="1" x14ac:dyDescent="0.25">
      <c r="A1885" t="str">
        <f t="shared" si="29"/>
        <v>ORD1884</v>
      </c>
      <c r="B1885" s="6">
        <v>44551</v>
      </c>
      <c r="C1885" s="6" t="str">
        <f>TEXT(Table1[[#This Row],[Order Date]],"mmm")</f>
        <v>Dec</v>
      </c>
      <c r="D1885" s="6" t="str">
        <f>TEXT(Table1[[#This Row],[Order Date]],"yyyy")</f>
        <v>2021</v>
      </c>
      <c r="E1885" t="s">
        <v>363</v>
      </c>
      <c r="F1885" t="s">
        <v>27</v>
      </c>
      <c r="G1885" t="s">
        <v>34</v>
      </c>
      <c r="H1885" t="s">
        <v>35</v>
      </c>
      <c r="I1885" t="s">
        <v>1679</v>
      </c>
      <c r="J1885">
        <v>572.16</v>
      </c>
      <c r="K1885">
        <v>3</v>
      </c>
      <c r="L1885">
        <v>35.76</v>
      </c>
    </row>
    <row r="1886" spans="1:12" ht="14.25" customHeight="1" x14ac:dyDescent="0.25">
      <c r="A1886" t="str">
        <f t="shared" si="29"/>
        <v>ORD1885</v>
      </c>
      <c r="B1886" s="6">
        <v>44551</v>
      </c>
      <c r="C1886" s="6" t="str">
        <f>TEXT(Table1[[#This Row],[Order Date]],"mmm")</f>
        <v>Dec</v>
      </c>
      <c r="D1886" s="6" t="str">
        <f>TEXT(Table1[[#This Row],[Order Date]],"yyyy")</f>
        <v>2021</v>
      </c>
      <c r="E1886" t="s">
        <v>910</v>
      </c>
      <c r="F1886" t="s">
        <v>120</v>
      </c>
      <c r="G1886" t="s">
        <v>11</v>
      </c>
      <c r="H1886" t="s">
        <v>20</v>
      </c>
      <c r="I1886" t="s">
        <v>701</v>
      </c>
      <c r="J1886">
        <v>18.239999999999998</v>
      </c>
      <c r="K1886">
        <v>2</v>
      </c>
      <c r="L1886">
        <v>-14.59</v>
      </c>
    </row>
    <row r="1887" spans="1:12" ht="14.25" customHeight="1" x14ac:dyDescent="0.25">
      <c r="A1887" t="str">
        <f t="shared" si="29"/>
        <v>ORD1886</v>
      </c>
      <c r="B1887" s="6">
        <v>44551</v>
      </c>
      <c r="C1887" s="6" t="str">
        <f>TEXT(Table1[[#This Row],[Order Date]],"mmm")</f>
        <v>Dec</v>
      </c>
      <c r="D1887" s="6" t="str">
        <f>TEXT(Table1[[#This Row],[Order Date]],"yyyy")</f>
        <v>2021</v>
      </c>
      <c r="E1887" t="s">
        <v>1301</v>
      </c>
      <c r="F1887" t="s">
        <v>59</v>
      </c>
      <c r="G1887" t="s">
        <v>11</v>
      </c>
      <c r="H1887" t="s">
        <v>16</v>
      </c>
      <c r="I1887" t="s">
        <v>359</v>
      </c>
      <c r="J1887">
        <v>17.28</v>
      </c>
      <c r="K1887">
        <v>6</v>
      </c>
      <c r="L1887">
        <v>7.95</v>
      </c>
    </row>
    <row r="1888" spans="1:12" ht="14.25" customHeight="1" x14ac:dyDescent="0.25">
      <c r="A1888" t="str">
        <f t="shared" si="29"/>
        <v>ORD1887</v>
      </c>
      <c r="B1888" s="6">
        <v>44552</v>
      </c>
      <c r="C1888" s="6" t="str">
        <f>TEXT(Table1[[#This Row],[Order Date]],"mmm")</f>
        <v>Dec</v>
      </c>
      <c r="D1888" s="6" t="str">
        <f>TEXT(Table1[[#This Row],[Order Date]],"yyyy")</f>
        <v>2021</v>
      </c>
      <c r="E1888" t="s">
        <v>1822</v>
      </c>
      <c r="F1888" t="s">
        <v>27</v>
      </c>
      <c r="G1888" t="s">
        <v>11</v>
      </c>
      <c r="H1888" t="s">
        <v>24</v>
      </c>
      <c r="I1888" t="s">
        <v>1823</v>
      </c>
      <c r="J1888">
        <v>11.76</v>
      </c>
      <c r="K1888">
        <v>4</v>
      </c>
      <c r="L1888">
        <v>3.18</v>
      </c>
    </row>
    <row r="1889" spans="1:12" ht="14.25" customHeight="1" x14ac:dyDescent="0.25">
      <c r="A1889" t="str">
        <f t="shared" si="29"/>
        <v>ORD1888</v>
      </c>
      <c r="B1889" s="6">
        <v>44552</v>
      </c>
      <c r="C1889" s="6" t="str">
        <f>TEXT(Table1[[#This Row],[Order Date]],"mmm")</f>
        <v>Dec</v>
      </c>
      <c r="D1889" s="6" t="str">
        <f>TEXT(Table1[[#This Row],[Order Date]],"yyyy")</f>
        <v>2021</v>
      </c>
      <c r="E1889" t="s">
        <v>695</v>
      </c>
      <c r="F1889" t="s">
        <v>149</v>
      </c>
      <c r="G1889" t="s">
        <v>11</v>
      </c>
      <c r="H1889" t="s">
        <v>18</v>
      </c>
      <c r="I1889" t="s">
        <v>1824</v>
      </c>
      <c r="J1889">
        <v>216.4</v>
      </c>
      <c r="K1889">
        <v>4</v>
      </c>
      <c r="L1889">
        <v>56.26</v>
      </c>
    </row>
    <row r="1890" spans="1:12" ht="14.25" customHeight="1" x14ac:dyDescent="0.25">
      <c r="A1890" t="str">
        <f t="shared" si="29"/>
        <v>ORD1889</v>
      </c>
      <c r="B1890" s="6">
        <v>44552</v>
      </c>
      <c r="C1890" s="6" t="str">
        <f>TEXT(Table1[[#This Row],[Order Date]],"mmm")</f>
        <v>Dec</v>
      </c>
      <c r="D1890" s="6" t="str">
        <f>TEXT(Table1[[#This Row],[Order Date]],"yyyy")</f>
        <v>2021</v>
      </c>
      <c r="E1890" t="s">
        <v>1211</v>
      </c>
      <c r="F1890" t="s">
        <v>15</v>
      </c>
      <c r="G1890" t="s">
        <v>11</v>
      </c>
      <c r="H1890" t="s">
        <v>18</v>
      </c>
      <c r="I1890" t="s">
        <v>374</v>
      </c>
      <c r="J1890">
        <v>132.16</v>
      </c>
      <c r="K1890">
        <v>1</v>
      </c>
      <c r="L1890">
        <v>9.91</v>
      </c>
    </row>
    <row r="1891" spans="1:12" ht="14.25" customHeight="1" x14ac:dyDescent="0.25">
      <c r="A1891" t="str">
        <f t="shared" si="29"/>
        <v>ORD1890</v>
      </c>
      <c r="B1891" s="6">
        <v>44552</v>
      </c>
      <c r="C1891" s="6" t="str">
        <f>TEXT(Table1[[#This Row],[Order Date]],"mmm")</f>
        <v>Dec</v>
      </c>
      <c r="D1891" s="6" t="str">
        <f>TEXT(Table1[[#This Row],[Order Date]],"yyyy")</f>
        <v>2021</v>
      </c>
      <c r="E1891" t="s">
        <v>1211</v>
      </c>
      <c r="F1891" t="s">
        <v>15</v>
      </c>
      <c r="G1891" t="s">
        <v>11</v>
      </c>
      <c r="H1891" t="s">
        <v>20</v>
      </c>
      <c r="I1891" t="s">
        <v>1825</v>
      </c>
      <c r="J1891">
        <v>17.899999999999999</v>
      </c>
      <c r="K1891">
        <v>6</v>
      </c>
      <c r="L1891">
        <v>-31.33</v>
      </c>
    </row>
    <row r="1892" spans="1:12" ht="14.25" customHeight="1" x14ac:dyDescent="0.25">
      <c r="A1892" t="str">
        <f t="shared" si="29"/>
        <v>ORD1891</v>
      </c>
      <c r="B1892" s="6">
        <v>44552</v>
      </c>
      <c r="C1892" s="6" t="str">
        <f>TEXT(Table1[[#This Row],[Order Date]],"mmm")</f>
        <v>Dec</v>
      </c>
      <c r="D1892" s="6" t="str">
        <f>TEXT(Table1[[#This Row],[Order Date]],"yyyy")</f>
        <v>2021</v>
      </c>
      <c r="E1892" t="s">
        <v>1211</v>
      </c>
      <c r="F1892" t="s">
        <v>15</v>
      </c>
      <c r="G1892" t="s">
        <v>11</v>
      </c>
      <c r="H1892" t="s">
        <v>12</v>
      </c>
      <c r="I1892" t="s">
        <v>1054</v>
      </c>
      <c r="J1892">
        <v>124.03</v>
      </c>
      <c r="K1892">
        <v>4</v>
      </c>
      <c r="L1892">
        <v>44.96</v>
      </c>
    </row>
    <row r="1893" spans="1:12" ht="14.25" customHeight="1" x14ac:dyDescent="0.25">
      <c r="A1893" t="str">
        <f t="shared" si="29"/>
        <v>ORD1892</v>
      </c>
      <c r="B1893" s="6">
        <v>44552</v>
      </c>
      <c r="C1893" s="6" t="str">
        <f>TEXT(Table1[[#This Row],[Order Date]],"mmm")</f>
        <v>Dec</v>
      </c>
      <c r="D1893" s="6" t="str">
        <f>TEXT(Table1[[#This Row],[Order Date]],"yyyy")</f>
        <v>2021</v>
      </c>
      <c r="E1893" t="s">
        <v>1826</v>
      </c>
      <c r="F1893" t="s">
        <v>149</v>
      </c>
      <c r="G1893" t="s">
        <v>11</v>
      </c>
      <c r="H1893" t="s">
        <v>20</v>
      </c>
      <c r="I1893" t="s">
        <v>1827</v>
      </c>
      <c r="J1893">
        <v>296.70999999999998</v>
      </c>
      <c r="K1893">
        <v>13</v>
      </c>
      <c r="L1893">
        <v>100.14</v>
      </c>
    </row>
    <row r="1894" spans="1:12" ht="14.25" customHeight="1" x14ac:dyDescent="0.25">
      <c r="A1894" t="str">
        <f t="shared" si="29"/>
        <v>ORD1893</v>
      </c>
      <c r="B1894" s="6">
        <v>44553</v>
      </c>
      <c r="C1894" s="6" t="str">
        <f>TEXT(Table1[[#This Row],[Order Date]],"mmm")</f>
        <v>Dec</v>
      </c>
      <c r="D1894" s="6" t="str">
        <f>TEXT(Table1[[#This Row],[Order Date]],"yyyy")</f>
        <v>2021</v>
      </c>
      <c r="E1894" t="s">
        <v>1828</v>
      </c>
      <c r="F1894" t="s">
        <v>129</v>
      </c>
      <c r="G1894" t="s">
        <v>11</v>
      </c>
      <c r="H1894" t="s">
        <v>92</v>
      </c>
      <c r="I1894" t="s">
        <v>1829</v>
      </c>
      <c r="J1894">
        <v>207.24</v>
      </c>
      <c r="K1894">
        <v>11</v>
      </c>
      <c r="L1894">
        <v>58.03</v>
      </c>
    </row>
    <row r="1895" spans="1:12" ht="14.25" customHeight="1" x14ac:dyDescent="0.25">
      <c r="A1895" t="str">
        <f t="shared" si="29"/>
        <v>ORD1894</v>
      </c>
      <c r="B1895" s="6">
        <v>44553</v>
      </c>
      <c r="C1895" s="6" t="str">
        <f>TEXT(Table1[[#This Row],[Order Date]],"mmm")</f>
        <v>Dec</v>
      </c>
      <c r="D1895" s="6" t="str">
        <f>TEXT(Table1[[#This Row],[Order Date]],"yyyy")</f>
        <v>2021</v>
      </c>
      <c r="E1895" t="s">
        <v>1568</v>
      </c>
      <c r="F1895" t="s">
        <v>149</v>
      </c>
      <c r="G1895" t="s">
        <v>34</v>
      </c>
      <c r="H1895" t="s">
        <v>145</v>
      </c>
      <c r="I1895" t="s">
        <v>1830</v>
      </c>
      <c r="J1895">
        <v>53.32</v>
      </c>
      <c r="K1895">
        <v>2</v>
      </c>
      <c r="L1895">
        <v>-19.55</v>
      </c>
    </row>
    <row r="1896" spans="1:12" ht="14.25" customHeight="1" x14ac:dyDescent="0.25">
      <c r="A1896" t="str">
        <f t="shared" si="29"/>
        <v>ORD1895</v>
      </c>
      <c r="B1896" s="6">
        <v>44553</v>
      </c>
      <c r="C1896" s="6" t="str">
        <f>TEXT(Table1[[#This Row],[Order Date]],"mmm")</f>
        <v>Dec</v>
      </c>
      <c r="D1896" s="6" t="str">
        <f>TEXT(Table1[[#This Row],[Order Date]],"yyyy")</f>
        <v>2021</v>
      </c>
      <c r="E1896" t="s">
        <v>1568</v>
      </c>
      <c r="F1896" t="s">
        <v>149</v>
      </c>
      <c r="G1896" t="s">
        <v>11</v>
      </c>
      <c r="H1896" t="s">
        <v>92</v>
      </c>
      <c r="I1896" t="s">
        <v>1829</v>
      </c>
      <c r="J1896">
        <v>56.52</v>
      </c>
      <c r="K1896">
        <v>3</v>
      </c>
      <c r="L1896">
        <v>15.83</v>
      </c>
    </row>
    <row r="1897" spans="1:12" ht="14.25" customHeight="1" x14ac:dyDescent="0.25">
      <c r="A1897" t="str">
        <f t="shared" si="29"/>
        <v>ORD1896</v>
      </c>
      <c r="B1897" s="6">
        <v>44553</v>
      </c>
      <c r="C1897" s="6" t="str">
        <f>TEXT(Table1[[#This Row],[Order Date]],"mmm")</f>
        <v>Dec</v>
      </c>
      <c r="D1897" s="6" t="str">
        <f>TEXT(Table1[[#This Row],[Order Date]],"yyyy")</f>
        <v>2021</v>
      </c>
      <c r="E1897" t="s">
        <v>989</v>
      </c>
      <c r="F1897" t="s">
        <v>10</v>
      </c>
      <c r="G1897" t="s">
        <v>11</v>
      </c>
      <c r="H1897" t="s">
        <v>12</v>
      </c>
      <c r="I1897" t="s">
        <v>1219</v>
      </c>
      <c r="J1897">
        <v>5.18</v>
      </c>
      <c r="K1897">
        <v>1</v>
      </c>
      <c r="L1897">
        <v>1.81</v>
      </c>
    </row>
    <row r="1898" spans="1:12" ht="14.25" customHeight="1" x14ac:dyDescent="0.25">
      <c r="A1898" t="str">
        <f t="shared" si="29"/>
        <v>ORD1897</v>
      </c>
      <c r="B1898" s="6">
        <v>44553</v>
      </c>
      <c r="C1898" s="6" t="str">
        <f>TEXT(Table1[[#This Row],[Order Date]],"mmm")</f>
        <v>Dec</v>
      </c>
      <c r="D1898" s="6" t="str">
        <f>TEXT(Table1[[#This Row],[Order Date]],"yyyy")</f>
        <v>2021</v>
      </c>
      <c r="E1898" t="s">
        <v>1831</v>
      </c>
      <c r="F1898" t="s">
        <v>123</v>
      </c>
      <c r="G1898" t="s">
        <v>11</v>
      </c>
      <c r="H1898" t="s">
        <v>12</v>
      </c>
      <c r="I1898" t="s">
        <v>1832</v>
      </c>
      <c r="J1898">
        <v>45.53</v>
      </c>
      <c r="K1898">
        <v>3</v>
      </c>
      <c r="L1898">
        <v>15.93</v>
      </c>
    </row>
    <row r="1899" spans="1:12" ht="14.25" customHeight="1" x14ac:dyDescent="0.25">
      <c r="A1899" t="str">
        <f t="shared" si="29"/>
        <v>ORD1898</v>
      </c>
      <c r="B1899" s="6">
        <v>44553</v>
      </c>
      <c r="C1899" s="6" t="str">
        <f>TEXT(Table1[[#This Row],[Order Date]],"mmm")</f>
        <v>Dec</v>
      </c>
      <c r="D1899" s="6" t="str">
        <f>TEXT(Table1[[#This Row],[Order Date]],"yyyy")</f>
        <v>2021</v>
      </c>
      <c r="E1899" t="s">
        <v>1831</v>
      </c>
      <c r="F1899" t="s">
        <v>123</v>
      </c>
      <c r="G1899" t="s">
        <v>34</v>
      </c>
      <c r="H1899" t="s">
        <v>35</v>
      </c>
      <c r="I1899" t="s">
        <v>862</v>
      </c>
      <c r="J1899">
        <v>64.78</v>
      </c>
      <c r="K1899">
        <v>1</v>
      </c>
      <c r="L1899">
        <v>6.48</v>
      </c>
    </row>
    <row r="1900" spans="1:12" ht="14.25" customHeight="1" x14ac:dyDescent="0.25">
      <c r="A1900" t="str">
        <f t="shared" si="29"/>
        <v>ORD1899</v>
      </c>
      <c r="B1900" s="6">
        <v>44553</v>
      </c>
      <c r="C1900" s="6" t="str">
        <f>TEXT(Table1[[#This Row],[Order Date]],"mmm")</f>
        <v>Dec</v>
      </c>
      <c r="D1900" s="6" t="str">
        <f>TEXT(Table1[[#This Row],[Order Date]],"yyyy")</f>
        <v>2021</v>
      </c>
      <c r="E1900" t="s">
        <v>1831</v>
      </c>
      <c r="F1900" t="s">
        <v>123</v>
      </c>
      <c r="G1900" t="s">
        <v>11</v>
      </c>
      <c r="H1900" t="s">
        <v>18</v>
      </c>
      <c r="I1900" t="s">
        <v>73</v>
      </c>
      <c r="J1900">
        <v>424.27</v>
      </c>
      <c r="K1900">
        <v>2</v>
      </c>
      <c r="L1900">
        <v>-10.61</v>
      </c>
    </row>
    <row r="1901" spans="1:12" ht="14.25" customHeight="1" x14ac:dyDescent="0.25">
      <c r="A1901" t="str">
        <f t="shared" si="29"/>
        <v>ORD1900</v>
      </c>
      <c r="B1901" s="6">
        <v>44553</v>
      </c>
      <c r="C1901" s="6" t="str">
        <f>TEXT(Table1[[#This Row],[Order Date]],"mmm")</f>
        <v>Dec</v>
      </c>
      <c r="D1901" s="6" t="str">
        <f>TEXT(Table1[[#This Row],[Order Date]],"yyyy")</f>
        <v>2021</v>
      </c>
      <c r="E1901" t="s">
        <v>1831</v>
      </c>
      <c r="F1901" t="s">
        <v>123</v>
      </c>
      <c r="G1901" t="s">
        <v>11</v>
      </c>
      <c r="H1901" t="s">
        <v>24</v>
      </c>
      <c r="I1901" t="s">
        <v>541</v>
      </c>
      <c r="J1901">
        <v>1.34</v>
      </c>
      <c r="K1901">
        <v>1</v>
      </c>
      <c r="L1901">
        <v>0.5</v>
      </c>
    </row>
    <row r="1902" spans="1:12" ht="14.25" customHeight="1" x14ac:dyDescent="0.25">
      <c r="A1902" t="str">
        <f t="shared" si="29"/>
        <v>ORD1901</v>
      </c>
      <c r="B1902" s="6">
        <v>44553</v>
      </c>
      <c r="C1902" s="6" t="str">
        <f>TEXT(Table1[[#This Row],[Order Date]],"mmm")</f>
        <v>Dec</v>
      </c>
      <c r="D1902" s="6" t="str">
        <f>TEXT(Table1[[#This Row],[Order Date]],"yyyy")</f>
        <v>2021</v>
      </c>
      <c r="E1902" t="s">
        <v>1831</v>
      </c>
      <c r="F1902" t="s">
        <v>123</v>
      </c>
      <c r="G1902" t="s">
        <v>11</v>
      </c>
      <c r="H1902" t="s">
        <v>18</v>
      </c>
      <c r="I1902" t="s">
        <v>1592</v>
      </c>
      <c r="J1902">
        <v>83.92</v>
      </c>
      <c r="K1902">
        <v>5</v>
      </c>
      <c r="L1902">
        <v>-1.05</v>
      </c>
    </row>
    <row r="1903" spans="1:12" ht="14.25" customHeight="1" x14ac:dyDescent="0.25">
      <c r="A1903" t="str">
        <f t="shared" si="29"/>
        <v>ORD1902</v>
      </c>
      <c r="B1903" s="6">
        <v>44554</v>
      </c>
      <c r="C1903" s="6" t="str">
        <f>TEXT(Table1[[#This Row],[Order Date]],"mmm")</f>
        <v>Dec</v>
      </c>
      <c r="D1903" s="6" t="str">
        <f>TEXT(Table1[[#This Row],[Order Date]],"yyyy")</f>
        <v>2021</v>
      </c>
      <c r="E1903" t="s">
        <v>1027</v>
      </c>
      <c r="F1903" t="s">
        <v>123</v>
      </c>
      <c r="G1903" t="s">
        <v>11</v>
      </c>
      <c r="H1903" t="s">
        <v>12</v>
      </c>
      <c r="I1903" t="s">
        <v>1612</v>
      </c>
      <c r="J1903">
        <v>9.57</v>
      </c>
      <c r="K1903">
        <v>2</v>
      </c>
      <c r="L1903">
        <v>3.47</v>
      </c>
    </row>
    <row r="1904" spans="1:12" ht="14.25" customHeight="1" x14ac:dyDescent="0.25">
      <c r="A1904" t="str">
        <f t="shared" si="29"/>
        <v>ORD1903</v>
      </c>
      <c r="B1904" s="6">
        <v>44554</v>
      </c>
      <c r="C1904" s="6" t="str">
        <f>TEXT(Table1[[#This Row],[Order Date]],"mmm")</f>
        <v>Dec</v>
      </c>
      <c r="D1904" s="6" t="str">
        <f>TEXT(Table1[[#This Row],[Order Date]],"yyyy")</f>
        <v>2021</v>
      </c>
      <c r="E1904" t="s">
        <v>712</v>
      </c>
      <c r="F1904" t="s">
        <v>78</v>
      </c>
      <c r="G1904" t="s">
        <v>34</v>
      </c>
      <c r="H1904" t="s">
        <v>47</v>
      </c>
      <c r="I1904" t="s">
        <v>1833</v>
      </c>
      <c r="J1904">
        <v>30.36</v>
      </c>
      <c r="K1904">
        <v>5</v>
      </c>
      <c r="L1904">
        <v>8.73</v>
      </c>
    </row>
    <row r="1905" spans="1:12" ht="14.25" customHeight="1" x14ac:dyDescent="0.25">
      <c r="A1905" t="str">
        <f t="shared" si="29"/>
        <v>ORD1904</v>
      </c>
      <c r="B1905" s="6">
        <v>44554</v>
      </c>
      <c r="C1905" s="6" t="str">
        <f>TEXT(Table1[[#This Row],[Order Date]],"mmm")</f>
        <v>Dec</v>
      </c>
      <c r="D1905" s="6" t="str">
        <f>TEXT(Table1[[#This Row],[Order Date]],"yyyy")</f>
        <v>2021</v>
      </c>
      <c r="E1905" t="s">
        <v>1655</v>
      </c>
      <c r="F1905" t="s">
        <v>27</v>
      </c>
      <c r="G1905" t="s">
        <v>11</v>
      </c>
      <c r="H1905" t="s">
        <v>18</v>
      </c>
      <c r="I1905" t="s">
        <v>974</v>
      </c>
      <c r="J1905">
        <v>142.86000000000001</v>
      </c>
      <c r="K1905">
        <v>1</v>
      </c>
      <c r="L1905">
        <v>41.43</v>
      </c>
    </row>
    <row r="1906" spans="1:12" ht="14.25" customHeight="1" x14ac:dyDescent="0.25">
      <c r="A1906" t="str">
        <f t="shared" si="29"/>
        <v>ORD1905</v>
      </c>
      <c r="B1906" s="6">
        <v>44554</v>
      </c>
      <c r="C1906" s="6" t="str">
        <f>TEXT(Table1[[#This Row],[Order Date]],"mmm")</f>
        <v>Dec</v>
      </c>
      <c r="D1906" s="6" t="str">
        <f>TEXT(Table1[[#This Row],[Order Date]],"yyyy")</f>
        <v>2021</v>
      </c>
      <c r="E1906" t="s">
        <v>1655</v>
      </c>
      <c r="F1906" t="s">
        <v>27</v>
      </c>
      <c r="G1906" t="s">
        <v>34</v>
      </c>
      <c r="H1906" t="s">
        <v>35</v>
      </c>
      <c r="I1906" t="s">
        <v>187</v>
      </c>
      <c r="J1906">
        <v>292.27</v>
      </c>
      <c r="K1906">
        <v>6</v>
      </c>
      <c r="L1906">
        <v>18.27</v>
      </c>
    </row>
    <row r="1907" spans="1:12" ht="14.25" customHeight="1" x14ac:dyDescent="0.25">
      <c r="A1907" t="str">
        <f t="shared" si="29"/>
        <v>ORD1906</v>
      </c>
      <c r="B1907" s="6">
        <v>44554</v>
      </c>
      <c r="C1907" s="6" t="str">
        <f>TEXT(Table1[[#This Row],[Order Date]],"mmm")</f>
        <v>Dec</v>
      </c>
      <c r="D1907" s="6" t="str">
        <f>TEXT(Table1[[#This Row],[Order Date]],"yyyy")</f>
        <v>2021</v>
      </c>
      <c r="E1907" t="s">
        <v>530</v>
      </c>
      <c r="F1907" t="s">
        <v>27</v>
      </c>
      <c r="G1907" t="s">
        <v>39</v>
      </c>
      <c r="H1907" t="s">
        <v>40</v>
      </c>
      <c r="I1907" t="s">
        <v>1834</v>
      </c>
      <c r="J1907">
        <v>173.66</v>
      </c>
      <c r="K1907">
        <v>7</v>
      </c>
      <c r="L1907">
        <v>17.37</v>
      </c>
    </row>
    <row r="1908" spans="1:12" ht="14.25" customHeight="1" x14ac:dyDescent="0.25">
      <c r="A1908" t="str">
        <f t="shared" si="29"/>
        <v>ORD1907</v>
      </c>
      <c r="B1908" s="6">
        <v>44554</v>
      </c>
      <c r="C1908" s="6" t="str">
        <f>TEXT(Table1[[#This Row],[Order Date]],"mmm")</f>
        <v>Dec</v>
      </c>
      <c r="D1908" s="6" t="str">
        <f>TEXT(Table1[[#This Row],[Order Date]],"yyyy")</f>
        <v>2021</v>
      </c>
      <c r="E1908" t="s">
        <v>530</v>
      </c>
      <c r="F1908" t="s">
        <v>27</v>
      </c>
      <c r="G1908" t="s">
        <v>11</v>
      </c>
      <c r="H1908" t="s">
        <v>92</v>
      </c>
      <c r="I1908" t="s">
        <v>1835</v>
      </c>
      <c r="J1908">
        <v>361.96</v>
      </c>
      <c r="K1908">
        <v>2</v>
      </c>
      <c r="L1908">
        <v>101.35</v>
      </c>
    </row>
    <row r="1909" spans="1:12" ht="14.25" customHeight="1" x14ac:dyDescent="0.25">
      <c r="A1909" t="str">
        <f t="shared" si="29"/>
        <v>ORD1908</v>
      </c>
      <c r="B1909" s="6">
        <v>44554</v>
      </c>
      <c r="C1909" s="6" t="str">
        <f>TEXT(Table1[[#This Row],[Order Date]],"mmm")</f>
        <v>Dec</v>
      </c>
      <c r="D1909" s="6" t="str">
        <f>TEXT(Table1[[#This Row],[Order Date]],"yyyy")</f>
        <v>2021</v>
      </c>
      <c r="E1909" t="s">
        <v>530</v>
      </c>
      <c r="F1909" t="s">
        <v>27</v>
      </c>
      <c r="G1909" t="s">
        <v>39</v>
      </c>
      <c r="H1909" t="s">
        <v>52</v>
      </c>
      <c r="I1909" t="s">
        <v>1836</v>
      </c>
      <c r="J1909">
        <v>62.85</v>
      </c>
      <c r="K1909">
        <v>3</v>
      </c>
      <c r="L1909">
        <v>13.2</v>
      </c>
    </row>
    <row r="1910" spans="1:12" ht="14.25" customHeight="1" x14ac:dyDescent="0.25">
      <c r="A1910" t="str">
        <f t="shared" si="29"/>
        <v>ORD1909</v>
      </c>
      <c r="B1910" s="6">
        <v>44554</v>
      </c>
      <c r="C1910" s="6" t="str">
        <f>TEXT(Table1[[#This Row],[Order Date]],"mmm")</f>
        <v>Dec</v>
      </c>
      <c r="D1910" s="6" t="str">
        <f>TEXT(Table1[[#This Row],[Order Date]],"yyyy")</f>
        <v>2021</v>
      </c>
      <c r="E1910" t="s">
        <v>530</v>
      </c>
      <c r="F1910" t="s">
        <v>27</v>
      </c>
      <c r="G1910" t="s">
        <v>39</v>
      </c>
      <c r="H1910" t="s">
        <v>40</v>
      </c>
      <c r="I1910" t="s">
        <v>1100</v>
      </c>
      <c r="J1910">
        <v>818.38</v>
      </c>
      <c r="K1910">
        <v>3</v>
      </c>
      <c r="L1910">
        <v>51.15</v>
      </c>
    </row>
    <row r="1911" spans="1:12" ht="14.25" customHeight="1" x14ac:dyDescent="0.25">
      <c r="A1911" t="str">
        <f t="shared" si="29"/>
        <v>ORD1910</v>
      </c>
      <c r="B1911" s="6">
        <v>44554</v>
      </c>
      <c r="C1911" s="6" t="str">
        <f>TEXT(Table1[[#This Row],[Order Date]],"mmm")</f>
        <v>Dec</v>
      </c>
      <c r="D1911" s="6" t="str">
        <f>TEXT(Table1[[#This Row],[Order Date]],"yyyy")</f>
        <v>2021</v>
      </c>
      <c r="E1911" t="s">
        <v>530</v>
      </c>
      <c r="F1911" t="s">
        <v>27</v>
      </c>
      <c r="G1911" t="s">
        <v>11</v>
      </c>
      <c r="H1911" t="s">
        <v>18</v>
      </c>
      <c r="I1911" t="s">
        <v>356</v>
      </c>
      <c r="J1911">
        <v>20.34</v>
      </c>
      <c r="K1911">
        <v>1</v>
      </c>
      <c r="L1911">
        <v>0.2</v>
      </c>
    </row>
    <row r="1912" spans="1:12" ht="14.25" customHeight="1" x14ac:dyDescent="0.25">
      <c r="A1912" t="str">
        <f t="shared" si="29"/>
        <v>ORD1911</v>
      </c>
      <c r="B1912" s="6">
        <v>44554</v>
      </c>
      <c r="C1912" s="6" t="str">
        <f>TEXT(Table1[[#This Row],[Order Date]],"mmm")</f>
        <v>Dec</v>
      </c>
      <c r="D1912" s="6" t="str">
        <f>TEXT(Table1[[#This Row],[Order Date]],"yyyy")</f>
        <v>2021</v>
      </c>
      <c r="E1912" t="s">
        <v>530</v>
      </c>
      <c r="F1912" t="s">
        <v>27</v>
      </c>
      <c r="G1912" t="s">
        <v>34</v>
      </c>
      <c r="H1912" t="s">
        <v>47</v>
      </c>
      <c r="I1912" t="s">
        <v>1837</v>
      </c>
      <c r="J1912">
        <v>23.99</v>
      </c>
      <c r="K1912">
        <v>1</v>
      </c>
      <c r="L1912">
        <v>5.52</v>
      </c>
    </row>
    <row r="1913" spans="1:12" ht="14.25" customHeight="1" x14ac:dyDescent="0.25">
      <c r="A1913" t="str">
        <f t="shared" si="29"/>
        <v>ORD1912</v>
      </c>
      <c r="B1913" s="6">
        <v>44554</v>
      </c>
      <c r="C1913" s="6" t="str">
        <f>TEXT(Table1[[#This Row],[Order Date]],"mmm")</f>
        <v>Dec</v>
      </c>
      <c r="D1913" s="6" t="str">
        <f>TEXT(Table1[[#This Row],[Order Date]],"yyyy")</f>
        <v>2021</v>
      </c>
      <c r="E1913" t="s">
        <v>1361</v>
      </c>
      <c r="F1913" t="s">
        <v>27</v>
      </c>
      <c r="G1913" t="s">
        <v>11</v>
      </c>
      <c r="H1913" t="s">
        <v>92</v>
      </c>
      <c r="I1913" t="s">
        <v>1838</v>
      </c>
      <c r="J1913">
        <v>13.97</v>
      </c>
      <c r="K1913">
        <v>1</v>
      </c>
      <c r="L1913">
        <v>3.63</v>
      </c>
    </row>
    <row r="1914" spans="1:12" ht="14.25" customHeight="1" x14ac:dyDescent="0.25">
      <c r="A1914" t="str">
        <f t="shared" si="29"/>
        <v>ORD1913</v>
      </c>
      <c r="B1914" s="6">
        <v>44556</v>
      </c>
      <c r="C1914" s="6" t="str">
        <f>TEXT(Table1[[#This Row],[Order Date]],"mmm")</f>
        <v>Dec</v>
      </c>
      <c r="D1914" s="6" t="str">
        <f>TEXT(Table1[[#This Row],[Order Date]],"yyyy")</f>
        <v>2021</v>
      </c>
      <c r="E1914" t="s">
        <v>1665</v>
      </c>
      <c r="F1914" t="s">
        <v>10</v>
      </c>
      <c r="G1914" t="s">
        <v>34</v>
      </c>
      <c r="H1914" t="s">
        <v>35</v>
      </c>
      <c r="I1914" t="s">
        <v>36</v>
      </c>
      <c r="J1914">
        <v>600.55999999999995</v>
      </c>
      <c r="K1914">
        <v>3</v>
      </c>
      <c r="L1914">
        <v>-8.58</v>
      </c>
    </row>
    <row r="1915" spans="1:12" ht="14.25" customHeight="1" x14ac:dyDescent="0.25">
      <c r="A1915" t="str">
        <f t="shared" si="29"/>
        <v>ORD1914</v>
      </c>
      <c r="B1915" s="6">
        <v>44556</v>
      </c>
      <c r="C1915" s="6" t="str">
        <f>TEXT(Table1[[#This Row],[Order Date]],"mmm")</f>
        <v>Dec</v>
      </c>
      <c r="D1915" s="6" t="str">
        <f>TEXT(Table1[[#This Row],[Order Date]],"yyyy")</f>
        <v>2021</v>
      </c>
      <c r="E1915" t="s">
        <v>817</v>
      </c>
      <c r="F1915" t="s">
        <v>278</v>
      </c>
      <c r="G1915" t="s">
        <v>34</v>
      </c>
      <c r="H1915" t="s">
        <v>47</v>
      </c>
      <c r="I1915" t="s">
        <v>535</v>
      </c>
      <c r="J1915">
        <v>300.42</v>
      </c>
      <c r="K1915">
        <v>8</v>
      </c>
      <c r="L1915">
        <v>78.86</v>
      </c>
    </row>
    <row r="1916" spans="1:12" ht="14.25" customHeight="1" x14ac:dyDescent="0.25">
      <c r="A1916" t="str">
        <f t="shared" si="29"/>
        <v>ORD1915</v>
      </c>
      <c r="B1916" s="6">
        <v>44556</v>
      </c>
      <c r="C1916" s="6" t="str">
        <f>TEXT(Table1[[#This Row],[Order Date]],"mmm")</f>
        <v>Dec</v>
      </c>
      <c r="D1916" s="6" t="str">
        <f>TEXT(Table1[[#This Row],[Order Date]],"yyyy")</f>
        <v>2021</v>
      </c>
      <c r="E1916" t="s">
        <v>817</v>
      </c>
      <c r="F1916" t="s">
        <v>278</v>
      </c>
      <c r="G1916" t="s">
        <v>34</v>
      </c>
      <c r="H1916" t="s">
        <v>35</v>
      </c>
      <c r="I1916" t="s">
        <v>1839</v>
      </c>
      <c r="J1916">
        <v>230.35</v>
      </c>
      <c r="K1916">
        <v>3</v>
      </c>
      <c r="L1916">
        <v>20.16</v>
      </c>
    </row>
    <row r="1917" spans="1:12" ht="14.25" customHeight="1" x14ac:dyDescent="0.25">
      <c r="A1917" t="str">
        <f t="shared" si="29"/>
        <v>ORD1916</v>
      </c>
      <c r="B1917" s="6">
        <v>44556</v>
      </c>
      <c r="C1917" s="6" t="str">
        <f>TEXT(Table1[[#This Row],[Order Date]],"mmm")</f>
        <v>Dec</v>
      </c>
      <c r="D1917" s="6" t="str">
        <f>TEXT(Table1[[#This Row],[Order Date]],"yyyy")</f>
        <v>2021</v>
      </c>
      <c r="E1917" t="s">
        <v>817</v>
      </c>
      <c r="F1917" t="s">
        <v>278</v>
      </c>
      <c r="G1917" t="s">
        <v>34</v>
      </c>
      <c r="H1917" t="s">
        <v>47</v>
      </c>
      <c r="I1917" t="s">
        <v>112</v>
      </c>
      <c r="J1917">
        <v>218.35</v>
      </c>
      <c r="K1917">
        <v>3</v>
      </c>
      <c r="L1917">
        <v>-24.56</v>
      </c>
    </row>
    <row r="1918" spans="1:12" ht="14.25" customHeight="1" x14ac:dyDescent="0.25">
      <c r="A1918" t="str">
        <f t="shared" si="29"/>
        <v>ORD1917</v>
      </c>
      <c r="B1918" s="6">
        <v>44556</v>
      </c>
      <c r="C1918" s="6" t="str">
        <f>TEXT(Table1[[#This Row],[Order Date]],"mmm")</f>
        <v>Dec</v>
      </c>
      <c r="D1918" s="6" t="str">
        <f>TEXT(Table1[[#This Row],[Order Date]],"yyyy")</f>
        <v>2021</v>
      </c>
      <c r="E1918" t="s">
        <v>817</v>
      </c>
      <c r="F1918" t="s">
        <v>278</v>
      </c>
      <c r="G1918" t="s">
        <v>11</v>
      </c>
      <c r="H1918" t="s">
        <v>20</v>
      </c>
      <c r="I1918" t="s">
        <v>165</v>
      </c>
      <c r="J1918">
        <v>78.599999999999994</v>
      </c>
      <c r="K1918">
        <v>5</v>
      </c>
      <c r="L1918">
        <v>-62.88</v>
      </c>
    </row>
    <row r="1919" spans="1:12" ht="14.25" customHeight="1" x14ac:dyDescent="0.25">
      <c r="A1919" t="str">
        <f t="shared" si="29"/>
        <v>ORD1918</v>
      </c>
      <c r="B1919" s="6">
        <v>44556</v>
      </c>
      <c r="C1919" s="6" t="str">
        <f>TEXT(Table1[[#This Row],[Order Date]],"mmm")</f>
        <v>Dec</v>
      </c>
      <c r="D1919" s="6" t="str">
        <f>TEXT(Table1[[#This Row],[Order Date]],"yyyy")</f>
        <v>2021</v>
      </c>
      <c r="E1919" t="s">
        <v>817</v>
      </c>
      <c r="F1919" t="s">
        <v>278</v>
      </c>
      <c r="G1919" t="s">
        <v>11</v>
      </c>
      <c r="H1919" t="s">
        <v>43</v>
      </c>
      <c r="I1919" t="s">
        <v>1109</v>
      </c>
      <c r="J1919">
        <v>27.55</v>
      </c>
      <c r="K1919">
        <v>3</v>
      </c>
      <c r="L1919">
        <v>9.3000000000000007</v>
      </c>
    </row>
    <row r="1920" spans="1:12" ht="14.25" customHeight="1" x14ac:dyDescent="0.25">
      <c r="A1920" t="str">
        <f t="shared" si="29"/>
        <v>ORD1919</v>
      </c>
      <c r="B1920" s="6">
        <v>44556</v>
      </c>
      <c r="C1920" s="6" t="str">
        <f>TEXT(Table1[[#This Row],[Order Date]],"mmm")</f>
        <v>Dec</v>
      </c>
      <c r="D1920" s="6" t="str">
        <f>TEXT(Table1[[#This Row],[Order Date]],"yyyy")</f>
        <v>2021</v>
      </c>
      <c r="E1920" t="s">
        <v>383</v>
      </c>
      <c r="F1920" t="s">
        <v>15</v>
      </c>
      <c r="G1920" t="s">
        <v>11</v>
      </c>
      <c r="H1920" t="s">
        <v>20</v>
      </c>
      <c r="I1920" t="s">
        <v>966</v>
      </c>
      <c r="J1920">
        <v>8.69</v>
      </c>
      <c r="K1920">
        <v>5</v>
      </c>
      <c r="L1920">
        <v>-14.77</v>
      </c>
    </row>
    <row r="1921" spans="1:12" ht="14.25" customHeight="1" x14ac:dyDescent="0.25">
      <c r="A1921" t="str">
        <f t="shared" si="29"/>
        <v>ORD1920</v>
      </c>
      <c r="B1921" s="6">
        <v>44556</v>
      </c>
      <c r="C1921" s="6" t="str">
        <f>TEXT(Table1[[#This Row],[Order Date]],"mmm")</f>
        <v>Dec</v>
      </c>
      <c r="D1921" s="6" t="str">
        <f>TEXT(Table1[[#This Row],[Order Date]],"yyyy")</f>
        <v>2021</v>
      </c>
      <c r="E1921" t="s">
        <v>1840</v>
      </c>
      <c r="F1921" t="s">
        <v>27</v>
      </c>
      <c r="G1921" t="s">
        <v>11</v>
      </c>
      <c r="H1921" t="s">
        <v>200</v>
      </c>
      <c r="I1921" t="s">
        <v>1841</v>
      </c>
      <c r="J1921">
        <v>11.91</v>
      </c>
      <c r="K1921">
        <v>3</v>
      </c>
      <c r="L1921">
        <v>0.12</v>
      </c>
    </row>
    <row r="1922" spans="1:12" ht="14.25" customHeight="1" x14ac:dyDescent="0.25">
      <c r="A1922" t="str">
        <f t="shared" si="29"/>
        <v>ORD1921</v>
      </c>
      <c r="B1922" s="6">
        <v>44556</v>
      </c>
      <c r="C1922" s="6" t="str">
        <f>TEXT(Table1[[#This Row],[Order Date]],"mmm")</f>
        <v>Dec</v>
      </c>
      <c r="D1922" s="6" t="str">
        <f>TEXT(Table1[[#This Row],[Order Date]],"yyyy")</f>
        <v>2021</v>
      </c>
      <c r="E1922" t="s">
        <v>1840</v>
      </c>
      <c r="F1922" t="s">
        <v>27</v>
      </c>
      <c r="G1922" t="s">
        <v>34</v>
      </c>
      <c r="H1922" t="s">
        <v>47</v>
      </c>
      <c r="I1922" t="s">
        <v>616</v>
      </c>
      <c r="J1922">
        <v>3.48</v>
      </c>
      <c r="K1922">
        <v>2</v>
      </c>
      <c r="L1922">
        <v>1.1100000000000001</v>
      </c>
    </row>
    <row r="1923" spans="1:12" ht="14.25" customHeight="1" x14ac:dyDescent="0.25">
      <c r="A1923" t="str">
        <f t="shared" ref="A1923:A1986" si="30">"ORD" &amp; TEXT(ROW(A1923)-1, "0000")</f>
        <v>ORD1922</v>
      </c>
      <c r="B1923" s="6">
        <v>44556</v>
      </c>
      <c r="C1923" s="6" t="str">
        <f>TEXT(Table1[[#This Row],[Order Date]],"mmm")</f>
        <v>Dec</v>
      </c>
      <c r="D1923" s="6" t="str">
        <f>TEXT(Table1[[#This Row],[Order Date]],"yyyy")</f>
        <v>2021</v>
      </c>
      <c r="E1923" t="s">
        <v>1842</v>
      </c>
      <c r="F1923" t="s">
        <v>23</v>
      </c>
      <c r="G1923" t="s">
        <v>11</v>
      </c>
      <c r="H1923" t="s">
        <v>12</v>
      </c>
      <c r="I1923" t="s">
        <v>985</v>
      </c>
      <c r="J1923">
        <v>18.260000000000002</v>
      </c>
      <c r="K1923">
        <v>3</v>
      </c>
      <c r="L1923">
        <v>6.16</v>
      </c>
    </row>
    <row r="1924" spans="1:12" ht="14.25" customHeight="1" x14ac:dyDescent="0.25">
      <c r="A1924" t="str">
        <f t="shared" si="30"/>
        <v>ORD1923</v>
      </c>
      <c r="B1924" s="6">
        <v>44556</v>
      </c>
      <c r="C1924" s="6" t="str">
        <f>TEXT(Table1[[#This Row],[Order Date]],"mmm")</f>
        <v>Dec</v>
      </c>
      <c r="D1924" s="6" t="str">
        <f>TEXT(Table1[[#This Row],[Order Date]],"yyyy")</f>
        <v>2021</v>
      </c>
      <c r="E1924" t="s">
        <v>1842</v>
      </c>
      <c r="F1924" t="s">
        <v>23</v>
      </c>
      <c r="G1924" t="s">
        <v>11</v>
      </c>
      <c r="H1924" t="s">
        <v>92</v>
      </c>
      <c r="I1924" t="s">
        <v>1843</v>
      </c>
      <c r="J1924">
        <v>34.659999999999997</v>
      </c>
      <c r="K1924">
        <v>2</v>
      </c>
      <c r="L1924">
        <v>5.63</v>
      </c>
    </row>
    <row r="1925" spans="1:12" ht="14.25" customHeight="1" x14ac:dyDescent="0.25">
      <c r="A1925" t="str">
        <f t="shared" si="30"/>
        <v>ORD1924</v>
      </c>
      <c r="B1925" s="6">
        <v>44556</v>
      </c>
      <c r="C1925" s="6" t="str">
        <f>TEXT(Table1[[#This Row],[Order Date]],"mmm")</f>
        <v>Dec</v>
      </c>
      <c r="D1925" s="6" t="str">
        <f>TEXT(Table1[[#This Row],[Order Date]],"yyyy")</f>
        <v>2021</v>
      </c>
      <c r="E1925" t="s">
        <v>1842</v>
      </c>
      <c r="F1925" t="s">
        <v>23</v>
      </c>
      <c r="G1925" t="s">
        <v>11</v>
      </c>
      <c r="H1925" t="s">
        <v>92</v>
      </c>
      <c r="I1925" t="s">
        <v>1125</v>
      </c>
      <c r="J1925">
        <v>81.55</v>
      </c>
      <c r="K1925">
        <v>2</v>
      </c>
      <c r="L1925">
        <v>8.16</v>
      </c>
    </row>
    <row r="1926" spans="1:12" ht="14.25" customHeight="1" x14ac:dyDescent="0.25">
      <c r="A1926" t="str">
        <f t="shared" si="30"/>
        <v>ORD1925</v>
      </c>
      <c r="B1926" s="6">
        <v>44556</v>
      </c>
      <c r="C1926" s="6" t="str">
        <f>TEXT(Table1[[#This Row],[Order Date]],"mmm")</f>
        <v>Dec</v>
      </c>
      <c r="D1926" s="6" t="str">
        <f>TEXT(Table1[[#This Row],[Order Date]],"yyyy")</f>
        <v>2021</v>
      </c>
      <c r="E1926" t="s">
        <v>1842</v>
      </c>
      <c r="F1926" t="s">
        <v>23</v>
      </c>
      <c r="G1926" t="s">
        <v>11</v>
      </c>
      <c r="H1926" t="s">
        <v>18</v>
      </c>
      <c r="I1926" t="s">
        <v>257</v>
      </c>
      <c r="J1926">
        <v>227.14</v>
      </c>
      <c r="K1926">
        <v>4</v>
      </c>
      <c r="L1926">
        <v>-42.59</v>
      </c>
    </row>
    <row r="1927" spans="1:12" ht="14.25" customHeight="1" x14ac:dyDescent="0.25">
      <c r="A1927" t="str">
        <f t="shared" si="30"/>
        <v>ORD1926</v>
      </c>
      <c r="B1927" s="6">
        <v>44556</v>
      </c>
      <c r="C1927" s="6" t="str">
        <f>TEXT(Table1[[#This Row],[Order Date]],"mmm")</f>
        <v>Dec</v>
      </c>
      <c r="D1927" s="6" t="str">
        <f>TEXT(Table1[[#This Row],[Order Date]],"yyyy")</f>
        <v>2021</v>
      </c>
      <c r="E1927" t="s">
        <v>1477</v>
      </c>
      <c r="F1927" t="s">
        <v>149</v>
      </c>
      <c r="G1927" t="s">
        <v>11</v>
      </c>
      <c r="H1927" t="s">
        <v>18</v>
      </c>
      <c r="I1927" t="s">
        <v>909</v>
      </c>
      <c r="J1927">
        <v>191.88</v>
      </c>
      <c r="K1927">
        <v>6</v>
      </c>
      <c r="L1927">
        <v>19.190000000000001</v>
      </c>
    </row>
    <row r="1928" spans="1:12" ht="14.25" customHeight="1" x14ac:dyDescent="0.25">
      <c r="A1928" t="str">
        <f t="shared" si="30"/>
        <v>ORD1927</v>
      </c>
      <c r="B1928" s="6">
        <v>44556</v>
      </c>
      <c r="C1928" s="6" t="str">
        <f>TEXT(Table1[[#This Row],[Order Date]],"mmm")</f>
        <v>Dec</v>
      </c>
      <c r="D1928" s="6" t="str">
        <f>TEXT(Table1[[#This Row],[Order Date]],"yyyy")</f>
        <v>2021</v>
      </c>
      <c r="E1928" t="s">
        <v>478</v>
      </c>
      <c r="F1928" t="s">
        <v>23</v>
      </c>
      <c r="G1928" t="s">
        <v>11</v>
      </c>
      <c r="H1928" t="s">
        <v>24</v>
      </c>
      <c r="I1928" t="s">
        <v>1844</v>
      </c>
      <c r="J1928">
        <v>8.02</v>
      </c>
      <c r="K1928">
        <v>3</v>
      </c>
      <c r="L1928">
        <v>1.1000000000000001</v>
      </c>
    </row>
    <row r="1929" spans="1:12" ht="14.25" customHeight="1" x14ac:dyDescent="0.25">
      <c r="A1929" t="str">
        <f t="shared" si="30"/>
        <v>ORD1928</v>
      </c>
      <c r="B1929" s="6">
        <v>44557</v>
      </c>
      <c r="C1929" s="6" t="str">
        <f>TEXT(Table1[[#This Row],[Order Date]],"mmm")</f>
        <v>Dec</v>
      </c>
      <c r="D1929" s="6" t="str">
        <f>TEXT(Table1[[#This Row],[Order Date]],"yyyy")</f>
        <v>2021</v>
      </c>
      <c r="E1929" t="s">
        <v>1699</v>
      </c>
      <c r="F1929" t="s">
        <v>27</v>
      </c>
      <c r="G1929" t="s">
        <v>11</v>
      </c>
      <c r="H1929" t="s">
        <v>16</v>
      </c>
      <c r="I1929" t="s">
        <v>221</v>
      </c>
      <c r="J1929">
        <v>11.56</v>
      </c>
      <c r="K1929">
        <v>4</v>
      </c>
      <c r="L1929">
        <v>5.43</v>
      </c>
    </row>
    <row r="1930" spans="1:12" ht="14.25" customHeight="1" x14ac:dyDescent="0.25">
      <c r="A1930" t="str">
        <f t="shared" si="30"/>
        <v>ORD1929</v>
      </c>
      <c r="B1930" s="6">
        <v>44557</v>
      </c>
      <c r="C1930" s="6" t="str">
        <f>TEXT(Table1[[#This Row],[Order Date]],"mmm")</f>
        <v>Dec</v>
      </c>
      <c r="D1930" s="6" t="str">
        <f>TEXT(Table1[[#This Row],[Order Date]],"yyyy")</f>
        <v>2021</v>
      </c>
      <c r="E1930" t="s">
        <v>839</v>
      </c>
      <c r="F1930" t="s">
        <v>15</v>
      </c>
      <c r="G1930" t="s">
        <v>34</v>
      </c>
      <c r="H1930" t="s">
        <v>47</v>
      </c>
      <c r="I1930" t="s">
        <v>365</v>
      </c>
      <c r="J1930">
        <v>32.950000000000003</v>
      </c>
      <c r="K1930">
        <v>6</v>
      </c>
      <c r="L1930">
        <v>-19.77</v>
      </c>
    </row>
    <row r="1931" spans="1:12" ht="14.25" customHeight="1" x14ac:dyDescent="0.25">
      <c r="A1931" t="str">
        <f t="shared" si="30"/>
        <v>ORD1930</v>
      </c>
      <c r="B1931" s="6">
        <v>44557</v>
      </c>
      <c r="C1931" s="6" t="str">
        <f>TEXT(Table1[[#This Row],[Order Date]],"mmm")</f>
        <v>Dec</v>
      </c>
      <c r="D1931" s="6" t="str">
        <f>TEXT(Table1[[#This Row],[Order Date]],"yyyy")</f>
        <v>2021</v>
      </c>
      <c r="E1931" t="s">
        <v>839</v>
      </c>
      <c r="F1931" t="s">
        <v>15</v>
      </c>
      <c r="G1931" t="s">
        <v>11</v>
      </c>
      <c r="H1931" t="s">
        <v>18</v>
      </c>
      <c r="I1931" t="s">
        <v>299</v>
      </c>
      <c r="J1931">
        <v>30.02</v>
      </c>
      <c r="K1931">
        <v>4</v>
      </c>
      <c r="L1931">
        <v>3</v>
      </c>
    </row>
    <row r="1932" spans="1:12" ht="14.25" customHeight="1" x14ac:dyDescent="0.25">
      <c r="A1932" t="str">
        <f t="shared" si="30"/>
        <v>ORD1931</v>
      </c>
      <c r="B1932" s="6">
        <v>44557</v>
      </c>
      <c r="C1932" s="6" t="str">
        <f>TEXT(Table1[[#This Row],[Order Date]],"mmm")</f>
        <v>Dec</v>
      </c>
      <c r="D1932" s="6" t="str">
        <f>TEXT(Table1[[#This Row],[Order Date]],"yyyy")</f>
        <v>2021</v>
      </c>
      <c r="E1932" t="s">
        <v>1487</v>
      </c>
      <c r="F1932" t="s">
        <v>27</v>
      </c>
      <c r="G1932" t="s">
        <v>34</v>
      </c>
      <c r="H1932" t="s">
        <v>35</v>
      </c>
      <c r="I1932" t="s">
        <v>574</v>
      </c>
      <c r="J1932">
        <v>230.28</v>
      </c>
      <c r="K1932">
        <v>3</v>
      </c>
      <c r="L1932">
        <v>23.03</v>
      </c>
    </row>
    <row r="1933" spans="1:12" ht="14.25" customHeight="1" x14ac:dyDescent="0.25">
      <c r="A1933" t="str">
        <f t="shared" si="30"/>
        <v>ORD1932</v>
      </c>
      <c r="B1933" s="6">
        <v>44557</v>
      </c>
      <c r="C1933" s="6" t="str">
        <f>TEXT(Table1[[#This Row],[Order Date]],"mmm")</f>
        <v>Dec</v>
      </c>
      <c r="D1933" s="6" t="str">
        <f>TEXT(Table1[[#This Row],[Order Date]],"yyyy")</f>
        <v>2021</v>
      </c>
      <c r="E1933" t="s">
        <v>1487</v>
      </c>
      <c r="F1933" t="s">
        <v>27</v>
      </c>
      <c r="G1933" t="s">
        <v>11</v>
      </c>
      <c r="H1933" t="s">
        <v>12</v>
      </c>
      <c r="I1933" t="s">
        <v>1845</v>
      </c>
      <c r="J1933">
        <v>12.84</v>
      </c>
      <c r="K1933">
        <v>3</v>
      </c>
      <c r="L1933">
        <v>5.78</v>
      </c>
    </row>
    <row r="1934" spans="1:12" ht="14.25" customHeight="1" x14ac:dyDescent="0.25">
      <c r="A1934" t="str">
        <f t="shared" si="30"/>
        <v>ORD1933</v>
      </c>
      <c r="B1934" s="6">
        <v>44557</v>
      </c>
      <c r="C1934" s="6" t="str">
        <f>TEXT(Table1[[#This Row],[Order Date]],"mmm")</f>
        <v>Dec</v>
      </c>
      <c r="D1934" s="6" t="str">
        <f>TEXT(Table1[[#This Row],[Order Date]],"yyyy")</f>
        <v>2021</v>
      </c>
      <c r="E1934" t="s">
        <v>1846</v>
      </c>
      <c r="F1934" t="s">
        <v>149</v>
      </c>
      <c r="G1934" t="s">
        <v>34</v>
      </c>
      <c r="H1934" t="s">
        <v>35</v>
      </c>
      <c r="I1934" t="s">
        <v>265</v>
      </c>
      <c r="J1934">
        <v>767.21</v>
      </c>
      <c r="K1934">
        <v>14</v>
      </c>
      <c r="L1934">
        <v>161.97</v>
      </c>
    </row>
    <row r="1935" spans="1:12" ht="14.25" customHeight="1" x14ac:dyDescent="0.25">
      <c r="A1935" t="str">
        <f t="shared" si="30"/>
        <v>ORD1934</v>
      </c>
      <c r="B1935" s="6">
        <v>44557</v>
      </c>
      <c r="C1935" s="6" t="str">
        <f>TEXT(Table1[[#This Row],[Order Date]],"mmm")</f>
        <v>Dec</v>
      </c>
      <c r="D1935" s="6" t="str">
        <f>TEXT(Table1[[#This Row],[Order Date]],"yyyy")</f>
        <v>2021</v>
      </c>
      <c r="E1935" t="s">
        <v>159</v>
      </c>
      <c r="F1935" t="s">
        <v>27</v>
      </c>
      <c r="G1935" t="s">
        <v>11</v>
      </c>
      <c r="H1935" t="s">
        <v>92</v>
      </c>
      <c r="I1935" t="s">
        <v>658</v>
      </c>
      <c r="J1935">
        <v>10.98</v>
      </c>
      <c r="K1935">
        <v>1</v>
      </c>
      <c r="L1935">
        <v>2.96</v>
      </c>
    </row>
    <row r="1936" spans="1:12" ht="14.25" customHeight="1" x14ac:dyDescent="0.25">
      <c r="A1936" t="str">
        <f t="shared" si="30"/>
        <v>ORD1935</v>
      </c>
      <c r="B1936" s="6">
        <v>44557</v>
      </c>
      <c r="C1936" s="6" t="str">
        <f>TEXT(Table1[[#This Row],[Order Date]],"mmm")</f>
        <v>Dec</v>
      </c>
      <c r="D1936" s="6" t="str">
        <f>TEXT(Table1[[#This Row],[Order Date]],"yyyy")</f>
        <v>2021</v>
      </c>
      <c r="E1936" t="s">
        <v>159</v>
      </c>
      <c r="F1936" t="s">
        <v>27</v>
      </c>
      <c r="G1936" t="s">
        <v>11</v>
      </c>
      <c r="H1936" t="s">
        <v>43</v>
      </c>
      <c r="I1936" t="s">
        <v>160</v>
      </c>
      <c r="J1936">
        <v>7.86</v>
      </c>
      <c r="K1936">
        <v>3</v>
      </c>
      <c r="L1936">
        <v>3.62</v>
      </c>
    </row>
    <row r="1937" spans="1:12" ht="14.25" customHeight="1" x14ac:dyDescent="0.25">
      <c r="A1937" t="str">
        <f t="shared" si="30"/>
        <v>ORD1936</v>
      </c>
      <c r="B1937" s="6">
        <v>44557</v>
      </c>
      <c r="C1937" s="6" t="str">
        <f>TEXT(Table1[[#This Row],[Order Date]],"mmm")</f>
        <v>Dec</v>
      </c>
      <c r="D1937" s="6" t="str">
        <f>TEXT(Table1[[#This Row],[Order Date]],"yyyy")</f>
        <v>2021</v>
      </c>
      <c r="E1937" t="s">
        <v>159</v>
      </c>
      <c r="F1937" t="s">
        <v>27</v>
      </c>
      <c r="G1937" t="s">
        <v>11</v>
      </c>
      <c r="H1937" t="s">
        <v>18</v>
      </c>
      <c r="I1937" t="s">
        <v>1847</v>
      </c>
      <c r="J1937">
        <v>51.45</v>
      </c>
      <c r="K1937">
        <v>3</v>
      </c>
      <c r="L1937">
        <v>13.89</v>
      </c>
    </row>
    <row r="1938" spans="1:12" ht="14.25" customHeight="1" x14ac:dyDescent="0.25">
      <c r="A1938" t="str">
        <f t="shared" si="30"/>
        <v>ORD1937</v>
      </c>
      <c r="B1938" s="6">
        <v>44557</v>
      </c>
      <c r="C1938" s="6" t="str">
        <f>TEXT(Table1[[#This Row],[Order Date]],"mmm")</f>
        <v>Dec</v>
      </c>
      <c r="D1938" s="6" t="str">
        <f>TEXT(Table1[[#This Row],[Order Date]],"yyyy")</f>
        <v>2021</v>
      </c>
      <c r="E1938" t="s">
        <v>159</v>
      </c>
      <c r="F1938" t="s">
        <v>27</v>
      </c>
      <c r="G1938" t="s">
        <v>11</v>
      </c>
      <c r="H1938" t="s">
        <v>20</v>
      </c>
      <c r="I1938" t="s">
        <v>1509</v>
      </c>
      <c r="J1938">
        <v>37.06</v>
      </c>
      <c r="K1938">
        <v>3</v>
      </c>
      <c r="L1938">
        <v>13.9</v>
      </c>
    </row>
    <row r="1939" spans="1:12" ht="14.25" customHeight="1" x14ac:dyDescent="0.25">
      <c r="A1939" t="str">
        <f t="shared" si="30"/>
        <v>ORD1938</v>
      </c>
      <c r="B1939" s="6">
        <v>44557</v>
      </c>
      <c r="C1939" s="6" t="str">
        <f>TEXT(Table1[[#This Row],[Order Date]],"mmm")</f>
        <v>Dec</v>
      </c>
      <c r="D1939" s="6" t="str">
        <f>TEXT(Table1[[#This Row],[Order Date]],"yyyy")</f>
        <v>2021</v>
      </c>
      <c r="E1939" t="s">
        <v>1576</v>
      </c>
      <c r="F1939" t="s">
        <v>488</v>
      </c>
      <c r="G1939" t="s">
        <v>11</v>
      </c>
      <c r="H1939" t="s">
        <v>12</v>
      </c>
      <c r="I1939" t="s">
        <v>1848</v>
      </c>
      <c r="J1939">
        <v>23.92</v>
      </c>
      <c r="K1939">
        <v>4</v>
      </c>
      <c r="L1939">
        <v>11.72</v>
      </c>
    </row>
    <row r="1940" spans="1:12" ht="14.25" customHeight="1" x14ac:dyDescent="0.25">
      <c r="A1940" t="str">
        <f t="shared" si="30"/>
        <v>ORD1939</v>
      </c>
      <c r="B1940" s="6">
        <v>44557</v>
      </c>
      <c r="C1940" s="6" t="str">
        <f>TEXT(Table1[[#This Row],[Order Date]],"mmm")</f>
        <v>Dec</v>
      </c>
      <c r="D1940" s="6" t="str">
        <f>TEXT(Table1[[#This Row],[Order Date]],"yyyy")</f>
        <v>2021</v>
      </c>
      <c r="E1940" t="s">
        <v>1576</v>
      </c>
      <c r="F1940" t="s">
        <v>488</v>
      </c>
      <c r="G1940" t="s">
        <v>39</v>
      </c>
      <c r="H1940" t="s">
        <v>52</v>
      </c>
      <c r="I1940" t="s">
        <v>1849</v>
      </c>
      <c r="J1940">
        <v>498</v>
      </c>
      <c r="K1940">
        <v>5</v>
      </c>
      <c r="L1940">
        <v>184.26</v>
      </c>
    </row>
    <row r="1941" spans="1:12" ht="14.25" customHeight="1" x14ac:dyDescent="0.25">
      <c r="A1941" t="str">
        <f t="shared" si="30"/>
        <v>ORD1940</v>
      </c>
      <c r="B1941" s="6">
        <v>44557</v>
      </c>
      <c r="C1941" s="6" t="str">
        <f>TEXT(Table1[[#This Row],[Order Date]],"mmm")</f>
        <v>Dec</v>
      </c>
      <c r="D1941" s="6" t="str">
        <f>TEXT(Table1[[#This Row],[Order Date]],"yyyy")</f>
        <v>2021</v>
      </c>
      <c r="E1941" t="s">
        <v>607</v>
      </c>
      <c r="F1941" t="s">
        <v>10</v>
      </c>
      <c r="G1941" t="s">
        <v>11</v>
      </c>
      <c r="H1941" t="s">
        <v>20</v>
      </c>
      <c r="I1941" t="s">
        <v>765</v>
      </c>
      <c r="J1941">
        <v>4.9800000000000004</v>
      </c>
      <c r="K1941">
        <v>1</v>
      </c>
      <c r="L1941">
        <v>-8.4700000000000006</v>
      </c>
    </row>
    <row r="1942" spans="1:12" ht="14.25" customHeight="1" x14ac:dyDescent="0.25">
      <c r="A1942" t="str">
        <f t="shared" si="30"/>
        <v>ORD1941</v>
      </c>
      <c r="B1942" s="6">
        <v>44557</v>
      </c>
      <c r="C1942" s="6" t="str">
        <f>TEXT(Table1[[#This Row],[Order Date]],"mmm")</f>
        <v>Dec</v>
      </c>
      <c r="D1942" s="6" t="str">
        <f>TEXT(Table1[[#This Row],[Order Date]],"yyyy")</f>
        <v>2021</v>
      </c>
      <c r="E1942" t="s">
        <v>1178</v>
      </c>
      <c r="F1942" t="s">
        <v>78</v>
      </c>
      <c r="G1942" t="s">
        <v>34</v>
      </c>
      <c r="H1942" t="s">
        <v>47</v>
      </c>
      <c r="I1942" t="s">
        <v>1850</v>
      </c>
      <c r="J1942">
        <v>182.35</v>
      </c>
      <c r="K1942">
        <v>3</v>
      </c>
      <c r="L1942">
        <v>-18.239999999999998</v>
      </c>
    </row>
    <row r="1943" spans="1:12" ht="14.25" customHeight="1" x14ac:dyDescent="0.25">
      <c r="A1943" t="str">
        <f t="shared" si="30"/>
        <v>ORD1942</v>
      </c>
      <c r="B1943" s="6">
        <v>44557</v>
      </c>
      <c r="C1943" s="6" t="str">
        <f>TEXT(Table1[[#This Row],[Order Date]],"mmm")</f>
        <v>Dec</v>
      </c>
      <c r="D1943" s="6" t="str">
        <f>TEXT(Table1[[#This Row],[Order Date]],"yyyy")</f>
        <v>2021</v>
      </c>
      <c r="E1943" t="s">
        <v>1178</v>
      </c>
      <c r="F1943" t="s">
        <v>78</v>
      </c>
      <c r="G1943" t="s">
        <v>11</v>
      </c>
      <c r="H1943" t="s">
        <v>18</v>
      </c>
      <c r="I1943" t="s">
        <v>1851</v>
      </c>
      <c r="J1943">
        <v>118.16</v>
      </c>
      <c r="K1943">
        <v>2</v>
      </c>
      <c r="L1943">
        <v>-25.11</v>
      </c>
    </row>
    <row r="1944" spans="1:12" ht="14.25" customHeight="1" x14ac:dyDescent="0.25">
      <c r="A1944" t="str">
        <f t="shared" si="30"/>
        <v>ORD1943</v>
      </c>
      <c r="B1944" s="6">
        <v>44557</v>
      </c>
      <c r="C1944" s="6" t="str">
        <f>TEXT(Table1[[#This Row],[Order Date]],"mmm")</f>
        <v>Dec</v>
      </c>
      <c r="D1944" s="6" t="str">
        <f>TEXT(Table1[[#This Row],[Order Date]],"yyyy")</f>
        <v>2021</v>
      </c>
      <c r="E1944" t="s">
        <v>712</v>
      </c>
      <c r="F1944" t="s">
        <v>95</v>
      </c>
      <c r="G1944" t="s">
        <v>11</v>
      </c>
      <c r="H1944" t="s">
        <v>20</v>
      </c>
      <c r="I1944" t="s">
        <v>1777</v>
      </c>
      <c r="J1944">
        <v>946.76</v>
      </c>
      <c r="K1944">
        <v>6</v>
      </c>
      <c r="L1944">
        <v>-694.29</v>
      </c>
    </row>
    <row r="1945" spans="1:12" ht="14.25" customHeight="1" x14ac:dyDescent="0.25">
      <c r="A1945" t="str">
        <f t="shared" si="30"/>
        <v>ORD1944</v>
      </c>
      <c r="B1945" s="6">
        <v>44558</v>
      </c>
      <c r="C1945" s="6" t="str">
        <f>TEXT(Table1[[#This Row],[Order Date]],"mmm")</f>
        <v>Dec</v>
      </c>
      <c r="D1945" s="6" t="str">
        <f>TEXT(Table1[[#This Row],[Order Date]],"yyyy")</f>
        <v>2021</v>
      </c>
      <c r="E1945" t="s">
        <v>1791</v>
      </c>
      <c r="F1945" t="s">
        <v>23</v>
      </c>
      <c r="G1945" t="s">
        <v>11</v>
      </c>
      <c r="H1945" t="s">
        <v>24</v>
      </c>
      <c r="I1945" t="s">
        <v>1852</v>
      </c>
      <c r="J1945">
        <v>99.14</v>
      </c>
      <c r="K1945">
        <v>4</v>
      </c>
      <c r="L1945">
        <v>8.67</v>
      </c>
    </row>
    <row r="1946" spans="1:12" ht="14.25" customHeight="1" x14ac:dyDescent="0.25">
      <c r="A1946" t="str">
        <f t="shared" si="30"/>
        <v>ORD1945</v>
      </c>
      <c r="B1946" s="6">
        <v>44558</v>
      </c>
      <c r="C1946" s="6" t="str">
        <f>TEXT(Table1[[#This Row],[Order Date]],"mmm")</f>
        <v>Dec</v>
      </c>
      <c r="D1946" s="6" t="str">
        <f>TEXT(Table1[[#This Row],[Order Date]],"yyyy")</f>
        <v>2021</v>
      </c>
      <c r="E1946" t="s">
        <v>54</v>
      </c>
      <c r="F1946" t="s">
        <v>434</v>
      </c>
      <c r="G1946" t="s">
        <v>11</v>
      </c>
      <c r="H1946" t="s">
        <v>92</v>
      </c>
      <c r="I1946" t="s">
        <v>1853</v>
      </c>
      <c r="J1946">
        <v>1737.18</v>
      </c>
      <c r="K1946">
        <v>6</v>
      </c>
      <c r="L1946">
        <v>503.78</v>
      </c>
    </row>
    <row r="1947" spans="1:12" ht="14.25" customHeight="1" x14ac:dyDescent="0.25">
      <c r="A1947" t="str">
        <f t="shared" si="30"/>
        <v>ORD1946</v>
      </c>
      <c r="B1947" s="6">
        <v>44558</v>
      </c>
      <c r="C1947" s="6" t="str">
        <f>TEXT(Table1[[#This Row],[Order Date]],"mmm")</f>
        <v>Dec</v>
      </c>
      <c r="D1947" s="6" t="str">
        <f>TEXT(Table1[[#This Row],[Order Date]],"yyyy")</f>
        <v>2021</v>
      </c>
      <c r="E1947" t="s">
        <v>54</v>
      </c>
      <c r="F1947" t="s">
        <v>434</v>
      </c>
      <c r="G1947" t="s">
        <v>11</v>
      </c>
      <c r="H1947" t="s">
        <v>18</v>
      </c>
      <c r="I1947" t="s">
        <v>1854</v>
      </c>
      <c r="J1947">
        <v>704.25</v>
      </c>
      <c r="K1947">
        <v>5</v>
      </c>
      <c r="L1947">
        <v>84.51</v>
      </c>
    </row>
    <row r="1948" spans="1:12" ht="14.25" customHeight="1" x14ac:dyDescent="0.25">
      <c r="A1948" t="str">
        <f t="shared" si="30"/>
        <v>ORD1947</v>
      </c>
      <c r="B1948" s="6">
        <v>44558</v>
      </c>
      <c r="C1948" s="6" t="str">
        <f>TEXT(Table1[[#This Row],[Order Date]],"mmm")</f>
        <v>Dec</v>
      </c>
      <c r="D1948" s="6" t="str">
        <f>TEXT(Table1[[#This Row],[Order Date]],"yyyy")</f>
        <v>2021</v>
      </c>
      <c r="E1948" t="s">
        <v>54</v>
      </c>
      <c r="F1948" t="s">
        <v>434</v>
      </c>
      <c r="G1948" t="s">
        <v>11</v>
      </c>
      <c r="H1948" t="s">
        <v>12</v>
      </c>
      <c r="I1948" t="s">
        <v>1855</v>
      </c>
      <c r="J1948">
        <v>141.76</v>
      </c>
      <c r="K1948">
        <v>4</v>
      </c>
      <c r="L1948">
        <v>66.63</v>
      </c>
    </row>
    <row r="1949" spans="1:12" ht="14.25" customHeight="1" x14ac:dyDescent="0.25">
      <c r="A1949" t="str">
        <f t="shared" si="30"/>
        <v>ORD1948</v>
      </c>
      <c r="B1949" s="6">
        <v>44558</v>
      </c>
      <c r="C1949" s="6" t="str">
        <f>TEXT(Table1[[#This Row],[Order Date]],"mmm")</f>
        <v>Dec</v>
      </c>
      <c r="D1949" s="6" t="str">
        <f>TEXT(Table1[[#This Row],[Order Date]],"yyyy")</f>
        <v>2021</v>
      </c>
      <c r="E1949" t="s">
        <v>1571</v>
      </c>
      <c r="F1949" t="s">
        <v>27</v>
      </c>
      <c r="G1949" t="s">
        <v>11</v>
      </c>
      <c r="H1949" t="s">
        <v>18</v>
      </c>
      <c r="I1949" t="s">
        <v>586</v>
      </c>
      <c r="J1949">
        <v>998.82</v>
      </c>
      <c r="K1949">
        <v>9</v>
      </c>
      <c r="L1949">
        <v>29.96</v>
      </c>
    </row>
    <row r="1950" spans="1:12" ht="14.25" customHeight="1" x14ac:dyDescent="0.25">
      <c r="A1950" t="str">
        <f t="shared" si="30"/>
        <v>ORD1949</v>
      </c>
      <c r="B1950" s="6">
        <v>44558</v>
      </c>
      <c r="C1950" s="6" t="str">
        <f>TEXT(Table1[[#This Row],[Order Date]],"mmm")</f>
        <v>Dec</v>
      </c>
      <c r="D1950" s="6" t="str">
        <f>TEXT(Table1[[#This Row],[Order Date]],"yyyy")</f>
        <v>2021</v>
      </c>
      <c r="E1950" t="s">
        <v>1571</v>
      </c>
      <c r="F1950" t="s">
        <v>27</v>
      </c>
      <c r="G1950" t="s">
        <v>11</v>
      </c>
      <c r="H1950" t="s">
        <v>200</v>
      </c>
      <c r="I1950" t="s">
        <v>1053</v>
      </c>
      <c r="J1950">
        <v>51.15</v>
      </c>
      <c r="K1950">
        <v>5</v>
      </c>
      <c r="L1950">
        <v>13.3</v>
      </c>
    </row>
    <row r="1951" spans="1:12" ht="14.25" customHeight="1" x14ac:dyDescent="0.25">
      <c r="A1951" t="str">
        <f t="shared" si="30"/>
        <v>ORD1950</v>
      </c>
      <c r="B1951" s="6">
        <v>44559</v>
      </c>
      <c r="C1951" s="6" t="str">
        <f>TEXT(Table1[[#This Row],[Order Date]],"mmm")</f>
        <v>Dec</v>
      </c>
      <c r="D1951" s="6" t="str">
        <f>TEXT(Table1[[#This Row],[Order Date]],"yyyy")</f>
        <v>2021</v>
      </c>
      <c r="E1951" t="s">
        <v>1856</v>
      </c>
      <c r="F1951" t="s">
        <v>315</v>
      </c>
      <c r="G1951" t="s">
        <v>11</v>
      </c>
      <c r="H1951" t="s">
        <v>18</v>
      </c>
      <c r="I1951" t="s">
        <v>843</v>
      </c>
      <c r="J1951">
        <v>24.56</v>
      </c>
      <c r="K1951">
        <v>2</v>
      </c>
      <c r="L1951">
        <v>6.88</v>
      </c>
    </row>
    <row r="1952" spans="1:12" ht="14.25" customHeight="1" x14ac:dyDescent="0.25">
      <c r="A1952" t="str">
        <f t="shared" si="30"/>
        <v>ORD1951</v>
      </c>
      <c r="B1952" s="6">
        <v>44559</v>
      </c>
      <c r="C1952" s="6" t="str">
        <f>TEXT(Table1[[#This Row],[Order Date]],"mmm")</f>
        <v>Dec</v>
      </c>
      <c r="D1952" s="6" t="str">
        <f>TEXT(Table1[[#This Row],[Order Date]],"yyyy")</f>
        <v>2021</v>
      </c>
      <c r="E1952" t="s">
        <v>1856</v>
      </c>
      <c r="F1952" t="s">
        <v>315</v>
      </c>
      <c r="G1952" t="s">
        <v>39</v>
      </c>
      <c r="H1952" t="s">
        <v>52</v>
      </c>
      <c r="I1952" t="s">
        <v>1737</v>
      </c>
      <c r="J1952">
        <v>119.8</v>
      </c>
      <c r="K1952">
        <v>4</v>
      </c>
      <c r="L1952">
        <v>47.92</v>
      </c>
    </row>
    <row r="1953" spans="1:12" ht="14.25" customHeight="1" x14ac:dyDescent="0.25">
      <c r="A1953" t="str">
        <f t="shared" si="30"/>
        <v>ORD1952</v>
      </c>
      <c r="B1953" s="6">
        <v>44559</v>
      </c>
      <c r="C1953" s="6" t="str">
        <f>TEXT(Table1[[#This Row],[Order Date]],"mmm")</f>
        <v>Dec</v>
      </c>
      <c r="D1953" s="6" t="str">
        <f>TEXT(Table1[[#This Row],[Order Date]],"yyyy")</f>
        <v>2021</v>
      </c>
      <c r="E1953" t="s">
        <v>669</v>
      </c>
      <c r="F1953" t="s">
        <v>27</v>
      </c>
      <c r="G1953" t="s">
        <v>34</v>
      </c>
      <c r="H1953" t="s">
        <v>47</v>
      </c>
      <c r="I1953" t="s">
        <v>849</v>
      </c>
      <c r="J1953">
        <v>24.9</v>
      </c>
      <c r="K1953">
        <v>5</v>
      </c>
      <c r="L1953">
        <v>8.2200000000000006</v>
      </c>
    </row>
    <row r="1954" spans="1:12" ht="14.25" customHeight="1" x14ac:dyDescent="0.25">
      <c r="A1954" t="str">
        <f t="shared" si="30"/>
        <v>ORD1953</v>
      </c>
      <c r="B1954" s="6">
        <v>44559</v>
      </c>
      <c r="C1954" s="6" t="str">
        <f>TEXT(Table1[[#This Row],[Order Date]],"mmm")</f>
        <v>Dec</v>
      </c>
      <c r="D1954" s="6" t="str">
        <f>TEXT(Table1[[#This Row],[Order Date]],"yyyy")</f>
        <v>2021</v>
      </c>
      <c r="E1954" t="s">
        <v>669</v>
      </c>
      <c r="F1954" t="s">
        <v>27</v>
      </c>
      <c r="G1954" t="s">
        <v>11</v>
      </c>
      <c r="H1954" t="s">
        <v>12</v>
      </c>
      <c r="I1954" t="s">
        <v>1857</v>
      </c>
      <c r="J1954">
        <v>21.12</v>
      </c>
      <c r="K1954">
        <v>4</v>
      </c>
      <c r="L1954">
        <v>9.5</v>
      </c>
    </row>
    <row r="1955" spans="1:12" ht="14.25" customHeight="1" x14ac:dyDescent="0.25">
      <c r="A1955" t="str">
        <f t="shared" si="30"/>
        <v>ORD1954</v>
      </c>
      <c r="B1955" s="6">
        <v>44559</v>
      </c>
      <c r="C1955" s="6" t="str">
        <f>TEXT(Table1[[#This Row],[Order Date]],"mmm")</f>
        <v>Dec</v>
      </c>
      <c r="D1955" s="6" t="str">
        <f>TEXT(Table1[[#This Row],[Order Date]],"yyyy")</f>
        <v>2021</v>
      </c>
      <c r="E1955" t="s">
        <v>669</v>
      </c>
      <c r="F1955" t="s">
        <v>27</v>
      </c>
      <c r="G1955" t="s">
        <v>39</v>
      </c>
      <c r="H1955" t="s">
        <v>302</v>
      </c>
      <c r="I1955" t="s">
        <v>1858</v>
      </c>
      <c r="J1955">
        <v>767.95</v>
      </c>
      <c r="K1955">
        <v>6</v>
      </c>
      <c r="L1955">
        <v>287.98</v>
      </c>
    </row>
    <row r="1956" spans="1:12" ht="14.25" customHeight="1" x14ac:dyDescent="0.25">
      <c r="A1956" t="str">
        <f t="shared" si="30"/>
        <v>ORD1955</v>
      </c>
      <c r="B1956" s="6">
        <v>44559</v>
      </c>
      <c r="C1956" s="6" t="str">
        <f>TEXT(Table1[[#This Row],[Order Date]],"mmm")</f>
        <v>Dec</v>
      </c>
      <c r="D1956" s="6" t="str">
        <f>TEXT(Table1[[#This Row],[Order Date]],"yyyy")</f>
        <v>2021</v>
      </c>
      <c r="E1956" t="s">
        <v>669</v>
      </c>
      <c r="F1956" t="s">
        <v>27</v>
      </c>
      <c r="G1956" t="s">
        <v>11</v>
      </c>
      <c r="H1956" t="s">
        <v>20</v>
      </c>
      <c r="I1956" t="s">
        <v>1859</v>
      </c>
      <c r="J1956">
        <v>14.35</v>
      </c>
      <c r="K1956">
        <v>3</v>
      </c>
      <c r="L1956">
        <v>4.66</v>
      </c>
    </row>
    <row r="1957" spans="1:12" ht="14.25" customHeight="1" x14ac:dyDescent="0.25">
      <c r="A1957" t="str">
        <f t="shared" si="30"/>
        <v>ORD1956</v>
      </c>
      <c r="B1957" s="6">
        <v>44559</v>
      </c>
      <c r="C1957" s="6" t="str">
        <f>TEXT(Table1[[#This Row],[Order Date]],"mmm")</f>
        <v>Dec</v>
      </c>
      <c r="D1957" s="6" t="str">
        <f>TEXT(Table1[[#This Row],[Order Date]],"yyyy")</f>
        <v>2021</v>
      </c>
      <c r="E1957" t="s">
        <v>669</v>
      </c>
      <c r="F1957" t="s">
        <v>27</v>
      </c>
      <c r="G1957" t="s">
        <v>39</v>
      </c>
      <c r="H1957" t="s">
        <v>40</v>
      </c>
      <c r="I1957" t="s">
        <v>767</v>
      </c>
      <c r="J1957">
        <v>191.98</v>
      </c>
      <c r="K1957">
        <v>3</v>
      </c>
      <c r="L1957">
        <v>19.2</v>
      </c>
    </row>
    <row r="1958" spans="1:12" ht="14.25" customHeight="1" x14ac:dyDescent="0.25">
      <c r="A1958" t="str">
        <f t="shared" si="30"/>
        <v>ORD1957</v>
      </c>
      <c r="B1958" s="6">
        <v>44559</v>
      </c>
      <c r="C1958" s="6" t="str">
        <f>TEXT(Table1[[#This Row],[Order Date]],"mmm")</f>
        <v>Dec</v>
      </c>
      <c r="D1958" s="6" t="str">
        <f>TEXT(Table1[[#This Row],[Order Date]],"yyyy")</f>
        <v>2021</v>
      </c>
      <c r="E1958" t="s">
        <v>669</v>
      </c>
      <c r="F1958" t="s">
        <v>27</v>
      </c>
      <c r="G1958" t="s">
        <v>11</v>
      </c>
      <c r="H1958" t="s">
        <v>16</v>
      </c>
      <c r="I1958" t="s">
        <v>1860</v>
      </c>
      <c r="J1958">
        <v>274.77</v>
      </c>
      <c r="K1958">
        <v>9</v>
      </c>
      <c r="L1958">
        <v>126.39</v>
      </c>
    </row>
    <row r="1959" spans="1:12" ht="14.25" customHeight="1" x14ac:dyDescent="0.25">
      <c r="A1959" t="str">
        <f t="shared" si="30"/>
        <v>ORD1958</v>
      </c>
      <c r="B1959" s="6">
        <v>44559</v>
      </c>
      <c r="C1959" s="6" t="str">
        <f>TEXT(Table1[[#This Row],[Order Date]],"mmm")</f>
        <v>Dec</v>
      </c>
      <c r="D1959" s="6" t="str">
        <f>TEXT(Table1[[#This Row],[Order Date]],"yyyy")</f>
        <v>2021</v>
      </c>
      <c r="E1959" t="s">
        <v>669</v>
      </c>
      <c r="F1959" t="s">
        <v>27</v>
      </c>
      <c r="G1959" t="s">
        <v>34</v>
      </c>
      <c r="H1959" t="s">
        <v>47</v>
      </c>
      <c r="I1959" t="s">
        <v>1861</v>
      </c>
      <c r="J1959">
        <v>70.56</v>
      </c>
      <c r="K1959">
        <v>6</v>
      </c>
      <c r="L1959">
        <v>23.99</v>
      </c>
    </row>
    <row r="1960" spans="1:12" ht="14.25" customHeight="1" x14ac:dyDescent="0.25">
      <c r="A1960" t="str">
        <f t="shared" si="30"/>
        <v>ORD1959</v>
      </c>
      <c r="B1960" s="6">
        <v>44559</v>
      </c>
      <c r="C1960" s="6" t="str">
        <f>TEXT(Table1[[#This Row],[Order Date]],"mmm")</f>
        <v>Dec</v>
      </c>
      <c r="D1960" s="6" t="str">
        <f>TEXT(Table1[[#This Row],[Order Date]],"yyyy")</f>
        <v>2021</v>
      </c>
      <c r="E1960" t="s">
        <v>195</v>
      </c>
      <c r="F1960" t="s">
        <v>399</v>
      </c>
      <c r="G1960" t="s">
        <v>39</v>
      </c>
      <c r="H1960" t="s">
        <v>40</v>
      </c>
      <c r="I1960" t="s">
        <v>1862</v>
      </c>
      <c r="J1960">
        <v>23.98</v>
      </c>
      <c r="K1960">
        <v>3</v>
      </c>
      <c r="L1960">
        <v>-5.69</v>
      </c>
    </row>
    <row r="1961" spans="1:12" ht="14.25" customHeight="1" x14ac:dyDescent="0.25">
      <c r="A1961" t="str">
        <f t="shared" si="30"/>
        <v>ORD1960</v>
      </c>
      <c r="B1961" s="6">
        <v>44559</v>
      </c>
      <c r="C1961" s="6" t="str">
        <f>TEXT(Table1[[#This Row],[Order Date]],"mmm")</f>
        <v>Dec</v>
      </c>
      <c r="D1961" s="6" t="str">
        <f>TEXT(Table1[[#This Row],[Order Date]],"yyyy")</f>
        <v>2021</v>
      </c>
      <c r="E1961" t="s">
        <v>195</v>
      </c>
      <c r="F1961" t="s">
        <v>399</v>
      </c>
      <c r="G1961" t="s">
        <v>11</v>
      </c>
      <c r="H1961" t="s">
        <v>18</v>
      </c>
      <c r="I1961" t="s">
        <v>115</v>
      </c>
      <c r="J1961">
        <v>33.29</v>
      </c>
      <c r="K1961">
        <v>1</v>
      </c>
      <c r="L1961">
        <v>7.99</v>
      </c>
    </row>
    <row r="1962" spans="1:12" ht="14.25" customHeight="1" x14ac:dyDescent="0.25">
      <c r="A1962" t="str">
        <f t="shared" si="30"/>
        <v>ORD1961</v>
      </c>
      <c r="B1962" s="6">
        <v>44559</v>
      </c>
      <c r="C1962" s="6" t="str">
        <f>TEXT(Table1[[#This Row],[Order Date]],"mmm")</f>
        <v>Dec</v>
      </c>
      <c r="D1962" s="6" t="str">
        <f>TEXT(Table1[[#This Row],[Order Date]],"yyyy")</f>
        <v>2021</v>
      </c>
      <c r="E1962" t="s">
        <v>1459</v>
      </c>
      <c r="F1962" t="s">
        <v>15</v>
      </c>
      <c r="G1962" t="s">
        <v>34</v>
      </c>
      <c r="H1962" t="s">
        <v>47</v>
      </c>
      <c r="I1962" t="s">
        <v>1506</v>
      </c>
      <c r="J1962">
        <v>38.979999999999997</v>
      </c>
      <c r="K1962">
        <v>3</v>
      </c>
      <c r="L1962">
        <v>-50.67</v>
      </c>
    </row>
    <row r="1963" spans="1:12" ht="14.25" customHeight="1" x14ac:dyDescent="0.25">
      <c r="A1963" t="str">
        <f t="shared" si="30"/>
        <v>ORD1962</v>
      </c>
      <c r="B1963" s="6">
        <v>44559</v>
      </c>
      <c r="C1963" s="6" t="str">
        <f>TEXT(Table1[[#This Row],[Order Date]],"mmm")</f>
        <v>Dec</v>
      </c>
      <c r="D1963" s="6" t="str">
        <f>TEXT(Table1[[#This Row],[Order Date]],"yyyy")</f>
        <v>2021</v>
      </c>
      <c r="E1963" t="s">
        <v>1863</v>
      </c>
      <c r="F1963" t="s">
        <v>15</v>
      </c>
      <c r="G1963" t="s">
        <v>34</v>
      </c>
      <c r="H1963" t="s">
        <v>47</v>
      </c>
      <c r="I1963" t="s">
        <v>181</v>
      </c>
      <c r="J1963">
        <v>8.74</v>
      </c>
      <c r="K1963">
        <v>3</v>
      </c>
      <c r="L1963">
        <v>-4.8</v>
      </c>
    </row>
    <row r="1964" spans="1:12" ht="14.25" customHeight="1" x14ac:dyDescent="0.25">
      <c r="A1964" t="str">
        <f t="shared" si="30"/>
        <v>ORD1963</v>
      </c>
      <c r="B1964" s="6">
        <v>44559</v>
      </c>
      <c r="C1964" s="6" t="str">
        <f>TEXT(Table1[[#This Row],[Order Date]],"mmm")</f>
        <v>Dec</v>
      </c>
      <c r="D1964" s="6" t="str">
        <f>TEXT(Table1[[#This Row],[Order Date]],"yyyy")</f>
        <v>2021</v>
      </c>
      <c r="E1964" t="s">
        <v>587</v>
      </c>
      <c r="F1964" t="s">
        <v>27</v>
      </c>
      <c r="G1964" t="s">
        <v>11</v>
      </c>
      <c r="H1964" t="s">
        <v>16</v>
      </c>
      <c r="I1964" t="s">
        <v>1259</v>
      </c>
      <c r="J1964">
        <v>88.8</v>
      </c>
      <c r="K1964">
        <v>6</v>
      </c>
      <c r="L1964">
        <v>44.4</v>
      </c>
    </row>
    <row r="1965" spans="1:12" ht="14.25" customHeight="1" x14ac:dyDescent="0.25">
      <c r="A1965" t="str">
        <f t="shared" si="30"/>
        <v>ORD1964</v>
      </c>
      <c r="B1965" s="6">
        <v>44559</v>
      </c>
      <c r="C1965" s="6" t="str">
        <f>TEXT(Table1[[#This Row],[Order Date]],"mmm")</f>
        <v>Dec</v>
      </c>
      <c r="D1965" s="6" t="str">
        <f>TEXT(Table1[[#This Row],[Order Date]],"yyyy")</f>
        <v>2021</v>
      </c>
      <c r="E1965" t="s">
        <v>587</v>
      </c>
      <c r="F1965" t="s">
        <v>27</v>
      </c>
      <c r="G1965" t="s">
        <v>39</v>
      </c>
      <c r="H1965" t="s">
        <v>40</v>
      </c>
      <c r="I1965" t="s">
        <v>1864</v>
      </c>
      <c r="J1965">
        <v>319.97000000000003</v>
      </c>
      <c r="K1965">
        <v>4</v>
      </c>
      <c r="L1965">
        <v>36</v>
      </c>
    </row>
    <row r="1966" spans="1:12" ht="14.25" customHeight="1" x14ac:dyDescent="0.25">
      <c r="A1966" t="str">
        <f t="shared" si="30"/>
        <v>ORD1965</v>
      </c>
      <c r="B1966" s="6">
        <v>44559</v>
      </c>
      <c r="C1966" s="6" t="str">
        <f>TEXT(Table1[[#This Row],[Order Date]],"mmm")</f>
        <v>Dec</v>
      </c>
      <c r="D1966" s="6" t="str">
        <f>TEXT(Table1[[#This Row],[Order Date]],"yyyy")</f>
        <v>2021</v>
      </c>
      <c r="E1966" t="s">
        <v>1865</v>
      </c>
      <c r="F1966" t="s">
        <v>78</v>
      </c>
      <c r="G1966" t="s">
        <v>11</v>
      </c>
      <c r="H1966" t="s">
        <v>92</v>
      </c>
      <c r="I1966" t="s">
        <v>1031</v>
      </c>
      <c r="J1966">
        <v>48.36</v>
      </c>
      <c r="K1966">
        <v>5</v>
      </c>
      <c r="L1966">
        <v>6.05</v>
      </c>
    </row>
    <row r="1967" spans="1:12" ht="14.25" customHeight="1" x14ac:dyDescent="0.25">
      <c r="A1967" t="str">
        <f t="shared" si="30"/>
        <v>ORD1966</v>
      </c>
      <c r="B1967" s="6">
        <v>44560</v>
      </c>
      <c r="C1967" s="6" t="str">
        <f>TEXT(Table1[[#This Row],[Order Date]],"mmm")</f>
        <v>Dec</v>
      </c>
      <c r="D1967" s="6" t="str">
        <f>TEXT(Table1[[#This Row],[Order Date]],"yyyy")</f>
        <v>2021</v>
      </c>
      <c r="E1967" t="s">
        <v>1866</v>
      </c>
      <c r="F1967" t="s">
        <v>110</v>
      </c>
      <c r="G1967" t="s">
        <v>11</v>
      </c>
      <c r="H1967" t="s">
        <v>24</v>
      </c>
      <c r="I1967" t="s">
        <v>620</v>
      </c>
      <c r="J1967">
        <v>9.84</v>
      </c>
      <c r="K1967">
        <v>3</v>
      </c>
      <c r="L1967">
        <v>2.85</v>
      </c>
    </row>
    <row r="1968" spans="1:12" ht="14.25" customHeight="1" x14ac:dyDescent="0.25">
      <c r="A1968" t="str">
        <f t="shared" si="30"/>
        <v>ORD1967</v>
      </c>
      <c r="B1968" s="6">
        <v>44560</v>
      </c>
      <c r="C1968" s="6" t="str">
        <f>TEXT(Table1[[#This Row],[Order Date]],"mmm")</f>
        <v>Dec</v>
      </c>
      <c r="D1968" s="6" t="str">
        <f>TEXT(Table1[[#This Row],[Order Date]],"yyyy")</f>
        <v>2021</v>
      </c>
      <c r="E1968" t="s">
        <v>1249</v>
      </c>
      <c r="F1968" t="s">
        <v>10</v>
      </c>
      <c r="G1968" t="s">
        <v>11</v>
      </c>
      <c r="H1968" t="s">
        <v>63</v>
      </c>
      <c r="I1968" t="s">
        <v>1674</v>
      </c>
      <c r="J1968">
        <v>12.98</v>
      </c>
      <c r="K1968">
        <v>3</v>
      </c>
      <c r="L1968">
        <v>4.71</v>
      </c>
    </row>
    <row r="1969" spans="1:12" ht="14.25" customHeight="1" x14ac:dyDescent="0.25">
      <c r="A1969" t="str">
        <f t="shared" si="30"/>
        <v>ORD1968</v>
      </c>
      <c r="B1969" s="6">
        <v>44560</v>
      </c>
      <c r="C1969" s="6" t="str">
        <f>TEXT(Table1[[#This Row],[Order Date]],"mmm")</f>
        <v>Dec</v>
      </c>
      <c r="D1969" s="6" t="str">
        <f>TEXT(Table1[[#This Row],[Order Date]],"yyyy")</f>
        <v>2021</v>
      </c>
      <c r="E1969" t="s">
        <v>1249</v>
      </c>
      <c r="F1969" t="s">
        <v>10</v>
      </c>
      <c r="G1969" t="s">
        <v>39</v>
      </c>
      <c r="H1969" t="s">
        <v>40</v>
      </c>
      <c r="I1969" t="s">
        <v>1073</v>
      </c>
      <c r="J1969">
        <v>217.58</v>
      </c>
      <c r="K1969">
        <v>2</v>
      </c>
      <c r="L1969">
        <v>19.04</v>
      </c>
    </row>
    <row r="1970" spans="1:12" ht="14.25" customHeight="1" x14ac:dyDescent="0.25">
      <c r="A1970" t="str">
        <f t="shared" si="30"/>
        <v>ORD1969</v>
      </c>
      <c r="B1970" s="6">
        <v>44560</v>
      </c>
      <c r="C1970" s="6" t="str">
        <f>TEXT(Table1[[#This Row],[Order Date]],"mmm")</f>
        <v>Dec</v>
      </c>
      <c r="D1970" s="6" t="str">
        <f>TEXT(Table1[[#This Row],[Order Date]],"yyyy")</f>
        <v>2021</v>
      </c>
      <c r="E1970" t="s">
        <v>1249</v>
      </c>
      <c r="F1970" t="s">
        <v>10</v>
      </c>
      <c r="G1970" t="s">
        <v>39</v>
      </c>
      <c r="H1970" t="s">
        <v>40</v>
      </c>
      <c r="I1970" t="s">
        <v>521</v>
      </c>
      <c r="J1970">
        <v>328.78</v>
      </c>
      <c r="K1970">
        <v>3</v>
      </c>
      <c r="L1970">
        <v>28.77</v>
      </c>
    </row>
    <row r="1971" spans="1:12" ht="14.25" customHeight="1" x14ac:dyDescent="0.25">
      <c r="A1971" t="str">
        <f t="shared" si="30"/>
        <v>ORD1970</v>
      </c>
      <c r="B1971" s="6">
        <v>44560</v>
      </c>
      <c r="C1971" s="6" t="str">
        <f>TEXT(Table1[[#This Row],[Order Date]],"mmm")</f>
        <v>Dec</v>
      </c>
      <c r="D1971" s="6" t="str">
        <f>TEXT(Table1[[#This Row],[Order Date]],"yyyy")</f>
        <v>2021</v>
      </c>
      <c r="E1971" t="s">
        <v>1249</v>
      </c>
      <c r="F1971" t="s">
        <v>10</v>
      </c>
      <c r="G1971" t="s">
        <v>11</v>
      </c>
      <c r="H1971" t="s">
        <v>20</v>
      </c>
      <c r="I1971" t="s">
        <v>970</v>
      </c>
      <c r="J1971">
        <v>2.29</v>
      </c>
      <c r="K1971">
        <v>3</v>
      </c>
      <c r="L1971">
        <v>-3.66</v>
      </c>
    </row>
    <row r="1972" spans="1:12" ht="14.25" customHeight="1" x14ac:dyDescent="0.25">
      <c r="A1972" t="str">
        <f t="shared" si="30"/>
        <v>ORD1971</v>
      </c>
      <c r="B1972" s="6">
        <v>44560</v>
      </c>
      <c r="C1972" s="6" t="str">
        <f>TEXT(Table1[[#This Row],[Order Date]],"mmm")</f>
        <v>Dec</v>
      </c>
      <c r="D1972" s="6" t="str">
        <f>TEXT(Table1[[#This Row],[Order Date]],"yyyy")</f>
        <v>2021</v>
      </c>
      <c r="E1972" t="s">
        <v>1249</v>
      </c>
      <c r="F1972" t="s">
        <v>10</v>
      </c>
      <c r="G1972" t="s">
        <v>39</v>
      </c>
      <c r="H1972" t="s">
        <v>52</v>
      </c>
      <c r="I1972" t="s">
        <v>84</v>
      </c>
      <c r="J1972">
        <v>47.98</v>
      </c>
      <c r="K1972">
        <v>2</v>
      </c>
      <c r="L1972">
        <v>14.4</v>
      </c>
    </row>
    <row r="1973" spans="1:12" ht="14.25" customHeight="1" x14ac:dyDescent="0.25">
      <c r="A1973" t="str">
        <f t="shared" si="30"/>
        <v>ORD1972</v>
      </c>
      <c r="B1973" s="6">
        <v>44560</v>
      </c>
      <c r="C1973" s="6" t="str">
        <f>TEXT(Table1[[#This Row],[Order Date]],"mmm")</f>
        <v>Dec</v>
      </c>
      <c r="D1973" s="6" t="str">
        <f>TEXT(Table1[[#This Row],[Order Date]],"yyyy")</f>
        <v>2021</v>
      </c>
      <c r="E1973" t="s">
        <v>1867</v>
      </c>
      <c r="F1973" t="s">
        <v>95</v>
      </c>
      <c r="G1973" t="s">
        <v>11</v>
      </c>
      <c r="H1973" t="s">
        <v>20</v>
      </c>
      <c r="I1973" t="s">
        <v>1103</v>
      </c>
      <c r="J1973">
        <v>551.99</v>
      </c>
      <c r="K1973">
        <v>5</v>
      </c>
      <c r="L1973">
        <v>-459.99</v>
      </c>
    </row>
    <row r="1974" spans="1:12" ht="14.25" customHeight="1" x14ac:dyDescent="0.25">
      <c r="A1974" t="str">
        <f t="shared" si="30"/>
        <v>ORD1973</v>
      </c>
      <c r="B1974" s="6">
        <v>44560</v>
      </c>
      <c r="C1974" s="6" t="str">
        <f>TEXT(Table1[[#This Row],[Order Date]],"mmm")</f>
        <v>Dec</v>
      </c>
      <c r="D1974" s="6" t="str">
        <f>TEXT(Table1[[#This Row],[Order Date]],"yyyy")</f>
        <v>2021</v>
      </c>
      <c r="E1974" t="s">
        <v>185</v>
      </c>
      <c r="F1974" t="s">
        <v>23</v>
      </c>
      <c r="G1974" t="s">
        <v>39</v>
      </c>
      <c r="H1974" t="s">
        <v>52</v>
      </c>
      <c r="I1974" t="s">
        <v>1390</v>
      </c>
      <c r="J1974">
        <v>27.97</v>
      </c>
      <c r="K1974">
        <v>2</v>
      </c>
      <c r="L1974">
        <v>6.99</v>
      </c>
    </row>
    <row r="1975" spans="1:12" ht="14.25" customHeight="1" x14ac:dyDescent="0.25">
      <c r="A1975" t="str">
        <f t="shared" si="30"/>
        <v>ORD1974</v>
      </c>
      <c r="B1975" s="6">
        <v>44560</v>
      </c>
      <c r="C1975" s="6" t="str">
        <f>TEXT(Table1[[#This Row],[Order Date]],"mmm")</f>
        <v>Dec</v>
      </c>
      <c r="D1975" s="6" t="str">
        <f>TEXT(Table1[[#This Row],[Order Date]],"yyyy")</f>
        <v>2021</v>
      </c>
      <c r="E1975" t="s">
        <v>1868</v>
      </c>
      <c r="F1975" t="s">
        <v>23</v>
      </c>
      <c r="G1975" t="s">
        <v>39</v>
      </c>
      <c r="H1975" t="s">
        <v>40</v>
      </c>
      <c r="I1975" t="s">
        <v>1708</v>
      </c>
      <c r="J1975">
        <v>251.96</v>
      </c>
      <c r="K1975">
        <v>6</v>
      </c>
      <c r="L1975">
        <v>-50.39</v>
      </c>
    </row>
    <row r="1976" spans="1:12" ht="14.25" customHeight="1" x14ac:dyDescent="0.25">
      <c r="A1976" t="str">
        <f t="shared" si="30"/>
        <v>ORD1975</v>
      </c>
      <c r="B1976" s="6">
        <v>44560</v>
      </c>
      <c r="C1976" s="6" t="str">
        <f>TEXT(Table1[[#This Row],[Order Date]],"mmm")</f>
        <v>Dec</v>
      </c>
      <c r="D1976" s="6" t="str">
        <f>TEXT(Table1[[#This Row],[Order Date]],"yyyy")</f>
        <v>2021</v>
      </c>
      <c r="E1976" t="s">
        <v>1868</v>
      </c>
      <c r="F1976" t="s">
        <v>23</v>
      </c>
      <c r="G1976" t="s">
        <v>34</v>
      </c>
      <c r="H1976" t="s">
        <v>145</v>
      </c>
      <c r="I1976" t="s">
        <v>942</v>
      </c>
      <c r="J1976">
        <v>523.76</v>
      </c>
      <c r="K1976">
        <v>3</v>
      </c>
      <c r="L1976">
        <v>-192.05</v>
      </c>
    </row>
    <row r="1977" spans="1:12" ht="14.25" customHeight="1" x14ac:dyDescent="0.25">
      <c r="A1977" t="str">
        <f t="shared" si="30"/>
        <v>ORD1976</v>
      </c>
      <c r="B1977" s="6">
        <v>44560</v>
      </c>
      <c r="C1977" s="6" t="str">
        <f>TEXT(Table1[[#This Row],[Order Date]],"mmm")</f>
        <v>Dec</v>
      </c>
      <c r="D1977" s="6" t="str">
        <f>TEXT(Table1[[#This Row],[Order Date]],"yyyy")</f>
        <v>2021</v>
      </c>
      <c r="E1977" t="s">
        <v>1298</v>
      </c>
      <c r="F1977" t="s">
        <v>149</v>
      </c>
      <c r="G1977" t="s">
        <v>11</v>
      </c>
      <c r="H1977" t="s">
        <v>92</v>
      </c>
      <c r="I1977" t="s">
        <v>1869</v>
      </c>
      <c r="J1977">
        <v>122.94</v>
      </c>
      <c r="K1977">
        <v>3</v>
      </c>
      <c r="L1977">
        <v>30.74</v>
      </c>
    </row>
    <row r="1978" spans="1:12" ht="14.25" customHeight="1" x14ac:dyDescent="0.25">
      <c r="A1978" t="str">
        <f t="shared" si="30"/>
        <v>ORD1977</v>
      </c>
      <c r="B1978" s="6">
        <v>44560</v>
      </c>
      <c r="C1978" s="6" t="str">
        <f>TEXT(Table1[[#This Row],[Order Date]],"mmm")</f>
        <v>Dec</v>
      </c>
      <c r="D1978" s="6" t="str">
        <f>TEXT(Table1[[#This Row],[Order Date]],"yyyy")</f>
        <v>2021</v>
      </c>
      <c r="E1978" t="s">
        <v>1298</v>
      </c>
      <c r="F1978" t="s">
        <v>149</v>
      </c>
      <c r="G1978" t="s">
        <v>11</v>
      </c>
      <c r="H1978" t="s">
        <v>20</v>
      </c>
      <c r="I1978" t="s">
        <v>248</v>
      </c>
      <c r="J1978">
        <v>35.450000000000003</v>
      </c>
      <c r="K1978">
        <v>7</v>
      </c>
      <c r="L1978">
        <v>12.85</v>
      </c>
    </row>
    <row r="1979" spans="1:12" ht="14.25" customHeight="1" x14ac:dyDescent="0.25">
      <c r="A1979" t="str">
        <f t="shared" si="30"/>
        <v>ORD1978</v>
      </c>
      <c r="B1979" s="6">
        <v>44560</v>
      </c>
      <c r="C1979" s="6" t="str">
        <f>TEXT(Table1[[#This Row],[Order Date]],"mmm")</f>
        <v>Dec</v>
      </c>
      <c r="D1979" s="6" t="str">
        <f>TEXT(Table1[[#This Row],[Order Date]],"yyyy")</f>
        <v>2021</v>
      </c>
      <c r="E1979" t="s">
        <v>424</v>
      </c>
      <c r="F1979" t="s">
        <v>120</v>
      </c>
      <c r="G1979" t="s">
        <v>11</v>
      </c>
      <c r="H1979" t="s">
        <v>18</v>
      </c>
      <c r="I1979" t="s">
        <v>1870</v>
      </c>
      <c r="J1979">
        <v>39.130000000000003</v>
      </c>
      <c r="K1979">
        <v>1</v>
      </c>
      <c r="L1979">
        <v>-8.8000000000000007</v>
      </c>
    </row>
    <row r="1980" spans="1:12" ht="14.25" customHeight="1" x14ac:dyDescent="0.25">
      <c r="A1980" t="str">
        <f t="shared" si="30"/>
        <v>ORD1979</v>
      </c>
      <c r="B1980" s="6">
        <v>44561</v>
      </c>
      <c r="C1980" s="6" t="str">
        <f>TEXT(Table1[[#This Row],[Order Date]],"mmm")</f>
        <v>Dec</v>
      </c>
      <c r="D1980" s="6" t="str">
        <f>TEXT(Table1[[#This Row],[Order Date]],"yyyy")</f>
        <v>2021</v>
      </c>
      <c r="E1980" t="s">
        <v>1871</v>
      </c>
      <c r="F1980" t="s">
        <v>149</v>
      </c>
      <c r="G1980" t="s">
        <v>34</v>
      </c>
      <c r="H1980" t="s">
        <v>74</v>
      </c>
      <c r="I1980" t="s">
        <v>1872</v>
      </c>
      <c r="J1980">
        <v>1573.49</v>
      </c>
      <c r="K1980">
        <v>7</v>
      </c>
      <c r="L1980">
        <v>196.69</v>
      </c>
    </row>
    <row r="1981" spans="1:12" ht="14.25" customHeight="1" x14ac:dyDescent="0.25">
      <c r="A1981" t="str">
        <f t="shared" si="30"/>
        <v>ORD1980</v>
      </c>
      <c r="B1981" s="6">
        <v>44561</v>
      </c>
      <c r="C1981" s="6" t="str">
        <f>TEXT(Table1[[#This Row],[Order Date]],"mmm")</f>
        <v>Dec</v>
      </c>
      <c r="D1981" s="6" t="str">
        <f>TEXT(Table1[[#This Row],[Order Date]],"yyyy")</f>
        <v>2021</v>
      </c>
      <c r="E1981" t="s">
        <v>883</v>
      </c>
      <c r="F1981" t="s">
        <v>186</v>
      </c>
      <c r="G1981" t="s">
        <v>11</v>
      </c>
      <c r="H1981" t="s">
        <v>24</v>
      </c>
      <c r="I1981" t="s">
        <v>386</v>
      </c>
      <c r="J1981">
        <v>29.68</v>
      </c>
      <c r="K1981">
        <v>7</v>
      </c>
      <c r="L1981">
        <v>11.58</v>
      </c>
    </row>
    <row r="1982" spans="1:12" ht="14.25" customHeight="1" x14ac:dyDescent="0.25">
      <c r="A1982" t="str">
        <f t="shared" si="30"/>
        <v>ORD1981</v>
      </c>
      <c r="B1982" s="6">
        <v>44561</v>
      </c>
      <c r="C1982" s="6" t="str">
        <f>TEXT(Table1[[#This Row],[Order Date]],"mmm")</f>
        <v>Dec</v>
      </c>
      <c r="D1982" s="6" t="str">
        <f>TEXT(Table1[[#This Row],[Order Date]],"yyyy")</f>
        <v>2021</v>
      </c>
      <c r="E1982" t="s">
        <v>883</v>
      </c>
      <c r="F1982" t="s">
        <v>186</v>
      </c>
      <c r="G1982" t="s">
        <v>39</v>
      </c>
      <c r="H1982" t="s">
        <v>52</v>
      </c>
      <c r="I1982" t="s">
        <v>1873</v>
      </c>
      <c r="J1982">
        <v>47.53</v>
      </c>
      <c r="K1982">
        <v>7</v>
      </c>
      <c r="L1982">
        <v>16.16</v>
      </c>
    </row>
    <row r="1983" spans="1:12" ht="14.25" customHeight="1" x14ac:dyDescent="0.25">
      <c r="A1983" t="str">
        <f t="shared" si="30"/>
        <v>ORD1982</v>
      </c>
      <c r="B1983" s="6">
        <v>44561</v>
      </c>
      <c r="C1983" s="6" t="str">
        <f>TEXT(Table1[[#This Row],[Order Date]],"mmm")</f>
        <v>Dec</v>
      </c>
      <c r="D1983" s="6" t="str">
        <f>TEXT(Table1[[#This Row],[Order Date]],"yyyy")</f>
        <v>2021</v>
      </c>
      <c r="E1983" t="s">
        <v>512</v>
      </c>
      <c r="F1983" t="s">
        <v>434</v>
      </c>
      <c r="G1983" t="s">
        <v>34</v>
      </c>
      <c r="H1983" t="s">
        <v>47</v>
      </c>
      <c r="I1983" t="s">
        <v>1269</v>
      </c>
      <c r="J1983">
        <v>63.2</v>
      </c>
      <c r="K1983">
        <v>5</v>
      </c>
      <c r="L1983">
        <v>23.38</v>
      </c>
    </row>
    <row r="1984" spans="1:12" ht="14.25" customHeight="1" x14ac:dyDescent="0.25">
      <c r="A1984" t="str">
        <f t="shared" si="30"/>
        <v>ORD1983</v>
      </c>
      <c r="B1984" s="6">
        <v>44561</v>
      </c>
      <c r="C1984" s="6" t="str">
        <f>TEXT(Table1[[#This Row],[Order Date]],"mmm")</f>
        <v>Dec</v>
      </c>
      <c r="D1984" s="6" t="str">
        <f>TEXT(Table1[[#This Row],[Order Date]],"yyyy")</f>
        <v>2021</v>
      </c>
      <c r="E1984" t="s">
        <v>512</v>
      </c>
      <c r="F1984" t="s">
        <v>434</v>
      </c>
      <c r="G1984" t="s">
        <v>39</v>
      </c>
      <c r="H1984" t="s">
        <v>52</v>
      </c>
      <c r="I1984" t="s">
        <v>1874</v>
      </c>
      <c r="J1984">
        <v>113.97</v>
      </c>
      <c r="K1984">
        <v>3</v>
      </c>
      <c r="L1984">
        <v>27.35</v>
      </c>
    </row>
    <row r="1985" spans="1:12" ht="14.25" customHeight="1" x14ac:dyDescent="0.25">
      <c r="A1985" t="str">
        <f t="shared" si="30"/>
        <v>ORD1984</v>
      </c>
      <c r="B1985" s="6">
        <v>44561</v>
      </c>
      <c r="C1985" s="6" t="str">
        <f>TEXT(Table1[[#This Row],[Order Date]],"mmm")</f>
        <v>Dec</v>
      </c>
      <c r="D1985" s="6" t="str">
        <f>TEXT(Table1[[#This Row],[Order Date]],"yyyy")</f>
        <v>2021</v>
      </c>
      <c r="E1985" t="s">
        <v>1618</v>
      </c>
      <c r="F1985" t="s">
        <v>10</v>
      </c>
      <c r="G1985" t="s">
        <v>11</v>
      </c>
      <c r="H1985" t="s">
        <v>63</v>
      </c>
      <c r="I1985" t="s">
        <v>64</v>
      </c>
      <c r="J1985">
        <v>49.57</v>
      </c>
      <c r="K1985">
        <v>2</v>
      </c>
      <c r="L1985">
        <v>17.97</v>
      </c>
    </row>
    <row r="1986" spans="1:12" ht="14.25" customHeight="1" x14ac:dyDescent="0.25">
      <c r="A1986" t="str">
        <f t="shared" si="30"/>
        <v>ORD1985</v>
      </c>
      <c r="B1986" s="6">
        <v>44561</v>
      </c>
      <c r="C1986" s="6" t="str">
        <f>TEXT(Table1[[#This Row],[Order Date]],"mmm")</f>
        <v>Dec</v>
      </c>
      <c r="D1986" s="6" t="str">
        <f>TEXT(Table1[[#This Row],[Order Date]],"yyyy")</f>
        <v>2021</v>
      </c>
      <c r="E1986" t="s">
        <v>973</v>
      </c>
      <c r="F1986" t="s">
        <v>1529</v>
      </c>
      <c r="G1986" t="s">
        <v>11</v>
      </c>
      <c r="H1986" t="s">
        <v>12</v>
      </c>
      <c r="I1986" t="s">
        <v>1492</v>
      </c>
      <c r="J1986">
        <v>195.64</v>
      </c>
      <c r="K1986">
        <v>4</v>
      </c>
      <c r="L1986">
        <v>91.95</v>
      </c>
    </row>
    <row r="1987" spans="1:12" ht="14.25" customHeight="1" x14ac:dyDescent="0.25">
      <c r="A1987" t="str">
        <f t="shared" ref="A1987:A2050" si="31">"ORD" &amp; TEXT(ROW(A1987)-1, "0000")</f>
        <v>ORD1986</v>
      </c>
      <c r="B1987" s="6">
        <v>44561</v>
      </c>
      <c r="C1987" s="6" t="str">
        <f>TEXT(Table1[[#This Row],[Order Date]],"mmm")</f>
        <v>Dec</v>
      </c>
      <c r="D1987" s="6" t="str">
        <f>TEXT(Table1[[#This Row],[Order Date]],"yyyy")</f>
        <v>2021</v>
      </c>
      <c r="E1987" t="s">
        <v>973</v>
      </c>
      <c r="F1987" t="s">
        <v>1529</v>
      </c>
      <c r="G1987" t="s">
        <v>11</v>
      </c>
      <c r="H1987" t="s">
        <v>12</v>
      </c>
      <c r="I1987" t="s">
        <v>1710</v>
      </c>
      <c r="J1987">
        <v>14.94</v>
      </c>
      <c r="K1987">
        <v>3</v>
      </c>
      <c r="L1987">
        <v>7.02</v>
      </c>
    </row>
    <row r="1988" spans="1:12" ht="14.25" customHeight="1" x14ac:dyDescent="0.25">
      <c r="A1988" t="str">
        <f t="shared" si="31"/>
        <v>ORD1987</v>
      </c>
      <c r="B1988" s="6">
        <v>44561</v>
      </c>
      <c r="C1988" s="6" t="str">
        <f>TEXT(Table1[[#This Row],[Order Date]],"mmm")</f>
        <v>Dec</v>
      </c>
      <c r="D1988" s="6" t="str">
        <f>TEXT(Table1[[#This Row],[Order Date]],"yyyy")</f>
        <v>2021</v>
      </c>
      <c r="E1988" t="s">
        <v>973</v>
      </c>
      <c r="F1988" t="s">
        <v>1529</v>
      </c>
      <c r="G1988" t="s">
        <v>39</v>
      </c>
      <c r="H1988" t="s">
        <v>52</v>
      </c>
      <c r="I1988" t="s">
        <v>1875</v>
      </c>
      <c r="J1988">
        <v>1687.8</v>
      </c>
      <c r="K1988">
        <v>4</v>
      </c>
      <c r="L1988">
        <v>742.63</v>
      </c>
    </row>
    <row r="1989" spans="1:12" ht="14.25" customHeight="1" x14ac:dyDescent="0.25">
      <c r="A1989" t="str">
        <f t="shared" si="31"/>
        <v>ORD1988</v>
      </c>
      <c r="B1989" s="6">
        <v>44561</v>
      </c>
      <c r="C1989" s="6" t="str">
        <f>TEXT(Table1[[#This Row],[Order Date]],"mmm")</f>
        <v>Dec</v>
      </c>
      <c r="D1989" s="6" t="str">
        <f>TEXT(Table1[[#This Row],[Order Date]],"yyyy")</f>
        <v>2021</v>
      </c>
      <c r="E1989" t="s">
        <v>973</v>
      </c>
      <c r="F1989" t="s">
        <v>1529</v>
      </c>
      <c r="G1989" t="s">
        <v>34</v>
      </c>
      <c r="H1989" t="s">
        <v>74</v>
      </c>
      <c r="I1989" t="s">
        <v>719</v>
      </c>
      <c r="J1989">
        <v>341.96</v>
      </c>
      <c r="K1989">
        <v>2</v>
      </c>
      <c r="L1989">
        <v>78.650000000000006</v>
      </c>
    </row>
    <row r="1990" spans="1:12" ht="14.25" customHeight="1" x14ac:dyDescent="0.25">
      <c r="A1990" t="str">
        <f t="shared" si="31"/>
        <v>ORD1989</v>
      </c>
      <c r="B1990" s="6">
        <v>44561</v>
      </c>
      <c r="C1990" s="6" t="str">
        <f>TEXT(Table1[[#This Row],[Order Date]],"mmm")</f>
        <v>Dec</v>
      </c>
      <c r="D1990" s="6" t="str">
        <f>TEXT(Table1[[#This Row],[Order Date]],"yyyy")</f>
        <v>2021</v>
      </c>
      <c r="E1990" t="s">
        <v>973</v>
      </c>
      <c r="F1990" t="s">
        <v>1529</v>
      </c>
      <c r="G1990" t="s">
        <v>34</v>
      </c>
      <c r="H1990" t="s">
        <v>35</v>
      </c>
      <c r="I1990" t="s">
        <v>1876</v>
      </c>
      <c r="J1990">
        <v>605.88</v>
      </c>
      <c r="K1990">
        <v>6</v>
      </c>
      <c r="L1990">
        <v>151.47</v>
      </c>
    </row>
    <row r="1991" spans="1:12" ht="14.25" customHeight="1" x14ac:dyDescent="0.25">
      <c r="A1991" t="str">
        <f t="shared" si="31"/>
        <v>ORD1990</v>
      </c>
      <c r="B1991" s="6">
        <v>44561</v>
      </c>
      <c r="C1991" s="6" t="str">
        <f>TEXT(Table1[[#This Row],[Order Date]],"mmm")</f>
        <v>Dec</v>
      </c>
      <c r="D1991" s="6" t="str">
        <f>TEXT(Table1[[#This Row],[Order Date]],"yyyy")</f>
        <v>2021</v>
      </c>
      <c r="E1991" t="s">
        <v>1877</v>
      </c>
      <c r="F1991" t="s">
        <v>126</v>
      </c>
      <c r="G1991" t="s">
        <v>39</v>
      </c>
      <c r="H1991" t="s">
        <v>40</v>
      </c>
      <c r="I1991" t="s">
        <v>1878</v>
      </c>
      <c r="J1991">
        <v>475.94</v>
      </c>
      <c r="K1991">
        <v>7</v>
      </c>
      <c r="L1991">
        <v>59.49</v>
      </c>
    </row>
    <row r="1992" spans="1:12" ht="14.25" customHeight="1" x14ac:dyDescent="0.25">
      <c r="A1992" t="str">
        <f t="shared" si="31"/>
        <v>ORD1991</v>
      </c>
      <c r="B1992" s="6">
        <v>44561</v>
      </c>
      <c r="C1992" s="6" t="str">
        <f>TEXT(Table1[[#This Row],[Order Date]],"mmm")</f>
        <v>Dec</v>
      </c>
      <c r="D1992" s="6" t="str">
        <f>TEXT(Table1[[#This Row],[Order Date]],"yyyy")</f>
        <v>2021</v>
      </c>
      <c r="E1992" t="s">
        <v>558</v>
      </c>
      <c r="F1992" t="s">
        <v>149</v>
      </c>
      <c r="G1992" t="s">
        <v>39</v>
      </c>
      <c r="H1992" t="s">
        <v>52</v>
      </c>
      <c r="I1992" t="s">
        <v>1879</v>
      </c>
      <c r="J1992">
        <v>34.770000000000003</v>
      </c>
      <c r="K1992">
        <v>3</v>
      </c>
      <c r="L1992">
        <v>11.47</v>
      </c>
    </row>
    <row r="1993" spans="1:12" ht="14.25" customHeight="1" x14ac:dyDescent="0.25">
      <c r="A1993" t="str">
        <f t="shared" si="31"/>
        <v>ORD1992</v>
      </c>
      <c r="B1993" s="6">
        <v>44561</v>
      </c>
      <c r="C1993" s="6" t="str">
        <f>TEXT(Table1[[#This Row],[Order Date]],"mmm")</f>
        <v>Dec</v>
      </c>
      <c r="D1993" s="6" t="str">
        <f>TEXT(Table1[[#This Row],[Order Date]],"yyyy")</f>
        <v>2021</v>
      </c>
      <c r="E1993" t="s">
        <v>558</v>
      </c>
      <c r="F1993" t="s">
        <v>149</v>
      </c>
      <c r="G1993" t="s">
        <v>11</v>
      </c>
      <c r="H1993" t="s">
        <v>16</v>
      </c>
      <c r="I1993" t="s">
        <v>1297</v>
      </c>
      <c r="J1993">
        <v>18.899999999999999</v>
      </c>
      <c r="K1993">
        <v>3</v>
      </c>
      <c r="L1993">
        <v>8.69</v>
      </c>
    </row>
    <row r="1994" spans="1:12" ht="14.25" customHeight="1" x14ac:dyDescent="0.25">
      <c r="A1994" t="str">
        <f t="shared" si="31"/>
        <v>ORD1993</v>
      </c>
      <c r="B1994" s="6">
        <v>44563</v>
      </c>
      <c r="C1994" s="6" t="str">
        <f>TEXT(Table1[[#This Row],[Order Date]],"mmm")</f>
        <v>Jan</v>
      </c>
      <c r="D1994" s="6" t="str">
        <f>TEXT(Table1[[#This Row],[Order Date]],"yyyy")</f>
        <v>2022</v>
      </c>
      <c r="E1994" t="s">
        <v>659</v>
      </c>
      <c r="F1994" t="s">
        <v>78</v>
      </c>
      <c r="G1994" t="s">
        <v>11</v>
      </c>
      <c r="H1994" t="s">
        <v>16</v>
      </c>
      <c r="I1994" t="s">
        <v>364</v>
      </c>
      <c r="J1994">
        <v>23.68</v>
      </c>
      <c r="K1994">
        <v>2</v>
      </c>
      <c r="L1994">
        <v>8.8800000000000008</v>
      </c>
    </row>
    <row r="1995" spans="1:12" ht="14.25" customHeight="1" x14ac:dyDescent="0.25">
      <c r="A1995" t="str">
        <f t="shared" si="31"/>
        <v>ORD1994</v>
      </c>
      <c r="B1995" s="6">
        <v>44563</v>
      </c>
      <c r="C1995" s="6" t="str">
        <f>TEXT(Table1[[#This Row],[Order Date]],"mmm")</f>
        <v>Jan</v>
      </c>
      <c r="D1995" s="6" t="str">
        <f>TEXT(Table1[[#This Row],[Order Date]],"yyyy")</f>
        <v>2022</v>
      </c>
      <c r="E1995" t="s">
        <v>659</v>
      </c>
      <c r="F1995" t="s">
        <v>78</v>
      </c>
      <c r="G1995" t="s">
        <v>34</v>
      </c>
      <c r="H1995" t="s">
        <v>74</v>
      </c>
      <c r="I1995" t="s">
        <v>1880</v>
      </c>
      <c r="J1995">
        <v>452.45</v>
      </c>
      <c r="K1995">
        <v>5</v>
      </c>
      <c r="L1995">
        <v>-244.32</v>
      </c>
    </row>
    <row r="1996" spans="1:12" ht="14.25" customHeight="1" x14ac:dyDescent="0.25">
      <c r="A1996" t="str">
        <f t="shared" si="31"/>
        <v>ORD1995</v>
      </c>
      <c r="B1996" s="6">
        <v>44563</v>
      </c>
      <c r="C1996" s="6" t="str">
        <f>TEXT(Table1[[#This Row],[Order Date]],"mmm")</f>
        <v>Jan</v>
      </c>
      <c r="D1996" s="6" t="str">
        <f>TEXT(Table1[[#This Row],[Order Date]],"yyyy")</f>
        <v>2022</v>
      </c>
      <c r="E1996" t="s">
        <v>659</v>
      </c>
      <c r="F1996" t="s">
        <v>78</v>
      </c>
      <c r="G1996" t="s">
        <v>39</v>
      </c>
      <c r="H1996" t="s">
        <v>40</v>
      </c>
      <c r="I1996" t="s">
        <v>1881</v>
      </c>
      <c r="J1996">
        <v>62.98</v>
      </c>
      <c r="K1996">
        <v>3</v>
      </c>
      <c r="L1996">
        <v>-14.7</v>
      </c>
    </row>
    <row r="1997" spans="1:12" ht="14.25" customHeight="1" x14ac:dyDescent="0.25">
      <c r="A1997" t="str">
        <f t="shared" si="31"/>
        <v>ORD1996</v>
      </c>
      <c r="B1997" s="6">
        <v>44563</v>
      </c>
      <c r="C1997" s="6" t="str">
        <f>TEXT(Table1[[#This Row],[Order Date]],"mmm")</f>
        <v>Jan</v>
      </c>
      <c r="D1997" s="6" t="str">
        <f>TEXT(Table1[[#This Row],[Order Date]],"yyyy")</f>
        <v>2022</v>
      </c>
      <c r="E1997" t="s">
        <v>659</v>
      </c>
      <c r="F1997" t="s">
        <v>78</v>
      </c>
      <c r="G1997" t="s">
        <v>39</v>
      </c>
      <c r="H1997" t="s">
        <v>302</v>
      </c>
      <c r="I1997" t="s">
        <v>1882</v>
      </c>
      <c r="J1997">
        <v>1188</v>
      </c>
      <c r="K1997">
        <v>9</v>
      </c>
      <c r="L1997">
        <v>-950.4</v>
      </c>
    </row>
    <row r="1998" spans="1:12" ht="14.25" customHeight="1" x14ac:dyDescent="0.25">
      <c r="A1998" t="str">
        <f t="shared" si="31"/>
        <v>ORD1997</v>
      </c>
      <c r="B1998" s="6">
        <v>44563</v>
      </c>
      <c r="C1998" s="6" t="str">
        <f>TEXT(Table1[[#This Row],[Order Date]],"mmm")</f>
        <v>Jan</v>
      </c>
      <c r="D1998" s="6" t="str">
        <f>TEXT(Table1[[#This Row],[Order Date]],"yyyy")</f>
        <v>2022</v>
      </c>
      <c r="E1998" t="s">
        <v>659</v>
      </c>
      <c r="F1998" t="s">
        <v>78</v>
      </c>
      <c r="G1998" t="s">
        <v>39</v>
      </c>
      <c r="H1998" t="s">
        <v>52</v>
      </c>
      <c r="I1998" t="s">
        <v>636</v>
      </c>
      <c r="J1998">
        <v>89.58</v>
      </c>
      <c r="K1998">
        <v>2</v>
      </c>
      <c r="L1998">
        <v>4.4800000000000004</v>
      </c>
    </row>
    <row r="1999" spans="1:12" ht="14.25" customHeight="1" x14ac:dyDescent="0.25">
      <c r="A1999" t="str">
        <f t="shared" si="31"/>
        <v>ORD1998</v>
      </c>
      <c r="B1999" s="6">
        <v>44563</v>
      </c>
      <c r="C1999" s="6" t="str">
        <f>TEXT(Table1[[#This Row],[Order Date]],"mmm")</f>
        <v>Jan</v>
      </c>
      <c r="D1999" s="6" t="str">
        <f>TEXT(Table1[[#This Row],[Order Date]],"yyyy")</f>
        <v>2022</v>
      </c>
      <c r="E1999" t="s">
        <v>1883</v>
      </c>
      <c r="F1999" t="s">
        <v>59</v>
      </c>
      <c r="G1999" t="s">
        <v>11</v>
      </c>
      <c r="H1999" t="s">
        <v>18</v>
      </c>
      <c r="I1999" t="s">
        <v>725</v>
      </c>
      <c r="J1999">
        <v>85.52</v>
      </c>
      <c r="K1999">
        <v>2</v>
      </c>
      <c r="L1999">
        <v>22.24</v>
      </c>
    </row>
    <row r="2000" spans="1:12" ht="14.25" customHeight="1" x14ac:dyDescent="0.25">
      <c r="A2000" t="str">
        <f t="shared" si="31"/>
        <v>ORD1999</v>
      </c>
      <c r="B2000" s="6">
        <v>44563</v>
      </c>
      <c r="C2000" s="6" t="str">
        <f>TEXT(Table1[[#This Row],[Order Date]],"mmm")</f>
        <v>Jan</v>
      </c>
      <c r="D2000" s="6" t="str">
        <f>TEXT(Table1[[#This Row],[Order Date]],"yyyy")</f>
        <v>2022</v>
      </c>
      <c r="E2000" t="s">
        <v>1883</v>
      </c>
      <c r="F2000" t="s">
        <v>59</v>
      </c>
      <c r="G2000" t="s">
        <v>11</v>
      </c>
      <c r="H2000" t="s">
        <v>24</v>
      </c>
      <c r="I2000" t="s">
        <v>1321</v>
      </c>
      <c r="J2000">
        <v>9.84</v>
      </c>
      <c r="K2000">
        <v>3</v>
      </c>
      <c r="L2000">
        <v>2.66</v>
      </c>
    </row>
    <row r="2001" spans="1:12" ht="14.25" customHeight="1" x14ac:dyDescent="0.25">
      <c r="A2001" t="str">
        <f t="shared" si="31"/>
        <v>ORD2000</v>
      </c>
      <c r="B2001" s="6">
        <v>44563</v>
      </c>
      <c r="C2001" s="6" t="str">
        <f>TEXT(Table1[[#This Row],[Order Date]],"mmm")</f>
        <v>Jan</v>
      </c>
      <c r="D2001" s="6" t="str">
        <f>TEXT(Table1[[#This Row],[Order Date]],"yyyy")</f>
        <v>2022</v>
      </c>
      <c r="E2001" t="s">
        <v>1883</v>
      </c>
      <c r="F2001" t="s">
        <v>59</v>
      </c>
      <c r="G2001" t="s">
        <v>11</v>
      </c>
      <c r="H2001" t="s">
        <v>12</v>
      </c>
      <c r="I2001" t="s">
        <v>1884</v>
      </c>
      <c r="J2001">
        <v>20.04</v>
      </c>
      <c r="K2001">
        <v>3</v>
      </c>
      <c r="L2001">
        <v>9.6199999999999992</v>
      </c>
    </row>
    <row r="2002" spans="1:12" ht="14.25" customHeight="1" x14ac:dyDescent="0.25">
      <c r="A2002" t="str">
        <f t="shared" si="31"/>
        <v>ORD2001</v>
      </c>
      <c r="B2002" s="6">
        <v>44564</v>
      </c>
      <c r="C2002" s="6" t="str">
        <f>TEXT(Table1[[#This Row],[Order Date]],"mmm")</f>
        <v>Jan</v>
      </c>
      <c r="D2002" s="6" t="str">
        <f>TEXT(Table1[[#This Row],[Order Date]],"yyyy")</f>
        <v>2022</v>
      </c>
      <c r="E2002" t="s">
        <v>1502</v>
      </c>
      <c r="F2002" t="s">
        <v>10</v>
      </c>
      <c r="G2002" t="s">
        <v>11</v>
      </c>
      <c r="H2002" t="s">
        <v>12</v>
      </c>
      <c r="I2002" t="s">
        <v>1096</v>
      </c>
      <c r="J2002">
        <v>10.37</v>
      </c>
      <c r="K2002">
        <v>2</v>
      </c>
      <c r="L2002">
        <v>3.63</v>
      </c>
    </row>
    <row r="2003" spans="1:12" ht="14.25" customHeight="1" x14ac:dyDescent="0.25">
      <c r="A2003" t="str">
        <f t="shared" si="31"/>
        <v>ORD2002</v>
      </c>
      <c r="B2003" s="6">
        <v>44564</v>
      </c>
      <c r="C2003" s="6" t="str">
        <f>TEXT(Table1[[#This Row],[Order Date]],"mmm")</f>
        <v>Jan</v>
      </c>
      <c r="D2003" s="6" t="str">
        <f>TEXT(Table1[[#This Row],[Order Date]],"yyyy")</f>
        <v>2022</v>
      </c>
      <c r="E2003" t="s">
        <v>1885</v>
      </c>
      <c r="F2003" t="s">
        <v>10</v>
      </c>
      <c r="G2003" t="s">
        <v>39</v>
      </c>
      <c r="H2003" t="s">
        <v>52</v>
      </c>
      <c r="I2003" t="s">
        <v>1849</v>
      </c>
      <c r="J2003">
        <v>398.4</v>
      </c>
      <c r="K2003">
        <v>5</v>
      </c>
      <c r="L2003">
        <v>84.66</v>
      </c>
    </row>
    <row r="2004" spans="1:12" ht="14.25" customHeight="1" x14ac:dyDescent="0.25">
      <c r="A2004" t="str">
        <f t="shared" si="31"/>
        <v>ORD2003</v>
      </c>
      <c r="B2004" s="6">
        <v>44564</v>
      </c>
      <c r="C2004" s="6" t="str">
        <f>TEXT(Table1[[#This Row],[Order Date]],"mmm")</f>
        <v>Jan</v>
      </c>
      <c r="D2004" s="6" t="str">
        <f>TEXT(Table1[[#This Row],[Order Date]],"yyyy")</f>
        <v>2022</v>
      </c>
      <c r="E2004" t="s">
        <v>1885</v>
      </c>
      <c r="F2004" t="s">
        <v>10</v>
      </c>
      <c r="G2004" t="s">
        <v>11</v>
      </c>
      <c r="H2004" t="s">
        <v>24</v>
      </c>
      <c r="I2004" t="s">
        <v>706</v>
      </c>
      <c r="J2004">
        <v>7.06</v>
      </c>
      <c r="K2004">
        <v>3</v>
      </c>
      <c r="L2004">
        <v>0.79</v>
      </c>
    </row>
    <row r="2005" spans="1:12" ht="14.25" customHeight="1" x14ac:dyDescent="0.25">
      <c r="A2005" t="str">
        <f t="shared" si="31"/>
        <v>ORD2004</v>
      </c>
      <c r="B2005" s="6">
        <v>44564</v>
      </c>
      <c r="C2005" s="6" t="str">
        <f>TEXT(Table1[[#This Row],[Order Date]],"mmm")</f>
        <v>Jan</v>
      </c>
      <c r="D2005" s="6" t="str">
        <f>TEXT(Table1[[#This Row],[Order Date]],"yyyy")</f>
        <v>2022</v>
      </c>
      <c r="E2005" t="s">
        <v>1885</v>
      </c>
      <c r="F2005" t="s">
        <v>10</v>
      </c>
      <c r="G2005" t="s">
        <v>34</v>
      </c>
      <c r="H2005" t="s">
        <v>74</v>
      </c>
      <c r="I2005" t="s">
        <v>777</v>
      </c>
      <c r="J2005">
        <v>1352.4</v>
      </c>
      <c r="K2005">
        <v>9</v>
      </c>
      <c r="L2005">
        <v>-437.54</v>
      </c>
    </row>
    <row r="2006" spans="1:12" ht="14.25" customHeight="1" x14ac:dyDescent="0.25">
      <c r="A2006" t="str">
        <f t="shared" si="31"/>
        <v>ORD2005</v>
      </c>
      <c r="B2006" s="6">
        <v>44565</v>
      </c>
      <c r="C2006" s="6" t="str">
        <f>TEXT(Table1[[#This Row],[Order Date]],"mmm")</f>
        <v>Jan</v>
      </c>
      <c r="D2006" s="6" t="str">
        <f>TEXT(Table1[[#This Row],[Order Date]],"yyyy")</f>
        <v>2022</v>
      </c>
      <c r="E2006" t="s">
        <v>61</v>
      </c>
      <c r="F2006" t="s">
        <v>315</v>
      </c>
      <c r="G2006" t="s">
        <v>11</v>
      </c>
      <c r="H2006" t="s">
        <v>20</v>
      </c>
      <c r="I2006" t="s">
        <v>96</v>
      </c>
      <c r="J2006">
        <v>32.340000000000003</v>
      </c>
      <c r="K2006">
        <v>3</v>
      </c>
      <c r="L2006">
        <v>15.52</v>
      </c>
    </row>
    <row r="2007" spans="1:12" ht="14.25" customHeight="1" x14ac:dyDescent="0.25">
      <c r="A2007" t="str">
        <f t="shared" si="31"/>
        <v>ORD2006</v>
      </c>
      <c r="B2007" s="6">
        <v>44565</v>
      </c>
      <c r="C2007" s="6" t="str">
        <f>TEXT(Table1[[#This Row],[Order Date]],"mmm")</f>
        <v>Jan</v>
      </c>
      <c r="D2007" s="6" t="str">
        <f>TEXT(Table1[[#This Row],[Order Date]],"yyyy")</f>
        <v>2022</v>
      </c>
      <c r="E2007" t="s">
        <v>61</v>
      </c>
      <c r="F2007" t="s">
        <v>315</v>
      </c>
      <c r="G2007" t="s">
        <v>11</v>
      </c>
      <c r="H2007" t="s">
        <v>12</v>
      </c>
      <c r="I2007" t="s">
        <v>754</v>
      </c>
      <c r="J2007">
        <v>39.9</v>
      </c>
      <c r="K2007">
        <v>5</v>
      </c>
      <c r="L2007">
        <v>19.95</v>
      </c>
    </row>
    <row r="2008" spans="1:12" ht="14.25" customHeight="1" x14ac:dyDescent="0.25">
      <c r="A2008" t="str">
        <f t="shared" si="31"/>
        <v>ORD2007</v>
      </c>
      <c r="B2008" s="6">
        <v>44565</v>
      </c>
      <c r="C2008" s="6" t="str">
        <f>TEXT(Table1[[#This Row],[Order Date]],"mmm")</f>
        <v>Jan</v>
      </c>
      <c r="D2008" s="6" t="str">
        <f>TEXT(Table1[[#This Row],[Order Date]],"yyyy")</f>
        <v>2022</v>
      </c>
      <c r="E2008" t="s">
        <v>1886</v>
      </c>
      <c r="F2008" t="s">
        <v>55</v>
      </c>
      <c r="G2008" t="s">
        <v>34</v>
      </c>
      <c r="H2008" t="s">
        <v>47</v>
      </c>
      <c r="I2008" t="s">
        <v>365</v>
      </c>
      <c r="J2008">
        <v>192.22</v>
      </c>
      <c r="K2008">
        <v>14</v>
      </c>
      <c r="L2008">
        <v>69.2</v>
      </c>
    </row>
    <row r="2009" spans="1:12" ht="14.25" customHeight="1" x14ac:dyDescent="0.25">
      <c r="A2009" t="str">
        <f t="shared" si="31"/>
        <v>ORD2008</v>
      </c>
      <c r="B2009" s="6">
        <v>44566</v>
      </c>
      <c r="C2009" s="6" t="str">
        <f>TEXT(Table1[[#This Row],[Order Date]],"mmm")</f>
        <v>Jan</v>
      </c>
      <c r="D2009" s="6" t="str">
        <f>TEXT(Table1[[#This Row],[Order Date]],"yyyy")</f>
        <v>2022</v>
      </c>
      <c r="E2009" t="s">
        <v>215</v>
      </c>
      <c r="F2009" t="s">
        <v>164</v>
      </c>
      <c r="G2009" t="s">
        <v>34</v>
      </c>
      <c r="H2009" t="s">
        <v>35</v>
      </c>
      <c r="I2009" t="s">
        <v>699</v>
      </c>
      <c r="J2009">
        <v>61.58</v>
      </c>
      <c r="K2009">
        <v>1</v>
      </c>
      <c r="L2009">
        <v>-6.93</v>
      </c>
    </row>
    <row r="2010" spans="1:12" ht="14.25" customHeight="1" x14ac:dyDescent="0.25">
      <c r="A2010" t="str">
        <f t="shared" si="31"/>
        <v>ORD2009</v>
      </c>
      <c r="B2010" s="6">
        <v>44566</v>
      </c>
      <c r="C2010" s="6" t="str">
        <f>TEXT(Table1[[#This Row],[Order Date]],"mmm")</f>
        <v>Jan</v>
      </c>
      <c r="D2010" s="6" t="str">
        <f>TEXT(Table1[[#This Row],[Order Date]],"yyyy")</f>
        <v>2022</v>
      </c>
      <c r="E2010" t="s">
        <v>657</v>
      </c>
      <c r="F2010" t="s">
        <v>149</v>
      </c>
      <c r="G2010" t="s">
        <v>11</v>
      </c>
      <c r="H2010" t="s">
        <v>24</v>
      </c>
      <c r="I2010" t="s">
        <v>1351</v>
      </c>
      <c r="J2010">
        <v>59.52</v>
      </c>
      <c r="K2010">
        <v>3</v>
      </c>
      <c r="L2010">
        <v>15.48</v>
      </c>
    </row>
    <row r="2011" spans="1:12" ht="14.25" customHeight="1" x14ac:dyDescent="0.25">
      <c r="A2011" t="str">
        <f t="shared" si="31"/>
        <v>ORD2010</v>
      </c>
      <c r="B2011" s="6">
        <v>44566</v>
      </c>
      <c r="C2011" s="6" t="str">
        <f>TEXT(Table1[[#This Row],[Order Date]],"mmm")</f>
        <v>Jan</v>
      </c>
      <c r="D2011" s="6" t="str">
        <f>TEXT(Table1[[#This Row],[Order Date]],"yyyy")</f>
        <v>2022</v>
      </c>
      <c r="E2011" t="s">
        <v>657</v>
      </c>
      <c r="F2011" t="s">
        <v>149</v>
      </c>
      <c r="G2011" t="s">
        <v>11</v>
      </c>
      <c r="H2011" t="s">
        <v>63</v>
      </c>
      <c r="I2011" t="s">
        <v>785</v>
      </c>
      <c r="J2011">
        <v>17.48</v>
      </c>
      <c r="K2011">
        <v>2</v>
      </c>
      <c r="L2011">
        <v>8.2200000000000006</v>
      </c>
    </row>
    <row r="2012" spans="1:12" ht="14.25" customHeight="1" x14ac:dyDescent="0.25">
      <c r="A2012" t="str">
        <f t="shared" si="31"/>
        <v>ORD2011</v>
      </c>
      <c r="B2012" s="6">
        <v>44566</v>
      </c>
      <c r="C2012" s="6" t="str">
        <f>TEXT(Table1[[#This Row],[Order Date]],"mmm")</f>
        <v>Jan</v>
      </c>
      <c r="D2012" s="6" t="str">
        <f>TEXT(Table1[[#This Row],[Order Date]],"yyyy")</f>
        <v>2022</v>
      </c>
      <c r="E2012" t="s">
        <v>657</v>
      </c>
      <c r="F2012" t="s">
        <v>149</v>
      </c>
      <c r="G2012" t="s">
        <v>11</v>
      </c>
      <c r="H2012" t="s">
        <v>20</v>
      </c>
      <c r="I2012" t="s">
        <v>1043</v>
      </c>
      <c r="J2012">
        <v>13.17</v>
      </c>
      <c r="K2012">
        <v>2</v>
      </c>
      <c r="L2012">
        <v>4.6100000000000003</v>
      </c>
    </row>
    <row r="2013" spans="1:12" ht="14.25" customHeight="1" x14ac:dyDescent="0.25">
      <c r="A2013" t="str">
        <f t="shared" si="31"/>
        <v>ORD2012</v>
      </c>
      <c r="B2013" s="6">
        <v>44566</v>
      </c>
      <c r="C2013" s="6" t="str">
        <f>TEXT(Table1[[#This Row],[Order Date]],"mmm")</f>
        <v>Jan</v>
      </c>
      <c r="D2013" s="6" t="str">
        <f>TEXT(Table1[[#This Row],[Order Date]],"yyyy")</f>
        <v>2022</v>
      </c>
      <c r="E2013" t="s">
        <v>1877</v>
      </c>
      <c r="F2013" t="s">
        <v>27</v>
      </c>
      <c r="G2013" t="s">
        <v>11</v>
      </c>
      <c r="H2013" t="s">
        <v>92</v>
      </c>
      <c r="I2013" t="s">
        <v>764</v>
      </c>
      <c r="J2013">
        <v>87.36</v>
      </c>
      <c r="K2013">
        <v>6</v>
      </c>
      <c r="L2013">
        <v>23.59</v>
      </c>
    </row>
    <row r="2014" spans="1:12" ht="14.25" customHeight="1" x14ac:dyDescent="0.25">
      <c r="A2014" t="str">
        <f t="shared" si="31"/>
        <v>ORD2013</v>
      </c>
      <c r="B2014" s="6">
        <v>44566</v>
      </c>
      <c r="C2014" s="6" t="str">
        <f>TEXT(Table1[[#This Row],[Order Date]],"mmm")</f>
        <v>Jan</v>
      </c>
      <c r="D2014" s="6" t="str">
        <f>TEXT(Table1[[#This Row],[Order Date]],"yyyy")</f>
        <v>2022</v>
      </c>
      <c r="E2014" t="s">
        <v>1877</v>
      </c>
      <c r="F2014" t="s">
        <v>27</v>
      </c>
      <c r="G2014" t="s">
        <v>11</v>
      </c>
      <c r="H2014" t="s">
        <v>20</v>
      </c>
      <c r="I2014" t="s">
        <v>611</v>
      </c>
      <c r="J2014">
        <v>56.16</v>
      </c>
      <c r="K2014">
        <v>6</v>
      </c>
      <c r="L2014">
        <v>17.55</v>
      </c>
    </row>
    <row r="2015" spans="1:12" ht="14.25" customHeight="1" x14ac:dyDescent="0.25">
      <c r="A2015" t="str">
        <f t="shared" si="31"/>
        <v>ORD2014</v>
      </c>
      <c r="B2015" s="6">
        <v>44567</v>
      </c>
      <c r="C2015" s="6" t="str">
        <f>TEXT(Table1[[#This Row],[Order Date]],"mmm")</f>
        <v>Jan</v>
      </c>
      <c r="D2015" s="6" t="str">
        <f>TEXT(Table1[[#This Row],[Order Date]],"yyyy")</f>
        <v>2022</v>
      </c>
      <c r="E2015" t="s">
        <v>1249</v>
      </c>
      <c r="F2015" t="s">
        <v>278</v>
      </c>
      <c r="G2015" t="s">
        <v>11</v>
      </c>
      <c r="H2015" t="s">
        <v>12</v>
      </c>
      <c r="I2015" t="s">
        <v>1887</v>
      </c>
      <c r="J2015">
        <v>29.6</v>
      </c>
      <c r="K2015">
        <v>5</v>
      </c>
      <c r="L2015">
        <v>9.25</v>
      </c>
    </row>
    <row r="2016" spans="1:12" ht="14.25" customHeight="1" x14ac:dyDescent="0.25">
      <c r="A2016" t="str">
        <f t="shared" si="31"/>
        <v>ORD2015</v>
      </c>
      <c r="B2016" s="6">
        <v>44567</v>
      </c>
      <c r="C2016" s="6" t="str">
        <f>TEXT(Table1[[#This Row],[Order Date]],"mmm")</f>
        <v>Jan</v>
      </c>
      <c r="D2016" s="6" t="str">
        <f>TEXT(Table1[[#This Row],[Order Date]],"yyyy")</f>
        <v>2022</v>
      </c>
      <c r="E2016" t="s">
        <v>1249</v>
      </c>
      <c r="F2016" t="s">
        <v>278</v>
      </c>
      <c r="G2016" t="s">
        <v>11</v>
      </c>
      <c r="H2016" t="s">
        <v>20</v>
      </c>
      <c r="I2016" t="s">
        <v>522</v>
      </c>
      <c r="J2016">
        <v>1.94</v>
      </c>
      <c r="K2016">
        <v>2</v>
      </c>
      <c r="L2016">
        <v>-1.36</v>
      </c>
    </row>
    <row r="2017" spans="1:12" ht="14.25" customHeight="1" x14ac:dyDescent="0.25">
      <c r="A2017" t="str">
        <f t="shared" si="31"/>
        <v>ORD2016</v>
      </c>
      <c r="B2017" s="6">
        <v>44570</v>
      </c>
      <c r="C2017" s="6" t="str">
        <f>TEXT(Table1[[#This Row],[Order Date]],"mmm")</f>
        <v>Jan</v>
      </c>
      <c r="D2017" s="6" t="str">
        <f>TEXT(Table1[[#This Row],[Order Date]],"yyyy")</f>
        <v>2022</v>
      </c>
      <c r="E2017" t="s">
        <v>366</v>
      </c>
      <c r="F2017" t="s">
        <v>33</v>
      </c>
      <c r="G2017" t="s">
        <v>11</v>
      </c>
      <c r="H2017" t="s">
        <v>12</v>
      </c>
      <c r="I2017" t="s">
        <v>625</v>
      </c>
      <c r="J2017">
        <v>106.32</v>
      </c>
      <c r="K2017">
        <v>3</v>
      </c>
      <c r="L2017">
        <v>49.97</v>
      </c>
    </row>
    <row r="2018" spans="1:12" ht="14.25" customHeight="1" x14ac:dyDescent="0.25">
      <c r="A2018" t="str">
        <f t="shared" si="31"/>
        <v>ORD2017</v>
      </c>
      <c r="B2018" s="6">
        <v>44570</v>
      </c>
      <c r="C2018" s="6" t="str">
        <f>TEXT(Table1[[#This Row],[Order Date]],"mmm")</f>
        <v>Jan</v>
      </c>
      <c r="D2018" s="6" t="str">
        <f>TEXT(Table1[[#This Row],[Order Date]],"yyyy")</f>
        <v>2022</v>
      </c>
      <c r="E2018" t="s">
        <v>366</v>
      </c>
      <c r="F2018" t="s">
        <v>33</v>
      </c>
      <c r="G2018" t="s">
        <v>11</v>
      </c>
      <c r="H2018" t="s">
        <v>92</v>
      </c>
      <c r="I2018" t="s">
        <v>1888</v>
      </c>
      <c r="J2018">
        <v>163.44</v>
      </c>
      <c r="K2018">
        <v>3</v>
      </c>
      <c r="L2018">
        <v>45.76</v>
      </c>
    </row>
    <row r="2019" spans="1:12" ht="14.25" customHeight="1" x14ac:dyDescent="0.25">
      <c r="A2019" t="str">
        <f t="shared" si="31"/>
        <v>ORD2018</v>
      </c>
      <c r="B2019" s="6">
        <v>44570</v>
      </c>
      <c r="C2019" s="6" t="str">
        <f>TEXT(Table1[[#This Row],[Order Date]],"mmm")</f>
        <v>Jan</v>
      </c>
      <c r="D2019" s="6" t="str">
        <f>TEXT(Table1[[#This Row],[Order Date]],"yyyy")</f>
        <v>2022</v>
      </c>
      <c r="E2019" t="s">
        <v>366</v>
      </c>
      <c r="F2019" t="s">
        <v>33</v>
      </c>
      <c r="G2019" t="s">
        <v>11</v>
      </c>
      <c r="H2019" t="s">
        <v>24</v>
      </c>
      <c r="I2019" t="s">
        <v>1889</v>
      </c>
      <c r="J2019">
        <v>42.76</v>
      </c>
      <c r="K2019">
        <v>2</v>
      </c>
      <c r="L2019">
        <v>11.12</v>
      </c>
    </row>
    <row r="2020" spans="1:12" ht="14.25" customHeight="1" x14ac:dyDescent="0.25">
      <c r="A2020" t="str">
        <f t="shared" si="31"/>
        <v>ORD2019</v>
      </c>
      <c r="B2020" s="6">
        <v>44570</v>
      </c>
      <c r="C2020" s="6" t="str">
        <f>TEXT(Table1[[#This Row],[Order Date]],"mmm")</f>
        <v>Jan</v>
      </c>
      <c r="D2020" s="6" t="str">
        <f>TEXT(Table1[[#This Row],[Order Date]],"yyyy")</f>
        <v>2022</v>
      </c>
      <c r="E2020" t="s">
        <v>366</v>
      </c>
      <c r="F2020" t="s">
        <v>33</v>
      </c>
      <c r="G2020" t="s">
        <v>11</v>
      </c>
      <c r="H2020" t="s">
        <v>12</v>
      </c>
      <c r="I2020" t="s">
        <v>1890</v>
      </c>
      <c r="J2020">
        <v>51.55</v>
      </c>
      <c r="K2020">
        <v>5</v>
      </c>
      <c r="L2020">
        <v>24.23</v>
      </c>
    </row>
    <row r="2021" spans="1:12" ht="14.25" customHeight="1" x14ac:dyDescent="0.25">
      <c r="A2021" t="str">
        <f t="shared" si="31"/>
        <v>ORD2020</v>
      </c>
      <c r="B2021" s="6">
        <v>44571</v>
      </c>
      <c r="C2021" s="6" t="str">
        <f>TEXT(Table1[[#This Row],[Order Date]],"mmm")</f>
        <v>Jan</v>
      </c>
      <c r="D2021" s="6" t="str">
        <f>TEXT(Table1[[#This Row],[Order Date]],"yyyy")</f>
        <v>2022</v>
      </c>
      <c r="E2021" t="s">
        <v>77</v>
      </c>
      <c r="F2021" t="s">
        <v>149</v>
      </c>
      <c r="G2021" t="s">
        <v>34</v>
      </c>
      <c r="H2021" t="s">
        <v>145</v>
      </c>
      <c r="I2021" t="s">
        <v>404</v>
      </c>
      <c r="J2021">
        <v>1018.1</v>
      </c>
      <c r="K2021">
        <v>4</v>
      </c>
      <c r="L2021">
        <v>-373.3</v>
      </c>
    </row>
    <row r="2022" spans="1:12" ht="14.25" customHeight="1" x14ac:dyDescent="0.25">
      <c r="A2022" t="str">
        <f t="shared" si="31"/>
        <v>ORD2021</v>
      </c>
      <c r="B2022" s="6">
        <v>44573</v>
      </c>
      <c r="C2022" s="6" t="str">
        <f>TEXT(Table1[[#This Row],[Order Date]],"mmm")</f>
        <v>Jan</v>
      </c>
      <c r="D2022" s="6" t="str">
        <f>TEXT(Table1[[#This Row],[Order Date]],"yyyy")</f>
        <v>2022</v>
      </c>
      <c r="E2022" t="s">
        <v>1891</v>
      </c>
      <c r="F2022" t="s">
        <v>59</v>
      </c>
      <c r="G2022" t="s">
        <v>11</v>
      </c>
      <c r="H2022" t="s">
        <v>18</v>
      </c>
      <c r="I2022" t="s">
        <v>1384</v>
      </c>
      <c r="J2022">
        <v>465.18</v>
      </c>
      <c r="K2022">
        <v>3</v>
      </c>
      <c r="L2022">
        <v>120.95</v>
      </c>
    </row>
    <row r="2023" spans="1:12" ht="14.25" customHeight="1" x14ac:dyDescent="0.25">
      <c r="A2023" t="str">
        <f t="shared" si="31"/>
        <v>ORD2022</v>
      </c>
      <c r="B2023" s="6">
        <v>44573</v>
      </c>
      <c r="C2023" s="6" t="str">
        <f>TEXT(Table1[[#This Row],[Order Date]],"mmm")</f>
        <v>Jan</v>
      </c>
      <c r="D2023" s="6" t="str">
        <f>TEXT(Table1[[#This Row],[Order Date]],"yyyy")</f>
        <v>2022</v>
      </c>
      <c r="E2023" t="s">
        <v>1892</v>
      </c>
      <c r="F2023" t="s">
        <v>78</v>
      </c>
      <c r="G2023" t="s">
        <v>11</v>
      </c>
      <c r="H2023" t="s">
        <v>24</v>
      </c>
      <c r="I2023" t="s">
        <v>258</v>
      </c>
      <c r="J2023">
        <v>10.37</v>
      </c>
      <c r="K2023">
        <v>2</v>
      </c>
      <c r="L2023">
        <v>1.56</v>
      </c>
    </row>
    <row r="2024" spans="1:12" ht="14.25" customHeight="1" x14ac:dyDescent="0.25">
      <c r="A2024" t="str">
        <f t="shared" si="31"/>
        <v>ORD2023</v>
      </c>
      <c r="B2024" s="6">
        <v>44573</v>
      </c>
      <c r="C2024" s="6" t="str">
        <f>TEXT(Table1[[#This Row],[Order Date]],"mmm")</f>
        <v>Jan</v>
      </c>
      <c r="D2024" s="6" t="str">
        <f>TEXT(Table1[[#This Row],[Order Date]],"yyyy")</f>
        <v>2022</v>
      </c>
      <c r="E2024" t="s">
        <v>1892</v>
      </c>
      <c r="F2024" t="s">
        <v>78</v>
      </c>
      <c r="G2024" t="s">
        <v>39</v>
      </c>
      <c r="H2024" t="s">
        <v>40</v>
      </c>
      <c r="I2024" t="s">
        <v>41</v>
      </c>
      <c r="J2024">
        <v>235.19</v>
      </c>
      <c r="K2024">
        <v>2</v>
      </c>
      <c r="L2024">
        <v>-43.12</v>
      </c>
    </row>
    <row r="2025" spans="1:12" ht="14.25" customHeight="1" x14ac:dyDescent="0.25">
      <c r="A2025" t="str">
        <f t="shared" si="31"/>
        <v>ORD2024</v>
      </c>
      <c r="B2025" s="6">
        <v>44573</v>
      </c>
      <c r="C2025" s="6" t="str">
        <f>TEXT(Table1[[#This Row],[Order Date]],"mmm")</f>
        <v>Jan</v>
      </c>
      <c r="D2025" s="6" t="str">
        <f>TEXT(Table1[[#This Row],[Order Date]],"yyyy")</f>
        <v>2022</v>
      </c>
      <c r="E2025" t="s">
        <v>1892</v>
      </c>
      <c r="F2025" t="s">
        <v>78</v>
      </c>
      <c r="G2025" t="s">
        <v>39</v>
      </c>
      <c r="H2025" t="s">
        <v>40</v>
      </c>
      <c r="I2025" t="s">
        <v>1893</v>
      </c>
      <c r="J2025">
        <v>26.38</v>
      </c>
      <c r="K2025">
        <v>4</v>
      </c>
      <c r="L2025">
        <v>2.64</v>
      </c>
    </row>
    <row r="2026" spans="1:12" ht="14.25" customHeight="1" x14ac:dyDescent="0.25">
      <c r="A2026" t="str">
        <f t="shared" si="31"/>
        <v>ORD2025</v>
      </c>
      <c r="B2026" s="6">
        <v>44573</v>
      </c>
      <c r="C2026" s="6" t="str">
        <f>TEXT(Table1[[#This Row],[Order Date]],"mmm")</f>
        <v>Jan</v>
      </c>
      <c r="D2026" s="6" t="str">
        <f>TEXT(Table1[[#This Row],[Order Date]],"yyyy")</f>
        <v>2022</v>
      </c>
      <c r="E2026" t="s">
        <v>1892</v>
      </c>
      <c r="F2026" t="s">
        <v>78</v>
      </c>
      <c r="G2026" t="s">
        <v>39</v>
      </c>
      <c r="H2026" t="s">
        <v>52</v>
      </c>
      <c r="I2026" t="s">
        <v>1894</v>
      </c>
      <c r="J2026">
        <v>10.38</v>
      </c>
      <c r="K2026">
        <v>2</v>
      </c>
      <c r="L2026">
        <v>2.21</v>
      </c>
    </row>
    <row r="2027" spans="1:12" ht="14.25" customHeight="1" x14ac:dyDescent="0.25">
      <c r="A2027" t="str">
        <f t="shared" si="31"/>
        <v>ORD2026</v>
      </c>
      <c r="B2027" s="6">
        <v>44573</v>
      </c>
      <c r="C2027" s="6" t="str">
        <f>TEXT(Table1[[#This Row],[Order Date]],"mmm")</f>
        <v>Jan</v>
      </c>
      <c r="D2027" s="6" t="str">
        <f>TEXT(Table1[[#This Row],[Order Date]],"yyyy")</f>
        <v>2022</v>
      </c>
      <c r="E2027" t="s">
        <v>1892</v>
      </c>
      <c r="F2027" t="s">
        <v>78</v>
      </c>
      <c r="G2027" t="s">
        <v>39</v>
      </c>
      <c r="H2027" t="s">
        <v>40</v>
      </c>
      <c r="I2027" t="s">
        <v>1895</v>
      </c>
      <c r="J2027">
        <v>107.12</v>
      </c>
      <c r="K2027">
        <v>3</v>
      </c>
      <c r="L2027">
        <v>-21.42</v>
      </c>
    </row>
    <row r="2028" spans="1:12" ht="14.25" customHeight="1" x14ac:dyDescent="0.25">
      <c r="A2028" t="str">
        <f t="shared" si="31"/>
        <v>ORD2027</v>
      </c>
      <c r="B2028" s="6">
        <v>44574</v>
      </c>
      <c r="C2028" s="6" t="str">
        <f>TEXT(Table1[[#This Row],[Order Date]],"mmm")</f>
        <v>Jan</v>
      </c>
      <c r="D2028" s="6" t="str">
        <f>TEXT(Table1[[#This Row],[Order Date]],"yyyy")</f>
        <v>2022</v>
      </c>
      <c r="E2028" t="s">
        <v>953</v>
      </c>
      <c r="F2028" t="s">
        <v>27</v>
      </c>
      <c r="G2028" t="s">
        <v>11</v>
      </c>
      <c r="H2028" t="s">
        <v>20</v>
      </c>
      <c r="I2028" t="s">
        <v>1896</v>
      </c>
      <c r="J2028">
        <v>70.010000000000005</v>
      </c>
      <c r="K2028">
        <v>3</v>
      </c>
      <c r="L2028">
        <v>24.5</v>
      </c>
    </row>
    <row r="2029" spans="1:12" ht="14.25" customHeight="1" x14ac:dyDescent="0.25">
      <c r="A2029" t="str">
        <f t="shared" si="31"/>
        <v>ORD2028</v>
      </c>
      <c r="B2029" s="6">
        <v>44574</v>
      </c>
      <c r="C2029" s="6" t="str">
        <f>TEXT(Table1[[#This Row],[Order Date]],"mmm")</f>
        <v>Jan</v>
      </c>
      <c r="D2029" s="6" t="str">
        <f>TEXT(Table1[[#This Row],[Order Date]],"yyyy")</f>
        <v>2022</v>
      </c>
      <c r="E2029" t="s">
        <v>953</v>
      </c>
      <c r="F2029" t="s">
        <v>27</v>
      </c>
      <c r="G2029" t="s">
        <v>34</v>
      </c>
      <c r="H2029" t="s">
        <v>47</v>
      </c>
      <c r="I2029" t="s">
        <v>1728</v>
      </c>
      <c r="J2029">
        <v>77.599999999999994</v>
      </c>
      <c r="K2029">
        <v>4</v>
      </c>
      <c r="L2029">
        <v>38.020000000000003</v>
      </c>
    </row>
    <row r="2030" spans="1:12" ht="14.25" customHeight="1" x14ac:dyDescent="0.25">
      <c r="A2030" t="str">
        <f t="shared" si="31"/>
        <v>ORD2029</v>
      </c>
      <c r="B2030" s="6">
        <v>44574</v>
      </c>
      <c r="C2030" s="6" t="str">
        <f>TEXT(Table1[[#This Row],[Order Date]],"mmm")</f>
        <v>Jan</v>
      </c>
      <c r="D2030" s="6" t="str">
        <f>TEXT(Table1[[#This Row],[Order Date]],"yyyy")</f>
        <v>2022</v>
      </c>
      <c r="E2030" t="s">
        <v>953</v>
      </c>
      <c r="F2030" t="s">
        <v>27</v>
      </c>
      <c r="G2030" t="s">
        <v>34</v>
      </c>
      <c r="H2030" t="s">
        <v>47</v>
      </c>
      <c r="I2030" t="s">
        <v>1897</v>
      </c>
      <c r="J2030">
        <v>464.85</v>
      </c>
      <c r="K2030">
        <v>9</v>
      </c>
      <c r="L2030">
        <v>92.97</v>
      </c>
    </row>
    <row r="2031" spans="1:12" ht="14.25" customHeight="1" x14ac:dyDescent="0.25">
      <c r="A2031" t="str">
        <f t="shared" si="31"/>
        <v>ORD2030</v>
      </c>
      <c r="B2031" s="6">
        <v>44574</v>
      </c>
      <c r="C2031" s="6" t="str">
        <f>TEXT(Table1[[#This Row],[Order Date]],"mmm")</f>
        <v>Jan</v>
      </c>
      <c r="D2031" s="6" t="str">
        <f>TEXT(Table1[[#This Row],[Order Date]],"yyyy")</f>
        <v>2022</v>
      </c>
      <c r="E2031" t="s">
        <v>1898</v>
      </c>
      <c r="F2031" t="s">
        <v>30</v>
      </c>
      <c r="G2031" t="s">
        <v>11</v>
      </c>
      <c r="H2031" t="s">
        <v>16</v>
      </c>
      <c r="I2031" t="s">
        <v>17</v>
      </c>
      <c r="J2031">
        <v>9.82</v>
      </c>
      <c r="K2031">
        <v>2</v>
      </c>
      <c r="L2031">
        <v>4.8099999999999996</v>
      </c>
    </row>
    <row r="2032" spans="1:12" ht="14.25" customHeight="1" x14ac:dyDescent="0.25">
      <c r="A2032" t="str">
        <f t="shared" si="31"/>
        <v>ORD2031</v>
      </c>
      <c r="B2032" s="6">
        <v>44578</v>
      </c>
      <c r="C2032" s="6" t="str">
        <f>TEXT(Table1[[#This Row],[Order Date]],"mmm")</f>
        <v>Jan</v>
      </c>
      <c r="D2032" s="6" t="str">
        <f>TEXT(Table1[[#This Row],[Order Date]],"yyyy")</f>
        <v>2022</v>
      </c>
      <c r="E2032" t="s">
        <v>605</v>
      </c>
      <c r="F2032" t="s">
        <v>15</v>
      </c>
      <c r="G2032" t="s">
        <v>34</v>
      </c>
      <c r="H2032" t="s">
        <v>47</v>
      </c>
      <c r="I2032" t="s">
        <v>112</v>
      </c>
      <c r="J2032">
        <v>254.74</v>
      </c>
      <c r="K2032">
        <v>7</v>
      </c>
      <c r="L2032">
        <v>-312.06</v>
      </c>
    </row>
    <row r="2033" spans="1:12" ht="14.25" customHeight="1" x14ac:dyDescent="0.25">
      <c r="A2033" t="str">
        <f t="shared" si="31"/>
        <v>ORD2032</v>
      </c>
      <c r="B2033" s="6">
        <v>44578</v>
      </c>
      <c r="C2033" s="6" t="str">
        <f>TEXT(Table1[[#This Row],[Order Date]],"mmm")</f>
        <v>Jan</v>
      </c>
      <c r="D2033" s="6" t="str">
        <f>TEXT(Table1[[#This Row],[Order Date]],"yyyy")</f>
        <v>2022</v>
      </c>
      <c r="E2033" t="s">
        <v>475</v>
      </c>
      <c r="F2033" t="s">
        <v>434</v>
      </c>
      <c r="G2033" t="s">
        <v>11</v>
      </c>
      <c r="H2033" t="s">
        <v>24</v>
      </c>
      <c r="I2033" t="s">
        <v>338</v>
      </c>
      <c r="J2033">
        <v>6.68</v>
      </c>
      <c r="K2033">
        <v>2</v>
      </c>
      <c r="L2033">
        <v>2</v>
      </c>
    </row>
    <row r="2034" spans="1:12" ht="14.25" customHeight="1" x14ac:dyDescent="0.25">
      <c r="A2034" t="str">
        <f t="shared" si="31"/>
        <v>ORD2033</v>
      </c>
      <c r="B2034" s="6">
        <v>44578</v>
      </c>
      <c r="C2034" s="6" t="str">
        <f>TEXT(Table1[[#This Row],[Order Date]],"mmm")</f>
        <v>Jan</v>
      </c>
      <c r="D2034" s="6" t="str">
        <f>TEXT(Table1[[#This Row],[Order Date]],"yyyy")</f>
        <v>2022</v>
      </c>
      <c r="E2034" t="s">
        <v>1885</v>
      </c>
      <c r="F2034" t="s">
        <v>120</v>
      </c>
      <c r="G2034" t="s">
        <v>11</v>
      </c>
      <c r="H2034" t="s">
        <v>200</v>
      </c>
      <c r="I2034" t="s">
        <v>1458</v>
      </c>
      <c r="J2034">
        <v>88.96</v>
      </c>
      <c r="K2034">
        <v>8</v>
      </c>
      <c r="L2034">
        <v>10.01</v>
      </c>
    </row>
    <row r="2035" spans="1:12" ht="14.25" customHeight="1" x14ac:dyDescent="0.25">
      <c r="A2035" t="str">
        <f t="shared" si="31"/>
        <v>ORD2034</v>
      </c>
      <c r="B2035" s="6">
        <v>44580</v>
      </c>
      <c r="C2035" s="6" t="str">
        <f>TEXT(Table1[[#This Row],[Order Date]],"mmm")</f>
        <v>Jan</v>
      </c>
      <c r="D2035" s="6" t="str">
        <f>TEXT(Table1[[#This Row],[Order Date]],"yyyy")</f>
        <v>2022</v>
      </c>
      <c r="E2035" t="s">
        <v>610</v>
      </c>
      <c r="F2035" t="s">
        <v>10</v>
      </c>
      <c r="G2035" t="s">
        <v>34</v>
      </c>
      <c r="H2035" t="s">
        <v>145</v>
      </c>
      <c r="I2035" t="s">
        <v>950</v>
      </c>
      <c r="J2035">
        <v>102.44</v>
      </c>
      <c r="K2035">
        <v>1</v>
      </c>
      <c r="L2035">
        <v>-13.17</v>
      </c>
    </row>
    <row r="2036" spans="1:12" ht="14.25" customHeight="1" x14ac:dyDescent="0.25">
      <c r="A2036" t="str">
        <f t="shared" si="31"/>
        <v>ORD2035</v>
      </c>
      <c r="B2036" s="6">
        <v>44580</v>
      </c>
      <c r="C2036" s="6" t="str">
        <f>TEXT(Table1[[#This Row],[Order Date]],"mmm")</f>
        <v>Jan</v>
      </c>
      <c r="D2036" s="6" t="str">
        <f>TEXT(Table1[[#This Row],[Order Date]],"yyyy")</f>
        <v>2022</v>
      </c>
      <c r="E2036" t="s">
        <v>610</v>
      </c>
      <c r="F2036" t="s">
        <v>10</v>
      </c>
      <c r="G2036" t="s">
        <v>34</v>
      </c>
      <c r="H2036" t="s">
        <v>35</v>
      </c>
      <c r="I2036" t="s">
        <v>1821</v>
      </c>
      <c r="J2036">
        <v>199.3</v>
      </c>
      <c r="K2036">
        <v>4</v>
      </c>
      <c r="L2036">
        <v>-8.5399999999999991</v>
      </c>
    </row>
    <row r="2037" spans="1:12" ht="14.25" customHeight="1" x14ac:dyDescent="0.25">
      <c r="A2037" t="str">
        <f t="shared" si="31"/>
        <v>ORD2036</v>
      </c>
      <c r="B2037" s="6">
        <v>44584</v>
      </c>
      <c r="C2037" s="6" t="str">
        <f>TEXT(Table1[[#This Row],[Order Date]],"mmm")</f>
        <v>Jan</v>
      </c>
      <c r="D2037" s="6" t="str">
        <f>TEXT(Table1[[#This Row],[Order Date]],"yyyy")</f>
        <v>2022</v>
      </c>
      <c r="E2037" t="s">
        <v>803</v>
      </c>
      <c r="F2037" t="s">
        <v>515</v>
      </c>
      <c r="G2037" t="s">
        <v>11</v>
      </c>
      <c r="H2037" t="s">
        <v>12</v>
      </c>
      <c r="I2037" t="s">
        <v>108</v>
      </c>
      <c r="J2037">
        <v>29.04</v>
      </c>
      <c r="K2037">
        <v>3</v>
      </c>
      <c r="L2037">
        <v>13.94</v>
      </c>
    </row>
    <row r="2038" spans="1:12" ht="14.25" customHeight="1" x14ac:dyDescent="0.25">
      <c r="A2038" t="str">
        <f t="shared" si="31"/>
        <v>ORD2037</v>
      </c>
      <c r="B2038" s="6">
        <v>44584</v>
      </c>
      <c r="C2038" s="6" t="str">
        <f>TEXT(Table1[[#This Row],[Order Date]],"mmm")</f>
        <v>Jan</v>
      </c>
      <c r="D2038" s="6" t="str">
        <f>TEXT(Table1[[#This Row],[Order Date]],"yyyy")</f>
        <v>2022</v>
      </c>
      <c r="E2038" t="s">
        <v>803</v>
      </c>
      <c r="F2038" t="s">
        <v>515</v>
      </c>
      <c r="G2038" t="s">
        <v>11</v>
      </c>
      <c r="H2038" t="s">
        <v>16</v>
      </c>
      <c r="I2038" t="s">
        <v>1899</v>
      </c>
      <c r="J2038">
        <v>14.62</v>
      </c>
      <c r="K2038">
        <v>2</v>
      </c>
      <c r="L2038">
        <v>6.87</v>
      </c>
    </row>
    <row r="2039" spans="1:12" ht="14.25" customHeight="1" x14ac:dyDescent="0.25">
      <c r="A2039" t="str">
        <f t="shared" si="31"/>
        <v>ORD2038</v>
      </c>
      <c r="B2039" s="6">
        <v>44585</v>
      </c>
      <c r="C2039" s="6" t="str">
        <f>TEXT(Table1[[#This Row],[Order Date]],"mmm")</f>
        <v>Jan</v>
      </c>
      <c r="D2039" s="6" t="str">
        <f>TEXT(Table1[[#This Row],[Order Date]],"yyyy")</f>
        <v>2022</v>
      </c>
      <c r="E2039" t="s">
        <v>1900</v>
      </c>
      <c r="F2039" t="s">
        <v>123</v>
      </c>
      <c r="G2039" t="s">
        <v>11</v>
      </c>
      <c r="H2039" t="s">
        <v>24</v>
      </c>
      <c r="I2039" t="s">
        <v>459</v>
      </c>
      <c r="J2039">
        <v>13.12</v>
      </c>
      <c r="K2039">
        <v>5</v>
      </c>
      <c r="L2039">
        <v>2.13</v>
      </c>
    </row>
    <row r="2040" spans="1:12" ht="14.25" customHeight="1" x14ac:dyDescent="0.25">
      <c r="A2040" t="str">
        <f t="shared" si="31"/>
        <v>ORD2039</v>
      </c>
      <c r="B2040" s="6">
        <v>44587</v>
      </c>
      <c r="C2040" s="6" t="str">
        <f>TEXT(Table1[[#This Row],[Order Date]],"mmm")</f>
        <v>Jan</v>
      </c>
      <c r="D2040" s="6" t="str">
        <f>TEXT(Table1[[#This Row],[Order Date]],"yyyy")</f>
        <v>2022</v>
      </c>
      <c r="E2040" t="s">
        <v>1741</v>
      </c>
      <c r="F2040" t="s">
        <v>27</v>
      </c>
      <c r="G2040" t="s">
        <v>11</v>
      </c>
      <c r="H2040" t="s">
        <v>12</v>
      </c>
      <c r="I2040" t="s">
        <v>1901</v>
      </c>
      <c r="J2040">
        <v>182.72</v>
      </c>
      <c r="K2040">
        <v>8</v>
      </c>
      <c r="L2040">
        <v>84.05</v>
      </c>
    </row>
    <row r="2041" spans="1:12" ht="14.25" customHeight="1" x14ac:dyDescent="0.25">
      <c r="A2041" t="str">
        <f t="shared" si="31"/>
        <v>ORD2040</v>
      </c>
      <c r="B2041" s="6">
        <v>44588</v>
      </c>
      <c r="C2041" s="6" t="str">
        <f>TEXT(Table1[[#This Row],[Order Date]],"mmm")</f>
        <v>Jan</v>
      </c>
      <c r="D2041" s="6" t="str">
        <f>TEXT(Table1[[#This Row],[Order Date]],"yyyy")</f>
        <v>2022</v>
      </c>
      <c r="E2041" t="s">
        <v>58</v>
      </c>
      <c r="F2041" t="s">
        <v>78</v>
      </c>
      <c r="G2041" t="s">
        <v>34</v>
      </c>
      <c r="H2041" t="s">
        <v>35</v>
      </c>
      <c r="I2041" t="s">
        <v>1805</v>
      </c>
      <c r="J2041">
        <v>181.99</v>
      </c>
      <c r="K2041">
        <v>2</v>
      </c>
      <c r="L2041">
        <v>-54.6</v>
      </c>
    </row>
    <row r="2042" spans="1:12" ht="14.25" customHeight="1" x14ac:dyDescent="0.25">
      <c r="A2042" t="str">
        <f t="shared" si="31"/>
        <v>ORD2041</v>
      </c>
      <c r="B2042" s="6">
        <v>44588</v>
      </c>
      <c r="C2042" s="6" t="str">
        <f>TEXT(Table1[[#This Row],[Order Date]],"mmm")</f>
        <v>Jan</v>
      </c>
      <c r="D2042" s="6" t="str">
        <f>TEXT(Table1[[#This Row],[Order Date]],"yyyy")</f>
        <v>2022</v>
      </c>
      <c r="E2042" t="s">
        <v>58</v>
      </c>
      <c r="F2042" t="s">
        <v>78</v>
      </c>
      <c r="G2042" t="s">
        <v>39</v>
      </c>
      <c r="H2042" t="s">
        <v>40</v>
      </c>
      <c r="I2042" t="s">
        <v>933</v>
      </c>
      <c r="J2042">
        <v>431.98</v>
      </c>
      <c r="K2042">
        <v>4</v>
      </c>
      <c r="L2042">
        <v>-100.79</v>
      </c>
    </row>
    <row r="2043" spans="1:12" ht="14.25" customHeight="1" x14ac:dyDescent="0.25">
      <c r="A2043" t="str">
        <f t="shared" si="31"/>
        <v>ORD2042</v>
      </c>
      <c r="B2043" s="6">
        <v>44588</v>
      </c>
      <c r="C2043" s="6" t="str">
        <f>TEXT(Table1[[#This Row],[Order Date]],"mmm")</f>
        <v>Jan</v>
      </c>
      <c r="D2043" s="6" t="str">
        <f>TEXT(Table1[[#This Row],[Order Date]],"yyyy")</f>
        <v>2022</v>
      </c>
      <c r="E2043" t="s">
        <v>58</v>
      </c>
      <c r="F2043" t="s">
        <v>78</v>
      </c>
      <c r="G2043" t="s">
        <v>39</v>
      </c>
      <c r="H2043" t="s">
        <v>40</v>
      </c>
      <c r="I2043" t="s">
        <v>1902</v>
      </c>
      <c r="J2043">
        <v>155.37</v>
      </c>
      <c r="K2043">
        <v>1</v>
      </c>
      <c r="L2043">
        <v>-36.25</v>
      </c>
    </row>
    <row r="2044" spans="1:12" ht="14.25" customHeight="1" x14ac:dyDescent="0.25">
      <c r="A2044" t="str">
        <f t="shared" si="31"/>
        <v>ORD2043</v>
      </c>
      <c r="B2044" s="6">
        <v>44588</v>
      </c>
      <c r="C2044" s="6" t="str">
        <f>TEXT(Table1[[#This Row],[Order Date]],"mmm")</f>
        <v>Jan</v>
      </c>
      <c r="D2044" s="6" t="str">
        <f>TEXT(Table1[[#This Row],[Order Date]],"yyyy")</f>
        <v>2022</v>
      </c>
      <c r="E2044" t="s">
        <v>1799</v>
      </c>
      <c r="F2044" t="s">
        <v>27</v>
      </c>
      <c r="G2044" t="s">
        <v>34</v>
      </c>
      <c r="H2044" t="s">
        <v>35</v>
      </c>
      <c r="I2044" t="s">
        <v>976</v>
      </c>
      <c r="J2044">
        <v>2803.92</v>
      </c>
      <c r="K2044">
        <v>5</v>
      </c>
      <c r="L2044">
        <v>0</v>
      </c>
    </row>
    <row r="2045" spans="1:12" ht="14.25" customHeight="1" x14ac:dyDescent="0.25">
      <c r="A2045" t="str">
        <f t="shared" si="31"/>
        <v>ORD2044</v>
      </c>
      <c r="B2045" s="6">
        <v>44589</v>
      </c>
      <c r="C2045" s="6" t="str">
        <f>TEXT(Table1[[#This Row],[Order Date]],"mmm")</f>
        <v>Jan</v>
      </c>
      <c r="D2045" s="6" t="str">
        <f>TEXT(Table1[[#This Row],[Order Date]],"yyyy")</f>
        <v>2022</v>
      </c>
      <c r="E2045" t="s">
        <v>1102</v>
      </c>
      <c r="F2045" t="s">
        <v>245</v>
      </c>
      <c r="G2045" t="s">
        <v>34</v>
      </c>
      <c r="H2045" t="s">
        <v>145</v>
      </c>
      <c r="I2045" t="s">
        <v>402</v>
      </c>
      <c r="J2045">
        <v>4297.6400000000003</v>
      </c>
      <c r="K2045">
        <v>13</v>
      </c>
      <c r="L2045">
        <v>-1862.31</v>
      </c>
    </row>
    <row r="2046" spans="1:12" ht="14.25" customHeight="1" x14ac:dyDescent="0.25">
      <c r="A2046" t="str">
        <f t="shared" si="31"/>
        <v>ORD2045</v>
      </c>
      <c r="B2046" s="6">
        <v>44591</v>
      </c>
      <c r="C2046" s="6" t="str">
        <f>TEXT(Table1[[#This Row],[Order Date]],"mmm")</f>
        <v>Jan</v>
      </c>
      <c r="D2046" s="6" t="str">
        <f>TEXT(Table1[[#This Row],[Order Date]],"yyyy")</f>
        <v>2022</v>
      </c>
      <c r="E2046" t="s">
        <v>1145</v>
      </c>
      <c r="F2046" t="s">
        <v>10</v>
      </c>
      <c r="G2046" t="s">
        <v>11</v>
      </c>
      <c r="H2046" t="s">
        <v>12</v>
      </c>
      <c r="I2046" t="s">
        <v>1903</v>
      </c>
      <c r="J2046">
        <v>14.3</v>
      </c>
      <c r="K2046">
        <v>6</v>
      </c>
      <c r="L2046">
        <v>5.01</v>
      </c>
    </row>
    <row r="2047" spans="1:12" ht="14.25" customHeight="1" x14ac:dyDescent="0.25">
      <c r="A2047" t="str">
        <f t="shared" si="31"/>
        <v>ORD2046</v>
      </c>
      <c r="B2047" s="6">
        <v>44591</v>
      </c>
      <c r="C2047" s="6" t="str">
        <f>TEXT(Table1[[#This Row],[Order Date]],"mmm")</f>
        <v>Jan</v>
      </c>
      <c r="D2047" s="6" t="str">
        <f>TEXT(Table1[[#This Row],[Order Date]],"yyyy")</f>
        <v>2022</v>
      </c>
      <c r="E2047" t="s">
        <v>978</v>
      </c>
      <c r="F2047" t="s">
        <v>27</v>
      </c>
      <c r="G2047" t="s">
        <v>34</v>
      </c>
      <c r="H2047" t="s">
        <v>47</v>
      </c>
      <c r="I2047" t="s">
        <v>1362</v>
      </c>
      <c r="J2047">
        <v>227.36</v>
      </c>
      <c r="K2047">
        <v>7</v>
      </c>
      <c r="L2047">
        <v>81.849999999999994</v>
      </c>
    </row>
    <row r="2048" spans="1:12" ht="14.25" customHeight="1" x14ac:dyDescent="0.25">
      <c r="A2048" t="str">
        <f t="shared" si="31"/>
        <v>ORD2047</v>
      </c>
      <c r="B2048" s="6">
        <v>44591</v>
      </c>
      <c r="C2048" s="6" t="str">
        <f>TEXT(Table1[[#This Row],[Order Date]],"mmm")</f>
        <v>Jan</v>
      </c>
      <c r="D2048" s="6" t="str">
        <f>TEXT(Table1[[#This Row],[Order Date]],"yyyy")</f>
        <v>2022</v>
      </c>
      <c r="E2048" t="s">
        <v>978</v>
      </c>
      <c r="F2048" t="s">
        <v>27</v>
      </c>
      <c r="G2048" t="s">
        <v>39</v>
      </c>
      <c r="H2048" t="s">
        <v>302</v>
      </c>
      <c r="I2048" t="s">
        <v>1904</v>
      </c>
      <c r="J2048">
        <v>1919.98</v>
      </c>
      <c r="K2048">
        <v>3</v>
      </c>
      <c r="L2048">
        <v>216</v>
      </c>
    </row>
    <row r="2049" spans="1:12" ht="14.25" customHeight="1" x14ac:dyDescent="0.25">
      <c r="A2049" t="str">
        <f t="shared" si="31"/>
        <v>ORD2048</v>
      </c>
      <c r="B2049" s="6">
        <v>44592</v>
      </c>
      <c r="C2049" s="6" t="str">
        <f>TEXT(Table1[[#This Row],[Order Date]],"mmm")</f>
        <v>Jan</v>
      </c>
      <c r="D2049" s="6" t="str">
        <f>TEXT(Table1[[#This Row],[Order Date]],"yyyy")</f>
        <v>2022</v>
      </c>
      <c r="E2049" t="s">
        <v>1178</v>
      </c>
      <c r="F2049" t="s">
        <v>315</v>
      </c>
      <c r="G2049" t="s">
        <v>11</v>
      </c>
      <c r="H2049" t="s">
        <v>12</v>
      </c>
      <c r="I2049" t="s">
        <v>708</v>
      </c>
      <c r="J2049">
        <v>12.96</v>
      </c>
      <c r="K2049">
        <v>2</v>
      </c>
      <c r="L2049">
        <v>6.22</v>
      </c>
    </row>
    <row r="2050" spans="1:12" ht="14.25" customHeight="1" x14ac:dyDescent="0.25">
      <c r="A2050" t="str">
        <f t="shared" si="31"/>
        <v>ORD2049</v>
      </c>
      <c r="B2050" s="6">
        <v>44592</v>
      </c>
      <c r="C2050" s="6" t="str">
        <f>TEXT(Table1[[#This Row],[Order Date]],"mmm")</f>
        <v>Jan</v>
      </c>
      <c r="D2050" s="6" t="str">
        <f>TEXT(Table1[[#This Row],[Order Date]],"yyyy")</f>
        <v>2022</v>
      </c>
      <c r="E2050" t="s">
        <v>1178</v>
      </c>
      <c r="F2050" t="s">
        <v>315</v>
      </c>
      <c r="G2050" t="s">
        <v>34</v>
      </c>
      <c r="H2050" t="s">
        <v>47</v>
      </c>
      <c r="I2050" t="s">
        <v>1905</v>
      </c>
      <c r="J2050">
        <v>53.34</v>
      </c>
      <c r="K2050">
        <v>3</v>
      </c>
      <c r="L2050">
        <v>16.54</v>
      </c>
    </row>
    <row r="2051" spans="1:12" ht="14.25" customHeight="1" x14ac:dyDescent="0.25">
      <c r="A2051" t="str">
        <f t="shared" ref="A2051:A2114" si="32">"ORD" &amp; TEXT(ROW(A2051)-1, "0000")</f>
        <v>ORD2050</v>
      </c>
      <c r="B2051" s="6">
        <v>44592</v>
      </c>
      <c r="C2051" s="6" t="str">
        <f>TEXT(Table1[[#This Row],[Order Date]],"mmm")</f>
        <v>Jan</v>
      </c>
      <c r="D2051" s="6" t="str">
        <f>TEXT(Table1[[#This Row],[Order Date]],"yyyy")</f>
        <v>2022</v>
      </c>
      <c r="E2051" t="s">
        <v>1178</v>
      </c>
      <c r="F2051" t="s">
        <v>315</v>
      </c>
      <c r="G2051" t="s">
        <v>11</v>
      </c>
      <c r="H2051" t="s">
        <v>20</v>
      </c>
      <c r="I2051" t="s">
        <v>469</v>
      </c>
      <c r="J2051">
        <v>32.96</v>
      </c>
      <c r="K2051">
        <v>2</v>
      </c>
      <c r="L2051">
        <v>16.149999999999999</v>
      </c>
    </row>
    <row r="2052" spans="1:12" ht="14.25" customHeight="1" x14ac:dyDescent="0.25">
      <c r="A2052" t="str">
        <f t="shared" si="32"/>
        <v>ORD2051</v>
      </c>
      <c r="B2052" s="6">
        <v>44595</v>
      </c>
      <c r="C2052" s="6" t="str">
        <f>TEXT(Table1[[#This Row],[Order Date]],"mmm")</f>
        <v>Feb</v>
      </c>
      <c r="D2052" s="6" t="str">
        <f>TEXT(Table1[[#This Row],[Order Date]],"yyyy")</f>
        <v>2022</v>
      </c>
      <c r="E2052" t="s">
        <v>554</v>
      </c>
      <c r="F2052" t="s">
        <v>996</v>
      </c>
      <c r="G2052" t="s">
        <v>34</v>
      </c>
      <c r="H2052" t="s">
        <v>47</v>
      </c>
      <c r="I2052" t="s">
        <v>1906</v>
      </c>
      <c r="J2052">
        <v>28.4</v>
      </c>
      <c r="K2052">
        <v>2</v>
      </c>
      <c r="L2052">
        <v>11.08</v>
      </c>
    </row>
    <row r="2053" spans="1:12" ht="14.25" customHeight="1" x14ac:dyDescent="0.25">
      <c r="A2053" t="str">
        <f t="shared" si="32"/>
        <v>ORD2052</v>
      </c>
      <c r="B2053" s="6">
        <v>44595</v>
      </c>
      <c r="C2053" s="6" t="str">
        <f>TEXT(Table1[[#This Row],[Order Date]],"mmm")</f>
        <v>Feb</v>
      </c>
      <c r="D2053" s="6" t="str">
        <f>TEXT(Table1[[#This Row],[Order Date]],"yyyy")</f>
        <v>2022</v>
      </c>
      <c r="E2053" t="s">
        <v>554</v>
      </c>
      <c r="F2053" t="s">
        <v>996</v>
      </c>
      <c r="G2053" t="s">
        <v>39</v>
      </c>
      <c r="H2053" t="s">
        <v>52</v>
      </c>
      <c r="I2053" t="s">
        <v>426</v>
      </c>
      <c r="J2053">
        <v>149.97</v>
      </c>
      <c r="K2053">
        <v>3</v>
      </c>
      <c r="L2053">
        <v>50.99</v>
      </c>
    </row>
    <row r="2054" spans="1:12" ht="14.25" customHeight="1" x14ac:dyDescent="0.25">
      <c r="A2054" t="str">
        <f t="shared" si="32"/>
        <v>ORD2053</v>
      </c>
      <c r="B2054" s="6">
        <v>44595</v>
      </c>
      <c r="C2054" s="6" t="str">
        <f>TEXT(Table1[[#This Row],[Order Date]],"mmm")</f>
        <v>Feb</v>
      </c>
      <c r="D2054" s="6" t="str">
        <f>TEXT(Table1[[#This Row],[Order Date]],"yyyy")</f>
        <v>2022</v>
      </c>
      <c r="E2054" t="s">
        <v>1907</v>
      </c>
      <c r="F2054" t="s">
        <v>27</v>
      </c>
      <c r="G2054" t="s">
        <v>34</v>
      </c>
      <c r="H2054" t="s">
        <v>47</v>
      </c>
      <c r="I2054" t="s">
        <v>1908</v>
      </c>
      <c r="J2054">
        <v>136.91999999999999</v>
      </c>
      <c r="K2054">
        <v>4</v>
      </c>
      <c r="L2054">
        <v>41.08</v>
      </c>
    </row>
    <row r="2055" spans="1:12" ht="14.25" customHeight="1" x14ac:dyDescent="0.25">
      <c r="A2055" t="str">
        <f t="shared" si="32"/>
        <v>ORD2054</v>
      </c>
      <c r="B2055" s="6">
        <v>44595</v>
      </c>
      <c r="C2055" s="6" t="str">
        <f>TEXT(Table1[[#This Row],[Order Date]],"mmm")</f>
        <v>Feb</v>
      </c>
      <c r="D2055" s="6" t="str">
        <f>TEXT(Table1[[#This Row],[Order Date]],"yyyy")</f>
        <v>2022</v>
      </c>
      <c r="E2055" t="s">
        <v>1538</v>
      </c>
      <c r="F2055" t="s">
        <v>296</v>
      </c>
      <c r="G2055" t="s">
        <v>11</v>
      </c>
      <c r="H2055" t="s">
        <v>20</v>
      </c>
      <c r="I2055" t="s">
        <v>1197</v>
      </c>
      <c r="J2055">
        <v>12.14</v>
      </c>
      <c r="K2055">
        <v>3</v>
      </c>
      <c r="L2055">
        <v>4.0999999999999996</v>
      </c>
    </row>
    <row r="2056" spans="1:12" ht="14.25" customHeight="1" x14ac:dyDescent="0.25">
      <c r="A2056" t="str">
        <f t="shared" si="32"/>
        <v>ORD2055</v>
      </c>
      <c r="B2056" s="6">
        <v>44595</v>
      </c>
      <c r="C2056" s="6" t="str">
        <f>TEXT(Table1[[#This Row],[Order Date]],"mmm")</f>
        <v>Feb</v>
      </c>
      <c r="D2056" s="6" t="str">
        <f>TEXT(Table1[[#This Row],[Order Date]],"yyyy")</f>
        <v>2022</v>
      </c>
      <c r="E2056" t="s">
        <v>809</v>
      </c>
      <c r="F2056" t="s">
        <v>30</v>
      </c>
      <c r="G2056" t="s">
        <v>11</v>
      </c>
      <c r="H2056" t="s">
        <v>63</v>
      </c>
      <c r="I2056" t="s">
        <v>64</v>
      </c>
      <c r="J2056">
        <v>74.52</v>
      </c>
      <c r="K2056">
        <v>9</v>
      </c>
      <c r="L2056">
        <v>35.020000000000003</v>
      </c>
    </row>
    <row r="2057" spans="1:12" ht="14.25" customHeight="1" x14ac:dyDescent="0.25">
      <c r="A2057" t="str">
        <f t="shared" si="32"/>
        <v>ORD2056</v>
      </c>
      <c r="B2057" s="6">
        <v>44595</v>
      </c>
      <c r="C2057" s="6" t="str">
        <f>TEXT(Table1[[#This Row],[Order Date]],"mmm")</f>
        <v>Feb</v>
      </c>
      <c r="D2057" s="6" t="str">
        <f>TEXT(Table1[[#This Row],[Order Date]],"yyyy")</f>
        <v>2022</v>
      </c>
      <c r="E2057" t="s">
        <v>671</v>
      </c>
      <c r="F2057" t="s">
        <v>149</v>
      </c>
      <c r="G2057" t="s">
        <v>34</v>
      </c>
      <c r="H2057" t="s">
        <v>35</v>
      </c>
      <c r="I2057" t="s">
        <v>1876</v>
      </c>
      <c r="J2057">
        <v>90.88</v>
      </c>
      <c r="K2057">
        <v>1</v>
      </c>
      <c r="L2057">
        <v>15.15</v>
      </c>
    </row>
    <row r="2058" spans="1:12" ht="14.25" customHeight="1" x14ac:dyDescent="0.25">
      <c r="A2058" t="str">
        <f t="shared" si="32"/>
        <v>ORD2057</v>
      </c>
      <c r="B2058" s="6">
        <v>44598</v>
      </c>
      <c r="C2058" s="6" t="str">
        <f>TEXT(Table1[[#This Row],[Order Date]],"mmm")</f>
        <v>Feb</v>
      </c>
      <c r="D2058" s="6" t="str">
        <f>TEXT(Table1[[#This Row],[Order Date]],"yyyy")</f>
        <v>2022</v>
      </c>
      <c r="E2058" t="s">
        <v>659</v>
      </c>
      <c r="F2058" t="s">
        <v>164</v>
      </c>
      <c r="G2058" t="s">
        <v>11</v>
      </c>
      <c r="H2058" t="s">
        <v>24</v>
      </c>
      <c r="I2058" t="s">
        <v>1624</v>
      </c>
      <c r="J2058">
        <v>5.28</v>
      </c>
      <c r="K2058">
        <v>3</v>
      </c>
      <c r="L2058">
        <v>1.53</v>
      </c>
    </row>
    <row r="2059" spans="1:12" ht="14.25" customHeight="1" x14ac:dyDescent="0.25">
      <c r="A2059" t="str">
        <f t="shared" si="32"/>
        <v>ORD2058</v>
      </c>
      <c r="B2059" s="6">
        <v>44598</v>
      </c>
      <c r="C2059" s="6" t="str">
        <f>TEXT(Table1[[#This Row],[Order Date]],"mmm")</f>
        <v>Feb</v>
      </c>
      <c r="D2059" s="6" t="str">
        <f>TEXT(Table1[[#This Row],[Order Date]],"yyyy")</f>
        <v>2022</v>
      </c>
      <c r="E2059" t="s">
        <v>1042</v>
      </c>
      <c r="F2059" t="s">
        <v>59</v>
      </c>
      <c r="G2059" t="s">
        <v>34</v>
      </c>
      <c r="H2059" t="s">
        <v>35</v>
      </c>
      <c r="I2059" t="s">
        <v>1772</v>
      </c>
      <c r="J2059">
        <v>1268.82</v>
      </c>
      <c r="K2059">
        <v>9</v>
      </c>
      <c r="L2059">
        <v>266.45</v>
      </c>
    </row>
    <row r="2060" spans="1:12" ht="14.25" customHeight="1" x14ac:dyDescent="0.25">
      <c r="A2060" t="str">
        <f t="shared" si="32"/>
        <v>ORD2059</v>
      </c>
      <c r="B2060" s="6">
        <v>44598</v>
      </c>
      <c r="C2060" s="6" t="str">
        <f>TEXT(Table1[[#This Row],[Order Date]],"mmm")</f>
        <v>Feb</v>
      </c>
      <c r="D2060" s="6" t="str">
        <f>TEXT(Table1[[#This Row],[Order Date]],"yyyy")</f>
        <v>2022</v>
      </c>
      <c r="E2060" t="s">
        <v>1042</v>
      </c>
      <c r="F2060" t="s">
        <v>59</v>
      </c>
      <c r="G2060" t="s">
        <v>34</v>
      </c>
      <c r="H2060" t="s">
        <v>74</v>
      </c>
      <c r="I2060" t="s">
        <v>1909</v>
      </c>
      <c r="J2060">
        <v>283.92</v>
      </c>
      <c r="K2060">
        <v>4</v>
      </c>
      <c r="L2060">
        <v>82.34</v>
      </c>
    </row>
    <row r="2061" spans="1:12" ht="14.25" customHeight="1" x14ac:dyDescent="0.25">
      <c r="A2061" t="str">
        <f t="shared" si="32"/>
        <v>ORD2060</v>
      </c>
      <c r="B2061" s="6">
        <v>44598</v>
      </c>
      <c r="C2061" s="6" t="str">
        <f>TEXT(Table1[[#This Row],[Order Date]],"mmm")</f>
        <v>Feb</v>
      </c>
      <c r="D2061" s="6" t="str">
        <f>TEXT(Table1[[#This Row],[Order Date]],"yyyy")</f>
        <v>2022</v>
      </c>
      <c r="E2061" t="s">
        <v>1042</v>
      </c>
      <c r="F2061" t="s">
        <v>59</v>
      </c>
      <c r="G2061" t="s">
        <v>11</v>
      </c>
      <c r="H2061" t="s">
        <v>24</v>
      </c>
      <c r="I2061" t="s">
        <v>1504</v>
      </c>
      <c r="J2061">
        <v>5.68</v>
      </c>
      <c r="K2061">
        <v>2</v>
      </c>
      <c r="L2061">
        <v>1.76</v>
      </c>
    </row>
    <row r="2062" spans="1:12" ht="14.25" customHeight="1" x14ac:dyDescent="0.25">
      <c r="A2062" t="str">
        <f t="shared" si="32"/>
        <v>ORD2061</v>
      </c>
      <c r="B2062" s="6">
        <v>44598</v>
      </c>
      <c r="C2062" s="6" t="str">
        <f>TEXT(Table1[[#This Row],[Order Date]],"mmm")</f>
        <v>Feb</v>
      </c>
      <c r="D2062" s="6" t="str">
        <f>TEXT(Table1[[#This Row],[Order Date]],"yyyy")</f>
        <v>2022</v>
      </c>
      <c r="E2062" t="s">
        <v>1910</v>
      </c>
      <c r="F2062" t="s">
        <v>10</v>
      </c>
      <c r="G2062" t="s">
        <v>11</v>
      </c>
      <c r="H2062" t="s">
        <v>20</v>
      </c>
      <c r="I2062" t="s">
        <v>1686</v>
      </c>
      <c r="J2062">
        <v>2.93</v>
      </c>
      <c r="K2062">
        <v>3</v>
      </c>
      <c r="L2062">
        <v>-4.99</v>
      </c>
    </row>
    <row r="2063" spans="1:12" ht="14.25" customHeight="1" x14ac:dyDescent="0.25">
      <c r="A2063" t="str">
        <f t="shared" si="32"/>
        <v>ORD2062</v>
      </c>
      <c r="B2063" s="6">
        <v>44598</v>
      </c>
      <c r="C2063" s="6" t="str">
        <f>TEXT(Table1[[#This Row],[Order Date]],"mmm")</f>
        <v>Feb</v>
      </c>
      <c r="D2063" s="6" t="str">
        <f>TEXT(Table1[[#This Row],[Order Date]],"yyyy")</f>
        <v>2022</v>
      </c>
      <c r="E2063" t="s">
        <v>1910</v>
      </c>
      <c r="F2063" t="s">
        <v>10</v>
      </c>
      <c r="G2063" t="s">
        <v>39</v>
      </c>
      <c r="H2063" t="s">
        <v>52</v>
      </c>
      <c r="I2063" t="s">
        <v>1911</v>
      </c>
      <c r="J2063">
        <v>18.53</v>
      </c>
      <c r="K2063">
        <v>2</v>
      </c>
      <c r="L2063">
        <v>4.4000000000000004</v>
      </c>
    </row>
    <row r="2064" spans="1:12" ht="14.25" customHeight="1" x14ac:dyDescent="0.25">
      <c r="A2064" t="str">
        <f t="shared" si="32"/>
        <v>ORD2063</v>
      </c>
      <c r="B2064" s="6">
        <v>44598</v>
      </c>
      <c r="C2064" s="6" t="str">
        <f>TEXT(Table1[[#This Row],[Order Date]],"mmm")</f>
        <v>Feb</v>
      </c>
      <c r="D2064" s="6" t="str">
        <f>TEXT(Table1[[#This Row],[Order Date]],"yyyy")</f>
        <v>2022</v>
      </c>
      <c r="E2064" t="s">
        <v>1910</v>
      </c>
      <c r="F2064" t="s">
        <v>10</v>
      </c>
      <c r="G2064" t="s">
        <v>11</v>
      </c>
      <c r="H2064" t="s">
        <v>18</v>
      </c>
      <c r="I2064" t="s">
        <v>795</v>
      </c>
      <c r="J2064">
        <v>670.75</v>
      </c>
      <c r="K2064">
        <v>3</v>
      </c>
      <c r="L2064">
        <v>-125.77</v>
      </c>
    </row>
    <row r="2065" spans="1:12" ht="14.25" customHeight="1" x14ac:dyDescent="0.25">
      <c r="A2065" t="str">
        <f t="shared" si="32"/>
        <v>ORD2064</v>
      </c>
      <c r="B2065" s="6">
        <v>44598</v>
      </c>
      <c r="C2065" s="6" t="str">
        <f>TEXT(Table1[[#This Row],[Order Date]],"mmm")</f>
        <v>Feb</v>
      </c>
      <c r="D2065" s="6" t="str">
        <f>TEXT(Table1[[#This Row],[Order Date]],"yyyy")</f>
        <v>2022</v>
      </c>
      <c r="E2065" t="s">
        <v>1912</v>
      </c>
      <c r="F2065" t="s">
        <v>55</v>
      </c>
      <c r="G2065" t="s">
        <v>11</v>
      </c>
      <c r="H2065" t="s">
        <v>18</v>
      </c>
      <c r="I2065" t="s">
        <v>1870</v>
      </c>
      <c r="J2065">
        <v>146.72999999999999</v>
      </c>
      <c r="K2065">
        <v>3</v>
      </c>
      <c r="L2065">
        <v>2.93</v>
      </c>
    </row>
    <row r="2066" spans="1:12" ht="14.25" customHeight="1" x14ac:dyDescent="0.25">
      <c r="A2066" t="str">
        <f t="shared" si="32"/>
        <v>ORD2065</v>
      </c>
      <c r="B2066" s="6">
        <v>44598</v>
      </c>
      <c r="C2066" s="6" t="str">
        <f>TEXT(Table1[[#This Row],[Order Date]],"mmm")</f>
        <v>Feb</v>
      </c>
      <c r="D2066" s="6" t="str">
        <f>TEXT(Table1[[#This Row],[Order Date]],"yyyy")</f>
        <v>2022</v>
      </c>
      <c r="E2066" t="s">
        <v>1912</v>
      </c>
      <c r="F2066" t="s">
        <v>55</v>
      </c>
      <c r="G2066" t="s">
        <v>11</v>
      </c>
      <c r="H2066" t="s">
        <v>12</v>
      </c>
      <c r="I2066" t="s">
        <v>1913</v>
      </c>
      <c r="J2066">
        <v>29.9</v>
      </c>
      <c r="K2066">
        <v>5</v>
      </c>
      <c r="L2066">
        <v>13.46</v>
      </c>
    </row>
    <row r="2067" spans="1:12" ht="14.25" customHeight="1" x14ac:dyDescent="0.25">
      <c r="A2067" t="str">
        <f t="shared" si="32"/>
        <v>ORD2066</v>
      </c>
      <c r="B2067" s="6">
        <v>44599</v>
      </c>
      <c r="C2067" s="6" t="str">
        <f>TEXT(Table1[[#This Row],[Order Date]],"mmm")</f>
        <v>Feb</v>
      </c>
      <c r="D2067" s="6" t="str">
        <f>TEXT(Table1[[#This Row],[Order Date]],"yyyy")</f>
        <v>2022</v>
      </c>
      <c r="E2067" t="s">
        <v>389</v>
      </c>
      <c r="F2067" t="s">
        <v>55</v>
      </c>
      <c r="G2067" t="s">
        <v>11</v>
      </c>
      <c r="H2067" t="s">
        <v>63</v>
      </c>
      <c r="I2067" t="s">
        <v>543</v>
      </c>
      <c r="J2067">
        <v>311.14999999999998</v>
      </c>
      <c r="K2067">
        <v>5</v>
      </c>
      <c r="L2067">
        <v>146.24</v>
      </c>
    </row>
    <row r="2068" spans="1:12" ht="14.25" customHeight="1" x14ac:dyDescent="0.25">
      <c r="A2068" t="str">
        <f t="shared" si="32"/>
        <v>ORD2067</v>
      </c>
      <c r="B2068" s="6">
        <v>44599</v>
      </c>
      <c r="C2068" s="6" t="str">
        <f>TEXT(Table1[[#This Row],[Order Date]],"mmm")</f>
        <v>Feb</v>
      </c>
      <c r="D2068" s="6" t="str">
        <f>TEXT(Table1[[#This Row],[Order Date]],"yyyy")</f>
        <v>2022</v>
      </c>
      <c r="E2068" t="s">
        <v>389</v>
      </c>
      <c r="F2068" t="s">
        <v>55</v>
      </c>
      <c r="G2068" t="s">
        <v>11</v>
      </c>
      <c r="H2068" t="s">
        <v>12</v>
      </c>
      <c r="I2068" t="s">
        <v>331</v>
      </c>
      <c r="J2068">
        <v>12.96</v>
      </c>
      <c r="K2068">
        <v>2</v>
      </c>
      <c r="L2068">
        <v>6.35</v>
      </c>
    </row>
    <row r="2069" spans="1:12" ht="14.25" customHeight="1" x14ac:dyDescent="0.25">
      <c r="A2069" t="str">
        <f t="shared" si="32"/>
        <v>ORD2068</v>
      </c>
      <c r="B2069" s="6">
        <v>44600</v>
      </c>
      <c r="C2069" s="6" t="str">
        <f>TEXT(Table1[[#This Row],[Order Date]],"mmm")</f>
        <v>Feb</v>
      </c>
      <c r="D2069" s="6" t="str">
        <f>TEXT(Table1[[#This Row],[Order Date]],"yyyy")</f>
        <v>2022</v>
      </c>
      <c r="E2069" t="s">
        <v>1241</v>
      </c>
      <c r="F2069" t="s">
        <v>78</v>
      </c>
      <c r="G2069" t="s">
        <v>39</v>
      </c>
      <c r="H2069" t="s">
        <v>40</v>
      </c>
      <c r="I2069" t="s">
        <v>1239</v>
      </c>
      <c r="J2069">
        <v>107.98</v>
      </c>
      <c r="K2069">
        <v>3</v>
      </c>
      <c r="L2069">
        <v>-27</v>
      </c>
    </row>
    <row r="2070" spans="1:12" ht="14.25" customHeight="1" x14ac:dyDescent="0.25">
      <c r="A2070" t="str">
        <f t="shared" si="32"/>
        <v>ORD2069</v>
      </c>
      <c r="B2070" s="6">
        <v>44600</v>
      </c>
      <c r="C2070" s="6" t="str">
        <f>TEXT(Table1[[#This Row],[Order Date]],"mmm")</f>
        <v>Feb</v>
      </c>
      <c r="D2070" s="6" t="str">
        <f>TEXT(Table1[[#This Row],[Order Date]],"yyyy")</f>
        <v>2022</v>
      </c>
      <c r="E2070" t="s">
        <v>796</v>
      </c>
      <c r="F2070" t="s">
        <v>1283</v>
      </c>
      <c r="G2070" t="s">
        <v>11</v>
      </c>
      <c r="H2070" t="s">
        <v>12</v>
      </c>
      <c r="I2070" t="s">
        <v>1914</v>
      </c>
      <c r="J2070">
        <v>9.5399999999999991</v>
      </c>
      <c r="K2070">
        <v>2</v>
      </c>
      <c r="L2070">
        <v>4.29</v>
      </c>
    </row>
    <row r="2071" spans="1:12" ht="14.25" customHeight="1" x14ac:dyDescent="0.25">
      <c r="A2071" t="str">
        <f t="shared" si="32"/>
        <v>ORD2070</v>
      </c>
      <c r="B2071" s="6">
        <v>44600</v>
      </c>
      <c r="C2071" s="6" t="str">
        <f>TEXT(Table1[[#This Row],[Order Date]],"mmm")</f>
        <v>Feb</v>
      </c>
      <c r="D2071" s="6" t="str">
        <f>TEXT(Table1[[#This Row],[Order Date]],"yyyy")</f>
        <v>2022</v>
      </c>
      <c r="E2071" t="s">
        <v>796</v>
      </c>
      <c r="F2071" t="s">
        <v>1283</v>
      </c>
      <c r="G2071" t="s">
        <v>11</v>
      </c>
      <c r="H2071" t="s">
        <v>43</v>
      </c>
      <c r="I2071" t="s">
        <v>540</v>
      </c>
      <c r="J2071">
        <v>5.81</v>
      </c>
      <c r="K2071">
        <v>1</v>
      </c>
      <c r="L2071">
        <v>1.8</v>
      </c>
    </row>
    <row r="2072" spans="1:12" ht="14.25" customHeight="1" x14ac:dyDescent="0.25">
      <c r="A2072" t="str">
        <f t="shared" si="32"/>
        <v>ORD2071</v>
      </c>
      <c r="B2072" s="6">
        <v>44600</v>
      </c>
      <c r="C2072" s="6" t="str">
        <f>TEXT(Table1[[#This Row],[Order Date]],"mmm")</f>
        <v>Feb</v>
      </c>
      <c r="D2072" s="6" t="str">
        <f>TEXT(Table1[[#This Row],[Order Date]],"yyyy")</f>
        <v>2022</v>
      </c>
      <c r="E2072" t="s">
        <v>796</v>
      </c>
      <c r="F2072" t="s">
        <v>1283</v>
      </c>
      <c r="G2072" t="s">
        <v>11</v>
      </c>
      <c r="H2072" t="s">
        <v>24</v>
      </c>
      <c r="I2072" t="s">
        <v>1915</v>
      </c>
      <c r="J2072">
        <v>5.76</v>
      </c>
      <c r="K2072">
        <v>2</v>
      </c>
      <c r="L2072">
        <v>1.73</v>
      </c>
    </row>
    <row r="2073" spans="1:12" ht="14.25" customHeight="1" x14ac:dyDescent="0.25">
      <c r="A2073" t="str">
        <f t="shared" si="32"/>
        <v>ORD2072</v>
      </c>
      <c r="B2073" s="6">
        <v>44601</v>
      </c>
      <c r="C2073" s="6" t="str">
        <f>TEXT(Table1[[#This Row],[Order Date]],"mmm")</f>
        <v>Feb</v>
      </c>
      <c r="D2073" s="6" t="str">
        <f>TEXT(Table1[[#This Row],[Order Date]],"yyyy")</f>
        <v>2022</v>
      </c>
      <c r="E2073" t="s">
        <v>892</v>
      </c>
      <c r="F2073" t="s">
        <v>10</v>
      </c>
      <c r="G2073" t="s">
        <v>39</v>
      </c>
      <c r="H2073" t="s">
        <v>52</v>
      </c>
      <c r="I2073" t="s">
        <v>53</v>
      </c>
      <c r="J2073">
        <v>20.8</v>
      </c>
      <c r="K2073">
        <v>2</v>
      </c>
      <c r="L2073">
        <v>6.5</v>
      </c>
    </row>
    <row r="2074" spans="1:12" ht="14.25" customHeight="1" x14ac:dyDescent="0.25">
      <c r="A2074" t="str">
        <f t="shared" si="32"/>
        <v>ORD2073</v>
      </c>
      <c r="B2074" s="6">
        <v>44601</v>
      </c>
      <c r="C2074" s="6" t="str">
        <f>TEXT(Table1[[#This Row],[Order Date]],"mmm")</f>
        <v>Feb</v>
      </c>
      <c r="D2074" s="6" t="str">
        <f>TEXT(Table1[[#This Row],[Order Date]],"yyyy")</f>
        <v>2022</v>
      </c>
      <c r="E2074" t="s">
        <v>1327</v>
      </c>
      <c r="F2074" t="s">
        <v>10</v>
      </c>
      <c r="G2074" t="s">
        <v>11</v>
      </c>
      <c r="H2074" t="s">
        <v>16</v>
      </c>
      <c r="I2074" t="s">
        <v>89</v>
      </c>
      <c r="J2074">
        <v>40.1</v>
      </c>
      <c r="K2074">
        <v>4</v>
      </c>
      <c r="L2074">
        <v>13.53</v>
      </c>
    </row>
    <row r="2075" spans="1:12" ht="14.25" customHeight="1" x14ac:dyDescent="0.25">
      <c r="A2075" t="str">
        <f t="shared" si="32"/>
        <v>ORD2074</v>
      </c>
      <c r="B2075" s="6">
        <v>44601</v>
      </c>
      <c r="C2075" s="6" t="str">
        <f>TEXT(Table1[[#This Row],[Order Date]],"mmm")</f>
        <v>Feb</v>
      </c>
      <c r="D2075" s="6" t="str">
        <f>TEXT(Table1[[#This Row],[Order Date]],"yyyy")</f>
        <v>2022</v>
      </c>
      <c r="E2075" t="s">
        <v>1327</v>
      </c>
      <c r="F2075" t="s">
        <v>10</v>
      </c>
      <c r="G2075" t="s">
        <v>34</v>
      </c>
      <c r="H2075" t="s">
        <v>47</v>
      </c>
      <c r="I2075" t="s">
        <v>340</v>
      </c>
      <c r="J2075">
        <v>40.78</v>
      </c>
      <c r="K2075">
        <v>2</v>
      </c>
      <c r="L2075">
        <v>-30.59</v>
      </c>
    </row>
    <row r="2076" spans="1:12" ht="14.25" customHeight="1" x14ac:dyDescent="0.25">
      <c r="A2076" t="str">
        <f t="shared" si="32"/>
        <v>ORD2075</v>
      </c>
      <c r="B2076" s="6">
        <v>44601</v>
      </c>
      <c r="C2076" s="6" t="str">
        <f>TEXT(Table1[[#This Row],[Order Date]],"mmm")</f>
        <v>Feb</v>
      </c>
      <c r="D2076" s="6" t="str">
        <f>TEXT(Table1[[#This Row],[Order Date]],"yyyy")</f>
        <v>2022</v>
      </c>
      <c r="E2076" t="s">
        <v>1916</v>
      </c>
      <c r="F2076" t="s">
        <v>27</v>
      </c>
      <c r="G2076" t="s">
        <v>34</v>
      </c>
      <c r="H2076" t="s">
        <v>35</v>
      </c>
      <c r="I2076" t="s">
        <v>1425</v>
      </c>
      <c r="J2076">
        <v>203.92</v>
      </c>
      <c r="K2076">
        <v>5</v>
      </c>
      <c r="L2076">
        <v>22.94</v>
      </c>
    </row>
    <row r="2077" spans="1:12" ht="14.25" customHeight="1" x14ac:dyDescent="0.25">
      <c r="A2077" t="str">
        <f t="shared" si="32"/>
        <v>ORD2076</v>
      </c>
      <c r="B2077" s="6">
        <v>44601</v>
      </c>
      <c r="C2077" s="6" t="str">
        <f>TEXT(Table1[[#This Row],[Order Date]],"mmm")</f>
        <v>Feb</v>
      </c>
      <c r="D2077" s="6" t="str">
        <f>TEXT(Table1[[#This Row],[Order Date]],"yyyy")</f>
        <v>2022</v>
      </c>
      <c r="E2077" t="s">
        <v>1448</v>
      </c>
      <c r="F2077" t="s">
        <v>15</v>
      </c>
      <c r="G2077" t="s">
        <v>39</v>
      </c>
      <c r="H2077" t="s">
        <v>52</v>
      </c>
      <c r="I2077" t="s">
        <v>502</v>
      </c>
      <c r="J2077">
        <v>479.95</v>
      </c>
      <c r="K2077">
        <v>6</v>
      </c>
      <c r="L2077">
        <v>89.99</v>
      </c>
    </row>
    <row r="2078" spans="1:12" ht="14.25" customHeight="1" x14ac:dyDescent="0.25">
      <c r="A2078" t="str">
        <f t="shared" si="32"/>
        <v>ORD2077</v>
      </c>
      <c r="B2078" s="6">
        <v>44602</v>
      </c>
      <c r="C2078" s="6" t="str">
        <f>TEXT(Table1[[#This Row],[Order Date]],"mmm")</f>
        <v>Feb</v>
      </c>
      <c r="D2078" s="6" t="str">
        <f>TEXT(Table1[[#This Row],[Order Date]],"yyyy")</f>
        <v>2022</v>
      </c>
      <c r="E2078" t="s">
        <v>1748</v>
      </c>
      <c r="F2078" t="s">
        <v>23</v>
      </c>
      <c r="G2078" t="s">
        <v>11</v>
      </c>
      <c r="H2078" t="s">
        <v>18</v>
      </c>
      <c r="I2078" t="s">
        <v>1317</v>
      </c>
      <c r="J2078">
        <v>77.239999999999995</v>
      </c>
      <c r="K2078">
        <v>5</v>
      </c>
      <c r="L2078">
        <v>7.72</v>
      </c>
    </row>
    <row r="2079" spans="1:12" ht="14.25" customHeight="1" x14ac:dyDescent="0.25">
      <c r="A2079" t="str">
        <f t="shared" si="32"/>
        <v>ORD2078</v>
      </c>
      <c r="B2079" s="6">
        <v>44606</v>
      </c>
      <c r="C2079" s="6" t="str">
        <f>TEXT(Table1[[#This Row],[Order Date]],"mmm")</f>
        <v>Feb</v>
      </c>
      <c r="D2079" s="6" t="str">
        <f>TEXT(Table1[[#This Row],[Order Date]],"yyyy")</f>
        <v>2022</v>
      </c>
      <c r="E2079" t="s">
        <v>1178</v>
      </c>
      <c r="F2079" t="s">
        <v>78</v>
      </c>
      <c r="G2079" t="s">
        <v>11</v>
      </c>
      <c r="H2079" t="s">
        <v>20</v>
      </c>
      <c r="I2079" t="s">
        <v>765</v>
      </c>
      <c r="J2079">
        <v>14.95</v>
      </c>
      <c r="K2079">
        <v>2</v>
      </c>
      <c r="L2079">
        <v>-11.96</v>
      </c>
    </row>
    <row r="2080" spans="1:12" ht="14.25" customHeight="1" x14ac:dyDescent="0.25">
      <c r="A2080" t="str">
        <f t="shared" si="32"/>
        <v>ORD2079</v>
      </c>
      <c r="B2080" s="6">
        <v>44606</v>
      </c>
      <c r="C2080" s="6" t="str">
        <f>TEXT(Table1[[#This Row],[Order Date]],"mmm")</f>
        <v>Feb</v>
      </c>
      <c r="D2080" s="6" t="str">
        <f>TEXT(Table1[[#This Row],[Order Date]],"yyyy")</f>
        <v>2022</v>
      </c>
      <c r="E2080" t="s">
        <v>1178</v>
      </c>
      <c r="F2080" t="s">
        <v>78</v>
      </c>
      <c r="G2080" t="s">
        <v>39</v>
      </c>
      <c r="H2080" t="s">
        <v>40</v>
      </c>
      <c r="I2080" t="s">
        <v>1917</v>
      </c>
      <c r="J2080">
        <v>323.98</v>
      </c>
      <c r="K2080">
        <v>3</v>
      </c>
      <c r="L2080">
        <v>-81</v>
      </c>
    </row>
    <row r="2081" spans="1:12" ht="14.25" customHeight="1" x14ac:dyDescent="0.25">
      <c r="A2081" t="str">
        <f t="shared" si="32"/>
        <v>ORD2080</v>
      </c>
      <c r="B2081" s="6">
        <v>44606</v>
      </c>
      <c r="C2081" s="6" t="str">
        <f>TEXT(Table1[[#This Row],[Order Date]],"mmm")</f>
        <v>Feb</v>
      </c>
      <c r="D2081" s="6" t="str">
        <f>TEXT(Table1[[#This Row],[Order Date]],"yyyy")</f>
        <v>2022</v>
      </c>
      <c r="E2081" t="s">
        <v>1178</v>
      </c>
      <c r="F2081" t="s">
        <v>78</v>
      </c>
      <c r="G2081" t="s">
        <v>11</v>
      </c>
      <c r="H2081" t="s">
        <v>20</v>
      </c>
      <c r="I2081" t="s">
        <v>970</v>
      </c>
      <c r="J2081">
        <v>2.29</v>
      </c>
      <c r="K2081">
        <v>2</v>
      </c>
      <c r="L2081">
        <v>-1.68</v>
      </c>
    </row>
    <row r="2082" spans="1:12" ht="14.25" customHeight="1" x14ac:dyDescent="0.25">
      <c r="A2082" t="str">
        <f t="shared" si="32"/>
        <v>ORD2081</v>
      </c>
      <c r="B2082" s="6">
        <v>44606</v>
      </c>
      <c r="C2082" s="6" t="str">
        <f>TEXT(Table1[[#This Row],[Order Date]],"mmm")</f>
        <v>Feb</v>
      </c>
      <c r="D2082" s="6" t="str">
        <f>TEXT(Table1[[#This Row],[Order Date]],"yyyy")</f>
        <v>2022</v>
      </c>
      <c r="E2082" t="s">
        <v>1178</v>
      </c>
      <c r="F2082" t="s">
        <v>78</v>
      </c>
      <c r="G2082" t="s">
        <v>11</v>
      </c>
      <c r="H2082" t="s">
        <v>24</v>
      </c>
      <c r="I2082" t="s">
        <v>960</v>
      </c>
      <c r="J2082">
        <v>14.35</v>
      </c>
      <c r="K2082">
        <v>3</v>
      </c>
      <c r="L2082">
        <v>0.9</v>
      </c>
    </row>
    <row r="2083" spans="1:12" ht="14.25" customHeight="1" x14ac:dyDescent="0.25">
      <c r="A2083" t="str">
        <f t="shared" si="32"/>
        <v>ORD2082</v>
      </c>
      <c r="B2083" s="6">
        <v>44606</v>
      </c>
      <c r="C2083" s="6" t="str">
        <f>TEXT(Table1[[#This Row],[Order Date]],"mmm")</f>
        <v>Feb</v>
      </c>
      <c r="D2083" s="6" t="str">
        <f>TEXT(Table1[[#This Row],[Order Date]],"yyyy")</f>
        <v>2022</v>
      </c>
      <c r="E2083" t="s">
        <v>1178</v>
      </c>
      <c r="F2083" t="s">
        <v>78</v>
      </c>
      <c r="G2083" t="s">
        <v>39</v>
      </c>
      <c r="H2083" t="s">
        <v>52</v>
      </c>
      <c r="I2083" t="s">
        <v>1556</v>
      </c>
      <c r="J2083">
        <v>71.98</v>
      </c>
      <c r="K2083">
        <v>3</v>
      </c>
      <c r="L2083">
        <v>0.9</v>
      </c>
    </row>
    <row r="2084" spans="1:12" ht="14.25" customHeight="1" x14ac:dyDescent="0.25">
      <c r="A2084" t="str">
        <f t="shared" si="32"/>
        <v>ORD2083</v>
      </c>
      <c r="B2084" s="6">
        <v>44606</v>
      </c>
      <c r="C2084" s="6" t="str">
        <f>TEXT(Table1[[#This Row],[Order Date]],"mmm")</f>
        <v>Feb</v>
      </c>
      <c r="D2084" s="6" t="str">
        <f>TEXT(Table1[[#This Row],[Order Date]],"yyyy")</f>
        <v>2022</v>
      </c>
      <c r="E2084" t="s">
        <v>677</v>
      </c>
      <c r="F2084" t="s">
        <v>149</v>
      </c>
      <c r="G2084" t="s">
        <v>11</v>
      </c>
      <c r="H2084" t="s">
        <v>20</v>
      </c>
      <c r="I2084" t="s">
        <v>1918</v>
      </c>
      <c r="J2084">
        <v>26.42</v>
      </c>
      <c r="K2084">
        <v>9</v>
      </c>
      <c r="L2084">
        <v>9.58</v>
      </c>
    </row>
    <row r="2085" spans="1:12" ht="14.25" customHeight="1" x14ac:dyDescent="0.25">
      <c r="A2085" t="str">
        <f t="shared" si="32"/>
        <v>ORD2084</v>
      </c>
      <c r="B2085" s="6">
        <v>44606</v>
      </c>
      <c r="C2085" s="6" t="str">
        <f>TEXT(Table1[[#This Row],[Order Date]],"mmm")</f>
        <v>Feb</v>
      </c>
      <c r="D2085" s="6" t="str">
        <f>TEXT(Table1[[#This Row],[Order Date]],"yyyy")</f>
        <v>2022</v>
      </c>
      <c r="E2085" t="s">
        <v>677</v>
      </c>
      <c r="F2085" t="s">
        <v>149</v>
      </c>
      <c r="G2085" t="s">
        <v>39</v>
      </c>
      <c r="H2085" t="s">
        <v>40</v>
      </c>
      <c r="I2085" t="s">
        <v>1695</v>
      </c>
      <c r="J2085">
        <v>625.99</v>
      </c>
      <c r="K2085">
        <v>1</v>
      </c>
      <c r="L2085">
        <v>187.8</v>
      </c>
    </row>
    <row r="2086" spans="1:12" ht="14.25" customHeight="1" x14ac:dyDescent="0.25">
      <c r="A2086" t="str">
        <f t="shared" si="32"/>
        <v>ORD2085</v>
      </c>
      <c r="B2086" s="6">
        <v>44607</v>
      </c>
      <c r="C2086" s="6" t="str">
        <f>TEXT(Table1[[#This Row],[Order Date]],"mmm")</f>
        <v>Feb</v>
      </c>
      <c r="D2086" s="6" t="str">
        <f>TEXT(Table1[[#This Row],[Order Date]],"yyyy")</f>
        <v>2022</v>
      </c>
      <c r="E2086" t="s">
        <v>468</v>
      </c>
      <c r="F2086" t="s">
        <v>157</v>
      </c>
      <c r="G2086" t="s">
        <v>39</v>
      </c>
      <c r="H2086" t="s">
        <v>40</v>
      </c>
      <c r="I2086" t="s">
        <v>415</v>
      </c>
      <c r="J2086">
        <v>134.97</v>
      </c>
      <c r="K2086">
        <v>3</v>
      </c>
      <c r="L2086">
        <v>64.790000000000006</v>
      </c>
    </row>
    <row r="2087" spans="1:12" ht="14.25" customHeight="1" x14ac:dyDescent="0.25">
      <c r="A2087" t="str">
        <f t="shared" si="32"/>
        <v>ORD2086</v>
      </c>
      <c r="B2087" s="6">
        <v>44607</v>
      </c>
      <c r="C2087" s="6" t="str">
        <f>TEXT(Table1[[#This Row],[Order Date]],"mmm")</f>
        <v>Feb</v>
      </c>
      <c r="D2087" s="6" t="str">
        <f>TEXT(Table1[[#This Row],[Order Date]],"yyyy")</f>
        <v>2022</v>
      </c>
      <c r="E2087" t="s">
        <v>468</v>
      </c>
      <c r="F2087" t="s">
        <v>157</v>
      </c>
      <c r="G2087" t="s">
        <v>39</v>
      </c>
      <c r="H2087" t="s">
        <v>40</v>
      </c>
      <c r="I2087" t="s">
        <v>1596</v>
      </c>
      <c r="J2087">
        <v>699.98</v>
      </c>
      <c r="K2087">
        <v>2</v>
      </c>
      <c r="L2087">
        <v>195.99</v>
      </c>
    </row>
    <row r="2088" spans="1:12" ht="14.25" customHeight="1" x14ac:dyDescent="0.25">
      <c r="A2088" t="str">
        <f t="shared" si="32"/>
        <v>ORD2087</v>
      </c>
      <c r="B2088" s="6">
        <v>44607</v>
      </c>
      <c r="C2088" s="6" t="str">
        <f>TEXT(Table1[[#This Row],[Order Date]],"mmm")</f>
        <v>Feb</v>
      </c>
      <c r="D2088" s="6" t="str">
        <f>TEXT(Table1[[#This Row],[Order Date]],"yyyy")</f>
        <v>2022</v>
      </c>
      <c r="E2088" t="s">
        <v>468</v>
      </c>
      <c r="F2088" t="s">
        <v>157</v>
      </c>
      <c r="G2088" t="s">
        <v>39</v>
      </c>
      <c r="H2088" t="s">
        <v>52</v>
      </c>
      <c r="I2088" t="s">
        <v>1526</v>
      </c>
      <c r="J2088">
        <v>139.94999999999999</v>
      </c>
      <c r="K2088">
        <v>5</v>
      </c>
      <c r="L2088">
        <v>26.59</v>
      </c>
    </row>
    <row r="2089" spans="1:12" ht="14.25" customHeight="1" x14ac:dyDescent="0.25">
      <c r="A2089" t="str">
        <f t="shared" si="32"/>
        <v>ORD2088</v>
      </c>
      <c r="B2089" s="6">
        <v>44607</v>
      </c>
      <c r="C2089" s="6" t="str">
        <f>TEXT(Table1[[#This Row],[Order Date]],"mmm")</f>
        <v>Feb</v>
      </c>
      <c r="D2089" s="6" t="str">
        <f>TEXT(Table1[[#This Row],[Order Date]],"yyyy")</f>
        <v>2022</v>
      </c>
      <c r="E2089" t="s">
        <v>599</v>
      </c>
      <c r="F2089" t="s">
        <v>27</v>
      </c>
      <c r="G2089" t="s">
        <v>11</v>
      </c>
      <c r="H2089" t="s">
        <v>12</v>
      </c>
      <c r="I2089" t="s">
        <v>1884</v>
      </c>
      <c r="J2089">
        <v>13.36</v>
      </c>
      <c r="K2089">
        <v>2</v>
      </c>
      <c r="L2089">
        <v>6.41</v>
      </c>
    </row>
    <row r="2090" spans="1:12" ht="14.25" customHeight="1" x14ac:dyDescent="0.25">
      <c r="A2090" t="str">
        <f t="shared" si="32"/>
        <v>ORD2089</v>
      </c>
      <c r="B2090" s="6">
        <v>44607</v>
      </c>
      <c r="C2090" s="6" t="str">
        <f>TEXT(Table1[[#This Row],[Order Date]],"mmm")</f>
        <v>Feb</v>
      </c>
      <c r="D2090" s="6" t="str">
        <f>TEXT(Table1[[#This Row],[Order Date]],"yyyy")</f>
        <v>2022</v>
      </c>
      <c r="E2090" t="s">
        <v>599</v>
      </c>
      <c r="F2090" t="s">
        <v>27</v>
      </c>
      <c r="G2090" t="s">
        <v>11</v>
      </c>
      <c r="H2090" t="s">
        <v>20</v>
      </c>
      <c r="I2090" t="s">
        <v>579</v>
      </c>
      <c r="J2090">
        <v>41.72</v>
      </c>
      <c r="K2090">
        <v>5</v>
      </c>
      <c r="L2090">
        <v>13.04</v>
      </c>
    </row>
    <row r="2091" spans="1:12" ht="14.25" customHeight="1" x14ac:dyDescent="0.25">
      <c r="A2091" t="str">
        <f t="shared" si="32"/>
        <v>ORD2090</v>
      </c>
      <c r="B2091" s="6">
        <v>44607</v>
      </c>
      <c r="C2091" s="6" t="str">
        <f>TEXT(Table1[[#This Row],[Order Date]],"mmm")</f>
        <v>Feb</v>
      </c>
      <c r="D2091" s="6" t="str">
        <f>TEXT(Table1[[#This Row],[Order Date]],"yyyy")</f>
        <v>2022</v>
      </c>
      <c r="E2091" t="s">
        <v>599</v>
      </c>
      <c r="F2091" t="s">
        <v>27</v>
      </c>
      <c r="G2091" t="s">
        <v>11</v>
      </c>
      <c r="H2091" t="s">
        <v>20</v>
      </c>
      <c r="I2091" t="s">
        <v>899</v>
      </c>
      <c r="J2091">
        <v>11.52</v>
      </c>
      <c r="K2091">
        <v>5</v>
      </c>
      <c r="L2091">
        <v>4.18</v>
      </c>
    </row>
    <row r="2092" spans="1:12" ht="14.25" customHeight="1" x14ac:dyDescent="0.25">
      <c r="A2092" t="str">
        <f t="shared" si="32"/>
        <v>ORD2091</v>
      </c>
      <c r="B2092" s="6">
        <v>44607</v>
      </c>
      <c r="C2092" s="6" t="str">
        <f>TEXT(Table1[[#This Row],[Order Date]],"mmm")</f>
        <v>Feb</v>
      </c>
      <c r="D2092" s="6" t="str">
        <f>TEXT(Table1[[#This Row],[Order Date]],"yyyy")</f>
        <v>2022</v>
      </c>
      <c r="E2092" t="s">
        <v>599</v>
      </c>
      <c r="F2092" t="s">
        <v>27</v>
      </c>
      <c r="G2092" t="s">
        <v>11</v>
      </c>
      <c r="H2092" t="s">
        <v>92</v>
      </c>
      <c r="I2092" t="s">
        <v>571</v>
      </c>
      <c r="J2092">
        <v>541.44000000000005</v>
      </c>
      <c r="K2092">
        <v>6</v>
      </c>
      <c r="L2092">
        <v>157.02000000000001</v>
      </c>
    </row>
    <row r="2093" spans="1:12" ht="14.25" customHeight="1" x14ac:dyDescent="0.25">
      <c r="A2093" t="str">
        <f t="shared" si="32"/>
        <v>ORD2092</v>
      </c>
      <c r="B2093" s="6">
        <v>44607</v>
      </c>
      <c r="C2093" s="6" t="str">
        <f>TEXT(Table1[[#This Row],[Order Date]],"mmm")</f>
        <v>Feb</v>
      </c>
      <c r="D2093" s="6" t="str">
        <f>TEXT(Table1[[#This Row],[Order Date]],"yyyy")</f>
        <v>2022</v>
      </c>
      <c r="E2093" t="s">
        <v>599</v>
      </c>
      <c r="F2093" t="s">
        <v>27</v>
      </c>
      <c r="G2093" t="s">
        <v>11</v>
      </c>
      <c r="H2093" t="s">
        <v>12</v>
      </c>
      <c r="I2093" t="s">
        <v>1919</v>
      </c>
      <c r="J2093">
        <v>19.440000000000001</v>
      </c>
      <c r="K2093">
        <v>3</v>
      </c>
      <c r="L2093">
        <v>9.33</v>
      </c>
    </row>
    <row r="2094" spans="1:12" ht="14.25" customHeight="1" x14ac:dyDescent="0.25">
      <c r="A2094" t="str">
        <f t="shared" si="32"/>
        <v>ORD2093</v>
      </c>
      <c r="B2094" s="6">
        <v>44608</v>
      </c>
      <c r="C2094" s="6" t="str">
        <f>TEXT(Table1[[#This Row],[Order Date]],"mmm")</f>
        <v>Feb</v>
      </c>
      <c r="D2094" s="6" t="str">
        <f>TEXT(Table1[[#This Row],[Order Date]],"yyyy")</f>
        <v>2022</v>
      </c>
      <c r="E2094" t="s">
        <v>1791</v>
      </c>
      <c r="F2094" t="s">
        <v>685</v>
      </c>
      <c r="G2094" t="s">
        <v>11</v>
      </c>
      <c r="H2094" t="s">
        <v>12</v>
      </c>
      <c r="I2094" t="s">
        <v>1913</v>
      </c>
      <c r="J2094">
        <v>35.880000000000003</v>
      </c>
      <c r="K2094">
        <v>6</v>
      </c>
      <c r="L2094">
        <v>16.149999999999999</v>
      </c>
    </row>
    <row r="2095" spans="1:12" ht="14.25" customHeight="1" x14ac:dyDescent="0.25">
      <c r="A2095" t="str">
        <f t="shared" si="32"/>
        <v>ORD2094</v>
      </c>
      <c r="B2095" s="6">
        <v>44608</v>
      </c>
      <c r="C2095" s="6" t="str">
        <f>TEXT(Table1[[#This Row],[Order Date]],"mmm")</f>
        <v>Feb</v>
      </c>
      <c r="D2095" s="6" t="str">
        <f>TEXT(Table1[[#This Row],[Order Date]],"yyyy")</f>
        <v>2022</v>
      </c>
      <c r="E2095" t="s">
        <v>437</v>
      </c>
      <c r="F2095" t="s">
        <v>27</v>
      </c>
      <c r="G2095" t="s">
        <v>11</v>
      </c>
      <c r="H2095" t="s">
        <v>12</v>
      </c>
      <c r="I2095" t="s">
        <v>936</v>
      </c>
      <c r="J2095">
        <v>36.840000000000003</v>
      </c>
      <c r="K2095">
        <v>3</v>
      </c>
      <c r="L2095">
        <v>17.309999999999999</v>
      </c>
    </row>
    <row r="2096" spans="1:12" ht="14.25" customHeight="1" x14ac:dyDescent="0.25">
      <c r="A2096" t="str">
        <f t="shared" si="32"/>
        <v>ORD2095</v>
      </c>
      <c r="B2096" s="6">
        <v>44608</v>
      </c>
      <c r="C2096" s="6" t="str">
        <f>TEXT(Table1[[#This Row],[Order Date]],"mmm")</f>
        <v>Feb</v>
      </c>
      <c r="D2096" s="6" t="str">
        <f>TEXT(Table1[[#This Row],[Order Date]],"yyyy")</f>
        <v>2022</v>
      </c>
      <c r="E2096" t="s">
        <v>437</v>
      </c>
      <c r="F2096" t="s">
        <v>27</v>
      </c>
      <c r="G2096" t="s">
        <v>11</v>
      </c>
      <c r="H2096" t="s">
        <v>16</v>
      </c>
      <c r="I2096" t="s">
        <v>1025</v>
      </c>
      <c r="J2096">
        <v>87.71</v>
      </c>
      <c r="K2096">
        <v>7</v>
      </c>
      <c r="L2096">
        <v>41.22</v>
      </c>
    </row>
    <row r="2097" spans="1:12" ht="14.25" customHeight="1" x14ac:dyDescent="0.25">
      <c r="A2097" t="str">
        <f t="shared" si="32"/>
        <v>ORD2096</v>
      </c>
      <c r="B2097" s="6">
        <v>44610</v>
      </c>
      <c r="C2097" s="6" t="str">
        <f>TEXT(Table1[[#This Row],[Order Date]],"mmm")</f>
        <v>Feb</v>
      </c>
      <c r="D2097" s="6" t="str">
        <f>TEXT(Table1[[#This Row],[Order Date]],"yyyy")</f>
        <v>2022</v>
      </c>
      <c r="E2097" t="s">
        <v>1648</v>
      </c>
      <c r="F2097" t="s">
        <v>27</v>
      </c>
      <c r="G2097" t="s">
        <v>11</v>
      </c>
      <c r="H2097" t="s">
        <v>16</v>
      </c>
      <c r="I2097" t="s">
        <v>1430</v>
      </c>
      <c r="J2097">
        <v>9.24</v>
      </c>
      <c r="K2097">
        <v>3</v>
      </c>
      <c r="L2097">
        <v>4.4400000000000004</v>
      </c>
    </row>
    <row r="2098" spans="1:12" ht="14.25" customHeight="1" x14ac:dyDescent="0.25">
      <c r="A2098" t="str">
        <f t="shared" si="32"/>
        <v>ORD2097</v>
      </c>
      <c r="B2098" s="6">
        <v>44610</v>
      </c>
      <c r="C2098" s="6" t="str">
        <f>TEXT(Table1[[#This Row],[Order Date]],"mmm")</f>
        <v>Feb</v>
      </c>
      <c r="D2098" s="6" t="str">
        <f>TEXT(Table1[[#This Row],[Order Date]],"yyyy")</f>
        <v>2022</v>
      </c>
      <c r="E2098" t="s">
        <v>1920</v>
      </c>
      <c r="F2098" t="s">
        <v>27</v>
      </c>
      <c r="G2098" t="s">
        <v>11</v>
      </c>
      <c r="H2098" t="s">
        <v>16</v>
      </c>
      <c r="I2098" t="s">
        <v>1500</v>
      </c>
      <c r="J2098">
        <v>61.06</v>
      </c>
      <c r="K2098">
        <v>2</v>
      </c>
      <c r="L2098">
        <v>28.09</v>
      </c>
    </row>
    <row r="2099" spans="1:12" ht="14.25" customHeight="1" x14ac:dyDescent="0.25">
      <c r="A2099" t="str">
        <f t="shared" si="32"/>
        <v>ORD2098</v>
      </c>
      <c r="B2099" s="6">
        <v>44610</v>
      </c>
      <c r="C2099" s="6" t="str">
        <f>TEXT(Table1[[#This Row],[Order Date]],"mmm")</f>
        <v>Feb</v>
      </c>
      <c r="D2099" s="6" t="str">
        <f>TEXT(Table1[[#This Row],[Order Date]],"yyyy")</f>
        <v>2022</v>
      </c>
      <c r="E2099" t="s">
        <v>1920</v>
      </c>
      <c r="F2099" t="s">
        <v>27</v>
      </c>
      <c r="G2099" t="s">
        <v>34</v>
      </c>
      <c r="H2099" t="s">
        <v>145</v>
      </c>
      <c r="I2099" t="s">
        <v>1830</v>
      </c>
      <c r="J2099">
        <v>35.54</v>
      </c>
      <c r="K2099">
        <v>1</v>
      </c>
      <c r="L2099">
        <v>-0.89</v>
      </c>
    </row>
    <row r="2100" spans="1:12" ht="14.25" customHeight="1" x14ac:dyDescent="0.25">
      <c r="A2100" t="str">
        <f t="shared" si="32"/>
        <v>ORD2099</v>
      </c>
      <c r="B2100" s="6">
        <v>44612</v>
      </c>
      <c r="C2100" s="6" t="str">
        <f>TEXT(Table1[[#This Row],[Order Date]],"mmm")</f>
        <v>Feb</v>
      </c>
      <c r="D2100" s="6" t="str">
        <f>TEXT(Table1[[#This Row],[Order Date]],"yyyy")</f>
        <v>2022</v>
      </c>
      <c r="E2100" t="s">
        <v>878</v>
      </c>
      <c r="F2100" t="s">
        <v>101</v>
      </c>
      <c r="G2100" t="s">
        <v>39</v>
      </c>
      <c r="H2100" t="s">
        <v>52</v>
      </c>
      <c r="I2100" t="s">
        <v>1921</v>
      </c>
      <c r="J2100">
        <v>29.99</v>
      </c>
      <c r="K2100">
        <v>1</v>
      </c>
      <c r="L2100">
        <v>3</v>
      </c>
    </row>
    <row r="2101" spans="1:12" ht="14.25" customHeight="1" x14ac:dyDescent="0.25">
      <c r="A2101" t="str">
        <f t="shared" si="32"/>
        <v>ORD2100</v>
      </c>
      <c r="B2101" s="6">
        <v>44612</v>
      </c>
      <c r="C2101" s="6" t="str">
        <f>TEXT(Table1[[#This Row],[Order Date]],"mmm")</f>
        <v>Feb</v>
      </c>
      <c r="D2101" s="6" t="str">
        <f>TEXT(Table1[[#This Row],[Order Date]],"yyyy")</f>
        <v>2022</v>
      </c>
      <c r="E2101" t="s">
        <v>283</v>
      </c>
      <c r="F2101" t="s">
        <v>177</v>
      </c>
      <c r="G2101" t="s">
        <v>11</v>
      </c>
      <c r="H2101" t="s">
        <v>24</v>
      </c>
      <c r="I2101" t="s">
        <v>1108</v>
      </c>
      <c r="J2101">
        <v>286.79000000000002</v>
      </c>
      <c r="K2101">
        <v>7</v>
      </c>
      <c r="L2101">
        <v>74.569999999999993</v>
      </c>
    </row>
    <row r="2102" spans="1:12" ht="14.25" customHeight="1" x14ac:dyDescent="0.25">
      <c r="A2102" t="str">
        <f t="shared" si="32"/>
        <v>ORD2101</v>
      </c>
      <c r="B2102" s="6">
        <v>44613</v>
      </c>
      <c r="C2102" s="6" t="str">
        <f>TEXT(Table1[[#This Row],[Order Date]],"mmm")</f>
        <v>Feb</v>
      </c>
      <c r="D2102" s="6" t="str">
        <f>TEXT(Table1[[#This Row],[Order Date]],"yyyy")</f>
        <v>2022</v>
      </c>
      <c r="E2102" t="s">
        <v>1173</v>
      </c>
      <c r="F2102" t="s">
        <v>399</v>
      </c>
      <c r="G2102" t="s">
        <v>11</v>
      </c>
      <c r="H2102" t="s">
        <v>12</v>
      </c>
      <c r="I2102" t="s">
        <v>625</v>
      </c>
      <c r="J2102">
        <v>49.12</v>
      </c>
      <c r="K2102">
        <v>4</v>
      </c>
      <c r="L2102">
        <v>23.09</v>
      </c>
    </row>
    <row r="2103" spans="1:12" ht="14.25" customHeight="1" x14ac:dyDescent="0.25">
      <c r="A2103" t="str">
        <f t="shared" si="32"/>
        <v>ORD2102</v>
      </c>
      <c r="B2103" s="6">
        <v>44613</v>
      </c>
      <c r="C2103" s="6" t="str">
        <f>TEXT(Table1[[#This Row],[Order Date]],"mmm")</f>
        <v>Feb</v>
      </c>
      <c r="D2103" s="6" t="str">
        <f>TEXT(Table1[[#This Row],[Order Date]],"yyyy")</f>
        <v>2022</v>
      </c>
      <c r="E2103" t="s">
        <v>1643</v>
      </c>
      <c r="F2103" t="s">
        <v>531</v>
      </c>
      <c r="G2103" t="s">
        <v>11</v>
      </c>
      <c r="H2103" t="s">
        <v>20</v>
      </c>
      <c r="I2103" t="s">
        <v>1606</v>
      </c>
      <c r="J2103">
        <v>2541.98</v>
      </c>
      <c r="K2103">
        <v>2</v>
      </c>
      <c r="L2103">
        <v>1270.99</v>
      </c>
    </row>
    <row r="2104" spans="1:12" ht="14.25" customHeight="1" x14ac:dyDescent="0.25">
      <c r="A2104" t="str">
        <f t="shared" si="32"/>
        <v>ORD2103</v>
      </c>
      <c r="B2104" s="6">
        <v>44614</v>
      </c>
      <c r="C2104" s="6" t="str">
        <f>TEXT(Table1[[#This Row],[Order Date]],"mmm")</f>
        <v>Feb</v>
      </c>
      <c r="D2104" s="6" t="str">
        <f>TEXT(Table1[[#This Row],[Order Date]],"yyyy")</f>
        <v>2022</v>
      </c>
      <c r="E2104" t="s">
        <v>1811</v>
      </c>
      <c r="F2104" t="s">
        <v>110</v>
      </c>
      <c r="G2104" t="s">
        <v>11</v>
      </c>
      <c r="H2104" t="s">
        <v>24</v>
      </c>
      <c r="I2104" t="s">
        <v>1351</v>
      </c>
      <c r="J2104">
        <v>79.36</v>
      </c>
      <c r="K2104">
        <v>4</v>
      </c>
      <c r="L2104">
        <v>20.63</v>
      </c>
    </row>
    <row r="2105" spans="1:12" ht="14.25" customHeight="1" x14ac:dyDescent="0.25">
      <c r="A2105" t="str">
        <f t="shared" si="32"/>
        <v>ORD2104</v>
      </c>
      <c r="B2105" s="6">
        <v>44615</v>
      </c>
      <c r="C2105" s="6" t="str">
        <f>TEXT(Table1[[#This Row],[Order Date]],"mmm")</f>
        <v>Feb</v>
      </c>
      <c r="D2105" s="6" t="str">
        <f>TEXT(Table1[[#This Row],[Order Date]],"yyyy")</f>
        <v>2022</v>
      </c>
      <c r="E2105" t="s">
        <v>1922</v>
      </c>
      <c r="F2105" t="s">
        <v>149</v>
      </c>
      <c r="G2105" t="s">
        <v>11</v>
      </c>
      <c r="H2105" t="s">
        <v>92</v>
      </c>
      <c r="I2105" t="s">
        <v>1923</v>
      </c>
      <c r="J2105">
        <v>26.88</v>
      </c>
      <c r="K2105">
        <v>6</v>
      </c>
      <c r="L2105">
        <v>6.72</v>
      </c>
    </row>
    <row r="2106" spans="1:12" ht="14.25" customHeight="1" x14ac:dyDescent="0.25">
      <c r="A2106" t="str">
        <f t="shared" si="32"/>
        <v>ORD2105</v>
      </c>
      <c r="B2106" s="6">
        <v>44615</v>
      </c>
      <c r="C2106" s="6" t="str">
        <f>TEXT(Table1[[#This Row],[Order Date]],"mmm")</f>
        <v>Feb</v>
      </c>
      <c r="D2106" s="6" t="str">
        <f>TEXT(Table1[[#This Row],[Order Date]],"yyyy")</f>
        <v>2022</v>
      </c>
      <c r="E2106" t="s">
        <v>1922</v>
      </c>
      <c r="F2106" t="s">
        <v>149</v>
      </c>
      <c r="G2106" t="s">
        <v>11</v>
      </c>
      <c r="H2106" t="s">
        <v>20</v>
      </c>
      <c r="I2106" t="s">
        <v>1377</v>
      </c>
      <c r="J2106">
        <v>10.9</v>
      </c>
      <c r="K2106">
        <v>2</v>
      </c>
      <c r="L2106">
        <v>3.81</v>
      </c>
    </row>
    <row r="2107" spans="1:12" ht="14.25" customHeight="1" x14ac:dyDescent="0.25">
      <c r="A2107" t="str">
        <f t="shared" si="32"/>
        <v>ORD2106</v>
      </c>
      <c r="B2107" s="6">
        <v>44617</v>
      </c>
      <c r="C2107" s="6" t="str">
        <f>TEXT(Table1[[#This Row],[Order Date]],"mmm")</f>
        <v>Feb</v>
      </c>
      <c r="D2107" s="6" t="str">
        <f>TEXT(Table1[[#This Row],[Order Date]],"yyyy")</f>
        <v>2022</v>
      </c>
      <c r="E2107" t="s">
        <v>1785</v>
      </c>
      <c r="F2107" t="s">
        <v>434</v>
      </c>
      <c r="G2107" t="s">
        <v>11</v>
      </c>
      <c r="H2107" t="s">
        <v>16</v>
      </c>
      <c r="I2107" t="s">
        <v>447</v>
      </c>
      <c r="J2107">
        <v>3.15</v>
      </c>
      <c r="K2107">
        <v>1</v>
      </c>
      <c r="L2107">
        <v>1.51</v>
      </c>
    </row>
    <row r="2108" spans="1:12" ht="14.25" customHeight="1" x14ac:dyDescent="0.25">
      <c r="A2108" t="str">
        <f t="shared" si="32"/>
        <v>ORD2107</v>
      </c>
      <c r="B2108" s="6">
        <v>44617</v>
      </c>
      <c r="C2108" s="6" t="str">
        <f>TEXT(Table1[[#This Row],[Order Date]],"mmm")</f>
        <v>Feb</v>
      </c>
      <c r="D2108" s="6" t="str">
        <f>TEXT(Table1[[#This Row],[Order Date]],"yyyy")</f>
        <v>2022</v>
      </c>
      <c r="E2108" t="s">
        <v>1785</v>
      </c>
      <c r="F2108" t="s">
        <v>434</v>
      </c>
      <c r="G2108" t="s">
        <v>11</v>
      </c>
      <c r="H2108" t="s">
        <v>12</v>
      </c>
      <c r="I2108" t="s">
        <v>1924</v>
      </c>
      <c r="J2108">
        <v>22.72</v>
      </c>
      <c r="K2108">
        <v>4</v>
      </c>
      <c r="L2108">
        <v>10.220000000000001</v>
      </c>
    </row>
    <row r="2109" spans="1:12" ht="14.25" customHeight="1" x14ac:dyDescent="0.25">
      <c r="A2109" t="str">
        <f t="shared" si="32"/>
        <v>ORD2108</v>
      </c>
      <c r="B2109" s="6">
        <v>44619</v>
      </c>
      <c r="C2109" s="6" t="str">
        <f>TEXT(Table1[[#This Row],[Order Date]],"mmm")</f>
        <v>Feb</v>
      </c>
      <c r="D2109" s="6" t="str">
        <f>TEXT(Table1[[#This Row],[Order Date]],"yyyy")</f>
        <v>2022</v>
      </c>
      <c r="E2109" t="s">
        <v>1517</v>
      </c>
      <c r="F2109" t="s">
        <v>23</v>
      </c>
      <c r="G2109" t="s">
        <v>11</v>
      </c>
      <c r="H2109" t="s">
        <v>20</v>
      </c>
      <c r="I2109" t="s">
        <v>150</v>
      </c>
      <c r="J2109">
        <v>4.42</v>
      </c>
      <c r="K2109">
        <v>3</v>
      </c>
      <c r="L2109">
        <v>-3.39</v>
      </c>
    </row>
    <row r="2110" spans="1:12" ht="14.25" customHeight="1" x14ac:dyDescent="0.25">
      <c r="A2110" t="str">
        <f t="shared" si="32"/>
        <v>ORD2109</v>
      </c>
      <c r="B2110" s="6">
        <v>44619</v>
      </c>
      <c r="C2110" s="6" t="str">
        <f>TEXT(Table1[[#This Row],[Order Date]],"mmm")</f>
        <v>Feb</v>
      </c>
      <c r="D2110" s="6" t="str">
        <f>TEXT(Table1[[#This Row],[Order Date]],"yyyy")</f>
        <v>2022</v>
      </c>
      <c r="E2110" t="s">
        <v>1517</v>
      </c>
      <c r="F2110" t="s">
        <v>23</v>
      </c>
      <c r="G2110" t="s">
        <v>11</v>
      </c>
      <c r="H2110" t="s">
        <v>24</v>
      </c>
      <c r="I2110" t="s">
        <v>1844</v>
      </c>
      <c r="J2110">
        <v>16.03</v>
      </c>
      <c r="K2110">
        <v>6</v>
      </c>
      <c r="L2110">
        <v>2.2000000000000002</v>
      </c>
    </row>
    <row r="2111" spans="1:12" ht="14.25" customHeight="1" x14ac:dyDescent="0.25">
      <c r="A2111" t="str">
        <f t="shared" si="32"/>
        <v>ORD2110</v>
      </c>
      <c r="B2111" s="6">
        <v>44619</v>
      </c>
      <c r="C2111" s="6" t="str">
        <f>TEXT(Table1[[#This Row],[Order Date]],"mmm")</f>
        <v>Feb</v>
      </c>
      <c r="D2111" s="6" t="str">
        <f>TEXT(Table1[[#This Row],[Order Date]],"yyyy")</f>
        <v>2022</v>
      </c>
      <c r="E2111" t="s">
        <v>1417</v>
      </c>
      <c r="F2111" t="s">
        <v>1529</v>
      </c>
      <c r="G2111" t="s">
        <v>39</v>
      </c>
      <c r="H2111" t="s">
        <v>40</v>
      </c>
      <c r="I2111" t="s">
        <v>1925</v>
      </c>
      <c r="J2111">
        <v>105.98</v>
      </c>
      <c r="K2111">
        <v>2</v>
      </c>
      <c r="L2111">
        <v>1.06</v>
      </c>
    </row>
    <row r="2112" spans="1:12" ht="14.25" customHeight="1" x14ac:dyDescent="0.25">
      <c r="A2112" t="str">
        <f t="shared" si="32"/>
        <v>ORD2111</v>
      </c>
      <c r="B2112" s="6">
        <v>44619</v>
      </c>
      <c r="C2112" s="6" t="str">
        <f>TEXT(Table1[[#This Row],[Order Date]],"mmm")</f>
        <v>Feb</v>
      </c>
      <c r="D2112" s="6" t="str">
        <f>TEXT(Table1[[#This Row],[Order Date]],"yyyy")</f>
        <v>2022</v>
      </c>
      <c r="E2112" t="s">
        <v>1417</v>
      </c>
      <c r="F2112" t="s">
        <v>1529</v>
      </c>
      <c r="G2112" t="s">
        <v>34</v>
      </c>
      <c r="H2112" t="s">
        <v>145</v>
      </c>
      <c r="I2112" t="s">
        <v>968</v>
      </c>
      <c r="J2112">
        <v>493.92</v>
      </c>
      <c r="K2112">
        <v>7</v>
      </c>
      <c r="L2112">
        <v>-28.22</v>
      </c>
    </row>
    <row r="2113" spans="1:12" ht="14.25" customHeight="1" x14ac:dyDescent="0.25">
      <c r="A2113" t="str">
        <f t="shared" si="32"/>
        <v>ORD2112</v>
      </c>
      <c r="B2113" s="6">
        <v>44619</v>
      </c>
      <c r="C2113" s="6" t="str">
        <f>TEXT(Table1[[#This Row],[Order Date]],"mmm")</f>
        <v>Feb</v>
      </c>
      <c r="D2113" s="6" t="str">
        <f>TEXT(Table1[[#This Row],[Order Date]],"yyyy")</f>
        <v>2022</v>
      </c>
      <c r="E2113" t="s">
        <v>1926</v>
      </c>
      <c r="F2113" t="s">
        <v>164</v>
      </c>
      <c r="G2113" t="s">
        <v>39</v>
      </c>
      <c r="H2113" t="s">
        <v>52</v>
      </c>
      <c r="I2113" t="s">
        <v>1007</v>
      </c>
      <c r="J2113">
        <v>538.91999999999996</v>
      </c>
      <c r="K2113">
        <v>9</v>
      </c>
      <c r="L2113">
        <v>80.84</v>
      </c>
    </row>
    <row r="2114" spans="1:12" ht="14.25" customHeight="1" x14ac:dyDescent="0.25">
      <c r="A2114" t="str">
        <f t="shared" si="32"/>
        <v>ORD2113</v>
      </c>
      <c r="B2114" s="6">
        <v>44620</v>
      </c>
      <c r="C2114" s="6" t="str">
        <f>TEXT(Table1[[#This Row],[Order Date]],"mmm")</f>
        <v>Feb</v>
      </c>
      <c r="D2114" s="6" t="str">
        <f>TEXT(Table1[[#This Row],[Order Date]],"yyyy")</f>
        <v>2022</v>
      </c>
      <c r="E2114" t="s">
        <v>1055</v>
      </c>
      <c r="F2114" t="s">
        <v>120</v>
      </c>
      <c r="G2114" t="s">
        <v>34</v>
      </c>
      <c r="H2114" t="s">
        <v>35</v>
      </c>
      <c r="I2114" t="s">
        <v>1819</v>
      </c>
      <c r="J2114">
        <v>161.57</v>
      </c>
      <c r="K2114">
        <v>2</v>
      </c>
      <c r="L2114">
        <v>-28.27</v>
      </c>
    </row>
    <row r="2115" spans="1:12" ht="14.25" customHeight="1" x14ac:dyDescent="0.25">
      <c r="A2115" t="str">
        <f t="shared" ref="A2115:A2178" si="33">"ORD" &amp; TEXT(ROW(A2115)-1, "0000")</f>
        <v>ORD2114</v>
      </c>
      <c r="B2115" s="6">
        <v>44620</v>
      </c>
      <c r="C2115" s="6" t="str">
        <f>TEXT(Table1[[#This Row],[Order Date]],"mmm")</f>
        <v>Feb</v>
      </c>
      <c r="D2115" s="6" t="str">
        <f>TEXT(Table1[[#This Row],[Order Date]],"yyyy")</f>
        <v>2022</v>
      </c>
      <c r="E2115" t="s">
        <v>1055</v>
      </c>
      <c r="F2115" t="s">
        <v>120</v>
      </c>
      <c r="G2115" t="s">
        <v>34</v>
      </c>
      <c r="H2115" t="s">
        <v>35</v>
      </c>
      <c r="I2115" t="s">
        <v>265</v>
      </c>
      <c r="J2115">
        <v>389.7</v>
      </c>
      <c r="K2115">
        <v>8</v>
      </c>
      <c r="L2115">
        <v>43.84</v>
      </c>
    </row>
    <row r="2116" spans="1:12" ht="14.25" customHeight="1" x14ac:dyDescent="0.25">
      <c r="A2116" t="str">
        <f t="shared" si="33"/>
        <v>ORD2115</v>
      </c>
      <c r="B2116" s="6">
        <v>44621</v>
      </c>
      <c r="C2116" s="6" t="str">
        <f>TEXT(Table1[[#This Row],[Order Date]],"mmm")</f>
        <v>Mar</v>
      </c>
      <c r="D2116" s="6" t="str">
        <f>TEXT(Table1[[#This Row],[Order Date]],"yyyy")</f>
        <v>2022</v>
      </c>
      <c r="E2116" t="s">
        <v>195</v>
      </c>
      <c r="F2116" t="s">
        <v>30</v>
      </c>
      <c r="G2116" t="s">
        <v>11</v>
      </c>
      <c r="H2116" t="s">
        <v>20</v>
      </c>
      <c r="I2116" t="s">
        <v>1927</v>
      </c>
      <c r="J2116">
        <v>58.72</v>
      </c>
      <c r="K2116">
        <v>4</v>
      </c>
      <c r="L2116">
        <v>27.01</v>
      </c>
    </row>
    <row r="2117" spans="1:12" ht="14.25" customHeight="1" x14ac:dyDescent="0.25">
      <c r="A2117" t="str">
        <f t="shared" si="33"/>
        <v>ORD2116</v>
      </c>
      <c r="B2117" s="6">
        <v>44621</v>
      </c>
      <c r="C2117" s="6" t="str">
        <f>TEXT(Table1[[#This Row],[Order Date]],"mmm")</f>
        <v>Mar</v>
      </c>
      <c r="D2117" s="6" t="str">
        <f>TEXT(Table1[[#This Row],[Order Date]],"yyyy")</f>
        <v>2022</v>
      </c>
      <c r="E2117" t="s">
        <v>1669</v>
      </c>
      <c r="F2117" t="s">
        <v>27</v>
      </c>
      <c r="G2117" t="s">
        <v>39</v>
      </c>
      <c r="H2117" t="s">
        <v>40</v>
      </c>
      <c r="I2117" t="s">
        <v>597</v>
      </c>
      <c r="J2117">
        <v>15.98</v>
      </c>
      <c r="K2117">
        <v>2</v>
      </c>
      <c r="L2117">
        <v>1.2</v>
      </c>
    </row>
    <row r="2118" spans="1:12" ht="14.25" customHeight="1" x14ac:dyDescent="0.25">
      <c r="A2118" t="str">
        <f t="shared" si="33"/>
        <v>ORD2117</v>
      </c>
      <c r="B2118" s="6">
        <v>44621</v>
      </c>
      <c r="C2118" s="6" t="str">
        <f>TEXT(Table1[[#This Row],[Order Date]],"mmm")</f>
        <v>Mar</v>
      </c>
      <c r="D2118" s="6" t="str">
        <f>TEXT(Table1[[#This Row],[Order Date]],"yyyy")</f>
        <v>2022</v>
      </c>
      <c r="E2118" t="s">
        <v>1669</v>
      </c>
      <c r="F2118" t="s">
        <v>27</v>
      </c>
      <c r="G2118" t="s">
        <v>34</v>
      </c>
      <c r="H2118" t="s">
        <v>35</v>
      </c>
      <c r="I2118" t="s">
        <v>699</v>
      </c>
      <c r="J2118">
        <v>184.75</v>
      </c>
      <c r="K2118">
        <v>3</v>
      </c>
      <c r="L2118">
        <v>-20.78</v>
      </c>
    </row>
    <row r="2119" spans="1:12" ht="14.25" customHeight="1" x14ac:dyDescent="0.25">
      <c r="A2119" t="str">
        <f t="shared" si="33"/>
        <v>ORD2118</v>
      </c>
      <c r="B2119" s="6">
        <v>44621</v>
      </c>
      <c r="C2119" s="6" t="str">
        <f>TEXT(Table1[[#This Row],[Order Date]],"mmm")</f>
        <v>Mar</v>
      </c>
      <c r="D2119" s="6" t="str">
        <f>TEXT(Table1[[#This Row],[Order Date]],"yyyy")</f>
        <v>2022</v>
      </c>
      <c r="E2119" t="s">
        <v>712</v>
      </c>
      <c r="F2119" t="s">
        <v>23</v>
      </c>
      <c r="G2119" t="s">
        <v>11</v>
      </c>
      <c r="H2119" t="s">
        <v>92</v>
      </c>
      <c r="I2119" t="s">
        <v>1928</v>
      </c>
      <c r="J2119">
        <v>3.55</v>
      </c>
      <c r="K2119">
        <v>2</v>
      </c>
      <c r="L2119">
        <v>0.44</v>
      </c>
    </row>
    <row r="2120" spans="1:12" ht="14.25" customHeight="1" x14ac:dyDescent="0.25">
      <c r="A2120" t="str">
        <f t="shared" si="33"/>
        <v>ORD2119</v>
      </c>
      <c r="B2120" s="6">
        <v>44621</v>
      </c>
      <c r="C2120" s="6" t="str">
        <f>TEXT(Table1[[#This Row],[Order Date]],"mmm")</f>
        <v>Mar</v>
      </c>
      <c r="D2120" s="6" t="str">
        <f>TEXT(Table1[[#This Row],[Order Date]],"yyyy")</f>
        <v>2022</v>
      </c>
      <c r="E2120" t="s">
        <v>270</v>
      </c>
      <c r="F2120" t="s">
        <v>10</v>
      </c>
      <c r="G2120" t="s">
        <v>11</v>
      </c>
      <c r="H2120" t="s">
        <v>24</v>
      </c>
      <c r="I2120" t="s">
        <v>1929</v>
      </c>
      <c r="J2120">
        <v>55.33</v>
      </c>
      <c r="K2120">
        <v>2</v>
      </c>
      <c r="L2120">
        <v>6.22</v>
      </c>
    </row>
    <row r="2121" spans="1:12" ht="14.25" customHeight="1" x14ac:dyDescent="0.25">
      <c r="A2121" t="str">
        <f t="shared" si="33"/>
        <v>ORD2120</v>
      </c>
      <c r="B2121" s="6">
        <v>44621</v>
      </c>
      <c r="C2121" s="6" t="str">
        <f>TEXT(Table1[[#This Row],[Order Date]],"mmm")</f>
        <v>Mar</v>
      </c>
      <c r="D2121" s="6" t="str">
        <f>TEXT(Table1[[#This Row],[Order Date]],"yyyy")</f>
        <v>2022</v>
      </c>
      <c r="E2121" t="s">
        <v>270</v>
      </c>
      <c r="F2121" t="s">
        <v>10</v>
      </c>
      <c r="G2121" t="s">
        <v>34</v>
      </c>
      <c r="H2121" t="s">
        <v>74</v>
      </c>
      <c r="I2121" t="s">
        <v>1930</v>
      </c>
      <c r="J2121">
        <v>1228</v>
      </c>
      <c r="K2121">
        <v>6</v>
      </c>
      <c r="L2121">
        <v>-36.119999999999997</v>
      </c>
    </row>
    <row r="2122" spans="1:12" ht="14.25" customHeight="1" x14ac:dyDescent="0.25">
      <c r="A2122" t="str">
        <f t="shared" si="33"/>
        <v>ORD2121</v>
      </c>
      <c r="B2122" s="6">
        <v>44621</v>
      </c>
      <c r="C2122" s="6" t="str">
        <f>TEXT(Table1[[#This Row],[Order Date]],"mmm")</f>
        <v>Mar</v>
      </c>
      <c r="D2122" s="6" t="str">
        <f>TEXT(Table1[[#This Row],[Order Date]],"yyyy")</f>
        <v>2022</v>
      </c>
      <c r="E2122" t="s">
        <v>1931</v>
      </c>
      <c r="F2122" t="s">
        <v>10</v>
      </c>
      <c r="G2122" t="s">
        <v>39</v>
      </c>
      <c r="H2122" t="s">
        <v>40</v>
      </c>
      <c r="I2122" t="s">
        <v>1932</v>
      </c>
      <c r="J2122">
        <v>95.84</v>
      </c>
      <c r="K2122">
        <v>4</v>
      </c>
      <c r="L2122">
        <v>34.74</v>
      </c>
    </row>
    <row r="2123" spans="1:12" ht="14.25" customHeight="1" x14ac:dyDescent="0.25">
      <c r="A2123" t="str">
        <f t="shared" si="33"/>
        <v>ORD2122</v>
      </c>
      <c r="B2123" s="6">
        <v>44622</v>
      </c>
      <c r="C2123" s="6" t="str">
        <f>TEXT(Table1[[#This Row],[Order Date]],"mmm")</f>
        <v>Mar</v>
      </c>
      <c r="D2123" s="6" t="str">
        <f>TEXT(Table1[[#This Row],[Order Date]],"yyyy")</f>
        <v>2022</v>
      </c>
      <c r="E2123" t="s">
        <v>1933</v>
      </c>
      <c r="F2123" t="s">
        <v>164</v>
      </c>
      <c r="G2123" t="s">
        <v>34</v>
      </c>
      <c r="H2123" t="s">
        <v>145</v>
      </c>
      <c r="I2123" t="s">
        <v>1553</v>
      </c>
      <c r="J2123">
        <v>787.53</v>
      </c>
      <c r="K2123">
        <v>3</v>
      </c>
      <c r="L2123">
        <v>165.38</v>
      </c>
    </row>
    <row r="2124" spans="1:12" ht="14.25" customHeight="1" x14ac:dyDescent="0.25">
      <c r="A2124" t="str">
        <f t="shared" si="33"/>
        <v>ORD2123</v>
      </c>
      <c r="B2124" s="6">
        <v>44622</v>
      </c>
      <c r="C2124" s="6" t="str">
        <f>TEXT(Table1[[#This Row],[Order Date]],"mmm")</f>
        <v>Mar</v>
      </c>
      <c r="D2124" s="6" t="str">
        <f>TEXT(Table1[[#This Row],[Order Date]],"yyyy")</f>
        <v>2022</v>
      </c>
      <c r="E2124" t="s">
        <v>674</v>
      </c>
      <c r="F2124" t="s">
        <v>129</v>
      </c>
      <c r="G2124" t="s">
        <v>11</v>
      </c>
      <c r="H2124" t="s">
        <v>24</v>
      </c>
      <c r="I2124" t="s">
        <v>1603</v>
      </c>
      <c r="J2124">
        <v>10.16</v>
      </c>
      <c r="K2124">
        <v>1</v>
      </c>
      <c r="L2124">
        <v>2.64</v>
      </c>
    </row>
    <row r="2125" spans="1:12" ht="14.25" customHeight="1" x14ac:dyDescent="0.25">
      <c r="A2125" t="str">
        <f t="shared" si="33"/>
        <v>ORD2124</v>
      </c>
      <c r="B2125" s="6">
        <v>44622</v>
      </c>
      <c r="C2125" s="6" t="str">
        <f>TEXT(Table1[[#This Row],[Order Date]],"mmm")</f>
        <v>Mar</v>
      </c>
      <c r="D2125" s="6" t="str">
        <f>TEXT(Table1[[#This Row],[Order Date]],"yyyy")</f>
        <v>2022</v>
      </c>
      <c r="E2125" t="s">
        <v>674</v>
      </c>
      <c r="F2125" t="s">
        <v>129</v>
      </c>
      <c r="G2125" t="s">
        <v>11</v>
      </c>
      <c r="H2125" t="s">
        <v>63</v>
      </c>
      <c r="I2125" t="s">
        <v>65</v>
      </c>
      <c r="J2125">
        <v>101.88</v>
      </c>
      <c r="K2125">
        <v>6</v>
      </c>
      <c r="L2125">
        <v>50.94</v>
      </c>
    </row>
    <row r="2126" spans="1:12" ht="14.25" customHeight="1" x14ac:dyDescent="0.25">
      <c r="A2126" t="str">
        <f t="shared" si="33"/>
        <v>ORD2125</v>
      </c>
      <c r="B2126" s="6">
        <v>44625</v>
      </c>
      <c r="C2126" s="6" t="str">
        <f>TEXT(Table1[[#This Row],[Order Date]],"mmm")</f>
        <v>Mar</v>
      </c>
      <c r="D2126" s="6" t="str">
        <f>TEXT(Table1[[#This Row],[Order Date]],"yyyy")</f>
        <v>2022</v>
      </c>
      <c r="E2126" t="s">
        <v>1027</v>
      </c>
      <c r="F2126" t="s">
        <v>149</v>
      </c>
      <c r="G2126" t="s">
        <v>11</v>
      </c>
      <c r="H2126" t="s">
        <v>63</v>
      </c>
      <c r="I2126" t="s">
        <v>64</v>
      </c>
      <c r="J2126">
        <v>29.34</v>
      </c>
      <c r="K2126">
        <v>3</v>
      </c>
      <c r="L2126">
        <v>14.67</v>
      </c>
    </row>
    <row r="2127" spans="1:12" ht="14.25" customHeight="1" x14ac:dyDescent="0.25">
      <c r="A2127" t="str">
        <f t="shared" si="33"/>
        <v>ORD2126</v>
      </c>
      <c r="B2127" s="6">
        <v>44625</v>
      </c>
      <c r="C2127" s="6" t="str">
        <f>TEXT(Table1[[#This Row],[Order Date]],"mmm")</f>
        <v>Mar</v>
      </c>
      <c r="D2127" s="6" t="str">
        <f>TEXT(Table1[[#This Row],[Order Date]],"yyyy")</f>
        <v>2022</v>
      </c>
      <c r="E2127" t="s">
        <v>1027</v>
      </c>
      <c r="F2127" t="s">
        <v>149</v>
      </c>
      <c r="G2127" t="s">
        <v>34</v>
      </c>
      <c r="H2127" t="s">
        <v>35</v>
      </c>
      <c r="I2127" t="s">
        <v>187</v>
      </c>
      <c r="J2127">
        <v>383.61</v>
      </c>
      <c r="K2127">
        <v>7</v>
      </c>
      <c r="L2127">
        <v>63.93</v>
      </c>
    </row>
    <row r="2128" spans="1:12" ht="14.25" customHeight="1" x14ac:dyDescent="0.25">
      <c r="A2128" t="str">
        <f t="shared" si="33"/>
        <v>ORD2127</v>
      </c>
      <c r="B2128" s="6">
        <v>44625</v>
      </c>
      <c r="C2128" s="6" t="str">
        <f>TEXT(Table1[[#This Row],[Order Date]],"mmm")</f>
        <v>Mar</v>
      </c>
      <c r="D2128" s="6" t="str">
        <f>TEXT(Table1[[#This Row],[Order Date]],"yyyy")</f>
        <v>2022</v>
      </c>
      <c r="E2128" t="s">
        <v>1027</v>
      </c>
      <c r="F2128" t="s">
        <v>149</v>
      </c>
      <c r="G2128" t="s">
        <v>11</v>
      </c>
      <c r="H2128" t="s">
        <v>18</v>
      </c>
      <c r="I2128" t="s">
        <v>1854</v>
      </c>
      <c r="J2128">
        <v>563.4</v>
      </c>
      <c r="K2128">
        <v>4</v>
      </c>
      <c r="L2128">
        <v>67.61</v>
      </c>
    </row>
    <row r="2129" spans="1:12" ht="14.25" customHeight="1" x14ac:dyDescent="0.25">
      <c r="A2129" t="str">
        <f t="shared" si="33"/>
        <v>ORD2128</v>
      </c>
      <c r="B2129" s="6">
        <v>44625</v>
      </c>
      <c r="C2129" s="6" t="str">
        <f>TEXT(Table1[[#This Row],[Order Date]],"mmm")</f>
        <v>Mar</v>
      </c>
      <c r="D2129" s="6" t="str">
        <f>TEXT(Table1[[#This Row],[Order Date]],"yyyy")</f>
        <v>2022</v>
      </c>
      <c r="E2129" t="s">
        <v>1828</v>
      </c>
      <c r="F2129" t="s">
        <v>129</v>
      </c>
      <c r="G2129" t="s">
        <v>39</v>
      </c>
      <c r="H2129" t="s">
        <v>40</v>
      </c>
      <c r="I2129" t="s">
        <v>735</v>
      </c>
      <c r="J2129">
        <v>23.92</v>
      </c>
      <c r="K2129">
        <v>2</v>
      </c>
      <c r="L2129">
        <v>6.7</v>
      </c>
    </row>
    <row r="2130" spans="1:12" ht="14.25" customHeight="1" x14ac:dyDescent="0.25">
      <c r="A2130" t="str">
        <f t="shared" si="33"/>
        <v>ORD2129</v>
      </c>
      <c r="B2130" s="6">
        <v>44625</v>
      </c>
      <c r="C2130" s="6" t="str">
        <f>TEXT(Table1[[#This Row],[Order Date]],"mmm")</f>
        <v>Mar</v>
      </c>
      <c r="D2130" s="6" t="str">
        <f>TEXT(Table1[[#This Row],[Order Date]],"yyyy")</f>
        <v>2022</v>
      </c>
      <c r="E2130" t="s">
        <v>1828</v>
      </c>
      <c r="F2130" t="s">
        <v>129</v>
      </c>
      <c r="G2130" t="s">
        <v>11</v>
      </c>
      <c r="H2130" t="s">
        <v>92</v>
      </c>
      <c r="I2130" t="s">
        <v>658</v>
      </c>
      <c r="J2130">
        <v>60.69</v>
      </c>
      <c r="K2130">
        <v>7</v>
      </c>
      <c r="L2130">
        <v>16.39</v>
      </c>
    </row>
    <row r="2131" spans="1:12" ht="14.25" customHeight="1" x14ac:dyDescent="0.25">
      <c r="A2131" t="str">
        <f t="shared" si="33"/>
        <v>ORD2130</v>
      </c>
      <c r="B2131" s="6">
        <v>44625</v>
      </c>
      <c r="C2131" s="6" t="str">
        <f>TEXT(Table1[[#This Row],[Order Date]],"mmm")</f>
        <v>Mar</v>
      </c>
      <c r="D2131" s="6" t="str">
        <f>TEXT(Table1[[#This Row],[Order Date]],"yyyy")</f>
        <v>2022</v>
      </c>
      <c r="E2131" t="s">
        <v>1736</v>
      </c>
      <c r="F2131" t="s">
        <v>23</v>
      </c>
      <c r="G2131" t="s">
        <v>39</v>
      </c>
      <c r="H2131" t="s">
        <v>40</v>
      </c>
      <c r="I2131" t="s">
        <v>1934</v>
      </c>
      <c r="J2131">
        <v>466.16</v>
      </c>
      <c r="K2131">
        <v>7</v>
      </c>
      <c r="L2131">
        <v>-93.23</v>
      </c>
    </row>
    <row r="2132" spans="1:12" ht="14.25" customHeight="1" x14ac:dyDescent="0.25">
      <c r="A2132" t="str">
        <f t="shared" si="33"/>
        <v>ORD2131</v>
      </c>
      <c r="B2132" s="6">
        <v>44625</v>
      </c>
      <c r="C2132" s="6" t="str">
        <f>TEXT(Table1[[#This Row],[Order Date]],"mmm")</f>
        <v>Mar</v>
      </c>
      <c r="D2132" s="6" t="str">
        <f>TEXT(Table1[[#This Row],[Order Date]],"yyyy")</f>
        <v>2022</v>
      </c>
      <c r="E2132" t="s">
        <v>1736</v>
      </c>
      <c r="F2132" t="s">
        <v>23</v>
      </c>
      <c r="G2132" t="s">
        <v>39</v>
      </c>
      <c r="H2132" t="s">
        <v>52</v>
      </c>
      <c r="I2132" t="s">
        <v>1461</v>
      </c>
      <c r="J2132">
        <v>10.31</v>
      </c>
      <c r="K2132">
        <v>1</v>
      </c>
      <c r="L2132">
        <v>-1.29</v>
      </c>
    </row>
    <row r="2133" spans="1:12" ht="14.25" customHeight="1" x14ac:dyDescent="0.25">
      <c r="A2133" t="str">
        <f t="shared" si="33"/>
        <v>ORD2132</v>
      </c>
      <c r="B2133" s="6">
        <v>44625</v>
      </c>
      <c r="C2133" s="6" t="str">
        <f>TEXT(Table1[[#This Row],[Order Date]],"mmm")</f>
        <v>Mar</v>
      </c>
      <c r="D2133" s="6" t="str">
        <f>TEXT(Table1[[#This Row],[Order Date]],"yyyy")</f>
        <v>2022</v>
      </c>
      <c r="E2133" t="s">
        <v>1736</v>
      </c>
      <c r="F2133" t="s">
        <v>23</v>
      </c>
      <c r="G2133" t="s">
        <v>11</v>
      </c>
      <c r="H2133" t="s">
        <v>20</v>
      </c>
      <c r="I2133" t="s">
        <v>423</v>
      </c>
      <c r="J2133">
        <v>2.56</v>
      </c>
      <c r="K2133">
        <v>3</v>
      </c>
      <c r="L2133">
        <v>-1.79</v>
      </c>
    </row>
    <row r="2134" spans="1:12" ht="14.25" customHeight="1" x14ac:dyDescent="0.25">
      <c r="A2134" t="str">
        <f t="shared" si="33"/>
        <v>ORD2133</v>
      </c>
      <c r="B2134" s="6">
        <v>44625</v>
      </c>
      <c r="C2134" s="6" t="str">
        <f>TEXT(Table1[[#This Row],[Order Date]],"mmm")</f>
        <v>Mar</v>
      </c>
      <c r="D2134" s="6" t="str">
        <f>TEXT(Table1[[#This Row],[Order Date]],"yyyy")</f>
        <v>2022</v>
      </c>
      <c r="E2134" t="s">
        <v>1935</v>
      </c>
      <c r="F2134" t="s">
        <v>23</v>
      </c>
      <c r="G2134" t="s">
        <v>34</v>
      </c>
      <c r="H2134" t="s">
        <v>35</v>
      </c>
      <c r="I2134" t="s">
        <v>793</v>
      </c>
      <c r="J2134">
        <v>99.37</v>
      </c>
      <c r="K2134">
        <v>2</v>
      </c>
      <c r="L2134">
        <v>-7.1</v>
      </c>
    </row>
    <row r="2135" spans="1:12" ht="14.25" customHeight="1" x14ac:dyDescent="0.25">
      <c r="A2135" t="str">
        <f t="shared" si="33"/>
        <v>ORD2134</v>
      </c>
      <c r="B2135" s="6">
        <v>44625</v>
      </c>
      <c r="C2135" s="6" t="str">
        <f>TEXT(Table1[[#This Row],[Order Date]],"mmm")</f>
        <v>Mar</v>
      </c>
      <c r="D2135" s="6" t="str">
        <f>TEXT(Table1[[#This Row],[Order Date]],"yyyy")</f>
        <v>2022</v>
      </c>
      <c r="E2135" t="s">
        <v>1935</v>
      </c>
      <c r="F2135" t="s">
        <v>23</v>
      </c>
      <c r="G2135" t="s">
        <v>34</v>
      </c>
      <c r="H2135" t="s">
        <v>47</v>
      </c>
      <c r="I2135" t="s">
        <v>1936</v>
      </c>
      <c r="J2135">
        <v>33.57</v>
      </c>
      <c r="K2135">
        <v>2</v>
      </c>
      <c r="L2135">
        <v>-5.45</v>
      </c>
    </row>
    <row r="2136" spans="1:12" ht="14.25" customHeight="1" x14ac:dyDescent="0.25">
      <c r="A2136" t="str">
        <f t="shared" si="33"/>
        <v>ORD2135</v>
      </c>
      <c r="B2136" s="6">
        <v>44625</v>
      </c>
      <c r="C2136" s="6" t="str">
        <f>TEXT(Table1[[#This Row],[Order Date]],"mmm")</f>
        <v>Mar</v>
      </c>
      <c r="D2136" s="6" t="str">
        <f>TEXT(Table1[[#This Row],[Order Date]],"yyyy")</f>
        <v>2022</v>
      </c>
      <c r="E2136" t="s">
        <v>151</v>
      </c>
      <c r="F2136" t="s">
        <v>10</v>
      </c>
      <c r="G2136" t="s">
        <v>39</v>
      </c>
      <c r="H2136" t="s">
        <v>40</v>
      </c>
      <c r="I2136" t="s">
        <v>1156</v>
      </c>
      <c r="J2136">
        <v>31.92</v>
      </c>
      <c r="K2136">
        <v>2</v>
      </c>
      <c r="L2136">
        <v>2.39</v>
      </c>
    </row>
    <row r="2137" spans="1:12" ht="14.25" customHeight="1" x14ac:dyDescent="0.25">
      <c r="A2137" t="str">
        <f t="shared" si="33"/>
        <v>ORD2136</v>
      </c>
      <c r="B2137" s="6">
        <v>44625</v>
      </c>
      <c r="C2137" s="6" t="str">
        <f>TEXT(Table1[[#This Row],[Order Date]],"mmm")</f>
        <v>Mar</v>
      </c>
      <c r="D2137" s="6" t="str">
        <f>TEXT(Table1[[#This Row],[Order Date]],"yyyy")</f>
        <v>2022</v>
      </c>
      <c r="E2137" t="s">
        <v>1937</v>
      </c>
      <c r="F2137" t="s">
        <v>15</v>
      </c>
      <c r="G2137" t="s">
        <v>11</v>
      </c>
      <c r="H2137" t="s">
        <v>43</v>
      </c>
      <c r="I2137" t="s">
        <v>496</v>
      </c>
      <c r="J2137">
        <v>7.1</v>
      </c>
      <c r="K2137">
        <v>6</v>
      </c>
      <c r="L2137">
        <v>2.4900000000000002</v>
      </c>
    </row>
    <row r="2138" spans="1:12" ht="14.25" customHeight="1" x14ac:dyDescent="0.25">
      <c r="A2138" t="str">
        <f t="shared" si="33"/>
        <v>ORD2137</v>
      </c>
      <c r="B2138" s="6">
        <v>44625</v>
      </c>
      <c r="C2138" s="6" t="str">
        <f>TEXT(Table1[[#This Row],[Order Date]],"mmm")</f>
        <v>Mar</v>
      </c>
      <c r="D2138" s="6" t="str">
        <f>TEXT(Table1[[#This Row],[Order Date]],"yyyy")</f>
        <v>2022</v>
      </c>
      <c r="E2138" t="s">
        <v>1258</v>
      </c>
      <c r="F2138" t="s">
        <v>15</v>
      </c>
      <c r="G2138" t="s">
        <v>11</v>
      </c>
      <c r="H2138" t="s">
        <v>20</v>
      </c>
      <c r="I2138" t="s">
        <v>1112</v>
      </c>
      <c r="J2138">
        <v>11.21</v>
      </c>
      <c r="K2138">
        <v>2</v>
      </c>
      <c r="L2138">
        <v>-16.82</v>
      </c>
    </row>
    <row r="2139" spans="1:12" ht="14.25" customHeight="1" x14ac:dyDescent="0.25">
      <c r="A2139" t="str">
        <f t="shared" si="33"/>
        <v>ORD2138</v>
      </c>
      <c r="B2139" s="6">
        <v>44625</v>
      </c>
      <c r="C2139" s="6" t="str">
        <f>TEXT(Table1[[#This Row],[Order Date]],"mmm")</f>
        <v>Mar</v>
      </c>
      <c r="D2139" s="6" t="str">
        <f>TEXT(Table1[[#This Row],[Order Date]],"yyyy")</f>
        <v>2022</v>
      </c>
      <c r="E2139" t="s">
        <v>1258</v>
      </c>
      <c r="F2139" t="s">
        <v>15</v>
      </c>
      <c r="G2139" t="s">
        <v>34</v>
      </c>
      <c r="H2139" t="s">
        <v>47</v>
      </c>
      <c r="I2139" t="s">
        <v>281</v>
      </c>
      <c r="J2139">
        <v>4.71</v>
      </c>
      <c r="K2139">
        <v>2</v>
      </c>
      <c r="L2139">
        <v>-1.88</v>
      </c>
    </row>
    <row r="2140" spans="1:12" ht="14.25" customHeight="1" x14ac:dyDescent="0.25">
      <c r="A2140" t="str">
        <f t="shared" si="33"/>
        <v>ORD2139</v>
      </c>
      <c r="B2140" s="6">
        <v>44625</v>
      </c>
      <c r="C2140" s="6" t="str">
        <f>TEXT(Table1[[#This Row],[Order Date]],"mmm")</f>
        <v>Mar</v>
      </c>
      <c r="D2140" s="6" t="str">
        <f>TEXT(Table1[[#This Row],[Order Date]],"yyyy")</f>
        <v>2022</v>
      </c>
      <c r="E2140" t="s">
        <v>1258</v>
      </c>
      <c r="F2140" t="s">
        <v>15</v>
      </c>
      <c r="G2140" t="s">
        <v>11</v>
      </c>
      <c r="H2140" t="s">
        <v>92</v>
      </c>
      <c r="I2140" t="s">
        <v>1835</v>
      </c>
      <c r="J2140">
        <v>180.98</v>
      </c>
      <c r="K2140">
        <v>5</v>
      </c>
      <c r="L2140">
        <v>-470.55</v>
      </c>
    </row>
    <row r="2141" spans="1:12" ht="14.25" customHeight="1" x14ac:dyDescent="0.25">
      <c r="A2141" t="str">
        <f t="shared" si="33"/>
        <v>ORD2140</v>
      </c>
      <c r="B2141" s="6">
        <v>44625</v>
      </c>
      <c r="C2141" s="6" t="str">
        <f>TEXT(Table1[[#This Row],[Order Date]],"mmm")</f>
        <v>Mar</v>
      </c>
      <c r="D2141" s="6" t="str">
        <f>TEXT(Table1[[#This Row],[Order Date]],"yyyy")</f>
        <v>2022</v>
      </c>
      <c r="E2141" t="s">
        <v>1258</v>
      </c>
      <c r="F2141" t="s">
        <v>15</v>
      </c>
      <c r="G2141" t="s">
        <v>11</v>
      </c>
      <c r="H2141" t="s">
        <v>18</v>
      </c>
      <c r="I2141" t="s">
        <v>1761</v>
      </c>
      <c r="J2141">
        <v>60.42</v>
      </c>
      <c r="K2141">
        <v>2</v>
      </c>
      <c r="L2141">
        <v>6.04</v>
      </c>
    </row>
    <row r="2142" spans="1:12" ht="14.25" customHeight="1" x14ac:dyDescent="0.25">
      <c r="A2142" t="str">
        <f t="shared" si="33"/>
        <v>ORD2141</v>
      </c>
      <c r="B2142" s="6">
        <v>44626</v>
      </c>
      <c r="C2142" s="6" t="str">
        <f>TEXT(Table1[[#This Row],[Order Date]],"mmm")</f>
        <v>Mar</v>
      </c>
      <c r="D2142" s="6" t="str">
        <f>TEXT(Table1[[#This Row],[Order Date]],"yyyy")</f>
        <v>2022</v>
      </c>
      <c r="E2142" t="s">
        <v>1004</v>
      </c>
      <c r="F2142" t="s">
        <v>27</v>
      </c>
      <c r="G2142" t="s">
        <v>34</v>
      </c>
      <c r="H2142" t="s">
        <v>47</v>
      </c>
      <c r="I2142" t="s">
        <v>678</v>
      </c>
      <c r="J2142">
        <v>435.26</v>
      </c>
      <c r="K2142">
        <v>7</v>
      </c>
      <c r="L2142">
        <v>95.76</v>
      </c>
    </row>
    <row r="2143" spans="1:12" ht="14.25" customHeight="1" x14ac:dyDescent="0.25">
      <c r="A2143" t="str">
        <f t="shared" si="33"/>
        <v>ORD2142</v>
      </c>
      <c r="B2143" s="6">
        <v>44626</v>
      </c>
      <c r="C2143" s="6" t="str">
        <f>TEXT(Table1[[#This Row],[Order Date]],"mmm")</f>
        <v>Mar</v>
      </c>
      <c r="D2143" s="6" t="str">
        <f>TEXT(Table1[[#This Row],[Order Date]],"yyyy")</f>
        <v>2022</v>
      </c>
      <c r="E2143" t="s">
        <v>1004</v>
      </c>
      <c r="F2143" t="s">
        <v>27</v>
      </c>
      <c r="G2143" t="s">
        <v>39</v>
      </c>
      <c r="H2143" t="s">
        <v>603</v>
      </c>
      <c r="I2143" t="s">
        <v>1938</v>
      </c>
      <c r="J2143">
        <v>1119.98</v>
      </c>
      <c r="K2143">
        <v>2</v>
      </c>
      <c r="L2143">
        <v>377.99</v>
      </c>
    </row>
    <row r="2144" spans="1:12" ht="14.25" customHeight="1" x14ac:dyDescent="0.25">
      <c r="A2144" t="str">
        <f t="shared" si="33"/>
        <v>ORD2143</v>
      </c>
      <c r="B2144" s="6">
        <v>44627</v>
      </c>
      <c r="C2144" s="6" t="str">
        <f>TEXT(Table1[[#This Row],[Order Date]],"mmm")</f>
        <v>Mar</v>
      </c>
      <c r="D2144" s="6" t="str">
        <f>TEXT(Table1[[#This Row],[Order Date]],"yyyy")</f>
        <v>2022</v>
      </c>
      <c r="E2144" t="s">
        <v>971</v>
      </c>
      <c r="F2144" t="s">
        <v>59</v>
      </c>
      <c r="G2144" t="s">
        <v>39</v>
      </c>
      <c r="H2144" t="s">
        <v>52</v>
      </c>
      <c r="I2144" t="s">
        <v>1939</v>
      </c>
      <c r="J2144">
        <v>119.85</v>
      </c>
      <c r="K2144">
        <v>3</v>
      </c>
      <c r="L2144">
        <v>52.73</v>
      </c>
    </row>
    <row r="2145" spans="1:12" ht="14.25" customHeight="1" x14ac:dyDescent="0.25">
      <c r="A2145" t="str">
        <f t="shared" si="33"/>
        <v>ORD2144</v>
      </c>
      <c r="B2145" s="6">
        <v>44627</v>
      </c>
      <c r="C2145" s="6" t="str">
        <f>TEXT(Table1[[#This Row],[Order Date]],"mmm")</f>
        <v>Mar</v>
      </c>
      <c r="D2145" s="6" t="str">
        <f>TEXT(Table1[[#This Row],[Order Date]],"yyyy")</f>
        <v>2022</v>
      </c>
      <c r="E2145" t="s">
        <v>971</v>
      </c>
      <c r="F2145" t="s">
        <v>59</v>
      </c>
      <c r="G2145" t="s">
        <v>11</v>
      </c>
      <c r="H2145" t="s">
        <v>20</v>
      </c>
      <c r="I2145" t="s">
        <v>330</v>
      </c>
      <c r="J2145">
        <v>30.44</v>
      </c>
      <c r="K2145">
        <v>2</v>
      </c>
      <c r="L2145">
        <v>14.92</v>
      </c>
    </row>
    <row r="2146" spans="1:12" ht="14.25" customHeight="1" x14ac:dyDescent="0.25">
      <c r="A2146" t="str">
        <f t="shared" si="33"/>
        <v>ORD2145</v>
      </c>
      <c r="B2146" s="6">
        <v>44627</v>
      </c>
      <c r="C2146" s="6" t="str">
        <f>TEXT(Table1[[#This Row],[Order Date]],"mmm")</f>
        <v>Mar</v>
      </c>
      <c r="D2146" s="6" t="str">
        <f>TEXT(Table1[[#This Row],[Order Date]],"yyyy")</f>
        <v>2022</v>
      </c>
      <c r="E2146" t="s">
        <v>971</v>
      </c>
      <c r="F2146" t="s">
        <v>59</v>
      </c>
      <c r="G2146" t="s">
        <v>11</v>
      </c>
      <c r="H2146" t="s">
        <v>20</v>
      </c>
      <c r="I2146" t="s">
        <v>763</v>
      </c>
      <c r="J2146">
        <v>69.28</v>
      </c>
      <c r="K2146">
        <v>2</v>
      </c>
      <c r="L2146">
        <v>33.25</v>
      </c>
    </row>
    <row r="2147" spans="1:12" ht="14.25" customHeight="1" x14ac:dyDescent="0.25">
      <c r="A2147" t="str">
        <f t="shared" si="33"/>
        <v>ORD2146</v>
      </c>
      <c r="B2147" s="6">
        <v>44627</v>
      </c>
      <c r="C2147" s="6" t="str">
        <f>TEXT(Table1[[#This Row],[Order Date]],"mmm")</f>
        <v>Mar</v>
      </c>
      <c r="D2147" s="6" t="str">
        <f>TEXT(Table1[[#This Row],[Order Date]],"yyyy")</f>
        <v>2022</v>
      </c>
      <c r="E2147" t="s">
        <v>971</v>
      </c>
      <c r="F2147" t="s">
        <v>59</v>
      </c>
      <c r="G2147" t="s">
        <v>39</v>
      </c>
      <c r="H2147" t="s">
        <v>40</v>
      </c>
      <c r="I2147" t="s">
        <v>1940</v>
      </c>
      <c r="J2147">
        <v>587.97</v>
      </c>
      <c r="K2147">
        <v>3</v>
      </c>
      <c r="L2147">
        <v>170.51</v>
      </c>
    </row>
    <row r="2148" spans="1:12" ht="14.25" customHeight="1" x14ac:dyDescent="0.25">
      <c r="A2148" t="str">
        <f t="shared" si="33"/>
        <v>ORD2147</v>
      </c>
      <c r="B2148" s="6">
        <v>44628</v>
      </c>
      <c r="C2148" s="6" t="str">
        <f>TEXT(Table1[[#This Row],[Order Date]],"mmm")</f>
        <v>Mar</v>
      </c>
      <c r="D2148" s="6" t="str">
        <f>TEXT(Table1[[#This Row],[Order Date]],"yyyy")</f>
        <v>2022</v>
      </c>
      <c r="E2148" t="s">
        <v>1941</v>
      </c>
      <c r="F2148" t="s">
        <v>157</v>
      </c>
      <c r="G2148" t="s">
        <v>34</v>
      </c>
      <c r="H2148" t="s">
        <v>74</v>
      </c>
      <c r="I2148" t="s">
        <v>1039</v>
      </c>
      <c r="J2148">
        <v>512.94000000000005</v>
      </c>
      <c r="K2148">
        <v>3</v>
      </c>
      <c r="L2148">
        <v>97.46</v>
      </c>
    </row>
    <row r="2149" spans="1:12" ht="14.25" customHeight="1" x14ac:dyDescent="0.25">
      <c r="A2149" t="str">
        <f t="shared" si="33"/>
        <v>ORD2148</v>
      </c>
      <c r="B2149" s="6">
        <v>44628</v>
      </c>
      <c r="C2149" s="6" t="str">
        <f>TEXT(Table1[[#This Row],[Order Date]],"mmm")</f>
        <v>Mar</v>
      </c>
      <c r="D2149" s="6" t="str">
        <f>TEXT(Table1[[#This Row],[Order Date]],"yyyy")</f>
        <v>2022</v>
      </c>
      <c r="E2149" t="s">
        <v>1941</v>
      </c>
      <c r="F2149" t="s">
        <v>157</v>
      </c>
      <c r="G2149" t="s">
        <v>34</v>
      </c>
      <c r="H2149" t="s">
        <v>35</v>
      </c>
      <c r="I2149" t="s">
        <v>1942</v>
      </c>
      <c r="J2149">
        <v>860.93</v>
      </c>
      <c r="K2149">
        <v>7</v>
      </c>
      <c r="L2149">
        <v>189.4</v>
      </c>
    </row>
    <row r="2150" spans="1:12" ht="14.25" customHeight="1" x14ac:dyDescent="0.25">
      <c r="A2150" t="str">
        <f t="shared" si="33"/>
        <v>ORD2149</v>
      </c>
      <c r="B2150" s="6">
        <v>44628</v>
      </c>
      <c r="C2150" s="6" t="str">
        <f>TEXT(Table1[[#This Row],[Order Date]],"mmm")</f>
        <v>Mar</v>
      </c>
      <c r="D2150" s="6" t="str">
        <f>TEXT(Table1[[#This Row],[Order Date]],"yyyy")</f>
        <v>2022</v>
      </c>
      <c r="E2150" t="s">
        <v>1941</v>
      </c>
      <c r="F2150" t="s">
        <v>157</v>
      </c>
      <c r="G2150" t="s">
        <v>39</v>
      </c>
      <c r="H2150" t="s">
        <v>40</v>
      </c>
      <c r="I2150" t="s">
        <v>1347</v>
      </c>
      <c r="J2150">
        <v>769.95</v>
      </c>
      <c r="K2150">
        <v>5</v>
      </c>
      <c r="L2150">
        <v>223.29</v>
      </c>
    </row>
    <row r="2151" spans="1:12" ht="14.25" customHeight="1" x14ac:dyDescent="0.25">
      <c r="A2151" t="str">
        <f t="shared" si="33"/>
        <v>ORD2150</v>
      </c>
      <c r="B2151" s="6">
        <v>44628</v>
      </c>
      <c r="C2151" s="6" t="str">
        <f>TEXT(Table1[[#This Row],[Order Date]],"mmm")</f>
        <v>Mar</v>
      </c>
      <c r="D2151" s="6" t="str">
        <f>TEXT(Table1[[#This Row],[Order Date]],"yyyy")</f>
        <v>2022</v>
      </c>
      <c r="E2151" t="s">
        <v>1941</v>
      </c>
      <c r="F2151" t="s">
        <v>157</v>
      </c>
      <c r="G2151" t="s">
        <v>11</v>
      </c>
      <c r="H2151" t="s">
        <v>24</v>
      </c>
      <c r="I2151" t="s">
        <v>1943</v>
      </c>
      <c r="J2151">
        <v>14.98</v>
      </c>
      <c r="K2151">
        <v>1</v>
      </c>
      <c r="L2151">
        <v>4.49</v>
      </c>
    </row>
    <row r="2152" spans="1:12" ht="14.25" customHeight="1" x14ac:dyDescent="0.25">
      <c r="A2152" t="str">
        <f t="shared" si="33"/>
        <v>ORD2151</v>
      </c>
      <c r="B2152" s="6">
        <v>44628</v>
      </c>
      <c r="C2152" s="6" t="str">
        <f>TEXT(Table1[[#This Row],[Order Date]],"mmm")</f>
        <v>Mar</v>
      </c>
      <c r="D2152" s="6" t="str">
        <f>TEXT(Table1[[#This Row],[Order Date]],"yyyy")</f>
        <v>2022</v>
      </c>
      <c r="E2152" t="s">
        <v>1941</v>
      </c>
      <c r="F2152" t="s">
        <v>157</v>
      </c>
      <c r="G2152" t="s">
        <v>34</v>
      </c>
      <c r="H2152" t="s">
        <v>47</v>
      </c>
      <c r="I2152" t="s">
        <v>678</v>
      </c>
      <c r="J2152">
        <v>373.08</v>
      </c>
      <c r="K2152">
        <v>6</v>
      </c>
      <c r="L2152">
        <v>82.08</v>
      </c>
    </row>
    <row r="2153" spans="1:12" ht="14.25" customHeight="1" x14ac:dyDescent="0.25">
      <c r="A2153" t="str">
        <f t="shared" si="33"/>
        <v>ORD2152</v>
      </c>
      <c r="B2153" s="6">
        <v>44628</v>
      </c>
      <c r="C2153" s="6" t="str">
        <f>TEXT(Table1[[#This Row],[Order Date]],"mmm")</f>
        <v>Mar</v>
      </c>
      <c r="D2153" s="6" t="str">
        <f>TEXT(Table1[[#This Row],[Order Date]],"yyyy")</f>
        <v>2022</v>
      </c>
      <c r="E2153" t="s">
        <v>891</v>
      </c>
      <c r="F2153" t="s">
        <v>149</v>
      </c>
      <c r="G2153" t="s">
        <v>11</v>
      </c>
      <c r="H2153" t="s">
        <v>12</v>
      </c>
      <c r="I2153" t="s">
        <v>1944</v>
      </c>
      <c r="J2153">
        <v>19.440000000000001</v>
      </c>
      <c r="K2153">
        <v>3</v>
      </c>
      <c r="L2153">
        <v>9.33</v>
      </c>
    </row>
    <row r="2154" spans="1:12" ht="14.25" customHeight="1" x14ac:dyDescent="0.25">
      <c r="A2154" t="str">
        <f t="shared" si="33"/>
        <v>ORD2153</v>
      </c>
      <c r="B2154" s="6">
        <v>44628</v>
      </c>
      <c r="C2154" s="6" t="str">
        <f>TEXT(Table1[[#This Row],[Order Date]],"mmm")</f>
        <v>Mar</v>
      </c>
      <c r="D2154" s="6" t="str">
        <f>TEXT(Table1[[#This Row],[Order Date]],"yyyy")</f>
        <v>2022</v>
      </c>
      <c r="E2154" t="s">
        <v>1446</v>
      </c>
      <c r="F2154" t="s">
        <v>278</v>
      </c>
      <c r="G2154" t="s">
        <v>11</v>
      </c>
      <c r="H2154" t="s">
        <v>24</v>
      </c>
      <c r="I2154" t="s">
        <v>31</v>
      </c>
      <c r="J2154">
        <v>3.41</v>
      </c>
      <c r="K2154">
        <v>1</v>
      </c>
      <c r="L2154">
        <v>0.89</v>
      </c>
    </row>
    <row r="2155" spans="1:12" ht="14.25" customHeight="1" x14ac:dyDescent="0.25">
      <c r="A2155" t="str">
        <f t="shared" si="33"/>
        <v>ORD2154</v>
      </c>
      <c r="B2155" s="6">
        <v>44628</v>
      </c>
      <c r="C2155" s="6" t="str">
        <f>TEXT(Table1[[#This Row],[Order Date]],"mmm")</f>
        <v>Mar</v>
      </c>
      <c r="D2155" s="6" t="str">
        <f>TEXT(Table1[[#This Row],[Order Date]],"yyyy")</f>
        <v>2022</v>
      </c>
      <c r="E2155" t="s">
        <v>809</v>
      </c>
      <c r="F2155" t="s">
        <v>15</v>
      </c>
      <c r="G2155" t="s">
        <v>11</v>
      </c>
      <c r="H2155" t="s">
        <v>20</v>
      </c>
      <c r="I2155" t="s">
        <v>819</v>
      </c>
      <c r="J2155">
        <v>8.57</v>
      </c>
      <c r="K2155">
        <v>3</v>
      </c>
      <c r="L2155">
        <v>-14.57</v>
      </c>
    </row>
    <row r="2156" spans="1:12" ht="14.25" customHeight="1" x14ac:dyDescent="0.25">
      <c r="A2156" t="str">
        <f t="shared" si="33"/>
        <v>ORD2155</v>
      </c>
      <c r="B2156" s="6">
        <v>44629</v>
      </c>
      <c r="C2156" s="6" t="str">
        <f>TEXT(Table1[[#This Row],[Order Date]],"mmm")</f>
        <v>Mar</v>
      </c>
      <c r="D2156" s="6" t="str">
        <f>TEXT(Table1[[#This Row],[Order Date]],"yyyy")</f>
        <v>2022</v>
      </c>
      <c r="E2156" t="s">
        <v>873</v>
      </c>
      <c r="F2156" t="s">
        <v>10</v>
      </c>
      <c r="G2156" t="s">
        <v>39</v>
      </c>
      <c r="H2156" t="s">
        <v>52</v>
      </c>
      <c r="I2156" t="s">
        <v>1063</v>
      </c>
      <c r="J2156">
        <v>113.52</v>
      </c>
      <c r="K2156">
        <v>5</v>
      </c>
      <c r="L2156">
        <v>29.8</v>
      </c>
    </row>
    <row r="2157" spans="1:12" ht="14.25" customHeight="1" x14ac:dyDescent="0.25">
      <c r="A2157" t="str">
        <f t="shared" si="33"/>
        <v>ORD2156</v>
      </c>
      <c r="B2157" s="6">
        <v>44629</v>
      </c>
      <c r="C2157" s="6" t="str">
        <f>TEXT(Table1[[#This Row],[Order Date]],"mmm")</f>
        <v>Mar</v>
      </c>
      <c r="D2157" s="6" t="str">
        <f>TEXT(Table1[[#This Row],[Order Date]],"yyyy")</f>
        <v>2022</v>
      </c>
      <c r="E2157" t="s">
        <v>873</v>
      </c>
      <c r="F2157" t="s">
        <v>10</v>
      </c>
      <c r="G2157" t="s">
        <v>39</v>
      </c>
      <c r="H2157" t="s">
        <v>40</v>
      </c>
      <c r="I2157" t="s">
        <v>1750</v>
      </c>
      <c r="J2157">
        <v>359.88</v>
      </c>
      <c r="K2157">
        <v>3</v>
      </c>
      <c r="L2157">
        <v>22.49</v>
      </c>
    </row>
    <row r="2158" spans="1:12" ht="14.25" customHeight="1" x14ac:dyDescent="0.25">
      <c r="A2158" t="str">
        <f t="shared" si="33"/>
        <v>ORD2157</v>
      </c>
      <c r="B2158" s="6">
        <v>44629</v>
      </c>
      <c r="C2158" s="6" t="str">
        <f>TEXT(Table1[[#This Row],[Order Date]],"mmm")</f>
        <v>Mar</v>
      </c>
      <c r="D2158" s="6" t="str">
        <f>TEXT(Table1[[#This Row],[Order Date]],"yyyy")</f>
        <v>2022</v>
      </c>
      <c r="E2158" t="s">
        <v>1945</v>
      </c>
      <c r="F2158" t="s">
        <v>245</v>
      </c>
      <c r="G2158" t="s">
        <v>11</v>
      </c>
      <c r="H2158" t="s">
        <v>16</v>
      </c>
      <c r="I2158" t="s">
        <v>932</v>
      </c>
      <c r="J2158">
        <v>4.6100000000000003</v>
      </c>
      <c r="K2158">
        <v>2</v>
      </c>
      <c r="L2158">
        <v>1.67</v>
      </c>
    </row>
    <row r="2159" spans="1:12" ht="14.25" customHeight="1" x14ac:dyDescent="0.25">
      <c r="A2159" t="str">
        <f t="shared" si="33"/>
        <v>ORD2158</v>
      </c>
      <c r="B2159" s="6">
        <v>44630</v>
      </c>
      <c r="C2159" s="6" t="str">
        <f>TEXT(Table1[[#This Row],[Order Date]],"mmm")</f>
        <v>Mar</v>
      </c>
      <c r="D2159" s="6" t="str">
        <f>TEXT(Table1[[#This Row],[Order Date]],"yyyy")</f>
        <v>2022</v>
      </c>
      <c r="E2159" t="s">
        <v>94</v>
      </c>
      <c r="F2159" t="s">
        <v>10</v>
      </c>
      <c r="G2159" t="s">
        <v>11</v>
      </c>
      <c r="H2159" t="s">
        <v>20</v>
      </c>
      <c r="I2159" t="s">
        <v>1291</v>
      </c>
      <c r="J2159">
        <v>1.1100000000000001</v>
      </c>
      <c r="K2159">
        <v>2</v>
      </c>
      <c r="L2159">
        <v>-1.89</v>
      </c>
    </row>
    <row r="2160" spans="1:12" ht="14.25" customHeight="1" x14ac:dyDescent="0.25">
      <c r="A2160" t="str">
        <f t="shared" si="33"/>
        <v>ORD2159</v>
      </c>
      <c r="B2160" s="6">
        <v>44630</v>
      </c>
      <c r="C2160" s="6" t="str">
        <f>TEXT(Table1[[#This Row],[Order Date]],"mmm")</f>
        <v>Mar</v>
      </c>
      <c r="D2160" s="6" t="str">
        <f>TEXT(Table1[[#This Row],[Order Date]],"yyyy")</f>
        <v>2022</v>
      </c>
      <c r="E2160" t="s">
        <v>452</v>
      </c>
      <c r="F2160" t="s">
        <v>531</v>
      </c>
      <c r="G2160" t="s">
        <v>11</v>
      </c>
      <c r="H2160" t="s">
        <v>18</v>
      </c>
      <c r="I2160" t="s">
        <v>1245</v>
      </c>
      <c r="J2160">
        <v>89.82</v>
      </c>
      <c r="K2160">
        <v>6</v>
      </c>
      <c r="L2160">
        <v>25.15</v>
      </c>
    </row>
    <row r="2161" spans="1:12" ht="14.25" customHeight="1" x14ac:dyDescent="0.25">
      <c r="A2161" t="str">
        <f t="shared" si="33"/>
        <v>ORD2160</v>
      </c>
      <c r="B2161" s="6">
        <v>44632</v>
      </c>
      <c r="C2161" s="6" t="str">
        <f>TEXT(Table1[[#This Row],[Order Date]],"mmm")</f>
        <v>Mar</v>
      </c>
      <c r="D2161" s="6" t="str">
        <f>TEXT(Table1[[#This Row],[Order Date]],"yyyy")</f>
        <v>2022</v>
      </c>
      <c r="E2161" t="s">
        <v>1946</v>
      </c>
      <c r="F2161" t="s">
        <v>123</v>
      </c>
      <c r="G2161" t="s">
        <v>11</v>
      </c>
      <c r="H2161" t="s">
        <v>63</v>
      </c>
      <c r="I2161" t="s">
        <v>1427</v>
      </c>
      <c r="J2161">
        <v>8.69</v>
      </c>
      <c r="K2161">
        <v>3</v>
      </c>
      <c r="L2161">
        <v>2.93</v>
      </c>
    </row>
    <row r="2162" spans="1:12" ht="14.25" customHeight="1" x14ac:dyDescent="0.25">
      <c r="A2162" t="str">
        <f t="shared" si="33"/>
        <v>ORD2161</v>
      </c>
      <c r="B2162" s="6">
        <v>44632</v>
      </c>
      <c r="C2162" s="6" t="str">
        <f>TEXT(Table1[[#This Row],[Order Date]],"mmm")</f>
        <v>Mar</v>
      </c>
      <c r="D2162" s="6" t="str">
        <f>TEXT(Table1[[#This Row],[Order Date]],"yyyy")</f>
        <v>2022</v>
      </c>
      <c r="E2162" t="s">
        <v>1946</v>
      </c>
      <c r="F2162" t="s">
        <v>123</v>
      </c>
      <c r="G2162" t="s">
        <v>34</v>
      </c>
      <c r="H2162" t="s">
        <v>47</v>
      </c>
      <c r="I2162" t="s">
        <v>104</v>
      </c>
      <c r="J2162">
        <v>30.88</v>
      </c>
      <c r="K2162">
        <v>4</v>
      </c>
      <c r="L2162">
        <v>3.86</v>
      </c>
    </row>
    <row r="2163" spans="1:12" ht="14.25" customHeight="1" x14ac:dyDescent="0.25">
      <c r="A2163" t="str">
        <f t="shared" si="33"/>
        <v>ORD2162</v>
      </c>
      <c r="B2163" s="6">
        <v>44632</v>
      </c>
      <c r="C2163" s="6" t="str">
        <f>TEXT(Table1[[#This Row],[Order Date]],"mmm")</f>
        <v>Mar</v>
      </c>
      <c r="D2163" s="6" t="str">
        <f>TEXT(Table1[[#This Row],[Order Date]],"yyyy")</f>
        <v>2022</v>
      </c>
      <c r="E2163" t="s">
        <v>1946</v>
      </c>
      <c r="F2163" t="s">
        <v>123</v>
      </c>
      <c r="G2163" t="s">
        <v>34</v>
      </c>
      <c r="H2163" t="s">
        <v>47</v>
      </c>
      <c r="I2163" t="s">
        <v>872</v>
      </c>
      <c r="J2163">
        <v>6.41</v>
      </c>
      <c r="K2163">
        <v>3</v>
      </c>
      <c r="L2163">
        <v>1.44</v>
      </c>
    </row>
    <row r="2164" spans="1:12" ht="14.25" customHeight="1" x14ac:dyDescent="0.25">
      <c r="A2164" t="str">
        <f t="shared" si="33"/>
        <v>ORD2163</v>
      </c>
      <c r="B2164" s="6">
        <v>44632</v>
      </c>
      <c r="C2164" s="6" t="str">
        <f>TEXT(Table1[[#This Row],[Order Date]],"mmm")</f>
        <v>Mar</v>
      </c>
      <c r="D2164" s="6" t="str">
        <f>TEXT(Table1[[#This Row],[Order Date]],"yyyy")</f>
        <v>2022</v>
      </c>
      <c r="E2164" t="s">
        <v>1408</v>
      </c>
      <c r="F2164" t="s">
        <v>245</v>
      </c>
      <c r="G2164" t="s">
        <v>11</v>
      </c>
      <c r="H2164" t="s">
        <v>16</v>
      </c>
      <c r="I2164" t="s">
        <v>447</v>
      </c>
      <c r="J2164">
        <v>5.04</v>
      </c>
      <c r="K2164">
        <v>2</v>
      </c>
      <c r="L2164">
        <v>1.76</v>
      </c>
    </row>
    <row r="2165" spans="1:12" ht="14.25" customHeight="1" x14ac:dyDescent="0.25">
      <c r="A2165" t="str">
        <f t="shared" si="33"/>
        <v>ORD2164</v>
      </c>
      <c r="B2165" s="6">
        <v>44633</v>
      </c>
      <c r="C2165" s="6" t="str">
        <f>TEXT(Table1[[#This Row],[Order Date]],"mmm")</f>
        <v>Mar</v>
      </c>
      <c r="D2165" s="6" t="str">
        <f>TEXT(Table1[[#This Row],[Order Date]],"yyyy")</f>
        <v>2022</v>
      </c>
      <c r="E2165" t="s">
        <v>1251</v>
      </c>
      <c r="F2165" t="s">
        <v>164</v>
      </c>
      <c r="G2165" t="s">
        <v>34</v>
      </c>
      <c r="H2165" t="s">
        <v>74</v>
      </c>
      <c r="I2165" t="s">
        <v>142</v>
      </c>
      <c r="J2165">
        <v>141.96</v>
      </c>
      <c r="K2165">
        <v>2</v>
      </c>
      <c r="L2165">
        <v>39.75</v>
      </c>
    </row>
    <row r="2166" spans="1:12" ht="14.25" customHeight="1" x14ac:dyDescent="0.25">
      <c r="A2166" t="str">
        <f t="shared" si="33"/>
        <v>ORD2165</v>
      </c>
      <c r="B2166" s="6">
        <v>44633</v>
      </c>
      <c r="C2166" s="6" t="str">
        <f>TEXT(Table1[[#This Row],[Order Date]],"mmm")</f>
        <v>Mar</v>
      </c>
      <c r="D2166" s="6" t="str">
        <f>TEXT(Table1[[#This Row],[Order Date]],"yyyy")</f>
        <v>2022</v>
      </c>
      <c r="E2166" t="s">
        <v>545</v>
      </c>
      <c r="F2166" t="s">
        <v>27</v>
      </c>
      <c r="G2166" t="s">
        <v>34</v>
      </c>
      <c r="H2166" t="s">
        <v>35</v>
      </c>
      <c r="I2166" t="s">
        <v>36</v>
      </c>
      <c r="J2166">
        <v>915.14</v>
      </c>
      <c r="K2166">
        <v>4</v>
      </c>
      <c r="L2166">
        <v>102.95</v>
      </c>
    </row>
    <row r="2167" spans="1:12" ht="14.25" customHeight="1" x14ac:dyDescent="0.25">
      <c r="A2167" t="str">
        <f t="shared" si="33"/>
        <v>ORD2166</v>
      </c>
      <c r="B2167" s="6">
        <v>44633</v>
      </c>
      <c r="C2167" s="6" t="str">
        <f>TEXT(Table1[[#This Row],[Order Date]],"mmm")</f>
        <v>Mar</v>
      </c>
      <c r="D2167" s="6" t="str">
        <f>TEXT(Table1[[#This Row],[Order Date]],"yyyy")</f>
        <v>2022</v>
      </c>
      <c r="E2167" t="s">
        <v>545</v>
      </c>
      <c r="F2167" t="s">
        <v>27</v>
      </c>
      <c r="G2167" t="s">
        <v>34</v>
      </c>
      <c r="H2167" t="s">
        <v>47</v>
      </c>
      <c r="I2167" t="s">
        <v>1083</v>
      </c>
      <c r="J2167">
        <v>327.76</v>
      </c>
      <c r="K2167">
        <v>8</v>
      </c>
      <c r="L2167">
        <v>91.77</v>
      </c>
    </row>
    <row r="2168" spans="1:12" ht="14.25" customHeight="1" x14ac:dyDescent="0.25">
      <c r="A2168" t="str">
        <f t="shared" si="33"/>
        <v>ORD2167</v>
      </c>
      <c r="B2168" s="6">
        <v>44634</v>
      </c>
      <c r="C2168" s="6" t="str">
        <f>TEXT(Table1[[#This Row],[Order Date]],"mmm")</f>
        <v>Mar</v>
      </c>
      <c r="D2168" s="6" t="str">
        <f>TEXT(Table1[[#This Row],[Order Date]],"yyyy")</f>
        <v>2022</v>
      </c>
      <c r="E2168" t="s">
        <v>915</v>
      </c>
      <c r="F2168" t="s">
        <v>685</v>
      </c>
      <c r="G2168" t="s">
        <v>11</v>
      </c>
      <c r="H2168" t="s">
        <v>16</v>
      </c>
      <c r="I2168" t="s">
        <v>377</v>
      </c>
      <c r="J2168">
        <v>16.52</v>
      </c>
      <c r="K2168">
        <v>4</v>
      </c>
      <c r="L2168">
        <v>7.6</v>
      </c>
    </row>
    <row r="2169" spans="1:12" ht="14.25" customHeight="1" x14ac:dyDescent="0.25">
      <c r="A2169" t="str">
        <f t="shared" si="33"/>
        <v>ORD2168</v>
      </c>
      <c r="B2169" s="6">
        <v>44634</v>
      </c>
      <c r="C2169" s="6" t="str">
        <f>TEXT(Table1[[#This Row],[Order Date]],"mmm")</f>
        <v>Mar</v>
      </c>
      <c r="D2169" s="6" t="str">
        <f>TEXT(Table1[[#This Row],[Order Date]],"yyyy")</f>
        <v>2022</v>
      </c>
      <c r="E2169" t="s">
        <v>915</v>
      </c>
      <c r="F2169" t="s">
        <v>685</v>
      </c>
      <c r="G2169" t="s">
        <v>11</v>
      </c>
      <c r="H2169" t="s">
        <v>20</v>
      </c>
      <c r="I2169" t="s">
        <v>121</v>
      </c>
      <c r="J2169">
        <v>671.94</v>
      </c>
      <c r="K2169">
        <v>3</v>
      </c>
      <c r="L2169">
        <v>315.81</v>
      </c>
    </row>
    <row r="2170" spans="1:12" ht="14.25" customHeight="1" x14ac:dyDescent="0.25">
      <c r="A2170" t="str">
        <f t="shared" si="33"/>
        <v>ORD2169</v>
      </c>
      <c r="B2170" s="6">
        <v>44634</v>
      </c>
      <c r="C2170" s="6" t="str">
        <f>TEXT(Table1[[#This Row],[Order Date]],"mmm")</f>
        <v>Mar</v>
      </c>
      <c r="D2170" s="6" t="str">
        <f>TEXT(Table1[[#This Row],[Order Date]],"yyyy")</f>
        <v>2022</v>
      </c>
      <c r="E2170" t="s">
        <v>587</v>
      </c>
      <c r="F2170" t="s">
        <v>27</v>
      </c>
      <c r="G2170" t="s">
        <v>11</v>
      </c>
      <c r="H2170" t="s">
        <v>12</v>
      </c>
      <c r="I2170" t="s">
        <v>1398</v>
      </c>
      <c r="J2170">
        <v>19.440000000000001</v>
      </c>
      <c r="K2170">
        <v>3</v>
      </c>
      <c r="L2170">
        <v>9.33</v>
      </c>
    </row>
    <row r="2171" spans="1:12" ht="14.25" customHeight="1" x14ac:dyDescent="0.25">
      <c r="A2171" t="str">
        <f t="shared" si="33"/>
        <v>ORD2170</v>
      </c>
      <c r="B2171" s="6">
        <v>44635</v>
      </c>
      <c r="C2171" s="6" t="str">
        <f>TEXT(Table1[[#This Row],[Order Date]],"mmm")</f>
        <v>Mar</v>
      </c>
      <c r="D2171" s="6" t="str">
        <f>TEXT(Table1[[#This Row],[Order Date]],"yyyy")</f>
        <v>2022</v>
      </c>
      <c r="E2171" t="s">
        <v>1898</v>
      </c>
      <c r="F2171" t="s">
        <v>296</v>
      </c>
      <c r="G2171" t="s">
        <v>39</v>
      </c>
      <c r="H2171" t="s">
        <v>40</v>
      </c>
      <c r="I2171" t="s">
        <v>1947</v>
      </c>
      <c r="J2171">
        <v>16.78</v>
      </c>
      <c r="K2171">
        <v>3</v>
      </c>
      <c r="L2171">
        <v>1.68</v>
      </c>
    </row>
    <row r="2172" spans="1:12" ht="14.25" customHeight="1" x14ac:dyDescent="0.25">
      <c r="A2172" t="str">
        <f t="shared" si="33"/>
        <v>ORD2171</v>
      </c>
      <c r="B2172" s="6">
        <v>44636</v>
      </c>
      <c r="C2172" s="6" t="str">
        <f>TEXT(Table1[[#This Row],[Order Date]],"mmm")</f>
        <v>Mar</v>
      </c>
      <c r="D2172" s="6" t="str">
        <f>TEXT(Table1[[#This Row],[Order Date]],"yyyy")</f>
        <v>2022</v>
      </c>
      <c r="E2172" t="s">
        <v>1948</v>
      </c>
      <c r="F2172" t="s">
        <v>30</v>
      </c>
      <c r="G2172" t="s">
        <v>11</v>
      </c>
      <c r="H2172" t="s">
        <v>24</v>
      </c>
      <c r="I2172" t="s">
        <v>38</v>
      </c>
      <c r="J2172">
        <v>2.74</v>
      </c>
      <c r="K2172">
        <v>1</v>
      </c>
      <c r="L2172">
        <v>0.74</v>
      </c>
    </row>
    <row r="2173" spans="1:12" ht="14.25" customHeight="1" x14ac:dyDescent="0.25">
      <c r="A2173" t="str">
        <f t="shared" si="33"/>
        <v>ORD2172</v>
      </c>
      <c r="B2173" s="6">
        <v>44636</v>
      </c>
      <c r="C2173" s="6" t="str">
        <f>TEXT(Table1[[#This Row],[Order Date]],"mmm")</f>
        <v>Mar</v>
      </c>
      <c r="D2173" s="6" t="str">
        <f>TEXT(Table1[[#This Row],[Order Date]],"yyyy")</f>
        <v>2022</v>
      </c>
      <c r="E2173" t="s">
        <v>1948</v>
      </c>
      <c r="F2173" t="s">
        <v>30</v>
      </c>
      <c r="G2173" t="s">
        <v>11</v>
      </c>
      <c r="H2173" t="s">
        <v>24</v>
      </c>
      <c r="I2173" t="s">
        <v>1949</v>
      </c>
      <c r="J2173">
        <v>8.34</v>
      </c>
      <c r="K2173">
        <v>3</v>
      </c>
      <c r="L2173">
        <v>2.17</v>
      </c>
    </row>
    <row r="2174" spans="1:12" ht="14.25" customHeight="1" x14ac:dyDescent="0.25">
      <c r="A2174" t="str">
        <f t="shared" si="33"/>
        <v>ORD2173</v>
      </c>
      <c r="B2174" s="6">
        <v>44636</v>
      </c>
      <c r="C2174" s="6" t="str">
        <f>TEXT(Table1[[#This Row],[Order Date]],"mmm")</f>
        <v>Mar</v>
      </c>
      <c r="D2174" s="6" t="str">
        <f>TEXT(Table1[[#This Row],[Order Date]],"yyyy")</f>
        <v>2022</v>
      </c>
      <c r="E2174" t="s">
        <v>1948</v>
      </c>
      <c r="F2174" t="s">
        <v>30</v>
      </c>
      <c r="G2174" t="s">
        <v>11</v>
      </c>
      <c r="H2174" t="s">
        <v>18</v>
      </c>
      <c r="I2174" t="s">
        <v>1950</v>
      </c>
      <c r="J2174">
        <v>46.74</v>
      </c>
      <c r="K2174">
        <v>3</v>
      </c>
      <c r="L2174">
        <v>11.69</v>
      </c>
    </row>
    <row r="2175" spans="1:12" ht="14.25" customHeight="1" x14ac:dyDescent="0.25">
      <c r="A2175" t="str">
        <f t="shared" si="33"/>
        <v>ORD2174</v>
      </c>
      <c r="B2175" s="6">
        <v>44636</v>
      </c>
      <c r="C2175" s="6" t="str">
        <f>TEXT(Table1[[#This Row],[Order Date]],"mmm")</f>
        <v>Mar</v>
      </c>
      <c r="D2175" s="6" t="str">
        <f>TEXT(Table1[[#This Row],[Order Date]],"yyyy")</f>
        <v>2022</v>
      </c>
      <c r="E2175" t="s">
        <v>1948</v>
      </c>
      <c r="F2175" t="s">
        <v>30</v>
      </c>
      <c r="G2175" t="s">
        <v>11</v>
      </c>
      <c r="H2175" t="s">
        <v>20</v>
      </c>
      <c r="I2175" t="s">
        <v>1606</v>
      </c>
      <c r="J2175">
        <v>6354.95</v>
      </c>
      <c r="K2175">
        <v>5</v>
      </c>
      <c r="L2175">
        <v>3177.48</v>
      </c>
    </row>
    <row r="2176" spans="1:12" ht="14.25" customHeight="1" x14ac:dyDescent="0.25">
      <c r="A2176" t="str">
        <f t="shared" si="33"/>
        <v>ORD2175</v>
      </c>
      <c r="B2176" s="6">
        <v>44636</v>
      </c>
      <c r="C2176" s="6" t="str">
        <f>TEXT(Table1[[#This Row],[Order Date]],"mmm")</f>
        <v>Mar</v>
      </c>
      <c r="D2176" s="6" t="str">
        <f>TEXT(Table1[[#This Row],[Order Date]],"yyyy")</f>
        <v>2022</v>
      </c>
      <c r="E2176" t="s">
        <v>1951</v>
      </c>
      <c r="F2176" t="s">
        <v>164</v>
      </c>
      <c r="G2176" t="s">
        <v>34</v>
      </c>
      <c r="H2176" t="s">
        <v>145</v>
      </c>
      <c r="I2176" t="s">
        <v>473</v>
      </c>
      <c r="J2176">
        <v>171.96</v>
      </c>
      <c r="K2176">
        <v>2</v>
      </c>
      <c r="L2176">
        <v>44.71</v>
      </c>
    </row>
    <row r="2177" spans="1:12" ht="14.25" customHeight="1" x14ac:dyDescent="0.25">
      <c r="A2177" t="str">
        <f t="shared" si="33"/>
        <v>ORD2176</v>
      </c>
      <c r="B2177" s="6">
        <v>44636</v>
      </c>
      <c r="C2177" s="6" t="str">
        <f>TEXT(Table1[[#This Row],[Order Date]],"mmm")</f>
        <v>Mar</v>
      </c>
      <c r="D2177" s="6" t="str">
        <f>TEXT(Table1[[#This Row],[Order Date]],"yyyy")</f>
        <v>2022</v>
      </c>
      <c r="E2177" t="s">
        <v>1310</v>
      </c>
      <c r="F2177" t="s">
        <v>27</v>
      </c>
      <c r="G2177" t="s">
        <v>34</v>
      </c>
      <c r="H2177" t="s">
        <v>47</v>
      </c>
      <c r="I2177" t="s">
        <v>1952</v>
      </c>
      <c r="J2177">
        <v>43.13</v>
      </c>
      <c r="K2177">
        <v>1</v>
      </c>
      <c r="L2177">
        <v>18.11</v>
      </c>
    </row>
    <row r="2178" spans="1:12" ht="14.25" customHeight="1" x14ac:dyDescent="0.25">
      <c r="A2178" t="str">
        <f t="shared" si="33"/>
        <v>ORD2177</v>
      </c>
      <c r="B2178" s="6">
        <v>44636</v>
      </c>
      <c r="C2178" s="6" t="str">
        <f>TEXT(Table1[[#This Row],[Order Date]],"mmm")</f>
        <v>Mar</v>
      </c>
      <c r="D2178" s="6" t="str">
        <f>TEXT(Table1[[#This Row],[Order Date]],"yyyy")</f>
        <v>2022</v>
      </c>
      <c r="E2178" t="s">
        <v>892</v>
      </c>
      <c r="F2178" t="s">
        <v>149</v>
      </c>
      <c r="G2178" t="s">
        <v>39</v>
      </c>
      <c r="H2178" t="s">
        <v>40</v>
      </c>
      <c r="I2178" t="s">
        <v>1953</v>
      </c>
      <c r="J2178">
        <v>85.9</v>
      </c>
      <c r="K2178">
        <v>2</v>
      </c>
      <c r="L2178">
        <v>2.58</v>
      </c>
    </row>
    <row r="2179" spans="1:12" ht="14.25" customHeight="1" x14ac:dyDescent="0.25">
      <c r="A2179" t="str">
        <f t="shared" ref="A2179:A2242" si="34">"ORD" &amp; TEXT(ROW(A2179)-1, "0000")</f>
        <v>ORD2178</v>
      </c>
      <c r="B2179" s="6">
        <v>44636</v>
      </c>
      <c r="C2179" s="6" t="str">
        <f>TEXT(Table1[[#This Row],[Order Date]],"mmm")</f>
        <v>Mar</v>
      </c>
      <c r="D2179" s="6" t="str">
        <f>TEXT(Table1[[#This Row],[Order Date]],"yyyy")</f>
        <v>2022</v>
      </c>
      <c r="E2179" t="s">
        <v>380</v>
      </c>
      <c r="F2179" t="s">
        <v>488</v>
      </c>
      <c r="G2179" t="s">
        <v>11</v>
      </c>
      <c r="H2179" t="s">
        <v>16</v>
      </c>
      <c r="I2179" t="s">
        <v>814</v>
      </c>
      <c r="J2179">
        <v>491.55</v>
      </c>
      <c r="K2179">
        <v>5</v>
      </c>
      <c r="L2179">
        <v>240.86</v>
      </c>
    </row>
    <row r="2180" spans="1:12" ht="14.25" customHeight="1" x14ac:dyDescent="0.25">
      <c r="A2180" t="str">
        <f t="shared" si="34"/>
        <v>ORD2179</v>
      </c>
      <c r="B2180" s="6">
        <v>44636</v>
      </c>
      <c r="C2180" s="6" t="str">
        <f>TEXT(Table1[[#This Row],[Order Date]],"mmm")</f>
        <v>Mar</v>
      </c>
      <c r="D2180" s="6" t="str">
        <f>TEXT(Table1[[#This Row],[Order Date]],"yyyy")</f>
        <v>2022</v>
      </c>
      <c r="E2180" t="s">
        <v>380</v>
      </c>
      <c r="F2180" t="s">
        <v>488</v>
      </c>
      <c r="G2180" t="s">
        <v>11</v>
      </c>
      <c r="H2180" t="s">
        <v>63</v>
      </c>
      <c r="I2180" t="s">
        <v>1299</v>
      </c>
      <c r="J2180">
        <v>7.38</v>
      </c>
      <c r="K2180">
        <v>2</v>
      </c>
      <c r="L2180">
        <v>3.39</v>
      </c>
    </row>
    <row r="2181" spans="1:12" ht="14.25" customHeight="1" x14ac:dyDescent="0.25">
      <c r="A2181" t="str">
        <f t="shared" si="34"/>
        <v>ORD2180</v>
      </c>
      <c r="B2181" s="6">
        <v>44636</v>
      </c>
      <c r="C2181" s="6" t="str">
        <f>TEXT(Table1[[#This Row],[Order Date]],"mmm")</f>
        <v>Mar</v>
      </c>
      <c r="D2181" s="6" t="str">
        <f>TEXT(Table1[[#This Row],[Order Date]],"yyyy")</f>
        <v>2022</v>
      </c>
      <c r="E2181" t="s">
        <v>1332</v>
      </c>
      <c r="F2181" t="s">
        <v>149</v>
      </c>
      <c r="G2181" t="s">
        <v>11</v>
      </c>
      <c r="H2181" t="s">
        <v>24</v>
      </c>
      <c r="I2181" t="s">
        <v>1954</v>
      </c>
      <c r="J2181">
        <v>17.52</v>
      </c>
      <c r="K2181">
        <v>3</v>
      </c>
      <c r="L2181">
        <v>6.31</v>
      </c>
    </row>
    <row r="2182" spans="1:12" ht="14.25" customHeight="1" x14ac:dyDescent="0.25">
      <c r="A2182" t="str">
        <f t="shared" si="34"/>
        <v>ORD2181</v>
      </c>
      <c r="B2182" s="6">
        <v>44637</v>
      </c>
      <c r="C2182" s="6" t="str">
        <f>TEXT(Table1[[#This Row],[Order Date]],"mmm")</f>
        <v>Mar</v>
      </c>
      <c r="D2182" s="6" t="str">
        <f>TEXT(Table1[[#This Row],[Order Date]],"yyyy")</f>
        <v>2022</v>
      </c>
      <c r="E2182" t="s">
        <v>1688</v>
      </c>
      <c r="F2182" t="s">
        <v>149</v>
      </c>
      <c r="G2182" t="s">
        <v>39</v>
      </c>
      <c r="H2182" t="s">
        <v>52</v>
      </c>
      <c r="I2182" t="s">
        <v>1955</v>
      </c>
      <c r="J2182">
        <v>15.02</v>
      </c>
      <c r="K2182">
        <v>1</v>
      </c>
      <c r="L2182">
        <v>2.7</v>
      </c>
    </row>
    <row r="2183" spans="1:12" ht="14.25" customHeight="1" x14ac:dyDescent="0.25">
      <c r="A2183" t="str">
        <f t="shared" si="34"/>
        <v>ORD2182</v>
      </c>
      <c r="B2183" s="6">
        <v>44637</v>
      </c>
      <c r="C2183" s="6" t="str">
        <f>TEXT(Table1[[#This Row],[Order Date]],"mmm")</f>
        <v>Mar</v>
      </c>
      <c r="D2183" s="6" t="str">
        <f>TEXT(Table1[[#This Row],[Order Date]],"yyyy")</f>
        <v>2022</v>
      </c>
      <c r="E2183" t="s">
        <v>1688</v>
      </c>
      <c r="F2183" t="s">
        <v>149</v>
      </c>
      <c r="G2183" t="s">
        <v>11</v>
      </c>
      <c r="H2183" t="s">
        <v>18</v>
      </c>
      <c r="I2183" t="s">
        <v>1956</v>
      </c>
      <c r="J2183">
        <v>33.82</v>
      </c>
      <c r="K2183">
        <v>2</v>
      </c>
      <c r="L2183">
        <v>9.1300000000000008</v>
      </c>
    </row>
    <row r="2184" spans="1:12" ht="14.25" customHeight="1" x14ac:dyDescent="0.25">
      <c r="A2184" t="str">
        <f t="shared" si="34"/>
        <v>ORD2183</v>
      </c>
      <c r="B2184" s="6">
        <v>44639</v>
      </c>
      <c r="C2184" s="6" t="str">
        <f>TEXT(Table1[[#This Row],[Order Date]],"mmm")</f>
        <v>Mar</v>
      </c>
      <c r="D2184" s="6" t="str">
        <f>TEXT(Table1[[#This Row],[Order Date]],"yyyy")</f>
        <v>2022</v>
      </c>
      <c r="E2184" t="s">
        <v>1957</v>
      </c>
      <c r="F2184" t="s">
        <v>164</v>
      </c>
      <c r="G2184" t="s">
        <v>39</v>
      </c>
      <c r="H2184" t="s">
        <v>40</v>
      </c>
      <c r="I2184" t="s">
        <v>42</v>
      </c>
      <c r="J2184">
        <v>453.58</v>
      </c>
      <c r="K2184">
        <v>3</v>
      </c>
      <c r="L2184">
        <v>39.69</v>
      </c>
    </row>
    <row r="2185" spans="1:12" ht="14.25" customHeight="1" x14ac:dyDescent="0.25">
      <c r="A2185" t="str">
        <f t="shared" si="34"/>
        <v>ORD2184</v>
      </c>
      <c r="B2185" s="6">
        <v>44639</v>
      </c>
      <c r="C2185" s="6" t="str">
        <f>TEXT(Table1[[#This Row],[Order Date]],"mmm")</f>
        <v>Mar</v>
      </c>
      <c r="D2185" s="6" t="str">
        <f>TEXT(Table1[[#This Row],[Order Date]],"yyyy")</f>
        <v>2022</v>
      </c>
      <c r="E2185" t="s">
        <v>1495</v>
      </c>
      <c r="F2185" t="s">
        <v>164</v>
      </c>
      <c r="G2185" t="s">
        <v>11</v>
      </c>
      <c r="H2185" t="s">
        <v>18</v>
      </c>
      <c r="I2185" t="s">
        <v>1958</v>
      </c>
      <c r="J2185">
        <v>1247.6400000000001</v>
      </c>
      <c r="K2185">
        <v>3</v>
      </c>
      <c r="L2185">
        <v>349.34</v>
      </c>
    </row>
    <row r="2186" spans="1:12" ht="14.25" customHeight="1" x14ac:dyDescent="0.25">
      <c r="A2186" t="str">
        <f t="shared" si="34"/>
        <v>ORD2185</v>
      </c>
      <c r="B2186" s="6">
        <v>44639</v>
      </c>
      <c r="C2186" s="6" t="str">
        <f>TEXT(Table1[[#This Row],[Order Date]],"mmm")</f>
        <v>Mar</v>
      </c>
      <c r="D2186" s="6" t="str">
        <f>TEXT(Table1[[#This Row],[Order Date]],"yyyy")</f>
        <v>2022</v>
      </c>
      <c r="E2186" t="s">
        <v>1495</v>
      </c>
      <c r="F2186" t="s">
        <v>164</v>
      </c>
      <c r="G2186" t="s">
        <v>39</v>
      </c>
      <c r="H2186" t="s">
        <v>603</v>
      </c>
      <c r="I2186" t="s">
        <v>1769</v>
      </c>
      <c r="J2186">
        <v>3149.93</v>
      </c>
      <c r="K2186">
        <v>7</v>
      </c>
      <c r="L2186">
        <v>1480.47</v>
      </c>
    </row>
    <row r="2187" spans="1:12" ht="14.25" customHeight="1" x14ac:dyDescent="0.25">
      <c r="A2187" t="str">
        <f t="shared" si="34"/>
        <v>ORD2186</v>
      </c>
      <c r="B2187" s="6">
        <v>44639</v>
      </c>
      <c r="C2187" s="6" t="str">
        <f>TEXT(Table1[[#This Row],[Order Date]],"mmm")</f>
        <v>Mar</v>
      </c>
      <c r="D2187" s="6" t="str">
        <f>TEXT(Table1[[#This Row],[Order Date]],"yyyy")</f>
        <v>2022</v>
      </c>
      <c r="E2187" t="s">
        <v>1495</v>
      </c>
      <c r="F2187" t="s">
        <v>164</v>
      </c>
      <c r="G2187" t="s">
        <v>11</v>
      </c>
      <c r="H2187" t="s">
        <v>12</v>
      </c>
      <c r="I2187" t="s">
        <v>1670</v>
      </c>
      <c r="J2187">
        <v>209.7</v>
      </c>
      <c r="K2187">
        <v>2</v>
      </c>
      <c r="L2187">
        <v>100.66</v>
      </c>
    </row>
    <row r="2188" spans="1:12" ht="14.25" customHeight="1" x14ac:dyDescent="0.25">
      <c r="A2188" t="str">
        <f t="shared" si="34"/>
        <v>ORD2187</v>
      </c>
      <c r="B2188" s="6">
        <v>44639</v>
      </c>
      <c r="C2188" s="6" t="str">
        <f>TEXT(Table1[[#This Row],[Order Date]],"mmm")</f>
        <v>Mar</v>
      </c>
      <c r="D2188" s="6" t="str">
        <f>TEXT(Table1[[#This Row],[Order Date]],"yyyy")</f>
        <v>2022</v>
      </c>
      <c r="E2188" t="s">
        <v>1051</v>
      </c>
      <c r="F2188" t="s">
        <v>27</v>
      </c>
      <c r="G2188" t="s">
        <v>11</v>
      </c>
      <c r="H2188" t="s">
        <v>20</v>
      </c>
      <c r="I2188" t="s">
        <v>1959</v>
      </c>
      <c r="J2188">
        <v>17.57</v>
      </c>
      <c r="K2188">
        <v>2</v>
      </c>
      <c r="L2188">
        <v>6.37</v>
      </c>
    </row>
    <row r="2189" spans="1:12" ht="14.25" customHeight="1" x14ac:dyDescent="0.25">
      <c r="A2189" t="str">
        <f t="shared" si="34"/>
        <v>ORD2188</v>
      </c>
      <c r="B2189" s="6">
        <v>44639</v>
      </c>
      <c r="C2189" s="6" t="str">
        <f>TEXT(Table1[[#This Row],[Order Date]],"mmm")</f>
        <v>Mar</v>
      </c>
      <c r="D2189" s="6" t="str">
        <f>TEXT(Table1[[#This Row],[Order Date]],"yyyy")</f>
        <v>2022</v>
      </c>
      <c r="E2189" t="s">
        <v>1051</v>
      </c>
      <c r="F2189" t="s">
        <v>27</v>
      </c>
      <c r="G2189" t="s">
        <v>11</v>
      </c>
      <c r="H2189" t="s">
        <v>16</v>
      </c>
      <c r="I2189" t="s">
        <v>1040</v>
      </c>
      <c r="J2189">
        <v>14.62</v>
      </c>
      <c r="K2189">
        <v>2</v>
      </c>
      <c r="L2189">
        <v>6.87</v>
      </c>
    </row>
    <row r="2190" spans="1:12" ht="14.25" customHeight="1" x14ac:dyDescent="0.25">
      <c r="A2190" t="str">
        <f t="shared" si="34"/>
        <v>ORD2189</v>
      </c>
      <c r="B2190" s="6">
        <v>44639</v>
      </c>
      <c r="C2190" s="6" t="str">
        <f>TEXT(Table1[[#This Row],[Order Date]],"mmm")</f>
        <v>Mar</v>
      </c>
      <c r="D2190" s="6" t="str">
        <f>TEXT(Table1[[#This Row],[Order Date]],"yyyy")</f>
        <v>2022</v>
      </c>
      <c r="E2190" t="s">
        <v>1051</v>
      </c>
      <c r="F2190" t="s">
        <v>27</v>
      </c>
      <c r="G2190" t="s">
        <v>11</v>
      </c>
      <c r="H2190" t="s">
        <v>200</v>
      </c>
      <c r="I2190" t="s">
        <v>1960</v>
      </c>
      <c r="J2190">
        <v>33.36</v>
      </c>
      <c r="K2190">
        <v>4</v>
      </c>
      <c r="L2190">
        <v>8.67</v>
      </c>
    </row>
    <row r="2191" spans="1:12" ht="14.25" customHeight="1" x14ac:dyDescent="0.25">
      <c r="A2191" t="str">
        <f t="shared" si="34"/>
        <v>ORD2190</v>
      </c>
      <c r="B2191" s="6">
        <v>44639</v>
      </c>
      <c r="C2191" s="6" t="str">
        <f>TEXT(Table1[[#This Row],[Order Date]],"mmm")</f>
        <v>Mar</v>
      </c>
      <c r="D2191" s="6" t="str">
        <f>TEXT(Table1[[#This Row],[Order Date]],"yyyy")</f>
        <v>2022</v>
      </c>
      <c r="E2191" t="s">
        <v>1051</v>
      </c>
      <c r="F2191" t="s">
        <v>27</v>
      </c>
      <c r="G2191" t="s">
        <v>11</v>
      </c>
      <c r="H2191" t="s">
        <v>12</v>
      </c>
      <c r="I2191" t="s">
        <v>1961</v>
      </c>
      <c r="J2191">
        <v>40.14</v>
      </c>
      <c r="K2191">
        <v>6</v>
      </c>
      <c r="L2191">
        <v>19.670000000000002</v>
      </c>
    </row>
    <row r="2192" spans="1:12" ht="14.25" customHeight="1" x14ac:dyDescent="0.25">
      <c r="A2192" t="str">
        <f t="shared" si="34"/>
        <v>ORD2191</v>
      </c>
      <c r="B2192" s="6">
        <v>44639</v>
      </c>
      <c r="C2192" s="6" t="str">
        <f>TEXT(Table1[[#This Row],[Order Date]],"mmm")</f>
        <v>Mar</v>
      </c>
      <c r="D2192" s="6" t="str">
        <f>TEXT(Table1[[#This Row],[Order Date]],"yyyy")</f>
        <v>2022</v>
      </c>
      <c r="E2192" t="s">
        <v>907</v>
      </c>
      <c r="F2192" t="s">
        <v>123</v>
      </c>
      <c r="G2192" t="s">
        <v>11</v>
      </c>
      <c r="H2192" t="s">
        <v>12</v>
      </c>
      <c r="I2192" t="s">
        <v>700</v>
      </c>
      <c r="J2192">
        <v>14.5</v>
      </c>
      <c r="K2192">
        <v>3</v>
      </c>
      <c r="L2192">
        <v>4.8899999999999997</v>
      </c>
    </row>
    <row r="2193" spans="1:12" ht="14.25" customHeight="1" x14ac:dyDescent="0.25">
      <c r="A2193" t="str">
        <f t="shared" si="34"/>
        <v>ORD2192</v>
      </c>
      <c r="B2193" s="6">
        <v>44639</v>
      </c>
      <c r="C2193" s="6" t="str">
        <f>TEXT(Table1[[#This Row],[Order Date]],"mmm")</f>
        <v>Mar</v>
      </c>
      <c r="D2193" s="6" t="str">
        <f>TEXT(Table1[[#This Row],[Order Date]],"yyyy")</f>
        <v>2022</v>
      </c>
      <c r="E2193" t="s">
        <v>1330</v>
      </c>
      <c r="F2193" t="s">
        <v>27</v>
      </c>
      <c r="G2193" t="s">
        <v>11</v>
      </c>
      <c r="H2193" t="s">
        <v>12</v>
      </c>
      <c r="I2193" t="s">
        <v>1612</v>
      </c>
      <c r="J2193">
        <v>11.96</v>
      </c>
      <c r="K2193">
        <v>2</v>
      </c>
      <c r="L2193">
        <v>5.86</v>
      </c>
    </row>
    <row r="2194" spans="1:12" ht="14.25" customHeight="1" x14ac:dyDescent="0.25">
      <c r="A2194" t="str">
        <f t="shared" si="34"/>
        <v>ORD2193</v>
      </c>
      <c r="B2194" s="6">
        <v>44639</v>
      </c>
      <c r="C2194" s="6" t="str">
        <f>TEXT(Table1[[#This Row],[Order Date]],"mmm")</f>
        <v>Mar</v>
      </c>
      <c r="D2194" s="6" t="str">
        <f>TEXT(Table1[[#This Row],[Order Date]],"yyyy")</f>
        <v>2022</v>
      </c>
      <c r="E2194" t="s">
        <v>185</v>
      </c>
      <c r="F2194" t="s">
        <v>27</v>
      </c>
      <c r="G2194" t="s">
        <v>11</v>
      </c>
      <c r="H2194" t="s">
        <v>43</v>
      </c>
      <c r="I2194" t="s">
        <v>282</v>
      </c>
      <c r="J2194">
        <v>10.9</v>
      </c>
      <c r="K2194">
        <v>5</v>
      </c>
      <c r="L2194">
        <v>3.6</v>
      </c>
    </row>
    <row r="2195" spans="1:12" ht="14.25" customHeight="1" x14ac:dyDescent="0.25">
      <c r="A2195" t="str">
        <f t="shared" si="34"/>
        <v>ORD2194</v>
      </c>
      <c r="B2195" s="6">
        <v>44639</v>
      </c>
      <c r="C2195" s="6" t="str">
        <f>TEXT(Table1[[#This Row],[Order Date]],"mmm")</f>
        <v>Mar</v>
      </c>
      <c r="D2195" s="6" t="str">
        <f>TEXT(Table1[[#This Row],[Order Date]],"yyyy")</f>
        <v>2022</v>
      </c>
      <c r="E2195" t="s">
        <v>1962</v>
      </c>
      <c r="F2195" t="s">
        <v>10</v>
      </c>
      <c r="G2195" t="s">
        <v>11</v>
      </c>
      <c r="H2195" t="s">
        <v>12</v>
      </c>
      <c r="I2195" t="s">
        <v>360</v>
      </c>
      <c r="J2195">
        <v>65.58</v>
      </c>
      <c r="K2195">
        <v>2</v>
      </c>
      <c r="L2195">
        <v>23.77</v>
      </c>
    </row>
    <row r="2196" spans="1:12" ht="14.25" customHeight="1" x14ac:dyDescent="0.25">
      <c r="A2196" t="str">
        <f t="shared" si="34"/>
        <v>ORD2195</v>
      </c>
      <c r="B2196" s="6">
        <v>44639</v>
      </c>
      <c r="C2196" s="6" t="str">
        <f>TEXT(Table1[[#This Row],[Order Date]],"mmm")</f>
        <v>Mar</v>
      </c>
      <c r="D2196" s="6" t="str">
        <f>TEXT(Table1[[#This Row],[Order Date]],"yyyy")</f>
        <v>2022</v>
      </c>
      <c r="E2196" t="s">
        <v>1962</v>
      </c>
      <c r="F2196" t="s">
        <v>10</v>
      </c>
      <c r="G2196" t="s">
        <v>34</v>
      </c>
      <c r="H2196" t="s">
        <v>74</v>
      </c>
      <c r="I2196" t="s">
        <v>342</v>
      </c>
      <c r="J2196">
        <v>383.47</v>
      </c>
      <c r="K2196">
        <v>4</v>
      </c>
      <c r="L2196">
        <v>-67.67</v>
      </c>
    </row>
    <row r="2197" spans="1:12" ht="14.25" customHeight="1" x14ac:dyDescent="0.25">
      <c r="A2197" t="str">
        <f t="shared" si="34"/>
        <v>ORD2196</v>
      </c>
      <c r="B2197" s="6">
        <v>44640</v>
      </c>
      <c r="C2197" s="6" t="str">
        <f>TEXT(Table1[[#This Row],[Order Date]],"mmm")</f>
        <v>Mar</v>
      </c>
      <c r="D2197" s="6" t="str">
        <f>TEXT(Table1[[#This Row],[Order Date]],"yyyy")</f>
        <v>2022</v>
      </c>
      <c r="E2197" t="s">
        <v>1963</v>
      </c>
      <c r="F2197" t="s">
        <v>157</v>
      </c>
      <c r="G2197" t="s">
        <v>11</v>
      </c>
      <c r="H2197" t="s">
        <v>12</v>
      </c>
      <c r="I2197" t="s">
        <v>756</v>
      </c>
      <c r="J2197">
        <v>51.84</v>
      </c>
      <c r="K2197">
        <v>8</v>
      </c>
      <c r="L2197">
        <v>24.88</v>
      </c>
    </row>
    <row r="2198" spans="1:12" ht="14.25" customHeight="1" x14ac:dyDescent="0.25">
      <c r="A2198" t="str">
        <f t="shared" si="34"/>
        <v>ORD2197</v>
      </c>
      <c r="B2198" s="6">
        <v>44640</v>
      </c>
      <c r="C2198" s="6" t="str">
        <f>TEXT(Table1[[#This Row],[Order Date]],"mmm")</f>
        <v>Mar</v>
      </c>
      <c r="D2198" s="6" t="str">
        <f>TEXT(Table1[[#This Row],[Order Date]],"yyyy")</f>
        <v>2022</v>
      </c>
      <c r="E2198" t="s">
        <v>1652</v>
      </c>
      <c r="F2198" t="s">
        <v>10</v>
      </c>
      <c r="G2198" t="s">
        <v>11</v>
      </c>
      <c r="H2198" t="s">
        <v>20</v>
      </c>
      <c r="I2198" t="s">
        <v>1409</v>
      </c>
      <c r="J2198">
        <v>2.5099999999999998</v>
      </c>
      <c r="K2198">
        <v>2</v>
      </c>
      <c r="L2198">
        <v>-4.4000000000000004</v>
      </c>
    </row>
    <row r="2199" spans="1:12" ht="14.25" customHeight="1" x14ac:dyDescent="0.25">
      <c r="A2199" t="str">
        <f t="shared" si="34"/>
        <v>ORD2198</v>
      </c>
      <c r="B2199" s="6">
        <v>44640</v>
      </c>
      <c r="C2199" s="6" t="str">
        <f>TEXT(Table1[[#This Row],[Order Date]],"mmm")</f>
        <v>Mar</v>
      </c>
      <c r="D2199" s="6" t="str">
        <f>TEXT(Table1[[#This Row],[Order Date]],"yyyy")</f>
        <v>2022</v>
      </c>
      <c r="E2199" t="s">
        <v>1652</v>
      </c>
      <c r="F2199" t="s">
        <v>10</v>
      </c>
      <c r="G2199" t="s">
        <v>11</v>
      </c>
      <c r="H2199" t="s">
        <v>43</v>
      </c>
      <c r="I2199" t="s">
        <v>160</v>
      </c>
      <c r="J2199">
        <v>18.86</v>
      </c>
      <c r="K2199">
        <v>9</v>
      </c>
      <c r="L2199">
        <v>6.13</v>
      </c>
    </row>
    <row r="2200" spans="1:12" ht="14.25" customHeight="1" x14ac:dyDescent="0.25">
      <c r="A2200" t="str">
        <f t="shared" si="34"/>
        <v>ORD2199</v>
      </c>
      <c r="B2200" s="6">
        <v>44640</v>
      </c>
      <c r="C2200" s="6" t="str">
        <f>TEXT(Table1[[#This Row],[Order Date]],"mmm")</f>
        <v>Mar</v>
      </c>
      <c r="D2200" s="6" t="str">
        <f>TEXT(Table1[[#This Row],[Order Date]],"yyyy")</f>
        <v>2022</v>
      </c>
      <c r="E2200" t="s">
        <v>778</v>
      </c>
      <c r="F2200" t="s">
        <v>91</v>
      </c>
      <c r="G2200" t="s">
        <v>11</v>
      </c>
      <c r="H2200" t="s">
        <v>18</v>
      </c>
      <c r="I2200" t="s">
        <v>1171</v>
      </c>
      <c r="J2200">
        <v>29.3</v>
      </c>
      <c r="K2200">
        <v>3</v>
      </c>
      <c r="L2200">
        <v>2.56</v>
      </c>
    </row>
    <row r="2201" spans="1:12" ht="14.25" customHeight="1" x14ac:dyDescent="0.25">
      <c r="A2201" t="str">
        <f t="shared" si="34"/>
        <v>ORD2200</v>
      </c>
      <c r="B2201" s="6">
        <v>44640</v>
      </c>
      <c r="C2201" s="6" t="str">
        <f>TEXT(Table1[[#This Row],[Order Date]],"mmm")</f>
        <v>Mar</v>
      </c>
      <c r="D2201" s="6" t="str">
        <f>TEXT(Table1[[#This Row],[Order Date]],"yyyy")</f>
        <v>2022</v>
      </c>
      <c r="E2201" t="s">
        <v>1669</v>
      </c>
      <c r="F2201" t="s">
        <v>149</v>
      </c>
      <c r="G2201" t="s">
        <v>11</v>
      </c>
      <c r="H2201" t="s">
        <v>20</v>
      </c>
      <c r="I2201" t="s">
        <v>781</v>
      </c>
      <c r="J2201">
        <v>49.85</v>
      </c>
      <c r="K2201">
        <v>3</v>
      </c>
      <c r="L2201">
        <v>16.82</v>
      </c>
    </row>
    <row r="2202" spans="1:12" ht="14.25" customHeight="1" x14ac:dyDescent="0.25">
      <c r="A2202" t="str">
        <f t="shared" si="34"/>
        <v>ORD2201</v>
      </c>
      <c r="B2202" s="6">
        <v>44640</v>
      </c>
      <c r="C2202" s="6" t="str">
        <f>TEXT(Table1[[#This Row],[Order Date]],"mmm")</f>
        <v>Mar</v>
      </c>
      <c r="D2202" s="6" t="str">
        <f>TEXT(Table1[[#This Row],[Order Date]],"yyyy")</f>
        <v>2022</v>
      </c>
      <c r="E2202" t="s">
        <v>1669</v>
      </c>
      <c r="F2202" t="s">
        <v>149</v>
      </c>
      <c r="G2202" t="s">
        <v>11</v>
      </c>
      <c r="H2202" t="s">
        <v>63</v>
      </c>
      <c r="I2202" t="s">
        <v>1964</v>
      </c>
      <c r="J2202">
        <v>23.99</v>
      </c>
      <c r="K2202">
        <v>1</v>
      </c>
      <c r="L2202">
        <v>12</v>
      </c>
    </row>
    <row r="2203" spans="1:12" ht="14.25" customHeight="1" x14ac:dyDescent="0.25">
      <c r="A2203" t="str">
        <f t="shared" si="34"/>
        <v>ORD2202</v>
      </c>
      <c r="B2203" s="6">
        <v>44640</v>
      </c>
      <c r="C2203" s="6" t="str">
        <f>TEXT(Table1[[#This Row],[Order Date]],"mmm")</f>
        <v>Mar</v>
      </c>
      <c r="D2203" s="6" t="str">
        <f>TEXT(Table1[[#This Row],[Order Date]],"yyyy")</f>
        <v>2022</v>
      </c>
      <c r="E2203" t="s">
        <v>1669</v>
      </c>
      <c r="F2203" t="s">
        <v>149</v>
      </c>
      <c r="G2203" t="s">
        <v>11</v>
      </c>
      <c r="H2203" t="s">
        <v>20</v>
      </c>
      <c r="I2203" t="s">
        <v>528</v>
      </c>
      <c r="J2203">
        <v>1087.94</v>
      </c>
      <c r="K2203">
        <v>8</v>
      </c>
      <c r="L2203">
        <v>353.58</v>
      </c>
    </row>
    <row r="2204" spans="1:12" ht="14.25" customHeight="1" x14ac:dyDescent="0.25">
      <c r="A2204" t="str">
        <f t="shared" si="34"/>
        <v>ORD2203</v>
      </c>
      <c r="B2204" s="6">
        <v>44640</v>
      </c>
      <c r="C2204" s="6" t="str">
        <f>TEXT(Table1[[#This Row],[Order Date]],"mmm")</f>
        <v>Mar</v>
      </c>
      <c r="D2204" s="6" t="str">
        <f>TEXT(Table1[[#This Row],[Order Date]],"yyyy")</f>
        <v>2022</v>
      </c>
      <c r="E2204" t="s">
        <v>1669</v>
      </c>
      <c r="F2204" t="s">
        <v>149</v>
      </c>
      <c r="G2204" t="s">
        <v>39</v>
      </c>
      <c r="H2204" t="s">
        <v>40</v>
      </c>
      <c r="I2204" t="s">
        <v>1059</v>
      </c>
      <c r="J2204">
        <v>199.98</v>
      </c>
      <c r="K2204">
        <v>2</v>
      </c>
      <c r="L2204">
        <v>53.99</v>
      </c>
    </row>
    <row r="2205" spans="1:12" ht="14.25" customHeight="1" x14ac:dyDescent="0.25">
      <c r="A2205" t="str">
        <f t="shared" si="34"/>
        <v>ORD2204</v>
      </c>
      <c r="B2205" s="6">
        <v>44640</v>
      </c>
      <c r="C2205" s="6" t="str">
        <f>TEXT(Table1[[#This Row],[Order Date]],"mmm")</f>
        <v>Mar</v>
      </c>
      <c r="D2205" s="6" t="str">
        <f>TEXT(Table1[[#This Row],[Order Date]],"yyyy")</f>
        <v>2022</v>
      </c>
      <c r="E2205" t="s">
        <v>1669</v>
      </c>
      <c r="F2205" t="s">
        <v>149</v>
      </c>
      <c r="G2205" t="s">
        <v>11</v>
      </c>
      <c r="H2205" t="s">
        <v>18</v>
      </c>
      <c r="I2205" t="s">
        <v>1965</v>
      </c>
      <c r="J2205">
        <v>83.92</v>
      </c>
      <c r="K2205">
        <v>4</v>
      </c>
      <c r="L2205">
        <v>20.14</v>
      </c>
    </row>
    <row r="2206" spans="1:12" ht="14.25" customHeight="1" x14ac:dyDescent="0.25">
      <c r="A2206" t="str">
        <f t="shared" si="34"/>
        <v>ORD2205</v>
      </c>
      <c r="B2206" s="6">
        <v>44641</v>
      </c>
      <c r="C2206" s="6" t="str">
        <f>TEXT(Table1[[#This Row],[Order Date]],"mmm")</f>
        <v>Mar</v>
      </c>
      <c r="D2206" s="6" t="str">
        <f>TEXT(Table1[[#This Row],[Order Date]],"yyyy")</f>
        <v>2022</v>
      </c>
      <c r="E2206" t="s">
        <v>1966</v>
      </c>
      <c r="F2206" t="s">
        <v>245</v>
      </c>
      <c r="G2206" t="s">
        <v>11</v>
      </c>
      <c r="H2206" t="s">
        <v>92</v>
      </c>
      <c r="I2206" t="s">
        <v>755</v>
      </c>
      <c r="J2206">
        <v>962.08</v>
      </c>
      <c r="K2206">
        <v>4</v>
      </c>
      <c r="L2206">
        <v>156.34</v>
      </c>
    </row>
    <row r="2207" spans="1:12" ht="14.25" customHeight="1" x14ac:dyDescent="0.25">
      <c r="A2207" t="str">
        <f t="shared" si="34"/>
        <v>ORD2206</v>
      </c>
      <c r="B2207" s="6">
        <v>44641</v>
      </c>
      <c r="C2207" s="6" t="str">
        <f>TEXT(Table1[[#This Row],[Order Date]],"mmm")</f>
        <v>Mar</v>
      </c>
      <c r="D2207" s="6" t="str">
        <f>TEXT(Table1[[#This Row],[Order Date]],"yyyy")</f>
        <v>2022</v>
      </c>
      <c r="E2207" t="s">
        <v>1966</v>
      </c>
      <c r="F2207" t="s">
        <v>245</v>
      </c>
      <c r="G2207" t="s">
        <v>11</v>
      </c>
      <c r="H2207" t="s">
        <v>20</v>
      </c>
      <c r="I2207" t="s">
        <v>1218</v>
      </c>
      <c r="J2207">
        <v>12.84</v>
      </c>
      <c r="K2207">
        <v>3</v>
      </c>
      <c r="L2207">
        <v>-9.85</v>
      </c>
    </row>
    <row r="2208" spans="1:12" ht="14.25" customHeight="1" x14ac:dyDescent="0.25">
      <c r="A2208" t="str">
        <f t="shared" si="34"/>
        <v>ORD2207</v>
      </c>
      <c r="B2208" s="6">
        <v>44641</v>
      </c>
      <c r="C2208" s="6" t="str">
        <f>TEXT(Table1[[#This Row],[Order Date]],"mmm")</f>
        <v>Mar</v>
      </c>
      <c r="D2208" s="6" t="str">
        <f>TEXT(Table1[[#This Row],[Order Date]],"yyyy")</f>
        <v>2022</v>
      </c>
      <c r="E2208" t="s">
        <v>1966</v>
      </c>
      <c r="F2208" t="s">
        <v>245</v>
      </c>
      <c r="G2208" t="s">
        <v>11</v>
      </c>
      <c r="H2208" t="s">
        <v>12</v>
      </c>
      <c r="I2208" t="s">
        <v>1967</v>
      </c>
      <c r="J2208">
        <v>295.45999999999998</v>
      </c>
      <c r="K2208">
        <v>14</v>
      </c>
      <c r="L2208">
        <v>96.02</v>
      </c>
    </row>
    <row r="2209" spans="1:12" ht="14.25" customHeight="1" x14ac:dyDescent="0.25">
      <c r="A2209" t="str">
        <f t="shared" si="34"/>
        <v>ORD2208</v>
      </c>
      <c r="B2209" s="6">
        <v>44642</v>
      </c>
      <c r="C2209" s="6" t="str">
        <f>TEXT(Table1[[#This Row],[Order Date]],"mmm")</f>
        <v>Mar</v>
      </c>
      <c r="D2209" s="6" t="str">
        <f>TEXT(Table1[[#This Row],[Order Date]],"yyyy")</f>
        <v>2022</v>
      </c>
      <c r="E2209" t="s">
        <v>1968</v>
      </c>
      <c r="F2209" t="s">
        <v>10</v>
      </c>
      <c r="G2209" t="s">
        <v>39</v>
      </c>
      <c r="H2209" t="s">
        <v>52</v>
      </c>
      <c r="I2209" t="s">
        <v>1969</v>
      </c>
      <c r="J2209">
        <v>18.39</v>
      </c>
      <c r="K2209">
        <v>1</v>
      </c>
      <c r="L2209">
        <v>5.29</v>
      </c>
    </row>
    <row r="2210" spans="1:12" ht="14.25" customHeight="1" x14ac:dyDescent="0.25">
      <c r="A2210" t="str">
        <f t="shared" si="34"/>
        <v>ORD2209</v>
      </c>
      <c r="B2210" s="6">
        <v>44642</v>
      </c>
      <c r="C2210" s="6" t="str">
        <f>TEXT(Table1[[#This Row],[Order Date]],"mmm")</f>
        <v>Mar</v>
      </c>
      <c r="D2210" s="6" t="str">
        <f>TEXT(Table1[[#This Row],[Order Date]],"yyyy")</f>
        <v>2022</v>
      </c>
      <c r="E2210" t="s">
        <v>1968</v>
      </c>
      <c r="F2210" t="s">
        <v>10</v>
      </c>
      <c r="G2210" t="s">
        <v>11</v>
      </c>
      <c r="H2210" t="s">
        <v>18</v>
      </c>
      <c r="I2210" t="s">
        <v>297</v>
      </c>
      <c r="J2210">
        <v>129.57</v>
      </c>
      <c r="K2210">
        <v>2</v>
      </c>
      <c r="L2210">
        <v>-25.91</v>
      </c>
    </row>
    <row r="2211" spans="1:12" ht="14.25" customHeight="1" x14ac:dyDescent="0.25">
      <c r="A2211" t="str">
        <f t="shared" si="34"/>
        <v>ORD2210</v>
      </c>
      <c r="B2211" s="6">
        <v>44642</v>
      </c>
      <c r="C2211" s="6" t="str">
        <f>TEXT(Table1[[#This Row],[Order Date]],"mmm")</f>
        <v>Mar</v>
      </c>
      <c r="D2211" s="6" t="str">
        <f>TEXT(Table1[[#This Row],[Order Date]],"yyyy")</f>
        <v>2022</v>
      </c>
      <c r="E2211" t="s">
        <v>1968</v>
      </c>
      <c r="F2211" t="s">
        <v>10</v>
      </c>
      <c r="G2211" t="s">
        <v>11</v>
      </c>
      <c r="H2211" t="s">
        <v>20</v>
      </c>
      <c r="I2211" t="s">
        <v>1970</v>
      </c>
      <c r="J2211">
        <v>14.11</v>
      </c>
      <c r="K2211">
        <v>9</v>
      </c>
      <c r="L2211">
        <v>-21.17</v>
      </c>
    </row>
    <row r="2212" spans="1:12" ht="14.25" customHeight="1" x14ac:dyDescent="0.25">
      <c r="A2212" t="str">
        <f t="shared" si="34"/>
        <v>ORD2211</v>
      </c>
      <c r="B2212" s="6">
        <v>44642</v>
      </c>
      <c r="C2212" s="6" t="str">
        <f>TEXT(Table1[[#This Row],[Order Date]],"mmm")</f>
        <v>Mar</v>
      </c>
      <c r="D2212" s="6" t="str">
        <f>TEXT(Table1[[#This Row],[Order Date]],"yyyy")</f>
        <v>2022</v>
      </c>
      <c r="E2212" t="s">
        <v>465</v>
      </c>
      <c r="F2212" t="s">
        <v>27</v>
      </c>
      <c r="G2212" t="s">
        <v>39</v>
      </c>
      <c r="H2212" t="s">
        <v>40</v>
      </c>
      <c r="I2212" t="s">
        <v>597</v>
      </c>
      <c r="J2212">
        <v>15.98</v>
      </c>
      <c r="K2212">
        <v>2</v>
      </c>
      <c r="L2212">
        <v>1.2</v>
      </c>
    </row>
    <row r="2213" spans="1:12" ht="14.25" customHeight="1" x14ac:dyDescent="0.25">
      <c r="A2213" t="str">
        <f t="shared" si="34"/>
        <v>ORD2212</v>
      </c>
      <c r="B2213" s="6">
        <v>44642</v>
      </c>
      <c r="C2213" s="6" t="str">
        <f>TEXT(Table1[[#This Row],[Order Date]],"mmm")</f>
        <v>Mar</v>
      </c>
      <c r="D2213" s="6" t="str">
        <f>TEXT(Table1[[#This Row],[Order Date]],"yyyy")</f>
        <v>2022</v>
      </c>
      <c r="E2213" t="s">
        <v>1635</v>
      </c>
      <c r="F2213" t="s">
        <v>27</v>
      </c>
      <c r="G2213" t="s">
        <v>11</v>
      </c>
      <c r="H2213" t="s">
        <v>12</v>
      </c>
      <c r="I2213" t="s">
        <v>625</v>
      </c>
      <c r="J2213">
        <v>105.52</v>
      </c>
      <c r="K2213">
        <v>4</v>
      </c>
      <c r="L2213">
        <v>48.54</v>
      </c>
    </row>
    <row r="2214" spans="1:12" ht="14.25" customHeight="1" x14ac:dyDescent="0.25">
      <c r="A2214" t="str">
        <f t="shared" si="34"/>
        <v>ORD2213</v>
      </c>
      <c r="B2214" s="6">
        <v>44642</v>
      </c>
      <c r="C2214" s="6" t="str">
        <f>TEXT(Table1[[#This Row],[Order Date]],"mmm")</f>
        <v>Mar</v>
      </c>
      <c r="D2214" s="6" t="str">
        <f>TEXT(Table1[[#This Row],[Order Date]],"yyyy")</f>
        <v>2022</v>
      </c>
      <c r="E2214" t="s">
        <v>1635</v>
      </c>
      <c r="F2214" t="s">
        <v>27</v>
      </c>
      <c r="G2214" t="s">
        <v>34</v>
      </c>
      <c r="H2214" t="s">
        <v>47</v>
      </c>
      <c r="I2214" t="s">
        <v>479</v>
      </c>
      <c r="J2214">
        <v>91.96</v>
      </c>
      <c r="K2214">
        <v>2</v>
      </c>
      <c r="L2214">
        <v>15.63</v>
      </c>
    </row>
    <row r="2215" spans="1:12" ht="14.25" customHeight="1" x14ac:dyDescent="0.25">
      <c r="A2215" t="str">
        <f t="shared" si="34"/>
        <v>ORD2214</v>
      </c>
      <c r="B2215" s="6">
        <v>44642</v>
      </c>
      <c r="C2215" s="6" t="str">
        <f>TEXT(Table1[[#This Row],[Order Date]],"mmm")</f>
        <v>Mar</v>
      </c>
      <c r="D2215" s="6" t="str">
        <f>TEXT(Table1[[#This Row],[Order Date]],"yyyy")</f>
        <v>2022</v>
      </c>
      <c r="E2215" t="s">
        <v>1635</v>
      </c>
      <c r="F2215" t="s">
        <v>27</v>
      </c>
      <c r="G2215" t="s">
        <v>39</v>
      </c>
      <c r="H2215" t="s">
        <v>40</v>
      </c>
      <c r="I2215" t="s">
        <v>1536</v>
      </c>
      <c r="J2215">
        <v>1487.98</v>
      </c>
      <c r="K2215">
        <v>3</v>
      </c>
      <c r="L2215">
        <v>186</v>
      </c>
    </row>
    <row r="2216" spans="1:12" ht="14.25" customHeight="1" x14ac:dyDescent="0.25">
      <c r="A2216" t="str">
        <f t="shared" si="34"/>
        <v>ORD2215</v>
      </c>
      <c r="B2216" s="6">
        <v>44642</v>
      </c>
      <c r="C2216" s="6" t="str">
        <f>TEXT(Table1[[#This Row],[Order Date]],"mmm")</f>
        <v>Mar</v>
      </c>
      <c r="D2216" s="6" t="str">
        <f>TEXT(Table1[[#This Row],[Order Date]],"yyyy")</f>
        <v>2022</v>
      </c>
      <c r="E2216" t="s">
        <v>1971</v>
      </c>
      <c r="F2216" t="s">
        <v>488</v>
      </c>
      <c r="G2216" t="s">
        <v>11</v>
      </c>
      <c r="H2216" t="s">
        <v>24</v>
      </c>
      <c r="I2216" t="s">
        <v>1972</v>
      </c>
      <c r="J2216">
        <v>19.559999999999999</v>
      </c>
      <c r="K2216">
        <v>4</v>
      </c>
      <c r="L2216">
        <v>5.48</v>
      </c>
    </row>
    <row r="2217" spans="1:12" ht="14.25" customHeight="1" x14ac:dyDescent="0.25">
      <c r="A2217" t="str">
        <f t="shared" si="34"/>
        <v>ORD2216</v>
      </c>
      <c r="B2217" s="6">
        <v>44642</v>
      </c>
      <c r="C2217" s="6" t="str">
        <f>TEXT(Table1[[#This Row],[Order Date]],"mmm")</f>
        <v>Mar</v>
      </c>
      <c r="D2217" s="6" t="str">
        <f>TEXT(Table1[[#This Row],[Order Date]],"yyyy")</f>
        <v>2022</v>
      </c>
      <c r="E2217" t="s">
        <v>1856</v>
      </c>
      <c r="F2217" t="s">
        <v>123</v>
      </c>
      <c r="G2217" t="s">
        <v>39</v>
      </c>
      <c r="H2217" t="s">
        <v>52</v>
      </c>
      <c r="I2217" t="s">
        <v>999</v>
      </c>
      <c r="J2217">
        <v>447.94</v>
      </c>
      <c r="K2217">
        <v>7</v>
      </c>
      <c r="L2217">
        <v>89.59</v>
      </c>
    </row>
    <row r="2218" spans="1:12" ht="14.25" customHeight="1" x14ac:dyDescent="0.25">
      <c r="A2218" t="str">
        <f t="shared" si="34"/>
        <v>ORD2217</v>
      </c>
      <c r="B2218" s="6">
        <v>44642</v>
      </c>
      <c r="C2218" s="6" t="str">
        <f>TEXT(Table1[[#This Row],[Order Date]],"mmm")</f>
        <v>Mar</v>
      </c>
      <c r="D2218" s="6" t="str">
        <f>TEXT(Table1[[#This Row],[Order Date]],"yyyy")</f>
        <v>2022</v>
      </c>
      <c r="E2218" t="s">
        <v>1856</v>
      </c>
      <c r="F2218" t="s">
        <v>123</v>
      </c>
      <c r="G2218" t="s">
        <v>11</v>
      </c>
      <c r="H2218" t="s">
        <v>18</v>
      </c>
      <c r="I2218" t="s">
        <v>1973</v>
      </c>
      <c r="J2218">
        <v>150.41</v>
      </c>
      <c r="K2218">
        <v>9</v>
      </c>
      <c r="L2218">
        <v>-33.840000000000003</v>
      </c>
    </row>
    <row r="2219" spans="1:12" ht="14.25" customHeight="1" x14ac:dyDescent="0.25">
      <c r="A2219" t="str">
        <f t="shared" si="34"/>
        <v>ORD2218</v>
      </c>
      <c r="B2219" s="6">
        <v>44643</v>
      </c>
      <c r="C2219" s="6" t="str">
        <f>TEXT(Table1[[#This Row],[Order Date]],"mmm")</f>
        <v>Mar</v>
      </c>
      <c r="D2219" s="6" t="str">
        <f>TEXT(Table1[[#This Row],[Order Date]],"yyyy")</f>
        <v>2022</v>
      </c>
      <c r="E2219" t="s">
        <v>1373</v>
      </c>
      <c r="F2219" t="s">
        <v>10</v>
      </c>
      <c r="G2219" t="s">
        <v>34</v>
      </c>
      <c r="H2219" t="s">
        <v>35</v>
      </c>
      <c r="I2219" t="s">
        <v>699</v>
      </c>
      <c r="J2219">
        <v>107.77</v>
      </c>
      <c r="K2219">
        <v>2</v>
      </c>
      <c r="L2219">
        <v>-29.25</v>
      </c>
    </row>
    <row r="2220" spans="1:12" ht="14.25" customHeight="1" x14ac:dyDescent="0.25">
      <c r="A2220" t="str">
        <f t="shared" si="34"/>
        <v>ORD2219</v>
      </c>
      <c r="B2220" s="6">
        <v>44643</v>
      </c>
      <c r="C2220" s="6" t="str">
        <f>TEXT(Table1[[#This Row],[Order Date]],"mmm")</f>
        <v>Mar</v>
      </c>
      <c r="D2220" s="6" t="str">
        <f>TEXT(Table1[[#This Row],[Order Date]],"yyyy")</f>
        <v>2022</v>
      </c>
      <c r="E2220" t="s">
        <v>1023</v>
      </c>
      <c r="F2220" t="s">
        <v>70</v>
      </c>
      <c r="G2220" t="s">
        <v>11</v>
      </c>
      <c r="H2220" t="s">
        <v>43</v>
      </c>
      <c r="I2220" t="s">
        <v>160</v>
      </c>
      <c r="J2220">
        <v>31.56</v>
      </c>
      <c r="K2220">
        <v>4</v>
      </c>
      <c r="L2220">
        <v>14.2</v>
      </c>
    </row>
    <row r="2221" spans="1:12" ht="14.25" customHeight="1" x14ac:dyDescent="0.25">
      <c r="A2221" t="str">
        <f t="shared" si="34"/>
        <v>ORD2220</v>
      </c>
      <c r="B2221" s="6">
        <v>44643</v>
      </c>
      <c r="C2221" s="6" t="str">
        <f>TEXT(Table1[[#This Row],[Order Date]],"mmm")</f>
        <v>Mar</v>
      </c>
      <c r="D2221" s="6" t="str">
        <f>TEXT(Table1[[#This Row],[Order Date]],"yyyy")</f>
        <v>2022</v>
      </c>
      <c r="E2221" t="s">
        <v>1023</v>
      </c>
      <c r="F2221" t="s">
        <v>70</v>
      </c>
      <c r="G2221" t="s">
        <v>11</v>
      </c>
      <c r="H2221" t="s">
        <v>18</v>
      </c>
      <c r="I2221" t="s">
        <v>251</v>
      </c>
      <c r="J2221">
        <v>27.92</v>
      </c>
      <c r="K2221">
        <v>4</v>
      </c>
      <c r="L2221">
        <v>0.56000000000000005</v>
      </c>
    </row>
    <row r="2222" spans="1:12" ht="14.25" customHeight="1" x14ac:dyDescent="0.25">
      <c r="A2222" t="str">
        <f t="shared" si="34"/>
        <v>ORD2221</v>
      </c>
      <c r="B2222" s="6">
        <v>44643</v>
      </c>
      <c r="C2222" s="6" t="str">
        <f>TEXT(Table1[[#This Row],[Order Date]],"mmm")</f>
        <v>Mar</v>
      </c>
      <c r="D2222" s="6" t="str">
        <f>TEXT(Table1[[#This Row],[Order Date]],"yyyy")</f>
        <v>2022</v>
      </c>
      <c r="E2222" t="s">
        <v>788</v>
      </c>
      <c r="F2222" t="s">
        <v>27</v>
      </c>
      <c r="G2222" t="s">
        <v>11</v>
      </c>
      <c r="H2222" t="s">
        <v>12</v>
      </c>
      <c r="I2222" t="s">
        <v>135</v>
      </c>
      <c r="J2222">
        <v>33.36</v>
      </c>
      <c r="K2222">
        <v>4</v>
      </c>
      <c r="L2222">
        <v>16.68</v>
      </c>
    </row>
    <row r="2223" spans="1:12" ht="14.25" customHeight="1" x14ac:dyDescent="0.25">
      <c r="A2223" t="str">
        <f t="shared" si="34"/>
        <v>ORD2222</v>
      </c>
      <c r="B2223" s="6">
        <v>44643</v>
      </c>
      <c r="C2223" s="6" t="str">
        <f>TEXT(Table1[[#This Row],[Order Date]],"mmm")</f>
        <v>Mar</v>
      </c>
      <c r="D2223" s="6" t="str">
        <f>TEXT(Table1[[#This Row],[Order Date]],"yyyy")</f>
        <v>2022</v>
      </c>
      <c r="E2223" t="s">
        <v>1438</v>
      </c>
      <c r="F2223" t="s">
        <v>27</v>
      </c>
      <c r="G2223" t="s">
        <v>11</v>
      </c>
      <c r="H2223" t="s">
        <v>12</v>
      </c>
      <c r="I2223" t="s">
        <v>97</v>
      </c>
      <c r="J2223">
        <v>192.72</v>
      </c>
      <c r="K2223">
        <v>11</v>
      </c>
      <c r="L2223">
        <v>92.51</v>
      </c>
    </row>
    <row r="2224" spans="1:12" ht="14.25" customHeight="1" x14ac:dyDescent="0.25">
      <c r="A2224" t="str">
        <f t="shared" si="34"/>
        <v>ORD2223</v>
      </c>
      <c r="B2224" s="6">
        <v>44643</v>
      </c>
      <c r="C2224" s="6" t="str">
        <f>TEXT(Table1[[#This Row],[Order Date]],"mmm")</f>
        <v>Mar</v>
      </c>
      <c r="D2224" s="6" t="str">
        <f>TEXT(Table1[[#This Row],[Order Date]],"yyyy")</f>
        <v>2022</v>
      </c>
      <c r="E2224" t="s">
        <v>1438</v>
      </c>
      <c r="F2224" t="s">
        <v>27</v>
      </c>
      <c r="G2224" t="s">
        <v>39</v>
      </c>
      <c r="H2224" t="s">
        <v>52</v>
      </c>
      <c r="I2224" t="s">
        <v>198</v>
      </c>
      <c r="J2224">
        <v>239.97</v>
      </c>
      <c r="K2224">
        <v>3</v>
      </c>
      <c r="L2224">
        <v>86.39</v>
      </c>
    </row>
    <row r="2225" spans="1:12" ht="14.25" customHeight="1" x14ac:dyDescent="0.25">
      <c r="A2225" t="str">
        <f t="shared" si="34"/>
        <v>ORD2224</v>
      </c>
      <c r="B2225" s="6">
        <v>44644</v>
      </c>
      <c r="C2225" s="6" t="str">
        <f>TEXT(Table1[[#This Row],[Order Date]],"mmm")</f>
        <v>Mar</v>
      </c>
      <c r="D2225" s="6" t="str">
        <f>TEXT(Table1[[#This Row],[Order Date]],"yyyy")</f>
        <v>2022</v>
      </c>
      <c r="E2225" t="s">
        <v>910</v>
      </c>
      <c r="F2225" t="s">
        <v>15</v>
      </c>
      <c r="G2225" t="s">
        <v>34</v>
      </c>
      <c r="H2225" t="s">
        <v>74</v>
      </c>
      <c r="I2225" t="s">
        <v>719</v>
      </c>
      <c r="J2225">
        <v>359.06</v>
      </c>
      <c r="K2225">
        <v>3</v>
      </c>
      <c r="L2225">
        <v>-35.909999999999997</v>
      </c>
    </row>
    <row r="2226" spans="1:12" ht="14.25" customHeight="1" x14ac:dyDescent="0.25">
      <c r="A2226" t="str">
        <f t="shared" si="34"/>
        <v>ORD2225</v>
      </c>
      <c r="B2226" s="6">
        <v>44644</v>
      </c>
      <c r="C2226" s="6" t="str">
        <f>TEXT(Table1[[#This Row],[Order Date]],"mmm")</f>
        <v>Mar</v>
      </c>
      <c r="D2226" s="6" t="str">
        <f>TEXT(Table1[[#This Row],[Order Date]],"yyyy")</f>
        <v>2022</v>
      </c>
      <c r="E2226" t="s">
        <v>1974</v>
      </c>
      <c r="F2226" t="s">
        <v>123</v>
      </c>
      <c r="G2226" t="s">
        <v>11</v>
      </c>
      <c r="H2226" t="s">
        <v>92</v>
      </c>
      <c r="I2226" t="s">
        <v>1975</v>
      </c>
      <c r="J2226">
        <v>6.99</v>
      </c>
      <c r="K2226">
        <v>2</v>
      </c>
      <c r="L2226">
        <v>0.52</v>
      </c>
    </row>
    <row r="2227" spans="1:12" ht="14.25" customHeight="1" x14ac:dyDescent="0.25">
      <c r="A2227" t="str">
        <f t="shared" si="34"/>
        <v>ORD2226</v>
      </c>
      <c r="B2227" s="6">
        <v>44644</v>
      </c>
      <c r="C2227" s="6" t="str">
        <f>TEXT(Table1[[#This Row],[Order Date]],"mmm")</f>
        <v>Mar</v>
      </c>
      <c r="D2227" s="6" t="str">
        <f>TEXT(Table1[[#This Row],[Order Date]],"yyyy")</f>
        <v>2022</v>
      </c>
      <c r="E2227" t="s">
        <v>1744</v>
      </c>
      <c r="F2227" t="s">
        <v>164</v>
      </c>
      <c r="G2227" t="s">
        <v>34</v>
      </c>
      <c r="H2227" t="s">
        <v>47</v>
      </c>
      <c r="I2227" t="s">
        <v>1976</v>
      </c>
      <c r="J2227">
        <v>46.9</v>
      </c>
      <c r="K2227">
        <v>5</v>
      </c>
      <c r="L2227">
        <v>13.13</v>
      </c>
    </row>
    <row r="2228" spans="1:12" ht="14.25" customHeight="1" x14ac:dyDescent="0.25">
      <c r="A2228" t="str">
        <f t="shared" si="34"/>
        <v>ORD2227</v>
      </c>
      <c r="B2228" s="6">
        <v>44646</v>
      </c>
      <c r="C2228" s="6" t="str">
        <f>TEXT(Table1[[#This Row],[Order Date]],"mmm")</f>
        <v>Mar</v>
      </c>
      <c r="D2228" s="6" t="str">
        <f>TEXT(Table1[[#This Row],[Order Date]],"yyyy")</f>
        <v>2022</v>
      </c>
      <c r="E2228" t="s">
        <v>1977</v>
      </c>
      <c r="F2228" t="s">
        <v>123</v>
      </c>
      <c r="G2228" t="s">
        <v>11</v>
      </c>
      <c r="H2228" t="s">
        <v>12</v>
      </c>
      <c r="I2228" t="s">
        <v>1158</v>
      </c>
      <c r="J2228">
        <v>74.349999999999994</v>
      </c>
      <c r="K2228">
        <v>3</v>
      </c>
      <c r="L2228">
        <v>23.24</v>
      </c>
    </row>
    <row r="2229" spans="1:12" ht="14.25" customHeight="1" x14ac:dyDescent="0.25">
      <c r="A2229" t="str">
        <f t="shared" si="34"/>
        <v>ORD2228</v>
      </c>
      <c r="B2229" s="6">
        <v>44646</v>
      </c>
      <c r="C2229" s="6" t="str">
        <f>TEXT(Table1[[#This Row],[Order Date]],"mmm")</f>
        <v>Mar</v>
      </c>
      <c r="D2229" s="6" t="str">
        <f>TEXT(Table1[[#This Row],[Order Date]],"yyyy")</f>
        <v>2022</v>
      </c>
      <c r="E2229" t="s">
        <v>1104</v>
      </c>
      <c r="F2229" t="s">
        <v>23</v>
      </c>
      <c r="G2229" t="s">
        <v>11</v>
      </c>
      <c r="H2229" t="s">
        <v>12</v>
      </c>
      <c r="I2229" t="s">
        <v>1978</v>
      </c>
      <c r="J2229">
        <v>40.03</v>
      </c>
      <c r="K2229">
        <v>6</v>
      </c>
      <c r="L2229">
        <v>12.51</v>
      </c>
    </row>
    <row r="2230" spans="1:12" ht="14.25" customHeight="1" x14ac:dyDescent="0.25">
      <c r="A2230" t="str">
        <f t="shared" si="34"/>
        <v>ORD2229</v>
      </c>
      <c r="B2230" s="6">
        <v>44646</v>
      </c>
      <c r="C2230" s="6" t="str">
        <f>TEXT(Table1[[#This Row],[Order Date]],"mmm")</f>
        <v>Mar</v>
      </c>
      <c r="D2230" s="6" t="str">
        <f>TEXT(Table1[[#This Row],[Order Date]],"yyyy")</f>
        <v>2022</v>
      </c>
      <c r="E2230" t="s">
        <v>1104</v>
      </c>
      <c r="F2230" t="s">
        <v>23</v>
      </c>
      <c r="G2230" t="s">
        <v>39</v>
      </c>
      <c r="H2230" t="s">
        <v>52</v>
      </c>
      <c r="I2230" t="s">
        <v>1325</v>
      </c>
      <c r="J2230">
        <v>16.78</v>
      </c>
      <c r="K2230">
        <v>3</v>
      </c>
      <c r="L2230">
        <v>5.03</v>
      </c>
    </row>
    <row r="2231" spans="1:12" ht="14.25" customHeight="1" x14ac:dyDescent="0.25">
      <c r="A2231" t="str">
        <f t="shared" si="34"/>
        <v>ORD2230</v>
      </c>
      <c r="B2231" s="6">
        <v>44646</v>
      </c>
      <c r="C2231" s="6" t="str">
        <f>TEXT(Table1[[#This Row],[Order Date]],"mmm")</f>
        <v>Mar</v>
      </c>
      <c r="D2231" s="6" t="str">
        <f>TEXT(Table1[[#This Row],[Order Date]],"yyyy")</f>
        <v>2022</v>
      </c>
      <c r="E2231" t="s">
        <v>738</v>
      </c>
      <c r="F2231" t="s">
        <v>164</v>
      </c>
      <c r="G2231" t="s">
        <v>34</v>
      </c>
      <c r="H2231" t="s">
        <v>145</v>
      </c>
      <c r="I2231" t="s">
        <v>404</v>
      </c>
      <c r="J2231">
        <v>3393.68</v>
      </c>
      <c r="K2231">
        <v>8</v>
      </c>
      <c r="L2231">
        <v>610.86</v>
      </c>
    </row>
    <row r="2232" spans="1:12" ht="14.25" customHeight="1" x14ac:dyDescent="0.25">
      <c r="A2232" t="str">
        <f t="shared" si="34"/>
        <v>ORD2231</v>
      </c>
      <c r="B2232" s="6">
        <v>44646</v>
      </c>
      <c r="C2232" s="6" t="str">
        <f>TEXT(Table1[[#This Row],[Order Date]],"mmm")</f>
        <v>Mar</v>
      </c>
      <c r="D2232" s="6" t="str">
        <f>TEXT(Table1[[#This Row],[Order Date]],"yyyy")</f>
        <v>2022</v>
      </c>
      <c r="E2232" t="s">
        <v>1401</v>
      </c>
      <c r="F2232" t="s">
        <v>149</v>
      </c>
      <c r="G2232" t="s">
        <v>11</v>
      </c>
      <c r="H2232" t="s">
        <v>18</v>
      </c>
      <c r="I2232" t="s">
        <v>1384</v>
      </c>
      <c r="J2232">
        <v>1085.42</v>
      </c>
      <c r="K2232">
        <v>7</v>
      </c>
      <c r="L2232">
        <v>282.20999999999998</v>
      </c>
    </row>
    <row r="2233" spans="1:12" ht="14.25" customHeight="1" x14ac:dyDescent="0.25">
      <c r="A2233" t="str">
        <f t="shared" si="34"/>
        <v>ORD2232</v>
      </c>
      <c r="B2233" s="6">
        <v>44646</v>
      </c>
      <c r="C2233" s="6" t="str">
        <f>TEXT(Table1[[#This Row],[Order Date]],"mmm")</f>
        <v>Mar</v>
      </c>
      <c r="D2233" s="6" t="str">
        <f>TEXT(Table1[[#This Row],[Order Date]],"yyyy")</f>
        <v>2022</v>
      </c>
      <c r="E2233" t="s">
        <v>1401</v>
      </c>
      <c r="F2233" t="s">
        <v>149</v>
      </c>
      <c r="G2233" t="s">
        <v>11</v>
      </c>
      <c r="H2233" t="s">
        <v>92</v>
      </c>
      <c r="I2233" t="s">
        <v>1979</v>
      </c>
      <c r="J2233">
        <v>13.11</v>
      </c>
      <c r="K2233">
        <v>3</v>
      </c>
      <c r="L2233">
        <v>3.41</v>
      </c>
    </row>
    <row r="2234" spans="1:12" ht="14.25" customHeight="1" x14ac:dyDescent="0.25">
      <c r="A2234" t="str">
        <f t="shared" si="34"/>
        <v>ORD2233</v>
      </c>
      <c r="B2234" s="6">
        <v>44647</v>
      </c>
      <c r="C2234" s="6" t="str">
        <f>TEXT(Table1[[#This Row],[Order Date]],"mmm")</f>
        <v>Mar</v>
      </c>
      <c r="D2234" s="6" t="str">
        <f>TEXT(Table1[[#This Row],[Order Date]],"yyyy")</f>
        <v>2022</v>
      </c>
      <c r="E2234" t="s">
        <v>107</v>
      </c>
      <c r="F2234" t="s">
        <v>164</v>
      </c>
      <c r="G2234" t="s">
        <v>11</v>
      </c>
      <c r="H2234" t="s">
        <v>18</v>
      </c>
      <c r="I2234" t="s">
        <v>435</v>
      </c>
      <c r="J2234">
        <v>83.7</v>
      </c>
      <c r="K2234">
        <v>5</v>
      </c>
      <c r="L2234">
        <v>3.35</v>
      </c>
    </row>
    <row r="2235" spans="1:12" ht="14.25" customHeight="1" x14ac:dyDescent="0.25">
      <c r="A2235" t="str">
        <f t="shared" si="34"/>
        <v>ORD2234</v>
      </c>
      <c r="B2235" s="6">
        <v>44648</v>
      </c>
      <c r="C2235" s="6" t="str">
        <f>TEXT(Table1[[#This Row],[Order Date]],"mmm")</f>
        <v>Mar</v>
      </c>
      <c r="D2235" s="6" t="str">
        <f>TEXT(Table1[[#This Row],[Order Date]],"yyyy")</f>
        <v>2022</v>
      </c>
      <c r="E2235" t="s">
        <v>1633</v>
      </c>
      <c r="F2235" t="s">
        <v>27</v>
      </c>
      <c r="G2235" t="s">
        <v>39</v>
      </c>
      <c r="H2235" t="s">
        <v>52</v>
      </c>
      <c r="I2235" t="s">
        <v>1980</v>
      </c>
      <c r="J2235">
        <v>166.24</v>
      </c>
      <c r="K2235">
        <v>1</v>
      </c>
      <c r="L2235">
        <v>24.94</v>
      </c>
    </row>
    <row r="2236" spans="1:12" ht="14.25" customHeight="1" x14ac:dyDescent="0.25">
      <c r="A2236" t="str">
        <f t="shared" si="34"/>
        <v>ORD2235</v>
      </c>
      <c r="B2236" s="6">
        <v>44648</v>
      </c>
      <c r="C2236" s="6" t="str">
        <f>TEXT(Table1[[#This Row],[Order Date]],"mmm")</f>
        <v>Mar</v>
      </c>
      <c r="D2236" s="6" t="str">
        <f>TEXT(Table1[[#This Row],[Order Date]],"yyyy")</f>
        <v>2022</v>
      </c>
      <c r="E2236" t="s">
        <v>1633</v>
      </c>
      <c r="F2236" t="s">
        <v>27</v>
      </c>
      <c r="G2236" t="s">
        <v>11</v>
      </c>
      <c r="H2236" t="s">
        <v>12</v>
      </c>
      <c r="I2236" t="s">
        <v>1981</v>
      </c>
      <c r="J2236">
        <v>33.4</v>
      </c>
      <c r="K2236">
        <v>5</v>
      </c>
      <c r="L2236">
        <v>16.03</v>
      </c>
    </row>
    <row r="2237" spans="1:12" ht="14.25" customHeight="1" x14ac:dyDescent="0.25">
      <c r="A2237" t="str">
        <f t="shared" si="34"/>
        <v>ORD2236</v>
      </c>
      <c r="B2237" s="6">
        <v>44648</v>
      </c>
      <c r="C2237" s="6" t="str">
        <f>TEXT(Table1[[#This Row],[Order Date]],"mmm")</f>
        <v>Mar</v>
      </c>
      <c r="D2237" s="6" t="str">
        <f>TEXT(Table1[[#This Row],[Order Date]],"yyyy")</f>
        <v>2022</v>
      </c>
      <c r="E2237" t="s">
        <v>280</v>
      </c>
      <c r="F2237" t="s">
        <v>23</v>
      </c>
      <c r="G2237" t="s">
        <v>11</v>
      </c>
      <c r="H2237" t="s">
        <v>12</v>
      </c>
      <c r="I2237" t="s">
        <v>708</v>
      </c>
      <c r="J2237">
        <v>15.55</v>
      </c>
      <c r="K2237">
        <v>3</v>
      </c>
      <c r="L2237">
        <v>5.44</v>
      </c>
    </row>
    <row r="2238" spans="1:12" ht="14.25" customHeight="1" x14ac:dyDescent="0.25">
      <c r="A2238" t="str">
        <f t="shared" si="34"/>
        <v>ORD2237</v>
      </c>
      <c r="B2238" s="6">
        <v>44648</v>
      </c>
      <c r="C2238" s="6" t="str">
        <f>TEXT(Table1[[#This Row],[Order Date]],"mmm")</f>
        <v>Mar</v>
      </c>
      <c r="D2238" s="6" t="str">
        <f>TEXT(Table1[[#This Row],[Order Date]],"yyyy")</f>
        <v>2022</v>
      </c>
      <c r="E2238" t="s">
        <v>280</v>
      </c>
      <c r="F2238" t="s">
        <v>23</v>
      </c>
      <c r="G2238" t="s">
        <v>11</v>
      </c>
      <c r="H2238" t="s">
        <v>12</v>
      </c>
      <c r="I2238" t="s">
        <v>1403</v>
      </c>
      <c r="J2238">
        <v>5.23</v>
      </c>
      <c r="K2238">
        <v>1</v>
      </c>
      <c r="L2238">
        <v>1.7</v>
      </c>
    </row>
    <row r="2239" spans="1:12" ht="14.25" customHeight="1" x14ac:dyDescent="0.25">
      <c r="A2239" t="str">
        <f t="shared" si="34"/>
        <v>ORD2238</v>
      </c>
      <c r="B2239" s="6">
        <v>44648</v>
      </c>
      <c r="C2239" s="6" t="str">
        <f>TEXT(Table1[[#This Row],[Order Date]],"mmm")</f>
        <v>Mar</v>
      </c>
      <c r="D2239" s="6" t="str">
        <f>TEXT(Table1[[#This Row],[Order Date]],"yyyy")</f>
        <v>2022</v>
      </c>
      <c r="E2239" t="s">
        <v>681</v>
      </c>
      <c r="F2239" t="s">
        <v>149</v>
      </c>
      <c r="G2239" t="s">
        <v>11</v>
      </c>
      <c r="H2239" t="s">
        <v>63</v>
      </c>
      <c r="I2239" t="s">
        <v>770</v>
      </c>
      <c r="J2239">
        <v>22.92</v>
      </c>
      <c r="K2239">
        <v>3</v>
      </c>
      <c r="L2239">
        <v>11.23</v>
      </c>
    </row>
    <row r="2240" spans="1:12" ht="14.25" customHeight="1" x14ac:dyDescent="0.25">
      <c r="A2240" t="str">
        <f t="shared" si="34"/>
        <v>ORD2239</v>
      </c>
      <c r="B2240" s="6">
        <v>44649</v>
      </c>
      <c r="C2240" s="6" t="str">
        <f>TEXT(Table1[[#This Row],[Order Date]],"mmm")</f>
        <v>Mar</v>
      </c>
      <c r="D2240" s="6" t="str">
        <f>TEXT(Table1[[#This Row],[Order Date]],"yyyy")</f>
        <v>2022</v>
      </c>
      <c r="E2240" t="s">
        <v>1357</v>
      </c>
      <c r="F2240" t="s">
        <v>123</v>
      </c>
      <c r="G2240" t="s">
        <v>34</v>
      </c>
      <c r="H2240" t="s">
        <v>35</v>
      </c>
      <c r="I2240" t="s">
        <v>1982</v>
      </c>
      <c r="J2240">
        <v>1166.92</v>
      </c>
      <c r="K2240">
        <v>5</v>
      </c>
      <c r="L2240">
        <v>131.28</v>
      </c>
    </row>
    <row r="2241" spans="1:12" ht="14.25" customHeight="1" x14ac:dyDescent="0.25">
      <c r="A2241" t="str">
        <f t="shared" si="34"/>
        <v>ORD2240</v>
      </c>
      <c r="B2241" s="6">
        <v>44649</v>
      </c>
      <c r="C2241" s="6" t="str">
        <f>TEXT(Table1[[#This Row],[Order Date]],"mmm")</f>
        <v>Mar</v>
      </c>
      <c r="D2241" s="6" t="str">
        <f>TEXT(Table1[[#This Row],[Order Date]],"yyyy")</f>
        <v>2022</v>
      </c>
      <c r="E2241" t="s">
        <v>1426</v>
      </c>
      <c r="F2241" t="s">
        <v>164</v>
      </c>
      <c r="G2241" t="s">
        <v>11</v>
      </c>
      <c r="H2241" t="s">
        <v>92</v>
      </c>
      <c r="I2241" t="s">
        <v>1983</v>
      </c>
      <c r="J2241">
        <v>73.28</v>
      </c>
      <c r="K2241">
        <v>4</v>
      </c>
      <c r="L2241">
        <v>21.25</v>
      </c>
    </row>
    <row r="2242" spans="1:12" ht="14.25" customHeight="1" x14ac:dyDescent="0.25">
      <c r="A2242" t="str">
        <f t="shared" si="34"/>
        <v>ORD2241</v>
      </c>
      <c r="B2242" s="6">
        <v>44649</v>
      </c>
      <c r="C2242" s="6" t="str">
        <f>TEXT(Table1[[#This Row],[Order Date]],"mmm")</f>
        <v>Mar</v>
      </c>
      <c r="D2242" s="6" t="str">
        <f>TEXT(Table1[[#This Row],[Order Date]],"yyyy")</f>
        <v>2022</v>
      </c>
      <c r="E2242" t="s">
        <v>289</v>
      </c>
      <c r="F2242" t="s">
        <v>27</v>
      </c>
      <c r="G2242" t="s">
        <v>11</v>
      </c>
      <c r="H2242" t="s">
        <v>12</v>
      </c>
      <c r="I2242" t="s">
        <v>1984</v>
      </c>
      <c r="J2242">
        <v>212.64</v>
      </c>
      <c r="K2242">
        <v>6</v>
      </c>
      <c r="L2242">
        <v>99.94</v>
      </c>
    </row>
    <row r="2243" spans="1:12" ht="14.25" customHeight="1" x14ac:dyDescent="0.25">
      <c r="A2243" t="str">
        <f t="shared" ref="A2243:A2306" si="35">"ORD" &amp; TEXT(ROW(A2243)-1, "0000")</f>
        <v>ORD2242</v>
      </c>
      <c r="B2243" s="6">
        <v>44649</v>
      </c>
      <c r="C2243" s="6" t="str">
        <f>TEXT(Table1[[#This Row],[Order Date]],"mmm")</f>
        <v>Mar</v>
      </c>
      <c r="D2243" s="6" t="str">
        <f>TEXT(Table1[[#This Row],[Order Date]],"yyyy")</f>
        <v>2022</v>
      </c>
      <c r="E2243" t="s">
        <v>289</v>
      </c>
      <c r="F2243" t="s">
        <v>27</v>
      </c>
      <c r="G2243" t="s">
        <v>11</v>
      </c>
      <c r="H2243" t="s">
        <v>12</v>
      </c>
      <c r="I2243" t="s">
        <v>1673</v>
      </c>
      <c r="J2243">
        <v>9.8699999999999992</v>
      </c>
      <c r="K2243">
        <v>3</v>
      </c>
      <c r="L2243">
        <v>4.54</v>
      </c>
    </row>
    <row r="2244" spans="1:12" ht="14.25" customHeight="1" x14ac:dyDescent="0.25">
      <c r="A2244" t="str">
        <f t="shared" si="35"/>
        <v>ORD2243</v>
      </c>
      <c r="B2244" s="6">
        <v>44649</v>
      </c>
      <c r="C2244" s="6" t="str">
        <f>TEXT(Table1[[#This Row],[Order Date]],"mmm")</f>
        <v>Mar</v>
      </c>
      <c r="D2244" s="6" t="str">
        <f>TEXT(Table1[[#This Row],[Order Date]],"yyyy")</f>
        <v>2022</v>
      </c>
      <c r="E2244" t="s">
        <v>289</v>
      </c>
      <c r="F2244" t="s">
        <v>27</v>
      </c>
      <c r="G2244" t="s">
        <v>39</v>
      </c>
      <c r="H2244" t="s">
        <v>52</v>
      </c>
      <c r="I2244" t="s">
        <v>1985</v>
      </c>
      <c r="J2244">
        <v>53.25</v>
      </c>
      <c r="K2244">
        <v>3</v>
      </c>
      <c r="L2244">
        <v>20.77</v>
      </c>
    </row>
    <row r="2245" spans="1:12" ht="14.25" customHeight="1" x14ac:dyDescent="0.25">
      <c r="A2245" t="str">
        <f t="shared" si="35"/>
        <v>ORD2244</v>
      </c>
      <c r="B2245" s="6">
        <v>44649</v>
      </c>
      <c r="C2245" s="6" t="str">
        <f>TEXT(Table1[[#This Row],[Order Date]],"mmm")</f>
        <v>Mar</v>
      </c>
      <c r="D2245" s="6" t="str">
        <f>TEXT(Table1[[#This Row],[Order Date]],"yyyy")</f>
        <v>2022</v>
      </c>
      <c r="E2245" t="s">
        <v>289</v>
      </c>
      <c r="F2245" t="s">
        <v>27</v>
      </c>
      <c r="G2245" t="s">
        <v>34</v>
      </c>
      <c r="H2245" t="s">
        <v>47</v>
      </c>
      <c r="I2245" t="s">
        <v>1162</v>
      </c>
      <c r="J2245">
        <v>19.920000000000002</v>
      </c>
      <c r="K2245">
        <v>3</v>
      </c>
      <c r="L2245">
        <v>9.56</v>
      </c>
    </row>
    <row r="2246" spans="1:12" ht="14.25" customHeight="1" x14ac:dyDescent="0.25">
      <c r="A2246" t="str">
        <f t="shared" si="35"/>
        <v>ORD2245</v>
      </c>
      <c r="B2246" s="6">
        <v>44649</v>
      </c>
      <c r="C2246" s="6" t="str">
        <f>TEXT(Table1[[#This Row],[Order Date]],"mmm")</f>
        <v>Mar</v>
      </c>
      <c r="D2246" s="6" t="str">
        <f>TEXT(Table1[[#This Row],[Order Date]],"yyyy")</f>
        <v>2022</v>
      </c>
      <c r="E2246" t="s">
        <v>307</v>
      </c>
      <c r="F2246" t="s">
        <v>55</v>
      </c>
      <c r="G2246" t="s">
        <v>11</v>
      </c>
      <c r="H2246" t="s">
        <v>24</v>
      </c>
      <c r="I2246" t="s">
        <v>326</v>
      </c>
      <c r="J2246">
        <v>5.56</v>
      </c>
      <c r="K2246">
        <v>2</v>
      </c>
      <c r="L2246">
        <v>1.45</v>
      </c>
    </row>
    <row r="2247" spans="1:12" ht="14.25" customHeight="1" x14ac:dyDescent="0.25">
      <c r="A2247" t="str">
        <f t="shared" si="35"/>
        <v>ORD2246</v>
      </c>
      <c r="B2247" s="6">
        <v>44649</v>
      </c>
      <c r="C2247" s="6" t="str">
        <f>TEXT(Table1[[#This Row],[Order Date]],"mmm")</f>
        <v>Mar</v>
      </c>
      <c r="D2247" s="6" t="str">
        <f>TEXT(Table1[[#This Row],[Order Date]],"yyyy")</f>
        <v>2022</v>
      </c>
      <c r="E2247" t="s">
        <v>1986</v>
      </c>
      <c r="F2247" t="s">
        <v>149</v>
      </c>
      <c r="G2247" t="s">
        <v>11</v>
      </c>
      <c r="H2247" t="s">
        <v>12</v>
      </c>
      <c r="I2247" t="s">
        <v>1987</v>
      </c>
      <c r="J2247">
        <v>17.64</v>
      </c>
      <c r="K2247">
        <v>4</v>
      </c>
      <c r="L2247">
        <v>8.11</v>
      </c>
    </row>
    <row r="2248" spans="1:12" ht="14.25" customHeight="1" x14ac:dyDescent="0.25">
      <c r="A2248" t="str">
        <f t="shared" si="35"/>
        <v>ORD2247</v>
      </c>
      <c r="B2248" s="6">
        <v>44650</v>
      </c>
      <c r="C2248" s="6" t="str">
        <f>TEXT(Table1[[#This Row],[Order Date]],"mmm")</f>
        <v>Mar</v>
      </c>
      <c r="D2248" s="6" t="str">
        <f>TEXT(Table1[[#This Row],[Order Date]],"yyyy")</f>
        <v>2022</v>
      </c>
      <c r="E2248" t="s">
        <v>1446</v>
      </c>
      <c r="F2248" t="s">
        <v>15</v>
      </c>
      <c r="G2248" t="s">
        <v>11</v>
      </c>
      <c r="H2248" t="s">
        <v>12</v>
      </c>
      <c r="I2248" t="s">
        <v>1418</v>
      </c>
      <c r="J2248">
        <v>23.52</v>
      </c>
      <c r="K2248">
        <v>5</v>
      </c>
      <c r="L2248">
        <v>8.5299999999999994</v>
      </c>
    </row>
    <row r="2249" spans="1:12" ht="14.25" customHeight="1" x14ac:dyDescent="0.25">
      <c r="A2249" t="str">
        <f t="shared" si="35"/>
        <v>ORD2248</v>
      </c>
      <c r="B2249" s="6">
        <v>44650</v>
      </c>
      <c r="C2249" s="6" t="str">
        <f>TEXT(Table1[[#This Row],[Order Date]],"mmm")</f>
        <v>Mar</v>
      </c>
      <c r="D2249" s="6" t="str">
        <f>TEXT(Table1[[#This Row],[Order Date]],"yyyy")</f>
        <v>2022</v>
      </c>
      <c r="E2249" t="s">
        <v>1446</v>
      </c>
      <c r="F2249" t="s">
        <v>15</v>
      </c>
      <c r="G2249" t="s">
        <v>39</v>
      </c>
      <c r="H2249" t="s">
        <v>40</v>
      </c>
      <c r="I2249" t="s">
        <v>163</v>
      </c>
      <c r="J2249">
        <v>180.96</v>
      </c>
      <c r="K2249">
        <v>5</v>
      </c>
      <c r="L2249">
        <v>13.57</v>
      </c>
    </row>
    <row r="2250" spans="1:12" ht="14.25" customHeight="1" x14ac:dyDescent="0.25">
      <c r="A2250" t="str">
        <f t="shared" si="35"/>
        <v>ORD2249</v>
      </c>
      <c r="B2250" s="6">
        <v>44650</v>
      </c>
      <c r="C2250" s="6" t="str">
        <f>TEXT(Table1[[#This Row],[Order Date]],"mmm")</f>
        <v>Mar</v>
      </c>
      <c r="D2250" s="6" t="str">
        <f>TEXT(Table1[[#This Row],[Order Date]],"yyyy")</f>
        <v>2022</v>
      </c>
      <c r="E2250" t="s">
        <v>398</v>
      </c>
      <c r="F2250" t="s">
        <v>15</v>
      </c>
      <c r="G2250" t="s">
        <v>34</v>
      </c>
      <c r="H2250" t="s">
        <v>35</v>
      </c>
      <c r="I2250" t="s">
        <v>1435</v>
      </c>
      <c r="J2250">
        <v>366.74</v>
      </c>
      <c r="K2250">
        <v>4</v>
      </c>
      <c r="L2250">
        <v>-110.02</v>
      </c>
    </row>
    <row r="2251" spans="1:12" ht="14.25" customHeight="1" x14ac:dyDescent="0.25">
      <c r="A2251" t="str">
        <f t="shared" si="35"/>
        <v>ORD2250</v>
      </c>
      <c r="B2251" s="6">
        <v>44651</v>
      </c>
      <c r="C2251" s="6" t="str">
        <f>TEXT(Table1[[#This Row],[Order Date]],"mmm")</f>
        <v>Mar</v>
      </c>
      <c r="D2251" s="6" t="str">
        <f>TEXT(Table1[[#This Row],[Order Date]],"yyyy")</f>
        <v>2022</v>
      </c>
      <c r="E2251" t="s">
        <v>475</v>
      </c>
      <c r="F2251" t="s">
        <v>123</v>
      </c>
      <c r="G2251" t="s">
        <v>39</v>
      </c>
      <c r="H2251" t="s">
        <v>40</v>
      </c>
      <c r="I2251" t="s">
        <v>1988</v>
      </c>
      <c r="J2251">
        <v>79.959999999999994</v>
      </c>
      <c r="K2251">
        <v>5</v>
      </c>
      <c r="L2251">
        <v>27.99</v>
      </c>
    </row>
    <row r="2252" spans="1:12" ht="14.25" customHeight="1" x14ac:dyDescent="0.25">
      <c r="A2252" t="str">
        <f t="shared" si="35"/>
        <v>ORD2251</v>
      </c>
      <c r="B2252" s="6">
        <v>44651</v>
      </c>
      <c r="C2252" s="6" t="str">
        <f>TEXT(Table1[[#This Row],[Order Date]],"mmm")</f>
        <v>Mar</v>
      </c>
      <c r="D2252" s="6" t="str">
        <f>TEXT(Table1[[#This Row],[Order Date]],"yyyy")</f>
        <v>2022</v>
      </c>
      <c r="E2252" t="s">
        <v>922</v>
      </c>
      <c r="F2252" t="s">
        <v>10</v>
      </c>
      <c r="G2252" t="s">
        <v>11</v>
      </c>
      <c r="H2252" t="s">
        <v>12</v>
      </c>
      <c r="I2252" t="s">
        <v>1989</v>
      </c>
      <c r="J2252">
        <v>98.38</v>
      </c>
      <c r="K2252">
        <v>3</v>
      </c>
      <c r="L2252">
        <v>35.659999999999997</v>
      </c>
    </row>
    <row r="2253" spans="1:12" ht="14.25" customHeight="1" x14ac:dyDescent="0.25">
      <c r="A2253" t="str">
        <f t="shared" si="35"/>
        <v>ORD2252</v>
      </c>
      <c r="B2253" s="6">
        <v>44651</v>
      </c>
      <c r="C2253" s="6" t="str">
        <f>TEXT(Table1[[#This Row],[Order Date]],"mmm")</f>
        <v>Mar</v>
      </c>
      <c r="D2253" s="6" t="str">
        <f>TEXT(Table1[[#This Row],[Order Date]],"yyyy")</f>
        <v>2022</v>
      </c>
      <c r="E2253" t="s">
        <v>922</v>
      </c>
      <c r="F2253" t="s">
        <v>10</v>
      </c>
      <c r="G2253" t="s">
        <v>34</v>
      </c>
      <c r="H2253" t="s">
        <v>47</v>
      </c>
      <c r="I2253" t="s">
        <v>1990</v>
      </c>
      <c r="J2253">
        <v>22.38</v>
      </c>
      <c r="K2253">
        <v>3</v>
      </c>
      <c r="L2253">
        <v>-7.83</v>
      </c>
    </row>
    <row r="2254" spans="1:12" ht="14.25" customHeight="1" x14ac:dyDescent="0.25">
      <c r="A2254" t="str">
        <f t="shared" si="35"/>
        <v>ORD2253</v>
      </c>
      <c r="B2254" s="6">
        <v>44653</v>
      </c>
      <c r="C2254" s="6" t="str">
        <f>TEXT(Table1[[#This Row],[Order Date]],"mmm")</f>
        <v>Apr</v>
      </c>
      <c r="D2254" s="6" t="str">
        <f>TEXT(Table1[[#This Row],[Order Date]],"yyyy")</f>
        <v>2022</v>
      </c>
      <c r="E2254" t="s">
        <v>1991</v>
      </c>
      <c r="F2254" t="s">
        <v>10</v>
      </c>
      <c r="G2254" t="s">
        <v>11</v>
      </c>
      <c r="H2254" t="s">
        <v>92</v>
      </c>
      <c r="I2254" t="s">
        <v>1640</v>
      </c>
      <c r="J2254">
        <v>32.19</v>
      </c>
      <c r="K2254">
        <v>2</v>
      </c>
      <c r="L2254">
        <v>-80.48</v>
      </c>
    </row>
    <row r="2255" spans="1:12" ht="14.25" customHeight="1" x14ac:dyDescent="0.25">
      <c r="A2255" t="str">
        <f t="shared" si="35"/>
        <v>ORD2254</v>
      </c>
      <c r="B2255" s="6">
        <v>44653</v>
      </c>
      <c r="C2255" s="6" t="str">
        <f>TEXT(Table1[[#This Row],[Order Date]],"mmm")</f>
        <v>Apr</v>
      </c>
      <c r="D2255" s="6" t="str">
        <f>TEXT(Table1[[#This Row],[Order Date]],"yyyy")</f>
        <v>2022</v>
      </c>
      <c r="E2255" t="s">
        <v>1991</v>
      </c>
      <c r="F2255" t="s">
        <v>10</v>
      </c>
      <c r="G2255" t="s">
        <v>39</v>
      </c>
      <c r="H2255" t="s">
        <v>52</v>
      </c>
      <c r="I2255" t="s">
        <v>1422</v>
      </c>
      <c r="J2255">
        <v>50.12</v>
      </c>
      <c r="K2255">
        <v>7</v>
      </c>
      <c r="L2255">
        <v>-0.63</v>
      </c>
    </row>
    <row r="2256" spans="1:12" ht="14.25" customHeight="1" x14ac:dyDescent="0.25">
      <c r="A2256" t="str">
        <f t="shared" si="35"/>
        <v>ORD2255</v>
      </c>
      <c r="B2256" s="6">
        <v>44653</v>
      </c>
      <c r="C2256" s="6" t="str">
        <f>TEXT(Table1[[#This Row],[Order Date]],"mmm")</f>
        <v>Apr</v>
      </c>
      <c r="D2256" s="6" t="str">
        <f>TEXT(Table1[[#This Row],[Order Date]],"yyyy")</f>
        <v>2022</v>
      </c>
      <c r="E2256" t="s">
        <v>1991</v>
      </c>
      <c r="F2256" t="s">
        <v>10</v>
      </c>
      <c r="G2256" t="s">
        <v>39</v>
      </c>
      <c r="H2256" t="s">
        <v>52</v>
      </c>
      <c r="I2256" t="s">
        <v>1992</v>
      </c>
      <c r="J2256">
        <v>47.98</v>
      </c>
      <c r="K2256">
        <v>3</v>
      </c>
      <c r="L2256">
        <v>1.8</v>
      </c>
    </row>
    <row r="2257" spans="1:12" ht="14.25" customHeight="1" x14ac:dyDescent="0.25">
      <c r="A2257" t="str">
        <f t="shared" si="35"/>
        <v>ORD2256</v>
      </c>
      <c r="B2257" s="6">
        <v>44653</v>
      </c>
      <c r="C2257" s="6" t="str">
        <f>TEXT(Table1[[#This Row],[Order Date]],"mmm")</f>
        <v>Apr</v>
      </c>
      <c r="D2257" s="6" t="str">
        <f>TEXT(Table1[[#This Row],[Order Date]],"yyyy")</f>
        <v>2022</v>
      </c>
      <c r="E2257" t="s">
        <v>1788</v>
      </c>
      <c r="F2257" t="s">
        <v>10</v>
      </c>
      <c r="G2257" t="s">
        <v>11</v>
      </c>
      <c r="H2257" t="s">
        <v>20</v>
      </c>
      <c r="I2257" t="s">
        <v>1993</v>
      </c>
      <c r="J2257">
        <v>9.16</v>
      </c>
      <c r="K2257">
        <v>3</v>
      </c>
      <c r="L2257">
        <v>-13.73</v>
      </c>
    </row>
    <row r="2258" spans="1:12" ht="14.25" customHeight="1" x14ac:dyDescent="0.25">
      <c r="A2258" t="str">
        <f t="shared" si="35"/>
        <v>ORD2257</v>
      </c>
      <c r="B2258" s="6">
        <v>44653</v>
      </c>
      <c r="C2258" s="6" t="str">
        <f>TEXT(Table1[[#This Row],[Order Date]],"mmm")</f>
        <v>Apr</v>
      </c>
      <c r="D2258" s="6" t="str">
        <f>TEXT(Table1[[#This Row],[Order Date]],"yyyy")</f>
        <v>2022</v>
      </c>
      <c r="E2258" t="s">
        <v>1994</v>
      </c>
      <c r="F2258" t="s">
        <v>27</v>
      </c>
      <c r="G2258" t="s">
        <v>39</v>
      </c>
      <c r="H2258" t="s">
        <v>302</v>
      </c>
      <c r="I2258" t="s">
        <v>1995</v>
      </c>
      <c r="J2258">
        <v>71.98</v>
      </c>
      <c r="K2258">
        <v>3</v>
      </c>
      <c r="L2258">
        <v>24.29</v>
      </c>
    </row>
    <row r="2259" spans="1:12" ht="14.25" customHeight="1" x14ac:dyDescent="0.25">
      <c r="A2259" t="str">
        <f t="shared" si="35"/>
        <v>ORD2258</v>
      </c>
      <c r="B2259" s="6">
        <v>44653</v>
      </c>
      <c r="C2259" s="6" t="str">
        <f>TEXT(Table1[[#This Row],[Order Date]],"mmm")</f>
        <v>Apr</v>
      </c>
      <c r="D2259" s="6" t="str">
        <f>TEXT(Table1[[#This Row],[Order Date]],"yyyy")</f>
        <v>2022</v>
      </c>
      <c r="E2259" t="s">
        <v>1004</v>
      </c>
      <c r="F2259" t="s">
        <v>95</v>
      </c>
      <c r="G2259" t="s">
        <v>39</v>
      </c>
      <c r="H2259" t="s">
        <v>40</v>
      </c>
      <c r="I2259" t="s">
        <v>1764</v>
      </c>
      <c r="J2259">
        <v>87.8</v>
      </c>
      <c r="K2259">
        <v>5</v>
      </c>
      <c r="L2259">
        <v>32.93</v>
      </c>
    </row>
    <row r="2260" spans="1:12" ht="14.25" customHeight="1" x14ac:dyDescent="0.25">
      <c r="A2260" t="str">
        <f t="shared" si="35"/>
        <v>ORD2259</v>
      </c>
      <c r="B2260" s="6">
        <v>44655</v>
      </c>
      <c r="C2260" s="6" t="str">
        <f>TEXT(Table1[[#This Row],[Order Date]],"mmm")</f>
        <v>Apr</v>
      </c>
      <c r="D2260" s="6" t="str">
        <f>TEXT(Table1[[#This Row],[Order Date]],"yyyy")</f>
        <v>2022</v>
      </c>
      <c r="E2260" t="s">
        <v>545</v>
      </c>
      <c r="F2260" t="s">
        <v>149</v>
      </c>
      <c r="G2260" t="s">
        <v>11</v>
      </c>
      <c r="H2260" t="s">
        <v>24</v>
      </c>
      <c r="I2260" t="s">
        <v>645</v>
      </c>
      <c r="J2260">
        <v>11.16</v>
      </c>
      <c r="K2260">
        <v>2</v>
      </c>
      <c r="L2260">
        <v>4.3499999999999996</v>
      </c>
    </row>
    <row r="2261" spans="1:12" ht="14.25" customHeight="1" x14ac:dyDescent="0.25">
      <c r="A2261" t="str">
        <f t="shared" si="35"/>
        <v>ORD2260</v>
      </c>
      <c r="B2261" s="6">
        <v>44655</v>
      </c>
      <c r="C2261" s="6" t="str">
        <f>TEXT(Table1[[#This Row],[Order Date]],"mmm")</f>
        <v>Apr</v>
      </c>
      <c r="D2261" s="6" t="str">
        <f>TEXT(Table1[[#This Row],[Order Date]],"yyyy")</f>
        <v>2022</v>
      </c>
      <c r="E2261" t="s">
        <v>545</v>
      </c>
      <c r="F2261" t="s">
        <v>149</v>
      </c>
      <c r="G2261" t="s">
        <v>34</v>
      </c>
      <c r="H2261" t="s">
        <v>47</v>
      </c>
      <c r="I2261" t="s">
        <v>1996</v>
      </c>
      <c r="J2261">
        <v>108.4</v>
      </c>
      <c r="K2261">
        <v>2</v>
      </c>
      <c r="L2261">
        <v>22.76</v>
      </c>
    </row>
    <row r="2262" spans="1:12" ht="14.25" customHeight="1" x14ac:dyDescent="0.25">
      <c r="A2262" t="str">
        <f t="shared" si="35"/>
        <v>ORD2261</v>
      </c>
      <c r="B2262" s="6">
        <v>44655</v>
      </c>
      <c r="C2262" s="6" t="str">
        <f>TEXT(Table1[[#This Row],[Order Date]],"mmm")</f>
        <v>Apr</v>
      </c>
      <c r="D2262" s="6" t="str">
        <f>TEXT(Table1[[#This Row],[Order Date]],"yyyy")</f>
        <v>2022</v>
      </c>
      <c r="E2262" t="s">
        <v>545</v>
      </c>
      <c r="F2262" t="s">
        <v>149</v>
      </c>
      <c r="G2262" t="s">
        <v>11</v>
      </c>
      <c r="H2262" t="s">
        <v>20</v>
      </c>
      <c r="I2262" t="s">
        <v>368</v>
      </c>
      <c r="J2262">
        <v>82.34</v>
      </c>
      <c r="K2262">
        <v>3</v>
      </c>
      <c r="L2262">
        <v>27.79</v>
      </c>
    </row>
    <row r="2263" spans="1:12" ht="14.25" customHeight="1" x14ac:dyDescent="0.25">
      <c r="A2263" t="str">
        <f t="shared" si="35"/>
        <v>ORD2262</v>
      </c>
      <c r="B2263" s="6">
        <v>44655</v>
      </c>
      <c r="C2263" s="6" t="str">
        <f>TEXT(Table1[[#This Row],[Order Date]],"mmm")</f>
        <v>Apr</v>
      </c>
      <c r="D2263" s="6" t="str">
        <f>TEXT(Table1[[#This Row],[Order Date]],"yyyy")</f>
        <v>2022</v>
      </c>
      <c r="E2263" t="s">
        <v>545</v>
      </c>
      <c r="F2263" t="s">
        <v>149</v>
      </c>
      <c r="G2263" t="s">
        <v>11</v>
      </c>
      <c r="H2263" t="s">
        <v>20</v>
      </c>
      <c r="I2263" t="s">
        <v>423</v>
      </c>
      <c r="J2263">
        <v>9.09</v>
      </c>
      <c r="K2263">
        <v>4</v>
      </c>
      <c r="L2263">
        <v>3.29</v>
      </c>
    </row>
    <row r="2264" spans="1:12" ht="14.25" customHeight="1" x14ac:dyDescent="0.25">
      <c r="A2264" t="str">
        <f t="shared" si="35"/>
        <v>ORD2263</v>
      </c>
      <c r="B2264" s="6">
        <v>44655</v>
      </c>
      <c r="C2264" s="6" t="str">
        <f>TEXT(Table1[[#This Row],[Order Date]],"mmm")</f>
        <v>Apr</v>
      </c>
      <c r="D2264" s="6" t="str">
        <f>TEXT(Table1[[#This Row],[Order Date]],"yyyy")</f>
        <v>2022</v>
      </c>
      <c r="E2264" t="s">
        <v>417</v>
      </c>
      <c r="F2264" t="s">
        <v>110</v>
      </c>
      <c r="G2264" t="s">
        <v>11</v>
      </c>
      <c r="H2264" t="s">
        <v>92</v>
      </c>
      <c r="I2264" t="s">
        <v>1997</v>
      </c>
      <c r="J2264">
        <v>644.08000000000004</v>
      </c>
      <c r="K2264">
        <v>2</v>
      </c>
      <c r="L2264">
        <v>107.35</v>
      </c>
    </row>
    <row r="2265" spans="1:12" ht="14.25" customHeight="1" x14ac:dyDescent="0.25">
      <c r="A2265" t="str">
        <f t="shared" si="35"/>
        <v>ORD2264</v>
      </c>
      <c r="B2265" s="6">
        <v>44655</v>
      </c>
      <c r="C2265" s="6" t="str">
        <f>TEXT(Table1[[#This Row],[Order Date]],"mmm")</f>
        <v>Apr</v>
      </c>
      <c r="D2265" s="6" t="str">
        <f>TEXT(Table1[[#This Row],[Order Date]],"yyyy")</f>
        <v>2022</v>
      </c>
      <c r="E2265" t="s">
        <v>417</v>
      </c>
      <c r="F2265" t="s">
        <v>110</v>
      </c>
      <c r="G2265" t="s">
        <v>11</v>
      </c>
      <c r="H2265" t="s">
        <v>43</v>
      </c>
      <c r="I2265" t="s">
        <v>160</v>
      </c>
      <c r="J2265">
        <v>5.84</v>
      </c>
      <c r="K2265">
        <v>2</v>
      </c>
      <c r="L2265">
        <v>2.63</v>
      </c>
    </row>
    <row r="2266" spans="1:12" ht="14.25" customHeight="1" x14ac:dyDescent="0.25">
      <c r="A2266" t="str">
        <f t="shared" si="35"/>
        <v>ORD2265</v>
      </c>
      <c r="B2266" s="6">
        <v>44655</v>
      </c>
      <c r="C2266" s="6" t="str">
        <f>TEXT(Table1[[#This Row],[Order Date]],"mmm")</f>
        <v>Apr</v>
      </c>
      <c r="D2266" s="6" t="str">
        <f>TEXT(Table1[[#This Row],[Order Date]],"yyyy")</f>
        <v>2022</v>
      </c>
      <c r="E2266" t="s">
        <v>417</v>
      </c>
      <c r="F2266" t="s">
        <v>110</v>
      </c>
      <c r="G2266" t="s">
        <v>11</v>
      </c>
      <c r="H2266" t="s">
        <v>20</v>
      </c>
      <c r="I2266" t="s">
        <v>1700</v>
      </c>
      <c r="J2266">
        <v>12.76</v>
      </c>
      <c r="K2266">
        <v>2</v>
      </c>
      <c r="L2266">
        <v>5.87</v>
      </c>
    </row>
    <row r="2267" spans="1:12" ht="14.25" customHeight="1" x14ac:dyDescent="0.25">
      <c r="A2267" t="str">
        <f t="shared" si="35"/>
        <v>ORD2266</v>
      </c>
      <c r="B2267" s="6">
        <v>44655</v>
      </c>
      <c r="C2267" s="6" t="str">
        <f>TEXT(Table1[[#This Row],[Order Date]],"mmm")</f>
        <v>Apr</v>
      </c>
      <c r="D2267" s="6" t="str">
        <f>TEXT(Table1[[#This Row],[Order Date]],"yyyy")</f>
        <v>2022</v>
      </c>
      <c r="E2267" t="s">
        <v>417</v>
      </c>
      <c r="F2267" t="s">
        <v>110</v>
      </c>
      <c r="G2267" t="s">
        <v>39</v>
      </c>
      <c r="H2267" t="s">
        <v>40</v>
      </c>
      <c r="I2267" t="s">
        <v>1755</v>
      </c>
      <c r="J2267">
        <v>10.95</v>
      </c>
      <c r="K2267">
        <v>1</v>
      </c>
      <c r="L2267">
        <v>0.44</v>
      </c>
    </row>
    <row r="2268" spans="1:12" ht="14.25" customHeight="1" x14ac:dyDescent="0.25">
      <c r="A2268" t="str">
        <f t="shared" si="35"/>
        <v>ORD2267</v>
      </c>
      <c r="B2268" s="6">
        <v>44655</v>
      </c>
      <c r="C2268" s="6" t="str">
        <f>TEXT(Table1[[#This Row],[Order Date]],"mmm")</f>
        <v>Apr</v>
      </c>
      <c r="D2268" s="6" t="str">
        <f>TEXT(Table1[[#This Row],[Order Date]],"yyyy")</f>
        <v>2022</v>
      </c>
      <c r="E2268" t="s">
        <v>417</v>
      </c>
      <c r="F2268" t="s">
        <v>110</v>
      </c>
      <c r="G2268" t="s">
        <v>39</v>
      </c>
      <c r="H2268" t="s">
        <v>603</v>
      </c>
      <c r="I2268" t="s">
        <v>604</v>
      </c>
      <c r="J2268">
        <v>599.98</v>
      </c>
      <c r="K2268">
        <v>2</v>
      </c>
      <c r="L2268">
        <v>209.99</v>
      </c>
    </row>
    <row r="2269" spans="1:12" ht="14.25" customHeight="1" x14ac:dyDescent="0.25">
      <c r="A2269" t="str">
        <f t="shared" si="35"/>
        <v>ORD2268</v>
      </c>
      <c r="B2269" s="6">
        <v>44656</v>
      </c>
      <c r="C2269" s="6" t="str">
        <f>TEXT(Table1[[#This Row],[Order Date]],"mmm")</f>
        <v>Apr</v>
      </c>
      <c r="D2269" s="6" t="str">
        <f>TEXT(Table1[[#This Row],[Order Date]],"yyyy")</f>
        <v>2022</v>
      </c>
      <c r="E2269" t="s">
        <v>1521</v>
      </c>
      <c r="F2269" t="s">
        <v>120</v>
      </c>
      <c r="G2269" t="s">
        <v>11</v>
      </c>
      <c r="H2269" t="s">
        <v>20</v>
      </c>
      <c r="I2269" t="s">
        <v>1777</v>
      </c>
      <c r="J2269">
        <v>157.79</v>
      </c>
      <c r="K2269">
        <v>1</v>
      </c>
      <c r="L2269">
        <v>-115.72</v>
      </c>
    </row>
    <row r="2270" spans="1:12" ht="14.25" customHeight="1" x14ac:dyDescent="0.25">
      <c r="A2270" t="str">
        <f t="shared" si="35"/>
        <v>ORD2269</v>
      </c>
      <c r="B2270" s="6">
        <v>44656</v>
      </c>
      <c r="C2270" s="6" t="str">
        <f>TEXT(Table1[[#This Row],[Order Date]],"mmm")</f>
        <v>Apr</v>
      </c>
      <c r="D2270" s="6" t="str">
        <f>TEXT(Table1[[#This Row],[Order Date]],"yyyy")</f>
        <v>2022</v>
      </c>
      <c r="E2270" t="s">
        <v>786</v>
      </c>
      <c r="F2270" t="s">
        <v>23</v>
      </c>
      <c r="G2270" t="s">
        <v>11</v>
      </c>
      <c r="H2270" t="s">
        <v>92</v>
      </c>
      <c r="I2270" t="s">
        <v>1754</v>
      </c>
      <c r="J2270">
        <v>98.11</v>
      </c>
      <c r="K2270">
        <v>7</v>
      </c>
      <c r="L2270">
        <v>18.399999999999999</v>
      </c>
    </row>
    <row r="2271" spans="1:12" ht="14.25" customHeight="1" x14ac:dyDescent="0.25">
      <c r="A2271" t="str">
        <f t="shared" si="35"/>
        <v>ORD2270</v>
      </c>
      <c r="B2271" s="6">
        <v>44656</v>
      </c>
      <c r="C2271" s="6" t="str">
        <f>TEXT(Table1[[#This Row],[Order Date]],"mmm")</f>
        <v>Apr</v>
      </c>
      <c r="D2271" s="6" t="str">
        <f>TEXT(Table1[[#This Row],[Order Date]],"yyyy")</f>
        <v>2022</v>
      </c>
      <c r="E2271" t="s">
        <v>786</v>
      </c>
      <c r="F2271" t="s">
        <v>23</v>
      </c>
      <c r="G2271" t="s">
        <v>11</v>
      </c>
      <c r="H2271" t="s">
        <v>18</v>
      </c>
      <c r="I2271" t="s">
        <v>1449</v>
      </c>
      <c r="J2271">
        <v>563.80999999999995</v>
      </c>
      <c r="K2271">
        <v>4</v>
      </c>
      <c r="L2271">
        <v>21.14</v>
      </c>
    </row>
    <row r="2272" spans="1:12" ht="14.25" customHeight="1" x14ac:dyDescent="0.25">
      <c r="A2272" t="str">
        <f t="shared" si="35"/>
        <v>ORD2271</v>
      </c>
      <c r="B2272" s="6">
        <v>44656</v>
      </c>
      <c r="C2272" s="6" t="str">
        <f>TEXT(Table1[[#This Row],[Order Date]],"mmm")</f>
        <v>Apr</v>
      </c>
      <c r="D2272" s="6" t="str">
        <f>TEXT(Table1[[#This Row],[Order Date]],"yyyy")</f>
        <v>2022</v>
      </c>
      <c r="E2272" t="s">
        <v>786</v>
      </c>
      <c r="F2272" t="s">
        <v>23</v>
      </c>
      <c r="G2272" t="s">
        <v>11</v>
      </c>
      <c r="H2272" t="s">
        <v>20</v>
      </c>
      <c r="I2272" t="s">
        <v>1998</v>
      </c>
      <c r="J2272">
        <v>10.43</v>
      </c>
      <c r="K2272">
        <v>4</v>
      </c>
      <c r="L2272">
        <v>-6.95</v>
      </c>
    </row>
    <row r="2273" spans="1:12" ht="14.25" customHeight="1" x14ac:dyDescent="0.25">
      <c r="A2273" t="str">
        <f t="shared" si="35"/>
        <v>ORD2272</v>
      </c>
      <c r="B2273" s="6">
        <v>44656</v>
      </c>
      <c r="C2273" s="6" t="str">
        <f>TEXT(Table1[[#This Row],[Order Date]],"mmm")</f>
        <v>Apr</v>
      </c>
      <c r="D2273" s="6" t="str">
        <f>TEXT(Table1[[#This Row],[Order Date]],"yyyy")</f>
        <v>2022</v>
      </c>
      <c r="E2273" t="s">
        <v>786</v>
      </c>
      <c r="F2273" t="s">
        <v>23</v>
      </c>
      <c r="G2273" t="s">
        <v>34</v>
      </c>
      <c r="H2273" t="s">
        <v>47</v>
      </c>
      <c r="I2273" t="s">
        <v>1554</v>
      </c>
      <c r="J2273">
        <v>547.14</v>
      </c>
      <c r="K2273">
        <v>4</v>
      </c>
      <c r="L2273">
        <v>-68.39</v>
      </c>
    </row>
    <row r="2274" spans="1:12" ht="14.25" customHeight="1" x14ac:dyDescent="0.25">
      <c r="A2274" t="str">
        <f t="shared" si="35"/>
        <v>ORD2273</v>
      </c>
      <c r="B2274" s="6">
        <v>44656</v>
      </c>
      <c r="C2274" s="6" t="str">
        <f>TEXT(Table1[[#This Row],[Order Date]],"mmm")</f>
        <v>Apr</v>
      </c>
      <c r="D2274" s="6" t="str">
        <f>TEXT(Table1[[#This Row],[Order Date]],"yyyy")</f>
        <v>2022</v>
      </c>
      <c r="E2274" t="s">
        <v>786</v>
      </c>
      <c r="F2274" t="s">
        <v>23</v>
      </c>
      <c r="G2274" t="s">
        <v>39</v>
      </c>
      <c r="H2274" t="s">
        <v>40</v>
      </c>
      <c r="I2274" t="s">
        <v>1999</v>
      </c>
      <c r="J2274">
        <v>14.85</v>
      </c>
      <c r="K2274">
        <v>5</v>
      </c>
      <c r="L2274">
        <v>-3.22</v>
      </c>
    </row>
    <row r="2275" spans="1:12" ht="14.25" customHeight="1" x14ac:dyDescent="0.25">
      <c r="A2275" t="str">
        <f t="shared" si="35"/>
        <v>ORD2274</v>
      </c>
      <c r="B2275" s="6">
        <v>44656</v>
      </c>
      <c r="C2275" s="6" t="str">
        <f>TEXT(Table1[[#This Row],[Order Date]],"mmm")</f>
        <v>Apr</v>
      </c>
      <c r="D2275" s="6" t="str">
        <f>TEXT(Table1[[#This Row],[Order Date]],"yyyy")</f>
        <v>2022</v>
      </c>
      <c r="E2275" t="s">
        <v>786</v>
      </c>
      <c r="F2275" t="s">
        <v>23</v>
      </c>
      <c r="G2275" t="s">
        <v>39</v>
      </c>
      <c r="H2275" t="s">
        <v>40</v>
      </c>
      <c r="I2275" t="s">
        <v>1881</v>
      </c>
      <c r="J2275">
        <v>41.99</v>
      </c>
      <c r="K2275">
        <v>2</v>
      </c>
      <c r="L2275">
        <v>-9.8000000000000007</v>
      </c>
    </row>
    <row r="2276" spans="1:12" ht="14.25" customHeight="1" x14ac:dyDescent="0.25">
      <c r="A2276" t="str">
        <f t="shared" si="35"/>
        <v>ORD2275</v>
      </c>
      <c r="B2276" s="6">
        <v>44656</v>
      </c>
      <c r="C2276" s="6" t="str">
        <f>TEXT(Table1[[#This Row],[Order Date]],"mmm")</f>
        <v>Apr</v>
      </c>
      <c r="D2276" s="6" t="str">
        <f>TEXT(Table1[[#This Row],[Order Date]],"yyyy")</f>
        <v>2022</v>
      </c>
      <c r="E2276" t="s">
        <v>786</v>
      </c>
      <c r="F2276" t="s">
        <v>23</v>
      </c>
      <c r="G2276" t="s">
        <v>34</v>
      </c>
      <c r="H2276" t="s">
        <v>47</v>
      </c>
      <c r="I2276" t="s">
        <v>2000</v>
      </c>
      <c r="J2276">
        <v>7.58</v>
      </c>
      <c r="K2276">
        <v>1</v>
      </c>
      <c r="L2276">
        <v>2.37</v>
      </c>
    </row>
    <row r="2277" spans="1:12" ht="14.25" customHeight="1" x14ac:dyDescent="0.25">
      <c r="A2277" t="str">
        <f t="shared" si="35"/>
        <v>ORD2276</v>
      </c>
      <c r="B2277" s="6">
        <v>44656</v>
      </c>
      <c r="C2277" s="6" t="str">
        <f>TEXT(Table1[[#This Row],[Order Date]],"mmm")</f>
        <v>Apr</v>
      </c>
      <c r="D2277" s="6" t="str">
        <f>TEXT(Table1[[#This Row],[Order Date]],"yyyy")</f>
        <v>2022</v>
      </c>
      <c r="E2277" t="s">
        <v>786</v>
      </c>
      <c r="F2277" t="s">
        <v>23</v>
      </c>
      <c r="G2277" t="s">
        <v>34</v>
      </c>
      <c r="H2277" t="s">
        <v>74</v>
      </c>
      <c r="I2277" t="s">
        <v>342</v>
      </c>
      <c r="J2277">
        <v>352.45</v>
      </c>
      <c r="K2277">
        <v>5</v>
      </c>
      <c r="L2277">
        <v>-211.47</v>
      </c>
    </row>
    <row r="2278" spans="1:12" ht="14.25" customHeight="1" x14ac:dyDescent="0.25">
      <c r="A2278" t="str">
        <f t="shared" si="35"/>
        <v>ORD2277</v>
      </c>
      <c r="B2278" s="6">
        <v>44656</v>
      </c>
      <c r="C2278" s="6" t="str">
        <f>TEXT(Table1[[#This Row],[Order Date]],"mmm")</f>
        <v>Apr</v>
      </c>
      <c r="D2278" s="6" t="str">
        <f>TEXT(Table1[[#This Row],[Order Date]],"yyyy")</f>
        <v>2022</v>
      </c>
      <c r="E2278" t="s">
        <v>677</v>
      </c>
      <c r="F2278" t="s">
        <v>23</v>
      </c>
      <c r="G2278" t="s">
        <v>11</v>
      </c>
      <c r="H2278" t="s">
        <v>16</v>
      </c>
      <c r="I2278" t="s">
        <v>1336</v>
      </c>
      <c r="J2278">
        <v>23.9</v>
      </c>
      <c r="K2278">
        <v>6</v>
      </c>
      <c r="L2278">
        <v>7.77</v>
      </c>
    </row>
    <row r="2279" spans="1:12" ht="14.25" customHeight="1" x14ac:dyDescent="0.25">
      <c r="A2279" t="str">
        <f t="shared" si="35"/>
        <v>ORD2278</v>
      </c>
      <c r="B2279" s="6">
        <v>44656</v>
      </c>
      <c r="C2279" s="6" t="str">
        <f>TEXT(Table1[[#This Row],[Order Date]],"mmm")</f>
        <v>Apr</v>
      </c>
      <c r="D2279" s="6" t="str">
        <f>TEXT(Table1[[#This Row],[Order Date]],"yyyy")</f>
        <v>2022</v>
      </c>
      <c r="E2279" t="s">
        <v>139</v>
      </c>
      <c r="F2279" t="s">
        <v>27</v>
      </c>
      <c r="G2279" t="s">
        <v>34</v>
      </c>
      <c r="H2279" t="s">
        <v>35</v>
      </c>
      <c r="I2279" t="s">
        <v>572</v>
      </c>
      <c r="J2279">
        <v>892.22</v>
      </c>
      <c r="K2279">
        <v>3</v>
      </c>
      <c r="L2279">
        <v>89.22</v>
      </c>
    </row>
    <row r="2280" spans="1:12" ht="14.25" customHeight="1" x14ac:dyDescent="0.25">
      <c r="A2280" t="str">
        <f t="shared" si="35"/>
        <v>ORD2279</v>
      </c>
      <c r="B2280" s="6">
        <v>44656</v>
      </c>
      <c r="C2280" s="6" t="str">
        <f>TEXT(Table1[[#This Row],[Order Date]],"mmm")</f>
        <v>Apr</v>
      </c>
      <c r="D2280" s="6" t="str">
        <f>TEXT(Table1[[#This Row],[Order Date]],"yyyy")</f>
        <v>2022</v>
      </c>
      <c r="E2280" t="s">
        <v>829</v>
      </c>
      <c r="F2280" t="s">
        <v>164</v>
      </c>
      <c r="G2280" t="s">
        <v>39</v>
      </c>
      <c r="H2280" t="s">
        <v>52</v>
      </c>
      <c r="I2280" t="s">
        <v>1086</v>
      </c>
      <c r="J2280">
        <v>239.94</v>
      </c>
      <c r="K2280">
        <v>6</v>
      </c>
      <c r="L2280">
        <v>26.39</v>
      </c>
    </row>
    <row r="2281" spans="1:12" ht="14.25" customHeight="1" x14ac:dyDescent="0.25">
      <c r="A2281" t="str">
        <f t="shared" si="35"/>
        <v>ORD2280</v>
      </c>
      <c r="B2281" s="6">
        <v>44656</v>
      </c>
      <c r="C2281" s="6" t="str">
        <f>TEXT(Table1[[#This Row],[Order Date]],"mmm")</f>
        <v>Apr</v>
      </c>
      <c r="D2281" s="6" t="str">
        <f>TEXT(Table1[[#This Row],[Order Date]],"yyyy")</f>
        <v>2022</v>
      </c>
      <c r="E2281" t="s">
        <v>829</v>
      </c>
      <c r="F2281" t="s">
        <v>164</v>
      </c>
      <c r="G2281" t="s">
        <v>11</v>
      </c>
      <c r="H2281" t="s">
        <v>24</v>
      </c>
      <c r="I2281" t="s">
        <v>2001</v>
      </c>
      <c r="J2281">
        <v>23.84</v>
      </c>
      <c r="K2281">
        <v>8</v>
      </c>
      <c r="L2281">
        <v>6.44</v>
      </c>
    </row>
    <row r="2282" spans="1:12" ht="14.25" customHeight="1" x14ac:dyDescent="0.25">
      <c r="A2282" t="str">
        <f t="shared" si="35"/>
        <v>ORD2281</v>
      </c>
      <c r="B2282" s="6">
        <v>44657</v>
      </c>
      <c r="C2282" s="6" t="str">
        <f>TEXT(Table1[[#This Row],[Order Date]],"mmm")</f>
        <v>Apr</v>
      </c>
      <c r="D2282" s="6" t="str">
        <f>TEXT(Table1[[#This Row],[Order Date]],"yyyy")</f>
        <v>2022</v>
      </c>
      <c r="E2282" t="s">
        <v>1371</v>
      </c>
      <c r="F2282" t="s">
        <v>10</v>
      </c>
      <c r="G2282" t="s">
        <v>11</v>
      </c>
      <c r="H2282" t="s">
        <v>24</v>
      </c>
      <c r="I2282" t="s">
        <v>51</v>
      </c>
      <c r="J2282">
        <v>42.05</v>
      </c>
      <c r="K2282">
        <v>9</v>
      </c>
      <c r="L2282">
        <v>5.26</v>
      </c>
    </row>
    <row r="2283" spans="1:12" ht="14.25" customHeight="1" x14ac:dyDescent="0.25">
      <c r="A2283" t="str">
        <f t="shared" si="35"/>
        <v>ORD2282</v>
      </c>
      <c r="B2283" s="6">
        <v>44657</v>
      </c>
      <c r="C2283" s="6" t="str">
        <f>TEXT(Table1[[#This Row],[Order Date]],"mmm")</f>
        <v>Apr</v>
      </c>
      <c r="D2283" s="6" t="str">
        <f>TEXT(Table1[[#This Row],[Order Date]],"yyyy")</f>
        <v>2022</v>
      </c>
      <c r="E2283" t="s">
        <v>1371</v>
      </c>
      <c r="F2283" t="s">
        <v>10</v>
      </c>
      <c r="G2283" t="s">
        <v>39</v>
      </c>
      <c r="H2283" t="s">
        <v>52</v>
      </c>
      <c r="I2283" t="s">
        <v>598</v>
      </c>
      <c r="J2283">
        <v>25.49</v>
      </c>
      <c r="K2283">
        <v>2</v>
      </c>
      <c r="L2283">
        <v>4.46</v>
      </c>
    </row>
    <row r="2284" spans="1:12" ht="14.25" customHeight="1" x14ac:dyDescent="0.25">
      <c r="A2284" t="str">
        <f t="shared" si="35"/>
        <v>ORD2283</v>
      </c>
      <c r="B2284" s="6">
        <v>44657</v>
      </c>
      <c r="C2284" s="6" t="str">
        <f>TEXT(Table1[[#This Row],[Order Date]],"mmm")</f>
        <v>Apr</v>
      </c>
      <c r="D2284" s="6" t="str">
        <f>TEXT(Table1[[#This Row],[Order Date]],"yyyy")</f>
        <v>2022</v>
      </c>
      <c r="E2284" t="s">
        <v>1371</v>
      </c>
      <c r="F2284" t="s">
        <v>10</v>
      </c>
      <c r="G2284" t="s">
        <v>11</v>
      </c>
      <c r="H2284" t="s">
        <v>20</v>
      </c>
      <c r="I2284" t="s">
        <v>1372</v>
      </c>
      <c r="J2284">
        <v>6.9</v>
      </c>
      <c r="K2284">
        <v>3</v>
      </c>
      <c r="L2284">
        <v>-12.08</v>
      </c>
    </row>
    <row r="2285" spans="1:12" ht="14.25" customHeight="1" x14ac:dyDescent="0.25">
      <c r="A2285" t="str">
        <f t="shared" si="35"/>
        <v>ORD2284</v>
      </c>
      <c r="B2285" s="6">
        <v>44657</v>
      </c>
      <c r="C2285" s="6" t="str">
        <f>TEXT(Table1[[#This Row],[Order Date]],"mmm")</f>
        <v>Apr</v>
      </c>
      <c r="D2285" s="6" t="str">
        <f>TEXT(Table1[[#This Row],[Order Date]],"yyyy")</f>
        <v>2022</v>
      </c>
      <c r="E2285" t="s">
        <v>1371</v>
      </c>
      <c r="F2285" t="s">
        <v>10</v>
      </c>
      <c r="G2285" t="s">
        <v>11</v>
      </c>
      <c r="H2285" t="s">
        <v>20</v>
      </c>
      <c r="I2285" t="s">
        <v>467</v>
      </c>
      <c r="J2285">
        <v>9.65</v>
      </c>
      <c r="K2285">
        <v>6</v>
      </c>
      <c r="L2285">
        <v>-16.88</v>
      </c>
    </row>
    <row r="2286" spans="1:12" ht="14.25" customHeight="1" x14ac:dyDescent="0.25">
      <c r="A2286" t="str">
        <f t="shared" si="35"/>
        <v>ORD2285</v>
      </c>
      <c r="B2286" s="6">
        <v>44657</v>
      </c>
      <c r="C2286" s="6" t="str">
        <f>TEXT(Table1[[#This Row],[Order Date]],"mmm")</f>
        <v>Apr</v>
      </c>
      <c r="D2286" s="6" t="str">
        <f>TEXT(Table1[[#This Row],[Order Date]],"yyyy")</f>
        <v>2022</v>
      </c>
      <c r="E2286" t="s">
        <v>1371</v>
      </c>
      <c r="F2286" t="s">
        <v>10</v>
      </c>
      <c r="G2286" t="s">
        <v>11</v>
      </c>
      <c r="H2286" t="s">
        <v>12</v>
      </c>
      <c r="I2286" t="s">
        <v>679</v>
      </c>
      <c r="J2286">
        <v>7.97</v>
      </c>
      <c r="K2286">
        <v>2</v>
      </c>
      <c r="L2286">
        <v>2.89</v>
      </c>
    </row>
    <row r="2287" spans="1:12" ht="14.25" customHeight="1" x14ac:dyDescent="0.25">
      <c r="A2287" t="str">
        <f t="shared" si="35"/>
        <v>ORD2286</v>
      </c>
      <c r="B2287" s="6">
        <v>44657</v>
      </c>
      <c r="C2287" s="6" t="str">
        <f>TEXT(Table1[[#This Row],[Order Date]],"mmm")</f>
        <v>Apr</v>
      </c>
      <c r="D2287" s="6" t="str">
        <f>TEXT(Table1[[#This Row],[Order Date]],"yyyy")</f>
        <v>2022</v>
      </c>
      <c r="E2287" t="s">
        <v>935</v>
      </c>
      <c r="F2287" t="s">
        <v>245</v>
      </c>
      <c r="G2287" t="s">
        <v>11</v>
      </c>
      <c r="H2287" t="s">
        <v>12</v>
      </c>
      <c r="I2287" t="s">
        <v>1052</v>
      </c>
      <c r="J2287">
        <v>47.95</v>
      </c>
      <c r="K2287">
        <v>3</v>
      </c>
      <c r="L2287">
        <v>16.18</v>
      </c>
    </row>
    <row r="2288" spans="1:12" ht="14.25" customHeight="1" x14ac:dyDescent="0.25">
      <c r="A2288" t="str">
        <f t="shared" si="35"/>
        <v>ORD2287</v>
      </c>
      <c r="B2288" s="6">
        <v>44658</v>
      </c>
      <c r="C2288" s="6" t="str">
        <f>TEXT(Table1[[#This Row],[Order Date]],"mmm")</f>
        <v>Apr</v>
      </c>
      <c r="D2288" s="6" t="str">
        <f>TEXT(Table1[[#This Row],[Order Date]],"yyyy")</f>
        <v>2022</v>
      </c>
      <c r="E2288" t="s">
        <v>618</v>
      </c>
      <c r="F2288" t="s">
        <v>10</v>
      </c>
      <c r="G2288" t="s">
        <v>11</v>
      </c>
      <c r="H2288" t="s">
        <v>92</v>
      </c>
      <c r="I2288" t="s">
        <v>1853</v>
      </c>
      <c r="J2288">
        <v>463.25</v>
      </c>
      <c r="K2288">
        <v>8</v>
      </c>
      <c r="L2288">
        <v>-1181.28</v>
      </c>
    </row>
    <row r="2289" spans="1:12" ht="14.25" customHeight="1" x14ac:dyDescent="0.25">
      <c r="A2289" t="str">
        <f t="shared" si="35"/>
        <v>ORD2288</v>
      </c>
      <c r="B2289" s="6">
        <v>44658</v>
      </c>
      <c r="C2289" s="6" t="str">
        <f>TEXT(Table1[[#This Row],[Order Date]],"mmm")</f>
        <v>Apr</v>
      </c>
      <c r="D2289" s="6" t="str">
        <f>TEXT(Table1[[#This Row],[Order Date]],"yyyy")</f>
        <v>2022</v>
      </c>
      <c r="E2289" t="s">
        <v>618</v>
      </c>
      <c r="F2289" t="s">
        <v>10</v>
      </c>
      <c r="G2289" t="s">
        <v>39</v>
      </c>
      <c r="H2289" t="s">
        <v>52</v>
      </c>
      <c r="I2289" t="s">
        <v>2002</v>
      </c>
      <c r="J2289">
        <v>383.95</v>
      </c>
      <c r="K2289">
        <v>6</v>
      </c>
      <c r="L2289">
        <v>47.99</v>
      </c>
    </row>
    <row r="2290" spans="1:12" ht="14.25" customHeight="1" x14ac:dyDescent="0.25">
      <c r="A2290" t="str">
        <f t="shared" si="35"/>
        <v>ORD2289</v>
      </c>
      <c r="B2290" s="6">
        <v>44658</v>
      </c>
      <c r="C2290" s="6" t="str">
        <f>TEXT(Table1[[#This Row],[Order Date]],"mmm")</f>
        <v>Apr</v>
      </c>
      <c r="D2290" s="6" t="str">
        <f>TEXT(Table1[[#This Row],[Order Date]],"yyyy")</f>
        <v>2022</v>
      </c>
      <c r="E2290" t="s">
        <v>1177</v>
      </c>
      <c r="F2290" t="s">
        <v>23</v>
      </c>
      <c r="G2290" t="s">
        <v>11</v>
      </c>
      <c r="H2290" t="s">
        <v>24</v>
      </c>
      <c r="I2290" t="s">
        <v>1713</v>
      </c>
      <c r="J2290">
        <v>11.74</v>
      </c>
      <c r="K2290">
        <v>3</v>
      </c>
      <c r="L2290">
        <v>1.03</v>
      </c>
    </row>
    <row r="2291" spans="1:12" ht="14.25" customHeight="1" x14ac:dyDescent="0.25">
      <c r="A2291" t="str">
        <f t="shared" si="35"/>
        <v>ORD2290</v>
      </c>
      <c r="B2291" s="6">
        <v>44658</v>
      </c>
      <c r="C2291" s="6" t="str">
        <f>TEXT(Table1[[#This Row],[Order Date]],"mmm")</f>
        <v>Apr</v>
      </c>
      <c r="D2291" s="6" t="str">
        <f>TEXT(Table1[[#This Row],[Order Date]],"yyyy")</f>
        <v>2022</v>
      </c>
      <c r="E2291" t="s">
        <v>712</v>
      </c>
      <c r="F2291" t="s">
        <v>149</v>
      </c>
      <c r="G2291" t="s">
        <v>11</v>
      </c>
      <c r="H2291" t="s">
        <v>12</v>
      </c>
      <c r="I2291" t="s">
        <v>1622</v>
      </c>
      <c r="J2291">
        <v>25.92</v>
      </c>
      <c r="K2291">
        <v>4</v>
      </c>
      <c r="L2291">
        <v>12.44</v>
      </c>
    </row>
    <row r="2292" spans="1:12" ht="14.25" customHeight="1" x14ac:dyDescent="0.25">
      <c r="A2292" t="str">
        <f t="shared" si="35"/>
        <v>ORD2291</v>
      </c>
      <c r="B2292" s="6">
        <v>44658</v>
      </c>
      <c r="C2292" s="6" t="str">
        <f>TEXT(Table1[[#This Row],[Order Date]],"mmm")</f>
        <v>Apr</v>
      </c>
      <c r="D2292" s="6" t="str">
        <f>TEXT(Table1[[#This Row],[Order Date]],"yyyy")</f>
        <v>2022</v>
      </c>
      <c r="E2292" t="s">
        <v>712</v>
      </c>
      <c r="F2292" t="s">
        <v>149</v>
      </c>
      <c r="G2292" t="s">
        <v>11</v>
      </c>
      <c r="H2292" t="s">
        <v>18</v>
      </c>
      <c r="I2292" t="s">
        <v>585</v>
      </c>
      <c r="J2292">
        <v>22.58</v>
      </c>
      <c r="K2292">
        <v>2</v>
      </c>
      <c r="L2292">
        <v>5.87</v>
      </c>
    </row>
    <row r="2293" spans="1:12" ht="14.25" customHeight="1" x14ac:dyDescent="0.25">
      <c r="A2293" t="str">
        <f t="shared" si="35"/>
        <v>ORD2292</v>
      </c>
      <c r="B2293" s="6">
        <v>44660</v>
      </c>
      <c r="C2293" s="6" t="str">
        <f>TEXT(Table1[[#This Row],[Order Date]],"mmm")</f>
        <v>Apr</v>
      </c>
      <c r="D2293" s="6" t="str">
        <f>TEXT(Table1[[#This Row],[Order Date]],"yyyy")</f>
        <v>2022</v>
      </c>
      <c r="E2293" t="s">
        <v>505</v>
      </c>
      <c r="F2293" t="s">
        <v>27</v>
      </c>
      <c r="G2293" t="s">
        <v>34</v>
      </c>
      <c r="H2293" t="s">
        <v>145</v>
      </c>
      <c r="I2293" t="s">
        <v>2003</v>
      </c>
      <c r="J2293">
        <v>369.91</v>
      </c>
      <c r="K2293">
        <v>3</v>
      </c>
      <c r="L2293">
        <v>-13.87</v>
      </c>
    </row>
    <row r="2294" spans="1:12" ht="14.25" customHeight="1" x14ac:dyDescent="0.25">
      <c r="A2294" t="str">
        <f t="shared" si="35"/>
        <v>ORD2293</v>
      </c>
      <c r="B2294" s="6">
        <v>44660</v>
      </c>
      <c r="C2294" s="6" t="str">
        <f>TEXT(Table1[[#This Row],[Order Date]],"mmm")</f>
        <v>Apr</v>
      </c>
      <c r="D2294" s="6" t="str">
        <f>TEXT(Table1[[#This Row],[Order Date]],"yyyy")</f>
        <v>2022</v>
      </c>
      <c r="E2294" t="s">
        <v>831</v>
      </c>
      <c r="F2294" t="s">
        <v>149</v>
      </c>
      <c r="G2294" t="s">
        <v>11</v>
      </c>
      <c r="H2294" t="s">
        <v>18</v>
      </c>
      <c r="I2294" t="s">
        <v>927</v>
      </c>
      <c r="J2294">
        <v>17.940000000000001</v>
      </c>
      <c r="K2294">
        <v>3</v>
      </c>
      <c r="L2294">
        <v>3.05</v>
      </c>
    </row>
    <row r="2295" spans="1:12" ht="14.25" customHeight="1" x14ac:dyDescent="0.25">
      <c r="A2295" t="str">
        <f t="shared" si="35"/>
        <v>ORD2294</v>
      </c>
      <c r="B2295" s="6">
        <v>44660</v>
      </c>
      <c r="C2295" s="6" t="str">
        <f>TEXT(Table1[[#This Row],[Order Date]],"mmm")</f>
        <v>Apr</v>
      </c>
      <c r="D2295" s="6" t="str">
        <f>TEXT(Table1[[#This Row],[Order Date]],"yyyy")</f>
        <v>2022</v>
      </c>
      <c r="E2295" t="s">
        <v>1485</v>
      </c>
      <c r="F2295" t="s">
        <v>613</v>
      </c>
      <c r="G2295" t="s">
        <v>11</v>
      </c>
      <c r="H2295" t="s">
        <v>92</v>
      </c>
      <c r="I2295" t="s">
        <v>2004</v>
      </c>
      <c r="J2295">
        <v>370.14</v>
      </c>
      <c r="K2295">
        <v>3</v>
      </c>
      <c r="L2295">
        <v>144.35</v>
      </c>
    </row>
    <row r="2296" spans="1:12" ht="14.25" customHeight="1" x14ac:dyDescent="0.25">
      <c r="A2296" t="str">
        <f t="shared" si="35"/>
        <v>ORD2295</v>
      </c>
      <c r="B2296" s="6">
        <v>44661</v>
      </c>
      <c r="C2296" s="6" t="str">
        <f>TEXT(Table1[[#This Row],[Order Date]],"mmm")</f>
        <v>Apr</v>
      </c>
      <c r="D2296" s="6" t="str">
        <f>TEXT(Table1[[#This Row],[Order Date]],"yyyy")</f>
        <v>2022</v>
      </c>
      <c r="E2296" t="s">
        <v>1414</v>
      </c>
      <c r="F2296" t="s">
        <v>27</v>
      </c>
      <c r="G2296" t="s">
        <v>11</v>
      </c>
      <c r="H2296" t="s">
        <v>20</v>
      </c>
      <c r="I2296" t="s">
        <v>310</v>
      </c>
      <c r="J2296">
        <v>12.83</v>
      </c>
      <c r="K2296">
        <v>2</v>
      </c>
      <c r="L2296">
        <v>4.33</v>
      </c>
    </row>
    <row r="2297" spans="1:12" ht="14.25" customHeight="1" x14ac:dyDescent="0.25">
      <c r="A2297" t="str">
        <f t="shared" si="35"/>
        <v>ORD2296</v>
      </c>
      <c r="B2297" s="6">
        <v>44661</v>
      </c>
      <c r="C2297" s="6" t="str">
        <f>TEXT(Table1[[#This Row],[Order Date]],"mmm")</f>
        <v>Apr</v>
      </c>
      <c r="D2297" s="6" t="str">
        <f>TEXT(Table1[[#This Row],[Order Date]],"yyyy")</f>
        <v>2022</v>
      </c>
      <c r="E2297" t="s">
        <v>1494</v>
      </c>
      <c r="F2297" t="s">
        <v>149</v>
      </c>
      <c r="G2297" t="s">
        <v>11</v>
      </c>
      <c r="H2297" t="s">
        <v>18</v>
      </c>
      <c r="I2297" t="s">
        <v>2005</v>
      </c>
      <c r="J2297">
        <v>142.04</v>
      </c>
      <c r="K2297">
        <v>4</v>
      </c>
      <c r="L2297">
        <v>38.35</v>
      </c>
    </row>
    <row r="2298" spans="1:12" ht="14.25" customHeight="1" x14ac:dyDescent="0.25">
      <c r="A2298" t="str">
        <f t="shared" si="35"/>
        <v>ORD2297</v>
      </c>
      <c r="B2298" s="6">
        <v>44661</v>
      </c>
      <c r="C2298" s="6" t="str">
        <f>TEXT(Table1[[#This Row],[Order Date]],"mmm")</f>
        <v>Apr</v>
      </c>
      <c r="D2298" s="6" t="str">
        <f>TEXT(Table1[[#This Row],[Order Date]],"yyyy")</f>
        <v>2022</v>
      </c>
      <c r="E2298" t="s">
        <v>1494</v>
      </c>
      <c r="F2298" t="s">
        <v>149</v>
      </c>
      <c r="G2298" t="s">
        <v>11</v>
      </c>
      <c r="H2298" t="s">
        <v>24</v>
      </c>
      <c r="I2298" t="s">
        <v>1144</v>
      </c>
      <c r="J2298">
        <v>14.67</v>
      </c>
      <c r="K2298">
        <v>3</v>
      </c>
      <c r="L2298">
        <v>6.01</v>
      </c>
    </row>
    <row r="2299" spans="1:12" ht="14.25" customHeight="1" x14ac:dyDescent="0.25">
      <c r="A2299" t="str">
        <f t="shared" si="35"/>
        <v>ORD2298</v>
      </c>
      <c r="B2299" s="6">
        <v>44662</v>
      </c>
      <c r="C2299" s="6" t="str">
        <f>TEXT(Table1[[#This Row],[Order Date]],"mmm")</f>
        <v>Apr</v>
      </c>
      <c r="D2299" s="6" t="str">
        <f>TEXT(Table1[[#This Row],[Order Date]],"yyyy")</f>
        <v>2022</v>
      </c>
      <c r="E2299" t="s">
        <v>509</v>
      </c>
      <c r="F2299" t="s">
        <v>149</v>
      </c>
      <c r="G2299" t="s">
        <v>39</v>
      </c>
      <c r="H2299" t="s">
        <v>52</v>
      </c>
      <c r="I2299" t="s">
        <v>1063</v>
      </c>
      <c r="J2299">
        <v>85.14</v>
      </c>
      <c r="K2299">
        <v>3</v>
      </c>
      <c r="L2299">
        <v>34.909999999999997</v>
      </c>
    </row>
    <row r="2300" spans="1:12" ht="14.25" customHeight="1" x14ac:dyDescent="0.25">
      <c r="A2300" t="str">
        <f t="shared" si="35"/>
        <v>ORD2299</v>
      </c>
      <c r="B2300" s="6">
        <v>44662</v>
      </c>
      <c r="C2300" s="6" t="str">
        <f>TEXT(Table1[[#This Row],[Order Date]],"mmm")</f>
        <v>Apr</v>
      </c>
      <c r="D2300" s="6" t="str">
        <f>TEXT(Table1[[#This Row],[Order Date]],"yyyy")</f>
        <v>2022</v>
      </c>
      <c r="E2300" t="s">
        <v>509</v>
      </c>
      <c r="F2300" t="s">
        <v>149</v>
      </c>
      <c r="G2300" t="s">
        <v>39</v>
      </c>
      <c r="H2300" t="s">
        <v>40</v>
      </c>
      <c r="I2300" t="s">
        <v>2006</v>
      </c>
      <c r="J2300">
        <v>21.99</v>
      </c>
      <c r="K2300">
        <v>1</v>
      </c>
      <c r="L2300">
        <v>10.56</v>
      </c>
    </row>
    <row r="2301" spans="1:12" ht="14.25" customHeight="1" x14ac:dyDescent="0.25">
      <c r="A2301" t="str">
        <f t="shared" si="35"/>
        <v>ORD2300</v>
      </c>
      <c r="B2301" s="6">
        <v>44662</v>
      </c>
      <c r="C2301" s="6" t="str">
        <f>TEXT(Table1[[#This Row],[Order Date]],"mmm")</f>
        <v>Apr</v>
      </c>
      <c r="D2301" s="6" t="str">
        <f>TEXT(Table1[[#This Row],[Order Date]],"yyyy")</f>
        <v>2022</v>
      </c>
      <c r="E2301" t="s">
        <v>509</v>
      </c>
      <c r="F2301" t="s">
        <v>149</v>
      </c>
      <c r="G2301" t="s">
        <v>11</v>
      </c>
      <c r="H2301" t="s">
        <v>92</v>
      </c>
      <c r="I2301" t="s">
        <v>2007</v>
      </c>
      <c r="J2301">
        <v>406.6</v>
      </c>
      <c r="K2301">
        <v>5</v>
      </c>
      <c r="L2301">
        <v>113.85</v>
      </c>
    </row>
    <row r="2302" spans="1:12" ht="14.25" customHeight="1" x14ac:dyDescent="0.25">
      <c r="A2302" t="str">
        <f t="shared" si="35"/>
        <v>ORD2301</v>
      </c>
      <c r="B2302" s="6">
        <v>44662</v>
      </c>
      <c r="C2302" s="6" t="str">
        <f>TEXT(Table1[[#This Row],[Order Date]],"mmm")</f>
        <v>Apr</v>
      </c>
      <c r="D2302" s="6" t="str">
        <f>TEXT(Table1[[#This Row],[Order Date]],"yyyy")</f>
        <v>2022</v>
      </c>
      <c r="E2302" t="s">
        <v>1212</v>
      </c>
      <c r="F2302" t="s">
        <v>123</v>
      </c>
      <c r="G2302" t="s">
        <v>34</v>
      </c>
      <c r="H2302" t="s">
        <v>47</v>
      </c>
      <c r="I2302" t="s">
        <v>2008</v>
      </c>
      <c r="J2302">
        <v>67.36</v>
      </c>
      <c r="K2302">
        <v>2</v>
      </c>
      <c r="L2302">
        <v>10.1</v>
      </c>
    </row>
    <row r="2303" spans="1:12" ht="14.25" customHeight="1" x14ac:dyDescent="0.25">
      <c r="A2303" t="str">
        <f t="shared" si="35"/>
        <v>ORD2302</v>
      </c>
      <c r="B2303" s="6">
        <v>44662</v>
      </c>
      <c r="C2303" s="6" t="str">
        <f>TEXT(Table1[[#This Row],[Order Date]],"mmm")</f>
        <v>Apr</v>
      </c>
      <c r="D2303" s="6" t="str">
        <f>TEXT(Table1[[#This Row],[Order Date]],"yyyy")</f>
        <v>2022</v>
      </c>
      <c r="E2303" t="s">
        <v>1212</v>
      </c>
      <c r="F2303" t="s">
        <v>123</v>
      </c>
      <c r="G2303" t="s">
        <v>34</v>
      </c>
      <c r="H2303" t="s">
        <v>47</v>
      </c>
      <c r="I2303" t="s">
        <v>2009</v>
      </c>
      <c r="J2303">
        <v>54.53</v>
      </c>
      <c r="K2303">
        <v>3</v>
      </c>
      <c r="L2303">
        <v>14.31</v>
      </c>
    </row>
    <row r="2304" spans="1:12" ht="14.25" customHeight="1" x14ac:dyDescent="0.25">
      <c r="A2304" t="str">
        <f t="shared" si="35"/>
        <v>ORD2303</v>
      </c>
      <c r="B2304" s="6">
        <v>44662</v>
      </c>
      <c r="C2304" s="6" t="str">
        <f>TEXT(Table1[[#This Row],[Order Date]],"mmm")</f>
        <v>Apr</v>
      </c>
      <c r="D2304" s="6" t="str">
        <f>TEXT(Table1[[#This Row],[Order Date]],"yyyy")</f>
        <v>2022</v>
      </c>
      <c r="E2304" t="s">
        <v>1705</v>
      </c>
      <c r="F2304" t="s">
        <v>27</v>
      </c>
      <c r="G2304" t="s">
        <v>39</v>
      </c>
      <c r="H2304" t="s">
        <v>603</v>
      </c>
      <c r="I2304" t="s">
        <v>2010</v>
      </c>
      <c r="J2304">
        <v>639.97</v>
      </c>
      <c r="K2304">
        <v>4</v>
      </c>
      <c r="L2304">
        <v>215.99</v>
      </c>
    </row>
    <row r="2305" spans="1:12" ht="14.25" customHeight="1" x14ac:dyDescent="0.25">
      <c r="A2305" t="str">
        <f t="shared" si="35"/>
        <v>ORD2304</v>
      </c>
      <c r="B2305" s="6">
        <v>44662</v>
      </c>
      <c r="C2305" s="6" t="str">
        <f>TEXT(Table1[[#This Row],[Order Date]],"mmm")</f>
        <v>Apr</v>
      </c>
      <c r="D2305" s="6" t="str">
        <f>TEXT(Table1[[#This Row],[Order Date]],"yyyy")</f>
        <v>2022</v>
      </c>
      <c r="E2305" t="s">
        <v>1705</v>
      </c>
      <c r="F2305" t="s">
        <v>27</v>
      </c>
      <c r="G2305" t="s">
        <v>11</v>
      </c>
      <c r="H2305" t="s">
        <v>12</v>
      </c>
      <c r="I2305" t="s">
        <v>625</v>
      </c>
      <c r="J2305">
        <v>52.76</v>
      </c>
      <c r="K2305">
        <v>2</v>
      </c>
      <c r="L2305">
        <v>24.27</v>
      </c>
    </row>
    <row r="2306" spans="1:12" ht="14.25" customHeight="1" x14ac:dyDescent="0.25">
      <c r="A2306" t="str">
        <f t="shared" si="35"/>
        <v>ORD2305</v>
      </c>
      <c r="B2306" s="6">
        <v>44663</v>
      </c>
      <c r="C2306" s="6" t="str">
        <f>TEXT(Table1[[#This Row],[Order Date]],"mmm")</f>
        <v>Apr</v>
      </c>
      <c r="D2306" s="6" t="str">
        <f>TEXT(Table1[[#This Row],[Order Date]],"yyyy")</f>
        <v>2022</v>
      </c>
      <c r="E2306" t="s">
        <v>2011</v>
      </c>
      <c r="F2306" t="s">
        <v>164</v>
      </c>
      <c r="G2306" t="s">
        <v>11</v>
      </c>
      <c r="H2306" t="s">
        <v>18</v>
      </c>
      <c r="I2306" t="s">
        <v>1810</v>
      </c>
      <c r="J2306">
        <v>40.74</v>
      </c>
      <c r="K2306">
        <v>3</v>
      </c>
      <c r="L2306">
        <v>0.41</v>
      </c>
    </row>
    <row r="2307" spans="1:12" ht="14.25" customHeight="1" x14ac:dyDescent="0.25">
      <c r="A2307" t="str">
        <f t="shared" ref="A2307:A2370" si="36">"ORD" &amp; TEXT(ROW(A2307)-1, "0000")</f>
        <v>ORD2306</v>
      </c>
      <c r="B2307" s="6">
        <v>44664</v>
      </c>
      <c r="C2307" s="6" t="str">
        <f>TEXT(Table1[[#This Row],[Order Date]],"mmm")</f>
        <v>Apr</v>
      </c>
      <c r="D2307" s="6" t="str">
        <f>TEXT(Table1[[#This Row],[Order Date]],"yyyy")</f>
        <v>2022</v>
      </c>
      <c r="E2307" t="s">
        <v>1459</v>
      </c>
      <c r="F2307" t="s">
        <v>27</v>
      </c>
      <c r="G2307" t="s">
        <v>39</v>
      </c>
      <c r="H2307" t="s">
        <v>52</v>
      </c>
      <c r="I2307" t="s">
        <v>668</v>
      </c>
      <c r="J2307">
        <v>199.96</v>
      </c>
      <c r="K2307">
        <v>4</v>
      </c>
      <c r="L2307">
        <v>69.989999999999995</v>
      </c>
    </row>
    <row r="2308" spans="1:12" ht="14.25" customHeight="1" x14ac:dyDescent="0.25">
      <c r="A2308" t="str">
        <f t="shared" si="36"/>
        <v>ORD2307</v>
      </c>
      <c r="B2308" s="6">
        <v>44664</v>
      </c>
      <c r="C2308" s="6" t="str">
        <f>TEXT(Table1[[#This Row],[Order Date]],"mmm")</f>
        <v>Apr</v>
      </c>
      <c r="D2308" s="6" t="str">
        <f>TEXT(Table1[[#This Row],[Order Date]],"yyyy")</f>
        <v>2022</v>
      </c>
      <c r="E2308" t="s">
        <v>1459</v>
      </c>
      <c r="F2308" t="s">
        <v>27</v>
      </c>
      <c r="G2308" t="s">
        <v>34</v>
      </c>
      <c r="H2308" t="s">
        <v>145</v>
      </c>
      <c r="I2308" t="s">
        <v>397</v>
      </c>
      <c r="J2308">
        <v>710.83</v>
      </c>
      <c r="K2308">
        <v>3</v>
      </c>
      <c r="L2308">
        <v>-97.74</v>
      </c>
    </row>
    <row r="2309" spans="1:12" ht="14.25" customHeight="1" x14ac:dyDescent="0.25">
      <c r="A2309" t="str">
        <f t="shared" si="36"/>
        <v>ORD2308</v>
      </c>
      <c r="B2309" s="6">
        <v>44664</v>
      </c>
      <c r="C2309" s="6" t="str">
        <f>TEXT(Table1[[#This Row],[Order Date]],"mmm")</f>
        <v>Apr</v>
      </c>
      <c r="D2309" s="6" t="str">
        <f>TEXT(Table1[[#This Row],[Order Date]],"yyyy")</f>
        <v>2022</v>
      </c>
      <c r="E2309" t="s">
        <v>2012</v>
      </c>
      <c r="F2309" t="s">
        <v>399</v>
      </c>
      <c r="G2309" t="s">
        <v>11</v>
      </c>
      <c r="H2309" t="s">
        <v>200</v>
      </c>
      <c r="I2309" t="s">
        <v>472</v>
      </c>
      <c r="J2309">
        <v>12.88</v>
      </c>
      <c r="K2309">
        <v>1</v>
      </c>
      <c r="L2309">
        <v>0.39</v>
      </c>
    </row>
    <row r="2310" spans="1:12" ht="14.25" customHeight="1" x14ac:dyDescent="0.25">
      <c r="A2310" t="str">
        <f t="shared" si="36"/>
        <v>ORD2309</v>
      </c>
      <c r="B2310" s="6">
        <v>44664</v>
      </c>
      <c r="C2310" s="6" t="str">
        <f>TEXT(Table1[[#This Row],[Order Date]],"mmm")</f>
        <v>Apr</v>
      </c>
      <c r="D2310" s="6" t="str">
        <f>TEXT(Table1[[#This Row],[Order Date]],"yyyy")</f>
        <v>2022</v>
      </c>
      <c r="E2310" t="s">
        <v>2013</v>
      </c>
      <c r="F2310" t="s">
        <v>95</v>
      </c>
      <c r="G2310" t="s">
        <v>11</v>
      </c>
      <c r="H2310" t="s">
        <v>12</v>
      </c>
      <c r="I2310" t="s">
        <v>1264</v>
      </c>
      <c r="J2310">
        <v>31.1</v>
      </c>
      <c r="K2310">
        <v>6</v>
      </c>
      <c r="L2310">
        <v>10.89</v>
      </c>
    </row>
    <row r="2311" spans="1:12" ht="14.25" customHeight="1" x14ac:dyDescent="0.25">
      <c r="A2311" t="str">
        <f t="shared" si="36"/>
        <v>ORD2310</v>
      </c>
      <c r="B2311" s="6">
        <v>44664</v>
      </c>
      <c r="C2311" s="6" t="str">
        <f>TEXT(Table1[[#This Row],[Order Date]],"mmm")</f>
        <v>Apr</v>
      </c>
      <c r="D2311" s="6" t="str">
        <f>TEXT(Table1[[#This Row],[Order Date]],"yyyy")</f>
        <v>2022</v>
      </c>
      <c r="E2311" t="s">
        <v>2013</v>
      </c>
      <c r="F2311" t="s">
        <v>95</v>
      </c>
      <c r="G2311" t="s">
        <v>11</v>
      </c>
      <c r="H2311" t="s">
        <v>12</v>
      </c>
      <c r="I2311" t="s">
        <v>2014</v>
      </c>
      <c r="J2311">
        <v>54.82</v>
      </c>
      <c r="K2311">
        <v>3</v>
      </c>
      <c r="L2311">
        <v>17.82</v>
      </c>
    </row>
    <row r="2312" spans="1:12" ht="14.25" customHeight="1" x14ac:dyDescent="0.25">
      <c r="A2312" t="str">
        <f t="shared" si="36"/>
        <v>ORD2311</v>
      </c>
      <c r="B2312" s="6">
        <v>44664</v>
      </c>
      <c r="C2312" s="6" t="str">
        <f>TEXT(Table1[[#This Row],[Order Date]],"mmm")</f>
        <v>Apr</v>
      </c>
      <c r="D2312" s="6" t="str">
        <f>TEXT(Table1[[#This Row],[Order Date]],"yyyy")</f>
        <v>2022</v>
      </c>
      <c r="E2312" t="s">
        <v>1517</v>
      </c>
      <c r="F2312" t="s">
        <v>27</v>
      </c>
      <c r="G2312" t="s">
        <v>34</v>
      </c>
      <c r="H2312" t="s">
        <v>47</v>
      </c>
      <c r="I2312" t="s">
        <v>2015</v>
      </c>
      <c r="J2312">
        <v>37.68</v>
      </c>
      <c r="K2312">
        <v>2</v>
      </c>
      <c r="L2312">
        <v>15.83</v>
      </c>
    </row>
    <row r="2313" spans="1:12" ht="14.25" customHeight="1" x14ac:dyDescent="0.25">
      <c r="A2313" t="str">
        <f t="shared" si="36"/>
        <v>ORD2312</v>
      </c>
      <c r="B2313" s="6">
        <v>44664</v>
      </c>
      <c r="C2313" s="6" t="str">
        <f>TEXT(Table1[[#This Row],[Order Date]],"mmm")</f>
        <v>Apr</v>
      </c>
      <c r="D2313" s="6" t="str">
        <f>TEXT(Table1[[#This Row],[Order Date]],"yyyy")</f>
        <v>2022</v>
      </c>
      <c r="E2313" t="s">
        <v>1517</v>
      </c>
      <c r="F2313" t="s">
        <v>27</v>
      </c>
      <c r="G2313" t="s">
        <v>39</v>
      </c>
      <c r="H2313" t="s">
        <v>40</v>
      </c>
      <c r="I2313" t="s">
        <v>173</v>
      </c>
      <c r="J2313">
        <v>258.58</v>
      </c>
      <c r="K2313">
        <v>2</v>
      </c>
      <c r="L2313">
        <v>19.39</v>
      </c>
    </row>
    <row r="2314" spans="1:12" ht="14.25" customHeight="1" x14ac:dyDescent="0.25">
      <c r="A2314" t="str">
        <f t="shared" si="36"/>
        <v>ORD2313</v>
      </c>
      <c r="B2314" s="6">
        <v>44664</v>
      </c>
      <c r="C2314" s="6" t="str">
        <f>TEXT(Table1[[#This Row],[Order Date]],"mmm")</f>
        <v>Apr</v>
      </c>
      <c r="D2314" s="6" t="str">
        <f>TEXT(Table1[[#This Row],[Order Date]],"yyyy")</f>
        <v>2022</v>
      </c>
      <c r="E2314" t="s">
        <v>1517</v>
      </c>
      <c r="F2314" t="s">
        <v>27</v>
      </c>
      <c r="G2314" t="s">
        <v>11</v>
      </c>
      <c r="H2314" t="s">
        <v>92</v>
      </c>
      <c r="I2314" t="s">
        <v>2016</v>
      </c>
      <c r="J2314">
        <v>75.84</v>
      </c>
      <c r="K2314">
        <v>2</v>
      </c>
      <c r="L2314">
        <v>29.58</v>
      </c>
    </row>
    <row r="2315" spans="1:12" ht="14.25" customHeight="1" x14ac:dyDescent="0.25">
      <c r="A2315" t="str">
        <f t="shared" si="36"/>
        <v>ORD2314</v>
      </c>
      <c r="B2315" s="6">
        <v>44664</v>
      </c>
      <c r="C2315" s="6" t="str">
        <f>TEXT(Table1[[#This Row],[Order Date]],"mmm")</f>
        <v>Apr</v>
      </c>
      <c r="D2315" s="6" t="str">
        <f>TEXT(Table1[[#This Row],[Order Date]],"yyyy")</f>
        <v>2022</v>
      </c>
      <c r="E2315" t="s">
        <v>1067</v>
      </c>
      <c r="F2315" t="s">
        <v>996</v>
      </c>
      <c r="G2315" t="s">
        <v>11</v>
      </c>
      <c r="H2315" t="s">
        <v>20</v>
      </c>
      <c r="I2315" t="s">
        <v>425</v>
      </c>
      <c r="J2315">
        <v>17.43</v>
      </c>
      <c r="K2315">
        <v>3</v>
      </c>
      <c r="L2315">
        <v>8.02</v>
      </c>
    </row>
    <row r="2316" spans="1:12" ht="14.25" customHeight="1" x14ac:dyDescent="0.25">
      <c r="A2316" t="str">
        <f t="shared" si="36"/>
        <v>ORD2315</v>
      </c>
      <c r="B2316" s="6">
        <v>44664</v>
      </c>
      <c r="C2316" s="6" t="str">
        <f>TEXT(Table1[[#This Row],[Order Date]],"mmm")</f>
        <v>Apr</v>
      </c>
      <c r="D2316" s="6" t="str">
        <f>TEXT(Table1[[#This Row],[Order Date]],"yyyy")</f>
        <v>2022</v>
      </c>
      <c r="E2316" t="s">
        <v>2017</v>
      </c>
      <c r="F2316" t="s">
        <v>27</v>
      </c>
      <c r="G2316" t="s">
        <v>34</v>
      </c>
      <c r="H2316" t="s">
        <v>145</v>
      </c>
      <c r="I2316" t="s">
        <v>2018</v>
      </c>
      <c r="J2316">
        <v>241.57</v>
      </c>
      <c r="K2316">
        <v>2</v>
      </c>
      <c r="L2316">
        <v>-15.1</v>
      </c>
    </row>
    <row r="2317" spans="1:12" ht="14.25" customHeight="1" x14ac:dyDescent="0.25">
      <c r="A2317" t="str">
        <f t="shared" si="36"/>
        <v>ORD2316</v>
      </c>
      <c r="B2317" s="6">
        <v>44664</v>
      </c>
      <c r="C2317" s="6" t="str">
        <f>TEXT(Table1[[#This Row],[Order Date]],"mmm")</f>
        <v>Apr</v>
      </c>
      <c r="D2317" s="6" t="str">
        <f>TEXT(Table1[[#This Row],[Order Date]],"yyyy")</f>
        <v>2022</v>
      </c>
      <c r="E2317" t="s">
        <v>2017</v>
      </c>
      <c r="F2317" t="s">
        <v>27</v>
      </c>
      <c r="G2317" t="s">
        <v>39</v>
      </c>
      <c r="H2317" t="s">
        <v>40</v>
      </c>
      <c r="I2317" t="s">
        <v>2019</v>
      </c>
      <c r="J2317">
        <v>479.92</v>
      </c>
      <c r="K2317">
        <v>2</v>
      </c>
      <c r="L2317">
        <v>41.99</v>
      </c>
    </row>
    <row r="2318" spans="1:12" ht="14.25" customHeight="1" x14ac:dyDescent="0.25">
      <c r="A2318" t="str">
        <f t="shared" si="36"/>
        <v>ORD2317</v>
      </c>
      <c r="B2318" s="6">
        <v>44664</v>
      </c>
      <c r="C2318" s="6" t="str">
        <f>TEXT(Table1[[#This Row],[Order Date]],"mmm")</f>
        <v>Apr</v>
      </c>
      <c r="D2318" s="6" t="str">
        <f>TEXT(Table1[[#This Row],[Order Date]],"yyyy")</f>
        <v>2022</v>
      </c>
      <c r="E2318" t="s">
        <v>1392</v>
      </c>
      <c r="F2318" t="s">
        <v>95</v>
      </c>
      <c r="G2318" t="s">
        <v>11</v>
      </c>
      <c r="H2318" t="s">
        <v>18</v>
      </c>
      <c r="I2318" t="s">
        <v>2020</v>
      </c>
      <c r="J2318">
        <v>10.74</v>
      </c>
      <c r="K2318">
        <v>1</v>
      </c>
      <c r="L2318">
        <v>0.81</v>
      </c>
    </row>
    <row r="2319" spans="1:12" ht="14.25" customHeight="1" x14ac:dyDescent="0.25">
      <c r="A2319" t="str">
        <f t="shared" si="36"/>
        <v>ORD2318</v>
      </c>
      <c r="B2319" s="6">
        <v>44664</v>
      </c>
      <c r="C2319" s="6" t="str">
        <f>TEXT(Table1[[#This Row],[Order Date]],"mmm")</f>
        <v>Apr</v>
      </c>
      <c r="D2319" s="6" t="str">
        <f>TEXT(Table1[[#This Row],[Order Date]],"yyyy")</f>
        <v>2022</v>
      </c>
      <c r="E2319" t="s">
        <v>1758</v>
      </c>
      <c r="F2319" t="s">
        <v>10</v>
      </c>
      <c r="G2319" t="s">
        <v>34</v>
      </c>
      <c r="H2319" t="s">
        <v>145</v>
      </c>
      <c r="I2319" t="s">
        <v>476</v>
      </c>
      <c r="J2319">
        <v>609.98</v>
      </c>
      <c r="K2319">
        <v>4</v>
      </c>
      <c r="L2319">
        <v>-113.28</v>
      </c>
    </row>
    <row r="2320" spans="1:12" ht="14.25" customHeight="1" x14ac:dyDescent="0.25">
      <c r="A2320" t="str">
        <f t="shared" si="36"/>
        <v>ORD2319</v>
      </c>
      <c r="B2320" s="6">
        <v>44664</v>
      </c>
      <c r="C2320" s="6" t="str">
        <f>TEXT(Table1[[#This Row],[Order Date]],"mmm")</f>
        <v>Apr</v>
      </c>
      <c r="D2320" s="6" t="str">
        <f>TEXT(Table1[[#This Row],[Order Date]],"yyyy")</f>
        <v>2022</v>
      </c>
      <c r="E2320" t="s">
        <v>1758</v>
      </c>
      <c r="F2320" t="s">
        <v>10</v>
      </c>
      <c r="G2320" t="s">
        <v>34</v>
      </c>
      <c r="H2320" t="s">
        <v>145</v>
      </c>
      <c r="I2320" t="s">
        <v>2018</v>
      </c>
      <c r="J2320">
        <v>211.37</v>
      </c>
      <c r="K2320">
        <v>2</v>
      </c>
      <c r="L2320">
        <v>-45.29</v>
      </c>
    </row>
    <row r="2321" spans="1:12" ht="14.25" customHeight="1" x14ac:dyDescent="0.25">
      <c r="A2321" t="str">
        <f t="shared" si="36"/>
        <v>ORD2320</v>
      </c>
      <c r="B2321" s="6">
        <v>44664</v>
      </c>
      <c r="C2321" s="6" t="str">
        <f>TEXT(Table1[[#This Row],[Order Date]],"mmm")</f>
        <v>Apr</v>
      </c>
      <c r="D2321" s="6" t="str">
        <f>TEXT(Table1[[#This Row],[Order Date]],"yyyy")</f>
        <v>2022</v>
      </c>
      <c r="E2321" t="s">
        <v>1758</v>
      </c>
      <c r="F2321" t="s">
        <v>10</v>
      </c>
      <c r="G2321" t="s">
        <v>39</v>
      </c>
      <c r="H2321" t="s">
        <v>40</v>
      </c>
      <c r="I2321" t="s">
        <v>102</v>
      </c>
      <c r="J2321">
        <v>239.98</v>
      </c>
      <c r="K2321">
        <v>3</v>
      </c>
      <c r="L2321">
        <v>18</v>
      </c>
    </row>
    <row r="2322" spans="1:12" ht="14.25" customHeight="1" x14ac:dyDescent="0.25">
      <c r="A2322" t="str">
        <f t="shared" si="36"/>
        <v>ORD2321</v>
      </c>
      <c r="B2322" s="6">
        <v>44665</v>
      </c>
      <c r="C2322" s="6" t="str">
        <f>TEXT(Table1[[#This Row],[Order Date]],"mmm")</f>
        <v>Apr</v>
      </c>
      <c r="D2322" s="6" t="str">
        <f>TEXT(Table1[[#This Row],[Order Date]],"yyyy")</f>
        <v>2022</v>
      </c>
      <c r="E2322" t="s">
        <v>2021</v>
      </c>
      <c r="F2322" t="s">
        <v>91</v>
      </c>
      <c r="G2322" t="s">
        <v>11</v>
      </c>
      <c r="H2322" t="s">
        <v>92</v>
      </c>
      <c r="I2322" t="s">
        <v>1118</v>
      </c>
      <c r="J2322">
        <v>35.21</v>
      </c>
      <c r="K2322">
        <v>1</v>
      </c>
      <c r="L2322">
        <v>2.64</v>
      </c>
    </row>
    <row r="2323" spans="1:12" ht="14.25" customHeight="1" x14ac:dyDescent="0.25">
      <c r="A2323" t="str">
        <f t="shared" si="36"/>
        <v>ORD2322</v>
      </c>
      <c r="B2323" s="6">
        <v>44667</v>
      </c>
      <c r="C2323" s="6" t="str">
        <f>TEXT(Table1[[#This Row],[Order Date]],"mmm")</f>
        <v>Apr</v>
      </c>
      <c r="D2323" s="6" t="str">
        <f>TEXT(Table1[[#This Row],[Order Date]],"yyyy")</f>
        <v>2022</v>
      </c>
      <c r="E2323" t="s">
        <v>560</v>
      </c>
      <c r="F2323" t="s">
        <v>78</v>
      </c>
      <c r="G2323" t="s">
        <v>11</v>
      </c>
      <c r="H2323" t="s">
        <v>92</v>
      </c>
      <c r="I2323" t="s">
        <v>1829</v>
      </c>
      <c r="J2323">
        <v>45.22</v>
      </c>
      <c r="K2323">
        <v>3</v>
      </c>
      <c r="L2323">
        <v>4.5199999999999996</v>
      </c>
    </row>
    <row r="2324" spans="1:12" ht="14.25" customHeight="1" x14ac:dyDescent="0.25">
      <c r="A2324" t="str">
        <f t="shared" si="36"/>
        <v>ORD2323</v>
      </c>
      <c r="B2324" s="6">
        <v>44667</v>
      </c>
      <c r="C2324" s="6" t="str">
        <f>TEXT(Table1[[#This Row],[Order Date]],"mmm")</f>
        <v>Apr</v>
      </c>
      <c r="D2324" s="6" t="str">
        <f>TEXT(Table1[[#This Row],[Order Date]],"yyyy")</f>
        <v>2022</v>
      </c>
      <c r="E2324" t="s">
        <v>560</v>
      </c>
      <c r="F2324" t="s">
        <v>78</v>
      </c>
      <c r="G2324" t="s">
        <v>11</v>
      </c>
      <c r="H2324" t="s">
        <v>43</v>
      </c>
      <c r="I2324" t="s">
        <v>1106</v>
      </c>
      <c r="J2324">
        <v>10.42</v>
      </c>
      <c r="K2324">
        <v>7</v>
      </c>
      <c r="L2324">
        <v>-2.21</v>
      </c>
    </row>
    <row r="2325" spans="1:12" ht="14.25" customHeight="1" x14ac:dyDescent="0.25">
      <c r="A2325" t="str">
        <f t="shared" si="36"/>
        <v>ORD2324</v>
      </c>
      <c r="B2325" s="6">
        <v>44667</v>
      </c>
      <c r="C2325" s="6" t="str">
        <f>TEXT(Table1[[#This Row],[Order Date]],"mmm")</f>
        <v>Apr</v>
      </c>
      <c r="D2325" s="6" t="str">
        <f>TEXT(Table1[[#This Row],[Order Date]],"yyyy")</f>
        <v>2022</v>
      </c>
      <c r="E2325" t="s">
        <v>560</v>
      </c>
      <c r="F2325" t="s">
        <v>78</v>
      </c>
      <c r="G2325" t="s">
        <v>11</v>
      </c>
      <c r="H2325" t="s">
        <v>24</v>
      </c>
      <c r="I2325" t="s">
        <v>459</v>
      </c>
      <c r="J2325">
        <v>7.87</v>
      </c>
      <c r="K2325">
        <v>3</v>
      </c>
      <c r="L2325">
        <v>1.28</v>
      </c>
    </row>
    <row r="2326" spans="1:12" ht="14.25" customHeight="1" x14ac:dyDescent="0.25">
      <c r="A2326" t="str">
        <f t="shared" si="36"/>
        <v>ORD2325</v>
      </c>
      <c r="B2326" s="6">
        <v>44667</v>
      </c>
      <c r="C2326" s="6" t="str">
        <f>TEXT(Table1[[#This Row],[Order Date]],"mmm")</f>
        <v>Apr</v>
      </c>
      <c r="D2326" s="6" t="str">
        <f>TEXT(Table1[[#This Row],[Order Date]],"yyyy")</f>
        <v>2022</v>
      </c>
      <c r="E2326" t="s">
        <v>560</v>
      </c>
      <c r="F2326" t="s">
        <v>78</v>
      </c>
      <c r="G2326" t="s">
        <v>39</v>
      </c>
      <c r="H2326" t="s">
        <v>40</v>
      </c>
      <c r="I2326" t="s">
        <v>876</v>
      </c>
      <c r="J2326">
        <v>118.78</v>
      </c>
      <c r="K2326">
        <v>3</v>
      </c>
      <c r="L2326">
        <v>-27.72</v>
      </c>
    </row>
    <row r="2327" spans="1:12" ht="14.25" customHeight="1" x14ac:dyDescent="0.25">
      <c r="A2327" t="str">
        <f t="shared" si="36"/>
        <v>ORD2326</v>
      </c>
      <c r="B2327" s="6">
        <v>44667</v>
      </c>
      <c r="C2327" s="6" t="str">
        <f>TEXT(Table1[[#This Row],[Order Date]],"mmm")</f>
        <v>Apr</v>
      </c>
      <c r="D2327" s="6" t="str">
        <f>TEXT(Table1[[#This Row],[Order Date]],"yyyy")</f>
        <v>2022</v>
      </c>
      <c r="E2327" t="s">
        <v>560</v>
      </c>
      <c r="F2327" t="s">
        <v>78</v>
      </c>
      <c r="G2327" t="s">
        <v>11</v>
      </c>
      <c r="H2327" t="s">
        <v>43</v>
      </c>
      <c r="I2327" t="s">
        <v>1784</v>
      </c>
      <c r="J2327">
        <v>1.45</v>
      </c>
      <c r="K2327">
        <v>1</v>
      </c>
      <c r="L2327">
        <v>0.24</v>
      </c>
    </row>
    <row r="2328" spans="1:12" ht="14.25" customHeight="1" x14ac:dyDescent="0.25">
      <c r="A2328" t="str">
        <f t="shared" si="36"/>
        <v>ORD2327</v>
      </c>
      <c r="B2328" s="6">
        <v>44667</v>
      </c>
      <c r="C2328" s="6" t="str">
        <f>TEXT(Table1[[#This Row],[Order Date]],"mmm")</f>
        <v>Apr</v>
      </c>
      <c r="D2328" s="6" t="str">
        <f>TEXT(Table1[[#This Row],[Order Date]],"yyyy")</f>
        <v>2022</v>
      </c>
      <c r="E2328" t="s">
        <v>560</v>
      </c>
      <c r="F2328" t="s">
        <v>78</v>
      </c>
      <c r="G2328" t="s">
        <v>11</v>
      </c>
      <c r="H2328" t="s">
        <v>20</v>
      </c>
      <c r="I2328" t="s">
        <v>2022</v>
      </c>
      <c r="J2328">
        <v>55.47</v>
      </c>
      <c r="K2328">
        <v>5</v>
      </c>
      <c r="L2328">
        <v>-46.23</v>
      </c>
    </row>
    <row r="2329" spans="1:12" ht="14.25" customHeight="1" x14ac:dyDescent="0.25">
      <c r="A2329" t="str">
        <f t="shared" si="36"/>
        <v>ORD2328</v>
      </c>
      <c r="B2329" s="6">
        <v>44667</v>
      </c>
      <c r="C2329" s="6" t="str">
        <f>TEXT(Table1[[#This Row],[Order Date]],"mmm")</f>
        <v>Apr</v>
      </c>
      <c r="D2329" s="6" t="str">
        <f>TEXT(Table1[[#This Row],[Order Date]],"yyyy")</f>
        <v>2022</v>
      </c>
      <c r="E2329" t="s">
        <v>1277</v>
      </c>
      <c r="F2329" t="s">
        <v>23</v>
      </c>
      <c r="G2329" t="s">
        <v>11</v>
      </c>
      <c r="H2329" t="s">
        <v>43</v>
      </c>
      <c r="I2329" t="s">
        <v>160</v>
      </c>
      <c r="J2329">
        <v>12.58</v>
      </c>
      <c r="K2329">
        <v>4</v>
      </c>
      <c r="L2329">
        <v>4.09</v>
      </c>
    </row>
    <row r="2330" spans="1:12" ht="14.25" customHeight="1" x14ac:dyDescent="0.25">
      <c r="A2330" t="str">
        <f t="shared" si="36"/>
        <v>ORD2329</v>
      </c>
      <c r="B2330" s="6">
        <v>44667</v>
      </c>
      <c r="C2330" s="6" t="str">
        <f>TEXT(Table1[[#This Row],[Order Date]],"mmm")</f>
        <v>Apr</v>
      </c>
      <c r="D2330" s="6" t="str">
        <f>TEXT(Table1[[#This Row],[Order Date]],"yyyy")</f>
        <v>2022</v>
      </c>
      <c r="E2330" t="s">
        <v>1341</v>
      </c>
      <c r="F2330" t="s">
        <v>15</v>
      </c>
      <c r="G2330" t="s">
        <v>39</v>
      </c>
      <c r="H2330" t="s">
        <v>603</v>
      </c>
      <c r="I2330" t="s">
        <v>1769</v>
      </c>
      <c r="J2330">
        <v>1439.97</v>
      </c>
      <c r="K2330">
        <v>4</v>
      </c>
      <c r="L2330">
        <v>485.99</v>
      </c>
    </row>
    <row r="2331" spans="1:12" ht="14.25" customHeight="1" x14ac:dyDescent="0.25">
      <c r="A2331" t="str">
        <f t="shared" si="36"/>
        <v>ORD2330</v>
      </c>
      <c r="B2331" s="6">
        <v>44667</v>
      </c>
      <c r="C2331" s="6" t="str">
        <f>TEXT(Table1[[#This Row],[Order Date]],"mmm")</f>
        <v>Apr</v>
      </c>
      <c r="D2331" s="6" t="str">
        <f>TEXT(Table1[[#This Row],[Order Date]],"yyyy")</f>
        <v>2022</v>
      </c>
      <c r="E2331" t="s">
        <v>1341</v>
      </c>
      <c r="F2331" t="s">
        <v>15</v>
      </c>
      <c r="G2331" t="s">
        <v>39</v>
      </c>
      <c r="H2331" t="s">
        <v>52</v>
      </c>
      <c r="I2331" t="s">
        <v>2023</v>
      </c>
      <c r="J2331">
        <v>43.56</v>
      </c>
      <c r="K2331">
        <v>3</v>
      </c>
      <c r="L2331">
        <v>-4.9000000000000004</v>
      </c>
    </row>
    <row r="2332" spans="1:12" ht="14.25" customHeight="1" x14ac:dyDescent="0.25">
      <c r="A2332" t="str">
        <f t="shared" si="36"/>
        <v>ORD2331</v>
      </c>
      <c r="B2332" s="6">
        <v>44667</v>
      </c>
      <c r="C2332" s="6" t="str">
        <f>TEXT(Table1[[#This Row],[Order Date]],"mmm")</f>
        <v>Apr</v>
      </c>
      <c r="D2332" s="6" t="str">
        <f>TEXT(Table1[[#This Row],[Order Date]],"yyyy")</f>
        <v>2022</v>
      </c>
      <c r="E2332" t="s">
        <v>590</v>
      </c>
      <c r="F2332" t="s">
        <v>55</v>
      </c>
      <c r="G2332" t="s">
        <v>39</v>
      </c>
      <c r="H2332" t="s">
        <v>40</v>
      </c>
      <c r="I2332" t="s">
        <v>802</v>
      </c>
      <c r="J2332">
        <v>569.64</v>
      </c>
      <c r="K2332">
        <v>2</v>
      </c>
      <c r="L2332">
        <v>148.11000000000001</v>
      </c>
    </row>
    <row r="2333" spans="1:12" ht="14.25" customHeight="1" x14ac:dyDescent="0.25">
      <c r="A2333" t="str">
        <f t="shared" si="36"/>
        <v>ORD2332</v>
      </c>
      <c r="B2333" s="6">
        <v>44667</v>
      </c>
      <c r="C2333" s="6" t="str">
        <f>TEXT(Table1[[#This Row],[Order Date]],"mmm")</f>
        <v>Apr</v>
      </c>
      <c r="D2333" s="6" t="str">
        <f>TEXT(Table1[[#This Row],[Order Date]],"yyyy")</f>
        <v>2022</v>
      </c>
      <c r="E2333" t="s">
        <v>590</v>
      </c>
      <c r="F2333" t="s">
        <v>55</v>
      </c>
      <c r="G2333" t="s">
        <v>11</v>
      </c>
      <c r="H2333" t="s">
        <v>20</v>
      </c>
      <c r="I2333" t="s">
        <v>1565</v>
      </c>
      <c r="J2333">
        <v>9.14</v>
      </c>
      <c r="K2333">
        <v>1</v>
      </c>
      <c r="L2333">
        <v>4.57</v>
      </c>
    </row>
    <row r="2334" spans="1:12" ht="14.25" customHeight="1" x14ac:dyDescent="0.25">
      <c r="A2334" t="str">
        <f t="shared" si="36"/>
        <v>ORD2333</v>
      </c>
      <c r="B2334" s="6">
        <v>44667</v>
      </c>
      <c r="C2334" s="6" t="str">
        <f>TEXT(Table1[[#This Row],[Order Date]],"mmm")</f>
        <v>Apr</v>
      </c>
      <c r="D2334" s="6" t="str">
        <f>TEXT(Table1[[#This Row],[Order Date]],"yyyy")</f>
        <v>2022</v>
      </c>
      <c r="E2334" t="s">
        <v>590</v>
      </c>
      <c r="F2334" t="s">
        <v>55</v>
      </c>
      <c r="G2334" t="s">
        <v>34</v>
      </c>
      <c r="H2334" t="s">
        <v>47</v>
      </c>
      <c r="I2334" t="s">
        <v>1554</v>
      </c>
      <c r="J2334">
        <v>1196.8599999999999</v>
      </c>
      <c r="K2334">
        <v>7</v>
      </c>
      <c r="L2334">
        <v>119.69</v>
      </c>
    </row>
    <row r="2335" spans="1:12" ht="14.25" customHeight="1" x14ac:dyDescent="0.25">
      <c r="A2335" t="str">
        <f t="shared" si="36"/>
        <v>ORD2334</v>
      </c>
      <c r="B2335" s="6">
        <v>44667</v>
      </c>
      <c r="C2335" s="6" t="str">
        <f>TEXT(Table1[[#This Row],[Order Date]],"mmm")</f>
        <v>Apr</v>
      </c>
      <c r="D2335" s="6" t="str">
        <f>TEXT(Table1[[#This Row],[Order Date]],"yyyy")</f>
        <v>2022</v>
      </c>
      <c r="E2335" t="s">
        <v>590</v>
      </c>
      <c r="F2335" t="s">
        <v>55</v>
      </c>
      <c r="G2335" t="s">
        <v>34</v>
      </c>
      <c r="H2335" t="s">
        <v>74</v>
      </c>
      <c r="I2335" t="s">
        <v>2024</v>
      </c>
      <c r="J2335">
        <v>523.26</v>
      </c>
      <c r="K2335">
        <v>9</v>
      </c>
      <c r="L2335">
        <v>125.58</v>
      </c>
    </row>
    <row r="2336" spans="1:12" ht="14.25" customHeight="1" x14ac:dyDescent="0.25">
      <c r="A2336" t="str">
        <f t="shared" si="36"/>
        <v>ORD2335</v>
      </c>
      <c r="B2336" s="6">
        <v>44667</v>
      </c>
      <c r="C2336" s="6" t="str">
        <f>TEXT(Table1[[#This Row],[Order Date]],"mmm")</f>
        <v>Apr</v>
      </c>
      <c r="D2336" s="6" t="str">
        <f>TEXT(Table1[[#This Row],[Order Date]],"yyyy")</f>
        <v>2022</v>
      </c>
      <c r="E2336" t="s">
        <v>1555</v>
      </c>
      <c r="F2336" t="s">
        <v>149</v>
      </c>
      <c r="G2336" t="s">
        <v>34</v>
      </c>
      <c r="H2336" t="s">
        <v>35</v>
      </c>
      <c r="I2336" t="s">
        <v>2025</v>
      </c>
      <c r="J2336">
        <v>127.76</v>
      </c>
      <c r="K2336">
        <v>2</v>
      </c>
      <c r="L2336">
        <v>2.84</v>
      </c>
    </row>
    <row r="2337" spans="1:12" ht="14.25" customHeight="1" x14ac:dyDescent="0.25">
      <c r="A2337" t="str">
        <f t="shared" si="36"/>
        <v>ORD2336</v>
      </c>
      <c r="B2337" s="6">
        <v>44668</v>
      </c>
      <c r="C2337" s="6" t="str">
        <f>TEXT(Table1[[#This Row],[Order Date]],"mmm")</f>
        <v>Apr</v>
      </c>
      <c r="D2337" s="6" t="str">
        <f>TEXT(Table1[[#This Row],[Order Date]],"yyyy")</f>
        <v>2022</v>
      </c>
      <c r="E2337" t="s">
        <v>680</v>
      </c>
      <c r="F2337" t="s">
        <v>27</v>
      </c>
      <c r="G2337" t="s">
        <v>11</v>
      </c>
      <c r="H2337" t="s">
        <v>24</v>
      </c>
      <c r="I2337" t="s">
        <v>869</v>
      </c>
      <c r="J2337">
        <v>5.56</v>
      </c>
      <c r="K2337">
        <v>2</v>
      </c>
      <c r="L2337">
        <v>2.2200000000000002</v>
      </c>
    </row>
    <row r="2338" spans="1:12" ht="14.25" customHeight="1" x14ac:dyDescent="0.25">
      <c r="A2338" t="str">
        <f t="shared" si="36"/>
        <v>ORD2337</v>
      </c>
      <c r="B2338" s="6">
        <v>44668</v>
      </c>
      <c r="C2338" s="6" t="str">
        <f>TEXT(Table1[[#This Row],[Order Date]],"mmm")</f>
        <v>Apr</v>
      </c>
      <c r="D2338" s="6" t="str">
        <f>TEXT(Table1[[#This Row],[Order Date]],"yyyy")</f>
        <v>2022</v>
      </c>
      <c r="E2338" t="s">
        <v>680</v>
      </c>
      <c r="F2338" t="s">
        <v>27</v>
      </c>
      <c r="G2338" t="s">
        <v>39</v>
      </c>
      <c r="H2338" t="s">
        <v>52</v>
      </c>
      <c r="I2338" t="s">
        <v>66</v>
      </c>
      <c r="J2338">
        <v>323.37</v>
      </c>
      <c r="K2338">
        <v>3</v>
      </c>
      <c r="L2338">
        <v>129.35</v>
      </c>
    </row>
    <row r="2339" spans="1:12" ht="14.25" customHeight="1" x14ac:dyDescent="0.25">
      <c r="A2339" t="str">
        <f t="shared" si="36"/>
        <v>ORD2338</v>
      </c>
      <c r="B2339" s="6">
        <v>44668</v>
      </c>
      <c r="C2339" s="6" t="str">
        <f>TEXT(Table1[[#This Row],[Order Date]],"mmm")</f>
        <v>Apr</v>
      </c>
      <c r="D2339" s="6" t="str">
        <f>TEXT(Table1[[#This Row],[Order Date]],"yyyy")</f>
        <v>2022</v>
      </c>
      <c r="E2339" t="s">
        <v>680</v>
      </c>
      <c r="F2339" t="s">
        <v>27</v>
      </c>
      <c r="G2339" t="s">
        <v>39</v>
      </c>
      <c r="H2339" t="s">
        <v>40</v>
      </c>
      <c r="I2339" t="s">
        <v>2026</v>
      </c>
      <c r="J2339">
        <v>783.96</v>
      </c>
      <c r="K2339">
        <v>5</v>
      </c>
      <c r="L2339">
        <v>68.599999999999994</v>
      </c>
    </row>
    <row r="2340" spans="1:12" ht="14.25" customHeight="1" x14ac:dyDescent="0.25">
      <c r="A2340" t="str">
        <f t="shared" si="36"/>
        <v>ORD2339</v>
      </c>
      <c r="B2340" s="6">
        <v>44668</v>
      </c>
      <c r="C2340" s="6" t="str">
        <f>TEXT(Table1[[#This Row],[Order Date]],"mmm")</f>
        <v>Apr</v>
      </c>
      <c r="D2340" s="6" t="str">
        <f>TEXT(Table1[[#This Row],[Order Date]],"yyyy")</f>
        <v>2022</v>
      </c>
      <c r="E2340" t="s">
        <v>680</v>
      </c>
      <c r="F2340" t="s">
        <v>27</v>
      </c>
      <c r="G2340" t="s">
        <v>11</v>
      </c>
      <c r="H2340" t="s">
        <v>92</v>
      </c>
      <c r="I2340" t="s">
        <v>1853</v>
      </c>
      <c r="J2340">
        <v>1447.65</v>
      </c>
      <c r="K2340">
        <v>5</v>
      </c>
      <c r="L2340">
        <v>419.82</v>
      </c>
    </row>
    <row r="2341" spans="1:12" ht="14.25" customHeight="1" x14ac:dyDescent="0.25">
      <c r="A2341" t="str">
        <f t="shared" si="36"/>
        <v>ORD2340</v>
      </c>
      <c r="B2341" s="6">
        <v>44668</v>
      </c>
      <c r="C2341" s="6" t="str">
        <f>TEXT(Table1[[#This Row],[Order Date]],"mmm")</f>
        <v>Apr</v>
      </c>
      <c r="D2341" s="6" t="str">
        <f>TEXT(Table1[[#This Row],[Order Date]],"yyyy")</f>
        <v>2022</v>
      </c>
      <c r="E2341" t="s">
        <v>680</v>
      </c>
      <c r="F2341" t="s">
        <v>27</v>
      </c>
      <c r="G2341" t="s">
        <v>11</v>
      </c>
      <c r="H2341" t="s">
        <v>12</v>
      </c>
      <c r="I2341" t="s">
        <v>1470</v>
      </c>
      <c r="J2341">
        <v>11.96</v>
      </c>
      <c r="K2341">
        <v>2</v>
      </c>
      <c r="L2341">
        <v>5.86</v>
      </c>
    </row>
    <row r="2342" spans="1:12" ht="14.25" customHeight="1" x14ac:dyDescent="0.25">
      <c r="A2342" t="str">
        <f t="shared" si="36"/>
        <v>ORD2341</v>
      </c>
      <c r="B2342" s="6">
        <v>44668</v>
      </c>
      <c r="C2342" s="6" t="str">
        <f>TEXT(Table1[[#This Row],[Order Date]],"mmm")</f>
        <v>Apr</v>
      </c>
      <c r="D2342" s="6" t="str">
        <f>TEXT(Table1[[#This Row],[Order Date]],"yyyy")</f>
        <v>2022</v>
      </c>
      <c r="E2342" t="s">
        <v>1288</v>
      </c>
      <c r="F2342" t="s">
        <v>149</v>
      </c>
      <c r="G2342" t="s">
        <v>39</v>
      </c>
      <c r="H2342" t="s">
        <v>52</v>
      </c>
      <c r="I2342" t="s">
        <v>1849</v>
      </c>
      <c r="J2342">
        <v>99.6</v>
      </c>
      <c r="K2342">
        <v>1</v>
      </c>
      <c r="L2342">
        <v>36.85</v>
      </c>
    </row>
    <row r="2343" spans="1:12" ht="14.25" customHeight="1" x14ac:dyDescent="0.25">
      <c r="A2343" t="str">
        <f t="shared" si="36"/>
        <v>ORD2342</v>
      </c>
      <c r="B2343" s="6">
        <v>44668</v>
      </c>
      <c r="C2343" s="6" t="str">
        <f>TEXT(Table1[[#This Row],[Order Date]],"mmm")</f>
        <v>Apr</v>
      </c>
      <c r="D2343" s="6" t="str">
        <f>TEXT(Table1[[#This Row],[Order Date]],"yyyy")</f>
        <v>2022</v>
      </c>
      <c r="E2343" t="s">
        <v>1288</v>
      </c>
      <c r="F2343" t="s">
        <v>149</v>
      </c>
      <c r="G2343" t="s">
        <v>11</v>
      </c>
      <c r="H2343" t="s">
        <v>20</v>
      </c>
      <c r="I2343" t="s">
        <v>2027</v>
      </c>
      <c r="J2343">
        <v>62.3</v>
      </c>
      <c r="K2343">
        <v>13</v>
      </c>
      <c r="L2343">
        <v>21.02</v>
      </c>
    </row>
    <row r="2344" spans="1:12" ht="14.25" customHeight="1" x14ac:dyDescent="0.25">
      <c r="A2344" t="str">
        <f t="shared" si="36"/>
        <v>ORD2343</v>
      </c>
      <c r="B2344" s="6">
        <v>44668</v>
      </c>
      <c r="C2344" s="6" t="str">
        <f>TEXT(Table1[[#This Row],[Order Date]],"mmm")</f>
        <v>Apr</v>
      </c>
      <c r="D2344" s="6" t="str">
        <f>TEXT(Table1[[#This Row],[Order Date]],"yyyy")</f>
        <v>2022</v>
      </c>
      <c r="E2344" t="s">
        <v>1288</v>
      </c>
      <c r="F2344" t="s">
        <v>149</v>
      </c>
      <c r="G2344" t="s">
        <v>11</v>
      </c>
      <c r="H2344" t="s">
        <v>24</v>
      </c>
      <c r="I2344" t="s">
        <v>2028</v>
      </c>
      <c r="J2344">
        <v>10.71</v>
      </c>
      <c r="K2344">
        <v>3</v>
      </c>
      <c r="L2344">
        <v>2.78</v>
      </c>
    </row>
    <row r="2345" spans="1:12" ht="14.25" customHeight="1" x14ac:dyDescent="0.25">
      <c r="A2345" t="str">
        <f t="shared" si="36"/>
        <v>ORD2344</v>
      </c>
      <c r="B2345" s="6">
        <v>44669</v>
      </c>
      <c r="C2345" s="6" t="str">
        <f>TEXT(Table1[[#This Row],[Order Date]],"mmm")</f>
        <v>Apr</v>
      </c>
      <c r="D2345" s="6" t="str">
        <f>TEXT(Table1[[#This Row],[Order Date]],"yyyy")</f>
        <v>2022</v>
      </c>
      <c r="E2345" t="s">
        <v>9</v>
      </c>
      <c r="F2345" t="s">
        <v>129</v>
      </c>
      <c r="G2345" t="s">
        <v>11</v>
      </c>
      <c r="H2345" t="s">
        <v>20</v>
      </c>
      <c r="I2345" t="s">
        <v>367</v>
      </c>
      <c r="J2345">
        <v>38.22</v>
      </c>
      <c r="K2345">
        <v>6</v>
      </c>
      <c r="L2345">
        <v>17.96</v>
      </c>
    </row>
    <row r="2346" spans="1:12" ht="14.25" customHeight="1" x14ac:dyDescent="0.25">
      <c r="A2346" t="str">
        <f t="shared" si="36"/>
        <v>ORD2345</v>
      </c>
      <c r="B2346" s="6">
        <v>44669</v>
      </c>
      <c r="C2346" s="6" t="str">
        <f>TEXT(Table1[[#This Row],[Order Date]],"mmm")</f>
        <v>Apr</v>
      </c>
      <c r="D2346" s="6" t="str">
        <f>TEXT(Table1[[#This Row],[Order Date]],"yyyy")</f>
        <v>2022</v>
      </c>
      <c r="E2346" t="s">
        <v>9</v>
      </c>
      <c r="F2346" t="s">
        <v>129</v>
      </c>
      <c r="G2346" t="s">
        <v>11</v>
      </c>
      <c r="H2346" t="s">
        <v>16</v>
      </c>
      <c r="I2346" t="s">
        <v>1025</v>
      </c>
      <c r="J2346">
        <v>75.180000000000007</v>
      </c>
      <c r="K2346">
        <v>6</v>
      </c>
      <c r="L2346">
        <v>35.33</v>
      </c>
    </row>
    <row r="2347" spans="1:12" ht="14.25" customHeight="1" x14ac:dyDescent="0.25">
      <c r="A2347" t="str">
        <f t="shared" si="36"/>
        <v>ORD2346</v>
      </c>
      <c r="B2347" s="6">
        <v>44669</v>
      </c>
      <c r="C2347" s="6" t="str">
        <f>TEXT(Table1[[#This Row],[Order Date]],"mmm")</f>
        <v>Apr</v>
      </c>
      <c r="D2347" s="6" t="str">
        <f>TEXT(Table1[[#This Row],[Order Date]],"yyyy")</f>
        <v>2022</v>
      </c>
      <c r="E2347" t="s">
        <v>9</v>
      </c>
      <c r="F2347" t="s">
        <v>129</v>
      </c>
      <c r="G2347" t="s">
        <v>34</v>
      </c>
      <c r="H2347" t="s">
        <v>47</v>
      </c>
      <c r="I2347" t="s">
        <v>1404</v>
      </c>
      <c r="J2347">
        <v>6.16</v>
      </c>
      <c r="K2347">
        <v>2</v>
      </c>
      <c r="L2347">
        <v>2.96</v>
      </c>
    </row>
    <row r="2348" spans="1:12" ht="14.25" customHeight="1" x14ac:dyDescent="0.25">
      <c r="A2348" t="str">
        <f t="shared" si="36"/>
        <v>ORD2347</v>
      </c>
      <c r="B2348" s="6">
        <v>44669</v>
      </c>
      <c r="C2348" s="6" t="str">
        <f>TEXT(Table1[[#This Row],[Order Date]],"mmm")</f>
        <v>Apr</v>
      </c>
      <c r="D2348" s="6" t="str">
        <f>TEXT(Table1[[#This Row],[Order Date]],"yyyy")</f>
        <v>2022</v>
      </c>
      <c r="E2348" t="s">
        <v>9</v>
      </c>
      <c r="F2348" t="s">
        <v>129</v>
      </c>
      <c r="G2348" t="s">
        <v>34</v>
      </c>
      <c r="H2348" t="s">
        <v>35</v>
      </c>
      <c r="I2348" t="s">
        <v>2029</v>
      </c>
      <c r="J2348">
        <v>89.99</v>
      </c>
      <c r="K2348">
        <v>1</v>
      </c>
      <c r="L2348">
        <v>17.100000000000001</v>
      </c>
    </row>
    <row r="2349" spans="1:12" ht="14.25" customHeight="1" x14ac:dyDescent="0.25">
      <c r="A2349" t="str">
        <f t="shared" si="36"/>
        <v>ORD2348</v>
      </c>
      <c r="B2349" s="6">
        <v>44669</v>
      </c>
      <c r="C2349" s="6" t="str">
        <f>TEXT(Table1[[#This Row],[Order Date]],"mmm")</f>
        <v>Apr</v>
      </c>
      <c r="D2349" s="6" t="str">
        <f>TEXT(Table1[[#This Row],[Order Date]],"yyyy")</f>
        <v>2022</v>
      </c>
      <c r="E2349" t="s">
        <v>1412</v>
      </c>
      <c r="F2349" t="s">
        <v>62</v>
      </c>
      <c r="G2349" t="s">
        <v>39</v>
      </c>
      <c r="H2349" t="s">
        <v>52</v>
      </c>
      <c r="I2349" t="s">
        <v>1985</v>
      </c>
      <c r="J2349">
        <v>106.5</v>
      </c>
      <c r="K2349">
        <v>6</v>
      </c>
      <c r="L2349">
        <v>41.54</v>
      </c>
    </row>
    <row r="2350" spans="1:12" ht="14.25" customHeight="1" x14ac:dyDescent="0.25">
      <c r="A2350" t="str">
        <f t="shared" si="36"/>
        <v>ORD2349</v>
      </c>
      <c r="B2350" s="6">
        <v>44669</v>
      </c>
      <c r="C2350" s="6" t="str">
        <f>TEXT(Table1[[#This Row],[Order Date]],"mmm")</f>
        <v>Apr</v>
      </c>
      <c r="D2350" s="6" t="str">
        <f>TEXT(Table1[[#This Row],[Order Date]],"yyyy")</f>
        <v>2022</v>
      </c>
      <c r="E2350" t="s">
        <v>1076</v>
      </c>
      <c r="F2350" t="s">
        <v>149</v>
      </c>
      <c r="G2350" t="s">
        <v>11</v>
      </c>
      <c r="H2350" t="s">
        <v>16</v>
      </c>
      <c r="I2350" t="s">
        <v>2030</v>
      </c>
      <c r="J2350">
        <v>21.93</v>
      </c>
      <c r="K2350">
        <v>3</v>
      </c>
      <c r="L2350">
        <v>10.31</v>
      </c>
    </row>
    <row r="2351" spans="1:12" ht="14.25" customHeight="1" x14ac:dyDescent="0.25">
      <c r="A2351" t="str">
        <f t="shared" si="36"/>
        <v>ORD2350</v>
      </c>
      <c r="B2351" s="6">
        <v>44669</v>
      </c>
      <c r="C2351" s="6" t="str">
        <f>TEXT(Table1[[#This Row],[Order Date]],"mmm")</f>
        <v>Apr</v>
      </c>
      <c r="D2351" s="6" t="str">
        <f>TEXT(Table1[[#This Row],[Order Date]],"yyyy")</f>
        <v>2022</v>
      </c>
      <c r="E2351" t="s">
        <v>1143</v>
      </c>
      <c r="F2351" t="s">
        <v>27</v>
      </c>
      <c r="G2351" t="s">
        <v>11</v>
      </c>
      <c r="H2351" t="s">
        <v>18</v>
      </c>
      <c r="I2351" t="s">
        <v>2031</v>
      </c>
      <c r="J2351">
        <v>947.17</v>
      </c>
      <c r="K2351">
        <v>7</v>
      </c>
      <c r="L2351">
        <v>9.4700000000000006</v>
      </c>
    </row>
    <row r="2352" spans="1:12" ht="14.25" customHeight="1" x14ac:dyDescent="0.25">
      <c r="A2352" t="str">
        <f t="shared" si="36"/>
        <v>ORD2351</v>
      </c>
      <c r="B2352" s="6">
        <v>44669</v>
      </c>
      <c r="C2352" s="6" t="str">
        <f>TEXT(Table1[[#This Row],[Order Date]],"mmm")</f>
        <v>Apr</v>
      </c>
      <c r="D2352" s="6" t="str">
        <f>TEXT(Table1[[#This Row],[Order Date]],"yyyy")</f>
        <v>2022</v>
      </c>
      <c r="E2352" t="s">
        <v>1143</v>
      </c>
      <c r="F2352" t="s">
        <v>27</v>
      </c>
      <c r="G2352" t="s">
        <v>11</v>
      </c>
      <c r="H2352" t="s">
        <v>12</v>
      </c>
      <c r="I2352" t="s">
        <v>2032</v>
      </c>
      <c r="J2352">
        <v>61.96</v>
      </c>
      <c r="K2352">
        <v>2</v>
      </c>
      <c r="L2352">
        <v>27.88</v>
      </c>
    </row>
    <row r="2353" spans="1:12" ht="14.25" customHeight="1" x14ac:dyDescent="0.25">
      <c r="A2353" t="str">
        <f t="shared" si="36"/>
        <v>ORD2352</v>
      </c>
      <c r="B2353" s="6">
        <v>44669</v>
      </c>
      <c r="C2353" s="6" t="str">
        <f>TEXT(Table1[[#This Row],[Order Date]],"mmm")</f>
        <v>Apr</v>
      </c>
      <c r="D2353" s="6" t="str">
        <f>TEXT(Table1[[#This Row],[Order Date]],"yyyy")</f>
        <v>2022</v>
      </c>
      <c r="E2353" t="s">
        <v>607</v>
      </c>
      <c r="F2353" t="s">
        <v>27</v>
      </c>
      <c r="G2353" t="s">
        <v>11</v>
      </c>
      <c r="H2353" t="s">
        <v>18</v>
      </c>
      <c r="I2353" t="s">
        <v>1087</v>
      </c>
      <c r="J2353">
        <v>115.44</v>
      </c>
      <c r="K2353">
        <v>3</v>
      </c>
      <c r="L2353">
        <v>30.01</v>
      </c>
    </row>
    <row r="2354" spans="1:12" ht="14.25" customHeight="1" x14ac:dyDescent="0.25">
      <c r="A2354" t="str">
        <f t="shared" si="36"/>
        <v>ORD2353</v>
      </c>
      <c r="B2354" s="6">
        <v>44669</v>
      </c>
      <c r="C2354" s="6" t="str">
        <f>TEXT(Table1[[#This Row],[Order Date]],"mmm")</f>
        <v>Apr</v>
      </c>
      <c r="D2354" s="6" t="str">
        <f>TEXT(Table1[[#This Row],[Order Date]],"yyyy")</f>
        <v>2022</v>
      </c>
      <c r="E2354" t="s">
        <v>2033</v>
      </c>
      <c r="F2354" t="s">
        <v>10</v>
      </c>
      <c r="G2354" t="s">
        <v>39</v>
      </c>
      <c r="H2354" t="s">
        <v>52</v>
      </c>
      <c r="I2354" t="s">
        <v>2034</v>
      </c>
      <c r="J2354">
        <v>41.42</v>
      </c>
      <c r="K2354">
        <v>2</v>
      </c>
      <c r="L2354">
        <v>8.2799999999999994</v>
      </c>
    </row>
    <row r="2355" spans="1:12" ht="14.25" customHeight="1" x14ac:dyDescent="0.25">
      <c r="A2355" t="str">
        <f t="shared" si="36"/>
        <v>ORD2354</v>
      </c>
      <c r="B2355" s="6">
        <v>44669</v>
      </c>
      <c r="C2355" s="6" t="str">
        <f>TEXT(Table1[[#This Row],[Order Date]],"mmm")</f>
        <v>Apr</v>
      </c>
      <c r="D2355" s="6" t="str">
        <f>TEXT(Table1[[#This Row],[Order Date]],"yyyy")</f>
        <v>2022</v>
      </c>
      <c r="E2355" t="s">
        <v>2033</v>
      </c>
      <c r="F2355" t="s">
        <v>10</v>
      </c>
      <c r="G2355" t="s">
        <v>39</v>
      </c>
      <c r="H2355" t="s">
        <v>40</v>
      </c>
      <c r="I2355" t="s">
        <v>2035</v>
      </c>
      <c r="J2355">
        <v>244.77</v>
      </c>
      <c r="K2355">
        <v>4</v>
      </c>
      <c r="L2355">
        <v>24.48</v>
      </c>
    </row>
    <row r="2356" spans="1:12" ht="14.25" customHeight="1" x14ac:dyDescent="0.25">
      <c r="A2356" t="str">
        <f t="shared" si="36"/>
        <v>ORD2355</v>
      </c>
      <c r="B2356" s="6">
        <v>44669</v>
      </c>
      <c r="C2356" s="6" t="str">
        <f>TEXT(Table1[[#This Row],[Order Date]],"mmm")</f>
        <v>Apr</v>
      </c>
      <c r="D2356" s="6" t="str">
        <f>TEXT(Table1[[#This Row],[Order Date]],"yyyy")</f>
        <v>2022</v>
      </c>
      <c r="E2356" t="s">
        <v>2033</v>
      </c>
      <c r="F2356" t="s">
        <v>10</v>
      </c>
      <c r="G2356" t="s">
        <v>11</v>
      </c>
      <c r="H2356" t="s">
        <v>24</v>
      </c>
      <c r="I2356" t="s">
        <v>1852</v>
      </c>
      <c r="J2356">
        <v>74.349999999999994</v>
      </c>
      <c r="K2356">
        <v>3</v>
      </c>
      <c r="L2356">
        <v>6.51</v>
      </c>
    </row>
    <row r="2357" spans="1:12" ht="14.25" customHeight="1" x14ac:dyDescent="0.25">
      <c r="A2357" t="str">
        <f t="shared" si="36"/>
        <v>ORD2356</v>
      </c>
      <c r="B2357" s="6">
        <v>44669</v>
      </c>
      <c r="C2357" s="6" t="str">
        <f>TEXT(Table1[[#This Row],[Order Date]],"mmm")</f>
        <v>Apr</v>
      </c>
      <c r="D2357" s="6" t="str">
        <f>TEXT(Table1[[#This Row],[Order Date]],"yyyy")</f>
        <v>2022</v>
      </c>
      <c r="E2357" t="s">
        <v>2033</v>
      </c>
      <c r="F2357" t="s">
        <v>10</v>
      </c>
      <c r="G2357" t="s">
        <v>11</v>
      </c>
      <c r="H2357" t="s">
        <v>20</v>
      </c>
      <c r="I2357" t="s">
        <v>96</v>
      </c>
      <c r="J2357">
        <v>4.3099999999999996</v>
      </c>
      <c r="K2357">
        <v>2</v>
      </c>
      <c r="L2357">
        <v>-6.9</v>
      </c>
    </row>
    <row r="2358" spans="1:12" ht="14.25" customHeight="1" x14ac:dyDescent="0.25">
      <c r="A2358" t="str">
        <f t="shared" si="36"/>
        <v>ORD2357</v>
      </c>
      <c r="B2358" s="6">
        <v>44669</v>
      </c>
      <c r="C2358" s="6" t="str">
        <f>TEXT(Table1[[#This Row],[Order Date]],"mmm")</f>
        <v>Apr</v>
      </c>
      <c r="D2358" s="6" t="str">
        <f>TEXT(Table1[[#This Row],[Order Date]],"yyyy")</f>
        <v>2022</v>
      </c>
      <c r="E2358" t="s">
        <v>2033</v>
      </c>
      <c r="F2358" t="s">
        <v>10</v>
      </c>
      <c r="G2358" t="s">
        <v>34</v>
      </c>
      <c r="H2358" t="s">
        <v>35</v>
      </c>
      <c r="I2358" t="s">
        <v>194</v>
      </c>
      <c r="J2358">
        <v>56.69</v>
      </c>
      <c r="K2358">
        <v>1</v>
      </c>
      <c r="L2358">
        <v>-20.25</v>
      </c>
    </row>
    <row r="2359" spans="1:12" ht="14.25" customHeight="1" x14ac:dyDescent="0.25">
      <c r="A2359" t="str">
        <f t="shared" si="36"/>
        <v>ORD2358</v>
      </c>
      <c r="B2359" s="6">
        <v>44669</v>
      </c>
      <c r="C2359" s="6" t="str">
        <f>TEXT(Table1[[#This Row],[Order Date]],"mmm")</f>
        <v>Apr</v>
      </c>
      <c r="D2359" s="6" t="str">
        <f>TEXT(Table1[[#This Row],[Order Date]],"yyyy")</f>
        <v>2022</v>
      </c>
      <c r="E2359" t="s">
        <v>2033</v>
      </c>
      <c r="F2359" t="s">
        <v>10</v>
      </c>
      <c r="G2359" t="s">
        <v>39</v>
      </c>
      <c r="H2359" t="s">
        <v>40</v>
      </c>
      <c r="I2359" t="s">
        <v>1749</v>
      </c>
      <c r="J2359">
        <v>97.97</v>
      </c>
      <c r="K2359">
        <v>2</v>
      </c>
      <c r="L2359">
        <v>6.12</v>
      </c>
    </row>
    <row r="2360" spans="1:12" ht="14.25" customHeight="1" x14ac:dyDescent="0.25">
      <c r="A2360" t="str">
        <f t="shared" si="36"/>
        <v>ORD2359</v>
      </c>
      <c r="B2360" s="6">
        <v>44669</v>
      </c>
      <c r="C2360" s="6" t="str">
        <f>TEXT(Table1[[#This Row],[Order Date]],"mmm")</f>
        <v>Apr</v>
      </c>
      <c r="D2360" s="6" t="str">
        <f>TEXT(Table1[[#This Row],[Order Date]],"yyyy")</f>
        <v>2022</v>
      </c>
      <c r="E2360" t="s">
        <v>2033</v>
      </c>
      <c r="F2360" t="s">
        <v>10</v>
      </c>
      <c r="G2360" t="s">
        <v>11</v>
      </c>
      <c r="H2360" t="s">
        <v>24</v>
      </c>
      <c r="I2360" t="s">
        <v>988</v>
      </c>
      <c r="J2360">
        <v>7.87</v>
      </c>
      <c r="K2360">
        <v>3</v>
      </c>
      <c r="L2360">
        <v>0.89</v>
      </c>
    </row>
    <row r="2361" spans="1:12" ht="14.25" customHeight="1" x14ac:dyDescent="0.25">
      <c r="A2361" t="str">
        <f t="shared" si="36"/>
        <v>ORD2360</v>
      </c>
      <c r="B2361" s="6">
        <v>44669</v>
      </c>
      <c r="C2361" s="6" t="str">
        <f>TEXT(Table1[[#This Row],[Order Date]],"mmm")</f>
        <v>Apr</v>
      </c>
      <c r="D2361" s="6" t="str">
        <f>TEXT(Table1[[#This Row],[Order Date]],"yyyy")</f>
        <v>2022</v>
      </c>
      <c r="E2361" t="s">
        <v>2033</v>
      </c>
      <c r="F2361" t="s">
        <v>10</v>
      </c>
      <c r="G2361" t="s">
        <v>11</v>
      </c>
      <c r="H2361" t="s">
        <v>12</v>
      </c>
      <c r="I2361" t="s">
        <v>1149</v>
      </c>
      <c r="J2361">
        <v>15.55</v>
      </c>
      <c r="K2361">
        <v>3</v>
      </c>
      <c r="L2361">
        <v>5.44</v>
      </c>
    </row>
    <row r="2362" spans="1:12" ht="14.25" customHeight="1" x14ac:dyDescent="0.25">
      <c r="A2362" t="str">
        <f t="shared" si="36"/>
        <v>ORD2361</v>
      </c>
      <c r="B2362" s="6">
        <v>44669</v>
      </c>
      <c r="C2362" s="6" t="str">
        <f>TEXT(Table1[[#This Row],[Order Date]],"mmm")</f>
        <v>Apr</v>
      </c>
      <c r="D2362" s="6" t="str">
        <f>TEXT(Table1[[#This Row],[Order Date]],"yyyy")</f>
        <v>2022</v>
      </c>
      <c r="E2362" t="s">
        <v>2033</v>
      </c>
      <c r="F2362" t="s">
        <v>10</v>
      </c>
      <c r="G2362" t="s">
        <v>11</v>
      </c>
      <c r="H2362" t="s">
        <v>20</v>
      </c>
      <c r="I2362" t="s">
        <v>222</v>
      </c>
      <c r="J2362">
        <v>1.48</v>
      </c>
      <c r="K2362">
        <v>1</v>
      </c>
      <c r="L2362">
        <v>-2.29</v>
      </c>
    </row>
    <row r="2363" spans="1:12" ht="14.25" customHeight="1" x14ac:dyDescent="0.25">
      <c r="A2363" t="str">
        <f t="shared" si="36"/>
        <v>ORD2362</v>
      </c>
      <c r="B2363" s="6">
        <v>44670</v>
      </c>
      <c r="C2363" s="6" t="str">
        <f>TEXT(Table1[[#This Row],[Order Date]],"mmm")</f>
        <v>Apr</v>
      </c>
      <c r="D2363" s="6" t="str">
        <f>TEXT(Table1[[#This Row],[Order Date]],"yyyy")</f>
        <v>2022</v>
      </c>
      <c r="E2363" t="s">
        <v>635</v>
      </c>
      <c r="F2363" t="s">
        <v>10</v>
      </c>
      <c r="G2363" t="s">
        <v>11</v>
      </c>
      <c r="H2363" t="s">
        <v>92</v>
      </c>
      <c r="I2363" t="s">
        <v>286</v>
      </c>
      <c r="J2363">
        <v>19.57</v>
      </c>
      <c r="K2363">
        <v>2</v>
      </c>
      <c r="L2363">
        <v>-52.83</v>
      </c>
    </row>
    <row r="2364" spans="1:12" ht="14.25" customHeight="1" x14ac:dyDescent="0.25">
      <c r="A2364" t="str">
        <f t="shared" si="36"/>
        <v>ORD2363</v>
      </c>
      <c r="B2364" s="6">
        <v>44670</v>
      </c>
      <c r="C2364" s="6" t="str">
        <f>TEXT(Table1[[#This Row],[Order Date]],"mmm")</f>
        <v>Apr</v>
      </c>
      <c r="D2364" s="6" t="str">
        <f>TEXT(Table1[[#This Row],[Order Date]],"yyyy")</f>
        <v>2022</v>
      </c>
      <c r="E2364" t="s">
        <v>635</v>
      </c>
      <c r="F2364" t="s">
        <v>10</v>
      </c>
      <c r="G2364" t="s">
        <v>11</v>
      </c>
      <c r="H2364" t="s">
        <v>20</v>
      </c>
      <c r="I2364" t="s">
        <v>693</v>
      </c>
      <c r="J2364">
        <v>310.39</v>
      </c>
      <c r="K2364">
        <v>4</v>
      </c>
      <c r="L2364">
        <v>-512.15</v>
      </c>
    </row>
    <row r="2365" spans="1:12" ht="14.25" customHeight="1" x14ac:dyDescent="0.25">
      <c r="A2365" t="str">
        <f t="shared" si="36"/>
        <v>ORD2364</v>
      </c>
      <c r="B2365" s="6">
        <v>44671</v>
      </c>
      <c r="C2365" s="6" t="str">
        <f>TEXT(Table1[[#This Row],[Order Date]],"mmm")</f>
        <v>Apr</v>
      </c>
      <c r="D2365" s="6" t="str">
        <f>TEXT(Table1[[#This Row],[Order Date]],"yyyy")</f>
        <v>2022</v>
      </c>
      <c r="E2365" t="s">
        <v>560</v>
      </c>
      <c r="F2365" t="s">
        <v>30</v>
      </c>
      <c r="G2365" t="s">
        <v>39</v>
      </c>
      <c r="H2365" t="s">
        <v>40</v>
      </c>
      <c r="I2365" t="s">
        <v>520</v>
      </c>
      <c r="J2365">
        <v>287.97000000000003</v>
      </c>
      <c r="K2365">
        <v>3</v>
      </c>
      <c r="L2365">
        <v>77.75</v>
      </c>
    </row>
    <row r="2366" spans="1:12" ht="14.25" customHeight="1" x14ac:dyDescent="0.25">
      <c r="A2366" t="str">
        <f t="shared" si="36"/>
        <v>ORD2365</v>
      </c>
      <c r="B2366" s="6">
        <v>44671</v>
      </c>
      <c r="C2366" s="6" t="str">
        <f>TEXT(Table1[[#This Row],[Order Date]],"mmm")</f>
        <v>Apr</v>
      </c>
      <c r="D2366" s="6" t="str">
        <f>TEXT(Table1[[#This Row],[Order Date]],"yyyy")</f>
        <v>2022</v>
      </c>
      <c r="E2366" t="s">
        <v>560</v>
      </c>
      <c r="F2366" t="s">
        <v>30</v>
      </c>
      <c r="G2366" t="s">
        <v>34</v>
      </c>
      <c r="H2366" t="s">
        <v>47</v>
      </c>
      <c r="I2366" t="s">
        <v>2036</v>
      </c>
      <c r="J2366">
        <v>595.38</v>
      </c>
      <c r="K2366">
        <v>6</v>
      </c>
      <c r="L2366">
        <v>297.69</v>
      </c>
    </row>
    <row r="2367" spans="1:12" ht="14.25" customHeight="1" x14ac:dyDescent="0.25">
      <c r="A2367" t="str">
        <f t="shared" si="36"/>
        <v>ORD2366</v>
      </c>
      <c r="B2367" s="6">
        <v>44671</v>
      </c>
      <c r="C2367" s="6" t="str">
        <f>TEXT(Table1[[#This Row],[Order Date]],"mmm")</f>
        <v>Apr</v>
      </c>
      <c r="D2367" s="6" t="str">
        <f>TEXT(Table1[[#This Row],[Order Date]],"yyyy")</f>
        <v>2022</v>
      </c>
      <c r="E2367" t="s">
        <v>560</v>
      </c>
      <c r="F2367" t="s">
        <v>30</v>
      </c>
      <c r="G2367" t="s">
        <v>11</v>
      </c>
      <c r="H2367" t="s">
        <v>12</v>
      </c>
      <c r="I2367" t="s">
        <v>836</v>
      </c>
      <c r="J2367">
        <v>12.96</v>
      </c>
      <c r="K2367">
        <v>2</v>
      </c>
      <c r="L2367">
        <v>6.22</v>
      </c>
    </row>
    <row r="2368" spans="1:12" ht="14.25" customHeight="1" x14ac:dyDescent="0.25">
      <c r="A2368" t="str">
        <f t="shared" si="36"/>
        <v>ORD2367</v>
      </c>
      <c r="B2368" s="6">
        <v>44671</v>
      </c>
      <c r="C2368" s="6" t="str">
        <f>TEXT(Table1[[#This Row],[Order Date]],"mmm")</f>
        <v>Apr</v>
      </c>
      <c r="D2368" s="6" t="str">
        <f>TEXT(Table1[[#This Row],[Order Date]],"yyyy")</f>
        <v>2022</v>
      </c>
      <c r="E2368" t="s">
        <v>1335</v>
      </c>
      <c r="F2368" t="s">
        <v>10</v>
      </c>
      <c r="G2368" t="s">
        <v>11</v>
      </c>
      <c r="H2368" t="s">
        <v>12</v>
      </c>
      <c r="I2368" t="s">
        <v>1041</v>
      </c>
      <c r="J2368">
        <v>117.46</v>
      </c>
      <c r="K2368">
        <v>3</v>
      </c>
      <c r="L2368">
        <v>44.05</v>
      </c>
    </row>
    <row r="2369" spans="1:12" ht="14.25" customHeight="1" x14ac:dyDescent="0.25">
      <c r="A2369" t="str">
        <f t="shared" si="36"/>
        <v>ORD2368</v>
      </c>
      <c r="B2369" s="6">
        <v>44671</v>
      </c>
      <c r="C2369" s="6" t="str">
        <f>TEXT(Table1[[#This Row],[Order Date]],"mmm")</f>
        <v>Apr</v>
      </c>
      <c r="D2369" s="6" t="str">
        <f>TEXT(Table1[[#This Row],[Order Date]],"yyyy")</f>
        <v>2022</v>
      </c>
      <c r="E2369" t="s">
        <v>2037</v>
      </c>
      <c r="F2369" t="s">
        <v>110</v>
      </c>
      <c r="G2369" t="s">
        <v>11</v>
      </c>
      <c r="H2369" t="s">
        <v>63</v>
      </c>
      <c r="I2369" t="s">
        <v>2038</v>
      </c>
      <c r="J2369">
        <v>180.96</v>
      </c>
      <c r="K2369">
        <v>2</v>
      </c>
      <c r="L2369">
        <v>81.430000000000007</v>
      </c>
    </row>
    <row r="2370" spans="1:12" ht="14.25" customHeight="1" x14ac:dyDescent="0.25">
      <c r="A2370" t="str">
        <f t="shared" si="36"/>
        <v>ORD2369</v>
      </c>
      <c r="B2370" s="6">
        <v>44672</v>
      </c>
      <c r="C2370" s="6" t="str">
        <f>TEXT(Table1[[#This Row],[Order Date]],"mmm")</f>
        <v>Apr</v>
      </c>
      <c r="D2370" s="6" t="str">
        <f>TEXT(Table1[[#This Row],[Order Date]],"yyyy")</f>
        <v>2022</v>
      </c>
      <c r="E2370" t="s">
        <v>2039</v>
      </c>
      <c r="F2370" t="s">
        <v>33</v>
      </c>
      <c r="G2370" t="s">
        <v>34</v>
      </c>
      <c r="H2370" t="s">
        <v>35</v>
      </c>
      <c r="I2370" t="s">
        <v>1839</v>
      </c>
      <c r="J2370">
        <v>191.96</v>
      </c>
      <c r="K2370">
        <v>2</v>
      </c>
      <c r="L2370">
        <v>51.83</v>
      </c>
    </row>
    <row r="2371" spans="1:12" ht="14.25" customHeight="1" x14ac:dyDescent="0.25">
      <c r="A2371" t="str">
        <f t="shared" ref="A2371:A2434" si="37">"ORD" &amp; TEXT(ROW(A2371)-1, "0000")</f>
        <v>ORD2370</v>
      </c>
      <c r="B2371" s="6">
        <v>44672</v>
      </c>
      <c r="C2371" s="6" t="str">
        <f>TEXT(Table1[[#This Row],[Order Date]],"mmm")</f>
        <v>Apr</v>
      </c>
      <c r="D2371" s="6" t="str">
        <f>TEXT(Table1[[#This Row],[Order Date]],"yyyy")</f>
        <v>2022</v>
      </c>
      <c r="E2371" t="s">
        <v>2039</v>
      </c>
      <c r="F2371" t="s">
        <v>33</v>
      </c>
      <c r="G2371" t="s">
        <v>11</v>
      </c>
      <c r="H2371" t="s">
        <v>20</v>
      </c>
      <c r="I2371" t="s">
        <v>1185</v>
      </c>
      <c r="J2371">
        <v>21.3</v>
      </c>
      <c r="K2371">
        <v>3</v>
      </c>
      <c r="L2371">
        <v>9.8000000000000007</v>
      </c>
    </row>
    <row r="2372" spans="1:12" ht="14.25" customHeight="1" x14ac:dyDescent="0.25">
      <c r="A2372" t="str">
        <f t="shared" si="37"/>
        <v>ORD2371</v>
      </c>
      <c r="B2372" s="6">
        <v>44672</v>
      </c>
      <c r="C2372" s="6" t="str">
        <f>TEXT(Table1[[#This Row],[Order Date]],"mmm")</f>
        <v>Apr</v>
      </c>
      <c r="D2372" s="6" t="str">
        <f>TEXT(Table1[[#This Row],[Order Date]],"yyyy")</f>
        <v>2022</v>
      </c>
      <c r="E2372" t="s">
        <v>2039</v>
      </c>
      <c r="F2372" t="s">
        <v>33</v>
      </c>
      <c r="G2372" t="s">
        <v>39</v>
      </c>
      <c r="H2372" t="s">
        <v>40</v>
      </c>
      <c r="I2372" t="s">
        <v>138</v>
      </c>
      <c r="J2372">
        <v>469.95</v>
      </c>
      <c r="K2372">
        <v>5</v>
      </c>
      <c r="L2372">
        <v>131.59</v>
      </c>
    </row>
    <row r="2373" spans="1:12" ht="14.25" customHeight="1" x14ac:dyDescent="0.25">
      <c r="A2373" t="str">
        <f t="shared" si="37"/>
        <v>ORD2372</v>
      </c>
      <c r="B2373" s="6">
        <v>44672</v>
      </c>
      <c r="C2373" s="6" t="str">
        <f>TEXT(Table1[[#This Row],[Order Date]],"mmm")</f>
        <v>Apr</v>
      </c>
      <c r="D2373" s="6" t="str">
        <f>TEXT(Table1[[#This Row],[Order Date]],"yyyy")</f>
        <v>2022</v>
      </c>
      <c r="E2373" t="s">
        <v>2039</v>
      </c>
      <c r="F2373" t="s">
        <v>33</v>
      </c>
      <c r="G2373" t="s">
        <v>34</v>
      </c>
      <c r="H2373" t="s">
        <v>47</v>
      </c>
      <c r="I2373" t="s">
        <v>2040</v>
      </c>
      <c r="J2373">
        <v>209.88</v>
      </c>
      <c r="K2373">
        <v>3</v>
      </c>
      <c r="L2373">
        <v>35.68</v>
      </c>
    </row>
    <row r="2374" spans="1:12" ht="14.25" customHeight="1" x14ac:dyDescent="0.25">
      <c r="A2374" t="str">
        <f t="shared" si="37"/>
        <v>ORD2373</v>
      </c>
      <c r="B2374" s="6">
        <v>44673</v>
      </c>
      <c r="C2374" s="6" t="str">
        <f>TEXT(Table1[[#This Row],[Order Date]],"mmm")</f>
        <v>Apr</v>
      </c>
      <c r="D2374" s="6" t="str">
        <f>TEXT(Table1[[#This Row],[Order Date]],"yyyy")</f>
        <v>2022</v>
      </c>
      <c r="E2374" t="s">
        <v>325</v>
      </c>
      <c r="F2374" t="s">
        <v>27</v>
      </c>
      <c r="G2374" t="s">
        <v>39</v>
      </c>
      <c r="H2374" t="s">
        <v>40</v>
      </c>
      <c r="I2374" t="s">
        <v>901</v>
      </c>
      <c r="J2374">
        <v>88.78</v>
      </c>
      <c r="K2374">
        <v>3</v>
      </c>
      <c r="L2374">
        <v>7.77</v>
      </c>
    </row>
    <row r="2375" spans="1:12" ht="14.25" customHeight="1" x14ac:dyDescent="0.25">
      <c r="A2375" t="str">
        <f t="shared" si="37"/>
        <v>ORD2374</v>
      </c>
      <c r="B2375" s="6">
        <v>44673</v>
      </c>
      <c r="C2375" s="6" t="str">
        <f>TEXT(Table1[[#This Row],[Order Date]],"mmm")</f>
        <v>Apr</v>
      </c>
      <c r="D2375" s="6" t="str">
        <f>TEXT(Table1[[#This Row],[Order Date]],"yyyy")</f>
        <v>2022</v>
      </c>
      <c r="E2375" t="s">
        <v>325</v>
      </c>
      <c r="F2375" t="s">
        <v>27</v>
      </c>
      <c r="G2375" t="s">
        <v>11</v>
      </c>
      <c r="H2375" t="s">
        <v>24</v>
      </c>
      <c r="I2375" t="s">
        <v>1889</v>
      </c>
      <c r="J2375">
        <v>64.14</v>
      </c>
      <c r="K2375">
        <v>3</v>
      </c>
      <c r="L2375">
        <v>16.68</v>
      </c>
    </row>
    <row r="2376" spans="1:12" ht="14.25" customHeight="1" x14ac:dyDescent="0.25">
      <c r="A2376" t="str">
        <f t="shared" si="37"/>
        <v>ORD2375</v>
      </c>
      <c r="B2376" s="6">
        <v>44675</v>
      </c>
      <c r="C2376" s="6" t="str">
        <f>TEXT(Table1[[#This Row],[Order Date]],"mmm")</f>
        <v>Apr</v>
      </c>
      <c r="D2376" s="6" t="str">
        <f>TEXT(Table1[[#This Row],[Order Date]],"yyyy")</f>
        <v>2022</v>
      </c>
      <c r="E2376" t="s">
        <v>167</v>
      </c>
      <c r="F2376" t="s">
        <v>149</v>
      </c>
      <c r="G2376" t="s">
        <v>11</v>
      </c>
      <c r="H2376" t="s">
        <v>24</v>
      </c>
      <c r="I2376" t="s">
        <v>279</v>
      </c>
      <c r="J2376">
        <v>25.99</v>
      </c>
      <c r="K2376">
        <v>1</v>
      </c>
      <c r="L2376">
        <v>7.54</v>
      </c>
    </row>
    <row r="2377" spans="1:12" ht="14.25" customHeight="1" x14ac:dyDescent="0.25">
      <c r="A2377" t="str">
        <f t="shared" si="37"/>
        <v>ORD2376</v>
      </c>
      <c r="B2377" s="6">
        <v>44676</v>
      </c>
      <c r="C2377" s="6" t="str">
        <f>TEXT(Table1[[#This Row],[Order Date]],"mmm")</f>
        <v>Apr</v>
      </c>
      <c r="D2377" s="6" t="str">
        <f>TEXT(Table1[[#This Row],[Order Date]],"yyyy")</f>
        <v>2022</v>
      </c>
      <c r="E2377" t="s">
        <v>249</v>
      </c>
      <c r="F2377" t="s">
        <v>27</v>
      </c>
      <c r="G2377" t="s">
        <v>11</v>
      </c>
      <c r="H2377" t="s">
        <v>20</v>
      </c>
      <c r="I2377" t="s">
        <v>425</v>
      </c>
      <c r="J2377">
        <v>13.94</v>
      </c>
      <c r="K2377">
        <v>3</v>
      </c>
      <c r="L2377">
        <v>4.53</v>
      </c>
    </row>
    <row r="2378" spans="1:12" ht="14.25" customHeight="1" x14ac:dyDescent="0.25">
      <c r="A2378" t="str">
        <f t="shared" si="37"/>
        <v>ORD2377</v>
      </c>
      <c r="B2378" s="6">
        <v>44676</v>
      </c>
      <c r="C2378" s="6" t="str">
        <f>TEXT(Table1[[#This Row],[Order Date]],"mmm")</f>
        <v>Apr</v>
      </c>
      <c r="D2378" s="6" t="str">
        <f>TEXT(Table1[[#This Row],[Order Date]],"yyyy")</f>
        <v>2022</v>
      </c>
      <c r="E2378" t="s">
        <v>1004</v>
      </c>
      <c r="F2378" t="s">
        <v>149</v>
      </c>
      <c r="G2378" t="s">
        <v>11</v>
      </c>
      <c r="H2378" t="s">
        <v>92</v>
      </c>
      <c r="I2378" t="s">
        <v>114</v>
      </c>
      <c r="J2378">
        <v>206.43</v>
      </c>
      <c r="K2378">
        <v>3</v>
      </c>
      <c r="L2378">
        <v>90.83</v>
      </c>
    </row>
    <row r="2379" spans="1:12" ht="14.25" customHeight="1" x14ac:dyDescent="0.25">
      <c r="A2379" t="str">
        <f t="shared" si="37"/>
        <v>ORD2378</v>
      </c>
      <c r="B2379" s="6">
        <v>44676</v>
      </c>
      <c r="C2379" s="6" t="str">
        <f>TEXT(Table1[[#This Row],[Order Date]],"mmm")</f>
        <v>Apr</v>
      </c>
      <c r="D2379" s="6" t="str">
        <f>TEXT(Table1[[#This Row],[Order Date]],"yyyy")</f>
        <v>2022</v>
      </c>
      <c r="E2379" t="s">
        <v>1910</v>
      </c>
      <c r="F2379" t="s">
        <v>157</v>
      </c>
      <c r="G2379" t="s">
        <v>11</v>
      </c>
      <c r="H2379" t="s">
        <v>24</v>
      </c>
      <c r="I2379" t="s">
        <v>1006</v>
      </c>
      <c r="J2379">
        <v>57.75</v>
      </c>
      <c r="K2379">
        <v>5</v>
      </c>
      <c r="L2379">
        <v>16.170000000000002</v>
      </c>
    </row>
    <row r="2380" spans="1:12" ht="14.25" customHeight="1" x14ac:dyDescent="0.25">
      <c r="A2380" t="str">
        <f t="shared" si="37"/>
        <v>ORD2379</v>
      </c>
      <c r="B2380" s="6">
        <v>44676</v>
      </c>
      <c r="C2380" s="6" t="str">
        <f>TEXT(Table1[[#This Row],[Order Date]],"mmm")</f>
        <v>Apr</v>
      </c>
      <c r="D2380" s="6" t="str">
        <f>TEXT(Table1[[#This Row],[Order Date]],"yyyy")</f>
        <v>2022</v>
      </c>
      <c r="E2380" t="s">
        <v>1910</v>
      </c>
      <c r="F2380" t="s">
        <v>157</v>
      </c>
      <c r="G2380" t="s">
        <v>11</v>
      </c>
      <c r="H2380" t="s">
        <v>92</v>
      </c>
      <c r="I2380" t="s">
        <v>1888</v>
      </c>
      <c r="J2380">
        <v>272.39999999999998</v>
      </c>
      <c r="K2380">
        <v>5</v>
      </c>
      <c r="L2380">
        <v>76.27</v>
      </c>
    </row>
    <row r="2381" spans="1:12" ht="14.25" customHeight="1" x14ac:dyDescent="0.25">
      <c r="A2381" t="str">
        <f t="shared" si="37"/>
        <v>ORD2380</v>
      </c>
      <c r="B2381" s="6">
        <v>44676</v>
      </c>
      <c r="C2381" s="6" t="str">
        <f>TEXT(Table1[[#This Row],[Order Date]],"mmm")</f>
        <v>Apr</v>
      </c>
      <c r="D2381" s="6" t="str">
        <f>TEXT(Table1[[#This Row],[Order Date]],"yyyy")</f>
        <v>2022</v>
      </c>
      <c r="E2381" t="s">
        <v>1459</v>
      </c>
      <c r="F2381" t="s">
        <v>15</v>
      </c>
      <c r="G2381" t="s">
        <v>11</v>
      </c>
      <c r="H2381" t="s">
        <v>18</v>
      </c>
      <c r="I2381" t="s">
        <v>557</v>
      </c>
      <c r="J2381">
        <v>221.02</v>
      </c>
      <c r="K2381">
        <v>2</v>
      </c>
      <c r="L2381">
        <v>-55.26</v>
      </c>
    </row>
    <row r="2382" spans="1:12" ht="14.25" customHeight="1" x14ac:dyDescent="0.25">
      <c r="A2382" t="str">
        <f t="shared" si="37"/>
        <v>ORD2381</v>
      </c>
      <c r="B2382" s="6">
        <v>44676</v>
      </c>
      <c r="C2382" s="6" t="str">
        <f>TEXT(Table1[[#This Row],[Order Date]],"mmm")</f>
        <v>Apr</v>
      </c>
      <c r="D2382" s="6" t="str">
        <f>TEXT(Table1[[#This Row],[Order Date]],"yyyy")</f>
        <v>2022</v>
      </c>
      <c r="E2382" t="s">
        <v>1459</v>
      </c>
      <c r="F2382" t="s">
        <v>15</v>
      </c>
      <c r="G2382" t="s">
        <v>34</v>
      </c>
      <c r="H2382" t="s">
        <v>35</v>
      </c>
      <c r="I2382" t="s">
        <v>2041</v>
      </c>
      <c r="J2382">
        <v>128.06</v>
      </c>
      <c r="K2382">
        <v>3</v>
      </c>
      <c r="L2382">
        <v>-23.78</v>
      </c>
    </row>
    <row r="2383" spans="1:12" ht="14.25" customHeight="1" x14ac:dyDescent="0.25">
      <c r="A2383" t="str">
        <f t="shared" si="37"/>
        <v>ORD2382</v>
      </c>
      <c r="B2383" s="6">
        <v>44676</v>
      </c>
      <c r="C2383" s="6" t="str">
        <f>TEXT(Table1[[#This Row],[Order Date]],"mmm")</f>
        <v>Apr</v>
      </c>
      <c r="D2383" s="6" t="str">
        <f>TEXT(Table1[[#This Row],[Order Date]],"yyyy")</f>
        <v>2022</v>
      </c>
      <c r="E2383" t="s">
        <v>2042</v>
      </c>
      <c r="F2383" t="s">
        <v>27</v>
      </c>
      <c r="G2383" t="s">
        <v>11</v>
      </c>
      <c r="H2383" t="s">
        <v>63</v>
      </c>
      <c r="I2383" t="s">
        <v>1721</v>
      </c>
      <c r="J2383">
        <v>21.34</v>
      </c>
      <c r="K2383">
        <v>2</v>
      </c>
      <c r="L2383">
        <v>9.82</v>
      </c>
    </row>
    <row r="2384" spans="1:12" ht="14.25" customHeight="1" x14ac:dyDescent="0.25">
      <c r="A2384" t="str">
        <f t="shared" si="37"/>
        <v>ORD2383</v>
      </c>
      <c r="B2384" s="6">
        <v>44677</v>
      </c>
      <c r="C2384" s="6" t="str">
        <f>TEXT(Table1[[#This Row],[Order Date]],"mmm")</f>
        <v>Apr</v>
      </c>
      <c r="D2384" s="6" t="str">
        <f>TEXT(Table1[[#This Row],[Order Date]],"yyyy")</f>
        <v>2022</v>
      </c>
      <c r="E2384" t="s">
        <v>857</v>
      </c>
      <c r="F2384" t="s">
        <v>120</v>
      </c>
      <c r="G2384" t="s">
        <v>34</v>
      </c>
      <c r="H2384" t="s">
        <v>35</v>
      </c>
      <c r="I2384" t="s">
        <v>1805</v>
      </c>
      <c r="J2384">
        <v>831.94</v>
      </c>
      <c r="K2384">
        <v>8</v>
      </c>
      <c r="L2384">
        <v>-114.39</v>
      </c>
    </row>
    <row r="2385" spans="1:12" ht="14.25" customHeight="1" x14ac:dyDescent="0.25">
      <c r="A2385" t="str">
        <f t="shared" si="37"/>
        <v>ORD2384</v>
      </c>
      <c r="B2385" s="6">
        <v>44677</v>
      </c>
      <c r="C2385" s="6" t="str">
        <f>TEXT(Table1[[#This Row],[Order Date]],"mmm")</f>
        <v>Apr</v>
      </c>
      <c r="D2385" s="6" t="str">
        <f>TEXT(Table1[[#This Row],[Order Date]],"yyyy")</f>
        <v>2022</v>
      </c>
      <c r="E2385" t="s">
        <v>857</v>
      </c>
      <c r="F2385" t="s">
        <v>120</v>
      </c>
      <c r="G2385" t="s">
        <v>34</v>
      </c>
      <c r="H2385" t="s">
        <v>47</v>
      </c>
      <c r="I2385" t="s">
        <v>570</v>
      </c>
      <c r="J2385">
        <v>97.04</v>
      </c>
      <c r="K2385">
        <v>2</v>
      </c>
      <c r="L2385">
        <v>1.21</v>
      </c>
    </row>
    <row r="2386" spans="1:12" ht="14.25" customHeight="1" x14ac:dyDescent="0.25">
      <c r="A2386" t="str">
        <f t="shared" si="37"/>
        <v>ORD2385</v>
      </c>
      <c r="B2386" s="6">
        <v>44677</v>
      </c>
      <c r="C2386" s="6" t="str">
        <f>TEXT(Table1[[#This Row],[Order Date]],"mmm")</f>
        <v>Apr</v>
      </c>
      <c r="D2386" s="6" t="str">
        <f>TEXT(Table1[[#This Row],[Order Date]],"yyyy")</f>
        <v>2022</v>
      </c>
      <c r="E2386" t="s">
        <v>857</v>
      </c>
      <c r="F2386" t="s">
        <v>120</v>
      </c>
      <c r="G2386" t="s">
        <v>11</v>
      </c>
      <c r="H2386" t="s">
        <v>18</v>
      </c>
      <c r="I2386" t="s">
        <v>838</v>
      </c>
      <c r="J2386">
        <v>72.78</v>
      </c>
      <c r="K2386">
        <v>1</v>
      </c>
      <c r="L2386">
        <v>-18.2</v>
      </c>
    </row>
    <row r="2387" spans="1:12" ht="14.25" customHeight="1" x14ac:dyDescent="0.25">
      <c r="A2387" t="str">
        <f t="shared" si="37"/>
        <v>ORD2386</v>
      </c>
      <c r="B2387" s="6">
        <v>44677</v>
      </c>
      <c r="C2387" s="6" t="str">
        <f>TEXT(Table1[[#This Row],[Order Date]],"mmm")</f>
        <v>Apr</v>
      </c>
      <c r="D2387" s="6" t="str">
        <f>TEXT(Table1[[#This Row],[Order Date]],"yyyy")</f>
        <v>2022</v>
      </c>
      <c r="E2387" t="s">
        <v>1643</v>
      </c>
      <c r="F2387" t="s">
        <v>10</v>
      </c>
      <c r="G2387" t="s">
        <v>34</v>
      </c>
      <c r="H2387" t="s">
        <v>35</v>
      </c>
      <c r="I2387" t="s">
        <v>1982</v>
      </c>
      <c r="J2387">
        <v>408.42</v>
      </c>
      <c r="K2387">
        <v>2</v>
      </c>
      <c r="L2387">
        <v>-5.83</v>
      </c>
    </row>
    <row r="2388" spans="1:12" ht="14.25" customHeight="1" x14ac:dyDescent="0.25">
      <c r="A2388" t="str">
        <f t="shared" si="37"/>
        <v>ORD2387</v>
      </c>
      <c r="B2388" s="6">
        <v>44677</v>
      </c>
      <c r="C2388" s="6" t="str">
        <f>TEXT(Table1[[#This Row],[Order Date]],"mmm")</f>
        <v>Apr</v>
      </c>
      <c r="D2388" s="6" t="str">
        <f>TEXT(Table1[[#This Row],[Order Date]],"yyyy")</f>
        <v>2022</v>
      </c>
      <c r="E2388" t="s">
        <v>1963</v>
      </c>
      <c r="F2388" t="s">
        <v>27</v>
      </c>
      <c r="G2388" t="s">
        <v>34</v>
      </c>
      <c r="H2388" t="s">
        <v>35</v>
      </c>
      <c r="I2388" t="s">
        <v>1634</v>
      </c>
      <c r="J2388">
        <v>63.94</v>
      </c>
      <c r="K2388">
        <v>3</v>
      </c>
      <c r="L2388">
        <v>6.39</v>
      </c>
    </row>
    <row r="2389" spans="1:12" ht="14.25" customHeight="1" x14ac:dyDescent="0.25">
      <c r="A2389" t="str">
        <f t="shared" si="37"/>
        <v>ORD2388</v>
      </c>
      <c r="B2389" s="6">
        <v>44677</v>
      </c>
      <c r="C2389" s="6" t="str">
        <f>TEXT(Table1[[#This Row],[Order Date]],"mmm")</f>
        <v>Apr</v>
      </c>
      <c r="D2389" s="6" t="str">
        <f>TEXT(Table1[[#This Row],[Order Date]],"yyyy")</f>
        <v>2022</v>
      </c>
      <c r="E2389" t="s">
        <v>1963</v>
      </c>
      <c r="F2389" t="s">
        <v>27</v>
      </c>
      <c r="G2389" t="s">
        <v>11</v>
      </c>
      <c r="H2389" t="s">
        <v>24</v>
      </c>
      <c r="I2389" t="s">
        <v>260</v>
      </c>
      <c r="J2389">
        <v>59.52</v>
      </c>
      <c r="K2389">
        <v>3</v>
      </c>
      <c r="L2389">
        <v>15.48</v>
      </c>
    </row>
    <row r="2390" spans="1:12" ht="14.25" customHeight="1" x14ac:dyDescent="0.25">
      <c r="A2390" t="str">
        <f t="shared" si="37"/>
        <v>ORD2389</v>
      </c>
      <c r="B2390" s="6">
        <v>44677</v>
      </c>
      <c r="C2390" s="6" t="str">
        <f>TEXT(Table1[[#This Row],[Order Date]],"mmm")</f>
        <v>Apr</v>
      </c>
      <c r="D2390" s="6" t="str">
        <f>TEXT(Table1[[#This Row],[Order Date]],"yyyy")</f>
        <v>2022</v>
      </c>
      <c r="E2390" t="s">
        <v>1963</v>
      </c>
      <c r="F2390" t="s">
        <v>27</v>
      </c>
      <c r="G2390" t="s">
        <v>39</v>
      </c>
      <c r="H2390" t="s">
        <v>40</v>
      </c>
      <c r="I2390" t="s">
        <v>2043</v>
      </c>
      <c r="J2390">
        <v>311.98</v>
      </c>
      <c r="K2390">
        <v>3</v>
      </c>
      <c r="L2390">
        <v>39</v>
      </c>
    </row>
    <row r="2391" spans="1:12" ht="14.25" customHeight="1" x14ac:dyDescent="0.25">
      <c r="A2391" t="str">
        <f t="shared" si="37"/>
        <v>ORD2390</v>
      </c>
      <c r="B2391" s="6">
        <v>44677</v>
      </c>
      <c r="C2391" s="6" t="str">
        <f>TEXT(Table1[[#This Row],[Order Date]],"mmm")</f>
        <v>Apr</v>
      </c>
      <c r="D2391" s="6" t="str">
        <f>TEXT(Table1[[#This Row],[Order Date]],"yyyy")</f>
        <v>2022</v>
      </c>
      <c r="E2391" t="s">
        <v>1963</v>
      </c>
      <c r="F2391" t="s">
        <v>27</v>
      </c>
      <c r="G2391" t="s">
        <v>11</v>
      </c>
      <c r="H2391" t="s">
        <v>20</v>
      </c>
      <c r="I2391" t="s">
        <v>1029</v>
      </c>
      <c r="J2391">
        <v>50.35</v>
      </c>
      <c r="K2391">
        <v>3</v>
      </c>
      <c r="L2391">
        <v>17.62</v>
      </c>
    </row>
    <row r="2392" spans="1:12" ht="14.25" customHeight="1" x14ac:dyDescent="0.25">
      <c r="A2392" t="str">
        <f t="shared" si="37"/>
        <v>ORD2391</v>
      </c>
      <c r="B2392" s="6">
        <v>44677</v>
      </c>
      <c r="C2392" s="6" t="str">
        <f>TEXT(Table1[[#This Row],[Order Date]],"mmm")</f>
        <v>Apr</v>
      </c>
      <c r="D2392" s="6" t="str">
        <f>TEXT(Table1[[#This Row],[Order Date]],"yyyy")</f>
        <v>2022</v>
      </c>
      <c r="E2392" t="s">
        <v>218</v>
      </c>
      <c r="F2392" t="s">
        <v>123</v>
      </c>
      <c r="G2392" t="s">
        <v>34</v>
      </c>
      <c r="H2392" t="s">
        <v>145</v>
      </c>
      <c r="I2392" t="s">
        <v>1703</v>
      </c>
      <c r="J2392">
        <v>191.52</v>
      </c>
      <c r="K2392">
        <v>1</v>
      </c>
      <c r="L2392">
        <v>-76.61</v>
      </c>
    </row>
    <row r="2393" spans="1:12" ht="14.25" customHeight="1" x14ac:dyDescent="0.25">
      <c r="A2393" t="str">
        <f t="shared" si="37"/>
        <v>ORD2392</v>
      </c>
      <c r="B2393" s="6">
        <v>44677</v>
      </c>
      <c r="C2393" s="6" t="str">
        <f>TEXT(Table1[[#This Row],[Order Date]],"mmm")</f>
        <v>Apr</v>
      </c>
      <c r="D2393" s="6" t="str">
        <f>TEXT(Table1[[#This Row],[Order Date]],"yyyy")</f>
        <v>2022</v>
      </c>
      <c r="E2393" t="s">
        <v>218</v>
      </c>
      <c r="F2393" t="s">
        <v>123</v>
      </c>
      <c r="G2393" t="s">
        <v>11</v>
      </c>
      <c r="H2393" t="s">
        <v>24</v>
      </c>
      <c r="I2393" t="s">
        <v>459</v>
      </c>
      <c r="J2393">
        <v>2.62</v>
      </c>
      <c r="K2393">
        <v>1</v>
      </c>
      <c r="L2393">
        <v>0.43</v>
      </c>
    </row>
    <row r="2394" spans="1:12" ht="14.25" customHeight="1" x14ac:dyDescent="0.25">
      <c r="A2394" t="str">
        <f t="shared" si="37"/>
        <v>ORD2393</v>
      </c>
      <c r="B2394" s="6">
        <v>44678</v>
      </c>
      <c r="C2394" s="6" t="str">
        <f>TEXT(Table1[[#This Row],[Order Date]],"mmm")</f>
        <v>Apr</v>
      </c>
      <c r="D2394" s="6" t="str">
        <f>TEXT(Table1[[#This Row],[Order Date]],"yyyy")</f>
        <v>2022</v>
      </c>
      <c r="E2394" t="s">
        <v>709</v>
      </c>
      <c r="F2394" t="s">
        <v>2044</v>
      </c>
      <c r="G2394" t="s">
        <v>11</v>
      </c>
      <c r="H2394" t="s">
        <v>24</v>
      </c>
      <c r="I2394" t="s">
        <v>207</v>
      </c>
      <c r="J2394">
        <v>22.74</v>
      </c>
      <c r="K2394">
        <v>3</v>
      </c>
      <c r="L2394">
        <v>8.8699999999999992</v>
      </c>
    </row>
    <row r="2395" spans="1:12" ht="14.25" customHeight="1" x14ac:dyDescent="0.25">
      <c r="A2395" t="str">
        <f t="shared" si="37"/>
        <v>ORD2394</v>
      </c>
      <c r="B2395" s="6">
        <v>44678</v>
      </c>
      <c r="C2395" s="6" t="str">
        <f>TEXT(Table1[[#This Row],[Order Date]],"mmm")</f>
        <v>Apr</v>
      </c>
      <c r="D2395" s="6" t="str">
        <f>TEXT(Table1[[#This Row],[Order Date]],"yyyy")</f>
        <v>2022</v>
      </c>
      <c r="E2395" t="s">
        <v>709</v>
      </c>
      <c r="F2395" t="s">
        <v>2044</v>
      </c>
      <c r="G2395" t="s">
        <v>34</v>
      </c>
      <c r="H2395" t="s">
        <v>35</v>
      </c>
      <c r="I2395" t="s">
        <v>2045</v>
      </c>
      <c r="J2395">
        <v>1267.53</v>
      </c>
      <c r="K2395">
        <v>3</v>
      </c>
      <c r="L2395">
        <v>316.88</v>
      </c>
    </row>
    <row r="2396" spans="1:12" ht="14.25" customHeight="1" x14ac:dyDescent="0.25">
      <c r="A2396" t="str">
        <f t="shared" si="37"/>
        <v>ORD2395</v>
      </c>
      <c r="B2396" s="6">
        <v>44678</v>
      </c>
      <c r="C2396" s="6" t="str">
        <f>TEXT(Table1[[#This Row],[Order Date]],"mmm")</f>
        <v>Apr</v>
      </c>
      <c r="D2396" s="6" t="str">
        <f>TEXT(Table1[[#This Row],[Order Date]],"yyyy")</f>
        <v>2022</v>
      </c>
      <c r="E2396" t="s">
        <v>709</v>
      </c>
      <c r="F2396" t="s">
        <v>2044</v>
      </c>
      <c r="G2396" t="s">
        <v>39</v>
      </c>
      <c r="H2396" t="s">
        <v>302</v>
      </c>
      <c r="I2396" t="s">
        <v>2046</v>
      </c>
      <c r="J2396">
        <v>1379.92</v>
      </c>
      <c r="K2396">
        <v>8</v>
      </c>
      <c r="L2396">
        <v>648.55999999999995</v>
      </c>
    </row>
    <row r="2397" spans="1:12" ht="14.25" customHeight="1" x14ac:dyDescent="0.25">
      <c r="A2397" t="str">
        <f t="shared" si="37"/>
        <v>ORD2396</v>
      </c>
      <c r="B2397" s="6">
        <v>44678</v>
      </c>
      <c r="C2397" s="6" t="str">
        <f>TEXT(Table1[[#This Row],[Order Date]],"mmm")</f>
        <v>Apr</v>
      </c>
      <c r="D2397" s="6" t="str">
        <f>TEXT(Table1[[#This Row],[Order Date]],"yyyy")</f>
        <v>2022</v>
      </c>
      <c r="E2397" t="s">
        <v>1676</v>
      </c>
      <c r="F2397" t="s">
        <v>278</v>
      </c>
      <c r="G2397" t="s">
        <v>11</v>
      </c>
      <c r="H2397" t="s">
        <v>92</v>
      </c>
      <c r="I2397" t="s">
        <v>333</v>
      </c>
      <c r="J2397">
        <v>43.56</v>
      </c>
      <c r="K2397">
        <v>5</v>
      </c>
      <c r="L2397">
        <v>3.27</v>
      </c>
    </row>
    <row r="2398" spans="1:12" ht="14.25" customHeight="1" x14ac:dyDescent="0.25">
      <c r="A2398" t="str">
        <f t="shared" si="37"/>
        <v>ORD2397</v>
      </c>
      <c r="B2398" s="6">
        <v>44678</v>
      </c>
      <c r="C2398" s="6" t="str">
        <f>TEXT(Table1[[#This Row],[Order Date]],"mmm")</f>
        <v>Apr</v>
      </c>
      <c r="D2398" s="6" t="str">
        <f>TEXT(Table1[[#This Row],[Order Date]],"yyyy")</f>
        <v>2022</v>
      </c>
      <c r="E2398" t="s">
        <v>1676</v>
      </c>
      <c r="F2398" t="s">
        <v>278</v>
      </c>
      <c r="G2398" t="s">
        <v>11</v>
      </c>
      <c r="H2398" t="s">
        <v>200</v>
      </c>
      <c r="I2398" t="s">
        <v>1292</v>
      </c>
      <c r="J2398">
        <v>5.84</v>
      </c>
      <c r="K2398">
        <v>2</v>
      </c>
      <c r="L2398">
        <v>0.73</v>
      </c>
    </row>
    <row r="2399" spans="1:12" ht="14.25" customHeight="1" x14ac:dyDescent="0.25">
      <c r="A2399" t="str">
        <f t="shared" si="37"/>
        <v>ORD2398</v>
      </c>
      <c r="B2399" s="6">
        <v>44679</v>
      </c>
      <c r="C2399" s="6" t="str">
        <f>TEXT(Table1[[#This Row],[Order Date]],"mmm")</f>
        <v>Apr</v>
      </c>
      <c r="D2399" s="6" t="str">
        <f>TEXT(Table1[[#This Row],[Order Date]],"yyyy")</f>
        <v>2022</v>
      </c>
      <c r="E2399" t="s">
        <v>889</v>
      </c>
      <c r="F2399" t="s">
        <v>10</v>
      </c>
      <c r="G2399" t="s">
        <v>11</v>
      </c>
      <c r="H2399" t="s">
        <v>92</v>
      </c>
      <c r="I2399" t="s">
        <v>617</v>
      </c>
      <c r="J2399">
        <v>8.65</v>
      </c>
      <c r="K2399">
        <v>3</v>
      </c>
      <c r="L2399">
        <v>-20.329999999999998</v>
      </c>
    </row>
    <row r="2400" spans="1:12" ht="14.25" customHeight="1" x14ac:dyDescent="0.25">
      <c r="A2400" t="str">
        <f t="shared" si="37"/>
        <v>ORD2399</v>
      </c>
      <c r="B2400" s="6">
        <v>44679</v>
      </c>
      <c r="C2400" s="6" t="str">
        <f>TEXT(Table1[[#This Row],[Order Date]],"mmm")</f>
        <v>Apr</v>
      </c>
      <c r="D2400" s="6" t="str">
        <f>TEXT(Table1[[#This Row],[Order Date]],"yyyy")</f>
        <v>2022</v>
      </c>
      <c r="E2400" t="s">
        <v>889</v>
      </c>
      <c r="F2400" t="s">
        <v>10</v>
      </c>
      <c r="G2400" t="s">
        <v>11</v>
      </c>
      <c r="H2400" t="s">
        <v>18</v>
      </c>
      <c r="I2400" t="s">
        <v>1229</v>
      </c>
      <c r="J2400">
        <v>23.83</v>
      </c>
      <c r="K2400">
        <v>3</v>
      </c>
      <c r="L2400">
        <v>2.68</v>
      </c>
    </row>
    <row r="2401" spans="1:12" ht="14.25" customHeight="1" x14ac:dyDescent="0.25">
      <c r="A2401" t="str">
        <f t="shared" si="37"/>
        <v>ORD2400</v>
      </c>
      <c r="B2401" s="6">
        <v>44679</v>
      </c>
      <c r="C2401" s="6" t="str">
        <f>TEXT(Table1[[#This Row],[Order Date]],"mmm")</f>
        <v>Apr</v>
      </c>
      <c r="D2401" s="6" t="str">
        <f>TEXT(Table1[[#This Row],[Order Date]],"yyyy")</f>
        <v>2022</v>
      </c>
      <c r="E2401" t="s">
        <v>889</v>
      </c>
      <c r="F2401" t="s">
        <v>10</v>
      </c>
      <c r="G2401" t="s">
        <v>11</v>
      </c>
      <c r="H2401" t="s">
        <v>20</v>
      </c>
      <c r="I2401" t="s">
        <v>330</v>
      </c>
      <c r="J2401">
        <v>12.18</v>
      </c>
      <c r="K2401">
        <v>4</v>
      </c>
      <c r="L2401">
        <v>-18.87</v>
      </c>
    </row>
    <row r="2402" spans="1:12" ht="14.25" customHeight="1" x14ac:dyDescent="0.25">
      <c r="A2402" t="str">
        <f t="shared" si="37"/>
        <v>ORD2401</v>
      </c>
      <c r="B2402" s="6">
        <v>44679</v>
      </c>
      <c r="C2402" s="6" t="str">
        <f>TEXT(Table1[[#This Row],[Order Date]],"mmm")</f>
        <v>Apr</v>
      </c>
      <c r="D2402" s="6" t="str">
        <f>TEXT(Table1[[#This Row],[Order Date]],"yyyy")</f>
        <v>2022</v>
      </c>
      <c r="E2402" t="s">
        <v>131</v>
      </c>
      <c r="F2402" t="s">
        <v>110</v>
      </c>
      <c r="G2402" t="s">
        <v>11</v>
      </c>
      <c r="H2402" t="s">
        <v>92</v>
      </c>
      <c r="I2402" t="s">
        <v>2047</v>
      </c>
      <c r="J2402">
        <v>186.73</v>
      </c>
      <c r="K2402">
        <v>1</v>
      </c>
      <c r="L2402">
        <v>41.5</v>
      </c>
    </row>
    <row r="2403" spans="1:12" ht="14.25" customHeight="1" x14ac:dyDescent="0.25">
      <c r="A2403" t="str">
        <f t="shared" si="37"/>
        <v>ORD2402</v>
      </c>
      <c r="B2403" s="6">
        <v>44679</v>
      </c>
      <c r="C2403" s="6" t="str">
        <f>TEXT(Table1[[#This Row],[Order Date]],"mmm")</f>
        <v>Apr</v>
      </c>
      <c r="D2403" s="6" t="str">
        <f>TEXT(Table1[[#This Row],[Order Date]],"yyyy")</f>
        <v>2022</v>
      </c>
      <c r="E2403" t="s">
        <v>131</v>
      </c>
      <c r="F2403" t="s">
        <v>110</v>
      </c>
      <c r="G2403" t="s">
        <v>11</v>
      </c>
      <c r="H2403" t="s">
        <v>20</v>
      </c>
      <c r="I2403" t="s">
        <v>1606</v>
      </c>
      <c r="J2403">
        <v>3812.97</v>
      </c>
      <c r="K2403">
        <v>3</v>
      </c>
      <c r="L2403">
        <v>1906.49</v>
      </c>
    </row>
    <row r="2404" spans="1:12" ht="14.25" customHeight="1" x14ac:dyDescent="0.25">
      <c r="A2404" t="str">
        <f t="shared" si="37"/>
        <v>ORD2403</v>
      </c>
      <c r="B2404" s="6">
        <v>44680</v>
      </c>
      <c r="C2404" s="6" t="str">
        <f>TEXT(Table1[[#This Row],[Order Date]],"mmm")</f>
        <v>Apr</v>
      </c>
      <c r="D2404" s="6" t="str">
        <f>TEXT(Table1[[#This Row],[Order Date]],"yyyy")</f>
        <v>2022</v>
      </c>
      <c r="E2404" t="s">
        <v>1332</v>
      </c>
      <c r="F2404" t="s">
        <v>23</v>
      </c>
      <c r="G2404" t="s">
        <v>11</v>
      </c>
      <c r="H2404" t="s">
        <v>12</v>
      </c>
      <c r="I2404" t="s">
        <v>679</v>
      </c>
      <c r="J2404">
        <v>7.97</v>
      </c>
      <c r="K2404">
        <v>2</v>
      </c>
      <c r="L2404">
        <v>2.89</v>
      </c>
    </row>
    <row r="2405" spans="1:12" ht="14.25" customHeight="1" x14ac:dyDescent="0.25">
      <c r="A2405" t="str">
        <f t="shared" si="37"/>
        <v>ORD2404</v>
      </c>
      <c r="B2405" s="6">
        <v>44681</v>
      </c>
      <c r="C2405" s="6" t="str">
        <f>TEXT(Table1[[#This Row],[Order Date]],"mmm")</f>
        <v>Apr</v>
      </c>
      <c r="D2405" s="6" t="str">
        <f>TEXT(Table1[[#This Row],[Order Date]],"yyyy")</f>
        <v>2022</v>
      </c>
      <c r="E2405" t="s">
        <v>533</v>
      </c>
      <c r="F2405" t="s">
        <v>15</v>
      </c>
      <c r="G2405" t="s">
        <v>34</v>
      </c>
      <c r="H2405" t="s">
        <v>35</v>
      </c>
      <c r="I2405" t="s">
        <v>187</v>
      </c>
      <c r="J2405">
        <v>213.12</v>
      </c>
      <c r="K2405">
        <v>5</v>
      </c>
      <c r="L2405">
        <v>-15.22</v>
      </c>
    </row>
    <row r="2406" spans="1:12" ht="14.25" customHeight="1" x14ac:dyDescent="0.25">
      <c r="A2406" t="str">
        <f t="shared" si="37"/>
        <v>ORD2405</v>
      </c>
      <c r="B2406" s="6">
        <v>44681</v>
      </c>
      <c r="C2406" s="6" t="str">
        <f>TEXT(Table1[[#This Row],[Order Date]],"mmm")</f>
        <v>Apr</v>
      </c>
      <c r="D2406" s="6" t="str">
        <f>TEXT(Table1[[#This Row],[Order Date]],"yyyy")</f>
        <v>2022</v>
      </c>
      <c r="E2406" t="s">
        <v>552</v>
      </c>
      <c r="F2406" t="s">
        <v>78</v>
      </c>
      <c r="G2406" t="s">
        <v>39</v>
      </c>
      <c r="H2406" t="s">
        <v>40</v>
      </c>
      <c r="I2406" t="s">
        <v>1100</v>
      </c>
      <c r="J2406">
        <v>1022.97</v>
      </c>
      <c r="K2406">
        <v>5</v>
      </c>
      <c r="L2406">
        <v>-255.74</v>
      </c>
    </row>
    <row r="2407" spans="1:12" ht="14.25" customHeight="1" x14ac:dyDescent="0.25">
      <c r="A2407" t="str">
        <f t="shared" si="37"/>
        <v>ORD2406</v>
      </c>
      <c r="B2407" s="6">
        <v>44681</v>
      </c>
      <c r="C2407" s="6" t="str">
        <f>TEXT(Table1[[#This Row],[Order Date]],"mmm")</f>
        <v>Apr</v>
      </c>
      <c r="D2407" s="6" t="str">
        <f>TEXT(Table1[[#This Row],[Order Date]],"yyyy")</f>
        <v>2022</v>
      </c>
      <c r="E2407" t="s">
        <v>452</v>
      </c>
      <c r="F2407" t="s">
        <v>27</v>
      </c>
      <c r="G2407" t="s">
        <v>11</v>
      </c>
      <c r="H2407" t="s">
        <v>24</v>
      </c>
      <c r="I2407" t="s">
        <v>1006</v>
      </c>
      <c r="J2407">
        <v>34.65</v>
      </c>
      <c r="K2407">
        <v>3</v>
      </c>
      <c r="L2407">
        <v>9.6999999999999993</v>
      </c>
    </row>
    <row r="2408" spans="1:12" ht="14.25" customHeight="1" x14ac:dyDescent="0.25">
      <c r="A2408" t="str">
        <f t="shared" si="37"/>
        <v>ORD2407</v>
      </c>
      <c r="B2408" s="6">
        <v>44681</v>
      </c>
      <c r="C2408" s="6" t="str">
        <f>TEXT(Table1[[#This Row],[Order Date]],"mmm")</f>
        <v>Apr</v>
      </c>
      <c r="D2408" s="6" t="str">
        <f>TEXT(Table1[[#This Row],[Order Date]],"yyyy")</f>
        <v>2022</v>
      </c>
      <c r="E2408" t="s">
        <v>452</v>
      </c>
      <c r="F2408" t="s">
        <v>27</v>
      </c>
      <c r="G2408" t="s">
        <v>39</v>
      </c>
      <c r="H2408" t="s">
        <v>40</v>
      </c>
      <c r="I2408" t="s">
        <v>1999</v>
      </c>
      <c r="J2408">
        <v>19.8</v>
      </c>
      <c r="K2408">
        <v>5</v>
      </c>
      <c r="L2408">
        <v>1.73</v>
      </c>
    </row>
    <row r="2409" spans="1:12" ht="14.25" customHeight="1" x14ac:dyDescent="0.25">
      <c r="A2409" t="str">
        <f t="shared" si="37"/>
        <v>ORD2408</v>
      </c>
      <c r="B2409" s="6">
        <v>44681</v>
      </c>
      <c r="C2409" s="6" t="str">
        <f>TEXT(Table1[[#This Row],[Order Date]],"mmm")</f>
        <v>Apr</v>
      </c>
      <c r="D2409" s="6" t="str">
        <f>TEXT(Table1[[#This Row],[Order Date]],"yyyy")</f>
        <v>2022</v>
      </c>
      <c r="E2409" t="s">
        <v>2048</v>
      </c>
      <c r="F2409" t="s">
        <v>434</v>
      </c>
      <c r="G2409" t="s">
        <v>34</v>
      </c>
      <c r="H2409" t="s">
        <v>47</v>
      </c>
      <c r="I2409" t="s">
        <v>1694</v>
      </c>
      <c r="J2409">
        <v>31.4</v>
      </c>
      <c r="K2409">
        <v>5</v>
      </c>
      <c r="L2409">
        <v>13.19</v>
      </c>
    </row>
    <row r="2410" spans="1:12" ht="14.25" customHeight="1" x14ac:dyDescent="0.25">
      <c r="A2410" t="str">
        <f t="shared" si="37"/>
        <v>ORD2409</v>
      </c>
      <c r="B2410" s="6">
        <v>44681</v>
      </c>
      <c r="C2410" s="6" t="str">
        <f>TEXT(Table1[[#This Row],[Order Date]],"mmm")</f>
        <v>Apr</v>
      </c>
      <c r="D2410" s="6" t="str">
        <f>TEXT(Table1[[#This Row],[Order Date]],"yyyy")</f>
        <v>2022</v>
      </c>
      <c r="E2410" t="s">
        <v>2048</v>
      </c>
      <c r="F2410" t="s">
        <v>434</v>
      </c>
      <c r="G2410" t="s">
        <v>34</v>
      </c>
      <c r="H2410" t="s">
        <v>47</v>
      </c>
      <c r="I2410" t="s">
        <v>2049</v>
      </c>
      <c r="J2410">
        <v>9.48</v>
      </c>
      <c r="K2410">
        <v>1</v>
      </c>
      <c r="L2410">
        <v>3.79</v>
      </c>
    </row>
    <row r="2411" spans="1:12" ht="14.25" customHeight="1" x14ac:dyDescent="0.25">
      <c r="A2411" t="str">
        <f t="shared" si="37"/>
        <v>ORD2410</v>
      </c>
      <c r="B2411" s="6">
        <v>44681</v>
      </c>
      <c r="C2411" s="6" t="str">
        <f>TEXT(Table1[[#This Row],[Order Date]],"mmm")</f>
        <v>Apr</v>
      </c>
      <c r="D2411" s="6" t="str">
        <f>TEXT(Table1[[#This Row],[Order Date]],"yyyy")</f>
        <v>2022</v>
      </c>
      <c r="E2411" t="s">
        <v>2048</v>
      </c>
      <c r="F2411" t="s">
        <v>434</v>
      </c>
      <c r="G2411" t="s">
        <v>39</v>
      </c>
      <c r="H2411" t="s">
        <v>40</v>
      </c>
      <c r="I2411" t="s">
        <v>2050</v>
      </c>
      <c r="J2411">
        <v>209.5</v>
      </c>
      <c r="K2411">
        <v>10</v>
      </c>
      <c r="L2411">
        <v>58.66</v>
      </c>
    </row>
    <row r="2412" spans="1:12" ht="14.25" customHeight="1" x14ac:dyDescent="0.25">
      <c r="A2412" t="str">
        <f t="shared" si="37"/>
        <v>ORD2411</v>
      </c>
      <c r="B2412" s="6">
        <v>44681</v>
      </c>
      <c r="C2412" s="6" t="str">
        <f>TEXT(Table1[[#This Row],[Order Date]],"mmm")</f>
        <v>Apr</v>
      </c>
      <c r="D2412" s="6" t="str">
        <f>TEXT(Table1[[#This Row],[Order Date]],"yyyy")</f>
        <v>2022</v>
      </c>
      <c r="E2412" t="s">
        <v>2048</v>
      </c>
      <c r="F2412" t="s">
        <v>434</v>
      </c>
      <c r="G2412" t="s">
        <v>34</v>
      </c>
      <c r="H2412" t="s">
        <v>47</v>
      </c>
      <c r="I2412" t="s">
        <v>2051</v>
      </c>
      <c r="J2412">
        <v>24.3</v>
      </c>
      <c r="K2412">
        <v>5</v>
      </c>
      <c r="L2412">
        <v>10.45</v>
      </c>
    </row>
    <row r="2413" spans="1:12" ht="14.25" customHeight="1" x14ac:dyDescent="0.25">
      <c r="A2413" t="str">
        <f t="shared" si="37"/>
        <v>ORD2412</v>
      </c>
      <c r="B2413" s="6">
        <v>44681</v>
      </c>
      <c r="C2413" s="6" t="str">
        <f>TEXT(Table1[[#This Row],[Order Date]],"mmm")</f>
        <v>Apr</v>
      </c>
      <c r="D2413" s="6" t="str">
        <f>TEXT(Table1[[#This Row],[Order Date]],"yyyy")</f>
        <v>2022</v>
      </c>
      <c r="E2413" t="s">
        <v>2048</v>
      </c>
      <c r="F2413" t="s">
        <v>434</v>
      </c>
      <c r="G2413" t="s">
        <v>11</v>
      </c>
      <c r="H2413" t="s">
        <v>12</v>
      </c>
      <c r="I2413" t="s">
        <v>640</v>
      </c>
      <c r="J2413">
        <v>6.48</v>
      </c>
      <c r="K2413">
        <v>1</v>
      </c>
      <c r="L2413">
        <v>3.11</v>
      </c>
    </row>
    <row r="2414" spans="1:12" ht="14.25" customHeight="1" x14ac:dyDescent="0.25">
      <c r="A2414" t="str">
        <f t="shared" si="37"/>
        <v>ORD2413</v>
      </c>
      <c r="B2414" s="6">
        <v>44682</v>
      </c>
      <c r="C2414" s="6" t="str">
        <f>TEXT(Table1[[#This Row],[Order Date]],"mmm")</f>
        <v>May</v>
      </c>
      <c r="D2414" s="6" t="str">
        <f>TEXT(Table1[[#This Row],[Order Date]],"yyyy")</f>
        <v>2022</v>
      </c>
      <c r="E2414" t="s">
        <v>1295</v>
      </c>
      <c r="F2414" t="s">
        <v>27</v>
      </c>
      <c r="G2414" t="s">
        <v>39</v>
      </c>
      <c r="H2414" t="s">
        <v>40</v>
      </c>
      <c r="I2414" t="s">
        <v>2052</v>
      </c>
      <c r="J2414">
        <v>88.75</v>
      </c>
      <c r="K2414">
        <v>3</v>
      </c>
      <c r="L2414">
        <v>11.09</v>
      </c>
    </row>
    <row r="2415" spans="1:12" ht="14.25" customHeight="1" x14ac:dyDescent="0.25">
      <c r="A2415" t="str">
        <f t="shared" si="37"/>
        <v>ORD2414</v>
      </c>
      <c r="B2415" s="6">
        <v>44682</v>
      </c>
      <c r="C2415" s="6" t="str">
        <f>TEXT(Table1[[#This Row],[Order Date]],"mmm")</f>
        <v>May</v>
      </c>
      <c r="D2415" s="6" t="str">
        <f>TEXT(Table1[[#This Row],[Order Date]],"yyyy")</f>
        <v>2022</v>
      </c>
      <c r="E2415" t="s">
        <v>2053</v>
      </c>
      <c r="F2415" t="s">
        <v>123</v>
      </c>
      <c r="G2415" t="s">
        <v>34</v>
      </c>
      <c r="H2415" t="s">
        <v>47</v>
      </c>
      <c r="I2415" t="s">
        <v>86</v>
      </c>
      <c r="J2415">
        <v>63.55</v>
      </c>
      <c r="K2415">
        <v>3</v>
      </c>
      <c r="L2415">
        <v>14.3</v>
      </c>
    </row>
    <row r="2416" spans="1:12" ht="14.25" customHeight="1" x14ac:dyDescent="0.25">
      <c r="A2416" t="str">
        <f t="shared" si="37"/>
        <v>ORD2415</v>
      </c>
      <c r="B2416" s="6">
        <v>44682</v>
      </c>
      <c r="C2416" s="6" t="str">
        <f>TEXT(Table1[[#This Row],[Order Date]],"mmm")</f>
        <v>May</v>
      </c>
      <c r="D2416" s="6" t="str">
        <f>TEXT(Table1[[#This Row],[Order Date]],"yyyy")</f>
        <v>2022</v>
      </c>
      <c r="E2416" t="s">
        <v>2053</v>
      </c>
      <c r="F2416" t="s">
        <v>123</v>
      </c>
      <c r="G2416" t="s">
        <v>11</v>
      </c>
      <c r="H2416" t="s">
        <v>200</v>
      </c>
      <c r="I2416" t="s">
        <v>2054</v>
      </c>
      <c r="J2416">
        <v>41.38</v>
      </c>
      <c r="K2416">
        <v>3</v>
      </c>
      <c r="L2416">
        <v>4.6500000000000004</v>
      </c>
    </row>
    <row r="2417" spans="1:12" ht="14.25" customHeight="1" x14ac:dyDescent="0.25">
      <c r="A2417" t="str">
        <f t="shared" si="37"/>
        <v>ORD2416</v>
      </c>
      <c r="B2417" s="6">
        <v>44682</v>
      </c>
      <c r="C2417" s="6" t="str">
        <f>TEXT(Table1[[#This Row],[Order Date]],"mmm")</f>
        <v>May</v>
      </c>
      <c r="D2417" s="6" t="str">
        <f>TEXT(Table1[[#This Row],[Order Date]],"yyyy")</f>
        <v>2022</v>
      </c>
      <c r="E2417" t="s">
        <v>2053</v>
      </c>
      <c r="F2417" t="s">
        <v>123</v>
      </c>
      <c r="G2417" t="s">
        <v>11</v>
      </c>
      <c r="H2417" t="s">
        <v>24</v>
      </c>
      <c r="I2417" t="s">
        <v>2055</v>
      </c>
      <c r="J2417">
        <v>172.7</v>
      </c>
      <c r="K2417">
        <v>6</v>
      </c>
      <c r="L2417">
        <v>10.79</v>
      </c>
    </row>
    <row r="2418" spans="1:12" ht="14.25" customHeight="1" x14ac:dyDescent="0.25">
      <c r="A2418" t="str">
        <f t="shared" si="37"/>
        <v>ORD2417</v>
      </c>
      <c r="B2418" s="6">
        <v>44682</v>
      </c>
      <c r="C2418" s="6" t="str">
        <f>TEXT(Table1[[#This Row],[Order Date]],"mmm")</f>
        <v>May</v>
      </c>
      <c r="D2418" s="6" t="str">
        <f>TEXT(Table1[[#This Row],[Order Date]],"yyyy")</f>
        <v>2022</v>
      </c>
      <c r="E2418" t="s">
        <v>1546</v>
      </c>
      <c r="F2418" t="s">
        <v>27</v>
      </c>
      <c r="G2418" t="s">
        <v>11</v>
      </c>
      <c r="H2418" t="s">
        <v>20</v>
      </c>
      <c r="I2418" t="s">
        <v>330</v>
      </c>
      <c r="J2418">
        <v>12.18</v>
      </c>
      <c r="K2418">
        <v>1</v>
      </c>
      <c r="L2418">
        <v>4.41</v>
      </c>
    </row>
    <row r="2419" spans="1:12" ht="14.25" customHeight="1" x14ac:dyDescent="0.25">
      <c r="A2419" t="str">
        <f t="shared" si="37"/>
        <v>ORD2418</v>
      </c>
      <c r="B2419" s="6">
        <v>44682</v>
      </c>
      <c r="C2419" s="6" t="str">
        <f>TEXT(Table1[[#This Row],[Order Date]],"mmm")</f>
        <v>May</v>
      </c>
      <c r="D2419" s="6" t="str">
        <f>TEXT(Table1[[#This Row],[Order Date]],"yyyy")</f>
        <v>2022</v>
      </c>
      <c r="E2419" t="s">
        <v>1546</v>
      </c>
      <c r="F2419" t="s">
        <v>27</v>
      </c>
      <c r="G2419" t="s">
        <v>11</v>
      </c>
      <c r="H2419" t="s">
        <v>18</v>
      </c>
      <c r="I2419" t="s">
        <v>516</v>
      </c>
      <c r="J2419">
        <v>37.32</v>
      </c>
      <c r="K2419">
        <v>3</v>
      </c>
      <c r="L2419">
        <v>10.45</v>
      </c>
    </row>
    <row r="2420" spans="1:12" ht="14.25" customHeight="1" x14ac:dyDescent="0.25">
      <c r="A2420" t="str">
        <f t="shared" si="37"/>
        <v>ORD2419</v>
      </c>
      <c r="B2420" s="6">
        <v>44682</v>
      </c>
      <c r="C2420" s="6" t="str">
        <f>TEXT(Table1[[#This Row],[Order Date]],"mmm")</f>
        <v>May</v>
      </c>
      <c r="D2420" s="6" t="str">
        <f>TEXT(Table1[[#This Row],[Order Date]],"yyyy")</f>
        <v>2022</v>
      </c>
      <c r="E2420" t="s">
        <v>1546</v>
      </c>
      <c r="F2420" t="s">
        <v>27</v>
      </c>
      <c r="G2420" t="s">
        <v>11</v>
      </c>
      <c r="H2420" t="s">
        <v>200</v>
      </c>
      <c r="I2420" t="s">
        <v>2056</v>
      </c>
      <c r="J2420">
        <v>35.06</v>
      </c>
      <c r="K2420">
        <v>2</v>
      </c>
      <c r="L2420">
        <v>10.52</v>
      </c>
    </row>
    <row r="2421" spans="1:12" ht="14.25" customHeight="1" x14ac:dyDescent="0.25">
      <c r="A2421" t="str">
        <f t="shared" si="37"/>
        <v>ORD2420</v>
      </c>
      <c r="B2421" s="6">
        <v>44683</v>
      </c>
      <c r="C2421" s="6" t="str">
        <f>TEXT(Table1[[#This Row],[Order Date]],"mmm")</f>
        <v>May</v>
      </c>
      <c r="D2421" s="6" t="str">
        <f>TEXT(Table1[[#This Row],[Order Date]],"yyyy")</f>
        <v>2022</v>
      </c>
      <c r="E2421" t="s">
        <v>1519</v>
      </c>
      <c r="F2421" t="s">
        <v>10</v>
      </c>
      <c r="G2421" t="s">
        <v>11</v>
      </c>
      <c r="H2421" t="s">
        <v>16</v>
      </c>
      <c r="I2421" t="s">
        <v>348</v>
      </c>
      <c r="J2421">
        <v>8.86</v>
      </c>
      <c r="K2421">
        <v>3</v>
      </c>
      <c r="L2421">
        <v>2.99</v>
      </c>
    </row>
    <row r="2422" spans="1:12" ht="14.25" customHeight="1" x14ac:dyDescent="0.25">
      <c r="A2422" t="str">
        <f t="shared" si="37"/>
        <v>ORD2421</v>
      </c>
      <c r="B2422" s="6">
        <v>44683</v>
      </c>
      <c r="C2422" s="6" t="str">
        <f>TEXT(Table1[[#This Row],[Order Date]],"mmm")</f>
        <v>May</v>
      </c>
      <c r="D2422" s="6" t="str">
        <f>TEXT(Table1[[#This Row],[Order Date]],"yyyy")</f>
        <v>2022</v>
      </c>
      <c r="E2422" t="s">
        <v>1519</v>
      </c>
      <c r="F2422" t="s">
        <v>10</v>
      </c>
      <c r="G2422" t="s">
        <v>39</v>
      </c>
      <c r="H2422" t="s">
        <v>40</v>
      </c>
      <c r="I2422" t="s">
        <v>1551</v>
      </c>
      <c r="J2422">
        <v>158.38</v>
      </c>
      <c r="K2422">
        <v>3</v>
      </c>
      <c r="L2422">
        <v>13.86</v>
      </c>
    </row>
    <row r="2423" spans="1:12" ht="14.25" customHeight="1" x14ac:dyDescent="0.25">
      <c r="A2423" t="str">
        <f t="shared" si="37"/>
        <v>ORD2422</v>
      </c>
      <c r="B2423" s="6">
        <v>44684</v>
      </c>
      <c r="C2423" s="6" t="str">
        <f>TEXT(Table1[[#This Row],[Order Date]],"mmm")</f>
        <v>May</v>
      </c>
      <c r="D2423" s="6" t="str">
        <f>TEXT(Table1[[#This Row],[Order Date]],"yyyy")</f>
        <v>2022</v>
      </c>
      <c r="E2423" t="s">
        <v>2057</v>
      </c>
      <c r="F2423" t="s">
        <v>27</v>
      </c>
      <c r="G2423" t="s">
        <v>34</v>
      </c>
      <c r="H2423" t="s">
        <v>47</v>
      </c>
      <c r="I2423" t="s">
        <v>190</v>
      </c>
      <c r="J2423">
        <v>665.88</v>
      </c>
      <c r="K2423">
        <v>6</v>
      </c>
      <c r="L2423">
        <v>106.54</v>
      </c>
    </row>
    <row r="2424" spans="1:12" ht="14.25" customHeight="1" x14ac:dyDescent="0.25">
      <c r="A2424" t="str">
        <f t="shared" si="37"/>
        <v>ORD2423</v>
      </c>
      <c r="B2424" s="6">
        <v>44684</v>
      </c>
      <c r="C2424" s="6" t="str">
        <f>TEXT(Table1[[#This Row],[Order Date]],"mmm")</f>
        <v>May</v>
      </c>
      <c r="D2424" s="6" t="str">
        <f>TEXT(Table1[[#This Row],[Order Date]],"yyyy")</f>
        <v>2022</v>
      </c>
      <c r="E2424" t="s">
        <v>523</v>
      </c>
      <c r="F2424" t="s">
        <v>23</v>
      </c>
      <c r="G2424" t="s">
        <v>11</v>
      </c>
      <c r="H2424" t="s">
        <v>24</v>
      </c>
      <c r="I2424" t="s">
        <v>2058</v>
      </c>
      <c r="J2424">
        <v>59.9</v>
      </c>
      <c r="K2424">
        <v>2</v>
      </c>
      <c r="L2424">
        <v>14.23</v>
      </c>
    </row>
    <row r="2425" spans="1:12" ht="14.25" customHeight="1" x14ac:dyDescent="0.25">
      <c r="A2425" t="str">
        <f t="shared" si="37"/>
        <v>ORD2424</v>
      </c>
      <c r="B2425" s="6">
        <v>44684</v>
      </c>
      <c r="C2425" s="6" t="str">
        <f>TEXT(Table1[[#This Row],[Order Date]],"mmm")</f>
        <v>May</v>
      </c>
      <c r="D2425" s="6" t="str">
        <f>TEXT(Table1[[#This Row],[Order Date]],"yyyy")</f>
        <v>2022</v>
      </c>
      <c r="E2425" t="s">
        <v>523</v>
      </c>
      <c r="F2425" t="s">
        <v>23</v>
      </c>
      <c r="G2425" t="s">
        <v>11</v>
      </c>
      <c r="H2425" t="s">
        <v>92</v>
      </c>
      <c r="I2425" t="s">
        <v>2059</v>
      </c>
      <c r="J2425">
        <v>23.7</v>
      </c>
      <c r="K2425">
        <v>2</v>
      </c>
      <c r="L2425">
        <v>6.52</v>
      </c>
    </row>
    <row r="2426" spans="1:12" ht="14.25" customHeight="1" x14ac:dyDescent="0.25">
      <c r="A2426" t="str">
        <f t="shared" si="37"/>
        <v>ORD2425</v>
      </c>
      <c r="B2426" s="6">
        <v>44684</v>
      </c>
      <c r="C2426" s="6" t="str">
        <f>TEXT(Table1[[#This Row],[Order Date]],"mmm")</f>
        <v>May</v>
      </c>
      <c r="D2426" s="6" t="str">
        <f>TEXT(Table1[[#This Row],[Order Date]],"yyyy")</f>
        <v>2022</v>
      </c>
      <c r="E2426" t="s">
        <v>523</v>
      </c>
      <c r="F2426" t="s">
        <v>23</v>
      </c>
      <c r="G2426" t="s">
        <v>11</v>
      </c>
      <c r="H2426" t="s">
        <v>12</v>
      </c>
      <c r="I2426" t="s">
        <v>981</v>
      </c>
      <c r="J2426">
        <v>7.97</v>
      </c>
      <c r="K2426">
        <v>2</v>
      </c>
      <c r="L2426">
        <v>2.89</v>
      </c>
    </row>
    <row r="2427" spans="1:12" ht="14.25" customHeight="1" x14ac:dyDescent="0.25">
      <c r="A2427" t="str">
        <f t="shared" si="37"/>
        <v>ORD2426</v>
      </c>
      <c r="B2427" s="6">
        <v>44684</v>
      </c>
      <c r="C2427" s="6" t="str">
        <f>TEXT(Table1[[#This Row],[Order Date]],"mmm")</f>
        <v>May</v>
      </c>
      <c r="D2427" s="6" t="str">
        <f>TEXT(Table1[[#This Row],[Order Date]],"yyyy")</f>
        <v>2022</v>
      </c>
      <c r="E2427" t="s">
        <v>523</v>
      </c>
      <c r="F2427" t="s">
        <v>23</v>
      </c>
      <c r="G2427" t="s">
        <v>11</v>
      </c>
      <c r="H2427" t="s">
        <v>92</v>
      </c>
      <c r="I2427" t="s">
        <v>1050</v>
      </c>
      <c r="J2427">
        <v>18.2</v>
      </c>
      <c r="K2427">
        <v>7</v>
      </c>
      <c r="L2427">
        <v>2.0499999999999998</v>
      </c>
    </row>
    <row r="2428" spans="1:12" ht="14.25" customHeight="1" x14ac:dyDescent="0.25">
      <c r="A2428" t="str">
        <f t="shared" si="37"/>
        <v>ORD2427</v>
      </c>
      <c r="B2428" s="6">
        <v>44684</v>
      </c>
      <c r="C2428" s="6" t="str">
        <f>TEXT(Table1[[#This Row],[Order Date]],"mmm")</f>
        <v>May</v>
      </c>
      <c r="D2428" s="6" t="str">
        <f>TEXT(Table1[[#This Row],[Order Date]],"yyyy")</f>
        <v>2022</v>
      </c>
      <c r="E2428" t="s">
        <v>523</v>
      </c>
      <c r="F2428" t="s">
        <v>23</v>
      </c>
      <c r="G2428" t="s">
        <v>39</v>
      </c>
      <c r="H2428" t="s">
        <v>52</v>
      </c>
      <c r="I2428" t="s">
        <v>1284</v>
      </c>
      <c r="J2428">
        <v>27.55</v>
      </c>
      <c r="K2428">
        <v>3</v>
      </c>
      <c r="L2428">
        <v>-0.34</v>
      </c>
    </row>
    <row r="2429" spans="1:12" ht="14.25" customHeight="1" x14ac:dyDescent="0.25">
      <c r="A2429" t="str">
        <f t="shared" si="37"/>
        <v>ORD2428</v>
      </c>
      <c r="B2429" s="6">
        <v>44684</v>
      </c>
      <c r="C2429" s="6" t="str">
        <f>TEXT(Table1[[#This Row],[Order Date]],"mmm")</f>
        <v>May</v>
      </c>
      <c r="D2429" s="6" t="str">
        <f>TEXT(Table1[[#This Row],[Order Date]],"yyyy")</f>
        <v>2022</v>
      </c>
      <c r="E2429" t="s">
        <v>523</v>
      </c>
      <c r="F2429" t="s">
        <v>23</v>
      </c>
      <c r="G2429" t="s">
        <v>34</v>
      </c>
      <c r="H2429" t="s">
        <v>35</v>
      </c>
      <c r="I2429" t="s">
        <v>430</v>
      </c>
      <c r="J2429">
        <v>844.12</v>
      </c>
      <c r="K2429">
        <v>6</v>
      </c>
      <c r="L2429">
        <v>-36.18</v>
      </c>
    </row>
    <row r="2430" spans="1:12" ht="14.25" customHeight="1" x14ac:dyDescent="0.25">
      <c r="A2430" t="str">
        <f t="shared" si="37"/>
        <v>ORD2429</v>
      </c>
      <c r="B2430" s="6">
        <v>44684</v>
      </c>
      <c r="C2430" s="6" t="str">
        <f>TEXT(Table1[[#This Row],[Order Date]],"mmm")</f>
        <v>May</v>
      </c>
      <c r="D2430" s="6" t="str">
        <f>TEXT(Table1[[#This Row],[Order Date]],"yyyy")</f>
        <v>2022</v>
      </c>
      <c r="E2430" t="s">
        <v>523</v>
      </c>
      <c r="F2430" t="s">
        <v>23</v>
      </c>
      <c r="G2430" t="s">
        <v>11</v>
      </c>
      <c r="H2430" t="s">
        <v>18</v>
      </c>
      <c r="I2430" t="s">
        <v>909</v>
      </c>
      <c r="J2430">
        <v>76.75</v>
      </c>
      <c r="K2430">
        <v>3</v>
      </c>
      <c r="L2430">
        <v>-9.59</v>
      </c>
    </row>
    <row r="2431" spans="1:12" ht="14.25" customHeight="1" x14ac:dyDescent="0.25">
      <c r="A2431" t="str">
        <f t="shared" si="37"/>
        <v>ORD2430</v>
      </c>
      <c r="B2431" s="6">
        <v>44684</v>
      </c>
      <c r="C2431" s="6" t="str">
        <f>TEXT(Table1[[#This Row],[Order Date]],"mmm")</f>
        <v>May</v>
      </c>
      <c r="D2431" s="6" t="str">
        <f>TEXT(Table1[[#This Row],[Order Date]],"yyyy")</f>
        <v>2022</v>
      </c>
      <c r="E2431" t="s">
        <v>2060</v>
      </c>
      <c r="F2431" t="s">
        <v>27</v>
      </c>
      <c r="G2431" t="s">
        <v>11</v>
      </c>
      <c r="H2431" t="s">
        <v>24</v>
      </c>
      <c r="I2431" t="s">
        <v>706</v>
      </c>
      <c r="J2431">
        <v>8.82</v>
      </c>
      <c r="K2431">
        <v>3</v>
      </c>
      <c r="L2431">
        <v>2.56</v>
      </c>
    </row>
    <row r="2432" spans="1:12" ht="14.25" customHeight="1" x14ac:dyDescent="0.25">
      <c r="A2432" t="str">
        <f t="shared" si="37"/>
        <v>ORD2431</v>
      </c>
      <c r="B2432" s="6">
        <v>44684</v>
      </c>
      <c r="C2432" s="6" t="str">
        <f>TEXT(Table1[[#This Row],[Order Date]],"mmm")</f>
        <v>May</v>
      </c>
      <c r="D2432" s="6" t="str">
        <f>TEXT(Table1[[#This Row],[Order Date]],"yyyy")</f>
        <v>2022</v>
      </c>
      <c r="E2432" t="s">
        <v>2060</v>
      </c>
      <c r="F2432" t="s">
        <v>27</v>
      </c>
      <c r="G2432" t="s">
        <v>11</v>
      </c>
      <c r="H2432" t="s">
        <v>20</v>
      </c>
      <c r="I2432" t="s">
        <v>2061</v>
      </c>
      <c r="J2432">
        <v>62.5</v>
      </c>
      <c r="K2432">
        <v>2</v>
      </c>
      <c r="L2432">
        <v>21.87</v>
      </c>
    </row>
    <row r="2433" spans="1:12" ht="14.25" customHeight="1" x14ac:dyDescent="0.25">
      <c r="A2433" t="str">
        <f t="shared" si="37"/>
        <v>ORD2432</v>
      </c>
      <c r="B2433" s="6">
        <v>44684</v>
      </c>
      <c r="C2433" s="6" t="str">
        <f>TEXT(Table1[[#This Row],[Order Date]],"mmm")</f>
        <v>May</v>
      </c>
      <c r="D2433" s="6" t="str">
        <f>TEXT(Table1[[#This Row],[Order Date]],"yyyy")</f>
        <v>2022</v>
      </c>
      <c r="E2433" t="s">
        <v>2060</v>
      </c>
      <c r="F2433" t="s">
        <v>27</v>
      </c>
      <c r="G2433" t="s">
        <v>39</v>
      </c>
      <c r="H2433" t="s">
        <v>52</v>
      </c>
      <c r="I2433" t="s">
        <v>1134</v>
      </c>
      <c r="J2433">
        <v>339.96</v>
      </c>
      <c r="K2433">
        <v>4</v>
      </c>
      <c r="L2433">
        <v>122.39</v>
      </c>
    </row>
    <row r="2434" spans="1:12" ht="14.25" customHeight="1" x14ac:dyDescent="0.25">
      <c r="A2434" t="str">
        <f t="shared" si="37"/>
        <v>ORD2433</v>
      </c>
      <c r="B2434" s="6">
        <v>44684</v>
      </c>
      <c r="C2434" s="6" t="str">
        <f>TEXT(Table1[[#This Row],[Order Date]],"mmm")</f>
        <v>May</v>
      </c>
      <c r="D2434" s="6" t="str">
        <f>TEXT(Table1[[#This Row],[Order Date]],"yyyy")</f>
        <v>2022</v>
      </c>
      <c r="E2434" t="s">
        <v>2060</v>
      </c>
      <c r="F2434" t="s">
        <v>27</v>
      </c>
      <c r="G2434" t="s">
        <v>11</v>
      </c>
      <c r="H2434" t="s">
        <v>20</v>
      </c>
      <c r="I2434" t="s">
        <v>88</v>
      </c>
      <c r="J2434">
        <v>49.57</v>
      </c>
      <c r="K2434">
        <v>2</v>
      </c>
      <c r="L2434">
        <v>17.350000000000001</v>
      </c>
    </row>
    <row r="2435" spans="1:12" ht="14.25" customHeight="1" x14ac:dyDescent="0.25">
      <c r="A2435" t="str">
        <f t="shared" ref="A2435:A2498" si="38">"ORD" &amp; TEXT(ROW(A2435)-1, "0000")</f>
        <v>ORD2434</v>
      </c>
      <c r="B2435" s="6">
        <v>44684</v>
      </c>
      <c r="C2435" s="6" t="str">
        <f>TEXT(Table1[[#This Row],[Order Date]],"mmm")</f>
        <v>May</v>
      </c>
      <c r="D2435" s="6" t="str">
        <f>TEXT(Table1[[#This Row],[Order Date]],"yyyy")</f>
        <v>2022</v>
      </c>
      <c r="E2435" t="s">
        <v>545</v>
      </c>
      <c r="F2435" t="s">
        <v>27</v>
      </c>
      <c r="G2435" t="s">
        <v>11</v>
      </c>
      <c r="H2435" t="s">
        <v>20</v>
      </c>
      <c r="I2435" t="s">
        <v>1370</v>
      </c>
      <c r="J2435">
        <v>13.85</v>
      </c>
      <c r="K2435">
        <v>3</v>
      </c>
      <c r="L2435">
        <v>5.19</v>
      </c>
    </row>
    <row r="2436" spans="1:12" ht="14.25" customHeight="1" x14ac:dyDescent="0.25">
      <c r="A2436" t="str">
        <f t="shared" si="38"/>
        <v>ORD2435</v>
      </c>
      <c r="B2436" s="6">
        <v>44685</v>
      </c>
      <c r="C2436" s="6" t="str">
        <f>TEXT(Table1[[#This Row],[Order Date]],"mmm")</f>
        <v>May</v>
      </c>
      <c r="D2436" s="6" t="str">
        <f>TEXT(Table1[[#This Row],[Order Date]],"yyyy")</f>
        <v>2022</v>
      </c>
      <c r="E2436" t="s">
        <v>1478</v>
      </c>
      <c r="F2436" t="s">
        <v>149</v>
      </c>
      <c r="G2436" t="s">
        <v>34</v>
      </c>
      <c r="H2436" t="s">
        <v>47</v>
      </c>
      <c r="I2436" t="s">
        <v>2062</v>
      </c>
      <c r="J2436">
        <v>26.8</v>
      </c>
      <c r="K2436">
        <v>2</v>
      </c>
      <c r="L2436">
        <v>12.86</v>
      </c>
    </row>
    <row r="2437" spans="1:12" ht="14.25" customHeight="1" x14ac:dyDescent="0.25">
      <c r="A2437" t="str">
        <f t="shared" si="38"/>
        <v>ORD2436</v>
      </c>
      <c r="B2437" s="6">
        <v>44685</v>
      </c>
      <c r="C2437" s="6" t="str">
        <f>TEXT(Table1[[#This Row],[Order Date]],"mmm")</f>
        <v>May</v>
      </c>
      <c r="D2437" s="6" t="str">
        <f>TEXT(Table1[[#This Row],[Order Date]],"yyyy")</f>
        <v>2022</v>
      </c>
      <c r="E2437" t="s">
        <v>593</v>
      </c>
      <c r="F2437" t="s">
        <v>15</v>
      </c>
      <c r="G2437" t="s">
        <v>34</v>
      </c>
      <c r="H2437" t="s">
        <v>47</v>
      </c>
      <c r="I2437" t="s">
        <v>1015</v>
      </c>
      <c r="J2437">
        <v>22.29</v>
      </c>
      <c r="K2437">
        <v>7</v>
      </c>
      <c r="L2437">
        <v>-8.92</v>
      </c>
    </row>
    <row r="2438" spans="1:12" ht="14.25" customHeight="1" x14ac:dyDescent="0.25">
      <c r="A2438" t="str">
        <f t="shared" si="38"/>
        <v>ORD2437</v>
      </c>
      <c r="B2438" s="6">
        <v>44685</v>
      </c>
      <c r="C2438" s="6" t="str">
        <f>TEXT(Table1[[#This Row],[Order Date]],"mmm")</f>
        <v>May</v>
      </c>
      <c r="D2438" s="6" t="str">
        <f>TEXT(Table1[[#This Row],[Order Date]],"yyyy")</f>
        <v>2022</v>
      </c>
      <c r="E2438" t="s">
        <v>443</v>
      </c>
      <c r="F2438" t="s">
        <v>10</v>
      </c>
      <c r="G2438" t="s">
        <v>39</v>
      </c>
      <c r="H2438" t="s">
        <v>40</v>
      </c>
      <c r="I2438" t="s">
        <v>2063</v>
      </c>
      <c r="J2438">
        <v>946.34</v>
      </c>
      <c r="K2438">
        <v>7</v>
      </c>
      <c r="L2438">
        <v>118.29</v>
      </c>
    </row>
    <row r="2439" spans="1:12" ht="14.25" customHeight="1" x14ac:dyDescent="0.25">
      <c r="A2439" t="str">
        <f t="shared" si="38"/>
        <v>ORD2438</v>
      </c>
      <c r="B2439" s="6">
        <v>44685</v>
      </c>
      <c r="C2439" s="6" t="str">
        <f>TEXT(Table1[[#This Row],[Order Date]],"mmm")</f>
        <v>May</v>
      </c>
      <c r="D2439" s="6" t="str">
        <f>TEXT(Table1[[#This Row],[Order Date]],"yyyy")</f>
        <v>2022</v>
      </c>
      <c r="E2439" t="s">
        <v>2064</v>
      </c>
      <c r="F2439" t="s">
        <v>129</v>
      </c>
      <c r="G2439" t="s">
        <v>11</v>
      </c>
      <c r="H2439" t="s">
        <v>24</v>
      </c>
      <c r="I2439" t="s">
        <v>629</v>
      </c>
      <c r="J2439">
        <v>125.93</v>
      </c>
      <c r="K2439">
        <v>7</v>
      </c>
      <c r="L2439">
        <v>35.26</v>
      </c>
    </row>
    <row r="2440" spans="1:12" ht="14.25" customHeight="1" x14ac:dyDescent="0.25">
      <c r="A2440" t="str">
        <f t="shared" si="38"/>
        <v>ORD2439</v>
      </c>
      <c r="B2440" s="6">
        <v>44688</v>
      </c>
      <c r="C2440" s="6" t="str">
        <f>TEXT(Table1[[#This Row],[Order Date]],"mmm")</f>
        <v>May</v>
      </c>
      <c r="D2440" s="6" t="str">
        <f>TEXT(Table1[[#This Row],[Order Date]],"yyyy")</f>
        <v>2022</v>
      </c>
      <c r="E2440" t="s">
        <v>2065</v>
      </c>
      <c r="F2440" t="s">
        <v>10</v>
      </c>
      <c r="G2440" t="s">
        <v>34</v>
      </c>
      <c r="H2440" t="s">
        <v>145</v>
      </c>
      <c r="I2440" t="s">
        <v>2066</v>
      </c>
      <c r="J2440">
        <v>244.01</v>
      </c>
      <c r="K2440">
        <v>2</v>
      </c>
      <c r="L2440">
        <v>-31.37</v>
      </c>
    </row>
    <row r="2441" spans="1:12" ht="14.25" customHeight="1" x14ac:dyDescent="0.25">
      <c r="A2441" t="str">
        <f t="shared" si="38"/>
        <v>ORD2440</v>
      </c>
      <c r="B2441" s="6">
        <v>44688</v>
      </c>
      <c r="C2441" s="6" t="str">
        <f>TEXT(Table1[[#This Row],[Order Date]],"mmm")</f>
        <v>May</v>
      </c>
      <c r="D2441" s="6" t="str">
        <f>TEXT(Table1[[#This Row],[Order Date]],"yyyy")</f>
        <v>2022</v>
      </c>
      <c r="E2441" t="s">
        <v>2065</v>
      </c>
      <c r="F2441" t="s">
        <v>10</v>
      </c>
      <c r="G2441" t="s">
        <v>11</v>
      </c>
      <c r="H2441" t="s">
        <v>12</v>
      </c>
      <c r="I2441" t="s">
        <v>288</v>
      </c>
      <c r="J2441">
        <v>15.94</v>
      </c>
      <c r="K2441">
        <v>4</v>
      </c>
      <c r="L2441">
        <v>5.38</v>
      </c>
    </row>
    <row r="2442" spans="1:12" ht="14.25" customHeight="1" x14ac:dyDescent="0.25">
      <c r="A2442" t="str">
        <f t="shared" si="38"/>
        <v>ORD2441</v>
      </c>
      <c r="B2442" s="6">
        <v>44688</v>
      </c>
      <c r="C2442" s="6" t="str">
        <f>TEXT(Table1[[#This Row],[Order Date]],"mmm")</f>
        <v>May</v>
      </c>
      <c r="D2442" s="6" t="str">
        <f>TEXT(Table1[[#This Row],[Order Date]],"yyyy")</f>
        <v>2022</v>
      </c>
      <c r="E2442" t="s">
        <v>1271</v>
      </c>
      <c r="F2442" t="s">
        <v>33</v>
      </c>
      <c r="G2442" t="s">
        <v>11</v>
      </c>
      <c r="H2442" t="s">
        <v>12</v>
      </c>
      <c r="I2442" t="s">
        <v>821</v>
      </c>
      <c r="J2442">
        <v>45.68</v>
      </c>
      <c r="K2442">
        <v>2</v>
      </c>
      <c r="L2442">
        <v>21.01</v>
      </c>
    </row>
    <row r="2443" spans="1:12" ht="14.25" customHeight="1" x14ac:dyDescent="0.25">
      <c r="A2443" t="str">
        <f t="shared" si="38"/>
        <v>ORD2442</v>
      </c>
      <c r="B2443" s="6">
        <v>44689</v>
      </c>
      <c r="C2443" s="6" t="str">
        <f>TEXT(Table1[[#This Row],[Order Date]],"mmm")</f>
        <v>May</v>
      </c>
      <c r="D2443" s="6" t="str">
        <f>TEXT(Table1[[#This Row],[Order Date]],"yyyy")</f>
        <v>2022</v>
      </c>
      <c r="E2443" t="s">
        <v>1883</v>
      </c>
      <c r="F2443" t="s">
        <v>78</v>
      </c>
      <c r="G2443" t="s">
        <v>34</v>
      </c>
      <c r="H2443" t="s">
        <v>47</v>
      </c>
      <c r="I2443" t="s">
        <v>616</v>
      </c>
      <c r="J2443">
        <v>8.35</v>
      </c>
      <c r="K2443">
        <v>6</v>
      </c>
      <c r="L2443">
        <v>1.25</v>
      </c>
    </row>
    <row r="2444" spans="1:12" ht="14.25" customHeight="1" x14ac:dyDescent="0.25">
      <c r="A2444" t="str">
        <f t="shared" si="38"/>
        <v>ORD2443</v>
      </c>
      <c r="B2444" s="6">
        <v>44689</v>
      </c>
      <c r="C2444" s="6" t="str">
        <f>TEXT(Table1[[#This Row],[Order Date]],"mmm")</f>
        <v>May</v>
      </c>
      <c r="D2444" s="6" t="str">
        <f>TEXT(Table1[[#This Row],[Order Date]],"yyyy")</f>
        <v>2022</v>
      </c>
      <c r="E2444" t="s">
        <v>554</v>
      </c>
      <c r="F2444" t="s">
        <v>91</v>
      </c>
      <c r="G2444" t="s">
        <v>11</v>
      </c>
      <c r="H2444" t="s">
        <v>24</v>
      </c>
      <c r="I2444" t="s">
        <v>460</v>
      </c>
      <c r="J2444">
        <v>5.25</v>
      </c>
      <c r="K2444">
        <v>2</v>
      </c>
      <c r="L2444">
        <v>0.59</v>
      </c>
    </row>
    <row r="2445" spans="1:12" ht="14.25" customHeight="1" x14ac:dyDescent="0.25">
      <c r="A2445" t="str">
        <f t="shared" si="38"/>
        <v>ORD2444</v>
      </c>
      <c r="B2445" s="6">
        <v>44689</v>
      </c>
      <c r="C2445" s="6" t="str">
        <f>TEXT(Table1[[#This Row],[Order Date]],"mmm")</f>
        <v>May</v>
      </c>
      <c r="D2445" s="6" t="str">
        <f>TEXT(Table1[[#This Row],[Order Date]],"yyyy")</f>
        <v>2022</v>
      </c>
      <c r="E2445" t="s">
        <v>1267</v>
      </c>
      <c r="F2445" t="s">
        <v>315</v>
      </c>
      <c r="G2445" t="s">
        <v>11</v>
      </c>
      <c r="H2445" t="s">
        <v>20</v>
      </c>
      <c r="I2445" t="s">
        <v>627</v>
      </c>
      <c r="J2445">
        <v>43.98</v>
      </c>
      <c r="K2445">
        <v>2</v>
      </c>
      <c r="L2445">
        <v>21.99</v>
      </c>
    </row>
    <row r="2446" spans="1:12" ht="14.25" customHeight="1" x14ac:dyDescent="0.25">
      <c r="A2446" t="str">
        <f t="shared" si="38"/>
        <v>ORD2445</v>
      </c>
      <c r="B2446" s="6">
        <v>44689</v>
      </c>
      <c r="C2446" s="6" t="str">
        <f>TEXT(Table1[[#This Row],[Order Date]],"mmm")</f>
        <v>May</v>
      </c>
      <c r="D2446" s="6" t="str">
        <f>TEXT(Table1[[#This Row],[Order Date]],"yyyy")</f>
        <v>2022</v>
      </c>
      <c r="E2446" t="s">
        <v>1267</v>
      </c>
      <c r="F2446" t="s">
        <v>315</v>
      </c>
      <c r="G2446" t="s">
        <v>39</v>
      </c>
      <c r="H2446" t="s">
        <v>40</v>
      </c>
      <c r="I2446" t="s">
        <v>720</v>
      </c>
      <c r="J2446">
        <v>377.97</v>
      </c>
      <c r="K2446">
        <v>3</v>
      </c>
      <c r="L2446">
        <v>105.83</v>
      </c>
    </row>
    <row r="2447" spans="1:12" ht="14.25" customHeight="1" x14ac:dyDescent="0.25">
      <c r="A2447" t="str">
        <f t="shared" si="38"/>
        <v>ORD2446</v>
      </c>
      <c r="B2447" s="6">
        <v>44689</v>
      </c>
      <c r="C2447" s="6" t="str">
        <f>TEXT(Table1[[#This Row],[Order Date]],"mmm")</f>
        <v>May</v>
      </c>
      <c r="D2447" s="6" t="str">
        <f>TEXT(Table1[[#This Row],[Order Date]],"yyyy")</f>
        <v>2022</v>
      </c>
      <c r="E2447" t="s">
        <v>1267</v>
      </c>
      <c r="F2447" t="s">
        <v>315</v>
      </c>
      <c r="G2447" t="s">
        <v>34</v>
      </c>
      <c r="H2447" t="s">
        <v>47</v>
      </c>
      <c r="I2447" t="s">
        <v>654</v>
      </c>
      <c r="J2447">
        <v>123.96</v>
      </c>
      <c r="K2447">
        <v>3</v>
      </c>
      <c r="L2447">
        <v>11.16</v>
      </c>
    </row>
    <row r="2448" spans="1:12" ht="14.25" customHeight="1" x14ac:dyDescent="0.25">
      <c r="A2448" t="str">
        <f t="shared" si="38"/>
        <v>ORD2447</v>
      </c>
      <c r="B2448" s="6">
        <v>44689</v>
      </c>
      <c r="C2448" s="6" t="str">
        <f>TEXT(Table1[[#This Row],[Order Date]],"mmm")</f>
        <v>May</v>
      </c>
      <c r="D2448" s="6" t="str">
        <f>TEXT(Table1[[#This Row],[Order Date]],"yyyy")</f>
        <v>2022</v>
      </c>
      <c r="E2448" t="s">
        <v>1003</v>
      </c>
      <c r="F2448" t="s">
        <v>149</v>
      </c>
      <c r="G2448" t="s">
        <v>11</v>
      </c>
      <c r="H2448" t="s">
        <v>12</v>
      </c>
      <c r="I2448" t="s">
        <v>1583</v>
      </c>
      <c r="J2448">
        <v>37.94</v>
      </c>
      <c r="K2448">
        <v>2</v>
      </c>
      <c r="L2448">
        <v>18.21</v>
      </c>
    </row>
    <row r="2449" spans="1:12" ht="14.25" customHeight="1" x14ac:dyDescent="0.25">
      <c r="A2449" t="str">
        <f t="shared" si="38"/>
        <v>ORD2448</v>
      </c>
      <c r="B2449" s="6">
        <v>44689</v>
      </c>
      <c r="C2449" s="6" t="str">
        <f>TEXT(Table1[[#This Row],[Order Date]],"mmm")</f>
        <v>May</v>
      </c>
      <c r="D2449" s="6" t="str">
        <f>TEXT(Table1[[#This Row],[Order Date]],"yyyy")</f>
        <v>2022</v>
      </c>
      <c r="E2449" t="s">
        <v>848</v>
      </c>
      <c r="F2449" t="s">
        <v>149</v>
      </c>
      <c r="G2449" t="s">
        <v>34</v>
      </c>
      <c r="H2449" t="s">
        <v>47</v>
      </c>
      <c r="I2449" t="s">
        <v>86</v>
      </c>
      <c r="J2449">
        <v>79.44</v>
      </c>
      <c r="K2449">
        <v>3</v>
      </c>
      <c r="L2449">
        <v>30.19</v>
      </c>
    </row>
    <row r="2450" spans="1:12" ht="14.25" customHeight="1" x14ac:dyDescent="0.25">
      <c r="A2450" t="str">
        <f t="shared" si="38"/>
        <v>ORD2449</v>
      </c>
      <c r="B2450" s="6">
        <v>44689</v>
      </c>
      <c r="C2450" s="6" t="str">
        <f>TEXT(Table1[[#This Row],[Order Date]],"mmm")</f>
        <v>May</v>
      </c>
      <c r="D2450" s="6" t="str">
        <f>TEXT(Table1[[#This Row],[Order Date]],"yyyy")</f>
        <v>2022</v>
      </c>
      <c r="E2450" t="s">
        <v>848</v>
      </c>
      <c r="F2450" t="s">
        <v>149</v>
      </c>
      <c r="G2450" t="s">
        <v>11</v>
      </c>
      <c r="H2450" t="s">
        <v>200</v>
      </c>
      <c r="I2450" t="s">
        <v>201</v>
      </c>
      <c r="J2450">
        <v>357.93</v>
      </c>
      <c r="K2450">
        <v>3</v>
      </c>
      <c r="L2450">
        <v>7.16</v>
      </c>
    </row>
    <row r="2451" spans="1:12" ht="14.25" customHeight="1" x14ac:dyDescent="0.25">
      <c r="A2451" t="str">
        <f t="shared" si="38"/>
        <v>ORD2450</v>
      </c>
      <c r="B2451" s="6">
        <v>44689</v>
      </c>
      <c r="C2451" s="6" t="str">
        <f>TEXT(Table1[[#This Row],[Order Date]],"mmm")</f>
        <v>May</v>
      </c>
      <c r="D2451" s="6" t="str">
        <f>TEXT(Table1[[#This Row],[Order Date]],"yyyy")</f>
        <v>2022</v>
      </c>
      <c r="E2451" t="s">
        <v>848</v>
      </c>
      <c r="F2451" t="s">
        <v>149</v>
      </c>
      <c r="G2451" t="s">
        <v>34</v>
      </c>
      <c r="H2451" t="s">
        <v>35</v>
      </c>
      <c r="I2451" t="s">
        <v>793</v>
      </c>
      <c r="J2451">
        <v>127.76</v>
      </c>
      <c r="K2451">
        <v>2</v>
      </c>
      <c r="L2451">
        <v>21.29</v>
      </c>
    </row>
    <row r="2452" spans="1:12" ht="14.25" customHeight="1" x14ac:dyDescent="0.25">
      <c r="A2452" t="str">
        <f t="shared" si="38"/>
        <v>ORD2451</v>
      </c>
      <c r="B2452" s="6">
        <v>44689</v>
      </c>
      <c r="C2452" s="6" t="str">
        <f>TEXT(Table1[[#This Row],[Order Date]],"mmm")</f>
        <v>May</v>
      </c>
      <c r="D2452" s="6" t="str">
        <f>TEXT(Table1[[#This Row],[Order Date]],"yyyy")</f>
        <v>2022</v>
      </c>
      <c r="E2452" t="s">
        <v>848</v>
      </c>
      <c r="F2452" t="s">
        <v>149</v>
      </c>
      <c r="G2452" t="s">
        <v>39</v>
      </c>
      <c r="H2452" t="s">
        <v>603</v>
      </c>
      <c r="I2452" t="s">
        <v>1081</v>
      </c>
      <c r="J2452">
        <v>2799.94</v>
      </c>
      <c r="K2452">
        <v>7</v>
      </c>
      <c r="L2452">
        <v>1014.98</v>
      </c>
    </row>
    <row r="2453" spans="1:12" ht="14.25" customHeight="1" x14ac:dyDescent="0.25">
      <c r="A2453" t="str">
        <f t="shared" si="38"/>
        <v>ORD2452</v>
      </c>
      <c r="B2453" s="6">
        <v>44689</v>
      </c>
      <c r="C2453" s="6" t="str">
        <f>TEXT(Table1[[#This Row],[Order Date]],"mmm")</f>
        <v>May</v>
      </c>
      <c r="D2453" s="6" t="str">
        <f>TEXT(Table1[[#This Row],[Order Date]],"yyyy")</f>
        <v>2022</v>
      </c>
      <c r="E2453" t="s">
        <v>848</v>
      </c>
      <c r="F2453" t="s">
        <v>149</v>
      </c>
      <c r="G2453" t="s">
        <v>11</v>
      </c>
      <c r="H2453" t="s">
        <v>12</v>
      </c>
      <c r="I2453" t="s">
        <v>216</v>
      </c>
      <c r="J2453">
        <v>19.440000000000001</v>
      </c>
      <c r="K2453">
        <v>3</v>
      </c>
      <c r="L2453">
        <v>9.33</v>
      </c>
    </row>
    <row r="2454" spans="1:12" ht="14.25" customHeight="1" x14ac:dyDescent="0.25">
      <c r="A2454" t="str">
        <f t="shared" si="38"/>
        <v>ORD2453</v>
      </c>
      <c r="B2454" s="6">
        <v>44690</v>
      </c>
      <c r="C2454" s="6" t="str">
        <f>TEXT(Table1[[#This Row],[Order Date]],"mmm")</f>
        <v>May</v>
      </c>
      <c r="D2454" s="6" t="str">
        <f>TEXT(Table1[[#This Row],[Order Date]],"yyyy")</f>
        <v>2022</v>
      </c>
      <c r="E2454" t="s">
        <v>945</v>
      </c>
      <c r="F2454" t="s">
        <v>33</v>
      </c>
      <c r="G2454" t="s">
        <v>11</v>
      </c>
      <c r="H2454" t="s">
        <v>20</v>
      </c>
      <c r="I2454" t="s">
        <v>1567</v>
      </c>
      <c r="J2454">
        <v>48.81</v>
      </c>
      <c r="K2454">
        <v>3</v>
      </c>
      <c r="L2454">
        <v>23.92</v>
      </c>
    </row>
    <row r="2455" spans="1:12" ht="14.25" customHeight="1" x14ac:dyDescent="0.25">
      <c r="A2455" t="str">
        <f t="shared" si="38"/>
        <v>ORD2454</v>
      </c>
      <c r="B2455" s="6">
        <v>44691</v>
      </c>
      <c r="C2455" s="6" t="str">
        <f>TEXT(Table1[[#This Row],[Order Date]],"mmm")</f>
        <v>May</v>
      </c>
      <c r="D2455" s="6" t="str">
        <f>TEXT(Table1[[#This Row],[Order Date]],"yyyy")</f>
        <v>2022</v>
      </c>
      <c r="E2455" t="s">
        <v>910</v>
      </c>
      <c r="F2455" t="s">
        <v>15</v>
      </c>
      <c r="G2455" t="s">
        <v>11</v>
      </c>
      <c r="H2455" t="s">
        <v>92</v>
      </c>
      <c r="I2455" t="s">
        <v>2067</v>
      </c>
      <c r="J2455">
        <v>70.97</v>
      </c>
      <c r="K2455">
        <v>5</v>
      </c>
      <c r="L2455">
        <v>-191.62</v>
      </c>
    </row>
    <row r="2456" spans="1:12" ht="14.25" customHeight="1" x14ac:dyDescent="0.25">
      <c r="A2456" t="str">
        <f t="shared" si="38"/>
        <v>ORD2455</v>
      </c>
      <c r="B2456" s="6">
        <v>44691</v>
      </c>
      <c r="C2456" s="6" t="str">
        <f>TEXT(Table1[[#This Row],[Order Date]],"mmm")</f>
        <v>May</v>
      </c>
      <c r="D2456" s="6" t="str">
        <f>TEXT(Table1[[#This Row],[Order Date]],"yyyy")</f>
        <v>2022</v>
      </c>
      <c r="E2456" t="s">
        <v>910</v>
      </c>
      <c r="F2456" t="s">
        <v>15</v>
      </c>
      <c r="G2456" t="s">
        <v>11</v>
      </c>
      <c r="H2456" t="s">
        <v>24</v>
      </c>
      <c r="I2456" t="s">
        <v>1069</v>
      </c>
      <c r="J2456">
        <v>36.78</v>
      </c>
      <c r="K2456">
        <v>2</v>
      </c>
      <c r="L2456">
        <v>3.68</v>
      </c>
    </row>
    <row r="2457" spans="1:12" ht="14.25" customHeight="1" x14ac:dyDescent="0.25">
      <c r="A2457" t="str">
        <f t="shared" si="38"/>
        <v>ORD2456</v>
      </c>
      <c r="B2457" s="6">
        <v>44691</v>
      </c>
      <c r="C2457" s="6" t="str">
        <f>TEXT(Table1[[#This Row],[Order Date]],"mmm")</f>
        <v>May</v>
      </c>
      <c r="D2457" s="6" t="str">
        <f>TEXT(Table1[[#This Row],[Order Date]],"yyyy")</f>
        <v>2022</v>
      </c>
      <c r="E2457" t="s">
        <v>1633</v>
      </c>
      <c r="F2457" t="s">
        <v>278</v>
      </c>
      <c r="G2457" t="s">
        <v>39</v>
      </c>
      <c r="H2457" t="s">
        <v>52</v>
      </c>
      <c r="I2457" t="s">
        <v>1227</v>
      </c>
      <c r="J2457">
        <v>46.69</v>
      </c>
      <c r="K2457">
        <v>4</v>
      </c>
      <c r="L2457">
        <v>-2.92</v>
      </c>
    </row>
    <row r="2458" spans="1:12" ht="14.25" customHeight="1" x14ac:dyDescent="0.25">
      <c r="A2458" t="str">
        <f t="shared" si="38"/>
        <v>ORD2457</v>
      </c>
      <c r="B2458" s="6">
        <v>44692</v>
      </c>
      <c r="C2458" s="6" t="str">
        <f>TEXT(Table1[[#This Row],[Order Date]],"mmm")</f>
        <v>May</v>
      </c>
      <c r="D2458" s="6" t="str">
        <f>TEXT(Table1[[#This Row],[Order Date]],"yyyy")</f>
        <v>2022</v>
      </c>
      <c r="E2458" t="s">
        <v>533</v>
      </c>
      <c r="F2458" t="s">
        <v>95</v>
      </c>
      <c r="G2458" t="s">
        <v>34</v>
      </c>
      <c r="H2458" t="s">
        <v>35</v>
      </c>
      <c r="I2458" t="s">
        <v>2068</v>
      </c>
      <c r="J2458">
        <v>191.97</v>
      </c>
      <c r="K2458">
        <v>7</v>
      </c>
      <c r="L2458">
        <v>16.8</v>
      </c>
    </row>
    <row r="2459" spans="1:12" ht="14.25" customHeight="1" x14ac:dyDescent="0.25">
      <c r="A2459" t="str">
        <f t="shared" si="38"/>
        <v>ORD2458</v>
      </c>
      <c r="B2459" s="6">
        <v>44693</v>
      </c>
      <c r="C2459" s="6" t="str">
        <f>TEXT(Table1[[#This Row],[Order Date]],"mmm")</f>
        <v>May</v>
      </c>
      <c r="D2459" s="6" t="str">
        <f>TEXT(Table1[[#This Row],[Order Date]],"yyyy")</f>
        <v>2022</v>
      </c>
      <c r="E2459" t="s">
        <v>392</v>
      </c>
      <c r="F2459" t="s">
        <v>27</v>
      </c>
      <c r="G2459" t="s">
        <v>11</v>
      </c>
      <c r="H2459" t="s">
        <v>12</v>
      </c>
      <c r="I2459" t="s">
        <v>2069</v>
      </c>
      <c r="J2459">
        <v>12.84</v>
      </c>
      <c r="K2459">
        <v>3</v>
      </c>
      <c r="L2459">
        <v>5.78</v>
      </c>
    </row>
    <row r="2460" spans="1:12" ht="14.25" customHeight="1" x14ac:dyDescent="0.25">
      <c r="A2460" t="str">
        <f t="shared" si="38"/>
        <v>ORD2459</v>
      </c>
      <c r="B2460" s="6">
        <v>44693</v>
      </c>
      <c r="C2460" s="6" t="str">
        <f>TEXT(Table1[[#This Row],[Order Date]],"mmm")</f>
        <v>May</v>
      </c>
      <c r="D2460" s="6" t="str">
        <f>TEXT(Table1[[#This Row],[Order Date]],"yyyy")</f>
        <v>2022</v>
      </c>
      <c r="E2460" t="s">
        <v>392</v>
      </c>
      <c r="F2460" t="s">
        <v>27</v>
      </c>
      <c r="G2460" t="s">
        <v>11</v>
      </c>
      <c r="H2460" t="s">
        <v>12</v>
      </c>
      <c r="I2460" t="s">
        <v>2070</v>
      </c>
      <c r="J2460">
        <v>25.68</v>
      </c>
      <c r="K2460">
        <v>6</v>
      </c>
      <c r="L2460">
        <v>11.56</v>
      </c>
    </row>
    <row r="2461" spans="1:12" ht="14.25" customHeight="1" x14ac:dyDescent="0.25">
      <c r="A2461" t="str">
        <f t="shared" si="38"/>
        <v>ORD2460</v>
      </c>
      <c r="B2461" s="6">
        <v>44693</v>
      </c>
      <c r="C2461" s="6" t="str">
        <f>TEXT(Table1[[#This Row],[Order Date]],"mmm")</f>
        <v>May</v>
      </c>
      <c r="D2461" s="6" t="str">
        <f>TEXT(Table1[[#This Row],[Order Date]],"yyyy")</f>
        <v>2022</v>
      </c>
      <c r="E2461" t="s">
        <v>1200</v>
      </c>
      <c r="F2461" t="s">
        <v>278</v>
      </c>
      <c r="G2461" t="s">
        <v>39</v>
      </c>
      <c r="H2461" t="s">
        <v>40</v>
      </c>
      <c r="I2461" t="s">
        <v>720</v>
      </c>
      <c r="J2461">
        <v>201.58</v>
      </c>
      <c r="K2461">
        <v>2</v>
      </c>
      <c r="L2461">
        <v>20.16</v>
      </c>
    </row>
    <row r="2462" spans="1:12" ht="14.25" customHeight="1" x14ac:dyDescent="0.25">
      <c r="A2462" t="str">
        <f t="shared" si="38"/>
        <v>ORD2461</v>
      </c>
      <c r="B2462" s="6">
        <v>44693</v>
      </c>
      <c r="C2462" s="6" t="str">
        <f>TEXT(Table1[[#This Row],[Order Date]],"mmm")</f>
        <v>May</v>
      </c>
      <c r="D2462" s="6" t="str">
        <f>TEXT(Table1[[#This Row],[Order Date]],"yyyy")</f>
        <v>2022</v>
      </c>
      <c r="E2462" t="s">
        <v>325</v>
      </c>
      <c r="F2462" t="s">
        <v>149</v>
      </c>
      <c r="G2462" t="s">
        <v>11</v>
      </c>
      <c r="H2462" t="s">
        <v>18</v>
      </c>
      <c r="I2462" t="s">
        <v>1171</v>
      </c>
      <c r="J2462">
        <v>36.630000000000003</v>
      </c>
      <c r="K2462">
        <v>3</v>
      </c>
      <c r="L2462">
        <v>9.89</v>
      </c>
    </row>
    <row r="2463" spans="1:12" ht="14.25" customHeight="1" x14ac:dyDescent="0.25">
      <c r="A2463" t="str">
        <f t="shared" si="38"/>
        <v>ORD2462</v>
      </c>
      <c r="B2463" s="6">
        <v>44693</v>
      </c>
      <c r="C2463" s="6" t="str">
        <f>TEXT(Table1[[#This Row],[Order Date]],"mmm")</f>
        <v>May</v>
      </c>
      <c r="D2463" s="6" t="str">
        <f>TEXT(Table1[[#This Row],[Order Date]],"yyyy")</f>
        <v>2022</v>
      </c>
      <c r="E2463" t="s">
        <v>2071</v>
      </c>
      <c r="F2463" t="s">
        <v>164</v>
      </c>
      <c r="G2463" t="s">
        <v>11</v>
      </c>
      <c r="H2463" t="s">
        <v>20</v>
      </c>
      <c r="I2463" t="s">
        <v>1202</v>
      </c>
      <c r="J2463">
        <v>14.59</v>
      </c>
      <c r="K2463">
        <v>3</v>
      </c>
      <c r="L2463">
        <v>4.92</v>
      </c>
    </row>
    <row r="2464" spans="1:12" ht="14.25" customHeight="1" x14ac:dyDescent="0.25">
      <c r="A2464" t="str">
        <f t="shared" si="38"/>
        <v>ORD2463</v>
      </c>
      <c r="B2464" s="6">
        <v>44693</v>
      </c>
      <c r="C2464" s="6" t="str">
        <f>TEXT(Table1[[#This Row],[Order Date]],"mmm")</f>
        <v>May</v>
      </c>
      <c r="D2464" s="6" t="str">
        <f>TEXT(Table1[[#This Row],[Order Date]],"yyyy")</f>
        <v>2022</v>
      </c>
      <c r="E2464" t="s">
        <v>742</v>
      </c>
      <c r="F2464" t="s">
        <v>10</v>
      </c>
      <c r="G2464" t="s">
        <v>34</v>
      </c>
      <c r="H2464" t="s">
        <v>47</v>
      </c>
      <c r="I2464" t="s">
        <v>1607</v>
      </c>
      <c r="J2464">
        <v>21.97</v>
      </c>
      <c r="K2464">
        <v>4</v>
      </c>
      <c r="L2464">
        <v>-15.93</v>
      </c>
    </row>
    <row r="2465" spans="1:12" ht="14.25" customHeight="1" x14ac:dyDescent="0.25">
      <c r="A2465" t="str">
        <f t="shared" si="38"/>
        <v>ORD2464</v>
      </c>
      <c r="B2465" s="6">
        <v>44693</v>
      </c>
      <c r="C2465" s="6" t="str">
        <f>TEXT(Table1[[#This Row],[Order Date]],"mmm")</f>
        <v>May</v>
      </c>
      <c r="D2465" s="6" t="str">
        <f>TEXT(Table1[[#This Row],[Order Date]],"yyyy")</f>
        <v>2022</v>
      </c>
      <c r="E2465" t="s">
        <v>742</v>
      </c>
      <c r="F2465" t="s">
        <v>10</v>
      </c>
      <c r="G2465" t="s">
        <v>39</v>
      </c>
      <c r="H2465" t="s">
        <v>40</v>
      </c>
      <c r="I2465" t="s">
        <v>1518</v>
      </c>
      <c r="J2465">
        <v>619.15</v>
      </c>
      <c r="K2465">
        <v>6</v>
      </c>
      <c r="L2465">
        <v>69.650000000000006</v>
      </c>
    </row>
    <row r="2466" spans="1:12" ht="14.25" customHeight="1" x14ac:dyDescent="0.25">
      <c r="A2466" t="str">
        <f t="shared" si="38"/>
        <v>ORD2465</v>
      </c>
      <c r="B2466" s="6">
        <v>44693</v>
      </c>
      <c r="C2466" s="6" t="str">
        <f>TEXT(Table1[[#This Row],[Order Date]],"mmm")</f>
        <v>May</v>
      </c>
      <c r="D2466" s="6" t="str">
        <f>TEXT(Table1[[#This Row],[Order Date]],"yyyy")</f>
        <v>2022</v>
      </c>
      <c r="E2466" t="s">
        <v>742</v>
      </c>
      <c r="F2466" t="s">
        <v>10</v>
      </c>
      <c r="G2466" t="s">
        <v>11</v>
      </c>
      <c r="H2466" t="s">
        <v>12</v>
      </c>
      <c r="I2466" t="s">
        <v>1765</v>
      </c>
      <c r="J2466">
        <v>127.9</v>
      </c>
      <c r="K2466">
        <v>7</v>
      </c>
      <c r="L2466">
        <v>41.57</v>
      </c>
    </row>
    <row r="2467" spans="1:12" ht="14.25" customHeight="1" x14ac:dyDescent="0.25">
      <c r="A2467" t="str">
        <f t="shared" si="38"/>
        <v>ORD2466</v>
      </c>
      <c r="B2467" s="6">
        <v>44694</v>
      </c>
      <c r="C2467" s="6" t="str">
        <f>TEXT(Table1[[#This Row],[Order Date]],"mmm")</f>
        <v>May</v>
      </c>
      <c r="D2467" s="6" t="str">
        <f>TEXT(Table1[[#This Row],[Order Date]],"yyyy")</f>
        <v>2022</v>
      </c>
      <c r="E2467" t="s">
        <v>530</v>
      </c>
      <c r="F2467" t="s">
        <v>15</v>
      </c>
      <c r="G2467" t="s">
        <v>39</v>
      </c>
      <c r="H2467" t="s">
        <v>40</v>
      </c>
      <c r="I2467" t="s">
        <v>1580</v>
      </c>
      <c r="J2467">
        <v>222.38</v>
      </c>
      <c r="K2467">
        <v>2</v>
      </c>
      <c r="L2467">
        <v>16.68</v>
      </c>
    </row>
    <row r="2468" spans="1:12" ht="14.25" customHeight="1" x14ac:dyDescent="0.25">
      <c r="A2468" t="str">
        <f t="shared" si="38"/>
        <v>ORD2467</v>
      </c>
      <c r="B2468" s="6">
        <v>44694</v>
      </c>
      <c r="C2468" s="6" t="str">
        <f>TEXT(Table1[[#This Row],[Order Date]],"mmm")</f>
        <v>May</v>
      </c>
      <c r="D2468" s="6" t="str">
        <f>TEXT(Table1[[#This Row],[Order Date]],"yyyy")</f>
        <v>2022</v>
      </c>
      <c r="E2468" t="s">
        <v>530</v>
      </c>
      <c r="F2468" t="s">
        <v>15</v>
      </c>
      <c r="G2468" t="s">
        <v>11</v>
      </c>
      <c r="H2468" t="s">
        <v>43</v>
      </c>
      <c r="I2468" t="s">
        <v>1247</v>
      </c>
      <c r="J2468">
        <v>16</v>
      </c>
      <c r="K2468">
        <v>4</v>
      </c>
      <c r="L2468">
        <v>5.6</v>
      </c>
    </row>
    <row r="2469" spans="1:12" ht="14.25" customHeight="1" x14ac:dyDescent="0.25">
      <c r="A2469" t="str">
        <f t="shared" si="38"/>
        <v>ORD2468</v>
      </c>
      <c r="B2469" s="6">
        <v>44695</v>
      </c>
      <c r="C2469" s="6" t="str">
        <f>TEXT(Table1[[#This Row],[Order Date]],"mmm")</f>
        <v>May</v>
      </c>
      <c r="D2469" s="6" t="str">
        <f>TEXT(Table1[[#This Row],[Order Date]],"yyyy")</f>
        <v>2022</v>
      </c>
      <c r="E2469" t="s">
        <v>1957</v>
      </c>
      <c r="F2469" t="s">
        <v>23</v>
      </c>
      <c r="G2469" t="s">
        <v>11</v>
      </c>
      <c r="H2469" t="s">
        <v>24</v>
      </c>
      <c r="I2469" t="s">
        <v>1852</v>
      </c>
      <c r="J2469">
        <v>198.27</v>
      </c>
      <c r="K2469">
        <v>8</v>
      </c>
      <c r="L2469">
        <v>17.350000000000001</v>
      </c>
    </row>
    <row r="2470" spans="1:12" ht="14.25" customHeight="1" x14ac:dyDescent="0.25">
      <c r="A2470" t="str">
        <f t="shared" si="38"/>
        <v>ORD2469</v>
      </c>
      <c r="B2470" s="6">
        <v>44695</v>
      </c>
      <c r="C2470" s="6" t="str">
        <f>TEXT(Table1[[#This Row],[Order Date]],"mmm")</f>
        <v>May</v>
      </c>
      <c r="D2470" s="6" t="str">
        <f>TEXT(Table1[[#This Row],[Order Date]],"yyyy")</f>
        <v>2022</v>
      </c>
      <c r="E2470" t="s">
        <v>1957</v>
      </c>
      <c r="F2470" t="s">
        <v>23</v>
      </c>
      <c r="G2470" t="s">
        <v>11</v>
      </c>
      <c r="H2470" t="s">
        <v>16</v>
      </c>
      <c r="I2470" t="s">
        <v>409</v>
      </c>
      <c r="J2470">
        <v>47.36</v>
      </c>
      <c r="K2470">
        <v>4</v>
      </c>
      <c r="L2470">
        <v>17.760000000000002</v>
      </c>
    </row>
    <row r="2471" spans="1:12" ht="14.25" customHeight="1" x14ac:dyDescent="0.25">
      <c r="A2471" t="str">
        <f t="shared" si="38"/>
        <v>ORD2470</v>
      </c>
      <c r="B2471" s="6">
        <v>44695</v>
      </c>
      <c r="C2471" s="6" t="str">
        <f>TEXT(Table1[[#This Row],[Order Date]],"mmm")</f>
        <v>May</v>
      </c>
      <c r="D2471" s="6" t="str">
        <f>TEXT(Table1[[#This Row],[Order Date]],"yyyy")</f>
        <v>2022</v>
      </c>
      <c r="E2471" t="s">
        <v>1957</v>
      </c>
      <c r="F2471" t="s">
        <v>23</v>
      </c>
      <c r="G2471" t="s">
        <v>11</v>
      </c>
      <c r="H2471" t="s">
        <v>63</v>
      </c>
      <c r="I2471" t="s">
        <v>2072</v>
      </c>
      <c r="J2471">
        <v>200.98</v>
      </c>
      <c r="K2471">
        <v>7</v>
      </c>
      <c r="L2471">
        <v>62.81</v>
      </c>
    </row>
    <row r="2472" spans="1:12" ht="14.25" customHeight="1" x14ac:dyDescent="0.25">
      <c r="A2472" t="str">
        <f t="shared" si="38"/>
        <v>ORD2471</v>
      </c>
      <c r="B2472" s="6">
        <v>44695</v>
      </c>
      <c r="C2472" s="6" t="str">
        <f>TEXT(Table1[[#This Row],[Order Date]],"mmm")</f>
        <v>May</v>
      </c>
      <c r="D2472" s="6" t="str">
        <f>TEXT(Table1[[#This Row],[Order Date]],"yyyy")</f>
        <v>2022</v>
      </c>
      <c r="E2472" t="s">
        <v>1957</v>
      </c>
      <c r="F2472" t="s">
        <v>23</v>
      </c>
      <c r="G2472" t="s">
        <v>11</v>
      </c>
      <c r="H2472" t="s">
        <v>16</v>
      </c>
      <c r="I2472" t="s">
        <v>1500</v>
      </c>
      <c r="J2472">
        <v>97.7</v>
      </c>
      <c r="K2472">
        <v>4</v>
      </c>
      <c r="L2472">
        <v>31.75</v>
      </c>
    </row>
    <row r="2473" spans="1:12" ht="14.25" customHeight="1" x14ac:dyDescent="0.25">
      <c r="A2473" t="str">
        <f t="shared" si="38"/>
        <v>ORD2472</v>
      </c>
      <c r="B2473" s="6">
        <v>44695</v>
      </c>
      <c r="C2473" s="6" t="str">
        <f>TEXT(Table1[[#This Row],[Order Date]],"mmm")</f>
        <v>May</v>
      </c>
      <c r="D2473" s="6" t="str">
        <f>TEXT(Table1[[#This Row],[Order Date]],"yyyy")</f>
        <v>2022</v>
      </c>
      <c r="E2473" t="s">
        <v>1957</v>
      </c>
      <c r="F2473" t="s">
        <v>23</v>
      </c>
      <c r="G2473" t="s">
        <v>11</v>
      </c>
      <c r="H2473" t="s">
        <v>24</v>
      </c>
      <c r="I2473" t="s">
        <v>2073</v>
      </c>
      <c r="J2473">
        <v>2.7</v>
      </c>
      <c r="K2473">
        <v>1</v>
      </c>
      <c r="L2473">
        <v>0.81</v>
      </c>
    </row>
    <row r="2474" spans="1:12" ht="14.25" customHeight="1" x14ac:dyDescent="0.25">
      <c r="A2474" t="str">
        <f t="shared" si="38"/>
        <v>ORD2473</v>
      </c>
      <c r="B2474" s="6">
        <v>44695</v>
      </c>
      <c r="C2474" s="6" t="str">
        <f>TEXT(Table1[[#This Row],[Order Date]],"mmm")</f>
        <v>May</v>
      </c>
      <c r="D2474" s="6" t="str">
        <f>TEXT(Table1[[#This Row],[Order Date]],"yyyy")</f>
        <v>2022</v>
      </c>
      <c r="E2474" t="s">
        <v>1957</v>
      </c>
      <c r="F2474" t="s">
        <v>23</v>
      </c>
      <c r="G2474" t="s">
        <v>11</v>
      </c>
      <c r="H2474" t="s">
        <v>20</v>
      </c>
      <c r="I2474" t="s">
        <v>88</v>
      </c>
      <c r="J2474">
        <v>18.59</v>
      </c>
      <c r="K2474">
        <v>2</v>
      </c>
      <c r="L2474">
        <v>-13.63</v>
      </c>
    </row>
    <row r="2475" spans="1:12" ht="14.25" customHeight="1" x14ac:dyDescent="0.25">
      <c r="A2475" t="str">
        <f t="shared" si="38"/>
        <v>ORD2474</v>
      </c>
      <c r="B2475" s="6">
        <v>44695</v>
      </c>
      <c r="C2475" s="6" t="str">
        <f>TEXT(Table1[[#This Row],[Order Date]],"mmm")</f>
        <v>May</v>
      </c>
      <c r="D2475" s="6" t="str">
        <f>TEXT(Table1[[#This Row],[Order Date]],"yyyy")</f>
        <v>2022</v>
      </c>
      <c r="E2475" t="s">
        <v>1957</v>
      </c>
      <c r="F2475" t="s">
        <v>23</v>
      </c>
      <c r="G2475" t="s">
        <v>11</v>
      </c>
      <c r="H2475" t="s">
        <v>20</v>
      </c>
      <c r="I2475" t="s">
        <v>980</v>
      </c>
      <c r="J2475">
        <v>4.9000000000000004</v>
      </c>
      <c r="K2475">
        <v>3</v>
      </c>
      <c r="L2475">
        <v>-3.43</v>
      </c>
    </row>
    <row r="2476" spans="1:12" ht="14.25" customHeight="1" x14ac:dyDescent="0.25">
      <c r="A2476" t="str">
        <f t="shared" si="38"/>
        <v>ORD2475</v>
      </c>
      <c r="B2476" s="6">
        <v>44695</v>
      </c>
      <c r="C2476" s="6" t="str">
        <f>TEXT(Table1[[#This Row],[Order Date]],"mmm")</f>
        <v>May</v>
      </c>
      <c r="D2476" s="6" t="str">
        <f>TEXT(Table1[[#This Row],[Order Date]],"yyyy")</f>
        <v>2022</v>
      </c>
      <c r="E2476" t="s">
        <v>1467</v>
      </c>
      <c r="F2476" t="s">
        <v>27</v>
      </c>
      <c r="G2476" t="s">
        <v>11</v>
      </c>
      <c r="H2476" t="s">
        <v>18</v>
      </c>
      <c r="I2476" t="s">
        <v>795</v>
      </c>
      <c r="J2476">
        <v>1117.92</v>
      </c>
      <c r="K2476">
        <v>4</v>
      </c>
      <c r="L2476">
        <v>55.9</v>
      </c>
    </row>
    <row r="2477" spans="1:12" ht="14.25" customHeight="1" x14ac:dyDescent="0.25">
      <c r="A2477" t="str">
        <f t="shared" si="38"/>
        <v>ORD2476</v>
      </c>
      <c r="B2477" s="6">
        <v>44695</v>
      </c>
      <c r="C2477" s="6" t="str">
        <f>TEXT(Table1[[#This Row],[Order Date]],"mmm")</f>
        <v>May</v>
      </c>
      <c r="D2477" s="6" t="str">
        <f>TEXT(Table1[[#This Row],[Order Date]],"yyyy")</f>
        <v>2022</v>
      </c>
      <c r="E2477" t="s">
        <v>1883</v>
      </c>
      <c r="F2477" t="s">
        <v>27</v>
      </c>
      <c r="G2477" t="s">
        <v>34</v>
      </c>
      <c r="H2477" t="s">
        <v>74</v>
      </c>
      <c r="I2477" t="s">
        <v>1637</v>
      </c>
      <c r="J2477">
        <v>509.96</v>
      </c>
      <c r="K2477">
        <v>5</v>
      </c>
      <c r="L2477">
        <v>42</v>
      </c>
    </row>
    <row r="2478" spans="1:12" ht="14.25" customHeight="1" x14ac:dyDescent="0.25">
      <c r="A2478" t="str">
        <f t="shared" si="38"/>
        <v>ORD2477</v>
      </c>
      <c r="B2478" s="6">
        <v>44695</v>
      </c>
      <c r="C2478" s="6" t="str">
        <f>TEXT(Table1[[#This Row],[Order Date]],"mmm")</f>
        <v>May</v>
      </c>
      <c r="D2478" s="6" t="str">
        <f>TEXT(Table1[[#This Row],[Order Date]],"yyyy")</f>
        <v>2022</v>
      </c>
      <c r="E2478" t="s">
        <v>1883</v>
      </c>
      <c r="F2478" t="s">
        <v>27</v>
      </c>
      <c r="G2478" t="s">
        <v>34</v>
      </c>
      <c r="H2478" t="s">
        <v>47</v>
      </c>
      <c r="I2478" t="s">
        <v>1083</v>
      </c>
      <c r="J2478">
        <v>122.91</v>
      </c>
      <c r="K2478">
        <v>3</v>
      </c>
      <c r="L2478">
        <v>34.409999999999997</v>
      </c>
    </row>
    <row r="2479" spans="1:12" ht="14.25" customHeight="1" x14ac:dyDescent="0.25">
      <c r="A2479" t="str">
        <f t="shared" si="38"/>
        <v>ORD2478</v>
      </c>
      <c r="B2479" s="6">
        <v>44695</v>
      </c>
      <c r="C2479" s="6" t="str">
        <f>TEXT(Table1[[#This Row],[Order Date]],"mmm")</f>
        <v>May</v>
      </c>
      <c r="D2479" s="6" t="str">
        <f>TEXT(Table1[[#This Row],[Order Date]],"yyyy")</f>
        <v>2022</v>
      </c>
      <c r="E2479" t="s">
        <v>1883</v>
      </c>
      <c r="F2479" t="s">
        <v>27</v>
      </c>
      <c r="G2479" t="s">
        <v>34</v>
      </c>
      <c r="H2479" t="s">
        <v>35</v>
      </c>
      <c r="I2479" t="s">
        <v>1128</v>
      </c>
      <c r="J2479">
        <v>97.57</v>
      </c>
      <c r="K2479">
        <v>2</v>
      </c>
      <c r="L2479">
        <v>-6.1</v>
      </c>
    </row>
    <row r="2480" spans="1:12" ht="14.25" customHeight="1" x14ac:dyDescent="0.25">
      <c r="A2480" t="str">
        <f t="shared" si="38"/>
        <v>ORD2479</v>
      </c>
      <c r="B2480" s="6">
        <v>44695</v>
      </c>
      <c r="C2480" s="6" t="str">
        <f>TEXT(Table1[[#This Row],[Order Date]],"mmm")</f>
        <v>May</v>
      </c>
      <c r="D2480" s="6" t="str">
        <f>TEXT(Table1[[#This Row],[Order Date]],"yyyy")</f>
        <v>2022</v>
      </c>
      <c r="E2480" t="s">
        <v>1883</v>
      </c>
      <c r="F2480" t="s">
        <v>27</v>
      </c>
      <c r="G2480" t="s">
        <v>34</v>
      </c>
      <c r="H2480" t="s">
        <v>35</v>
      </c>
      <c r="I2480" t="s">
        <v>274</v>
      </c>
      <c r="J2480">
        <v>722.35</v>
      </c>
      <c r="K2480">
        <v>3</v>
      </c>
      <c r="L2480">
        <v>81.260000000000005</v>
      </c>
    </row>
    <row r="2481" spans="1:12" ht="14.25" customHeight="1" x14ac:dyDescent="0.25">
      <c r="A2481" t="str">
        <f t="shared" si="38"/>
        <v>ORD2480</v>
      </c>
      <c r="B2481" s="6">
        <v>44696</v>
      </c>
      <c r="C2481" s="6" t="str">
        <f>TEXT(Table1[[#This Row],[Order Date]],"mmm")</f>
        <v>May</v>
      </c>
      <c r="D2481" s="6" t="str">
        <f>TEXT(Table1[[#This Row],[Order Date]],"yyyy")</f>
        <v>2022</v>
      </c>
      <c r="E2481" t="s">
        <v>443</v>
      </c>
      <c r="F2481" t="s">
        <v>30</v>
      </c>
      <c r="G2481" t="s">
        <v>11</v>
      </c>
      <c r="H2481" t="s">
        <v>63</v>
      </c>
      <c r="I2481" t="s">
        <v>2074</v>
      </c>
      <c r="J2481">
        <v>17.940000000000001</v>
      </c>
      <c r="K2481">
        <v>3</v>
      </c>
      <c r="L2481">
        <v>8.7899999999999991</v>
      </c>
    </row>
    <row r="2482" spans="1:12" ht="14.25" customHeight="1" x14ac:dyDescent="0.25">
      <c r="A2482" t="str">
        <f t="shared" si="38"/>
        <v>ORD2481</v>
      </c>
      <c r="B2482" s="6">
        <v>44696</v>
      </c>
      <c r="C2482" s="6" t="str">
        <f>TEXT(Table1[[#This Row],[Order Date]],"mmm")</f>
        <v>May</v>
      </c>
      <c r="D2482" s="6" t="str">
        <f>TEXT(Table1[[#This Row],[Order Date]],"yyyy")</f>
        <v>2022</v>
      </c>
      <c r="E2482" t="s">
        <v>1446</v>
      </c>
      <c r="F2482" t="s">
        <v>23</v>
      </c>
      <c r="G2482" t="s">
        <v>11</v>
      </c>
      <c r="H2482" t="s">
        <v>18</v>
      </c>
      <c r="I2482" t="s">
        <v>192</v>
      </c>
      <c r="J2482">
        <v>51.97</v>
      </c>
      <c r="K2482">
        <v>2</v>
      </c>
      <c r="L2482">
        <v>-10.39</v>
      </c>
    </row>
    <row r="2483" spans="1:12" ht="14.25" customHeight="1" x14ac:dyDescent="0.25">
      <c r="A2483" t="str">
        <f t="shared" si="38"/>
        <v>ORD2482</v>
      </c>
      <c r="B2483" s="6">
        <v>44697</v>
      </c>
      <c r="C2483" s="6" t="str">
        <f>TEXT(Table1[[#This Row],[Order Date]],"mmm")</f>
        <v>May</v>
      </c>
      <c r="D2483" s="6" t="str">
        <f>TEXT(Table1[[#This Row],[Order Date]],"yyyy")</f>
        <v>2022</v>
      </c>
      <c r="E2483" t="s">
        <v>456</v>
      </c>
      <c r="F2483" t="s">
        <v>123</v>
      </c>
      <c r="G2483" t="s">
        <v>39</v>
      </c>
      <c r="H2483" t="s">
        <v>52</v>
      </c>
      <c r="I2483" t="s">
        <v>2002</v>
      </c>
      <c r="J2483">
        <v>255.97</v>
      </c>
      <c r="K2483">
        <v>4</v>
      </c>
      <c r="L2483">
        <v>32</v>
      </c>
    </row>
    <row r="2484" spans="1:12" ht="14.25" customHeight="1" x14ac:dyDescent="0.25">
      <c r="A2484" t="str">
        <f t="shared" si="38"/>
        <v>ORD2483</v>
      </c>
      <c r="B2484" s="6">
        <v>44698</v>
      </c>
      <c r="C2484" s="6" t="str">
        <f>TEXT(Table1[[#This Row],[Order Date]],"mmm")</f>
        <v>May</v>
      </c>
      <c r="D2484" s="6" t="str">
        <f>TEXT(Table1[[#This Row],[Order Date]],"yyyy")</f>
        <v>2022</v>
      </c>
      <c r="E2484" t="s">
        <v>1289</v>
      </c>
      <c r="F2484" t="s">
        <v>10</v>
      </c>
      <c r="G2484" t="s">
        <v>11</v>
      </c>
      <c r="H2484" t="s">
        <v>20</v>
      </c>
      <c r="I2484" t="s">
        <v>2075</v>
      </c>
      <c r="J2484">
        <v>33.28</v>
      </c>
      <c r="K2484">
        <v>5</v>
      </c>
      <c r="L2484">
        <v>-49.92</v>
      </c>
    </row>
    <row r="2485" spans="1:12" ht="14.25" customHeight="1" x14ac:dyDescent="0.25">
      <c r="A2485" t="str">
        <f t="shared" si="38"/>
        <v>ORD2484</v>
      </c>
      <c r="B2485" s="6">
        <v>44698</v>
      </c>
      <c r="C2485" s="6" t="str">
        <f>TEXT(Table1[[#This Row],[Order Date]],"mmm")</f>
        <v>May</v>
      </c>
      <c r="D2485" s="6" t="str">
        <f>TEXT(Table1[[#This Row],[Order Date]],"yyyy")</f>
        <v>2022</v>
      </c>
      <c r="E2485" t="s">
        <v>1289</v>
      </c>
      <c r="F2485" t="s">
        <v>10</v>
      </c>
      <c r="G2485" t="s">
        <v>11</v>
      </c>
      <c r="H2485" t="s">
        <v>12</v>
      </c>
      <c r="I2485" t="s">
        <v>2076</v>
      </c>
      <c r="J2485">
        <v>14.09</v>
      </c>
      <c r="K2485">
        <v>3</v>
      </c>
      <c r="L2485">
        <v>4.93</v>
      </c>
    </row>
    <row r="2486" spans="1:12" ht="14.25" customHeight="1" x14ac:dyDescent="0.25">
      <c r="A2486" t="str">
        <f t="shared" si="38"/>
        <v>ORD2485</v>
      </c>
      <c r="B2486" s="6">
        <v>44698</v>
      </c>
      <c r="C2486" s="6" t="str">
        <f>TEXT(Table1[[#This Row],[Order Date]],"mmm")</f>
        <v>May</v>
      </c>
      <c r="D2486" s="6" t="str">
        <f>TEXT(Table1[[#This Row],[Order Date]],"yyyy")</f>
        <v>2022</v>
      </c>
      <c r="E2486" t="s">
        <v>859</v>
      </c>
      <c r="F2486" t="s">
        <v>149</v>
      </c>
      <c r="G2486" t="s">
        <v>11</v>
      </c>
      <c r="H2486" t="s">
        <v>16</v>
      </c>
      <c r="I2486" t="s">
        <v>2077</v>
      </c>
      <c r="J2486">
        <v>31.5</v>
      </c>
      <c r="K2486">
        <v>10</v>
      </c>
      <c r="L2486">
        <v>15.12</v>
      </c>
    </row>
    <row r="2487" spans="1:12" ht="14.25" customHeight="1" x14ac:dyDescent="0.25">
      <c r="A2487" t="str">
        <f t="shared" si="38"/>
        <v>ORD2486</v>
      </c>
      <c r="B2487" s="6">
        <v>44698</v>
      </c>
      <c r="C2487" s="6" t="str">
        <f>TEXT(Table1[[#This Row],[Order Date]],"mmm")</f>
        <v>May</v>
      </c>
      <c r="D2487" s="6" t="str">
        <f>TEXT(Table1[[#This Row],[Order Date]],"yyyy")</f>
        <v>2022</v>
      </c>
      <c r="E2487" t="s">
        <v>859</v>
      </c>
      <c r="F2487" t="s">
        <v>149</v>
      </c>
      <c r="G2487" t="s">
        <v>11</v>
      </c>
      <c r="H2487" t="s">
        <v>200</v>
      </c>
      <c r="I2487" t="s">
        <v>1458</v>
      </c>
      <c r="J2487">
        <v>55.6</v>
      </c>
      <c r="K2487">
        <v>4</v>
      </c>
      <c r="L2487">
        <v>16.12</v>
      </c>
    </row>
    <row r="2488" spans="1:12" ht="14.25" customHeight="1" x14ac:dyDescent="0.25">
      <c r="A2488" t="str">
        <f t="shared" si="38"/>
        <v>ORD2487</v>
      </c>
      <c r="B2488" s="6">
        <v>44699</v>
      </c>
      <c r="C2488" s="6" t="str">
        <f>TEXT(Table1[[#This Row],[Order Date]],"mmm")</f>
        <v>May</v>
      </c>
      <c r="D2488" s="6" t="str">
        <f>TEXT(Table1[[#This Row],[Order Date]],"yyyy")</f>
        <v>2022</v>
      </c>
      <c r="E2488" t="s">
        <v>54</v>
      </c>
      <c r="F2488" t="s">
        <v>27</v>
      </c>
      <c r="G2488" t="s">
        <v>11</v>
      </c>
      <c r="H2488" t="s">
        <v>12</v>
      </c>
      <c r="I2488" t="s">
        <v>1337</v>
      </c>
      <c r="J2488">
        <v>10.86</v>
      </c>
      <c r="K2488">
        <v>2</v>
      </c>
      <c r="L2488">
        <v>5.32</v>
      </c>
    </row>
    <row r="2489" spans="1:12" ht="14.25" customHeight="1" x14ac:dyDescent="0.25">
      <c r="A2489" t="str">
        <f t="shared" si="38"/>
        <v>ORD2488</v>
      </c>
      <c r="B2489" s="6">
        <v>44701</v>
      </c>
      <c r="C2489" s="6" t="str">
        <f>TEXT(Table1[[#This Row],[Order Date]],"mmm")</f>
        <v>May</v>
      </c>
      <c r="D2489" s="6" t="str">
        <f>TEXT(Table1[[#This Row],[Order Date]],"yyyy")</f>
        <v>2022</v>
      </c>
      <c r="E2489" t="s">
        <v>1023</v>
      </c>
      <c r="F2489" t="s">
        <v>245</v>
      </c>
      <c r="G2489" t="s">
        <v>34</v>
      </c>
      <c r="H2489" t="s">
        <v>47</v>
      </c>
      <c r="I2489" t="s">
        <v>340</v>
      </c>
      <c r="J2489">
        <v>163.13999999999999</v>
      </c>
      <c r="K2489">
        <v>4</v>
      </c>
      <c r="L2489">
        <v>20.39</v>
      </c>
    </row>
    <row r="2490" spans="1:12" ht="14.25" customHeight="1" x14ac:dyDescent="0.25">
      <c r="A2490" t="str">
        <f t="shared" si="38"/>
        <v>ORD2489</v>
      </c>
      <c r="B2490" s="6">
        <v>44701</v>
      </c>
      <c r="C2490" s="6" t="str">
        <f>TEXT(Table1[[#This Row],[Order Date]],"mmm")</f>
        <v>May</v>
      </c>
      <c r="D2490" s="6" t="str">
        <f>TEXT(Table1[[#This Row],[Order Date]],"yyyy")</f>
        <v>2022</v>
      </c>
      <c r="E2490" t="s">
        <v>1023</v>
      </c>
      <c r="F2490" t="s">
        <v>245</v>
      </c>
      <c r="G2490" t="s">
        <v>11</v>
      </c>
      <c r="H2490" t="s">
        <v>20</v>
      </c>
      <c r="I2490" t="s">
        <v>203</v>
      </c>
      <c r="J2490">
        <v>6.41</v>
      </c>
      <c r="K2490">
        <v>4</v>
      </c>
      <c r="L2490">
        <v>-4.91</v>
      </c>
    </row>
    <row r="2491" spans="1:12" ht="14.25" customHeight="1" x14ac:dyDescent="0.25">
      <c r="A2491" t="str">
        <f t="shared" si="38"/>
        <v>ORD2490</v>
      </c>
      <c r="B2491" s="6">
        <v>44702</v>
      </c>
      <c r="C2491" s="6" t="str">
        <f>TEXT(Table1[[#This Row],[Order Date]],"mmm")</f>
        <v>May</v>
      </c>
      <c r="D2491" s="6" t="str">
        <f>TEXT(Table1[[#This Row],[Order Date]],"yyyy")</f>
        <v>2022</v>
      </c>
      <c r="E2491" t="s">
        <v>857</v>
      </c>
      <c r="F2491" t="s">
        <v>15</v>
      </c>
      <c r="G2491" t="s">
        <v>11</v>
      </c>
      <c r="H2491" t="s">
        <v>92</v>
      </c>
      <c r="I2491" t="s">
        <v>1349</v>
      </c>
      <c r="J2491">
        <v>20.77</v>
      </c>
      <c r="K2491">
        <v>8</v>
      </c>
      <c r="L2491">
        <v>-52.96</v>
      </c>
    </row>
    <row r="2492" spans="1:12" ht="14.25" customHeight="1" x14ac:dyDescent="0.25">
      <c r="A2492" t="str">
        <f t="shared" si="38"/>
        <v>ORD2491</v>
      </c>
      <c r="B2492" s="6">
        <v>44702</v>
      </c>
      <c r="C2492" s="6" t="str">
        <f>TEXT(Table1[[#This Row],[Order Date]],"mmm")</f>
        <v>May</v>
      </c>
      <c r="D2492" s="6" t="str">
        <f>TEXT(Table1[[#This Row],[Order Date]],"yyyy")</f>
        <v>2022</v>
      </c>
      <c r="E2492" t="s">
        <v>989</v>
      </c>
      <c r="F2492" t="s">
        <v>164</v>
      </c>
      <c r="G2492" t="s">
        <v>11</v>
      </c>
      <c r="H2492" t="s">
        <v>20</v>
      </c>
      <c r="I2492" t="s">
        <v>431</v>
      </c>
      <c r="J2492">
        <v>26.98</v>
      </c>
      <c r="K2492">
        <v>4</v>
      </c>
      <c r="L2492">
        <v>8.77</v>
      </c>
    </row>
    <row r="2493" spans="1:12" ht="14.25" customHeight="1" x14ac:dyDescent="0.25">
      <c r="A2493" t="str">
        <f t="shared" si="38"/>
        <v>ORD2492</v>
      </c>
      <c r="B2493" s="6">
        <v>44702</v>
      </c>
      <c r="C2493" s="6" t="str">
        <f>TEXT(Table1[[#This Row],[Order Date]],"mmm")</f>
        <v>May</v>
      </c>
      <c r="D2493" s="6" t="str">
        <f>TEXT(Table1[[#This Row],[Order Date]],"yyyy")</f>
        <v>2022</v>
      </c>
      <c r="E2493" t="s">
        <v>1343</v>
      </c>
      <c r="F2493" t="s">
        <v>23</v>
      </c>
      <c r="G2493" t="s">
        <v>11</v>
      </c>
      <c r="H2493" t="s">
        <v>20</v>
      </c>
      <c r="I2493" t="s">
        <v>362</v>
      </c>
      <c r="J2493">
        <v>24.59</v>
      </c>
      <c r="K2493">
        <v>2</v>
      </c>
      <c r="L2493">
        <v>-18.03</v>
      </c>
    </row>
    <row r="2494" spans="1:12" ht="14.25" customHeight="1" x14ac:dyDescent="0.25">
      <c r="A2494" t="str">
        <f t="shared" si="38"/>
        <v>ORD2493</v>
      </c>
      <c r="B2494" s="6">
        <v>44703</v>
      </c>
      <c r="C2494" s="6" t="str">
        <f>TEXT(Table1[[#This Row],[Order Date]],"mmm")</f>
        <v>May</v>
      </c>
      <c r="D2494" s="6" t="str">
        <f>TEXT(Table1[[#This Row],[Order Date]],"yyyy")</f>
        <v>2022</v>
      </c>
      <c r="E2494" t="s">
        <v>1341</v>
      </c>
      <c r="F2494" t="s">
        <v>27</v>
      </c>
      <c r="G2494" t="s">
        <v>11</v>
      </c>
      <c r="H2494" t="s">
        <v>16</v>
      </c>
      <c r="I2494" t="s">
        <v>377</v>
      </c>
      <c r="J2494">
        <v>8.26</v>
      </c>
      <c r="K2494">
        <v>2</v>
      </c>
      <c r="L2494">
        <v>3.8</v>
      </c>
    </row>
    <row r="2495" spans="1:12" ht="14.25" customHeight="1" x14ac:dyDescent="0.25">
      <c r="A2495" t="str">
        <f t="shared" si="38"/>
        <v>ORD2494</v>
      </c>
      <c r="B2495" s="6">
        <v>44703</v>
      </c>
      <c r="C2495" s="6" t="str">
        <f>TEXT(Table1[[#This Row],[Order Date]],"mmm")</f>
        <v>May</v>
      </c>
      <c r="D2495" s="6" t="str">
        <f>TEXT(Table1[[#This Row],[Order Date]],"yyyy")</f>
        <v>2022</v>
      </c>
      <c r="E2495" t="s">
        <v>1341</v>
      </c>
      <c r="F2495" t="s">
        <v>27</v>
      </c>
      <c r="G2495" t="s">
        <v>39</v>
      </c>
      <c r="H2495" t="s">
        <v>302</v>
      </c>
      <c r="I2495" t="s">
        <v>2078</v>
      </c>
      <c r="J2495">
        <v>2973.32</v>
      </c>
      <c r="K2495">
        <v>7</v>
      </c>
      <c r="L2495">
        <v>334.5</v>
      </c>
    </row>
    <row r="2496" spans="1:12" ht="14.25" customHeight="1" x14ac:dyDescent="0.25">
      <c r="A2496" t="str">
        <f t="shared" si="38"/>
        <v>ORD2495</v>
      </c>
      <c r="B2496" s="6">
        <v>44703</v>
      </c>
      <c r="C2496" s="6" t="str">
        <f>TEXT(Table1[[#This Row],[Order Date]],"mmm")</f>
        <v>May</v>
      </c>
      <c r="D2496" s="6" t="str">
        <f>TEXT(Table1[[#This Row],[Order Date]],"yyyy")</f>
        <v>2022</v>
      </c>
      <c r="E2496" t="s">
        <v>1341</v>
      </c>
      <c r="F2496" t="s">
        <v>27</v>
      </c>
      <c r="G2496" t="s">
        <v>11</v>
      </c>
      <c r="H2496" t="s">
        <v>18</v>
      </c>
      <c r="I2496" t="s">
        <v>1245</v>
      </c>
      <c r="J2496">
        <v>104.79</v>
      </c>
      <c r="K2496">
        <v>7</v>
      </c>
      <c r="L2496">
        <v>29.34</v>
      </c>
    </row>
    <row r="2497" spans="1:12" ht="14.25" customHeight="1" x14ac:dyDescent="0.25">
      <c r="A2497" t="str">
        <f t="shared" si="38"/>
        <v>ORD2496</v>
      </c>
      <c r="B2497" s="6">
        <v>44703</v>
      </c>
      <c r="C2497" s="6" t="str">
        <f>TEXT(Table1[[#This Row],[Order Date]],"mmm")</f>
        <v>May</v>
      </c>
      <c r="D2497" s="6" t="str">
        <f>TEXT(Table1[[#This Row],[Order Date]],"yyyy")</f>
        <v>2022</v>
      </c>
      <c r="E2497" t="s">
        <v>1341</v>
      </c>
      <c r="F2497" t="s">
        <v>27</v>
      </c>
      <c r="G2497" t="s">
        <v>39</v>
      </c>
      <c r="H2497" t="s">
        <v>40</v>
      </c>
      <c r="I2497" t="s">
        <v>173</v>
      </c>
      <c r="J2497">
        <v>775.73</v>
      </c>
      <c r="K2497">
        <v>6</v>
      </c>
      <c r="L2497">
        <v>58.18</v>
      </c>
    </row>
    <row r="2498" spans="1:12" ht="14.25" customHeight="1" x14ac:dyDescent="0.25">
      <c r="A2498" t="str">
        <f t="shared" si="38"/>
        <v>ORD2497</v>
      </c>
      <c r="B2498" s="6">
        <v>44704</v>
      </c>
      <c r="C2498" s="6" t="str">
        <f>TEXT(Table1[[#This Row],[Order Date]],"mmm")</f>
        <v>May</v>
      </c>
      <c r="D2498" s="6" t="str">
        <f>TEXT(Table1[[#This Row],[Order Date]],"yyyy")</f>
        <v>2022</v>
      </c>
      <c r="E2498" t="s">
        <v>1287</v>
      </c>
      <c r="F2498" t="s">
        <v>70</v>
      </c>
      <c r="G2498" t="s">
        <v>11</v>
      </c>
      <c r="H2498" t="s">
        <v>63</v>
      </c>
      <c r="I2498" t="s">
        <v>543</v>
      </c>
      <c r="J2498">
        <v>186.69</v>
      </c>
      <c r="K2498">
        <v>3</v>
      </c>
      <c r="L2498">
        <v>87.74</v>
      </c>
    </row>
    <row r="2499" spans="1:12" ht="14.25" customHeight="1" x14ac:dyDescent="0.25">
      <c r="A2499" t="str">
        <f t="shared" ref="A2499:A2562" si="39">"ORD" &amp; TEXT(ROW(A2499)-1, "0000")</f>
        <v>ORD2498</v>
      </c>
      <c r="B2499" s="6">
        <v>44704</v>
      </c>
      <c r="C2499" s="6" t="str">
        <f>TEXT(Table1[[#This Row],[Order Date]],"mmm")</f>
        <v>May</v>
      </c>
      <c r="D2499" s="6" t="str">
        <f>TEXT(Table1[[#This Row],[Order Date]],"yyyy")</f>
        <v>2022</v>
      </c>
      <c r="E2499" t="s">
        <v>622</v>
      </c>
      <c r="F2499" t="s">
        <v>95</v>
      </c>
      <c r="G2499" t="s">
        <v>11</v>
      </c>
      <c r="H2499" t="s">
        <v>20</v>
      </c>
      <c r="I2499" t="s">
        <v>1565</v>
      </c>
      <c r="J2499">
        <v>19.190000000000001</v>
      </c>
      <c r="K2499">
        <v>7</v>
      </c>
      <c r="L2499">
        <v>-12.8</v>
      </c>
    </row>
    <row r="2500" spans="1:12" ht="14.25" customHeight="1" x14ac:dyDescent="0.25">
      <c r="A2500" t="str">
        <f t="shared" si="39"/>
        <v>ORD2499</v>
      </c>
      <c r="B2500" s="6">
        <v>44704</v>
      </c>
      <c r="C2500" s="6" t="str">
        <f>TEXT(Table1[[#This Row],[Order Date]],"mmm")</f>
        <v>May</v>
      </c>
      <c r="D2500" s="6" t="str">
        <f>TEXT(Table1[[#This Row],[Order Date]],"yyyy")</f>
        <v>2022</v>
      </c>
      <c r="E2500" t="s">
        <v>622</v>
      </c>
      <c r="F2500" t="s">
        <v>95</v>
      </c>
      <c r="G2500" t="s">
        <v>11</v>
      </c>
      <c r="H2500" t="s">
        <v>92</v>
      </c>
      <c r="I2500" t="s">
        <v>1080</v>
      </c>
      <c r="J2500">
        <v>121.79</v>
      </c>
      <c r="K2500">
        <v>4</v>
      </c>
      <c r="L2500">
        <v>13.7</v>
      </c>
    </row>
    <row r="2501" spans="1:12" ht="14.25" customHeight="1" x14ac:dyDescent="0.25">
      <c r="A2501" t="str">
        <f t="shared" si="39"/>
        <v>ORD2500</v>
      </c>
      <c r="B2501" s="6">
        <v>44704</v>
      </c>
      <c r="C2501" s="6" t="str">
        <f>TEXT(Table1[[#This Row],[Order Date]],"mmm")</f>
        <v>May</v>
      </c>
      <c r="D2501" s="6" t="str">
        <f>TEXT(Table1[[#This Row],[Order Date]],"yyyy")</f>
        <v>2022</v>
      </c>
      <c r="E2501" t="s">
        <v>357</v>
      </c>
      <c r="F2501" t="s">
        <v>1529</v>
      </c>
      <c r="G2501" t="s">
        <v>11</v>
      </c>
      <c r="H2501" t="s">
        <v>18</v>
      </c>
      <c r="I2501" t="s">
        <v>1847</v>
      </c>
      <c r="J2501">
        <v>51.45</v>
      </c>
      <c r="K2501">
        <v>3</v>
      </c>
      <c r="L2501">
        <v>13.89</v>
      </c>
    </row>
    <row r="2502" spans="1:12" ht="14.25" customHeight="1" x14ac:dyDescent="0.25">
      <c r="A2502" t="str">
        <f t="shared" si="39"/>
        <v>ORD2501</v>
      </c>
      <c r="B2502" s="6">
        <v>44704</v>
      </c>
      <c r="C2502" s="6" t="str">
        <f>TEXT(Table1[[#This Row],[Order Date]],"mmm")</f>
        <v>May</v>
      </c>
      <c r="D2502" s="6" t="str">
        <f>TEXT(Table1[[#This Row],[Order Date]],"yyyy")</f>
        <v>2022</v>
      </c>
      <c r="E2502" t="s">
        <v>180</v>
      </c>
      <c r="F2502" t="s">
        <v>110</v>
      </c>
      <c r="G2502" t="s">
        <v>11</v>
      </c>
      <c r="H2502" t="s">
        <v>92</v>
      </c>
      <c r="I2502" t="s">
        <v>715</v>
      </c>
      <c r="J2502">
        <v>850.5</v>
      </c>
      <c r="K2502">
        <v>5</v>
      </c>
      <c r="L2502">
        <v>245.7</v>
      </c>
    </row>
    <row r="2503" spans="1:12" ht="14.25" customHeight="1" x14ac:dyDescent="0.25">
      <c r="A2503" t="str">
        <f t="shared" si="39"/>
        <v>ORD2502</v>
      </c>
      <c r="B2503" s="6">
        <v>44704</v>
      </c>
      <c r="C2503" s="6" t="str">
        <f>TEXT(Table1[[#This Row],[Order Date]],"mmm")</f>
        <v>May</v>
      </c>
      <c r="D2503" s="6" t="str">
        <f>TEXT(Table1[[#This Row],[Order Date]],"yyyy")</f>
        <v>2022</v>
      </c>
      <c r="E2503" t="s">
        <v>180</v>
      </c>
      <c r="F2503" t="s">
        <v>110</v>
      </c>
      <c r="G2503" t="s">
        <v>34</v>
      </c>
      <c r="H2503" t="s">
        <v>47</v>
      </c>
      <c r="I2503" t="s">
        <v>975</v>
      </c>
      <c r="J2503">
        <v>75.33</v>
      </c>
      <c r="K2503">
        <v>9</v>
      </c>
      <c r="L2503">
        <v>19.59</v>
      </c>
    </row>
    <row r="2504" spans="1:12" ht="14.25" customHeight="1" x14ac:dyDescent="0.25">
      <c r="A2504" t="str">
        <f t="shared" si="39"/>
        <v>ORD2503</v>
      </c>
      <c r="B2504" s="6">
        <v>44705</v>
      </c>
      <c r="C2504" s="6" t="str">
        <f>TEXT(Table1[[#This Row],[Order Date]],"mmm")</f>
        <v>May</v>
      </c>
      <c r="D2504" s="6" t="str">
        <f>TEXT(Table1[[#This Row],[Order Date]],"yyyy")</f>
        <v>2022</v>
      </c>
      <c r="E2504" t="s">
        <v>46</v>
      </c>
      <c r="F2504" t="s">
        <v>15</v>
      </c>
      <c r="G2504" t="s">
        <v>34</v>
      </c>
      <c r="H2504" t="s">
        <v>35</v>
      </c>
      <c r="I2504" t="s">
        <v>919</v>
      </c>
      <c r="J2504">
        <v>602.65</v>
      </c>
      <c r="K2504">
        <v>7</v>
      </c>
      <c r="L2504">
        <v>-163.58000000000001</v>
      </c>
    </row>
    <row r="2505" spans="1:12" ht="14.25" customHeight="1" x14ac:dyDescent="0.25">
      <c r="A2505" t="str">
        <f t="shared" si="39"/>
        <v>ORD2504</v>
      </c>
      <c r="B2505" s="6">
        <v>44705</v>
      </c>
      <c r="C2505" s="6" t="str">
        <f>TEXT(Table1[[#This Row],[Order Date]],"mmm")</f>
        <v>May</v>
      </c>
      <c r="D2505" s="6" t="str">
        <f>TEXT(Table1[[#This Row],[Order Date]],"yyyy")</f>
        <v>2022</v>
      </c>
      <c r="E2505" t="s">
        <v>46</v>
      </c>
      <c r="F2505" t="s">
        <v>15</v>
      </c>
      <c r="G2505" t="s">
        <v>11</v>
      </c>
      <c r="H2505" t="s">
        <v>20</v>
      </c>
      <c r="I2505" t="s">
        <v>682</v>
      </c>
      <c r="J2505">
        <v>7.66</v>
      </c>
      <c r="K2505">
        <v>6</v>
      </c>
      <c r="L2505">
        <v>-13.02</v>
      </c>
    </row>
    <row r="2506" spans="1:12" ht="14.25" customHeight="1" x14ac:dyDescent="0.25">
      <c r="A2506" t="str">
        <f t="shared" si="39"/>
        <v>ORD2505</v>
      </c>
      <c r="B2506" s="6">
        <v>44706</v>
      </c>
      <c r="C2506" s="6" t="str">
        <f>TEXT(Table1[[#This Row],[Order Date]],"mmm")</f>
        <v>May</v>
      </c>
      <c r="D2506" s="6" t="str">
        <f>TEXT(Table1[[#This Row],[Order Date]],"yyyy")</f>
        <v>2022</v>
      </c>
      <c r="E2506" t="s">
        <v>2079</v>
      </c>
      <c r="F2506" t="s">
        <v>278</v>
      </c>
      <c r="G2506" t="s">
        <v>11</v>
      </c>
      <c r="H2506" t="s">
        <v>92</v>
      </c>
      <c r="I2506" t="s">
        <v>2007</v>
      </c>
      <c r="J2506">
        <v>845.73</v>
      </c>
      <c r="K2506">
        <v>13</v>
      </c>
      <c r="L2506">
        <v>84.57</v>
      </c>
    </row>
    <row r="2507" spans="1:12" ht="14.25" customHeight="1" x14ac:dyDescent="0.25">
      <c r="A2507" t="str">
        <f t="shared" si="39"/>
        <v>ORD2506</v>
      </c>
      <c r="B2507" s="6">
        <v>44706</v>
      </c>
      <c r="C2507" s="6" t="str">
        <f>TEXT(Table1[[#This Row],[Order Date]],"mmm")</f>
        <v>May</v>
      </c>
      <c r="D2507" s="6" t="str">
        <f>TEXT(Table1[[#This Row],[Order Date]],"yyyy")</f>
        <v>2022</v>
      </c>
      <c r="E2507" t="s">
        <v>268</v>
      </c>
      <c r="F2507" t="s">
        <v>27</v>
      </c>
      <c r="G2507" t="s">
        <v>34</v>
      </c>
      <c r="H2507" t="s">
        <v>47</v>
      </c>
      <c r="I2507" t="s">
        <v>117</v>
      </c>
      <c r="J2507">
        <v>14.73</v>
      </c>
      <c r="K2507">
        <v>3</v>
      </c>
      <c r="L2507">
        <v>4.8600000000000003</v>
      </c>
    </row>
    <row r="2508" spans="1:12" ht="14.25" customHeight="1" x14ac:dyDescent="0.25">
      <c r="A2508" t="str">
        <f t="shared" si="39"/>
        <v>ORD2507</v>
      </c>
      <c r="B2508" s="6">
        <v>44706</v>
      </c>
      <c r="C2508" s="6" t="str">
        <f>TEXT(Table1[[#This Row],[Order Date]],"mmm")</f>
        <v>May</v>
      </c>
      <c r="D2508" s="6" t="str">
        <f>TEXT(Table1[[#This Row],[Order Date]],"yyyy")</f>
        <v>2022</v>
      </c>
      <c r="E2508" t="s">
        <v>180</v>
      </c>
      <c r="F2508" t="s">
        <v>1283</v>
      </c>
      <c r="G2508" t="s">
        <v>11</v>
      </c>
      <c r="H2508" t="s">
        <v>24</v>
      </c>
      <c r="I2508" t="s">
        <v>1206</v>
      </c>
      <c r="J2508">
        <v>21.24</v>
      </c>
      <c r="K2508">
        <v>3</v>
      </c>
      <c r="L2508">
        <v>8.07</v>
      </c>
    </row>
    <row r="2509" spans="1:12" ht="14.25" customHeight="1" x14ac:dyDescent="0.25">
      <c r="A2509" t="str">
        <f t="shared" si="39"/>
        <v>ORD2508</v>
      </c>
      <c r="B2509" s="6">
        <v>44706</v>
      </c>
      <c r="C2509" s="6" t="str">
        <f>TEXT(Table1[[#This Row],[Order Date]],"mmm")</f>
        <v>May</v>
      </c>
      <c r="D2509" s="6" t="str">
        <f>TEXT(Table1[[#This Row],[Order Date]],"yyyy")</f>
        <v>2022</v>
      </c>
      <c r="E2509" t="s">
        <v>180</v>
      </c>
      <c r="F2509" t="s">
        <v>1283</v>
      </c>
      <c r="G2509" t="s">
        <v>11</v>
      </c>
      <c r="H2509" t="s">
        <v>20</v>
      </c>
      <c r="I2509" t="s">
        <v>1136</v>
      </c>
      <c r="J2509">
        <v>127.96</v>
      </c>
      <c r="K2509">
        <v>2</v>
      </c>
      <c r="L2509">
        <v>60.14</v>
      </c>
    </row>
    <row r="2510" spans="1:12" ht="14.25" customHeight="1" x14ac:dyDescent="0.25">
      <c r="A2510" t="str">
        <f t="shared" si="39"/>
        <v>ORD2509</v>
      </c>
      <c r="B2510" s="6">
        <v>44706</v>
      </c>
      <c r="C2510" s="6" t="str">
        <f>TEXT(Table1[[#This Row],[Order Date]],"mmm")</f>
        <v>May</v>
      </c>
      <c r="D2510" s="6" t="str">
        <f>TEXT(Table1[[#This Row],[Order Date]],"yyyy")</f>
        <v>2022</v>
      </c>
      <c r="E2510" t="s">
        <v>1776</v>
      </c>
      <c r="F2510" t="s">
        <v>120</v>
      </c>
      <c r="G2510" t="s">
        <v>39</v>
      </c>
      <c r="H2510" t="s">
        <v>40</v>
      </c>
      <c r="I2510" t="s">
        <v>1807</v>
      </c>
      <c r="J2510">
        <v>467.04</v>
      </c>
      <c r="K2510">
        <v>4</v>
      </c>
      <c r="L2510">
        <v>58.38</v>
      </c>
    </row>
    <row r="2511" spans="1:12" ht="14.25" customHeight="1" x14ac:dyDescent="0.25">
      <c r="A2511" t="str">
        <f t="shared" si="39"/>
        <v>ORD2510</v>
      </c>
      <c r="B2511" s="6">
        <v>44706</v>
      </c>
      <c r="C2511" s="6" t="str">
        <f>TEXT(Table1[[#This Row],[Order Date]],"mmm")</f>
        <v>May</v>
      </c>
      <c r="D2511" s="6" t="str">
        <f>TEXT(Table1[[#This Row],[Order Date]],"yyyy")</f>
        <v>2022</v>
      </c>
      <c r="E2511" t="s">
        <v>119</v>
      </c>
      <c r="F2511" t="s">
        <v>10</v>
      </c>
      <c r="G2511" t="s">
        <v>11</v>
      </c>
      <c r="H2511" t="s">
        <v>200</v>
      </c>
      <c r="I2511" t="s">
        <v>2080</v>
      </c>
      <c r="J2511">
        <v>22.37</v>
      </c>
      <c r="K2511">
        <v>2</v>
      </c>
      <c r="L2511">
        <v>1.68</v>
      </c>
    </row>
    <row r="2512" spans="1:12" ht="14.25" customHeight="1" x14ac:dyDescent="0.25">
      <c r="A2512" t="str">
        <f t="shared" si="39"/>
        <v>ORD2511</v>
      </c>
      <c r="B2512" s="6">
        <v>44706</v>
      </c>
      <c r="C2512" s="6" t="str">
        <f>TEXT(Table1[[#This Row],[Order Date]],"mmm")</f>
        <v>May</v>
      </c>
      <c r="D2512" s="6" t="str">
        <f>TEXT(Table1[[#This Row],[Order Date]],"yyyy")</f>
        <v>2022</v>
      </c>
      <c r="E2512" t="s">
        <v>119</v>
      </c>
      <c r="F2512" t="s">
        <v>10</v>
      </c>
      <c r="G2512" t="s">
        <v>11</v>
      </c>
      <c r="H2512" t="s">
        <v>12</v>
      </c>
      <c r="I2512" t="s">
        <v>1179</v>
      </c>
      <c r="J2512">
        <v>32.369999999999997</v>
      </c>
      <c r="K2512">
        <v>7</v>
      </c>
      <c r="L2512">
        <v>11.73</v>
      </c>
    </row>
    <row r="2513" spans="1:12" ht="14.25" customHeight="1" x14ac:dyDescent="0.25">
      <c r="A2513" t="str">
        <f t="shared" si="39"/>
        <v>ORD2512</v>
      </c>
      <c r="B2513" s="6">
        <v>44706</v>
      </c>
      <c r="C2513" s="6" t="str">
        <f>TEXT(Table1[[#This Row],[Order Date]],"mmm")</f>
        <v>May</v>
      </c>
      <c r="D2513" s="6" t="str">
        <f>TEXT(Table1[[#This Row],[Order Date]],"yyyy")</f>
        <v>2022</v>
      </c>
      <c r="E2513" t="s">
        <v>119</v>
      </c>
      <c r="F2513" t="s">
        <v>10</v>
      </c>
      <c r="G2513" t="s">
        <v>39</v>
      </c>
      <c r="H2513" t="s">
        <v>52</v>
      </c>
      <c r="I2513" t="s">
        <v>2081</v>
      </c>
      <c r="J2513">
        <v>207.98</v>
      </c>
      <c r="K2513">
        <v>2</v>
      </c>
      <c r="L2513">
        <v>36.4</v>
      </c>
    </row>
    <row r="2514" spans="1:12" ht="14.25" customHeight="1" x14ac:dyDescent="0.25">
      <c r="A2514" t="str">
        <f t="shared" si="39"/>
        <v>ORD2513</v>
      </c>
      <c r="B2514" s="6">
        <v>44707</v>
      </c>
      <c r="C2514" s="6" t="str">
        <f>TEXT(Table1[[#This Row],[Order Date]],"mmm")</f>
        <v>May</v>
      </c>
      <c r="D2514" s="6" t="str">
        <f>TEXT(Table1[[#This Row],[Order Date]],"yyyy")</f>
        <v>2022</v>
      </c>
      <c r="E2514" t="s">
        <v>530</v>
      </c>
      <c r="F2514" t="s">
        <v>245</v>
      </c>
      <c r="G2514" t="s">
        <v>11</v>
      </c>
      <c r="H2514" t="s">
        <v>12</v>
      </c>
      <c r="I2514" t="s">
        <v>1901</v>
      </c>
      <c r="J2514">
        <v>18.27</v>
      </c>
      <c r="K2514">
        <v>1</v>
      </c>
      <c r="L2514">
        <v>5.94</v>
      </c>
    </row>
    <row r="2515" spans="1:12" ht="14.25" customHeight="1" x14ac:dyDescent="0.25">
      <c r="A2515" t="str">
        <f t="shared" si="39"/>
        <v>ORD2514</v>
      </c>
      <c r="B2515" s="6">
        <v>44707</v>
      </c>
      <c r="C2515" s="6" t="str">
        <f>TEXT(Table1[[#This Row],[Order Date]],"mmm")</f>
        <v>May</v>
      </c>
      <c r="D2515" s="6" t="str">
        <f>TEXT(Table1[[#This Row],[Order Date]],"yyyy")</f>
        <v>2022</v>
      </c>
      <c r="E2515" t="s">
        <v>530</v>
      </c>
      <c r="F2515" t="s">
        <v>245</v>
      </c>
      <c r="G2515" t="s">
        <v>11</v>
      </c>
      <c r="H2515" t="s">
        <v>12</v>
      </c>
      <c r="I2515" t="s">
        <v>2082</v>
      </c>
      <c r="J2515">
        <v>153.72999999999999</v>
      </c>
      <c r="K2515">
        <v>4</v>
      </c>
      <c r="L2515">
        <v>53.8</v>
      </c>
    </row>
    <row r="2516" spans="1:12" ht="14.25" customHeight="1" x14ac:dyDescent="0.25">
      <c r="A2516" t="str">
        <f t="shared" si="39"/>
        <v>ORD2515</v>
      </c>
      <c r="B2516" s="6">
        <v>44707</v>
      </c>
      <c r="C2516" s="6" t="str">
        <f>TEXT(Table1[[#This Row],[Order Date]],"mmm")</f>
        <v>May</v>
      </c>
      <c r="D2516" s="6" t="str">
        <f>TEXT(Table1[[#This Row],[Order Date]],"yyyy")</f>
        <v>2022</v>
      </c>
      <c r="E2516" t="s">
        <v>530</v>
      </c>
      <c r="F2516" t="s">
        <v>245</v>
      </c>
      <c r="G2516" t="s">
        <v>11</v>
      </c>
      <c r="H2516" t="s">
        <v>63</v>
      </c>
      <c r="I2516" t="s">
        <v>770</v>
      </c>
      <c r="J2516">
        <v>12.22</v>
      </c>
      <c r="K2516">
        <v>2</v>
      </c>
      <c r="L2516">
        <v>4.43</v>
      </c>
    </row>
    <row r="2517" spans="1:12" ht="14.25" customHeight="1" x14ac:dyDescent="0.25">
      <c r="A2517" t="str">
        <f t="shared" si="39"/>
        <v>ORD2516</v>
      </c>
      <c r="B2517" s="6">
        <v>44707</v>
      </c>
      <c r="C2517" s="6" t="str">
        <f>TEXT(Table1[[#This Row],[Order Date]],"mmm")</f>
        <v>May</v>
      </c>
      <c r="D2517" s="6" t="str">
        <f>TEXT(Table1[[#This Row],[Order Date]],"yyyy")</f>
        <v>2022</v>
      </c>
      <c r="E2517" t="s">
        <v>530</v>
      </c>
      <c r="F2517" t="s">
        <v>245</v>
      </c>
      <c r="G2517" t="s">
        <v>39</v>
      </c>
      <c r="H2517" t="s">
        <v>52</v>
      </c>
      <c r="I2517" t="s">
        <v>84</v>
      </c>
      <c r="J2517">
        <v>167.94</v>
      </c>
      <c r="K2517">
        <v>7</v>
      </c>
      <c r="L2517">
        <v>50.38</v>
      </c>
    </row>
    <row r="2518" spans="1:12" ht="14.25" customHeight="1" x14ac:dyDescent="0.25">
      <c r="A2518" t="str">
        <f t="shared" si="39"/>
        <v>ORD2517</v>
      </c>
      <c r="B2518" s="6">
        <v>44707</v>
      </c>
      <c r="C2518" s="6" t="str">
        <f>TEXT(Table1[[#This Row],[Order Date]],"mmm")</f>
        <v>May</v>
      </c>
      <c r="D2518" s="6" t="str">
        <f>TEXT(Table1[[#This Row],[Order Date]],"yyyy")</f>
        <v>2022</v>
      </c>
      <c r="E2518" t="s">
        <v>465</v>
      </c>
      <c r="F2518" t="s">
        <v>164</v>
      </c>
      <c r="G2518" t="s">
        <v>34</v>
      </c>
      <c r="H2518" t="s">
        <v>47</v>
      </c>
      <c r="I2518" t="s">
        <v>1739</v>
      </c>
      <c r="J2518">
        <v>20.239999999999998</v>
      </c>
      <c r="K2518">
        <v>1</v>
      </c>
      <c r="L2518">
        <v>7.89</v>
      </c>
    </row>
    <row r="2519" spans="1:12" ht="14.25" customHeight="1" x14ac:dyDescent="0.25">
      <c r="A2519" t="str">
        <f t="shared" si="39"/>
        <v>ORD2518</v>
      </c>
      <c r="B2519" s="6">
        <v>44707</v>
      </c>
      <c r="C2519" s="6" t="str">
        <f>TEXT(Table1[[#This Row],[Order Date]],"mmm")</f>
        <v>May</v>
      </c>
      <c r="D2519" s="6" t="str">
        <f>TEXT(Table1[[#This Row],[Order Date]],"yyyy")</f>
        <v>2022</v>
      </c>
      <c r="E2519" t="s">
        <v>820</v>
      </c>
      <c r="F2519" t="s">
        <v>10</v>
      </c>
      <c r="G2519" t="s">
        <v>34</v>
      </c>
      <c r="H2519" t="s">
        <v>35</v>
      </c>
      <c r="I2519" t="s">
        <v>231</v>
      </c>
      <c r="J2519">
        <v>105.69</v>
      </c>
      <c r="K2519">
        <v>1</v>
      </c>
      <c r="L2519">
        <v>-28.69</v>
      </c>
    </row>
    <row r="2520" spans="1:12" ht="14.25" customHeight="1" x14ac:dyDescent="0.25">
      <c r="A2520" t="str">
        <f t="shared" si="39"/>
        <v>ORD2519</v>
      </c>
      <c r="B2520" s="6">
        <v>44707</v>
      </c>
      <c r="C2520" s="6" t="str">
        <f>TEXT(Table1[[#This Row],[Order Date]],"mmm")</f>
        <v>May</v>
      </c>
      <c r="D2520" s="6" t="str">
        <f>TEXT(Table1[[#This Row],[Order Date]],"yyyy")</f>
        <v>2022</v>
      </c>
      <c r="E2520" t="s">
        <v>820</v>
      </c>
      <c r="F2520" t="s">
        <v>10</v>
      </c>
      <c r="G2520" t="s">
        <v>39</v>
      </c>
      <c r="H2520" t="s">
        <v>302</v>
      </c>
      <c r="I2520" t="s">
        <v>1217</v>
      </c>
      <c r="J2520">
        <v>399.54</v>
      </c>
      <c r="K2520">
        <v>2</v>
      </c>
      <c r="L2520">
        <v>-79.91</v>
      </c>
    </row>
    <row r="2521" spans="1:12" ht="14.25" customHeight="1" x14ac:dyDescent="0.25">
      <c r="A2521" t="str">
        <f t="shared" si="39"/>
        <v>ORD2520</v>
      </c>
      <c r="B2521" s="6">
        <v>44707</v>
      </c>
      <c r="C2521" s="6" t="str">
        <f>TEXT(Table1[[#This Row],[Order Date]],"mmm")</f>
        <v>May</v>
      </c>
      <c r="D2521" s="6" t="str">
        <f>TEXT(Table1[[#This Row],[Order Date]],"yyyy")</f>
        <v>2022</v>
      </c>
      <c r="E2521" t="s">
        <v>820</v>
      </c>
      <c r="F2521" t="s">
        <v>10</v>
      </c>
      <c r="G2521" t="s">
        <v>34</v>
      </c>
      <c r="H2521" t="s">
        <v>35</v>
      </c>
      <c r="I2521" t="s">
        <v>1575</v>
      </c>
      <c r="J2521">
        <v>104.93</v>
      </c>
      <c r="K2521">
        <v>5</v>
      </c>
      <c r="L2521">
        <v>-4.5</v>
      </c>
    </row>
    <row r="2522" spans="1:12" ht="14.25" customHeight="1" x14ac:dyDescent="0.25">
      <c r="A2522" t="str">
        <f t="shared" si="39"/>
        <v>ORD2521</v>
      </c>
      <c r="B2522" s="6">
        <v>44709</v>
      </c>
      <c r="C2522" s="6" t="str">
        <f>TEXT(Table1[[#This Row],[Order Date]],"mmm")</f>
        <v>May</v>
      </c>
      <c r="D2522" s="6" t="str">
        <f>TEXT(Table1[[#This Row],[Order Date]],"yyyy")</f>
        <v>2022</v>
      </c>
      <c r="E2522" t="s">
        <v>2083</v>
      </c>
      <c r="F2522" t="s">
        <v>164</v>
      </c>
      <c r="G2522" t="s">
        <v>11</v>
      </c>
      <c r="H2522" t="s">
        <v>24</v>
      </c>
      <c r="I2522" t="s">
        <v>2084</v>
      </c>
      <c r="J2522">
        <v>6.63</v>
      </c>
      <c r="K2522">
        <v>3</v>
      </c>
      <c r="L2522">
        <v>1.79</v>
      </c>
    </row>
    <row r="2523" spans="1:12" ht="14.25" customHeight="1" x14ac:dyDescent="0.25">
      <c r="A2523" t="str">
        <f t="shared" si="39"/>
        <v>ORD2522</v>
      </c>
      <c r="B2523" s="6">
        <v>44709</v>
      </c>
      <c r="C2523" s="6" t="str">
        <f>TEXT(Table1[[#This Row],[Order Date]],"mmm")</f>
        <v>May</v>
      </c>
      <c r="D2523" s="6" t="str">
        <f>TEXT(Table1[[#This Row],[Order Date]],"yyyy")</f>
        <v>2022</v>
      </c>
      <c r="E2523" t="s">
        <v>1178</v>
      </c>
      <c r="F2523" t="s">
        <v>149</v>
      </c>
      <c r="G2523" t="s">
        <v>11</v>
      </c>
      <c r="H2523" t="s">
        <v>24</v>
      </c>
      <c r="I2523" t="s">
        <v>1322</v>
      </c>
      <c r="J2523">
        <v>47.82</v>
      </c>
      <c r="K2523">
        <v>3</v>
      </c>
      <c r="L2523">
        <v>14.35</v>
      </c>
    </row>
    <row r="2524" spans="1:12" ht="14.25" customHeight="1" x14ac:dyDescent="0.25">
      <c r="A2524" t="str">
        <f t="shared" si="39"/>
        <v>ORD2523</v>
      </c>
      <c r="B2524" s="6">
        <v>44709</v>
      </c>
      <c r="C2524" s="6" t="str">
        <f>TEXT(Table1[[#This Row],[Order Date]],"mmm")</f>
        <v>May</v>
      </c>
      <c r="D2524" s="6" t="str">
        <f>TEXT(Table1[[#This Row],[Order Date]],"yyyy")</f>
        <v>2022</v>
      </c>
      <c r="E2524" t="s">
        <v>1178</v>
      </c>
      <c r="F2524" t="s">
        <v>149</v>
      </c>
      <c r="G2524" t="s">
        <v>11</v>
      </c>
      <c r="H2524" t="s">
        <v>16</v>
      </c>
      <c r="I2524" t="s">
        <v>1098</v>
      </c>
      <c r="J2524">
        <v>13.05</v>
      </c>
      <c r="K2524">
        <v>5</v>
      </c>
      <c r="L2524">
        <v>6</v>
      </c>
    </row>
    <row r="2525" spans="1:12" ht="14.25" customHeight="1" x14ac:dyDescent="0.25">
      <c r="A2525" t="str">
        <f t="shared" si="39"/>
        <v>ORD2524</v>
      </c>
      <c r="B2525" s="6">
        <v>44709</v>
      </c>
      <c r="C2525" s="6" t="str">
        <f>TEXT(Table1[[#This Row],[Order Date]],"mmm")</f>
        <v>May</v>
      </c>
      <c r="D2525" s="6" t="str">
        <f>TEXT(Table1[[#This Row],[Order Date]],"yyyy")</f>
        <v>2022</v>
      </c>
      <c r="E2525" t="s">
        <v>902</v>
      </c>
      <c r="F2525" t="s">
        <v>149</v>
      </c>
      <c r="G2525" t="s">
        <v>39</v>
      </c>
      <c r="H2525" t="s">
        <v>40</v>
      </c>
      <c r="I2525" t="s">
        <v>863</v>
      </c>
      <c r="J2525">
        <v>45.99</v>
      </c>
      <c r="K2525">
        <v>1</v>
      </c>
      <c r="L2525">
        <v>13.34</v>
      </c>
    </row>
    <row r="2526" spans="1:12" ht="14.25" customHeight="1" x14ac:dyDescent="0.25">
      <c r="A2526" t="str">
        <f t="shared" si="39"/>
        <v>ORD2525</v>
      </c>
      <c r="B2526" s="6">
        <v>44709</v>
      </c>
      <c r="C2526" s="6" t="str">
        <f>TEXT(Table1[[#This Row],[Order Date]],"mmm")</f>
        <v>May</v>
      </c>
      <c r="D2526" s="6" t="str">
        <f>TEXT(Table1[[#This Row],[Order Date]],"yyyy")</f>
        <v>2022</v>
      </c>
      <c r="E2526" t="s">
        <v>902</v>
      </c>
      <c r="F2526" t="s">
        <v>149</v>
      </c>
      <c r="G2526" t="s">
        <v>11</v>
      </c>
      <c r="H2526" t="s">
        <v>18</v>
      </c>
      <c r="I2526" t="s">
        <v>308</v>
      </c>
      <c r="J2526">
        <v>535.41</v>
      </c>
      <c r="K2526">
        <v>3</v>
      </c>
      <c r="L2526">
        <v>160.62</v>
      </c>
    </row>
    <row r="2527" spans="1:12" ht="14.25" customHeight="1" x14ac:dyDescent="0.25">
      <c r="A2527" t="str">
        <f t="shared" si="39"/>
        <v>ORD2526</v>
      </c>
      <c r="B2527" s="6">
        <v>44709</v>
      </c>
      <c r="C2527" s="6" t="str">
        <f>TEXT(Table1[[#This Row],[Order Date]],"mmm")</f>
        <v>May</v>
      </c>
      <c r="D2527" s="6" t="str">
        <f>TEXT(Table1[[#This Row],[Order Date]],"yyyy")</f>
        <v>2022</v>
      </c>
      <c r="E2527" t="s">
        <v>902</v>
      </c>
      <c r="F2527" t="s">
        <v>149</v>
      </c>
      <c r="G2527" t="s">
        <v>11</v>
      </c>
      <c r="H2527" t="s">
        <v>20</v>
      </c>
      <c r="I2527" t="s">
        <v>113</v>
      </c>
      <c r="J2527">
        <v>6.1</v>
      </c>
      <c r="K2527">
        <v>2</v>
      </c>
      <c r="L2527">
        <v>2.06</v>
      </c>
    </row>
    <row r="2528" spans="1:12" ht="14.25" customHeight="1" x14ac:dyDescent="0.25">
      <c r="A2528" t="str">
        <f t="shared" si="39"/>
        <v>ORD2527</v>
      </c>
      <c r="B2528" s="6">
        <v>44709</v>
      </c>
      <c r="C2528" s="6" t="str">
        <f>TEXT(Table1[[#This Row],[Order Date]],"mmm")</f>
        <v>May</v>
      </c>
      <c r="D2528" s="6" t="str">
        <f>TEXT(Table1[[#This Row],[Order Date]],"yyyy")</f>
        <v>2022</v>
      </c>
      <c r="E2528" t="s">
        <v>902</v>
      </c>
      <c r="F2528" t="s">
        <v>149</v>
      </c>
      <c r="G2528" t="s">
        <v>11</v>
      </c>
      <c r="H2528" t="s">
        <v>12</v>
      </c>
      <c r="I2528" t="s">
        <v>2085</v>
      </c>
      <c r="J2528">
        <v>45.36</v>
      </c>
      <c r="K2528">
        <v>7</v>
      </c>
      <c r="L2528">
        <v>21.77</v>
      </c>
    </row>
    <row r="2529" spans="1:12" ht="14.25" customHeight="1" x14ac:dyDescent="0.25">
      <c r="A2529" t="str">
        <f t="shared" si="39"/>
        <v>ORD2528</v>
      </c>
      <c r="B2529" s="6">
        <v>44709</v>
      </c>
      <c r="C2529" s="6" t="str">
        <f>TEXT(Table1[[#This Row],[Order Date]],"mmm")</f>
        <v>May</v>
      </c>
      <c r="D2529" s="6" t="str">
        <f>TEXT(Table1[[#This Row],[Order Date]],"yyyy")</f>
        <v>2022</v>
      </c>
      <c r="E2529" t="s">
        <v>1077</v>
      </c>
      <c r="F2529" t="s">
        <v>613</v>
      </c>
      <c r="G2529" t="s">
        <v>11</v>
      </c>
      <c r="H2529" t="s">
        <v>18</v>
      </c>
      <c r="I2529" t="s">
        <v>179</v>
      </c>
      <c r="J2529">
        <v>16.239999999999998</v>
      </c>
      <c r="K2529">
        <v>1</v>
      </c>
      <c r="L2529">
        <v>2.44</v>
      </c>
    </row>
    <row r="2530" spans="1:12" ht="14.25" customHeight="1" x14ac:dyDescent="0.25">
      <c r="A2530" t="str">
        <f t="shared" si="39"/>
        <v>ORD2529</v>
      </c>
      <c r="B2530" s="6">
        <v>44709</v>
      </c>
      <c r="C2530" s="6" t="str">
        <f>TEXT(Table1[[#This Row],[Order Date]],"mmm")</f>
        <v>May</v>
      </c>
      <c r="D2530" s="6" t="str">
        <f>TEXT(Table1[[#This Row],[Order Date]],"yyyy")</f>
        <v>2022</v>
      </c>
      <c r="E2530" t="s">
        <v>1077</v>
      </c>
      <c r="F2530" t="s">
        <v>613</v>
      </c>
      <c r="G2530" t="s">
        <v>11</v>
      </c>
      <c r="H2530" t="s">
        <v>18</v>
      </c>
      <c r="I2530" t="s">
        <v>1611</v>
      </c>
      <c r="J2530">
        <v>77.55</v>
      </c>
      <c r="K2530">
        <v>5</v>
      </c>
      <c r="L2530">
        <v>21.71</v>
      </c>
    </row>
    <row r="2531" spans="1:12" ht="14.25" customHeight="1" x14ac:dyDescent="0.25">
      <c r="A2531" t="str">
        <f t="shared" si="39"/>
        <v>ORD2530</v>
      </c>
      <c r="B2531" s="6">
        <v>44710</v>
      </c>
      <c r="C2531" s="6" t="str">
        <f>TEXT(Table1[[#This Row],[Order Date]],"mmm")</f>
        <v>May</v>
      </c>
      <c r="D2531" s="6" t="str">
        <f>TEXT(Table1[[#This Row],[Order Date]],"yyyy")</f>
        <v>2022</v>
      </c>
      <c r="E2531" t="s">
        <v>1004</v>
      </c>
      <c r="F2531" t="s">
        <v>164</v>
      </c>
      <c r="G2531" t="s">
        <v>11</v>
      </c>
      <c r="H2531" t="s">
        <v>12</v>
      </c>
      <c r="I2531" t="s">
        <v>2086</v>
      </c>
      <c r="J2531">
        <v>32.4</v>
      </c>
      <c r="K2531">
        <v>5</v>
      </c>
      <c r="L2531">
        <v>15.55</v>
      </c>
    </row>
    <row r="2532" spans="1:12" ht="14.25" customHeight="1" x14ac:dyDescent="0.25">
      <c r="A2532" t="str">
        <f t="shared" si="39"/>
        <v>ORD2531</v>
      </c>
      <c r="B2532" s="6">
        <v>44710</v>
      </c>
      <c r="C2532" s="6" t="str">
        <f>TEXT(Table1[[#This Row],[Order Date]],"mmm")</f>
        <v>May</v>
      </c>
      <c r="D2532" s="6" t="str">
        <f>TEXT(Table1[[#This Row],[Order Date]],"yyyy")</f>
        <v>2022</v>
      </c>
      <c r="E2532" t="s">
        <v>1004</v>
      </c>
      <c r="F2532" t="s">
        <v>164</v>
      </c>
      <c r="G2532" t="s">
        <v>11</v>
      </c>
      <c r="H2532" t="s">
        <v>18</v>
      </c>
      <c r="I2532" t="s">
        <v>1757</v>
      </c>
      <c r="J2532">
        <v>540.57000000000005</v>
      </c>
      <c r="K2532">
        <v>3</v>
      </c>
      <c r="L2532">
        <v>140.55000000000001</v>
      </c>
    </row>
    <row r="2533" spans="1:12" ht="14.25" customHeight="1" x14ac:dyDescent="0.25">
      <c r="A2533" t="str">
        <f t="shared" si="39"/>
        <v>ORD2532</v>
      </c>
      <c r="B2533" s="6">
        <v>44710</v>
      </c>
      <c r="C2533" s="6" t="str">
        <f>TEXT(Table1[[#This Row],[Order Date]],"mmm")</f>
        <v>May</v>
      </c>
      <c r="D2533" s="6" t="str">
        <f>TEXT(Table1[[#This Row],[Order Date]],"yyyy")</f>
        <v>2022</v>
      </c>
      <c r="E2533" t="s">
        <v>1004</v>
      </c>
      <c r="F2533" t="s">
        <v>164</v>
      </c>
      <c r="G2533" t="s">
        <v>11</v>
      </c>
      <c r="H2533" t="s">
        <v>20</v>
      </c>
      <c r="I2533" t="s">
        <v>847</v>
      </c>
      <c r="J2533">
        <v>167.76</v>
      </c>
      <c r="K2533">
        <v>5</v>
      </c>
      <c r="L2533">
        <v>62.91</v>
      </c>
    </row>
    <row r="2534" spans="1:12" ht="14.25" customHeight="1" x14ac:dyDescent="0.25">
      <c r="A2534" t="str">
        <f t="shared" si="39"/>
        <v>ORD2533</v>
      </c>
      <c r="B2534" s="6">
        <v>44710</v>
      </c>
      <c r="C2534" s="6" t="str">
        <f>TEXT(Table1[[#This Row],[Order Date]],"mmm")</f>
        <v>May</v>
      </c>
      <c r="D2534" s="6" t="str">
        <f>TEXT(Table1[[#This Row],[Order Date]],"yyyy")</f>
        <v>2022</v>
      </c>
      <c r="E2534" t="s">
        <v>1214</v>
      </c>
      <c r="F2534" t="s">
        <v>78</v>
      </c>
      <c r="G2534" t="s">
        <v>34</v>
      </c>
      <c r="H2534" t="s">
        <v>47</v>
      </c>
      <c r="I2534" t="s">
        <v>2087</v>
      </c>
      <c r="J2534">
        <v>41.57</v>
      </c>
      <c r="K2534">
        <v>4</v>
      </c>
      <c r="L2534">
        <v>-4.16</v>
      </c>
    </row>
    <row r="2535" spans="1:12" ht="14.25" customHeight="1" x14ac:dyDescent="0.25">
      <c r="A2535" t="str">
        <f t="shared" si="39"/>
        <v>ORD2534</v>
      </c>
      <c r="B2535" s="6">
        <v>44710</v>
      </c>
      <c r="C2535" s="6" t="str">
        <f>TEXT(Table1[[#This Row],[Order Date]],"mmm")</f>
        <v>May</v>
      </c>
      <c r="D2535" s="6" t="str">
        <f>TEXT(Table1[[#This Row],[Order Date]],"yyyy")</f>
        <v>2022</v>
      </c>
      <c r="E2535" t="s">
        <v>1214</v>
      </c>
      <c r="F2535" t="s">
        <v>78</v>
      </c>
      <c r="G2535" t="s">
        <v>34</v>
      </c>
      <c r="H2535" t="s">
        <v>35</v>
      </c>
      <c r="I2535" t="s">
        <v>231</v>
      </c>
      <c r="J2535">
        <v>317.06</v>
      </c>
      <c r="K2535">
        <v>3</v>
      </c>
      <c r="L2535">
        <v>-86.06</v>
      </c>
    </row>
    <row r="2536" spans="1:12" ht="14.25" customHeight="1" x14ac:dyDescent="0.25">
      <c r="A2536" t="str">
        <f t="shared" si="39"/>
        <v>ORD2535</v>
      </c>
      <c r="B2536" s="6">
        <v>44710</v>
      </c>
      <c r="C2536" s="6" t="str">
        <f>TEXT(Table1[[#This Row],[Order Date]],"mmm")</f>
        <v>May</v>
      </c>
      <c r="D2536" s="6" t="str">
        <f>TEXT(Table1[[#This Row],[Order Date]],"yyyy")</f>
        <v>2022</v>
      </c>
      <c r="E2536" t="s">
        <v>1214</v>
      </c>
      <c r="F2536" t="s">
        <v>78</v>
      </c>
      <c r="G2536" t="s">
        <v>11</v>
      </c>
      <c r="H2536" t="s">
        <v>43</v>
      </c>
      <c r="I2536" t="s">
        <v>1246</v>
      </c>
      <c r="J2536">
        <v>8.0399999999999991</v>
      </c>
      <c r="K2536">
        <v>5</v>
      </c>
      <c r="L2536">
        <v>2.91</v>
      </c>
    </row>
    <row r="2537" spans="1:12" ht="14.25" customHeight="1" x14ac:dyDescent="0.25">
      <c r="A2537" t="str">
        <f t="shared" si="39"/>
        <v>ORD2536</v>
      </c>
      <c r="B2537" s="6">
        <v>44710</v>
      </c>
      <c r="C2537" s="6" t="str">
        <f>TEXT(Table1[[#This Row],[Order Date]],"mmm")</f>
        <v>May</v>
      </c>
      <c r="D2537" s="6" t="str">
        <f>TEXT(Table1[[#This Row],[Order Date]],"yyyy")</f>
        <v>2022</v>
      </c>
      <c r="E2537" t="s">
        <v>1178</v>
      </c>
      <c r="F2537" t="s">
        <v>129</v>
      </c>
      <c r="G2537" t="s">
        <v>11</v>
      </c>
      <c r="H2537" t="s">
        <v>16</v>
      </c>
      <c r="I2537" t="s">
        <v>377</v>
      </c>
      <c r="J2537">
        <v>12.39</v>
      </c>
      <c r="K2537">
        <v>3</v>
      </c>
      <c r="L2537">
        <v>5.7</v>
      </c>
    </row>
    <row r="2538" spans="1:12" ht="14.25" customHeight="1" x14ac:dyDescent="0.25">
      <c r="A2538" t="str">
        <f t="shared" si="39"/>
        <v>ORD2537</v>
      </c>
      <c r="B2538" s="6">
        <v>44710</v>
      </c>
      <c r="C2538" s="6" t="str">
        <f>TEXT(Table1[[#This Row],[Order Date]],"mmm")</f>
        <v>May</v>
      </c>
      <c r="D2538" s="6" t="str">
        <f>TEXT(Table1[[#This Row],[Order Date]],"yyyy")</f>
        <v>2022</v>
      </c>
      <c r="E2538" t="s">
        <v>1793</v>
      </c>
      <c r="F2538" t="s">
        <v>78</v>
      </c>
      <c r="G2538" t="s">
        <v>11</v>
      </c>
      <c r="H2538" t="s">
        <v>12</v>
      </c>
      <c r="I2538" t="s">
        <v>625</v>
      </c>
      <c r="J2538">
        <v>85.06</v>
      </c>
      <c r="K2538">
        <v>3</v>
      </c>
      <c r="L2538">
        <v>28.71</v>
      </c>
    </row>
    <row r="2539" spans="1:12" ht="14.25" customHeight="1" x14ac:dyDescent="0.25">
      <c r="A2539" t="str">
        <f t="shared" si="39"/>
        <v>ORD2538</v>
      </c>
      <c r="B2539" s="6">
        <v>44711</v>
      </c>
      <c r="C2539" s="6" t="str">
        <f>TEXT(Table1[[#This Row],[Order Date]],"mmm")</f>
        <v>May</v>
      </c>
      <c r="D2539" s="6" t="str">
        <f>TEXT(Table1[[#This Row],[Order Date]],"yyyy")</f>
        <v>2022</v>
      </c>
      <c r="E2539" t="s">
        <v>2088</v>
      </c>
      <c r="F2539" t="s">
        <v>149</v>
      </c>
      <c r="G2539" t="s">
        <v>39</v>
      </c>
      <c r="H2539" t="s">
        <v>40</v>
      </c>
      <c r="I2539" t="s">
        <v>2089</v>
      </c>
      <c r="J2539">
        <v>239.97</v>
      </c>
      <c r="K2539">
        <v>3</v>
      </c>
      <c r="L2539">
        <v>2.4</v>
      </c>
    </row>
    <row r="2540" spans="1:12" ht="14.25" customHeight="1" x14ac:dyDescent="0.25">
      <c r="A2540" t="str">
        <f t="shared" si="39"/>
        <v>ORD2539</v>
      </c>
      <c r="B2540" s="6">
        <v>44711</v>
      </c>
      <c r="C2540" s="6" t="str">
        <f>TEXT(Table1[[#This Row],[Order Date]],"mmm")</f>
        <v>May</v>
      </c>
      <c r="D2540" s="6" t="str">
        <f>TEXT(Table1[[#This Row],[Order Date]],"yyyy")</f>
        <v>2022</v>
      </c>
      <c r="E2540" t="s">
        <v>2088</v>
      </c>
      <c r="F2540" t="s">
        <v>149</v>
      </c>
      <c r="G2540" t="s">
        <v>11</v>
      </c>
      <c r="H2540" t="s">
        <v>92</v>
      </c>
      <c r="I2540" t="s">
        <v>2090</v>
      </c>
      <c r="J2540">
        <v>160.32</v>
      </c>
      <c r="K2540">
        <v>2</v>
      </c>
      <c r="L2540">
        <v>44.89</v>
      </c>
    </row>
    <row r="2541" spans="1:12" ht="14.25" customHeight="1" x14ac:dyDescent="0.25">
      <c r="A2541" t="str">
        <f t="shared" si="39"/>
        <v>ORD2540</v>
      </c>
      <c r="B2541" s="6">
        <v>44711</v>
      </c>
      <c r="C2541" s="6" t="str">
        <f>TEXT(Table1[[#This Row],[Order Date]],"mmm")</f>
        <v>May</v>
      </c>
      <c r="D2541" s="6" t="str">
        <f>TEXT(Table1[[#This Row],[Order Date]],"yyyy")</f>
        <v>2022</v>
      </c>
      <c r="E2541" t="s">
        <v>2088</v>
      </c>
      <c r="F2541" t="s">
        <v>149</v>
      </c>
      <c r="G2541" t="s">
        <v>39</v>
      </c>
      <c r="H2541" t="s">
        <v>40</v>
      </c>
      <c r="I2541" t="s">
        <v>1953</v>
      </c>
      <c r="J2541">
        <v>128.85</v>
      </c>
      <c r="K2541">
        <v>3</v>
      </c>
      <c r="L2541">
        <v>3.87</v>
      </c>
    </row>
    <row r="2542" spans="1:12" ht="14.25" customHeight="1" x14ac:dyDescent="0.25">
      <c r="A2542" t="str">
        <f t="shared" si="39"/>
        <v>ORD2541</v>
      </c>
      <c r="B2542" s="6">
        <v>44711</v>
      </c>
      <c r="C2542" s="6" t="str">
        <f>TEXT(Table1[[#This Row],[Order Date]],"mmm")</f>
        <v>May</v>
      </c>
      <c r="D2542" s="6" t="str">
        <f>TEXT(Table1[[#This Row],[Order Date]],"yyyy")</f>
        <v>2022</v>
      </c>
      <c r="E2542" t="s">
        <v>2091</v>
      </c>
      <c r="F2542" t="s">
        <v>55</v>
      </c>
      <c r="G2542" t="s">
        <v>39</v>
      </c>
      <c r="H2542" t="s">
        <v>52</v>
      </c>
      <c r="I2542" t="s">
        <v>1874</v>
      </c>
      <c r="J2542">
        <v>151.96</v>
      </c>
      <c r="K2542">
        <v>4</v>
      </c>
      <c r="L2542">
        <v>36.47</v>
      </c>
    </row>
    <row r="2543" spans="1:12" ht="14.25" customHeight="1" x14ac:dyDescent="0.25">
      <c r="A2543" t="str">
        <f t="shared" si="39"/>
        <v>ORD2542</v>
      </c>
      <c r="B2543" s="6">
        <v>44712</v>
      </c>
      <c r="C2543" s="6" t="str">
        <f>TEXT(Table1[[#This Row],[Order Date]],"mmm")</f>
        <v>May</v>
      </c>
      <c r="D2543" s="6" t="str">
        <f>TEXT(Table1[[#This Row],[Order Date]],"yyyy")</f>
        <v>2022</v>
      </c>
      <c r="E2543" t="s">
        <v>536</v>
      </c>
      <c r="F2543" t="s">
        <v>27</v>
      </c>
      <c r="G2543" t="s">
        <v>11</v>
      </c>
      <c r="H2543" t="s">
        <v>12</v>
      </c>
      <c r="I2543" t="s">
        <v>1978</v>
      </c>
      <c r="J2543">
        <v>58.38</v>
      </c>
      <c r="K2543">
        <v>7</v>
      </c>
      <c r="L2543">
        <v>26.27</v>
      </c>
    </row>
    <row r="2544" spans="1:12" ht="14.25" customHeight="1" x14ac:dyDescent="0.25">
      <c r="A2544" t="str">
        <f t="shared" si="39"/>
        <v>ORD2543</v>
      </c>
      <c r="B2544" s="6">
        <v>44712</v>
      </c>
      <c r="C2544" s="6" t="str">
        <f>TEXT(Table1[[#This Row],[Order Date]],"mmm")</f>
        <v>May</v>
      </c>
      <c r="D2544" s="6" t="str">
        <f>TEXT(Table1[[#This Row],[Order Date]],"yyyy")</f>
        <v>2022</v>
      </c>
      <c r="E2544" t="s">
        <v>536</v>
      </c>
      <c r="F2544" t="s">
        <v>27</v>
      </c>
      <c r="G2544" t="s">
        <v>11</v>
      </c>
      <c r="H2544" t="s">
        <v>12</v>
      </c>
      <c r="I2544" t="s">
        <v>1967</v>
      </c>
      <c r="J2544">
        <v>105.52</v>
      </c>
      <c r="K2544">
        <v>4</v>
      </c>
      <c r="L2544">
        <v>48.54</v>
      </c>
    </row>
    <row r="2545" spans="1:12" ht="14.25" customHeight="1" x14ac:dyDescent="0.25">
      <c r="A2545" t="str">
        <f t="shared" si="39"/>
        <v>ORD2544</v>
      </c>
      <c r="B2545" s="6">
        <v>44712</v>
      </c>
      <c r="C2545" s="6" t="str">
        <f>TEXT(Table1[[#This Row],[Order Date]],"mmm")</f>
        <v>May</v>
      </c>
      <c r="D2545" s="6" t="str">
        <f>TEXT(Table1[[#This Row],[Order Date]],"yyyy")</f>
        <v>2022</v>
      </c>
      <c r="E2545" t="s">
        <v>536</v>
      </c>
      <c r="F2545" t="s">
        <v>27</v>
      </c>
      <c r="G2545" t="s">
        <v>11</v>
      </c>
      <c r="H2545" t="s">
        <v>18</v>
      </c>
      <c r="I2545" t="s">
        <v>2092</v>
      </c>
      <c r="J2545">
        <v>80.88</v>
      </c>
      <c r="K2545">
        <v>6</v>
      </c>
      <c r="L2545">
        <v>21.03</v>
      </c>
    </row>
    <row r="2546" spans="1:12" ht="14.25" customHeight="1" x14ac:dyDescent="0.25">
      <c r="A2546" t="str">
        <f t="shared" si="39"/>
        <v>ORD2545</v>
      </c>
      <c r="B2546" s="6">
        <v>44712</v>
      </c>
      <c r="C2546" s="6" t="str">
        <f>TEXT(Table1[[#This Row],[Order Date]],"mmm")</f>
        <v>May</v>
      </c>
      <c r="D2546" s="6" t="str">
        <f>TEXT(Table1[[#This Row],[Order Date]],"yyyy")</f>
        <v>2022</v>
      </c>
      <c r="E2546" t="s">
        <v>343</v>
      </c>
      <c r="F2546" t="s">
        <v>613</v>
      </c>
      <c r="G2546" t="s">
        <v>34</v>
      </c>
      <c r="H2546" t="s">
        <v>47</v>
      </c>
      <c r="I2546" t="s">
        <v>761</v>
      </c>
      <c r="J2546">
        <v>22.2</v>
      </c>
      <c r="K2546">
        <v>6</v>
      </c>
      <c r="L2546">
        <v>9.1</v>
      </c>
    </row>
    <row r="2547" spans="1:12" ht="14.25" customHeight="1" x14ac:dyDescent="0.25">
      <c r="A2547" t="str">
        <f t="shared" si="39"/>
        <v>ORD2546</v>
      </c>
      <c r="B2547" s="6">
        <v>44712</v>
      </c>
      <c r="C2547" s="6" t="str">
        <f>TEXT(Table1[[#This Row],[Order Date]],"mmm")</f>
        <v>May</v>
      </c>
      <c r="D2547" s="6" t="str">
        <f>TEXT(Table1[[#This Row],[Order Date]],"yyyy")</f>
        <v>2022</v>
      </c>
      <c r="E2547" t="s">
        <v>217</v>
      </c>
      <c r="F2547" t="s">
        <v>296</v>
      </c>
      <c r="G2547" t="s">
        <v>34</v>
      </c>
      <c r="H2547" t="s">
        <v>74</v>
      </c>
      <c r="I2547" t="s">
        <v>2093</v>
      </c>
      <c r="J2547">
        <v>1406.86</v>
      </c>
      <c r="K2547">
        <v>7</v>
      </c>
      <c r="L2547">
        <v>140.69</v>
      </c>
    </row>
    <row r="2548" spans="1:12" ht="14.25" customHeight="1" x14ac:dyDescent="0.25">
      <c r="A2548" t="str">
        <f t="shared" si="39"/>
        <v>ORD2547</v>
      </c>
      <c r="B2548" s="6">
        <v>44712</v>
      </c>
      <c r="C2548" s="6" t="str">
        <f>TEXT(Table1[[#This Row],[Order Date]],"mmm")</f>
        <v>May</v>
      </c>
      <c r="D2548" s="6" t="str">
        <f>TEXT(Table1[[#This Row],[Order Date]],"yyyy")</f>
        <v>2022</v>
      </c>
      <c r="E2548" t="s">
        <v>217</v>
      </c>
      <c r="F2548" t="s">
        <v>296</v>
      </c>
      <c r="G2548" t="s">
        <v>11</v>
      </c>
      <c r="H2548" t="s">
        <v>16</v>
      </c>
      <c r="I2548" t="s">
        <v>2077</v>
      </c>
      <c r="J2548">
        <v>15.75</v>
      </c>
      <c r="K2548">
        <v>5</v>
      </c>
      <c r="L2548">
        <v>7.56</v>
      </c>
    </row>
    <row r="2549" spans="1:12" ht="14.25" customHeight="1" x14ac:dyDescent="0.25">
      <c r="A2549" t="str">
        <f t="shared" si="39"/>
        <v>ORD2548</v>
      </c>
      <c r="B2549" s="6">
        <v>44712</v>
      </c>
      <c r="C2549" s="6" t="str">
        <f>TEXT(Table1[[#This Row],[Order Date]],"mmm")</f>
        <v>May</v>
      </c>
      <c r="D2549" s="6" t="str">
        <f>TEXT(Table1[[#This Row],[Order Date]],"yyyy")</f>
        <v>2022</v>
      </c>
      <c r="E2549" t="s">
        <v>217</v>
      </c>
      <c r="F2549" t="s">
        <v>296</v>
      </c>
      <c r="G2549" t="s">
        <v>11</v>
      </c>
      <c r="H2549" t="s">
        <v>18</v>
      </c>
      <c r="I2549" t="s">
        <v>1410</v>
      </c>
      <c r="J2549">
        <v>323.10000000000002</v>
      </c>
      <c r="K2549">
        <v>2</v>
      </c>
      <c r="L2549">
        <v>61.39</v>
      </c>
    </row>
    <row r="2550" spans="1:12" ht="14.25" customHeight="1" x14ac:dyDescent="0.25">
      <c r="A2550" t="str">
        <f t="shared" si="39"/>
        <v>ORD2549</v>
      </c>
      <c r="B2550" s="6">
        <v>44712</v>
      </c>
      <c r="C2550" s="6" t="str">
        <f>TEXT(Table1[[#This Row],[Order Date]],"mmm")</f>
        <v>May</v>
      </c>
      <c r="D2550" s="6" t="str">
        <f>TEXT(Table1[[#This Row],[Order Date]],"yyyy")</f>
        <v>2022</v>
      </c>
      <c r="E2550" t="s">
        <v>2094</v>
      </c>
      <c r="F2550" t="s">
        <v>315</v>
      </c>
      <c r="G2550" t="s">
        <v>34</v>
      </c>
      <c r="H2550" t="s">
        <v>35</v>
      </c>
      <c r="I2550" t="s">
        <v>650</v>
      </c>
      <c r="J2550">
        <v>2567.84</v>
      </c>
      <c r="K2550">
        <v>8</v>
      </c>
      <c r="L2550">
        <v>770.35</v>
      </c>
    </row>
    <row r="2551" spans="1:12" ht="14.25" customHeight="1" x14ac:dyDescent="0.25">
      <c r="A2551" t="str">
        <f t="shared" si="39"/>
        <v>ORD2550</v>
      </c>
      <c r="B2551" s="6">
        <v>44712</v>
      </c>
      <c r="C2551" s="6" t="str">
        <f>TEXT(Table1[[#This Row],[Order Date]],"mmm")</f>
        <v>May</v>
      </c>
      <c r="D2551" s="6" t="str">
        <f>TEXT(Table1[[#This Row],[Order Date]],"yyyy")</f>
        <v>2022</v>
      </c>
      <c r="E2551" t="s">
        <v>2095</v>
      </c>
      <c r="F2551" t="s">
        <v>245</v>
      </c>
      <c r="G2551" t="s">
        <v>11</v>
      </c>
      <c r="H2551" t="s">
        <v>24</v>
      </c>
      <c r="I2551" t="s">
        <v>577</v>
      </c>
      <c r="J2551">
        <v>10.27</v>
      </c>
      <c r="K2551">
        <v>3</v>
      </c>
      <c r="L2551">
        <v>1.1599999999999999</v>
      </c>
    </row>
    <row r="2552" spans="1:12" ht="14.25" customHeight="1" x14ac:dyDescent="0.25">
      <c r="A2552" t="str">
        <f t="shared" si="39"/>
        <v>ORD2551</v>
      </c>
      <c r="B2552" s="6">
        <v>44712</v>
      </c>
      <c r="C2552" s="6" t="str">
        <f>TEXT(Table1[[#This Row],[Order Date]],"mmm")</f>
        <v>May</v>
      </c>
      <c r="D2552" s="6" t="str">
        <f>TEXT(Table1[[#This Row],[Order Date]],"yyyy")</f>
        <v>2022</v>
      </c>
      <c r="E2552" t="s">
        <v>803</v>
      </c>
      <c r="F2552" t="s">
        <v>149</v>
      </c>
      <c r="G2552" t="s">
        <v>11</v>
      </c>
      <c r="H2552" t="s">
        <v>43</v>
      </c>
      <c r="I2552" t="s">
        <v>2096</v>
      </c>
      <c r="J2552">
        <v>7.56</v>
      </c>
      <c r="K2552">
        <v>6</v>
      </c>
      <c r="L2552">
        <v>0.3</v>
      </c>
    </row>
    <row r="2553" spans="1:12" ht="14.25" customHeight="1" x14ac:dyDescent="0.25">
      <c r="A2553" t="str">
        <f t="shared" si="39"/>
        <v>ORD2552</v>
      </c>
      <c r="B2553" s="6">
        <v>44712</v>
      </c>
      <c r="C2553" s="6" t="str">
        <f>TEXT(Table1[[#This Row],[Order Date]],"mmm")</f>
        <v>May</v>
      </c>
      <c r="D2553" s="6" t="str">
        <f>TEXT(Table1[[#This Row],[Order Date]],"yyyy")</f>
        <v>2022</v>
      </c>
      <c r="E2553" t="s">
        <v>1167</v>
      </c>
      <c r="F2553" t="s">
        <v>15</v>
      </c>
      <c r="G2553" t="s">
        <v>11</v>
      </c>
      <c r="H2553" t="s">
        <v>16</v>
      </c>
      <c r="I2553" t="s">
        <v>348</v>
      </c>
      <c r="J2553">
        <v>5.9</v>
      </c>
      <c r="K2553">
        <v>2</v>
      </c>
      <c r="L2553">
        <v>1.99</v>
      </c>
    </row>
    <row r="2554" spans="1:12" ht="14.25" customHeight="1" x14ac:dyDescent="0.25">
      <c r="A2554" t="str">
        <f t="shared" si="39"/>
        <v>ORD2553</v>
      </c>
      <c r="B2554" s="6">
        <v>44712</v>
      </c>
      <c r="C2554" s="6" t="str">
        <f>TEXT(Table1[[#This Row],[Order Date]],"mmm")</f>
        <v>May</v>
      </c>
      <c r="D2554" s="6" t="str">
        <f>TEXT(Table1[[#This Row],[Order Date]],"yyyy")</f>
        <v>2022</v>
      </c>
      <c r="E2554" t="s">
        <v>1167</v>
      </c>
      <c r="F2554" t="s">
        <v>15</v>
      </c>
      <c r="G2554" t="s">
        <v>11</v>
      </c>
      <c r="H2554" t="s">
        <v>12</v>
      </c>
      <c r="I2554" t="s">
        <v>1158</v>
      </c>
      <c r="J2554">
        <v>173.49</v>
      </c>
      <c r="K2554">
        <v>7</v>
      </c>
      <c r="L2554">
        <v>54.22</v>
      </c>
    </row>
    <row r="2555" spans="1:12" ht="14.25" customHeight="1" x14ac:dyDescent="0.25">
      <c r="A2555" t="str">
        <f t="shared" si="39"/>
        <v>ORD2554</v>
      </c>
      <c r="B2555" s="6">
        <v>44712</v>
      </c>
      <c r="C2555" s="6" t="str">
        <f>TEXT(Table1[[#This Row],[Order Date]],"mmm")</f>
        <v>May</v>
      </c>
      <c r="D2555" s="6" t="str">
        <f>TEXT(Table1[[#This Row],[Order Date]],"yyyy")</f>
        <v>2022</v>
      </c>
      <c r="E2555" t="s">
        <v>1167</v>
      </c>
      <c r="F2555" t="s">
        <v>15</v>
      </c>
      <c r="G2555" t="s">
        <v>34</v>
      </c>
      <c r="H2555" t="s">
        <v>47</v>
      </c>
      <c r="I2555" t="s">
        <v>2097</v>
      </c>
      <c r="J2555">
        <v>51.56</v>
      </c>
      <c r="K2555">
        <v>2</v>
      </c>
      <c r="L2555">
        <v>-61.87</v>
      </c>
    </row>
    <row r="2556" spans="1:12" ht="14.25" customHeight="1" x14ac:dyDescent="0.25">
      <c r="A2556" t="str">
        <f t="shared" si="39"/>
        <v>ORD2555</v>
      </c>
      <c r="B2556" s="6">
        <v>44712</v>
      </c>
      <c r="C2556" s="6" t="str">
        <f>TEXT(Table1[[#This Row],[Order Date]],"mmm")</f>
        <v>May</v>
      </c>
      <c r="D2556" s="6" t="str">
        <f>TEXT(Table1[[#This Row],[Order Date]],"yyyy")</f>
        <v>2022</v>
      </c>
      <c r="E2556" t="s">
        <v>1167</v>
      </c>
      <c r="F2556" t="s">
        <v>15</v>
      </c>
      <c r="G2556" t="s">
        <v>11</v>
      </c>
      <c r="H2556" t="s">
        <v>20</v>
      </c>
      <c r="I2556" t="s">
        <v>118</v>
      </c>
      <c r="J2556">
        <v>3.56</v>
      </c>
      <c r="K2556">
        <v>3</v>
      </c>
      <c r="L2556">
        <v>-6.24</v>
      </c>
    </row>
    <row r="2557" spans="1:12" ht="14.25" customHeight="1" x14ac:dyDescent="0.25">
      <c r="A2557" t="str">
        <f t="shared" si="39"/>
        <v>ORD2556</v>
      </c>
      <c r="B2557" s="6">
        <v>44712</v>
      </c>
      <c r="C2557" s="6" t="str">
        <f>TEXT(Table1[[#This Row],[Order Date]],"mmm")</f>
        <v>May</v>
      </c>
      <c r="D2557" s="6" t="str">
        <f>TEXT(Table1[[#This Row],[Order Date]],"yyyy")</f>
        <v>2022</v>
      </c>
      <c r="E2557" t="s">
        <v>1741</v>
      </c>
      <c r="F2557" t="s">
        <v>177</v>
      </c>
      <c r="G2557" t="s">
        <v>11</v>
      </c>
      <c r="H2557" t="s">
        <v>12</v>
      </c>
      <c r="I2557" t="s">
        <v>312</v>
      </c>
      <c r="J2557">
        <v>274.8</v>
      </c>
      <c r="K2557">
        <v>5</v>
      </c>
      <c r="L2557">
        <v>134.65</v>
      </c>
    </row>
    <row r="2558" spans="1:12" ht="14.25" customHeight="1" x14ac:dyDescent="0.25">
      <c r="A2558" t="str">
        <f t="shared" si="39"/>
        <v>ORD2557</v>
      </c>
      <c r="B2558" s="6">
        <v>44712</v>
      </c>
      <c r="C2558" s="6" t="str">
        <f>TEXT(Table1[[#This Row],[Order Date]],"mmm")</f>
        <v>May</v>
      </c>
      <c r="D2558" s="6" t="str">
        <f>TEXT(Table1[[#This Row],[Order Date]],"yyyy")</f>
        <v>2022</v>
      </c>
      <c r="E2558" t="s">
        <v>1741</v>
      </c>
      <c r="F2558" t="s">
        <v>177</v>
      </c>
      <c r="G2558" t="s">
        <v>11</v>
      </c>
      <c r="H2558" t="s">
        <v>18</v>
      </c>
      <c r="I2558" t="s">
        <v>1400</v>
      </c>
      <c r="J2558">
        <v>62.18</v>
      </c>
      <c r="K2558">
        <v>1</v>
      </c>
      <c r="L2558">
        <v>16.79</v>
      </c>
    </row>
    <row r="2559" spans="1:12" ht="14.25" customHeight="1" x14ac:dyDescent="0.25">
      <c r="A2559" t="str">
        <f t="shared" si="39"/>
        <v>ORD2558</v>
      </c>
      <c r="B2559" s="6">
        <v>44712</v>
      </c>
      <c r="C2559" s="6" t="str">
        <f>TEXT(Table1[[#This Row],[Order Date]],"mmm")</f>
        <v>May</v>
      </c>
      <c r="D2559" s="6" t="str">
        <f>TEXT(Table1[[#This Row],[Order Date]],"yyyy")</f>
        <v>2022</v>
      </c>
      <c r="E2559" t="s">
        <v>1741</v>
      </c>
      <c r="F2559" t="s">
        <v>177</v>
      </c>
      <c r="G2559" t="s">
        <v>34</v>
      </c>
      <c r="H2559" t="s">
        <v>47</v>
      </c>
      <c r="I2559" t="s">
        <v>137</v>
      </c>
      <c r="J2559">
        <v>8.2799999999999994</v>
      </c>
      <c r="K2559">
        <v>2</v>
      </c>
      <c r="L2559">
        <v>2.98</v>
      </c>
    </row>
    <row r="2560" spans="1:12" ht="14.25" customHeight="1" x14ac:dyDescent="0.25">
      <c r="A2560" t="str">
        <f t="shared" si="39"/>
        <v>ORD2559</v>
      </c>
      <c r="B2560" s="6">
        <v>44713</v>
      </c>
      <c r="C2560" s="6" t="str">
        <f>TEXT(Table1[[#This Row],[Order Date]],"mmm")</f>
        <v>Jun</v>
      </c>
      <c r="D2560" s="6" t="str">
        <f>TEXT(Table1[[#This Row],[Order Date]],"yyyy")</f>
        <v>2022</v>
      </c>
      <c r="E2560" t="s">
        <v>445</v>
      </c>
      <c r="F2560" t="s">
        <v>10</v>
      </c>
      <c r="G2560" t="s">
        <v>11</v>
      </c>
      <c r="H2560" t="s">
        <v>20</v>
      </c>
      <c r="I2560" t="s">
        <v>1302</v>
      </c>
      <c r="J2560">
        <v>5.73</v>
      </c>
      <c r="K2560">
        <v>8</v>
      </c>
      <c r="L2560">
        <v>-9.16</v>
      </c>
    </row>
    <row r="2561" spans="1:12" ht="14.25" customHeight="1" x14ac:dyDescent="0.25">
      <c r="A2561" t="str">
        <f t="shared" si="39"/>
        <v>ORD2560</v>
      </c>
      <c r="B2561" s="6">
        <v>44713</v>
      </c>
      <c r="C2561" s="6" t="str">
        <f>TEXT(Table1[[#This Row],[Order Date]],"mmm")</f>
        <v>Jun</v>
      </c>
      <c r="D2561" s="6" t="str">
        <f>TEXT(Table1[[#This Row],[Order Date]],"yyyy")</f>
        <v>2022</v>
      </c>
      <c r="E2561" t="s">
        <v>445</v>
      </c>
      <c r="F2561" t="s">
        <v>10</v>
      </c>
      <c r="G2561" t="s">
        <v>11</v>
      </c>
      <c r="H2561" t="s">
        <v>12</v>
      </c>
      <c r="I2561" t="s">
        <v>2098</v>
      </c>
      <c r="J2561">
        <v>42.24</v>
      </c>
      <c r="K2561">
        <v>10</v>
      </c>
      <c r="L2561">
        <v>13.2</v>
      </c>
    </row>
    <row r="2562" spans="1:12" ht="14.25" customHeight="1" x14ac:dyDescent="0.25">
      <c r="A2562" t="str">
        <f t="shared" si="39"/>
        <v>ORD2561</v>
      </c>
      <c r="B2562" s="6">
        <v>44713</v>
      </c>
      <c r="C2562" s="6" t="str">
        <f>TEXT(Table1[[#This Row],[Order Date]],"mmm")</f>
        <v>Jun</v>
      </c>
      <c r="D2562" s="6" t="str">
        <f>TEXT(Table1[[#This Row],[Order Date]],"yyyy")</f>
        <v>2022</v>
      </c>
      <c r="E2562" t="s">
        <v>244</v>
      </c>
      <c r="F2562" t="s">
        <v>110</v>
      </c>
      <c r="G2562" t="s">
        <v>39</v>
      </c>
      <c r="H2562" t="s">
        <v>40</v>
      </c>
      <c r="I2562" t="s">
        <v>1352</v>
      </c>
      <c r="J2562">
        <v>299.98</v>
      </c>
      <c r="K2562">
        <v>2</v>
      </c>
      <c r="L2562">
        <v>83.99</v>
      </c>
    </row>
    <row r="2563" spans="1:12" ht="14.25" customHeight="1" x14ac:dyDescent="0.25">
      <c r="A2563" t="str">
        <f t="shared" ref="A2563:A2626" si="40">"ORD" &amp; TEXT(ROW(A2563)-1, "0000")</f>
        <v>ORD2562</v>
      </c>
      <c r="B2563" s="6">
        <v>44713</v>
      </c>
      <c r="C2563" s="6" t="str">
        <f>TEXT(Table1[[#This Row],[Order Date]],"mmm")</f>
        <v>Jun</v>
      </c>
      <c r="D2563" s="6" t="str">
        <f>TEXT(Table1[[#This Row],[Order Date]],"yyyy")</f>
        <v>2022</v>
      </c>
      <c r="E2563" t="s">
        <v>244</v>
      </c>
      <c r="F2563" t="s">
        <v>110</v>
      </c>
      <c r="G2563" t="s">
        <v>11</v>
      </c>
      <c r="H2563" t="s">
        <v>20</v>
      </c>
      <c r="I2563" t="s">
        <v>269</v>
      </c>
      <c r="J2563">
        <v>403.68</v>
      </c>
      <c r="K2563">
        <v>6</v>
      </c>
      <c r="L2563">
        <v>181.66</v>
      </c>
    </row>
    <row r="2564" spans="1:12" ht="14.25" customHeight="1" x14ac:dyDescent="0.25">
      <c r="A2564" t="str">
        <f t="shared" si="40"/>
        <v>ORD2563</v>
      </c>
      <c r="B2564" s="6">
        <v>44713</v>
      </c>
      <c r="C2564" s="6" t="str">
        <f>TEXT(Table1[[#This Row],[Order Date]],"mmm")</f>
        <v>Jun</v>
      </c>
      <c r="D2564" s="6" t="str">
        <f>TEXT(Table1[[#This Row],[Order Date]],"yyyy")</f>
        <v>2022</v>
      </c>
      <c r="E2564" t="s">
        <v>244</v>
      </c>
      <c r="F2564" t="s">
        <v>110</v>
      </c>
      <c r="G2564" t="s">
        <v>39</v>
      </c>
      <c r="H2564" t="s">
        <v>40</v>
      </c>
      <c r="I2564" t="s">
        <v>2050</v>
      </c>
      <c r="J2564">
        <v>41.9</v>
      </c>
      <c r="K2564">
        <v>2</v>
      </c>
      <c r="L2564">
        <v>11.73</v>
      </c>
    </row>
    <row r="2565" spans="1:12" ht="14.25" customHeight="1" x14ac:dyDescent="0.25">
      <c r="A2565" t="str">
        <f t="shared" si="40"/>
        <v>ORD2564</v>
      </c>
      <c r="B2565" s="6">
        <v>44713</v>
      </c>
      <c r="C2565" s="6" t="str">
        <f>TEXT(Table1[[#This Row],[Order Date]],"mmm")</f>
        <v>Jun</v>
      </c>
      <c r="D2565" s="6" t="str">
        <f>TEXT(Table1[[#This Row],[Order Date]],"yyyy")</f>
        <v>2022</v>
      </c>
      <c r="E2565" t="s">
        <v>244</v>
      </c>
      <c r="F2565" t="s">
        <v>110</v>
      </c>
      <c r="G2565" t="s">
        <v>11</v>
      </c>
      <c r="H2565" t="s">
        <v>16</v>
      </c>
      <c r="I2565" t="s">
        <v>2099</v>
      </c>
      <c r="J2565">
        <v>28.91</v>
      </c>
      <c r="K2565">
        <v>7</v>
      </c>
      <c r="L2565">
        <v>13.3</v>
      </c>
    </row>
    <row r="2566" spans="1:12" ht="14.25" customHeight="1" x14ac:dyDescent="0.25">
      <c r="A2566" t="str">
        <f t="shared" si="40"/>
        <v>ORD2565</v>
      </c>
      <c r="B2566" s="6">
        <v>44713</v>
      </c>
      <c r="C2566" s="6" t="str">
        <f>TEXT(Table1[[#This Row],[Order Date]],"mmm")</f>
        <v>Jun</v>
      </c>
      <c r="D2566" s="6" t="str">
        <f>TEXT(Table1[[#This Row],[Order Date]],"yyyy")</f>
        <v>2022</v>
      </c>
      <c r="E2566" t="s">
        <v>2100</v>
      </c>
      <c r="F2566" t="s">
        <v>27</v>
      </c>
      <c r="G2566" t="s">
        <v>11</v>
      </c>
      <c r="H2566" t="s">
        <v>12</v>
      </c>
      <c r="I2566" t="s">
        <v>1418</v>
      </c>
      <c r="J2566">
        <v>11.76</v>
      </c>
      <c r="K2566">
        <v>2</v>
      </c>
      <c r="L2566">
        <v>5.76</v>
      </c>
    </row>
    <row r="2567" spans="1:12" ht="14.25" customHeight="1" x14ac:dyDescent="0.25">
      <c r="A2567" t="str">
        <f t="shared" si="40"/>
        <v>ORD2566</v>
      </c>
      <c r="B2567" s="6">
        <v>44716</v>
      </c>
      <c r="C2567" s="6" t="str">
        <f>TEXT(Table1[[#This Row],[Order Date]],"mmm")</f>
        <v>Jun</v>
      </c>
      <c r="D2567" s="6" t="str">
        <f>TEXT(Table1[[#This Row],[Order Date]],"yyyy")</f>
        <v>2022</v>
      </c>
      <c r="E2567" t="s">
        <v>590</v>
      </c>
      <c r="F2567" t="s">
        <v>164</v>
      </c>
      <c r="G2567" t="s">
        <v>11</v>
      </c>
      <c r="H2567" t="s">
        <v>16</v>
      </c>
      <c r="I2567" t="s">
        <v>348</v>
      </c>
      <c r="J2567">
        <v>7.38</v>
      </c>
      <c r="K2567">
        <v>2</v>
      </c>
      <c r="L2567">
        <v>3.47</v>
      </c>
    </row>
    <row r="2568" spans="1:12" ht="14.25" customHeight="1" x14ac:dyDescent="0.25">
      <c r="A2568" t="str">
        <f t="shared" si="40"/>
        <v>ORD2567</v>
      </c>
      <c r="B2568" s="6">
        <v>44716</v>
      </c>
      <c r="C2568" s="6" t="str">
        <f>TEXT(Table1[[#This Row],[Order Date]],"mmm")</f>
        <v>Jun</v>
      </c>
      <c r="D2568" s="6" t="str">
        <f>TEXT(Table1[[#This Row],[Order Date]],"yyyy")</f>
        <v>2022</v>
      </c>
      <c r="E2568" t="s">
        <v>590</v>
      </c>
      <c r="F2568" t="s">
        <v>164</v>
      </c>
      <c r="G2568" t="s">
        <v>11</v>
      </c>
      <c r="H2568" t="s">
        <v>24</v>
      </c>
      <c r="I2568" t="s">
        <v>353</v>
      </c>
      <c r="J2568">
        <v>9.26</v>
      </c>
      <c r="K2568">
        <v>2</v>
      </c>
      <c r="L2568">
        <v>3.06</v>
      </c>
    </row>
    <row r="2569" spans="1:12" ht="14.25" customHeight="1" x14ac:dyDescent="0.25">
      <c r="A2569" t="str">
        <f t="shared" si="40"/>
        <v>ORD2568</v>
      </c>
      <c r="B2569" s="6">
        <v>44716</v>
      </c>
      <c r="C2569" s="6" t="str">
        <f>TEXT(Table1[[#This Row],[Order Date]],"mmm")</f>
        <v>Jun</v>
      </c>
      <c r="D2569" s="6" t="str">
        <f>TEXT(Table1[[#This Row],[Order Date]],"yyyy")</f>
        <v>2022</v>
      </c>
      <c r="E2569" t="s">
        <v>1557</v>
      </c>
      <c r="F2569" t="s">
        <v>149</v>
      </c>
      <c r="G2569" t="s">
        <v>11</v>
      </c>
      <c r="H2569" t="s">
        <v>12</v>
      </c>
      <c r="I2569" t="s">
        <v>985</v>
      </c>
      <c r="J2569">
        <v>30.44</v>
      </c>
      <c r="K2569">
        <v>4</v>
      </c>
      <c r="L2569">
        <v>14.31</v>
      </c>
    </row>
    <row r="2570" spans="1:12" ht="14.25" customHeight="1" x14ac:dyDescent="0.25">
      <c r="A2570" t="str">
        <f t="shared" si="40"/>
        <v>ORD2569</v>
      </c>
      <c r="B2570" s="6">
        <v>44716</v>
      </c>
      <c r="C2570" s="6" t="str">
        <f>TEXT(Table1[[#This Row],[Order Date]],"mmm")</f>
        <v>Jun</v>
      </c>
      <c r="D2570" s="6" t="str">
        <f>TEXT(Table1[[#This Row],[Order Date]],"yyyy")</f>
        <v>2022</v>
      </c>
      <c r="E2570" t="s">
        <v>1557</v>
      </c>
      <c r="F2570" t="s">
        <v>149</v>
      </c>
      <c r="G2570" t="s">
        <v>34</v>
      </c>
      <c r="H2570" t="s">
        <v>47</v>
      </c>
      <c r="I2570" t="s">
        <v>1861</v>
      </c>
      <c r="J2570">
        <v>35.28</v>
      </c>
      <c r="K2570">
        <v>3</v>
      </c>
      <c r="L2570">
        <v>12</v>
      </c>
    </row>
    <row r="2571" spans="1:12" ht="14.25" customHeight="1" x14ac:dyDescent="0.25">
      <c r="A2571" t="str">
        <f t="shared" si="40"/>
        <v>ORD2570</v>
      </c>
      <c r="B2571" s="6">
        <v>44716</v>
      </c>
      <c r="C2571" s="6" t="str">
        <f>TEXT(Table1[[#This Row],[Order Date]],"mmm")</f>
        <v>Jun</v>
      </c>
      <c r="D2571" s="6" t="str">
        <f>TEXT(Table1[[#This Row],[Order Date]],"yyyy")</f>
        <v>2022</v>
      </c>
      <c r="E2571" t="s">
        <v>2101</v>
      </c>
      <c r="F2571" t="s">
        <v>27</v>
      </c>
      <c r="G2571" t="s">
        <v>39</v>
      </c>
      <c r="H2571" t="s">
        <v>52</v>
      </c>
      <c r="I2571" t="s">
        <v>508</v>
      </c>
      <c r="J2571">
        <v>119.98</v>
      </c>
      <c r="K2571">
        <v>2</v>
      </c>
      <c r="L2571">
        <v>35.99</v>
      </c>
    </row>
    <row r="2572" spans="1:12" ht="14.25" customHeight="1" x14ac:dyDescent="0.25">
      <c r="A2572" t="str">
        <f t="shared" si="40"/>
        <v>ORD2571</v>
      </c>
      <c r="B2572" s="6">
        <v>44716</v>
      </c>
      <c r="C2572" s="6" t="str">
        <f>TEXT(Table1[[#This Row],[Order Date]],"mmm")</f>
        <v>Jun</v>
      </c>
      <c r="D2572" s="6" t="str">
        <f>TEXT(Table1[[#This Row],[Order Date]],"yyyy")</f>
        <v>2022</v>
      </c>
      <c r="E2572" t="s">
        <v>2101</v>
      </c>
      <c r="F2572" t="s">
        <v>27</v>
      </c>
      <c r="G2572" t="s">
        <v>39</v>
      </c>
      <c r="H2572" t="s">
        <v>52</v>
      </c>
      <c r="I2572" t="s">
        <v>2102</v>
      </c>
      <c r="J2572">
        <v>989.97</v>
      </c>
      <c r="K2572">
        <v>3</v>
      </c>
      <c r="L2572">
        <v>395.99</v>
      </c>
    </row>
    <row r="2573" spans="1:12" ht="14.25" customHeight="1" x14ac:dyDescent="0.25">
      <c r="A2573" t="str">
        <f t="shared" si="40"/>
        <v>ORD2572</v>
      </c>
      <c r="B2573" s="6">
        <v>44717</v>
      </c>
      <c r="C2573" s="6" t="str">
        <f>TEXT(Table1[[#This Row],[Order Date]],"mmm")</f>
        <v>Jun</v>
      </c>
      <c r="D2573" s="6" t="str">
        <f>TEXT(Table1[[#This Row],[Order Date]],"yyyy")</f>
        <v>2022</v>
      </c>
      <c r="E2573" t="s">
        <v>1946</v>
      </c>
      <c r="F2573" t="s">
        <v>149</v>
      </c>
      <c r="G2573" t="s">
        <v>34</v>
      </c>
      <c r="H2573" t="s">
        <v>35</v>
      </c>
      <c r="I2573" t="s">
        <v>994</v>
      </c>
      <c r="J2573">
        <v>1522.64</v>
      </c>
      <c r="K2573">
        <v>9</v>
      </c>
      <c r="L2573">
        <v>169.18</v>
      </c>
    </row>
    <row r="2574" spans="1:12" ht="14.25" customHeight="1" x14ac:dyDescent="0.25">
      <c r="A2574" t="str">
        <f t="shared" si="40"/>
        <v>ORD2573</v>
      </c>
      <c r="B2574" s="6">
        <v>44717</v>
      </c>
      <c r="C2574" s="6" t="str">
        <f>TEXT(Table1[[#This Row],[Order Date]],"mmm")</f>
        <v>Jun</v>
      </c>
      <c r="D2574" s="6" t="str">
        <f>TEXT(Table1[[#This Row],[Order Date]],"yyyy")</f>
        <v>2022</v>
      </c>
      <c r="E2574" t="s">
        <v>2103</v>
      </c>
      <c r="F2574" t="s">
        <v>186</v>
      </c>
      <c r="G2574" t="s">
        <v>11</v>
      </c>
      <c r="H2574" t="s">
        <v>12</v>
      </c>
      <c r="I2574" t="s">
        <v>1857</v>
      </c>
      <c r="J2574">
        <v>10.56</v>
      </c>
      <c r="K2574">
        <v>2</v>
      </c>
      <c r="L2574">
        <v>4.75</v>
      </c>
    </row>
    <row r="2575" spans="1:12" ht="14.25" customHeight="1" x14ac:dyDescent="0.25">
      <c r="A2575" t="str">
        <f t="shared" si="40"/>
        <v>ORD2574</v>
      </c>
      <c r="B2575" s="6">
        <v>44719</v>
      </c>
      <c r="C2575" s="6" t="str">
        <f>TEXT(Table1[[#This Row],[Order Date]],"mmm")</f>
        <v>Jun</v>
      </c>
      <c r="D2575" s="6" t="str">
        <f>TEXT(Table1[[#This Row],[Order Date]],"yyyy")</f>
        <v>2022</v>
      </c>
      <c r="E2575" t="s">
        <v>2104</v>
      </c>
      <c r="F2575" t="s">
        <v>27</v>
      </c>
      <c r="G2575" t="s">
        <v>11</v>
      </c>
      <c r="H2575" t="s">
        <v>20</v>
      </c>
      <c r="I2575" t="s">
        <v>67</v>
      </c>
      <c r="J2575">
        <v>7.52</v>
      </c>
      <c r="K2575">
        <v>5</v>
      </c>
      <c r="L2575">
        <v>2.63</v>
      </c>
    </row>
    <row r="2576" spans="1:12" ht="14.25" customHeight="1" x14ac:dyDescent="0.25">
      <c r="A2576" t="str">
        <f t="shared" si="40"/>
        <v>ORD2575</v>
      </c>
      <c r="B2576" s="6">
        <v>44719</v>
      </c>
      <c r="C2576" s="6" t="str">
        <f>TEXT(Table1[[#This Row],[Order Date]],"mmm")</f>
        <v>Jun</v>
      </c>
      <c r="D2576" s="6" t="str">
        <f>TEXT(Table1[[#This Row],[Order Date]],"yyyy")</f>
        <v>2022</v>
      </c>
      <c r="E2576" t="s">
        <v>661</v>
      </c>
      <c r="F2576" t="s">
        <v>23</v>
      </c>
      <c r="G2576" t="s">
        <v>11</v>
      </c>
      <c r="H2576" t="s">
        <v>20</v>
      </c>
      <c r="I2576" t="s">
        <v>1993</v>
      </c>
      <c r="J2576">
        <v>18.309999999999999</v>
      </c>
      <c r="K2576">
        <v>4</v>
      </c>
      <c r="L2576">
        <v>-12.21</v>
      </c>
    </row>
    <row r="2577" spans="1:12" ht="14.25" customHeight="1" x14ac:dyDescent="0.25">
      <c r="A2577" t="str">
        <f t="shared" si="40"/>
        <v>ORD2576</v>
      </c>
      <c r="B2577" s="6">
        <v>44719</v>
      </c>
      <c r="C2577" s="6" t="str">
        <f>TEXT(Table1[[#This Row],[Order Date]],"mmm")</f>
        <v>Jun</v>
      </c>
      <c r="D2577" s="6" t="str">
        <f>TEXT(Table1[[#This Row],[Order Date]],"yyyy")</f>
        <v>2022</v>
      </c>
      <c r="E2577" t="s">
        <v>661</v>
      </c>
      <c r="F2577" t="s">
        <v>23</v>
      </c>
      <c r="G2577" t="s">
        <v>11</v>
      </c>
      <c r="H2577" t="s">
        <v>12</v>
      </c>
      <c r="I2577" t="s">
        <v>934</v>
      </c>
      <c r="J2577">
        <v>25.92</v>
      </c>
      <c r="K2577">
        <v>5</v>
      </c>
      <c r="L2577">
        <v>9.07</v>
      </c>
    </row>
    <row r="2578" spans="1:12" ht="14.25" customHeight="1" x14ac:dyDescent="0.25">
      <c r="A2578" t="str">
        <f t="shared" si="40"/>
        <v>ORD2577</v>
      </c>
      <c r="B2578" s="6">
        <v>44719</v>
      </c>
      <c r="C2578" s="6" t="str">
        <f>TEXT(Table1[[#This Row],[Order Date]],"mmm")</f>
        <v>Jun</v>
      </c>
      <c r="D2578" s="6" t="str">
        <f>TEXT(Table1[[#This Row],[Order Date]],"yyyy")</f>
        <v>2022</v>
      </c>
      <c r="E2578" t="s">
        <v>661</v>
      </c>
      <c r="F2578" t="s">
        <v>23</v>
      </c>
      <c r="G2578" t="s">
        <v>11</v>
      </c>
      <c r="H2578" t="s">
        <v>24</v>
      </c>
      <c r="I2578" t="s">
        <v>338</v>
      </c>
      <c r="J2578">
        <v>8.02</v>
      </c>
      <c r="K2578">
        <v>3</v>
      </c>
      <c r="L2578">
        <v>1</v>
      </c>
    </row>
    <row r="2579" spans="1:12" ht="14.25" customHeight="1" x14ac:dyDescent="0.25">
      <c r="A2579" t="str">
        <f t="shared" si="40"/>
        <v>ORD2578</v>
      </c>
      <c r="B2579" s="6">
        <v>44720</v>
      </c>
      <c r="C2579" s="6" t="str">
        <f>TEXT(Table1[[#This Row],[Order Date]],"mmm")</f>
        <v>Jun</v>
      </c>
      <c r="D2579" s="6" t="str">
        <f>TEXT(Table1[[#This Row],[Order Date]],"yyyy")</f>
        <v>2022</v>
      </c>
      <c r="E2579" t="s">
        <v>1842</v>
      </c>
      <c r="F2579" t="s">
        <v>15</v>
      </c>
      <c r="G2579" t="s">
        <v>39</v>
      </c>
      <c r="H2579" t="s">
        <v>52</v>
      </c>
      <c r="I2579" t="s">
        <v>1520</v>
      </c>
      <c r="J2579">
        <v>2.38</v>
      </c>
      <c r="K2579">
        <v>3</v>
      </c>
      <c r="L2579">
        <v>0.74</v>
      </c>
    </row>
    <row r="2580" spans="1:12" ht="14.25" customHeight="1" x14ac:dyDescent="0.25">
      <c r="A2580" t="str">
        <f t="shared" si="40"/>
        <v>ORD2579</v>
      </c>
      <c r="B2580" s="6">
        <v>44720</v>
      </c>
      <c r="C2580" s="6" t="str">
        <f>TEXT(Table1[[#This Row],[Order Date]],"mmm")</f>
        <v>Jun</v>
      </c>
      <c r="D2580" s="6" t="str">
        <f>TEXT(Table1[[#This Row],[Order Date]],"yyyy")</f>
        <v>2022</v>
      </c>
      <c r="E2580" t="s">
        <v>1842</v>
      </c>
      <c r="F2580" t="s">
        <v>15</v>
      </c>
      <c r="G2580" t="s">
        <v>11</v>
      </c>
      <c r="H2580" t="s">
        <v>92</v>
      </c>
      <c r="I2580" t="s">
        <v>1997</v>
      </c>
      <c r="J2580">
        <v>143.13</v>
      </c>
      <c r="K2580">
        <v>2</v>
      </c>
      <c r="L2580">
        <v>-393.6</v>
      </c>
    </row>
    <row r="2581" spans="1:12" ht="14.25" customHeight="1" x14ac:dyDescent="0.25">
      <c r="A2581" t="str">
        <f t="shared" si="40"/>
        <v>ORD2580</v>
      </c>
      <c r="B2581" s="6">
        <v>44720</v>
      </c>
      <c r="C2581" s="6" t="str">
        <f>TEXT(Table1[[#This Row],[Order Date]],"mmm")</f>
        <v>Jun</v>
      </c>
      <c r="D2581" s="6" t="str">
        <f>TEXT(Table1[[#This Row],[Order Date]],"yyyy")</f>
        <v>2022</v>
      </c>
      <c r="E2581" t="s">
        <v>1886</v>
      </c>
      <c r="F2581" t="s">
        <v>123</v>
      </c>
      <c r="G2581" t="s">
        <v>11</v>
      </c>
      <c r="H2581" t="s">
        <v>12</v>
      </c>
      <c r="I2581" t="s">
        <v>370</v>
      </c>
      <c r="J2581">
        <v>173.49</v>
      </c>
      <c r="K2581">
        <v>7</v>
      </c>
      <c r="L2581">
        <v>54.22</v>
      </c>
    </row>
    <row r="2582" spans="1:12" ht="14.25" customHeight="1" x14ac:dyDescent="0.25">
      <c r="A2582" t="str">
        <f t="shared" si="40"/>
        <v>ORD2581</v>
      </c>
      <c r="B2582" s="6">
        <v>44720</v>
      </c>
      <c r="C2582" s="6" t="str">
        <f>TEXT(Table1[[#This Row],[Order Date]],"mmm")</f>
        <v>Jun</v>
      </c>
      <c r="D2582" s="6" t="str">
        <f>TEXT(Table1[[#This Row],[Order Date]],"yyyy")</f>
        <v>2022</v>
      </c>
      <c r="E2582" t="s">
        <v>1886</v>
      </c>
      <c r="F2582" t="s">
        <v>123</v>
      </c>
      <c r="G2582" t="s">
        <v>11</v>
      </c>
      <c r="H2582" t="s">
        <v>18</v>
      </c>
      <c r="I2582" t="s">
        <v>1410</v>
      </c>
      <c r="J2582">
        <v>516.96</v>
      </c>
      <c r="K2582">
        <v>4</v>
      </c>
      <c r="L2582">
        <v>-6.46</v>
      </c>
    </row>
    <row r="2583" spans="1:12" ht="14.25" customHeight="1" x14ac:dyDescent="0.25">
      <c r="A2583" t="str">
        <f t="shared" si="40"/>
        <v>ORD2582</v>
      </c>
      <c r="B2583" s="6">
        <v>44720</v>
      </c>
      <c r="C2583" s="6" t="str">
        <f>TEXT(Table1[[#This Row],[Order Date]],"mmm")</f>
        <v>Jun</v>
      </c>
      <c r="D2583" s="6" t="str">
        <f>TEXT(Table1[[#This Row],[Order Date]],"yyyy")</f>
        <v>2022</v>
      </c>
      <c r="E2583" t="s">
        <v>1886</v>
      </c>
      <c r="F2583" t="s">
        <v>123</v>
      </c>
      <c r="G2583" t="s">
        <v>34</v>
      </c>
      <c r="H2583" t="s">
        <v>47</v>
      </c>
      <c r="I2583" t="s">
        <v>2105</v>
      </c>
      <c r="J2583">
        <v>173.21</v>
      </c>
      <c r="K2583">
        <v>7</v>
      </c>
      <c r="L2583">
        <v>45.47</v>
      </c>
    </row>
    <row r="2584" spans="1:12" ht="14.25" customHeight="1" x14ac:dyDescent="0.25">
      <c r="A2584" t="str">
        <f t="shared" si="40"/>
        <v>ORD2583</v>
      </c>
      <c r="B2584" s="6">
        <v>44720</v>
      </c>
      <c r="C2584" s="6" t="str">
        <f>TEXT(Table1[[#This Row],[Order Date]],"mmm")</f>
        <v>Jun</v>
      </c>
      <c r="D2584" s="6" t="str">
        <f>TEXT(Table1[[#This Row],[Order Date]],"yyyy")</f>
        <v>2022</v>
      </c>
      <c r="E2584" t="s">
        <v>1886</v>
      </c>
      <c r="F2584" t="s">
        <v>123</v>
      </c>
      <c r="G2584" t="s">
        <v>11</v>
      </c>
      <c r="H2584" t="s">
        <v>24</v>
      </c>
      <c r="I2584" t="s">
        <v>1949</v>
      </c>
      <c r="J2584">
        <v>4.45</v>
      </c>
      <c r="K2584">
        <v>2</v>
      </c>
      <c r="L2584">
        <v>0.33</v>
      </c>
    </row>
    <row r="2585" spans="1:12" ht="14.25" customHeight="1" x14ac:dyDescent="0.25">
      <c r="A2585" t="str">
        <f t="shared" si="40"/>
        <v>ORD2584</v>
      </c>
      <c r="B2585" s="6">
        <v>44720</v>
      </c>
      <c r="C2585" s="6" t="str">
        <f>TEXT(Table1[[#This Row],[Order Date]],"mmm")</f>
        <v>Jun</v>
      </c>
      <c r="D2585" s="6" t="str">
        <f>TEXT(Table1[[#This Row],[Order Date]],"yyyy")</f>
        <v>2022</v>
      </c>
      <c r="E2585" t="s">
        <v>1886</v>
      </c>
      <c r="F2585" t="s">
        <v>123</v>
      </c>
      <c r="G2585" t="s">
        <v>11</v>
      </c>
      <c r="H2585" t="s">
        <v>16</v>
      </c>
      <c r="I2585" t="s">
        <v>393</v>
      </c>
      <c r="J2585">
        <v>9</v>
      </c>
      <c r="K2585">
        <v>3</v>
      </c>
      <c r="L2585">
        <v>3.15</v>
      </c>
    </row>
    <row r="2586" spans="1:12" ht="14.25" customHeight="1" x14ac:dyDescent="0.25">
      <c r="A2586" t="str">
        <f t="shared" si="40"/>
        <v>ORD2585</v>
      </c>
      <c r="B2586" s="6">
        <v>44720</v>
      </c>
      <c r="C2586" s="6" t="str">
        <f>TEXT(Table1[[#This Row],[Order Date]],"mmm")</f>
        <v>Jun</v>
      </c>
      <c r="D2586" s="6" t="str">
        <f>TEXT(Table1[[#This Row],[Order Date]],"yyyy")</f>
        <v>2022</v>
      </c>
      <c r="E2586" t="s">
        <v>1886</v>
      </c>
      <c r="F2586" t="s">
        <v>123</v>
      </c>
      <c r="G2586" t="s">
        <v>11</v>
      </c>
      <c r="H2586" t="s">
        <v>12</v>
      </c>
      <c r="I2586" t="s">
        <v>304</v>
      </c>
      <c r="J2586">
        <v>42.24</v>
      </c>
      <c r="K2586">
        <v>10</v>
      </c>
      <c r="L2586">
        <v>13.2</v>
      </c>
    </row>
    <row r="2587" spans="1:12" ht="14.25" customHeight="1" x14ac:dyDescent="0.25">
      <c r="A2587" t="str">
        <f t="shared" si="40"/>
        <v>ORD2586</v>
      </c>
      <c r="B2587" s="6">
        <v>44720</v>
      </c>
      <c r="C2587" s="6" t="str">
        <f>TEXT(Table1[[#This Row],[Order Date]],"mmm")</f>
        <v>Jun</v>
      </c>
      <c r="D2587" s="6" t="str">
        <f>TEXT(Table1[[#This Row],[Order Date]],"yyyy")</f>
        <v>2022</v>
      </c>
      <c r="E2587" t="s">
        <v>1886</v>
      </c>
      <c r="F2587" t="s">
        <v>123</v>
      </c>
      <c r="G2587" t="s">
        <v>11</v>
      </c>
      <c r="H2587" t="s">
        <v>20</v>
      </c>
      <c r="I2587" t="s">
        <v>1281</v>
      </c>
      <c r="J2587">
        <v>18.260000000000002</v>
      </c>
      <c r="K2587">
        <v>2</v>
      </c>
      <c r="L2587">
        <v>-13.39</v>
      </c>
    </row>
    <row r="2588" spans="1:12" ht="14.25" customHeight="1" x14ac:dyDescent="0.25">
      <c r="A2588" t="str">
        <f t="shared" si="40"/>
        <v>ORD2587</v>
      </c>
      <c r="B2588" s="6">
        <v>44721</v>
      </c>
      <c r="C2588" s="6" t="str">
        <f>TEXT(Table1[[#This Row],[Order Date]],"mmm")</f>
        <v>Jun</v>
      </c>
      <c r="D2588" s="6" t="str">
        <f>TEXT(Table1[[#This Row],[Order Date]],"yyyy")</f>
        <v>2022</v>
      </c>
      <c r="E2588" t="s">
        <v>1312</v>
      </c>
      <c r="F2588" t="s">
        <v>55</v>
      </c>
      <c r="G2588" t="s">
        <v>11</v>
      </c>
      <c r="H2588" t="s">
        <v>20</v>
      </c>
      <c r="I2588" t="s">
        <v>911</v>
      </c>
      <c r="J2588">
        <v>113.1</v>
      </c>
      <c r="K2588">
        <v>3</v>
      </c>
      <c r="L2588">
        <v>56.55</v>
      </c>
    </row>
    <row r="2589" spans="1:12" ht="14.25" customHeight="1" x14ac:dyDescent="0.25">
      <c r="A2589" t="str">
        <f t="shared" si="40"/>
        <v>ORD2588</v>
      </c>
      <c r="B2589" s="6">
        <v>44721</v>
      </c>
      <c r="C2589" s="6" t="str">
        <f>TEXT(Table1[[#This Row],[Order Date]],"mmm")</f>
        <v>Jun</v>
      </c>
      <c r="D2589" s="6" t="str">
        <f>TEXT(Table1[[#This Row],[Order Date]],"yyyy")</f>
        <v>2022</v>
      </c>
      <c r="E2589" t="s">
        <v>607</v>
      </c>
      <c r="F2589" t="s">
        <v>110</v>
      </c>
      <c r="G2589" t="s">
        <v>11</v>
      </c>
      <c r="H2589" t="s">
        <v>12</v>
      </c>
      <c r="I2589" t="s">
        <v>880</v>
      </c>
      <c r="J2589">
        <v>12.96</v>
      </c>
      <c r="K2589">
        <v>2</v>
      </c>
      <c r="L2589">
        <v>6.22</v>
      </c>
    </row>
    <row r="2590" spans="1:12" ht="14.25" customHeight="1" x14ac:dyDescent="0.25">
      <c r="A2590" t="str">
        <f t="shared" si="40"/>
        <v>ORD2589</v>
      </c>
      <c r="B2590" s="6">
        <v>44721</v>
      </c>
      <c r="C2590" s="6" t="str">
        <f>TEXT(Table1[[#This Row],[Order Date]],"mmm")</f>
        <v>Jun</v>
      </c>
      <c r="D2590" s="6" t="str">
        <f>TEXT(Table1[[#This Row],[Order Date]],"yyyy")</f>
        <v>2022</v>
      </c>
      <c r="E2590" t="s">
        <v>429</v>
      </c>
      <c r="F2590" t="s">
        <v>510</v>
      </c>
      <c r="G2590" t="s">
        <v>34</v>
      </c>
      <c r="H2590" t="s">
        <v>47</v>
      </c>
      <c r="I2590" t="s">
        <v>444</v>
      </c>
      <c r="J2590">
        <v>355.36</v>
      </c>
      <c r="K2590">
        <v>4</v>
      </c>
      <c r="L2590">
        <v>92.39</v>
      </c>
    </row>
    <row r="2591" spans="1:12" ht="14.25" customHeight="1" x14ac:dyDescent="0.25">
      <c r="A2591" t="str">
        <f t="shared" si="40"/>
        <v>ORD2590</v>
      </c>
      <c r="B2591" s="6">
        <v>44721</v>
      </c>
      <c r="C2591" s="6" t="str">
        <f>TEXT(Table1[[#This Row],[Order Date]],"mmm")</f>
        <v>Jun</v>
      </c>
      <c r="D2591" s="6" t="str">
        <f>TEXT(Table1[[#This Row],[Order Date]],"yyyy")</f>
        <v>2022</v>
      </c>
      <c r="E2591" t="s">
        <v>429</v>
      </c>
      <c r="F2591" t="s">
        <v>510</v>
      </c>
      <c r="G2591" t="s">
        <v>39</v>
      </c>
      <c r="H2591" t="s">
        <v>40</v>
      </c>
      <c r="I2591" t="s">
        <v>2106</v>
      </c>
      <c r="J2591">
        <v>140.38</v>
      </c>
      <c r="K2591">
        <v>3</v>
      </c>
      <c r="L2591">
        <v>8.77</v>
      </c>
    </row>
    <row r="2592" spans="1:12" ht="14.25" customHeight="1" x14ac:dyDescent="0.25">
      <c r="A2592" t="str">
        <f t="shared" si="40"/>
        <v>ORD2591</v>
      </c>
      <c r="B2592" s="6">
        <v>44721</v>
      </c>
      <c r="C2592" s="6" t="str">
        <f>TEXT(Table1[[#This Row],[Order Date]],"mmm")</f>
        <v>Jun</v>
      </c>
      <c r="D2592" s="6" t="str">
        <f>TEXT(Table1[[#This Row],[Order Date]],"yyyy")</f>
        <v>2022</v>
      </c>
      <c r="E2592" t="s">
        <v>2107</v>
      </c>
      <c r="F2592" t="s">
        <v>123</v>
      </c>
      <c r="G2592" t="s">
        <v>11</v>
      </c>
      <c r="H2592" t="s">
        <v>20</v>
      </c>
      <c r="I2592" t="s">
        <v>737</v>
      </c>
      <c r="J2592">
        <v>64.2</v>
      </c>
      <c r="K2592">
        <v>5</v>
      </c>
      <c r="L2592">
        <v>-42.8</v>
      </c>
    </row>
    <row r="2593" spans="1:12" ht="14.25" customHeight="1" x14ac:dyDescent="0.25">
      <c r="A2593" t="str">
        <f t="shared" si="40"/>
        <v>ORD2592</v>
      </c>
      <c r="B2593" s="6">
        <v>44721</v>
      </c>
      <c r="C2593" s="6" t="str">
        <f>TEXT(Table1[[#This Row],[Order Date]],"mmm")</f>
        <v>Jun</v>
      </c>
      <c r="D2593" s="6" t="str">
        <f>TEXT(Table1[[#This Row],[Order Date]],"yyyy")</f>
        <v>2022</v>
      </c>
      <c r="E2593" t="s">
        <v>2107</v>
      </c>
      <c r="F2593" t="s">
        <v>123</v>
      </c>
      <c r="G2593" t="s">
        <v>11</v>
      </c>
      <c r="H2593" t="s">
        <v>20</v>
      </c>
      <c r="I2593" t="s">
        <v>1174</v>
      </c>
      <c r="J2593">
        <v>38.520000000000003</v>
      </c>
      <c r="K2593">
        <v>3</v>
      </c>
      <c r="L2593">
        <v>-26.96</v>
      </c>
    </row>
    <row r="2594" spans="1:12" ht="14.25" customHeight="1" x14ac:dyDescent="0.25">
      <c r="A2594" t="str">
        <f t="shared" si="40"/>
        <v>ORD2593</v>
      </c>
      <c r="B2594" s="6">
        <v>44721</v>
      </c>
      <c r="C2594" s="6" t="str">
        <f>TEXT(Table1[[#This Row],[Order Date]],"mmm")</f>
        <v>Jun</v>
      </c>
      <c r="D2594" s="6" t="str">
        <f>TEXT(Table1[[#This Row],[Order Date]],"yyyy")</f>
        <v>2022</v>
      </c>
      <c r="E2594" t="s">
        <v>2107</v>
      </c>
      <c r="F2594" t="s">
        <v>123</v>
      </c>
      <c r="G2594" t="s">
        <v>39</v>
      </c>
      <c r="H2594" t="s">
        <v>52</v>
      </c>
      <c r="I2594" t="s">
        <v>2023</v>
      </c>
      <c r="J2594">
        <v>72.599999999999994</v>
      </c>
      <c r="K2594">
        <v>5</v>
      </c>
      <c r="L2594">
        <v>-8.17</v>
      </c>
    </row>
    <row r="2595" spans="1:12" ht="14.25" customHeight="1" x14ac:dyDescent="0.25">
      <c r="A2595" t="str">
        <f t="shared" si="40"/>
        <v>ORD2594</v>
      </c>
      <c r="B2595" s="6">
        <v>44723</v>
      </c>
      <c r="C2595" s="6" t="str">
        <f>TEXT(Table1[[#This Row],[Order Date]],"mmm")</f>
        <v>Jun</v>
      </c>
      <c r="D2595" s="6" t="str">
        <f>TEXT(Table1[[#This Row],[Order Date]],"yyyy")</f>
        <v>2022</v>
      </c>
      <c r="E2595" t="s">
        <v>72</v>
      </c>
      <c r="F2595" t="s">
        <v>62</v>
      </c>
      <c r="G2595" t="s">
        <v>39</v>
      </c>
      <c r="H2595" t="s">
        <v>52</v>
      </c>
      <c r="I2595" t="s">
        <v>1422</v>
      </c>
      <c r="J2595">
        <v>53.7</v>
      </c>
      <c r="K2595">
        <v>6</v>
      </c>
      <c r="L2595">
        <v>10.199999999999999</v>
      </c>
    </row>
    <row r="2596" spans="1:12" ht="14.25" customHeight="1" x14ac:dyDescent="0.25">
      <c r="A2596" t="str">
        <f t="shared" si="40"/>
        <v>ORD2595</v>
      </c>
      <c r="B2596" s="6">
        <v>44723</v>
      </c>
      <c r="C2596" s="6" t="str">
        <f>TEXT(Table1[[#This Row],[Order Date]],"mmm")</f>
        <v>Jun</v>
      </c>
      <c r="D2596" s="6" t="str">
        <f>TEXT(Table1[[#This Row],[Order Date]],"yyyy")</f>
        <v>2022</v>
      </c>
      <c r="E2596" t="s">
        <v>72</v>
      </c>
      <c r="F2596" t="s">
        <v>62</v>
      </c>
      <c r="G2596" t="s">
        <v>11</v>
      </c>
      <c r="H2596" t="s">
        <v>20</v>
      </c>
      <c r="I2596" t="s">
        <v>1160</v>
      </c>
      <c r="J2596">
        <v>36.26</v>
      </c>
      <c r="K2596">
        <v>7</v>
      </c>
      <c r="L2596">
        <v>16.68</v>
      </c>
    </row>
    <row r="2597" spans="1:12" ht="14.25" customHeight="1" x14ac:dyDescent="0.25">
      <c r="A2597" t="str">
        <f t="shared" si="40"/>
        <v>ORD2596</v>
      </c>
      <c r="B2597" s="6">
        <v>44723</v>
      </c>
      <c r="C2597" s="6" t="str">
        <f>TEXT(Table1[[#This Row],[Order Date]],"mmm")</f>
        <v>Jun</v>
      </c>
      <c r="D2597" s="6" t="str">
        <f>TEXT(Table1[[#This Row],[Order Date]],"yyyy")</f>
        <v>2022</v>
      </c>
      <c r="E2597" t="s">
        <v>72</v>
      </c>
      <c r="F2597" t="s">
        <v>62</v>
      </c>
      <c r="G2597" t="s">
        <v>11</v>
      </c>
      <c r="H2597" t="s">
        <v>24</v>
      </c>
      <c r="I2597" t="s">
        <v>1600</v>
      </c>
      <c r="J2597">
        <v>56.3</v>
      </c>
      <c r="K2597">
        <v>2</v>
      </c>
      <c r="L2597">
        <v>15.76</v>
      </c>
    </row>
    <row r="2598" spans="1:12" ht="14.25" customHeight="1" x14ac:dyDescent="0.25">
      <c r="A2598" t="str">
        <f t="shared" si="40"/>
        <v>ORD2597</v>
      </c>
      <c r="B2598" s="6">
        <v>44723</v>
      </c>
      <c r="C2598" s="6" t="str">
        <f>TEXT(Table1[[#This Row],[Order Date]],"mmm")</f>
        <v>Jun</v>
      </c>
      <c r="D2598" s="6" t="str">
        <f>TEXT(Table1[[#This Row],[Order Date]],"yyyy")</f>
        <v>2022</v>
      </c>
      <c r="E2598" t="s">
        <v>72</v>
      </c>
      <c r="F2598" t="s">
        <v>62</v>
      </c>
      <c r="G2598" t="s">
        <v>11</v>
      </c>
      <c r="H2598" t="s">
        <v>12</v>
      </c>
      <c r="I2598" t="s">
        <v>2108</v>
      </c>
      <c r="J2598">
        <v>32.4</v>
      </c>
      <c r="K2598">
        <v>5</v>
      </c>
      <c r="L2598">
        <v>15.55</v>
      </c>
    </row>
    <row r="2599" spans="1:12" ht="14.25" customHeight="1" x14ac:dyDescent="0.25">
      <c r="A2599" t="str">
        <f t="shared" si="40"/>
        <v>ORD2598</v>
      </c>
      <c r="B2599" s="6">
        <v>44723</v>
      </c>
      <c r="C2599" s="6" t="str">
        <f>TEXT(Table1[[#This Row],[Order Date]],"mmm")</f>
        <v>Jun</v>
      </c>
      <c r="D2599" s="6" t="str">
        <f>TEXT(Table1[[#This Row],[Order Date]],"yyyy")</f>
        <v>2022</v>
      </c>
      <c r="E2599" t="s">
        <v>72</v>
      </c>
      <c r="F2599" t="s">
        <v>62</v>
      </c>
      <c r="G2599" t="s">
        <v>34</v>
      </c>
      <c r="H2599" t="s">
        <v>47</v>
      </c>
      <c r="I2599" t="s">
        <v>1028</v>
      </c>
      <c r="J2599">
        <v>29.16</v>
      </c>
      <c r="K2599">
        <v>2</v>
      </c>
      <c r="L2599">
        <v>10.79</v>
      </c>
    </row>
    <row r="2600" spans="1:12" ht="14.25" customHeight="1" x14ac:dyDescent="0.25">
      <c r="A2600" t="str">
        <f t="shared" si="40"/>
        <v>ORD2599</v>
      </c>
      <c r="B2600" s="6">
        <v>44723</v>
      </c>
      <c r="C2600" s="6" t="str">
        <f>TEXT(Table1[[#This Row],[Order Date]],"mmm")</f>
        <v>Jun</v>
      </c>
      <c r="D2600" s="6" t="str">
        <f>TEXT(Table1[[#This Row],[Order Date]],"yyyy")</f>
        <v>2022</v>
      </c>
      <c r="E2600" t="s">
        <v>1466</v>
      </c>
      <c r="F2600" t="s">
        <v>123</v>
      </c>
      <c r="G2600" t="s">
        <v>34</v>
      </c>
      <c r="H2600" t="s">
        <v>35</v>
      </c>
      <c r="I2600" t="s">
        <v>1019</v>
      </c>
      <c r="J2600">
        <v>1123.92</v>
      </c>
      <c r="K2600">
        <v>5</v>
      </c>
      <c r="L2600">
        <v>-182.64</v>
      </c>
    </row>
    <row r="2601" spans="1:12" ht="14.25" customHeight="1" x14ac:dyDescent="0.25">
      <c r="A2601" t="str">
        <f t="shared" si="40"/>
        <v>ORD2600</v>
      </c>
      <c r="B2601" s="6">
        <v>44723</v>
      </c>
      <c r="C2601" s="6" t="str">
        <f>TEXT(Table1[[#This Row],[Order Date]],"mmm")</f>
        <v>Jun</v>
      </c>
      <c r="D2601" s="6" t="str">
        <f>TEXT(Table1[[#This Row],[Order Date]],"yyyy")</f>
        <v>2022</v>
      </c>
      <c r="E2601" t="s">
        <v>1466</v>
      </c>
      <c r="F2601" t="s">
        <v>123</v>
      </c>
      <c r="G2601" t="s">
        <v>39</v>
      </c>
      <c r="H2601" t="s">
        <v>40</v>
      </c>
      <c r="I2601" t="s">
        <v>2109</v>
      </c>
      <c r="J2601">
        <v>249.58</v>
      </c>
      <c r="K2601">
        <v>2</v>
      </c>
      <c r="L2601">
        <v>31.2</v>
      </c>
    </row>
    <row r="2602" spans="1:12" ht="14.25" customHeight="1" x14ac:dyDescent="0.25">
      <c r="A2602" t="str">
        <f t="shared" si="40"/>
        <v>ORD2601</v>
      </c>
      <c r="B2602" s="6">
        <v>44723</v>
      </c>
      <c r="C2602" s="6" t="str">
        <f>TEXT(Table1[[#This Row],[Order Date]],"mmm")</f>
        <v>Jun</v>
      </c>
      <c r="D2602" s="6" t="str">
        <f>TEXT(Table1[[#This Row],[Order Date]],"yyyy")</f>
        <v>2022</v>
      </c>
      <c r="E2602" t="s">
        <v>1466</v>
      </c>
      <c r="F2602" t="s">
        <v>123</v>
      </c>
      <c r="G2602" t="s">
        <v>34</v>
      </c>
      <c r="H2602" t="s">
        <v>47</v>
      </c>
      <c r="I2602" t="s">
        <v>1285</v>
      </c>
      <c r="J2602">
        <v>48.67</v>
      </c>
      <c r="K2602">
        <v>3</v>
      </c>
      <c r="L2602">
        <v>7.3</v>
      </c>
    </row>
    <row r="2603" spans="1:12" ht="14.25" customHeight="1" x14ac:dyDescent="0.25">
      <c r="A2603" t="str">
        <f t="shared" si="40"/>
        <v>ORD2602</v>
      </c>
      <c r="B2603" s="6">
        <v>44723</v>
      </c>
      <c r="C2603" s="6" t="str">
        <f>TEXT(Table1[[#This Row],[Order Date]],"mmm")</f>
        <v>Jun</v>
      </c>
      <c r="D2603" s="6" t="str">
        <f>TEXT(Table1[[#This Row],[Order Date]],"yyyy")</f>
        <v>2022</v>
      </c>
      <c r="E2603" t="s">
        <v>1466</v>
      </c>
      <c r="F2603" t="s">
        <v>123</v>
      </c>
      <c r="G2603" t="s">
        <v>11</v>
      </c>
      <c r="H2603" t="s">
        <v>24</v>
      </c>
      <c r="I2603" t="s">
        <v>1253</v>
      </c>
      <c r="J2603">
        <v>60.77</v>
      </c>
      <c r="K2603">
        <v>2</v>
      </c>
      <c r="L2603">
        <v>7.6</v>
      </c>
    </row>
    <row r="2604" spans="1:12" ht="14.25" customHeight="1" x14ac:dyDescent="0.25">
      <c r="A2604" t="str">
        <f t="shared" si="40"/>
        <v>ORD2603</v>
      </c>
      <c r="B2604" s="6">
        <v>44723</v>
      </c>
      <c r="C2604" s="6" t="str">
        <f>TEXT(Table1[[#This Row],[Order Date]],"mmm")</f>
        <v>Jun</v>
      </c>
      <c r="D2604" s="6" t="str">
        <f>TEXT(Table1[[#This Row],[Order Date]],"yyyy")</f>
        <v>2022</v>
      </c>
      <c r="E2604" t="s">
        <v>1466</v>
      </c>
      <c r="F2604" t="s">
        <v>123</v>
      </c>
      <c r="G2604" t="s">
        <v>11</v>
      </c>
      <c r="H2604" t="s">
        <v>20</v>
      </c>
      <c r="I2604" t="s">
        <v>165</v>
      </c>
      <c r="J2604">
        <v>78.599999999999994</v>
      </c>
      <c r="K2604">
        <v>5</v>
      </c>
      <c r="L2604">
        <v>-62.88</v>
      </c>
    </row>
    <row r="2605" spans="1:12" ht="14.25" customHeight="1" x14ac:dyDescent="0.25">
      <c r="A2605" t="str">
        <f t="shared" si="40"/>
        <v>ORD2604</v>
      </c>
      <c r="B2605" s="6">
        <v>44723</v>
      </c>
      <c r="C2605" s="6" t="str">
        <f>TEXT(Table1[[#This Row],[Order Date]],"mmm")</f>
        <v>Jun</v>
      </c>
      <c r="D2605" s="6" t="str">
        <f>TEXT(Table1[[#This Row],[Order Date]],"yyyy")</f>
        <v>2022</v>
      </c>
      <c r="E2605" t="s">
        <v>1466</v>
      </c>
      <c r="F2605" t="s">
        <v>123</v>
      </c>
      <c r="G2605" t="s">
        <v>11</v>
      </c>
      <c r="H2605" t="s">
        <v>20</v>
      </c>
      <c r="I2605" t="s">
        <v>1409</v>
      </c>
      <c r="J2605">
        <v>3.77</v>
      </c>
      <c r="K2605">
        <v>2</v>
      </c>
      <c r="L2605">
        <v>-3.14</v>
      </c>
    </row>
    <row r="2606" spans="1:12" ht="14.25" customHeight="1" x14ac:dyDescent="0.25">
      <c r="A2606" t="str">
        <f t="shared" si="40"/>
        <v>ORD2605</v>
      </c>
      <c r="B2606" s="6">
        <v>44723</v>
      </c>
      <c r="C2606" s="6" t="str">
        <f>TEXT(Table1[[#This Row],[Order Date]],"mmm")</f>
        <v>Jun</v>
      </c>
      <c r="D2606" s="6" t="str">
        <f>TEXT(Table1[[#This Row],[Order Date]],"yyyy")</f>
        <v>2022</v>
      </c>
      <c r="E2606" t="s">
        <v>1466</v>
      </c>
      <c r="F2606" t="s">
        <v>123</v>
      </c>
      <c r="G2606" t="s">
        <v>11</v>
      </c>
      <c r="H2606" t="s">
        <v>18</v>
      </c>
      <c r="I2606" t="s">
        <v>2110</v>
      </c>
      <c r="J2606">
        <v>1036.6199999999999</v>
      </c>
      <c r="K2606">
        <v>2</v>
      </c>
      <c r="L2606">
        <v>51.83</v>
      </c>
    </row>
    <row r="2607" spans="1:12" ht="14.25" customHeight="1" x14ac:dyDescent="0.25">
      <c r="A2607" t="str">
        <f t="shared" si="40"/>
        <v>ORD2606</v>
      </c>
      <c r="B2607" s="6">
        <v>44723</v>
      </c>
      <c r="C2607" s="6" t="str">
        <f>TEXT(Table1[[#This Row],[Order Date]],"mmm")</f>
        <v>Jun</v>
      </c>
      <c r="D2607" s="6" t="str">
        <f>TEXT(Table1[[#This Row],[Order Date]],"yyyy")</f>
        <v>2022</v>
      </c>
      <c r="E2607" t="s">
        <v>1466</v>
      </c>
      <c r="F2607" t="s">
        <v>123</v>
      </c>
      <c r="G2607" t="s">
        <v>11</v>
      </c>
      <c r="H2607" t="s">
        <v>18</v>
      </c>
      <c r="I2607" t="s">
        <v>1449</v>
      </c>
      <c r="J2607">
        <v>563.80999999999995</v>
      </c>
      <c r="K2607">
        <v>4</v>
      </c>
      <c r="L2607">
        <v>21.14</v>
      </c>
    </row>
    <row r="2608" spans="1:12" ht="14.25" customHeight="1" x14ac:dyDescent="0.25">
      <c r="A2608" t="str">
        <f t="shared" si="40"/>
        <v>ORD2607</v>
      </c>
      <c r="B2608" s="6">
        <v>44724</v>
      </c>
      <c r="C2608" s="6" t="str">
        <f>TEXT(Table1[[#This Row],[Order Date]],"mmm")</f>
        <v>Jun</v>
      </c>
      <c r="D2608" s="6" t="str">
        <f>TEXT(Table1[[#This Row],[Order Date]],"yyyy")</f>
        <v>2022</v>
      </c>
      <c r="E2608" t="s">
        <v>2111</v>
      </c>
      <c r="F2608" t="s">
        <v>23</v>
      </c>
      <c r="G2608" t="s">
        <v>11</v>
      </c>
      <c r="H2608" t="s">
        <v>12</v>
      </c>
      <c r="I2608" t="s">
        <v>1944</v>
      </c>
      <c r="J2608">
        <v>20.74</v>
      </c>
      <c r="K2608">
        <v>4</v>
      </c>
      <c r="L2608">
        <v>7.26</v>
      </c>
    </row>
    <row r="2609" spans="1:12" ht="14.25" customHeight="1" x14ac:dyDescent="0.25">
      <c r="A2609" t="str">
        <f t="shared" si="40"/>
        <v>ORD2608</v>
      </c>
      <c r="B2609" s="6">
        <v>44724</v>
      </c>
      <c r="C2609" s="6" t="str">
        <f>TEXT(Table1[[#This Row],[Order Date]],"mmm")</f>
        <v>Jun</v>
      </c>
      <c r="D2609" s="6" t="str">
        <f>TEXT(Table1[[#This Row],[Order Date]],"yyyy")</f>
        <v>2022</v>
      </c>
      <c r="E2609" t="s">
        <v>2111</v>
      </c>
      <c r="F2609" t="s">
        <v>23</v>
      </c>
      <c r="G2609" t="s">
        <v>34</v>
      </c>
      <c r="H2609" t="s">
        <v>47</v>
      </c>
      <c r="I2609" t="s">
        <v>1037</v>
      </c>
      <c r="J2609">
        <v>43.3</v>
      </c>
      <c r="K2609">
        <v>2</v>
      </c>
      <c r="L2609">
        <v>4.33</v>
      </c>
    </row>
    <row r="2610" spans="1:12" ht="14.25" customHeight="1" x14ac:dyDescent="0.25">
      <c r="A2610" t="str">
        <f t="shared" si="40"/>
        <v>ORD2609</v>
      </c>
      <c r="B2610" s="6">
        <v>44724</v>
      </c>
      <c r="C2610" s="6" t="str">
        <f>TEXT(Table1[[#This Row],[Order Date]],"mmm")</f>
        <v>Jun</v>
      </c>
      <c r="D2610" s="6" t="str">
        <f>TEXT(Table1[[#This Row],[Order Date]],"yyyy")</f>
        <v>2022</v>
      </c>
      <c r="E2610" t="s">
        <v>732</v>
      </c>
      <c r="F2610" t="s">
        <v>59</v>
      </c>
      <c r="G2610" t="s">
        <v>11</v>
      </c>
      <c r="H2610" t="s">
        <v>18</v>
      </c>
      <c r="I2610" t="s">
        <v>927</v>
      </c>
      <c r="J2610">
        <v>29.9</v>
      </c>
      <c r="K2610">
        <v>5</v>
      </c>
      <c r="L2610">
        <v>5.08</v>
      </c>
    </row>
    <row r="2611" spans="1:12" ht="14.25" customHeight="1" x14ac:dyDescent="0.25">
      <c r="A2611" t="str">
        <f t="shared" si="40"/>
        <v>ORD2610</v>
      </c>
      <c r="B2611" s="6">
        <v>44724</v>
      </c>
      <c r="C2611" s="6" t="str">
        <f>TEXT(Table1[[#This Row],[Order Date]],"mmm")</f>
        <v>Jun</v>
      </c>
      <c r="D2611" s="6" t="str">
        <f>TEXT(Table1[[#This Row],[Order Date]],"yyyy")</f>
        <v>2022</v>
      </c>
      <c r="E2611" t="s">
        <v>2112</v>
      </c>
      <c r="F2611" t="s">
        <v>123</v>
      </c>
      <c r="G2611" t="s">
        <v>39</v>
      </c>
      <c r="H2611" t="s">
        <v>40</v>
      </c>
      <c r="I2611" t="s">
        <v>1881</v>
      </c>
      <c r="J2611">
        <v>55.98</v>
      </c>
      <c r="K2611">
        <v>2</v>
      </c>
      <c r="L2611">
        <v>4.2</v>
      </c>
    </row>
    <row r="2612" spans="1:12" ht="14.25" customHeight="1" x14ac:dyDescent="0.25">
      <c r="A2612" t="str">
        <f t="shared" si="40"/>
        <v>ORD2611</v>
      </c>
      <c r="B2612" s="6">
        <v>44724</v>
      </c>
      <c r="C2612" s="6" t="str">
        <f>TEXT(Table1[[#This Row],[Order Date]],"mmm")</f>
        <v>Jun</v>
      </c>
      <c r="D2612" s="6" t="str">
        <f>TEXT(Table1[[#This Row],[Order Date]],"yyyy")</f>
        <v>2022</v>
      </c>
      <c r="E2612" t="s">
        <v>1223</v>
      </c>
      <c r="F2612" t="s">
        <v>129</v>
      </c>
      <c r="G2612" t="s">
        <v>11</v>
      </c>
      <c r="H2612" t="s">
        <v>18</v>
      </c>
      <c r="I2612" t="s">
        <v>843</v>
      </c>
      <c r="J2612">
        <v>24.56</v>
      </c>
      <c r="K2612">
        <v>2</v>
      </c>
      <c r="L2612">
        <v>6.88</v>
      </c>
    </row>
    <row r="2613" spans="1:12" ht="14.25" customHeight="1" x14ac:dyDescent="0.25">
      <c r="A2613" t="str">
        <f t="shared" si="40"/>
        <v>ORD2612</v>
      </c>
      <c r="B2613" s="6">
        <v>44725</v>
      </c>
      <c r="C2613" s="6" t="str">
        <f>TEXT(Table1[[#This Row],[Order Date]],"mmm")</f>
        <v>Jun</v>
      </c>
      <c r="D2613" s="6" t="str">
        <f>TEXT(Table1[[#This Row],[Order Date]],"yyyy")</f>
        <v>2022</v>
      </c>
      <c r="E2613" t="s">
        <v>1937</v>
      </c>
      <c r="F2613" t="s">
        <v>27</v>
      </c>
      <c r="G2613" t="s">
        <v>11</v>
      </c>
      <c r="H2613" t="s">
        <v>20</v>
      </c>
      <c r="I2613" t="s">
        <v>1993</v>
      </c>
      <c r="J2613">
        <v>36.619999999999997</v>
      </c>
      <c r="K2613">
        <v>3</v>
      </c>
      <c r="L2613">
        <v>13.73</v>
      </c>
    </row>
    <row r="2614" spans="1:12" ht="14.25" customHeight="1" x14ac:dyDescent="0.25">
      <c r="A2614" t="str">
        <f t="shared" si="40"/>
        <v>ORD2613</v>
      </c>
      <c r="B2614" s="6">
        <v>44725</v>
      </c>
      <c r="C2614" s="6" t="str">
        <f>TEXT(Table1[[#This Row],[Order Date]],"mmm")</f>
        <v>Jun</v>
      </c>
      <c r="D2614" s="6" t="str">
        <f>TEXT(Table1[[#This Row],[Order Date]],"yyyy")</f>
        <v>2022</v>
      </c>
      <c r="E2614" t="s">
        <v>1669</v>
      </c>
      <c r="F2614" t="s">
        <v>488</v>
      </c>
      <c r="G2614" t="s">
        <v>11</v>
      </c>
      <c r="H2614" t="s">
        <v>24</v>
      </c>
      <c r="I2614" t="s">
        <v>1815</v>
      </c>
      <c r="J2614">
        <v>24.78</v>
      </c>
      <c r="K2614">
        <v>6</v>
      </c>
      <c r="L2614">
        <v>6.94</v>
      </c>
    </row>
    <row r="2615" spans="1:12" ht="14.25" customHeight="1" x14ac:dyDescent="0.25">
      <c r="A2615" t="str">
        <f t="shared" si="40"/>
        <v>ORD2614</v>
      </c>
      <c r="B2615" s="6">
        <v>44725</v>
      </c>
      <c r="C2615" s="6" t="str">
        <f>TEXT(Table1[[#This Row],[Order Date]],"mmm")</f>
        <v>Jun</v>
      </c>
      <c r="D2615" s="6" t="str">
        <f>TEXT(Table1[[#This Row],[Order Date]],"yyyy")</f>
        <v>2022</v>
      </c>
      <c r="E2615" t="s">
        <v>1669</v>
      </c>
      <c r="F2615" t="s">
        <v>488</v>
      </c>
      <c r="G2615" t="s">
        <v>11</v>
      </c>
      <c r="H2615" t="s">
        <v>20</v>
      </c>
      <c r="I2615" t="s">
        <v>682</v>
      </c>
      <c r="J2615">
        <v>19.14</v>
      </c>
      <c r="K2615">
        <v>3</v>
      </c>
      <c r="L2615">
        <v>8.8000000000000007</v>
      </c>
    </row>
    <row r="2616" spans="1:12" ht="14.25" customHeight="1" x14ac:dyDescent="0.25">
      <c r="A2616" t="str">
        <f t="shared" si="40"/>
        <v>ORD2615</v>
      </c>
      <c r="B2616" s="6">
        <v>44725</v>
      </c>
      <c r="C2616" s="6" t="str">
        <f>TEXT(Table1[[#This Row],[Order Date]],"mmm")</f>
        <v>Jun</v>
      </c>
      <c r="D2616" s="6" t="str">
        <f>TEXT(Table1[[#This Row],[Order Date]],"yyyy")</f>
        <v>2022</v>
      </c>
      <c r="E2616" t="s">
        <v>1669</v>
      </c>
      <c r="F2616" t="s">
        <v>488</v>
      </c>
      <c r="G2616" t="s">
        <v>39</v>
      </c>
      <c r="H2616" t="s">
        <v>603</v>
      </c>
      <c r="I2616" t="s">
        <v>604</v>
      </c>
      <c r="J2616">
        <v>899.97</v>
      </c>
      <c r="K2616">
        <v>3</v>
      </c>
      <c r="L2616">
        <v>314.99</v>
      </c>
    </row>
    <row r="2617" spans="1:12" ht="14.25" customHeight="1" x14ac:dyDescent="0.25">
      <c r="A2617" t="str">
        <f t="shared" si="40"/>
        <v>ORD2616</v>
      </c>
      <c r="B2617" s="6">
        <v>44725</v>
      </c>
      <c r="C2617" s="6" t="str">
        <f>TEXT(Table1[[#This Row],[Order Date]],"mmm")</f>
        <v>Jun</v>
      </c>
      <c r="D2617" s="6" t="str">
        <f>TEXT(Table1[[#This Row],[Order Date]],"yyyy")</f>
        <v>2022</v>
      </c>
      <c r="E2617" t="s">
        <v>1669</v>
      </c>
      <c r="F2617" t="s">
        <v>488</v>
      </c>
      <c r="G2617" t="s">
        <v>11</v>
      </c>
      <c r="H2617" t="s">
        <v>12</v>
      </c>
      <c r="I2617" t="s">
        <v>216</v>
      </c>
      <c r="J2617">
        <v>32.4</v>
      </c>
      <c r="K2617">
        <v>5</v>
      </c>
      <c r="L2617">
        <v>15.55</v>
      </c>
    </row>
    <row r="2618" spans="1:12" ht="14.25" customHeight="1" x14ac:dyDescent="0.25">
      <c r="A2618" t="str">
        <f t="shared" si="40"/>
        <v>ORD2617</v>
      </c>
      <c r="B2618" s="6">
        <v>44725</v>
      </c>
      <c r="C2618" s="6" t="str">
        <f>TEXT(Table1[[#This Row],[Order Date]],"mmm")</f>
        <v>Jun</v>
      </c>
      <c r="D2618" s="6" t="str">
        <f>TEXT(Table1[[#This Row],[Order Date]],"yyyy")</f>
        <v>2022</v>
      </c>
      <c r="E2618" t="s">
        <v>1811</v>
      </c>
      <c r="F2618" t="s">
        <v>1061</v>
      </c>
      <c r="G2618" t="s">
        <v>11</v>
      </c>
      <c r="H2618" t="s">
        <v>20</v>
      </c>
      <c r="I2618" t="s">
        <v>559</v>
      </c>
      <c r="J2618">
        <v>8.26</v>
      </c>
      <c r="K2618">
        <v>2</v>
      </c>
      <c r="L2618">
        <v>3.88</v>
      </c>
    </row>
    <row r="2619" spans="1:12" ht="14.25" customHeight="1" x14ac:dyDescent="0.25">
      <c r="A2619" t="str">
        <f t="shared" si="40"/>
        <v>ORD2618</v>
      </c>
      <c r="B2619" s="6">
        <v>44725</v>
      </c>
      <c r="C2619" s="6" t="str">
        <f>TEXT(Table1[[#This Row],[Order Date]],"mmm")</f>
        <v>Jun</v>
      </c>
      <c r="D2619" s="6" t="str">
        <f>TEXT(Table1[[#This Row],[Order Date]],"yyyy")</f>
        <v>2022</v>
      </c>
      <c r="E2619" t="s">
        <v>1811</v>
      </c>
      <c r="F2619" t="s">
        <v>1061</v>
      </c>
      <c r="G2619" t="s">
        <v>11</v>
      </c>
      <c r="H2619" t="s">
        <v>20</v>
      </c>
      <c r="I2619" t="s">
        <v>1825</v>
      </c>
      <c r="J2619">
        <v>29.84</v>
      </c>
      <c r="K2619">
        <v>2</v>
      </c>
      <c r="L2619">
        <v>13.43</v>
      </c>
    </row>
    <row r="2620" spans="1:12" ht="14.25" customHeight="1" x14ac:dyDescent="0.25">
      <c r="A2620" t="str">
        <f t="shared" si="40"/>
        <v>ORD2619</v>
      </c>
      <c r="B2620" s="6">
        <v>44725</v>
      </c>
      <c r="C2620" s="6" t="str">
        <f>TEXT(Table1[[#This Row],[Order Date]],"mmm")</f>
        <v>Jun</v>
      </c>
      <c r="D2620" s="6" t="str">
        <f>TEXT(Table1[[#This Row],[Order Date]],"yyyy")</f>
        <v>2022</v>
      </c>
      <c r="E2620" t="s">
        <v>1811</v>
      </c>
      <c r="F2620" t="s">
        <v>1061</v>
      </c>
      <c r="G2620" t="s">
        <v>39</v>
      </c>
      <c r="H2620" t="s">
        <v>52</v>
      </c>
      <c r="I2620" t="s">
        <v>2113</v>
      </c>
      <c r="J2620">
        <v>67.98</v>
      </c>
      <c r="K2620">
        <v>2</v>
      </c>
      <c r="L2620">
        <v>14.96</v>
      </c>
    </row>
    <row r="2621" spans="1:12" ht="14.25" customHeight="1" x14ac:dyDescent="0.25">
      <c r="A2621" t="str">
        <f t="shared" si="40"/>
        <v>ORD2620</v>
      </c>
      <c r="B2621" s="6">
        <v>44725</v>
      </c>
      <c r="C2621" s="6" t="str">
        <f>TEXT(Table1[[#This Row],[Order Date]],"mmm")</f>
        <v>Jun</v>
      </c>
      <c r="D2621" s="6" t="str">
        <f>TEXT(Table1[[#This Row],[Order Date]],"yyyy")</f>
        <v>2022</v>
      </c>
      <c r="E2621" t="s">
        <v>959</v>
      </c>
      <c r="F2621" t="s">
        <v>30</v>
      </c>
      <c r="G2621" t="s">
        <v>11</v>
      </c>
      <c r="H2621" t="s">
        <v>12</v>
      </c>
      <c r="I2621" t="s">
        <v>2114</v>
      </c>
      <c r="J2621">
        <v>6.48</v>
      </c>
      <c r="K2621">
        <v>1</v>
      </c>
      <c r="L2621">
        <v>3.11</v>
      </c>
    </row>
    <row r="2622" spans="1:12" ht="14.25" customHeight="1" x14ac:dyDescent="0.25">
      <c r="A2622" t="str">
        <f t="shared" si="40"/>
        <v>ORD2621</v>
      </c>
      <c r="B2622" s="6">
        <v>44725</v>
      </c>
      <c r="C2622" s="6" t="str">
        <f>TEXT(Table1[[#This Row],[Order Date]],"mmm")</f>
        <v>Jun</v>
      </c>
      <c r="D2622" s="6" t="str">
        <f>TEXT(Table1[[#This Row],[Order Date]],"yyyy")</f>
        <v>2022</v>
      </c>
      <c r="E2622" t="s">
        <v>2115</v>
      </c>
      <c r="F2622" t="s">
        <v>78</v>
      </c>
      <c r="G2622" t="s">
        <v>11</v>
      </c>
      <c r="H2622" t="s">
        <v>24</v>
      </c>
      <c r="I2622" t="s">
        <v>1270</v>
      </c>
      <c r="J2622">
        <v>3.42</v>
      </c>
      <c r="K2622">
        <v>1</v>
      </c>
      <c r="L2622">
        <v>0.3</v>
      </c>
    </row>
    <row r="2623" spans="1:12" ht="14.25" customHeight="1" x14ac:dyDescent="0.25">
      <c r="A2623" t="str">
        <f t="shared" si="40"/>
        <v>ORD2622</v>
      </c>
      <c r="B2623" s="6">
        <v>44726</v>
      </c>
      <c r="C2623" s="6" t="str">
        <f>TEXT(Table1[[#This Row],[Order Date]],"mmm")</f>
        <v>Jun</v>
      </c>
      <c r="D2623" s="6" t="str">
        <f>TEXT(Table1[[#This Row],[Order Date]],"yyyy")</f>
        <v>2022</v>
      </c>
      <c r="E2623" t="s">
        <v>1665</v>
      </c>
      <c r="F2623" t="s">
        <v>23</v>
      </c>
      <c r="G2623" t="s">
        <v>34</v>
      </c>
      <c r="H2623" t="s">
        <v>47</v>
      </c>
      <c r="I2623" t="s">
        <v>1587</v>
      </c>
      <c r="J2623">
        <v>51.07</v>
      </c>
      <c r="K2623">
        <v>6</v>
      </c>
      <c r="L2623">
        <v>5.1100000000000003</v>
      </c>
    </row>
    <row r="2624" spans="1:12" ht="14.25" customHeight="1" x14ac:dyDescent="0.25">
      <c r="A2624" t="str">
        <f t="shared" si="40"/>
        <v>ORD2623</v>
      </c>
      <c r="B2624" s="6">
        <v>44727</v>
      </c>
      <c r="C2624" s="6" t="str">
        <f>TEXT(Table1[[#This Row],[Order Date]],"mmm")</f>
        <v>Jun</v>
      </c>
      <c r="D2624" s="6" t="str">
        <f>TEXT(Table1[[#This Row],[Order Date]],"yyyy")</f>
        <v>2022</v>
      </c>
      <c r="E2624" t="s">
        <v>618</v>
      </c>
      <c r="F2624" t="s">
        <v>95</v>
      </c>
      <c r="G2624" t="s">
        <v>11</v>
      </c>
      <c r="H2624" t="s">
        <v>12</v>
      </c>
      <c r="I2624" t="s">
        <v>924</v>
      </c>
      <c r="J2624">
        <v>9.57</v>
      </c>
      <c r="K2624">
        <v>2</v>
      </c>
      <c r="L2624">
        <v>2.99</v>
      </c>
    </row>
    <row r="2625" spans="1:12" ht="14.25" customHeight="1" x14ac:dyDescent="0.25">
      <c r="A2625" t="str">
        <f t="shared" si="40"/>
        <v>ORD2624</v>
      </c>
      <c r="B2625" s="6">
        <v>44727</v>
      </c>
      <c r="C2625" s="6" t="str">
        <f>TEXT(Table1[[#This Row],[Order Date]],"mmm")</f>
        <v>Jun</v>
      </c>
      <c r="D2625" s="6" t="str">
        <f>TEXT(Table1[[#This Row],[Order Date]],"yyyy")</f>
        <v>2022</v>
      </c>
      <c r="E2625" t="s">
        <v>618</v>
      </c>
      <c r="F2625" t="s">
        <v>95</v>
      </c>
      <c r="G2625" t="s">
        <v>11</v>
      </c>
      <c r="H2625" t="s">
        <v>18</v>
      </c>
      <c r="I2625" t="s">
        <v>1017</v>
      </c>
      <c r="J2625">
        <v>82.37</v>
      </c>
      <c r="K2625">
        <v>2</v>
      </c>
      <c r="L2625">
        <v>-19.559999999999999</v>
      </c>
    </row>
    <row r="2626" spans="1:12" ht="14.25" customHeight="1" x14ac:dyDescent="0.25">
      <c r="A2626" t="str">
        <f t="shared" si="40"/>
        <v>ORD2625</v>
      </c>
      <c r="B2626" s="6">
        <v>44727</v>
      </c>
      <c r="C2626" s="6" t="str">
        <f>TEXT(Table1[[#This Row],[Order Date]],"mmm")</f>
        <v>Jun</v>
      </c>
      <c r="D2626" s="6" t="str">
        <f>TEXT(Table1[[#This Row],[Order Date]],"yyyy")</f>
        <v>2022</v>
      </c>
      <c r="E2626" t="s">
        <v>618</v>
      </c>
      <c r="F2626" t="s">
        <v>95</v>
      </c>
      <c r="G2626" t="s">
        <v>34</v>
      </c>
      <c r="H2626" t="s">
        <v>47</v>
      </c>
      <c r="I2626" t="s">
        <v>1850</v>
      </c>
      <c r="J2626">
        <v>364.7</v>
      </c>
      <c r="K2626">
        <v>6</v>
      </c>
      <c r="L2626">
        <v>-36.47</v>
      </c>
    </row>
    <row r="2627" spans="1:12" ht="14.25" customHeight="1" x14ac:dyDescent="0.25">
      <c r="A2627" t="str">
        <f t="shared" ref="A2627:A2690" si="41">"ORD" &amp; TEXT(ROW(A2627)-1, "0000")</f>
        <v>ORD2626</v>
      </c>
      <c r="B2627" s="6">
        <v>44727</v>
      </c>
      <c r="C2627" s="6" t="str">
        <f>TEXT(Table1[[#This Row],[Order Date]],"mmm")</f>
        <v>Jun</v>
      </c>
      <c r="D2627" s="6" t="str">
        <f>TEXT(Table1[[#This Row],[Order Date]],"yyyy")</f>
        <v>2022</v>
      </c>
      <c r="E2627" t="s">
        <v>618</v>
      </c>
      <c r="F2627" t="s">
        <v>95</v>
      </c>
      <c r="G2627" t="s">
        <v>34</v>
      </c>
      <c r="H2627" t="s">
        <v>47</v>
      </c>
      <c r="I2627" t="s">
        <v>209</v>
      </c>
      <c r="J2627">
        <v>40.26</v>
      </c>
      <c r="K2627">
        <v>4</v>
      </c>
      <c r="L2627">
        <v>11.07</v>
      </c>
    </row>
    <row r="2628" spans="1:12" ht="14.25" customHeight="1" x14ac:dyDescent="0.25">
      <c r="A2628" t="str">
        <f t="shared" si="41"/>
        <v>ORD2627</v>
      </c>
      <c r="B2628" s="6">
        <v>44727</v>
      </c>
      <c r="C2628" s="6" t="str">
        <f>TEXT(Table1[[#This Row],[Order Date]],"mmm")</f>
        <v>Jun</v>
      </c>
      <c r="D2628" s="6" t="str">
        <f>TEXT(Table1[[#This Row],[Order Date]],"yyyy")</f>
        <v>2022</v>
      </c>
      <c r="E2628" t="s">
        <v>1534</v>
      </c>
      <c r="F2628" t="s">
        <v>123</v>
      </c>
      <c r="G2628" t="s">
        <v>39</v>
      </c>
      <c r="H2628" t="s">
        <v>52</v>
      </c>
      <c r="I2628" t="s">
        <v>1227</v>
      </c>
      <c r="J2628">
        <v>11.67</v>
      </c>
      <c r="K2628">
        <v>1</v>
      </c>
      <c r="L2628">
        <v>-0.73</v>
      </c>
    </row>
    <row r="2629" spans="1:12" ht="14.25" customHeight="1" x14ac:dyDescent="0.25">
      <c r="A2629" t="str">
        <f t="shared" si="41"/>
        <v>ORD2628</v>
      </c>
      <c r="B2629" s="6">
        <v>44727</v>
      </c>
      <c r="C2629" s="6" t="str">
        <f>TEXT(Table1[[#This Row],[Order Date]],"mmm")</f>
        <v>Jun</v>
      </c>
      <c r="D2629" s="6" t="str">
        <f>TEXT(Table1[[#This Row],[Order Date]],"yyyy")</f>
        <v>2022</v>
      </c>
      <c r="E2629" t="s">
        <v>875</v>
      </c>
      <c r="F2629" t="s">
        <v>27</v>
      </c>
      <c r="G2629" t="s">
        <v>39</v>
      </c>
      <c r="H2629" t="s">
        <v>40</v>
      </c>
      <c r="I2629" t="s">
        <v>138</v>
      </c>
      <c r="J2629">
        <v>225.58</v>
      </c>
      <c r="K2629">
        <v>3</v>
      </c>
      <c r="L2629">
        <v>22.56</v>
      </c>
    </row>
    <row r="2630" spans="1:12" ht="14.25" customHeight="1" x14ac:dyDescent="0.25">
      <c r="A2630" t="str">
        <f t="shared" si="41"/>
        <v>ORD2629</v>
      </c>
      <c r="B2630" s="6">
        <v>44728</v>
      </c>
      <c r="C2630" s="6" t="str">
        <f>TEXT(Table1[[#This Row],[Order Date]],"mmm")</f>
        <v>Jun</v>
      </c>
      <c r="D2630" s="6" t="str">
        <f>TEXT(Table1[[#This Row],[Order Date]],"yyyy")</f>
        <v>2022</v>
      </c>
      <c r="E2630" t="s">
        <v>953</v>
      </c>
      <c r="F2630" t="s">
        <v>23</v>
      </c>
      <c r="G2630" t="s">
        <v>11</v>
      </c>
      <c r="H2630" t="s">
        <v>63</v>
      </c>
      <c r="I2630" t="s">
        <v>1272</v>
      </c>
      <c r="J2630">
        <v>6.21</v>
      </c>
      <c r="K2630">
        <v>2</v>
      </c>
      <c r="L2630">
        <v>2.17</v>
      </c>
    </row>
    <row r="2631" spans="1:12" ht="14.25" customHeight="1" x14ac:dyDescent="0.25">
      <c r="A2631" t="str">
        <f t="shared" si="41"/>
        <v>ORD2630</v>
      </c>
      <c r="B2631" s="6">
        <v>44728</v>
      </c>
      <c r="C2631" s="6" t="str">
        <f>TEXT(Table1[[#This Row],[Order Date]],"mmm")</f>
        <v>Jun</v>
      </c>
      <c r="D2631" s="6" t="str">
        <f>TEXT(Table1[[#This Row],[Order Date]],"yyyy")</f>
        <v>2022</v>
      </c>
      <c r="E2631" t="s">
        <v>26</v>
      </c>
      <c r="F2631" t="s">
        <v>10</v>
      </c>
      <c r="G2631" t="s">
        <v>11</v>
      </c>
      <c r="H2631" t="s">
        <v>63</v>
      </c>
      <c r="I2631" t="s">
        <v>64</v>
      </c>
      <c r="J2631">
        <v>28.75</v>
      </c>
      <c r="K2631">
        <v>3</v>
      </c>
      <c r="L2631">
        <v>9.34</v>
      </c>
    </row>
    <row r="2632" spans="1:12" ht="14.25" customHeight="1" x14ac:dyDescent="0.25">
      <c r="A2632" t="str">
        <f t="shared" si="41"/>
        <v>ORD2631</v>
      </c>
      <c r="B2632" s="6">
        <v>44728</v>
      </c>
      <c r="C2632" s="6" t="str">
        <f>TEXT(Table1[[#This Row],[Order Date]],"mmm")</f>
        <v>Jun</v>
      </c>
      <c r="D2632" s="6" t="str">
        <f>TEXT(Table1[[#This Row],[Order Date]],"yyyy")</f>
        <v>2022</v>
      </c>
      <c r="E2632" t="s">
        <v>26</v>
      </c>
      <c r="F2632" t="s">
        <v>10</v>
      </c>
      <c r="G2632" t="s">
        <v>11</v>
      </c>
      <c r="H2632" t="s">
        <v>12</v>
      </c>
      <c r="I2632" t="s">
        <v>2116</v>
      </c>
      <c r="J2632">
        <v>27.22</v>
      </c>
      <c r="K2632">
        <v>3</v>
      </c>
      <c r="L2632">
        <v>9.8699999999999992</v>
      </c>
    </row>
    <row r="2633" spans="1:12" ht="14.25" customHeight="1" x14ac:dyDescent="0.25">
      <c r="A2633" t="str">
        <f t="shared" si="41"/>
        <v>ORD2632</v>
      </c>
      <c r="B2633" s="6">
        <v>44728</v>
      </c>
      <c r="C2633" s="6" t="str">
        <f>TEXT(Table1[[#This Row],[Order Date]],"mmm")</f>
        <v>Jun</v>
      </c>
      <c r="D2633" s="6" t="str">
        <f>TEXT(Table1[[#This Row],[Order Date]],"yyyy")</f>
        <v>2022</v>
      </c>
      <c r="E2633" t="s">
        <v>26</v>
      </c>
      <c r="F2633" t="s">
        <v>10</v>
      </c>
      <c r="G2633" t="s">
        <v>34</v>
      </c>
      <c r="H2633" t="s">
        <v>35</v>
      </c>
      <c r="I2633" t="s">
        <v>1772</v>
      </c>
      <c r="J2633">
        <v>197.37</v>
      </c>
      <c r="K2633">
        <v>2</v>
      </c>
      <c r="L2633">
        <v>-25.38</v>
      </c>
    </row>
    <row r="2634" spans="1:12" ht="14.25" customHeight="1" x14ac:dyDescent="0.25">
      <c r="A2634" t="str">
        <f t="shared" si="41"/>
        <v>ORD2633</v>
      </c>
      <c r="B2634" s="6">
        <v>44728</v>
      </c>
      <c r="C2634" s="6" t="str">
        <f>TEXT(Table1[[#This Row],[Order Date]],"mmm")</f>
        <v>Jun</v>
      </c>
      <c r="D2634" s="6" t="str">
        <f>TEXT(Table1[[#This Row],[Order Date]],"yyyy")</f>
        <v>2022</v>
      </c>
      <c r="E2634" t="s">
        <v>567</v>
      </c>
      <c r="F2634" t="s">
        <v>149</v>
      </c>
      <c r="G2634" t="s">
        <v>11</v>
      </c>
      <c r="H2634" t="s">
        <v>20</v>
      </c>
      <c r="I2634" t="s">
        <v>1606</v>
      </c>
      <c r="J2634">
        <v>3050.38</v>
      </c>
      <c r="K2634">
        <v>3</v>
      </c>
      <c r="L2634">
        <v>1143.8900000000001</v>
      </c>
    </row>
    <row r="2635" spans="1:12" ht="14.25" customHeight="1" x14ac:dyDescent="0.25">
      <c r="A2635" t="str">
        <f t="shared" si="41"/>
        <v>ORD2634</v>
      </c>
      <c r="B2635" s="6">
        <v>44728</v>
      </c>
      <c r="C2635" s="6" t="str">
        <f>TEXT(Table1[[#This Row],[Order Date]],"mmm")</f>
        <v>Jun</v>
      </c>
      <c r="D2635" s="6" t="str">
        <f>TEXT(Table1[[#This Row],[Order Date]],"yyyy")</f>
        <v>2022</v>
      </c>
      <c r="E2635" t="s">
        <v>567</v>
      </c>
      <c r="F2635" t="s">
        <v>149</v>
      </c>
      <c r="G2635" t="s">
        <v>39</v>
      </c>
      <c r="H2635" t="s">
        <v>40</v>
      </c>
      <c r="I2635" t="s">
        <v>494</v>
      </c>
      <c r="J2635">
        <v>133.97999999999999</v>
      </c>
      <c r="K2635">
        <v>2</v>
      </c>
      <c r="L2635">
        <v>33.5</v>
      </c>
    </row>
    <row r="2636" spans="1:12" ht="14.25" customHeight="1" x14ac:dyDescent="0.25">
      <c r="A2636" t="str">
        <f t="shared" si="41"/>
        <v>ORD2635</v>
      </c>
      <c r="B2636" s="6">
        <v>44730</v>
      </c>
      <c r="C2636" s="6" t="str">
        <f>TEXT(Table1[[#This Row],[Order Date]],"mmm")</f>
        <v>Jun</v>
      </c>
      <c r="D2636" s="6" t="str">
        <f>TEXT(Table1[[#This Row],[Order Date]],"yyyy")</f>
        <v>2022</v>
      </c>
      <c r="E2636" t="s">
        <v>2117</v>
      </c>
      <c r="F2636" t="s">
        <v>95</v>
      </c>
      <c r="G2636" t="s">
        <v>11</v>
      </c>
      <c r="H2636" t="s">
        <v>12</v>
      </c>
      <c r="I2636" t="s">
        <v>2118</v>
      </c>
      <c r="J2636">
        <v>11.95</v>
      </c>
      <c r="K2636">
        <v>3</v>
      </c>
      <c r="L2636">
        <v>4.33</v>
      </c>
    </row>
    <row r="2637" spans="1:12" ht="14.25" customHeight="1" x14ac:dyDescent="0.25">
      <c r="A2637" t="str">
        <f t="shared" si="41"/>
        <v>ORD2636</v>
      </c>
      <c r="B2637" s="6">
        <v>44730</v>
      </c>
      <c r="C2637" s="6" t="str">
        <f>TEXT(Table1[[#This Row],[Order Date]],"mmm")</f>
        <v>Jun</v>
      </c>
      <c r="D2637" s="6" t="str">
        <f>TEXT(Table1[[#This Row],[Order Date]],"yyyy")</f>
        <v>2022</v>
      </c>
      <c r="E2637" t="s">
        <v>2117</v>
      </c>
      <c r="F2637" t="s">
        <v>95</v>
      </c>
      <c r="G2637" t="s">
        <v>11</v>
      </c>
      <c r="H2637" t="s">
        <v>20</v>
      </c>
      <c r="I2637" t="s">
        <v>1647</v>
      </c>
      <c r="J2637">
        <v>4.54</v>
      </c>
      <c r="K2637">
        <v>7</v>
      </c>
      <c r="L2637">
        <v>-3.33</v>
      </c>
    </row>
    <row r="2638" spans="1:12" ht="14.25" customHeight="1" x14ac:dyDescent="0.25">
      <c r="A2638" t="str">
        <f t="shared" si="41"/>
        <v>ORD2637</v>
      </c>
      <c r="B2638" s="6">
        <v>44730</v>
      </c>
      <c r="C2638" s="6" t="str">
        <f>TEXT(Table1[[#This Row],[Order Date]],"mmm")</f>
        <v>Jun</v>
      </c>
      <c r="D2638" s="6" t="str">
        <f>TEXT(Table1[[#This Row],[Order Date]],"yyyy")</f>
        <v>2022</v>
      </c>
      <c r="E2638" t="s">
        <v>2117</v>
      </c>
      <c r="F2638" t="s">
        <v>95</v>
      </c>
      <c r="G2638" t="s">
        <v>11</v>
      </c>
      <c r="H2638" t="s">
        <v>20</v>
      </c>
      <c r="I2638" t="s">
        <v>1993</v>
      </c>
      <c r="J2638">
        <v>9.16</v>
      </c>
      <c r="K2638">
        <v>2</v>
      </c>
      <c r="L2638">
        <v>-6.1</v>
      </c>
    </row>
    <row r="2639" spans="1:12" ht="14.25" customHeight="1" x14ac:dyDescent="0.25">
      <c r="A2639" t="str">
        <f t="shared" si="41"/>
        <v>ORD2638</v>
      </c>
      <c r="B2639" s="6">
        <v>44730</v>
      </c>
      <c r="C2639" s="6" t="str">
        <f>TEXT(Table1[[#This Row],[Order Date]],"mmm")</f>
        <v>Jun</v>
      </c>
      <c r="D2639" s="6" t="str">
        <f>TEXT(Table1[[#This Row],[Order Date]],"yyyy")</f>
        <v>2022</v>
      </c>
      <c r="E2639" t="s">
        <v>2117</v>
      </c>
      <c r="F2639" t="s">
        <v>95</v>
      </c>
      <c r="G2639" t="s">
        <v>34</v>
      </c>
      <c r="H2639" t="s">
        <v>47</v>
      </c>
      <c r="I2639" t="s">
        <v>2015</v>
      </c>
      <c r="J2639">
        <v>75.36</v>
      </c>
      <c r="K2639">
        <v>5</v>
      </c>
      <c r="L2639">
        <v>20.72</v>
      </c>
    </row>
    <row r="2640" spans="1:12" ht="14.25" customHeight="1" x14ac:dyDescent="0.25">
      <c r="A2640" t="str">
        <f t="shared" si="41"/>
        <v>ORD2639</v>
      </c>
      <c r="B2640" s="6">
        <v>44730</v>
      </c>
      <c r="C2640" s="6" t="str">
        <f>TEXT(Table1[[#This Row],[Order Date]],"mmm")</f>
        <v>Jun</v>
      </c>
      <c r="D2640" s="6" t="str">
        <f>TEXT(Table1[[#This Row],[Order Date]],"yyyy")</f>
        <v>2022</v>
      </c>
      <c r="E2640" t="s">
        <v>376</v>
      </c>
      <c r="F2640" t="s">
        <v>27</v>
      </c>
      <c r="G2640" t="s">
        <v>11</v>
      </c>
      <c r="H2640" t="s">
        <v>24</v>
      </c>
      <c r="I2640" t="s">
        <v>279</v>
      </c>
      <c r="J2640">
        <v>51.98</v>
      </c>
      <c r="K2640">
        <v>2</v>
      </c>
      <c r="L2640">
        <v>15.07</v>
      </c>
    </row>
    <row r="2641" spans="1:12" ht="14.25" customHeight="1" x14ac:dyDescent="0.25">
      <c r="A2641" t="str">
        <f t="shared" si="41"/>
        <v>ORD2640</v>
      </c>
      <c r="B2641" s="6">
        <v>44730</v>
      </c>
      <c r="C2641" s="6" t="str">
        <f>TEXT(Table1[[#This Row],[Order Date]],"mmm")</f>
        <v>Jun</v>
      </c>
      <c r="D2641" s="6" t="str">
        <f>TEXT(Table1[[#This Row],[Order Date]],"yyyy")</f>
        <v>2022</v>
      </c>
      <c r="E2641" t="s">
        <v>1688</v>
      </c>
      <c r="F2641" t="s">
        <v>123</v>
      </c>
      <c r="G2641" t="s">
        <v>11</v>
      </c>
      <c r="H2641" t="s">
        <v>24</v>
      </c>
      <c r="I2641" t="s">
        <v>31</v>
      </c>
      <c r="J2641">
        <v>13.63</v>
      </c>
      <c r="K2641">
        <v>4</v>
      </c>
      <c r="L2641">
        <v>3.58</v>
      </c>
    </row>
    <row r="2642" spans="1:12" ht="14.25" customHeight="1" x14ac:dyDescent="0.25">
      <c r="A2642" t="str">
        <f t="shared" si="41"/>
        <v>ORD2641</v>
      </c>
      <c r="B2642" s="6">
        <v>44730</v>
      </c>
      <c r="C2642" s="6" t="str">
        <f>TEXT(Table1[[#This Row],[Order Date]],"mmm")</f>
        <v>Jun</v>
      </c>
      <c r="D2642" s="6" t="str">
        <f>TEXT(Table1[[#This Row],[Order Date]],"yyyy")</f>
        <v>2022</v>
      </c>
      <c r="E2642" t="s">
        <v>1977</v>
      </c>
      <c r="F2642" t="s">
        <v>120</v>
      </c>
      <c r="G2642" t="s">
        <v>11</v>
      </c>
      <c r="H2642" t="s">
        <v>20</v>
      </c>
      <c r="I2642" t="s">
        <v>1377</v>
      </c>
      <c r="J2642">
        <v>6.13</v>
      </c>
      <c r="K2642">
        <v>3</v>
      </c>
      <c r="L2642">
        <v>-4.49</v>
      </c>
    </row>
    <row r="2643" spans="1:12" ht="14.25" customHeight="1" x14ac:dyDescent="0.25">
      <c r="A2643" t="str">
        <f t="shared" si="41"/>
        <v>ORD2642</v>
      </c>
      <c r="B2643" s="6">
        <v>44730</v>
      </c>
      <c r="C2643" s="6" t="str">
        <f>TEXT(Table1[[#This Row],[Order Date]],"mmm")</f>
        <v>Jun</v>
      </c>
      <c r="D2643" s="6" t="str">
        <f>TEXT(Table1[[#This Row],[Order Date]],"yyyy")</f>
        <v>2022</v>
      </c>
      <c r="E2643" t="s">
        <v>1977</v>
      </c>
      <c r="F2643" t="s">
        <v>120</v>
      </c>
      <c r="G2643" t="s">
        <v>34</v>
      </c>
      <c r="H2643" t="s">
        <v>35</v>
      </c>
      <c r="I2643" t="s">
        <v>430</v>
      </c>
      <c r="J2643">
        <v>643.14</v>
      </c>
      <c r="K2643">
        <v>4</v>
      </c>
      <c r="L2643">
        <v>56.27</v>
      </c>
    </row>
    <row r="2644" spans="1:12" ht="14.25" customHeight="1" x14ac:dyDescent="0.25">
      <c r="A2644" t="str">
        <f t="shared" si="41"/>
        <v>ORD2643</v>
      </c>
      <c r="B2644" s="6">
        <v>44730</v>
      </c>
      <c r="C2644" s="6" t="str">
        <f>TEXT(Table1[[#This Row],[Order Date]],"mmm")</f>
        <v>Jun</v>
      </c>
      <c r="D2644" s="6" t="str">
        <f>TEXT(Table1[[#This Row],[Order Date]],"yyyy")</f>
        <v>2022</v>
      </c>
      <c r="E2644" t="s">
        <v>1977</v>
      </c>
      <c r="F2644" t="s">
        <v>120</v>
      </c>
      <c r="G2644" t="s">
        <v>11</v>
      </c>
      <c r="H2644" t="s">
        <v>12</v>
      </c>
      <c r="I2644" t="s">
        <v>1096</v>
      </c>
      <c r="J2644">
        <v>20.74</v>
      </c>
      <c r="K2644">
        <v>4</v>
      </c>
      <c r="L2644">
        <v>7.26</v>
      </c>
    </row>
    <row r="2645" spans="1:12" ht="14.25" customHeight="1" x14ac:dyDescent="0.25">
      <c r="A2645" t="str">
        <f t="shared" si="41"/>
        <v>ORD2644</v>
      </c>
      <c r="B2645" s="6">
        <v>44730</v>
      </c>
      <c r="C2645" s="6" t="str">
        <f>TEXT(Table1[[#This Row],[Order Date]],"mmm")</f>
        <v>Jun</v>
      </c>
      <c r="D2645" s="6" t="str">
        <f>TEXT(Table1[[#This Row],[Order Date]],"yyyy")</f>
        <v>2022</v>
      </c>
      <c r="E2645" t="s">
        <v>1121</v>
      </c>
      <c r="F2645" t="s">
        <v>55</v>
      </c>
      <c r="G2645" t="s">
        <v>34</v>
      </c>
      <c r="H2645" t="s">
        <v>47</v>
      </c>
      <c r="I2645" t="s">
        <v>1285</v>
      </c>
      <c r="J2645">
        <v>60.84</v>
      </c>
      <c r="K2645">
        <v>3</v>
      </c>
      <c r="L2645">
        <v>19.47</v>
      </c>
    </row>
    <row r="2646" spans="1:12" ht="14.25" customHeight="1" x14ac:dyDescent="0.25">
      <c r="A2646" t="str">
        <f t="shared" si="41"/>
        <v>ORD2645</v>
      </c>
      <c r="B2646" s="6">
        <v>44730</v>
      </c>
      <c r="C2646" s="6" t="str">
        <f>TEXT(Table1[[#This Row],[Order Date]],"mmm")</f>
        <v>Jun</v>
      </c>
      <c r="D2646" s="6" t="str">
        <f>TEXT(Table1[[#This Row],[Order Date]],"yyyy")</f>
        <v>2022</v>
      </c>
      <c r="E2646" t="s">
        <v>1121</v>
      </c>
      <c r="F2646" t="s">
        <v>55</v>
      </c>
      <c r="G2646" t="s">
        <v>11</v>
      </c>
      <c r="H2646" t="s">
        <v>18</v>
      </c>
      <c r="I2646" t="s">
        <v>1572</v>
      </c>
      <c r="J2646">
        <v>450.04</v>
      </c>
      <c r="K2646">
        <v>2</v>
      </c>
      <c r="L2646">
        <v>58.51</v>
      </c>
    </row>
    <row r="2647" spans="1:12" ht="14.25" customHeight="1" x14ac:dyDescent="0.25">
      <c r="A2647" t="str">
        <f t="shared" si="41"/>
        <v>ORD2646</v>
      </c>
      <c r="B2647" s="6">
        <v>44730</v>
      </c>
      <c r="C2647" s="6" t="str">
        <f>TEXT(Table1[[#This Row],[Order Date]],"mmm")</f>
        <v>Jun</v>
      </c>
      <c r="D2647" s="6" t="str">
        <f>TEXT(Table1[[#This Row],[Order Date]],"yyyy")</f>
        <v>2022</v>
      </c>
      <c r="E2647" t="s">
        <v>1121</v>
      </c>
      <c r="F2647" t="s">
        <v>55</v>
      </c>
      <c r="G2647" t="s">
        <v>11</v>
      </c>
      <c r="H2647" t="s">
        <v>20</v>
      </c>
      <c r="I2647" t="s">
        <v>2119</v>
      </c>
      <c r="J2647">
        <v>34.6</v>
      </c>
      <c r="K2647">
        <v>2</v>
      </c>
      <c r="L2647">
        <v>16.61</v>
      </c>
    </row>
    <row r="2648" spans="1:12" ht="14.25" customHeight="1" x14ac:dyDescent="0.25">
      <c r="A2648" t="str">
        <f t="shared" si="41"/>
        <v>ORD2647</v>
      </c>
      <c r="B2648" s="6">
        <v>44730</v>
      </c>
      <c r="C2648" s="6" t="str">
        <f>TEXT(Table1[[#This Row],[Order Date]],"mmm")</f>
        <v>Jun</v>
      </c>
      <c r="D2648" s="6" t="str">
        <f>TEXT(Table1[[#This Row],[Order Date]],"yyyy")</f>
        <v>2022</v>
      </c>
      <c r="E2648" t="s">
        <v>1121</v>
      </c>
      <c r="F2648" t="s">
        <v>55</v>
      </c>
      <c r="G2648" t="s">
        <v>39</v>
      </c>
      <c r="H2648" t="s">
        <v>40</v>
      </c>
      <c r="I2648" t="s">
        <v>2109</v>
      </c>
      <c r="J2648">
        <v>467.97</v>
      </c>
      <c r="K2648">
        <v>3</v>
      </c>
      <c r="L2648">
        <v>140.38999999999999</v>
      </c>
    </row>
    <row r="2649" spans="1:12" ht="14.25" customHeight="1" x14ac:dyDescent="0.25">
      <c r="A2649" t="str">
        <f t="shared" si="41"/>
        <v>ORD2648</v>
      </c>
      <c r="B2649" s="6">
        <v>44730</v>
      </c>
      <c r="C2649" s="6" t="str">
        <f>TEXT(Table1[[#This Row],[Order Date]],"mmm")</f>
        <v>Jun</v>
      </c>
      <c r="D2649" s="6" t="str">
        <f>TEXT(Table1[[#This Row],[Order Date]],"yyyy")</f>
        <v>2022</v>
      </c>
      <c r="E2649" t="s">
        <v>1121</v>
      </c>
      <c r="F2649" t="s">
        <v>55</v>
      </c>
      <c r="G2649" t="s">
        <v>11</v>
      </c>
      <c r="H2649" t="s">
        <v>20</v>
      </c>
      <c r="I2649" t="s">
        <v>2120</v>
      </c>
      <c r="J2649">
        <v>33.020000000000003</v>
      </c>
      <c r="K2649">
        <v>2</v>
      </c>
      <c r="L2649">
        <v>15.85</v>
      </c>
    </row>
    <row r="2650" spans="1:12" ht="14.25" customHeight="1" x14ac:dyDescent="0.25">
      <c r="A2650" t="str">
        <f t="shared" si="41"/>
        <v>ORD2649</v>
      </c>
      <c r="B2650" s="6">
        <v>44731</v>
      </c>
      <c r="C2650" s="6" t="str">
        <f>TEXT(Table1[[#This Row],[Order Date]],"mmm")</f>
        <v>Jun</v>
      </c>
      <c r="D2650" s="6" t="str">
        <f>TEXT(Table1[[#This Row],[Order Date]],"yyyy")</f>
        <v>2022</v>
      </c>
      <c r="E2650" t="s">
        <v>1778</v>
      </c>
      <c r="F2650" t="s">
        <v>27</v>
      </c>
      <c r="G2650" t="s">
        <v>34</v>
      </c>
      <c r="H2650" t="s">
        <v>47</v>
      </c>
      <c r="I2650" t="s">
        <v>2121</v>
      </c>
      <c r="J2650">
        <v>12.56</v>
      </c>
      <c r="K2650">
        <v>2</v>
      </c>
      <c r="L2650">
        <v>4.0199999999999996</v>
      </c>
    </row>
    <row r="2651" spans="1:12" ht="14.25" customHeight="1" x14ac:dyDescent="0.25">
      <c r="A2651" t="str">
        <f t="shared" si="41"/>
        <v>ORD2650</v>
      </c>
      <c r="B2651" s="6">
        <v>44731</v>
      </c>
      <c r="C2651" s="6" t="str">
        <f>TEXT(Table1[[#This Row],[Order Date]],"mmm")</f>
        <v>Jun</v>
      </c>
      <c r="D2651" s="6" t="str">
        <f>TEXT(Table1[[#This Row],[Order Date]],"yyyy")</f>
        <v>2022</v>
      </c>
      <c r="E2651" t="s">
        <v>1778</v>
      </c>
      <c r="F2651" t="s">
        <v>27</v>
      </c>
      <c r="G2651" t="s">
        <v>11</v>
      </c>
      <c r="H2651" t="s">
        <v>12</v>
      </c>
      <c r="I2651" t="s">
        <v>2122</v>
      </c>
      <c r="J2651">
        <v>6.48</v>
      </c>
      <c r="K2651">
        <v>1</v>
      </c>
      <c r="L2651">
        <v>3.11</v>
      </c>
    </row>
    <row r="2652" spans="1:12" ht="14.25" customHeight="1" x14ac:dyDescent="0.25">
      <c r="A2652" t="str">
        <f t="shared" si="41"/>
        <v>ORD2651</v>
      </c>
      <c r="B2652" s="6">
        <v>44731</v>
      </c>
      <c r="C2652" s="6" t="str">
        <f>TEXT(Table1[[#This Row],[Order Date]],"mmm")</f>
        <v>Jun</v>
      </c>
      <c r="D2652" s="6" t="str">
        <f>TEXT(Table1[[#This Row],[Order Date]],"yyyy")</f>
        <v>2022</v>
      </c>
      <c r="E2652" t="s">
        <v>1778</v>
      </c>
      <c r="F2652" t="s">
        <v>27</v>
      </c>
      <c r="G2652" t="s">
        <v>11</v>
      </c>
      <c r="H2652" t="s">
        <v>63</v>
      </c>
      <c r="I2652" t="s">
        <v>543</v>
      </c>
      <c r="J2652">
        <v>186.69</v>
      </c>
      <c r="K2652">
        <v>3</v>
      </c>
      <c r="L2652">
        <v>87.74</v>
      </c>
    </row>
    <row r="2653" spans="1:12" ht="14.25" customHeight="1" x14ac:dyDescent="0.25">
      <c r="A2653" t="str">
        <f t="shared" si="41"/>
        <v>ORD2652</v>
      </c>
      <c r="B2653" s="6">
        <v>44731</v>
      </c>
      <c r="C2653" s="6" t="str">
        <f>TEXT(Table1[[#This Row],[Order Date]],"mmm")</f>
        <v>Jun</v>
      </c>
      <c r="D2653" s="6" t="str">
        <f>TEXT(Table1[[#This Row],[Order Date]],"yyyy")</f>
        <v>2022</v>
      </c>
      <c r="E2653" t="s">
        <v>32</v>
      </c>
      <c r="F2653" t="s">
        <v>10</v>
      </c>
      <c r="G2653" t="s">
        <v>11</v>
      </c>
      <c r="H2653" t="s">
        <v>20</v>
      </c>
      <c r="I2653" t="s">
        <v>1649</v>
      </c>
      <c r="J2653">
        <v>5.79</v>
      </c>
      <c r="K2653">
        <v>2</v>
      </c>
      <c r="L2653">
        <v>-9.56</v>
      </c>
    </row>
    <row r="2654" spans="1:12" ht="14.25" customHeight="1" x14ac:dyDescent="0.25">
      <c r="A2654" t="str">
        <f t="shared" si="41"/>
        <v>ORD2653</v>
      </c>
      <c r="B2654" s="6">
        <v>44731</v>
      </c>
      <c r="C2654" s="6" t="str">
        <f>TEXT(Table1[[#This Row],[Order Date]],"mmm")</f>
        <v>Jun</v>
      </c>
      <c r="D2654" s="6" t="str">
        <f>TEXT(Table1[[#This Row],[Order Date]],"yyyy")</f>
        <v>2022</v>
      </c>
      <c r="E2654" t="s">
        <v>973</v>
      </c>
      <c r="F2654" t="s">
        <v>10</v>
      </c>
      <c r="G2654" t="s">
        <v>11</v>
      </c>
      <c r="H2654" t="s">
        <v>18</v>
      </c>
      <c r="I2654" t="s">
        <v>144</v>
      </c>
      <c r="J2654">
        <v>228.92</v>
      </c>
      <c r="K2654">
        <v>5</v>
      </c>
      <c r="L2654">
        <v>14.31</v>
      </c>
    </row>
    <row r="2655" spans="1:12" ht="14.25" customHeight="1" x14ac:dyDescent="0.25">
      <c r="A2655" t="str">
        <f t="shared" si="41"/>
        <v>ORD2654</v>
      </c>
      <c r="B2655" s="6">
        <v>44731</v>
      </c>
      <c r="C2655" s="6" t="str">
        <f>TEXT(Table1[[#This Row],[Order Date]],"mmm")</f>
        <v>Jun</v>
      </c>
      <c r="D2655" s="6" t="str">
        <f>TEXT(Table1[[#This Row],[Order Date]],"yyyy")</f>
        <v>2022</v>
      </c>
      <c r="E2655" t="s">
        <v>1181</v>
      </c>
      <c r="F2655" t="s">
        <v>23</v>
      </c>
      <c r="G2655" t="s">
        <v>11</v>
      </c>
      <c r="H2655" t="s">
        <v>16</v>
      </c>
      <c r="I2655" t="s">
        <v>2123</v>
      </c>
      <c r="J2655">
        <v>5.9</v>
      </c>
      <c r="K2655">
        <v>2</v>
      </c>
      <c r="L2655">
        <v>1.99</v>
      </c>
    </row>
    <row r="2656" spans="1:12" ht="14.25" customHeight="1" x14ac:dyDescent="0.25">
      <c r="A2656" t="str">
        <f t="shared" si="41"/>
        <v>ORD2655</v>
      </c>
      <c r="B2656" s="6">
        <v>44732</v>
      </c>
      <c r="C2656" s="6" t="str">
        <f>TEXT(Table1[[#This Row],[Order Date]],"mmm")</f>
        <v>Jun</v>
      </c>
      <c r="D2656" s="6" t="str">
        <f>TEXT(Table1[[#This Row],[Order Date]],"yyyy")</f>
        <v>2022</v>
      </c>
      <c r="E2656" t="s">
        <v>2124</v>
      </c>
      <c r="F2656" t="s">
        <v>27</v>
      </c>
      <c r="G2656" t="s">
        <v>34</v>
      </c>
      <c r="H2656" t="s">
        <v>47</v>
      </c>
      <c r="I2656" t="s">
        <v>1545</v>
      </c>
      <c r="J2656">
        <v>257.64</v>
      </c>
      <c r="K2656">
        <v>6</v>
      </c>
      <c r="L2656">
        <v>100.48</v>
      </c>
    </row>
    <row r="2657" spans="1:12" ht="14.25" customHeight="1" x14ac:dyDescent="0.25">
      <c r="A2657" t="str">
        <f t="shared" si="41"/>
        <v>ORD2656</v>
      </c>
      <c r="B2657" s="6">
        <v>44732</v>
      </c>
      <c r="C2657" s="6" t="str">
        <f>TEXT(Table1[[#This Row],[Order Date]],"mmm")</f>
        <v>Jun</v>
      </c>
      <c r="D2657" s="6" t="str">
        <f>TEXT(Table1[[#This Row],[Order Date]],"yyyy")</f>
        <v>2022</v>
      </c>
      <c r="E2657" t="s">
        <v>2124</v>
      </c>
      <c r="F2657" t="s">
        <v>27</v>
      </c>
      <c r="G2657" t="s">
        <v>39</v>
      </c>
      <c r="H2657" t="s">
        <v>40</v>
      </c>
      <c r="I2657" t="s">
        <v>721</v>
      </c>
      <c r="J2657">
        <v>125.98</v>
      </c>
      <c r="K2657">
        <v>3</v>
      </c>
      <c r="L2657">
        <v>47.24</v>
      </c>
    </row>
    <row r="2658" spans="1:12" ht="14.25" customHeight="1" x14ac:dyDescent="0.25">
      <c r="A2658" t="str">
        <f t="shared" si="41"/>
        <v>ORD2657</v>
      </c>
      <c r="B2658" s="6">
        <v>44732</v>
      </c>
      <c r="C2658" s="6" t="str">
        <f>TEXT(Table1[[#This Row],[Order Date]],"mmm")</f>
        <v>Jun</v>
      </c>
      <c r="D2658" s="6" t="str">
        <f>TEXT(Table1[[#This Row],[Order Date]],"yyyy")</f>
        <v>2022</v>
      </c>
      <c r="E2658" t="s">
        <v>599</v>
      </c>
      <c r="F2658" t="s">
        <v>278</v>
      </c>
      <c r="G2658" t="s">
        <v>39</v>
      </c>
      <c r="H2658" t="s">
        <v>40</v>
      </c>
      <c r="I2658" t="s">
        <v>954</v>
      </c>
      <c r="J2658">
        <v>125.94</v>
      </c>
      <c r="K2658">
        <v>7</v>
      </c>
      <c r="L2658">
        <v>15.74</v>
      </c>
    </row>
    <row r="2659" spans="1:12" ht="14.25" customHeight="1" x14ac:dyDescent="0.25">
      <c r="A2659" t="str">
        <f t="shared" si="41"/>
        <v>ORD2658</v>
      </c>
      <c r="B2659" s="6">
        <v>44732</v>
      </c>
      <c r="C2659" s="6" t="str">
        <f>TEXT(Table1[[#This Row],[Order Date]],"mmm")</f>
        <v>Jun</v>
      </c>
      <c r="D2659" s="6" t="str">
        <f>TEXT(Table1[[#This Row],[Order Date]],"yyyy")</f>
        <v>2022</v>
      </c>
      <c r="E2659" t="s">
        <v>917</v>
      </c>
      <c r="F2659" t="s">
        <v>23</v>
      </c>
      <c r="G2659" t="s">
        <v>39</v>
      </c>
      <c r="H2659" t="s">
        <v>52</v>
      </c>
      <c r="I2659" t="s">
        <v>2125</v>
      </c>
      <c r="J2659">
        <v>319.98</v>
      </c>
      <c r="K2659">
        <v>2</v>
      </c>
      <c r="L2659">
        <v>92</v>
      </c>
    </row>
    <row r="2660" spans="1:12" ht="14.25" customHeight="1" x14ac:dyDescent="0.25">
      <c r="A2660" t="str">
        <f t="shared" si="41"/>
        <v>ORD2659</v>
      </c>
      <c r="B2660" s="6">
        <v>44733</v>
      </c>
      <c r="C2660" s="6" t="str">
        <f>TEXT(Table1[[#This Row],[Order Date]],"mmm")</f>
        <v>Jun</v>
      </c>
      <c r="D2660" s="6" t="str">
        <f>TEXT(Table1[[#This Row],[Order Date]],"yyyy")</f>
        <v>2022</v>
      </c>
      <c r="E2660" t="s">
        <v>915</v>
      </c>
      <c r="F2660" t="s">
        <v>123</v>
      </c>
      <c r="G2660" t="s">
        <v>39</v>
      </c>
      <c r="H2660" t="s">
        <v>40</v>
      </c>
      <c r="I2660" t="s">
        <v>415</v>
      </c>
      <c r="J2660">
        <v>107.98</v>
      </c>
      <c r="K2660">
        <v>3</v>
      </c>
      <c r="L2660">
        <v>37.79</v>
      </c>
    </row>
    <row r="2661" spans="1:12" ht="14.25" customHeight="1" x14ac:dyDescent="0.25">
      <c r="A2661" t="str">
        <f t="shared" si="41"/>
        <v>ORD2660</v>
      </c>
      <c r="B2661" s="6">
        <v>44734</v>
      </c>
      <c r="C2661" s="6" t="str">
        <f>TEXT(Table1[[#This Row],[Order Date]],"mmm")</f>
        <v>Jun</v>
      </c>
      <c r="D2661" s="6" t="str">
        <f>TEXT(Table1[[#This Row],[Order Date]],"yyyy")</f>
        <v>2022</v>
      </c>
      <c r="E2661" t="s">
        <v>1012</v>
      </c>
      <c r="F2661" t="s">
        <v>296</v>
      </c>
      <c r="G2661" t="s">
        <v>11</v>
      </c>
      <c r="H2661" t="s">
        <v>43</v>
      </c>
      <c r="I2661" t="s">
        <v>1796</v>
      </c>
      <c r="J2661">
        <v>4.96</v>
      </c>
      <c r="K2661">
        <v>4</v>
      </c>
      <c r="L2661">
        <v>2.33</v>
      </c>
    </row>
    <row r="2662" spans="1:12" ht="14.25" customHeight="1" x14ac:dyDescent="0.25">
      <c r="A2662" t="str">
        <f t="shared" si="41"/>
        <v>ORD2661</v>
      </c>
      <c r="B2662" s="6">
        <v>44734</v>
      </c>
      <c r="C2662" s="6" t="str">
        <f>TEXT(Table1[[#This Row],[Order Date]],"mmm")</f>
        <v>Jun</v>
      </c>
      <c r="D2662" s="6" t="str">
        <f>TEXT(Table1[[#This Row],[Order Date]],"yyyy")</f>
        <v>2022</v>
      </c>
      <c r="E2662" t="s">
        <v>220</v>
      </c>
      <c r="F2662" t="s">
        <v>15</v>
      </c>
      <c r="G2662" t="s">
        <v>34</v>
      </c>
      <c r="H2662" t="s">
        <v>145</v>
      </c>
      <c r="I2662" t="s">
        <v>1786</v>
      </c>
      <c r="J2662">
        <v>796.43</v>
      </c>
      <c r="K2662">
        <v>7</v>
      </c>
      <c r="L2662">
        <v>-525.64</v>
      </c>
    </row>
    <row r="2663" spans="1:12" ht="14.25" customHeight="1" x14ac:dyDescent="0.25">
      <c r="A2663" t="str">
        <f t="shared" si="41"/>
        <v>ORD2662</v>
      </c>
      <c r="B2663" s="6">
        <v>44734</v>
      </c>
      <c r="C2663" s="6" t="str">
        <f>TEXT(Table1[[#This Row],[Order Date]],"mmm")</f>
        <v>Jun</v>
      </c>
      <c r="D2663" s="6" t="str">
        <f>TEXT(Table1[[#This Row],[Order Date]],"yyyy")</f>
        <v>2022</v>
      </c>
      <c r="E2663" t="s">
        <v>2126</v>
      </c>
      <c r="F2663" t="s">
        <v>149</v>
      </c>
      <c r="G2663" t="s">
        <v>11</v>
      </c>
      <c r="H2663" t="s">
        <v>20</v>
      </c>
      <c r="I2663" t="s">
        <v>2127</v>
      </c>
      <c r="J2663">
        <v>1217.57</v>
      </c>
      <c r="K2663">
        <v>2</v>
      </c>
      <c r="L2663">
        <v>456.59</v>
      </c>
    </row>
    <row r="2664" spans="1:12" ht="14.25" customHeight="1" x14ac:dyDescent="0.25">
      <c r="A2664" t="str">
        <f t="shared" si="41"/>
        <v>ORD2663</v>
      </c>
      <c r="B2664" s="6">
        <v>44735</v>
      </c>
      <c r="C2664" s="6" t="str">
        <f>TEXT(Table1[[#This Row],[Order Date]],"mmm")</f>
        <v>Jun</v>
      </c>
      <c r="D2664" s="6" t="str">
        <f>TEXT(Table1[[#This Row],[Order Date]],"yyyy")</f>
        <v>2022</v>
      </c>
      <c r="E2664" t="s">
        <v>794</v>
      </c>
      <c r="F2664" t="s">
        <v>164</v>
      </c>
      <c r="G2664" t="s">
        <v>39</v>
      </c>
      <c r="H2664" t="s">
        <v>40</v>
      </c>
      <c r="I2664" t="s">
        <v>2128</v>
      </c>
      <c r="J2664">
        <v>201.57</v>
      </c>
      <c r="K2664">
        <v>4</v>
      </c>
      <c r="L2664">
        <v>22.68</v>
      </c>
    </row>
    <row r="2665" spans="1:12" ht="14.25" customHeight="1" x14ac:dyDescent="0.25">
      <c r="A2665" t="str">
        <f t="shared" si="41"/>
        <v>ORD2664</v>
      </c>
      <c r="B2665" s="6">
        <v>44735</v>
      </c>
      <c r="C2665" s="6" t="str">
        <f>TEXT(Table1[[#This Row],[Order Date]],"mmm")</f>
        <v>Jun</v>
      </c>
      <c r="D2665" s="6" t="str">
        <f>TEXT(Table1[[#This Row],[Order Date]],"yyyy")</f>
        <v>2022</v>
      </c>
      <c r="E2665" t="s">
        <v>1122</v>
      </c>
      <c r="F2665" t="s">
        <v>27</v>
      </c>
      <c r="G2665" t="s">
        <v>39</v>
      </c>
      <c r="H2665" t="s">
        <v>40</v>
      </c>
      <c r="I2665" t="s">
        <v>1073</v>
      </c>
      <c r="J2665">
        <v>217.58</v>
      </c>
      <c r="K2665">
        <v>2</v>
      </c>
      <c r="L2665">
        <v>19.04</v>
      </c>
    </row>
    <row r="2666" spans="1:12" ht="14.25" customHeight="1" x14ac:dyDescent="0.25">
      <c r="A2666" t="str">
        <f t="shared" si="41"/>
        <v>ORD2665</v>
      </c>
      <c r="B2666" s="6">
        <v>44735</v>
      </c>
      <c r="C2666" s="6" t="str">
        <f>TEXT(Table1[[#This Row],[Order Date]],"mmm")</f>
        <v>Jun</v>
      </c>
      <c r="D2666" s="6" t="str">
        <f>TEXT(Table1[[#This Row],[Order Date]],"yyyy")</f>
        <v>2022</v>
      </c>
      <c r="E2666" t="s">
        <v>1122</v>
      </c>
      <c r="F2666" t="s">
        <v>27</v>
      </c>
      <c r="G2666" t="s">
        <v>11</v>
      </c>
      <c r="H2666" t="s">
        <v>43</v>
      </c>
      <c r="I2666" t="s">
        <v>1784</v>
      </c>
      <c r="J2666">
        <v>5.43</v>
      </c>
      <c r="K2666">
        <v>3</v>
      </c>
      <c r="L2666">
        <v>1.79</v>
      </c>
    </row>
    <row r="2667" spans="1:12" ht="14.25" customHeight="1" x14ac:dyDescent="0.25">
      <c r="A2667" t="str">
        <f t="shared" si="41"/>
        <v>ORD2666</v>
      </c>
      <c r="B2667" s="6">
        <v>44735</v>
      </c>
      <c r="C2667" s="6" t="str">
        <f>TEXT(Table1[[#This Row],[Order Date]],"mmm")</f>
        <v>Jun</v>
      </c>
      <c r="D2667" s="6" t="str">
        <f>TEXT(Table1[[#This Row],[Order Date]],"yyyy")</f>
        <v>2022</v>
      </c>
      <c r="E2667" t="s">
        <v>1122</v>
      </c>
      <c r="F2667" t="s">
        <v>27</v>
      </c>
      <c r="G2667" t="s">
        <v>39</v>
      </c>
      <c r="H2667" t="s">
        <v>40</v>
      </c>
      <c r="I2667" t="s">
        <v>1239</v>
      </c>
      <c r="J2667">
        <v>143.97999999999999</v>
      </c>
      <c r="K2667">
        <v>3</v>
      </c>
      <c r="L2667">
        <v>9</v>
      </c>
    </row>
    <row r="2668" spans="1:12" ht="14.25" customHeight="1" x14ac:dyDescent="0.25">
      <c r="A2668" t="str">
        <f t="shared" si="41"/>
        <v>ORD2667</v>
      </c>
      <c r="B2668" s="6">
        <v>44735</v>
      </c>
      <c r="C2668" s="6" t="str">
        <f>TEXT(Table1[[#This Row],[Order Date]],"mmm")</f>
        <v>Jun</v>
      </c>
      <c r="D2668" s="6" t="str">
        <f>TEXT(Table1[[#This Row],[Order Date]],"yyyy")</f>
        <v>2022</v>
      </c>
      <c r="E2668" t="s">
        <v>684</v>
      </c>
      <c r="F2668" t="s">
        <v>30</v>
      </c>
      <c r="G2668" t="s">
        <v>34</v>
      </c>
      <c r="H2668" t="s">
        <v>47</v>
      </c>
      <c r="I2668" t="s">
        <v>2129</v>
      </c>
      <c r="J2668">
        <v>27.42</v>
      </c>
      <c r="K2668">
        <v>3</v>
      </c>
      <c r="L2668">
        <v>9.32</v>
      </c>
    </row>
    <row r="2669" spans="1:12" ht="14.25" customHeight="1" x14ac:dyDescent="0.25">
      <c r="A2669" t="str">
        <f t="shared" si="41"/>
        <v>ORD2668</v>
      </c>
      <c r="B2669" s="6">
        <v>44735</v>
      </c>
      <c r="C2669" s="6" t="str">
        <f>TEXT(Table1[[#This Row],[Order Date]],"mmm")</f>
        <v>Jun</v>
      </c>
      <c r="D2669" s="6" t="str">
        <f>TEXT(Table1[[#This Row],[Order Date]],"yyyy")</f>
        <v>2022</v>
      </c>
      <c r="E2669" t="s">
        <v>684</v>
      </c>
      <c r="F2669" t="s">
        <v>30</v>
      </c>
      <c r="G2669" t="s">
        <v>11</v>
      </c>
      <c r="H2669" t="s">
        <v>20</v>
      </c>
      <c r="I2669" t="s">
        <v>666</v>
      </c>
      <c r="J2669">
        <v>165.98</v>
      </c>
      <c r="K2669">
        <v>1</v>
      </c>
      <c r="L2669">
        <v>74.69</v>
      </c>
    </row>
    <row r="2670" spans="1:12" ht="14.25" customHeight="1" x14ac:dyDescent="0.25">
      <c r="A2670" t="str">
        <f t="shared" si="41"/>
        <v>ORD2669</v>
      </c>
      <c r="B2670" s="6">
        <v>44735</v>
      </c>
      <c r="C2670" s="6" t="str">
        <f>TEXT(Table1[[#This Row],[Order Date]],"mmm")</f>
        <v>Jun</v>
      </c>
      <c r="D2670" s="6" t="str">
        <f>TEXT(Table1[[#This Row],[Order Date]],"yyyy")</f>
        <v>2022</v>
      </c>
      <c r="E2670" t="s">
        <v>684</v>
      </c>
      <c r="F2670" t="s">
        <v>30</v>
      </c>
      <c r="G2670" t="s">
        <v>39</v>
      </c>
      <c r="H2670" t="s">
        <v>52</v>
      </c>
      <c r="I2670" t="s">
        <v>2130</v>
      </c>
      <c r="J2670">
        <v>75</v>
      </c>
      <c r="K2670">
        <v>3</v>
      </c>
      <c r="L2670">
        <v>18</v>
      </c>
    </row>
    <row r="2671" spans="1:12" ht="14.25" customHeight="1" x14ac:dyDescent="0.25">
      <c r="A2671" t="str">
        <f t="shared" si="41"/>
        <v>ORD2670</v>
      </c>
      <c r="B2671" s="6">
        <v>44737</v>
      </c>
      <c r="C2671" s="6" t="str">
        <f>TEXT(Table1[[#This Row],[Order Date]],"mmm")</f>
        <v>Jun</v>
      </c>
      <c r="D2671" s="6" t="str">
        <f>TEXT(Table1[[#This Row],[Order Date]],"yyyy")</f>
        <v>2022</v>
      </c>
      <c r="E2671" t="s">
        <v>2131</v>
      </c>
      <c r="F2671" t="s">
        <v>23</v>
      </c>
      <c r="G2671" t="s">
        <v>11</v>
      </c>
      <c r="H2671" t="s">
        <v>12</v>
      </c>
      <c r="I2671" t="s">
        <v>481</v>
      </c>
      <c r="J2671">
        <v>31.1</v>
      </c>
      <c r="K2671">
        <v>6</v>
      </c>
      <c r="L2671">
        <v>10.89</v>
      </c>
    </row>
    <row r="2672" spans="1:12" ht="14.25" customHeight="1" x14ac:dyDescent="0.25">
      <c r="A2672" t="str">
        <f t="shared" si="41"/>
        <v>ORD2671</v>
      </c>
      <c r="B2672" s="6">
        <v>44737</v>
      </c>
      <c r="C2672" s="6" t="str">
        <f>TEXT(Table1[[#This Row],[Order Date]],"mmm")</f>
        <v>Jun</v>
      </c>
      <c r="D2672" s="6" t="str">
        <f>TEXT(Table1[[#This Row],[Order Date]],"yyyy")</f>
        <v>2022</v>
      </c>
      <c r="E2672" t="s">
        <v>2131</v>
      </c>
      <c r="F2672" t="s">
        <v>23</v>
      </c>
      <c r="G2672" t="s">
        <v>11</v>
      </c>
      <c r="H2672" t="s">
        <v>18</v>
      </c>
      <c r="I2672" t="s">
        <v>1870</v>
      </c>
      <c r="J2672">
        <v>78.260000000000005</v>
      </c>
      <c r="K2672">
        <v>2</v>
      </c>
      <c r="L2672">
        <v>-17.61</v>
      </c>
    </row>
    <row r="2673" spans="1:12" ht="14.25" customHeight="1" x14ac:dyDescent="0.25">
      <c r="A2673" t="str">
        <f t="shared" si="41"/>
        <v>ORD2672</v>
      </c>
      <c r="B2673" s="6">
        <v>44737</v>
      </c>
      <c r="C2673" s="6" t="str">
        <f>TEXT(Table1[[#This Row],[Order Date]],"mmm")</f>
        <v>Jun</v>
      </c>
      <c r="D2673" s="6" t="str">
        <f>TEXT(Table1[[#This Row],[Order Date]],"yyyy")</f>
        <v>2022</v>
      </c>
      <c r="E2673" t="s">
        <v>1448</v>
      </c>
      <c r="F2673" t="s">
        <v>27</v>
      </c>
      <c r="G2673" t="s">
        <v>34</v>
      </c>
      <c r="H2673" t="s">
        <v>47</v>
      </c>
      <c r="I2673" t="s">
        <v>1083</v>
      </c>
      <c r="J2673">
        <v>204.85</v>
      </c>
      <c r="K2673">
        <v>5</v>
      </c>
      <c r="L2673">
        <v>57.36</v>
      </c>
    </row>
    <row r="2674" spans="1:12" ht="14.25" customHeight="1" x14ac:dyDescent="0.25">
      <c r="A2674" t="str">
        <f t="shared" si="41"/>
        <v>ORD2673</v>
      </c>
      <c r="B2674" s="6">
        <v>44737</v>
      </c>
      <c r="C2674" s="6" t="str">
        <f>TEXT(Table1[[#This Row],[Order Date]],"mmm")</f>
        <v>Jun</v>
      </c>
      <c r="D2674" s="6" t="str">
        <f>TEXT(Table1[[#This Row],[Order Date]],"yyyy")</f>
        <v>2022</v>
      </c>
      <c r="E2674" t="s">
        <v>1633</v>
      </c>
      <c r="F2674" t="s">
        <v>27</v>
      </c>
      <c r="G2674" t="s">
        <v>11</v>
      </c>
      <c r="H2674" t="s">
        <v>24</v>
      </c>
      <c r="I2674" t="s">
        <v>207</v>
      </c>
      <c r="J2674">
        <v>20.96</v>
      </c>
      <c r="K2674">
        <v>2</v>
      </c>
      <c r="L2674">
        <v>5.24</v>
      </c>
    </row>
    <row r="2675" spans="1:12" ht="14.25" customHeight="1" x14ac:dyDescent="0.25">
      <c r="A2675" t="str">
        <f t="shared" si="41"/>
        <v>ORD2674</v>
      </c>
      <c r="B2675" s="6">
        <v>44737</v>
      </c>
      <c r="C2675" s="6" t="str">
        <f>TEXT(Table1[[#This Row],[Order Date]],"mmm")</f>
        <v>Jun</v>
      </c>
      <c r="D2675" s="6" t="str">
        <f>TEXT(Table1[[#This Row],[Order Date]],"yyyy")</f>
        <v>2022</v>
      </c>
      <c r="E2675" t="s">
        <v>1633</v>
      </c>
      <c r="F2675" t="s">
        <v>27</v>
      </c>
      <c r="G2675" t="s">
        <v>11</v>
      </c>
      <c r="H2675" t="s">
        <v>20</v>
      </c>
      <c r="I2675" t="s">
        <v>2022</v>
      </c>
      <c r="J2675">
        <v>88.75</v>
      </c>
      <c r="K2675">
        <v>3</v>
      </c>
      <c r="L2675">
        <v>27.74</v>
      </c>
    </row>
    <row r="2676" spans="1:12" ht="14.25" customHeight="1" x14ac:dyDescent="0.25">
      <c r="A2676" t="str">
        <f t="shared" si="41"/>
        <v>ORD2675</v>
      </c>
      <c r="B2676" s="6">
        <v>44737</v>
      </c>
      <c r="C2676" s="6" t="str">
        <f>TEXT(Table1[[#This Row],[Order Date]],"mmm")</f>
        <v>Jun</v>
      </c>
      <c r="D2676" s="6" t="str">
        <f>TEXT(Table1[[#This Row],[Order Date]],"yyyy")</f>
        <v>2022</v>
      </c>
      <c r="E2676" t="s">
        <v>1633</v>
      </c>
      <c r="F2676" t="s">
        <v>27</v>
      </c>
      <c r="G2676" t="s">
        <v>11</v>
      </c>
      <c r="H2676" t="s">
        <v>18</v>
      </c>
      <c r="I2676" t="s">
        <v>1525</v>
      </c>
      <c r="J2676">
        <v>304.23</v>
      </c>
      <c r="K2676">
        <v>3</v>
      </c>
      <c r="L2676">
        <v>9.1300000000000008</v>
      </c>
    </row>
    <row r="2677" spans="1:12" ht="14.25" customHeight="1" x14ac:dyDescent="0.25">
      <c r="A2677" t="str">
        <f t="shared" si="41"/>
        <v>ORD2676</v>
      </c>
      <c r="B2677" s="6">
        <v>44737</v>
      </c>
      <c r="C2677" s="6" t="str">
        <f>TEXT(Table1[[#This Row],[Order Date]],"mmm")</f>
        <v>Jun</v>
      </c>
      <c r="D2677" s="6" t="str">
        <f>TEXT(Table1[[#This Row],[Order Date]],"yyyy")</f>
        <v>2022</v>
      </c>
      <c r="E2677" t="s">
        <v>107</v>
      </c>
      <c r="F2677" t="s">
        <v>10</v>
      </c>
      <c r="G2677" t="s">
        <v>11</v>
      </c>
      <c r="H2677" t="s">
        <v>12</v>
      </c>
      <c r="I2677" t="s">
        <v>1052</v>
      </c>
      <c r="J2677">
        <v>47.95</v>
      </c>
      <c r="K2677">
        <v>3</v>
      </c>
      <c r="L2677">
        <v>16.18</v>
      </c>
    </row>
    <row r="2678" spans="1:12" ht="14.25" customHeight="1" x14ac:dyDescent="0.25">
      <c r="A2678" t="str">
        <f t="shared" si="41"/>
        <v>ORD2677</v>
      </c>
      <c r="B2678" s="6">
        <v>44737</v>
      </c>
      <c r="C2678" s="6" t="str">
        <f>TEXT(Table1[[#This Row],[Order Date]],"mmm")</f>
        <v>Jun</v>
      </c>
      <c r="D2678" s="6" t="str">
        <f>TEXT(Table1[[#This Row],[Order Date]],"yyyy")</f>
        <v>2022</v>
      </c>
      <c r="E2678" t="s">
        <v>107</v>
      </c>
      <c r="F2678" t="s">
        <v>10</v>
      </c>
      <c r="G2678" t="s">
        <v>11</v>
      </c>
      <c r="H2678" t="s">
        <v>20</v>
      </c>
      <c r="I2678" t="s">
        <v>1577</v>
      </c>
      <c r="J2678">
        <v>0.98</v>
      </c>
      <c r="K2678">
        <v>2</v>
      </c>
      <c r="L2678">
        <v>-1.48</v>
      </c>
    </row>
    <row r="2679" spans="1:12" ht="14.25" customHeight="1" x14ac:dyDescent="0.25">
      <c r="A2679" t="str">
        <f t="shared" si="41"/>
        <v>ORD2678</v>
      </c>
      <c r="B2679" s="6">
        <v>44737</v>
      </c>
      <c r="C2679" s="6" t="str">
        <f>TEXT(Table1[[#This Row],[Order Date]],"mmm")</f>
        <v>Jun</v>
      </c>
      <c r="D2679" s="6" t="str">
        <f>TEXT(Table1[[#This Row],[Order Date]],"yyyy")</f>
        <v>2022</v>
      </c>
      <c r="E2679" t="s">
        <v>107</v>
      </c>
      <c r="F2679" t="s">
        <v>10</v>
      </c>
      <c r="G2679" t="s">
        <v>34</v>
      </c>
      <c r="H2679" t="s">
        <v>47</v>
      </c>
      <c r="I2679" t="s">
        <v>132</v>
      </c>
      <c r="J2679">
        <v>75.38</v>
      </c>
      <c r="K2679">
        <v>9</v>
      </c>
      <c r="L2679">
        <v>-20.73</v>
      </c>
    </row>
    <row r="2680" spans="1:12" ht="14.25" customHeight="1" x14ac:dyDescent="0.25">
      <c r="A2680" t="str">
        <f t="shared" si="41"/>
        <v>ORD2679</v>
      </c>
      <c r="B2680" s="6">
        <v>44737</v>
      </c>
      <c r="C2680" s="6" t="str">
        <f>TEXT(Table1[[#This Row],[Order Date]],"mmm")</f>
        <v>Jun</v>
      </c>
      <c r="D2680" s="6" t="str">
        <f>TEXT(Table1[[#This Row],[Order Date]],"yyyy")</f>
        <v>2022</v>
      </c>
      <c r="E2680" t="s">
        <v>107</v>
      </c>
      <c r="F2680" t="s">
        <v>10</v>
      </c>
      <c r="G2680" t="s">
        <v>11</v>
      </c>
      <c r="H2680" t="s">
        <v>16</v>
      </c>
      <c r="I2680" t="s">
        <v>584</v>
      </c>
      <c r="J2680">
        <v>4.6100000000000003</v>
      </c>
      <c r="K2680">
        <v>2</v>
      </c>
      <c r="L2680">
        <v>1.67</v>
      </c>
    </row>
    <row r="2681" spans="1:12" ht="14.25" customHeight="1" x14ac:dyDescent="0.25">
      <c r="A2681" t="str">
        <f t="shared" si="41"/>
        <v>ORD2680</v>
      </c>
      <c r="B2681" s="6">
        <v>44738</v>
      </c>
      <c r="C2681" s="6" t="str">
        <f>TEXT(Table1[[#This Row],[Order Date]],"mmm")</f>
        <v>Jun</v>
      </c>
      <c r="D2681" s="6" t="str">
        <f>TEXT(Table1[[#This Row],[Order Date]],"yyyy")</f>
        <v>2022</v>
      </c>
      <c r="E2681" t="s">
        <v>593</v>
      </c>
      <c r="F2681" t="s">
        <v>110</v>
      </c>
      <c r="G2681" t="s">
        <v>39</v>
      </c>
      <c r="H2681" t="s">
        <v>52</v>
      </c>
      <c r="I2681" t="s">
        <v>1836</v>
      </c>
      <c r="J2681">
        <v>41.9</v>
      </c>
      <c r="K2681">
        <v>2</v>
      </c>
      <c r="L2681">
        <v>8.8000000000000007</v>
      </c>
    </row>
    <row r="2682" spans="1:12" ht="14.25" customHeight="1" x14ac:dyDescent="0.25">
      <c r="A2682" t="str">
        <f t="shared" si="41"/>
        <v>ORD2681</v>
      </c>
      <c r="B2682" s="6">
        <v>44738</v>
      </c>
      <c r="C2682" s="6" t="str">
        <f>TEXT(Table1[[#This Row],[Order Date]],"mmm")</f>
        <v>Jun</v>
      </c>
      <c r="D2682" s="6" t="str">
        <f>TEXT(Table1[[#This Row],[Order Date]],"yyyy")</f>
        <v>2022</v>
      </c>
      <c r="E2682" t="s">
        <v>218</v>
      </c>
      <c r="F2682" t="s">
        <v>55</v>
      </c>
      <c r="G2682" t="s">
        <v>11</v>
      </c>
      <c r="H2682" t="s">
        <v>20</v>
      </c>
      <c r="I2682" t="s">
        <v>311</v>
      </c>
      <c r="J2682">
        <v>143.96</v>
      </c>
      <c r="K2682">
        <v>4</v>
      </c>
      <c r="L2682">
        <v>69.099999999999994</v>
      </c>
    </row>
    <row r="2683" spans="1:12" ht="14.25" customHeight="1" x14ac:dyDescent="0.25">
      <c r="A2683" t="str">
        <f t="shared" si="41"/>
        <v>ORD2682</v>
      </c>
      <c r="B2683" s="6">
        <v>44738</v>
      </c>
      <c r="C2683" s="6" t="str">
        <f>TEXT(Table1[[#This Row],[Order Date]],"mmm")</f>
        <v>Jun</v>
      </c>
      <c r="D2683" s="6" t="str">
        <f>TEXT(Table1[[#This Row],[Order Date]],"yyyy")</f>
        <v>2022</v>
      </c>
      <c r="E2683" t="s">
        <v>218</v>
      </c>
      <c r="F2683" t="s">
        <v>55</v>
      </c>
      <c r="G2683" t="s">
        <v>11</v>
      </c>
      <c r="H2683" t="s">
        <v>18</v>
      </c>
      <c r="I2683" t="s">
        <v>1331</v>
      </c>
      <c r="J2683">
        <v>15.42</v>
      </c>
      <c r="K2683">
        <v>1</v>
      </c>
      <c r="L2683">
        <v>4.16</v>
      </c>
    </row>
    <row r="2684" spans="1:12" ht="14.25" customHeight="1" x14ac:dyDescent="0.25">
      <c r="A2684" t="str">
        <f t="shared" si="41"/>
        <v>ORD2683</v>
      </c>
      <c r="B2684" s="6">
        <v>44738</v>
      </c>
      <c r="C2684" s="6" t="str">
        <f>TEXT(Table1[[#This Row],[Order Date]],"mmm")</f>
        <v>Jun</v>
      </c>
      <c r="D2684" s="6" t="str">
        <f>TEXT(Table1[[#This Row],[Order Date]],"yyyy")</f>
        <v>2022</v>
      </c>
      <c r="E2684" t="s">
        <v>218</v>
      </c>
      <c r="F2684" t="s">
        <v>55</v>
      </c>
      <c r="G2684" t="s">
        <v>11</v>
      </c>
      <c r="H2684" t="s">
        <v>20</v>
      </c>
      <c r="I2684" t="s">
        <v>1763</v>
      </c>
      <c r="J2684">
        <v>43.04</v>
      </c>
      <c r="K2684">
        <v>8</v>
      </c>
      <c r="L2684">
        <v>21.09</v>
      </c>
    </row>
    <row r="2685" spans="1:12" ht="14.25" customHeight="1" x14ac:dyDescent="0.25">
      <c r="A2685" t="str">
        <f t="shared" si="41"/>
        <v>ORD2684</v>
      </c>
      <c r="B2685" s="6">
        <v>44738</v>
      </c>
      <c r="C2685" s="6" t="str">
        <f>TEXT(Table1[[#This Row],[Order Date]],"mmm")</f>
        <v>Jun</v>
      </c>
      <c r="D2685" s="6" t="str">
        <f>TEXT(Table1[[#This Row],[Order Date]],"yyyy")</f>
        <v>2022</v>
      </c>
      <c r="E2685" t="s">
        <v>218</v>
      </c>
      <c r="F2685" t="s">
        <v>55</v>
      </c>
      <c r="G2685" t="s">
        <v>34</v>
      </c>
      <c r="H2685" t="s">
        <v>35</v>
      </c>
      <c r="I2685" t="s">
        <v>2132</v>
      </c>
      <c r="J2685">
        <v>332.94</v>
      </c>
      <c r="K2685">
        <v>3</v>
      </c>
      <c r="L2685">
        <v>79.91</v>
      </c>
    </row>
    <row r="2686" spans="1:12" ht="14.25" customHeight="1" x14ac:dyDescent="0.25">
      <c r="A2686" t="str">
        <f t="shared" si="41"/>
        <v>ORD2685</v>
      </c>
      <c r="B2686" s="6">
        <v>44738</v>
      </c>
      <c r="C2686" s="6" t="str">
        <f>TEXT(Table1[[#This Row],[Order Date]],"mmm")</f>
        <v>Jun</v>
      </c>
      <c r="D2686" s="6" t="str">
        <f>TEXT(Table1[[#This Row],[Order Date]],"yyyy")</f>
        <v>2022</v>
      </c>
      <c r="E2686" t="s">
        <v>1055</v>
      </c>
      <c r="F2686" t="s">
        <v>10</v>
      </c>
      <c r="G2686" t="s">
        <v>39</v>
      </c>
      <c r="H2686" t="s">
        <v>40</v>
      </c>
      <c r="I2686" t="s">
        <v>856</v>
      </c>
      <c r="J2686">
        <v>971.88</v>
      </c>
      <c r="K2686">
        <v>3</v>
      </c>
      <c r="L2686">
        <v>109.34</v>
      </c>
    </row>
    <row r="2687" spans="1:12" ht="14.25" customHeight="1" x14ac:dyDescent="0.25">
      <c r="A2687" t="str">
        <f t="shared" si="41"/>
        <v>ORD2686</v>
      </c>
      <c r="B2687" s="6">
        <v>44738</v>
      </c>
      <c r="C2687" s="6" t="str">
        <f>TEXT(Table1[[#This Row],[Order Date]],"mmm")</f>
        <v>Jun</v>
      </c>
      <c r="D2687" s="6" t="str">
        <f>TEXT(Table1[[#This Row],[Order Date]],"yyyy")</f>
        <v>2022</v>
      </c>
      <c r="E2687" t="s">
        <v>1663</v>
      </c>
      <c r="F2687" t="s">
        <v>78</v>
      </c>
      <c r="G2687" t="s">
        <v>11</v>
      </c>
      <c r="H2687" t="s">
        <v>12</v>
      </c>
      <c r="I2687" t="s">
        <v>2133</v>
      </c>
      <c r="J2687">
        <v>43.06</v>
      </c>
      <c r="K2687">
        <v>9</v>
      </c>
      <c r="L2687">
        <v>15.61</v>
      </c>
    </row>
    <row r="2688" spans="1:12" ht="14.25" customHeight="1" x14ac:dyDescent="0.25">
      <c r="A2688" t="str">
        <f t="shared" si="41"/>
        <v>ORD2687</v>
      </c>
      <c r="B2688" s="6">
        <v>44740</v>
      </c>
      <c r="C2688" s="6" t="str">
        <f>TEXT(Table1[[#This Row],[Order Date]],"mmm")</f>
        <v>Jun</v>
      </c>
      <c r="D2688" s="6" t="str">
        <f>TEXT(Table1[[#This Row],[Order Date]],"yyyy")</f>
        <v>2022</v>
      </c>
      <c r="E2688" t="s">
        <v>1776</v>
      </c>
      <c r="F2688" t="s">
        <v>95</v>
      </c>
      <c r="G2688" t="s">
        <v>11</v>
      </c>
      <c r="H2688" t="s">
        <v>16</v>
      </c>
      <c r="I2688" t="s">
        <v>348</v>
      </c>
      <c r="J2688">
        <v>5.9</v>
      </c>
      <c r="K2688">
        <v>2</v>
      </c>
      <c r="L2688">
        <v>1.99</v>
      </c>
    </row>
    <row r="2689" spans="1:12" ht="14.25" customHeight="1" x14ac:dyDescent="0.25">
      <c r="A2689" t="str">
        <f t="shared" si="41"/>
        <v>ORD2688</v>
      </c>
      <c r="B2689" s="6">
        <v>44740</v>
      </c>
      <c r="C2689" s="6" t="str">
        <f>TEXT(Table1[[#This Row],[Order Date]],"mmm")</f>
        <v>Jun</v>
      </c>
      <c r="D2689" s="6" t="str">
        <f>TEXT(Table1[[#This Row],[Order Date]],"yyyy")</f>
        <v>2022</v>
      </c>
      <c r="E2689" t="s">
        <v>1776</v>
      </c>
      <c r="F2689" t="s">
        <v>95</v>
      </c>
      <c r="G2689" t="s">
        <v>34</v>
      </c>
      <c r="H2689" t="s">
        <v>47</v>
      </c>
      <c r="I2689" t="s">
        <v>670</v>
      </c>
      <c r="J2689">
        <v>621.76</v>
      </c>
      <c r="K2689">
        <v>4</v>
      </c>
      <c r="L2689">
        <v>46.63</v>
      </c>
    </row>
    <row r="2690" spans="1:12" ht="14.25" customHeight="1" x14ac:dyDescent="0.25">
      <c r="A2690" t="str">
        <f t="shared" si="41"/>
        <v>ORD2689</v>
      </c>
      <c r="B2690" s="6">
        <v>44740</v>
      </c>
      <c r="C2690" s="6" t="str">
        <f>TEXT(Table1[[#This Row],[Order Date]],"mmm")</f>
        <v>Jun</v>
      </c>
      <c r="D2690" s="6" t="str">
        <f>TEXT(Table1[[#This Row],[Order Date]],"yyyy")</f>
        <v>2022</v>
      </c>
      <c r="E2690" t="s">
        <v>1163</v>
      </c>
      <c r="F2690" t="s">
        <v>78</v>
      </c>
      <c r="G2690" t="s">
        <v>11</v>
      </c>
      <c r="H2690" t="s">
        <v>12</v>
      </c>
      <c r="I2690" t="s">
        <v>708</v>
      </c>
      <c r="J2690">
        <v>15.55</v>
      </c>
      <c r="K2690">
        <v>3</v>
      </c>
      <c r="L2690">
        <v>5.44</v>
      </c>
    </row>
    <row r="2691" spans="1:12" ht="14.25" customHeight="1" x14ac:dyDescent="0.25">
      <c r="A2691" t="str">
        <f t="shared" ref="A2691:A2754" si="42">"ORD" &amp; TEXT(ROW(A2691)-1, "0000")</f>
        <v>ORD2690</v>
      </c>
      <c r="B2691" s="6">
        <v>44740</v>
      </c>
      <c r="C2691" s="6" t="str">
        <f>TEXT(Table1[[#This Row],[Order Date]],"mmm")</f>
        <v>Jun</v>
      </c>
      <c r="D2691" s="6" t="str">
        <f>TEXT(Table1[[#This Row],[Order Date]],"yyyy")</f>
        <v>2022</v>
      </c>
      <c r="E2691" t="s">
        <v>1163</v>
      </c>
      <c r="F2691" t="s">
        <v>78</v>
      </c>
      <c r="G2691" t="s">
        <v>34</v>
      </c>
      <c r="H2691" t="s">
        <v>74</v>
      </c>
      <c r="I2691" t="s">
        <v>2134</v>
      </c>
      <c r="J2691">
        <v>482.94</v>
      </c>
      <c r="K2691">
        <v>6</v>
      </c>
      <c r="L2691">
        <v>-376.69</v>
      </c>
    </row>
    <row r="2692" spans="1:12" ht="14.25" customHeight="1" x14ac:dyDescent="0.25">
      <c r="A2692" t="str">
        <f t="shared" si="42"/>
        <v>ORD2691</v>
      </c>
      <c r="B2692" s="6">
        <v>44740</v>
      </c>
      <c r="C2692" s="6" t="str">
        <f>TEXT(Table1[[#This Row],[Order Date]],"mmm")</f>
        <v>Jun</v>
      </c>
      <c r="D2692" s="6" t="str">
        <f>TEXT(Table1[[#This Row],[Order Date]],"yyyy")</f>
        <v>2022</v>
      </c>
      <c r="E2692" t="s">
        <v>413</v>
      </c>
      <c r="F2692" t="s">
        <v>30</v>
      </c>
      <c r="G2692" t="s">
        <v>11</v>
      </c>
      <c r="H2692" t="s">
        <v>20</v>
      </c>
      <c r="I2692" t="s">
        <v>888</v>
      </c>
      <c r="J2692">
        <v>119.56</v>
      </c>
      <c r="K2692">
        <v>2</v>
      </c>
      <c r="L2692">
        <v>55</v>
      </c>
    </row>
    <row r="2693" spans="1:12" ht="14.25" customHeight="1" x14ac:dyDescent="0.25">
      <c r="A2693" t="str">
        <f t="shared" si="42"/>
        <v>ORD2692</v>
      </c>
      <c r="B2693" s="6">
        <v>44740</v>
      </c>
      <c r="C2693" s="6" t="str">
        <f>TEXT(Table1[[#This Row],[Order Date]],"mmm")</f>
        <v>Jun</v>
      </c>
      <c r="D2693" s="6" t="str">
        <f>TEXT(Table1[[#This Row],[Order Date]],"yyyy")</f>
        <v>2022</v>
      </c>
      <c r="E2693" t="s">
        <v>413</v>
      </c>
      <c r="F2693" t="s">
        <v>30</v>
      </c>
      <c r="G2693" t="s">
        <v>11</v>
      </c>
      <c r="H2693" t="s">
        <v>24</v>
      </c>
      <c r="I2693" t="s">
        <v>2135</v>
      </c>
      <c r="J2693">
        <v>140.75</v>
      </c>
      <c r="K2693">
        <v>5</v>
      </c>
      <c r="L2693">
        <v>42.23</v>
      </c>
    </row>
    <row r="2694" spans="1:12" ht="14.25" customHeight="1" x14ac:dyDescent="0.25">
      <c r="A2694" t="str">
        <f t="shared" si="42"/>
        <v>ORD2693</v>
      </c>
      <c r="B2694" s="6">
        <v>44741</v>
      </c>
      <c r="C2694" s="6" t="str">
        <f>TEXT(Table1[[#This Row],[Order Date]],"mmm")</f>
        <v>Jun</v>
      </c>
      <c r="D2694" s="6" t="str">
        <f>TEXT(Table1[[#This Row],[Order Date]],"yyyy")</f>
        <v>2022</v>
      </c>
      <c r="E2694" t="s">
        <v>768</v>
      </c>
      <c r="F2694" t="s">
        <v>23</v>
      </c>
      <c r="G2694" t="s">
        <v>34</v>
      </c>
      <c r="H2694" t="s">
        <v>47</v>
      </c>
      <c r="I2694" t="s">
        <v>1646</v>
      </c>
      <c r="J2694">
        <v>20.100000000000001</v>
      </c>
      <c r="K2694">
        <v>1</v>
      </c>
      <c r="L2694">
        <v>1.76</v>
      </c>
    </row>
    <row r="2695" spans="1:12" ht="14.25" customHeight="1" x14ac:dyDescent="0.25">
      <c r="A2695" t="str">
        <f t="shared" si="42"/>
        <v>ORD2694</v>
      </c>
      <c r="B2695" s="6">
        <v>44741</v>
      </c>
      <c r="C2695" s="6" t="str">
        <f>TEXT(Table1[[#This Row],[Order Date]],"mmm")</f>
        <v>Jun</v>
      </c>
      <c r="D2695" s="6" t="str">
        <f>TEXT(Table1[[#This Row],[Order Date]],"yyyy")</f>
        <v>2022</v>
      </c>
      <c r="E2695" t="s">
        <v>514</v>
      </c>
      <c r="F2695" t="s">
        <v>149</v>
      </c>
      <c r="G2695" t="s">
        <v>11</v>
      </c>
      <c r="H2695" t="s">
        <v>12</v>
      </c>
      <c r="I2695" t="s">
        <v>2136</v>
      </c>
      <c r="J2695">
        <v>24.96</v>
      </c>
      <c r="K2695">
        <v>4</v>
      </c>
      <c r="L2695">
        <v>11.23</v>
      </c>
    </row>
    <row r="2696" spans="1:12" ht="14.25" customHeight="1" x14ac:dyDescent="0.25">
      <c r="A2696" t="str">
        <f t="shared" si="42"/>
        <v>ORD2695</v>
      </c>
      <c r="B2696" s="6">
        <v>44741</v>
      </c>
      <c r="C2696" s="6" t="str">
        <f>TEXT(Table1[[#This Row],[Order Date]],"mmm")</f>
        <v>Jun</v>
      </c>
      <c r="D2696" s="6" t="str">
        <f>TEXT(Table1[[#This Row],[Order Date]],"yyyy")</f>
        <v>2022</v>
      </c>
      <c r="E2696" t="s">
        <v>1023</v>
      </c>
      <c r="F2696" t="s">
        <v>149</v>
      </c>
      <c r="G2696" t="s">
        <v>34</v>
      </c>
      <c r="H2696" t="s">
        <v>35</v>
      </c>
      <c r="I2696" t="s">
        <v>371</v>
      </c>
      <c r="J2696">
        <v>117.88</v>
      </c>
      <c r="K2696">
        <v>1</v>
      </c>
      <c r="L2696">
        <v>1.31</v>
      </c>
    </row>
    <row r="2697" spans="1:12" ht="14.25" customHeight="1" x14ac:dyDescent="0.25">
      <c r="A2697" t="str">
        <f t="shared" si="42"/>
        <v>ORD2696</v>
      </c>
      <c r="B2697" s="6">
        <v>44741</v>
      </c>
      <c r="C2697" s="6" t="str">
        <f>TEXT(Table1[[#This Row],[Order Date]],"mmm")</f>
        <v>Jun</v>
      </c>
      <c r="D2697" s="6" t="str">
        <f>TEXT(Table1[[#This Row],[Order Date]],"yyyy")</f>
        <v>2022</v>
      </c>
      <c r="E2697" t="s">
        <v>305</v>
      </c>
      <c r="F2697" t="s">
        <v>996</v>
      </c>
      <c r="G2697" t="s">
        <v>39</v>
      </c>
      <c r="H2697" t="s">
        <v>40</v>
      </c>
      <c r="I2697" t="s">
        <v>347</v>
      </c>
      <c r="J2697">
        <v>269.98</v>
      </c>
      <c r="K2697">
        <v>2</v>
      </c>
      <c r="L2697">
        <v>72.89</v>
      </c>
    </row>
    <row r="2698" spans="1:12" ht="14.25" customHeight="1" x14ac:dyDescent="0.25">
      <c r="A2698" t="str">
        <f t="shared" si="42"/>
        <v>ORD2697</v>
      </c>
      <c r="B2698" s="6">
        <v>44744</v>
      </c>
      <c r="C2698" s="6" t="str">
        <f>TEXT(Table1[[#This Row],[Order Date]],"mmm")</f>
        <v>Jul</v>
      </c>
      <c r="D2698" s="6" t="str">
        <f>TEXT(Table1[[#This Row],[Order Date]],"yyyy")</f>
        <v>2022</v>
      </c>
      <c r="E2698" t="s">
        <v>289</v>
      </c>
      <c r="F2698" t="s">
        <v>10</v>
      </c>
      <c r="G2698" t="s">
        <v>11</v>
      </c>
      <c r="H2698" t="s">
        <v>92</v>
      </c>
      <c r="I2698" t="s">
        <v>199</v>
      </c>
      <c r="J2698">
        <v>32.78</v>
      </c>
      <c r="K2698">
        <v>4</v>
      </c>
      <c r="L2698">
        <v>-85.24</v>
      </c>
    </row>
    <row r="2699" spans="1:12" ht="14.25" customHeight="1" x14ac:dyDescent="0.25">
      <c r="A2699" t="str">
        <f t="shared" si="42"/>
        <v>ORD2698</v>
      </c>
      <c r="B2699" s="6">
        <v>44744</v>
      </c>
      <c r="C2699" s="6" t="str">
        <f>TEXT(Table1[[#This Row],[Order Date]],"mmm")</f>
        <v>Jul</v>
      </c>
      <c r="D2699" s="6" t="str">
        <f>TEXT(Table1[[#This Row],[Order Date]],"yyyy")</f>
        <v>2022</v>
      </c>
      <c r="E2699" t="s">
        <v>2137</v>
      </c>
      <c r="F2699" t="s">
        <v>15</v>
      </c>
      <c r="G2699" t="s">
        <v>34</v>
      </c>
      <c r="H2699" t="s">
        <v>35</v>
      </c>
      <c r="I2699" t="s">
        <v>1982</v>
      </c>
      <c r="J2699">
        <v>408.42</v>
      </c>
      <c r="K2699">
        <v>2</v>
      </c>
      <c r="L2699">
        <v>-5.83</v>
      </c>
    </row>
    <row r="2700" spans="1:12" ht="14.25" customHeight="1" x14ac:dyDescent="0.25">
      <c r="A2700" t="str">
        <f t="shared" si="42"/>
        <v>ORD2699</v>
      </c>
      <c r="B2700" s="6">
        <v>44744</v>
      </c>
      <c r="C2700" s="6" t="str">
        <f>TEXT(Table1[[#This Row],[Order Date]],"mmm")</f>
        <v>Jul</v>
      </c>
      <c r="D2700" s="6" t="str">
        <f>TEXT(Table1[[#This Row],[Order Date]],"yyyy")</f>
        <v>2022</v>
      </c>
      <c r="E2700" t="s">
        <v>2137</v>
      </c>
      <c r="F2700" t="s">
        <v>15</v>
      </c>
      <c r="G2700" t="s">
        <v>34</v>
      </c>
      <c r="H2700" t="s">
        <v>35</v>
      </c>
      <c r="I2700" t="s">
        <v>1480</v>
      </c>
      <c r="J2700">
        <v>382.12</v>
      </c>
      <c r="K2700">
        <v>6</v>
      </c>
      <c r="L2700">
        <v>-92.8</v>
      </c>
    </row>
    <row r="2701" spans="1:12" ht="14.25" customHeight="1" x14ac:dyDescent="0.25">
      <c r="A2701" t="str">
        <f t="shared" si="42"/>
        <v>ORD2700</v>
      </c>
      <c r="B2701" s="6">
        <v>44744</v>
      </c>
      <c r="C2701" s="6" t="str">
        <f>TEXT(Table1[[#This Row],[Order Date]],"mmm")</f>
        <v>Jul</v>
      </c>
      <c r="D2701" s="6" t="str">
        <f>TEXT(Table1[[#This Row],[Order Date]],"yyyy")</f>
        <v>2022</v>
      </c>
      <c r="E2701" t="s">
        <v>2137</v>
      </c>
      <c r="F2701" t="s">
        <v>15</v>
      </c>
      <c r="G2701" t="s">
        <v>11</v>
      </c>
      <c r="H2701" t="s">
        <v>18</v>
      </c>
      <c r="I2701" t="s">
        <v>1847</v>
      </c>
      <c r="J2701">
        <v>68.599999999999994</v>
      </c>
      <c r="K2701">
        <v>5</v>
      </c>
      <c r="L2701">
        <v>6</v>
      </c>
    </row>
    <row r="2702" spans="1:12" ht="14.25" customHeight="1" x14ac:dyDescent="0.25">
      <c r="A2702" t="str">
        <f t="shared" si="42"/>
        <v>ORD2701</v>
      </c>
      <c r="B2702" s="6">
        <v>44744</v>
      </c>
      <c r="C2702" s="6" t="str">
        <f>TEXT(Table1[[#This Row],[Order Date]],"mmm")</f>
        <v>Jul</v>
      </c>
      <c r="D2702" s="6" t="str">
        <f>TEXT(Table1[[#This Row],[Order Date]],"yyyy")</f>
        <v>2022</v>
      </c>
      <c r="E2702" t="s">
        <v>2137</v>
      </c>
      <c r="F2702" t="s">
        <v>15</v>
      </c>
      <c r="G2702" t="s">
        <v>11</v>
      </c>
      <c r="H2702" t="s">
        <v>18</v>
      </c>
      <c r="I2702" t="s">
        <v>1549</v>
      </c>
      <c r="J2702">
        <v>435.5</v>
      </c>
      <c r="K2702">
        <v>3</v>
      </c>
      <c r="L2702">
        <v>48.99</v>
      </c>
    </row>
    <row r="2703" spans="1:12" ht="14.25" customHeight="1" x14ac:dyDescent="0.25">
      <c r="A2703" t="str">
        <f t="shared" si="42"/>
        <v>ORD2702</v>
      </c>
      <c r="B2703" s="6">
        <v>44744</v>
      </c>
      <c r="C2703" s="6" t="str">
        <f>TEXT(Table1[[#This Row],[Order Date]],"mmm")</f>
        <v>Jul</v>
      </c>
      <c r="D2703" s="6" t="str">
        <f>TEXT(Table1[[#This Row],[Order Date]],"yyyy")</f>
        <v>2022</v>
      </c>
      <c r="E2703" t="s">
        <v>2137</v>
      </c>
      <c r="F2703" t="s">
        <v>15</v>
      </c>
      <c r="G2703" t="s">
        <v>11</v>
      </c>
      <c r="H2703" t="s">
        <v>12</v>
      </c>
      <c r="I2703" t="s">
        <v>1065</v>
      </c>
      <c r="J2703">
        <v>11.17</v>
      </c>
      <c r="K2703">
        <v>2</v>
      </c>
      <c r="L2703">
        <v>3.77</v>
      </c>
    </row>
    <row r="2704" spans="1:12" ht="14.25" customHeight="1" x14ac:dyDescent="0.25">
      <c r="A2704" t="str">
        <f t="shared" si="42"/>
        <v>ORD2703</v>
      </c>
      <c r="B2704" s="6">
        <v>44744</v>
      </c>
      <c r="C2704" s="6" t="str">
        <f>TEXT(Table1[[#This Row],[Order Date]],"mmm")</f>
        <v>Jul</v>
      </c>
      <c r="D2704" s="6" t="str">
        <f>TEXT(Table1[[#This Row],[Order Date]],"yyyy")</f>
        <v>2022</v>
      </c>
      <c r="E2704" t="s">
        <v>1178</v>
      </c>
      <c r="F2704" t="s">
        <v>123</v>
      </c>
      <c r="G2704" t="s">
        <v>11</v>
      </c>
      <c r="H2704" t="s">
        <v>12</v>
      </c>
      <c r="I2704" t="s">
        <v>625</v>
      </c>
      <c r="J2704">
        <v>11.95</v>
      </c>
      <c r="K2704">
        <v>3</v>
      </c>
      <c r="L2704">
        <v>4.03</v>
      </c>
    </row>
    <row r="2705" spans="1:12" ht="14.25" customHeight="1" x14ac:dyDescent="0.25">
      <c r="A2705" t="str">
        <f t="shared" si="42"/>
        <v>ORD2704</v>
      </c>
      <c r="B2705" s="6">
        <v>44744</v>
      </c>
      <c r="C2705" s="6" t="str">
        <f>TEXT(Table1[[#This Row],[Order Date]],"mmm")</f>
        <v>Jul</v>
      </c>
      <c r="D2705" s="6" t="str">
        <f>TEXT(Table1[[#This Row],[Order Date]],"yyyy")</f>
        <v>2022</v>
      </c>
      <c r="E2705" t="s">
        <v>1178</v>
      </c>
      <c r="F2705" t="s">
        <v>123</v>
      </c>
      <c r="G2705" t="s">
        <v>11</v>
      </c>
      <c r="H2705" t="s">
        <v>12</v>
      </c>
      <c r="I2705" t="s">
        <v>331</v>
      </c>
      <c r="J2705">
        <v>15.55</v>
      </c>
      <c r="K2705">
        <v>3</v>
      </c>
      <c r="L2705">
        <v>5.64</v>
      </c>
    </row>
    <row r="2706" spans="1:12" ht="14.25" customHeight="1" x14ac:dyDescent="0.25">
      <c r="A2706" t="str">
        <f t="shared" si="42"/>
        <v>ORD2705</v>
      </c>
      <c r="B2706" s="6">
        <v>44744</v>
      </c>
      <c r="C2706" s="6" t="str">
        <f>TEXT(Table1[[#This Row],[Order Date]],"mmm")</f>
        <v>Jul</v>
      </c>
      <c r="D2706" s="6" t="str">
        <f>TEXT(Table1[[#This Row],[Order Date]],"yyyy")</f>
        <v>2022</v>
      </c>
      <c r="E2706" t="s">
        <v>215</v>
      </c>
      <c r="F2706" t="s">
        <v>149</v>
      </c>
      <c r="G2706" t="s">
        <v>11</v>
      </c>
      <c r="H2706" t="s">
        <v>12</v>
      </c>
      <c r="I2706" t="s">
        <v>455</v>
      </c>
      <c r="J2706">
        <v>19.440000000000001</v>
      </c>
      <c r="K2706">
        <v>3</v>
      </c>
      <c r="L2706">
        <v>9.33</v>
      </c>
    </row>
    <row r="2707" spans="1:12" ht="14.25" customHeight="1" x14ac:dyDescent="0.25">
      <c r="A2707" t="str">
        <f t="shared" si="42"/>
        <v>ORD2706</v>
      </c>
      <c r="B2707" s="6">
        <v>44744</v>
      </c>
      <c r="C2707" s="6" t="str">
        <f>TEXT(Table1[[#This Row],[Order Date]],"mmm")</f>
        <v>Jul</v>
      </c>
      <c r="D2707" s="6" t="str">
        <f>TEXT(Table1[[#This Row],[Order Date]],"yyyy")</f>
        <v>2022</v>
      </c>
      <c r="E2707" t="s">
        <v>1327</v>
      </c>
      <c r="F2707" t="s">
        <v>245</v>
      </c>
      <c r="G2707" t="s">
        <v>39</v>
      </c>
      <c r="H2707" t="s">
        <v>40</v>
      </c>
      <c r="I2707" t="s">
        <v>745</v>
      </c>
      <c r="J2707">
        <v>74.239999999999995</v>
      </c>
      <c r="K2707">
        <v>1</v>
      </c>
      <c r="L2707">
        <v>8.35</v>
      </c>
    </row>
    <row r="2708" spans="1:12" ht="14.25" customHeight="1" x14ac:dyDescent="0.25">
      <c r="A2708" t="str">
        <f t="shared" si="42"/>
        <v>ORD2707</v>
      </c>
      <c r="B2708" s="6">
        <v>44744</v>
      </c>
      <c r="C2708" s="6" t="str">
        <f>TEXT(Table1[[#This Row],[Order Date]],"mmm")</f>
        <v>Jul</v>
      </c>
      <c r="D2708" s="6" t="str">
        <f>TEXT(Table1[[#This Row],[Order Date]],"yyyy")</f>
        <v>2022</v>
      </c>
      <c r="E2708" t="s">
        <v>1327</v>
      </c>
      <c r="F2708" t="s">
        <v>245</v>
      </c>
      <c r="G2708" t="s">
        <v>34</v>
      </c>
      <c r="H2708" t="s">
        <v>47</v>
      </c>
      <c r="I2708" t="s">
        <v>688</v>
      </c>
      <c r="J2708">
        <v>159.84</v>
      </c>
      <c r="K2708">
        <v>10</v>
      </c>
      <c r="L2708">
        <v>45.95</v>
      </c>
    </row>
    <row r="2709" spans="1:12" ht="14.25" customHeight="1" x14ac:dyDescent="0.25">
      <c r="A2709" t="str">
        <f t="shared" si="42"/>
        <v>ORD2708</v>
      </c>
      <c r="B2709" s="6">
        <v>44744</v>
      </c>
      <c r="C2709" s="6" t="str">
        <f>TEXT(Table1[[#This Row],[Order Date]],"mmm")</f>
        <v>Jul</v>
      </c>
      <c r="D2709" s="6" t="str">
        <f>TEXT(Table1[[#This Row],[Order Date]],"yyyy")</f>
        <v>2022</v>
      </c>
      <c r="E2709" t="s">
        <v>1327</v>
      </c>
      <c r="F2709" t="s">
        <v>245</v>
      </c>
      <c r="G2709" t="s">
        <v>11</v>
      </c>
      <c r="H2709" t="s">
        <v>20</v>
      </c>
      <c r="I2709" t="s">
        <v>189</v>
      </c>
      <c r="J2709">
        <v>2.89</v>
      </c>
      <c r="K2709">
        <v>2</v>
      </c>
      <c r="L2709">
        <v>-2.31</v>
      </c>
    </row>
    <row r="2710" spans="1:12" ht="14.25" customHeight="1" x14ac:dyDescent="0.25">
      <c r="A2710" t="str">
        <f t="shared" si="42"/>
        <v>ORD2709</v>
      </c>
      <c r="B2710" s="6">
        <v>44744</v>
      </c>
      <c r="C2710" s="6" t="str">
        <f>TEXT(Table1[[#This Row],[Order Date]],"mmm")</f>
        <v>Jul</v>
      </c>
      <c r="D2710" s="6" t="str">
        <f>TEXT(Table1[[#This Row],[Order Date]],"yyyy")</f>
        <v>2022</v>
      </c>
      <c r="E2710" t="s">
        <v>1327</v>
      </c>
      <c r="F2710" t="s">
        <v>245</v>
      </c>
      <c r="G2710" t="s">
        <v>11</v>
      </c>
      <c r="H2710" t="s">
        <v>12</v>
      </c>
      <c r="I2710" t="s">
        <v>2076</v>
      </c>
      <c r="J2710">
        <v>9.39</v>
      </c>
      <c r="K2710">
        <v>2</v>
      </c>
      <c r="L2710">
        <v>3.29</v>
      </c>
    </row>
    <row r="2711" spans="1:12" ht="14.25" customHeight="1" x14ac:dyDescent="0.25">
      <c r="A2711" t="str">
        <f t="shared" si="42"/>
        <v>ORD2710</v>
      </c>
      <c r="B2711" s="6">
        <v>44745</v>
      </c>
      <c r="C2711" s="6" t="str">
        <f>TEXT(Table1[[#This Row],[Order Date]],"mmm")</f>
        <v>Jul</v>
      </c>
      <c r="D2711" s="6" t="str">
        <f>TEXT(Table1[[#This Row],[Order Date]],"yyyy")</f>
        <v>2022</v>
      </c>
      <c r="E2711" t="s">
        <v>2138</v>
      </c>
      <c r="F2711" t="s">
        <v>33</v>
      </c>
      <c r="G2711" t="s">
        <v>34</v>
      </c>
      <c r="H2711" t="s">
        <v>35</v>
      </c>
      <c r="I2711" t="s">
        <v>2139</v>
      </c>
      <c r="J2711">
        <v>70.98</v>
      </c>
      <c r="K2711">
        <v>1</v>
      </c>
      <c r="L2711">
        <v>4.97</v>
      </c>
    </row>
    <row r="2712" spans="1:12" ht="14.25" customHeight="1" x14ac:dyDescent="0.25">
      <c r="A2712" t="str">
        <f t="shared" si="42"/>
        <v>ORD2711</v>
      </c>
      <c r="B2712" s="6">
        <v>44745</v>
      </c>
      <c r="C2712" s="6" t="str">
        <f>TEXT(Table1[[#This Row],[Order Date]],"mmm")</f>
        <v>Jul</v>
      </c>
      <c r="D2712" s="6" t="str">
        <f>TEXT(Table1[[#This Row],[Order Date]],"yyyy")</f>
        <v>2022</v>
      </c>
      <c r="E2712" t="s">
        <v>2138</v>
      </c>
      <c r="F2712" t="s">
        <v>33</v>
      </c>
      <c r="G2712" t="s">
        <v>11</v>
      </c>
      <c r="H2712" t="s">
        <v>16</v>
      </c>
      <c r="I2712" t="s">
        <v>814</v>
      </c>
      <c r="J2712">
        <v>294.93</v>
      </c>
      <c r="K2712">
        <v>3</v>
      </c>
      <c r="L2712">
        <v>144.52000000000001</v>
      </c>
    </row>
    <row r="2713" spans="1:12" ht="14.25" customHeight="1" x14ac:dyDescent="0.25">
      <c r="A2713" t="str">
        <f t="shared" si="42"/>
        <v>ORD2712</v>
      </c>
      <c r="B2713" s="6">
        <v>44745</v>
      </c>
      <c r="C2713" s="6" t="str">
        <f>TEXT(Table1[[#This Row],[Order Date]],"mmm")</f>
        <v>Jul</v>
      </c>
      <c r="D2713" s="6" t="str">
        <f>TEXT(Table1[[#This Row],[Order Date]],"yyyy")</f>
        <v>2022</v>
      </c>
      <c r="E2713" t="s">
        <v>1544</v>
      </c>
      <c r="F2713" t="s">
        <v>23</v>
      </c>
      <c r="G2713" t="s">
        <v>34</v>
      </c>
      <c r="H2713" t="s">
        <v>47</v>
      </c>
      <c r="I2713" t="s">
        <v>2140</v>
      </c>
      <c r="J2713">
        <v>168.46</v>
      </c>
      <c r="K2713">
        <v>2</v>
      </c>
      <c r="L2713">
        <v>-29.48</v>
      </c>
    </row>
    <row r="2714" spans="1:12" ht="14.25" customHeight="1" x14ac:dyDescent="0.25">
      <c r="A2714" t="str">
        <f t="shared" si="42"/>
        <v>ORD2713</v>
      </c>
      <c r="B2714" s="6">
        <v>44745</v>
      </c>
      <c r="C2714" s="6" t="str">
        <f>TEXT(Table1[[#This Row],[Order Date]],"mmm")</f>
        <v>Jul</v>
      </c>
      <c r="D2714" s="6" t="str">
        <f>TEXT(Table1[[#This Row],[Order Date]],"yyyy")</f>
        <v>2022</v>
      </c>
      <c r="E2714" t="s">
        <v>1544</v>
      </c>
      <c r="F2714" t="s">
        <v>23</v>
      </c>
      <c r="G2714" t="s">
        <v>11</v>
      </c>
      <c r="H2714" t="s">
        <v>12</v>
      </c>
      <c r="I2714" t="s">
        <v>2141</v>
      </c>
      <c r="J2714">
        <v>6.72</v>
      </c>
      <c r="K2714">
        <v>2</v>
      </c>
      <c r="L2714">
        <v>2.44</v>
      </c>
    </row>
    <row r="2715" spans="1:12" ht="14.25" customHeight="1" x14ac:dyDescent="0.25">
      <c r="A2715" t="str">
        <f t="shared" si="42"/>
        <v>ORD2714</v>
      </c>
      <c r="B2715" s="6">
        <v>44745</v>
      </c>
      <c r="C2715" s="6" t="str">
        <f>TEXT(Table1[[#This Row],[Order Date]],"mmm")</f>
        <v>Jul</v>
      </c>
      <c r="D2715" s="6" t="str">
        <f>TEXT(Table1[[#This Row],[Order Date]],"yyyy")</f>
        <v>2022</v>
      </c>
      <c r="E2715" t="s">
        <v>1544</v>
      </c>
      <c r="F2715" t="s">
        <v>23</v>
      </c>
      <c r="G2715" t="s">
        <v>34</v>
      </c>
      <c r="H2715" t="s">
        <v>47</v>
      </c>
      <c r="I2715" t="s">
        <v>2142</v>
      </c>
      <c r="J2715">
        <v>282.89</v>
      </c>
      <c r="K2715">
        <v>9</v>
      </c>
      <c r="L2715">
        <v>56.58</v>
      </c>
    </row>
    <row r="2716" spans="1:12" ht="14.25" customHeight="1" x14ac:dyDescent="0.25">
      <c r="A2716" t="str">
        <f t="shared" si="42"/>
        <v>ORD2715</v>
      </c>
      <c r="B2716" s="6">
        <v>44746</v>
      </c>
      <c r="C2716" s="6" t="str">
        <f>TEXT(Table1[[#This Row],[Order Date]],"mmm")</f>
        <v>Jul</v>
      </c>
      <c r="D2716" s="6" t="str">
        <f>TEXT(Table1[[#This Row],[Order Date]],"yyyy")</f>
        <v>2022</v>
      </c>
      <c r="E2716" t="s">
        <v>1803</v>
      </c>
      <c r="F2716" t="s">
        <v>157</v>
      </c>
      <c r="G2716" t="s">
        <v>39</v>
      </c>
      <c r="H2716" t="s">
        <v>40</v>
      </c>
      <c r="I2716" t="s">
        <v>2143</v>
      </c>
      <c r="J2716">
        <v>1099.96</v>
      </c>
      <c r="K2716">
        <v>4</v>
      </c>
      <c r="L2716">
        <v>285.99</v>
      </c>
    </row>
    <row r="2717" spans="1:12" ht="14.25" customHeight="1" x14ac:dyDescent="0.25">
      <c r="A2717" t="str">
        <f t="shared" si="42"/>
        <v>ORD2716</v>
      </c>
      <c r="B2717" s="6">
        <v>44746</v>
      </c>
      <c r="C2717" s="6" t="str">
        <f>TEXT(Table1[[#This Row],[Order Date]],"mmm")</f>
        <v>Jul</v>
      </c>
      <c r="D2717" s="6" t="str">
        <f>TEXT(Table1[[#This Row],[Order Date]],"yyyy")</f>
        <v>2022</v>
      </c>
      <c r="E2717" t="s">
        <v>1665</v>
      </c>
      <c r="F2717" t="s">
        <v>149</v>
      </c>
      <c r="G2717" t="s">
        <v>11</v>
      </c>
      <c r="H2717" t="s">
        <v>24</v>
      </c>
      <c r="I2717" t="s">
        <v>2144</v>
      </c>
      <c r="J2717">
        <v>15.48</v>
      </c>
      <c r="K2717">
        <v>3</v>
      </c>
      <c r="L2717">
        <v>4.49</v>
      </c>
    </row>
    <row r="2718" spans="1:12" ht="14.25" customHeight="1" x14ac:dyDescent="0.25">
      <c r="A2718" t="str">
        <f t="shared" si="42"/>
        <v>ORD2717</v>
      </c>
      <c r="B2718" s="6">
        <v>44746</v>
      </c>
      <c r="C2718" s="6" t="str">
        <f>TEXT(Table1[[#This Row],[Order Date]],"mmm")</f>
        <v>Jul</v>
      </c>
      <c r="D2718" s="6" t="str">
        <f>TEXT(Table1[[#This Row],[Order Date]],"yyyy")</f>
        <v>2022</v>
      </c>
      <c r="E2718" t="s">
        <v>1369</v>
      </c>
      <c r="F2718" t="s">
        <v>27</v>
      </c>
      <c r="G2718" t="s">
        <v>11</v>
      </c>
      <c r="H2718" t="s">
        <v>20</v>
      </c>
      <c r="I2718" t="s">
        <v>819</v>
      </c>
      <c r="J2718">
        <v>22.85</v>
      </c>
      <c r="K2718">
        <v>2</v>
      </c>
      <c r="L2718">
        <v>7.43</v>
      </c>
    </row>
    <row r="2719" spans="1:12" ht="14.25" customHeight="1" x14ac:dyDescent="0.25">
      <c r="A2719" t="str">
        <f t="shared" si="42"/>
        <v>ORD2718</v>
      </c>
      <c r="B2719" s="6">
        <v>44747</v>
      </c>
      <c r="C2719" s="6" t="str">
        <f>TEXT(Table1[[#This Row],[Order Date]],"mmm")</f>
        <v>Jul</v>
      </c>
      <c r="D2719" s="6" t="str">
        <f>TEXT(Table1[[#This Row],[Order Date]],"yyyy")</f>
        <v>2022</v>
      </c>
      <c r="E2719" t="s">
        <v>959</v>
      </c>
      <c r="F2719" t="s">
        <v>245</v>
      </c>
      <c r="G2719" t="s">
        <v>34</v>
      </c>
      <c r="H2719" t="s">
        <v>47</v>
      </c>
      <c r="I2719" t="s">
        <v>1790</v>
      </c>
      <c r="J2719">
        <v>4.93</v>
      </c>
      <c r="K2719">
        <v>2</v>
      </c>
      <c r="L2719">
        <v>0.74</v>
      </c>
    </row>
    <row r="2720" spans="1:12" ht="14.25" customHeight="1" x14ac:dyDescent="0.25">
      <c r="A2720" t="str">
        <f t="shared" si="42"/>
        <v>ORD2719</v>
      </c>
      <c r="B2720" s="6">
        <v>44747</v>
      </c>
      <c r="C2720" s="6" t="str">
        <f>TEXT(Table1[[#This Row],[Order Date]],"mmm")</f>
        <v>Jul</v>
      </c>
      <c r="D2720" s="6" t="str">
        <f>TEXT(Table1[[#This Row],[Order Date]],"yyyy")</f>
        <v>2022</v>
      </c>
      <c r="E2720" t="s">
        <v>959</v>
      </c>
      <c r="F2720" t="s">
        <v>245</v>
      </c>
      <c r="G2720" t="s">
        <v>11</v>
      </c>
      <c r="H2720" t="s">
        <v>20</v>
      </c>
      <c r="I2720" t="s">
        <v>189</v>
      </c>
      <c r="J2720">
        <v>7.23</v>
      </c>
      <c r="K2720">
        <v>5</v>
      </c>
      <c r="L2720">
        <v>-5.78</v>
      </c>
    </row>
    <row r="2721" spans="1:12" ht="14.25" customHeight="1" x14ac:dyDescent="0.25">
      <c r="A2721" t="str">
        <f t="shared" si="42"/>
        <v>ORD2720</v>
      </c>
      <c r="B2721" s="6">
        <v>44747</v>
      </c>
      <c r="C2721" s="6" t="str">
        <f>TEXT(Table1[[#This Row],[Order Date]],"mmm")</f>
        <v>Jul</v>
      </c>
      <c r="D2721" s="6" t="str">
        <f>TEXT(Table1[[#This Row],[Order Date]],"yyyy")</f>
        <v>2022</v>
      </c>
      <c r="E2721" t="s">
        <v>2145</v>
      </c>
      <c r="F2721" t="s">
        <v>110</v>
      </c>
      <c r="G2721" t="s">
        <v>11</v>
      </c>
      <c r="H2721" t="s">
        <v>20</v>
      </c>
      <c r="I2721" t="s">
        <v>2146</v>
      </c>
      <c r="J2721">
        <v>19</v>
      </c>
      <c r="K2721">
        <v>5</v>
      </c>
      <c r="L2721">
        <v>8.93</v>
      </c>
    </row>
    <row r="2722" spans="1:12" ht="14.25" customHeight="1" x14ac:dyDescent="0.25">
      <c r="A2722" t="str">
        <f t="shared" si="42"/>
        <v>ORD2721</v>
      </c>
      <c r="B2722" s="6">
        <v>44747</v>
      </c>
      <c r="C2722" s="6" t="str">
        <f>TEXT(Table1[[#This Row],[Order Date]],"mmm")</f>
        <v>Jul</v>
      </c>
      <c r="D2722" s="6" t="str">
        <f>TEXT(Table1[[#This Row],[Order Date]],"yyyy")</f>
        <v>2022</v>
      </c>
      <c r="E2722" t="s">
        <v>1172</v>
      </c>
      <c r="F2722" t="s">
        <v>23</v>
      </c>
      <c r="G2722" t="s">
        <v>39</v>
      </c>
      <c r="H2722" t="s">
        <v>52</v>
      </c>
      <c r="I2722" t="s">
        <v>1660</v>
      </c>
      <c r="J2722">
        <v>34.799999999999997</v>
      </c>
      <c r="K2722">
        <v>3</v>
      </c>
      <c r="L2722">
        <v>2.1800000000000002</v>
      </c>
    </row>
    <row r="2723" spans="1:12" ht="14.25" customHeight="1" x14ac:dyDescent="0.25">
      <c r="A2723" t="str">
        <f t="shared" si="42"/>
        <v>ORD2722</v>
      </c>
      <c r="B2723" s="6">
        <v>44747</v>
      </c>
      <c r="C2723" s="6" t="str">
        <f>TEXT(Table1[[#This Row],[Order Date]],"mmm")</f>
        <v>Jul</v>
      </c>
      <c r="D2723" s="6" t="str">
        <f>TEXT(Table1[[#This Row],[Order Date]],"yyyy")</f>
        <v>2022</v>
      </c>
      <c r="E2723" t="s">
        <v>1172</v>
      </c>
      <c r="F2723" t="s">
        <v>23</v>
      </c>
      <c r="G2723" t="s">
        <v>11</v>
      </c>
      <c r="H2723" t="s">
        <v>18</v>
      </c>
      <c r="I2723" t="s">
        <v>179</v>
      </c>
      <c r="J2723">
        <v>38.979999999999997</v>
      </c>
      <c r="K2723">
        <v>3</v>
      </c>
      <c r="L2723">
        <v>-2.44</v>
      </c>
    </row>
    <row r="2724" spans="1:12" ht="14.25" customHeight="1" x14ac:dyDescent="0.25">
      <c r="A2724" t="str">
        <f t="shared" si="42"/>
        <v>ORD2723</v>
      </c>
      <c r="B2724" s="6">
        <v>44747</v>
      </c>
      <c r="C2724" s="6" t="str">
        <f>TEXT(Table1[[#This Row],[Order Date]],"mmm")</f>
        <v>Jul</v>
      </c>
      <c r="D2724" s="6" t="str">
        <f>TEXT(Table1[[#This Row],[Order Date]],"yyyy")</f>
        <v>2022</v>
      </c>
      <c r="E2724" t="s">
        <v>490</v>
      </c>
      <c r="F2724" t="s">
        <v>245</v>
      </c>
      <c r="G2724" t="s">
        <v>34</v>
      </c>
      <c r="H2724" t="s">
        <v>47</v>
      </c>
      <c r="I2724" t="s">
        <v>1790</v>
      </c>
      <c r="J2724">
        <v>4.93</v>
      </c>
      <c r="K2724">
        <v>2</v>
      </c>
      <c r="L2724">
        <v>0.74</v>
      </c>
    </row>
    <row r="2725" spans="1:12" ht="14.25" customHeight="1" x14ac:dyDescent="0.25">
      <c r="A2725" t="str">
        <f t="shared" si="42"/>
        <v>ORD2724</v>
      </c>
      <c r="B2725" s="6">
        <v>44747</v>
      </c>
      <c r="C2725" s="6" t="str">
        <f>TEXT(Table1[[#This Row],[Order Date]],"mmm")</f>
        <v>Jul</v>
      </c>
      <c r="D2725" s="6" t="str">
        <f>TEXT(Table1[[#This Row],[Order Date]],"yyyy")</f>
        <v>2022</v>
      </c>
      <c r="E2725" t="s">
        <v>490</v>
      </c>
      <c r="F2725" t="s">
        <v>245</v>
      </c>
      <c r="G2725" t="s">
        <v>11</v>
      </c>
      <c r="H2725" t="s">
        <v>16</v>
      </c>
      <c r="I2725" t="s">
        <v>17</v>
      </c>
      <c r="J2725">
        <v>11.78</v>
      </c>
      <c r="K2725">
        <v>3</v>
      </c>
      <c r="L2725">
        <v>4.2699999999999996</v>
      </c>
    </row>
    <row r="2726" spans="1:12" ht="14.25" customHeight="1" x14ac:dyDescent="0.25">
      <c r="A2726" t="str">
        <f t="shared" si="42"/>
        <v>ORD2725</v>
      </c>
      <c r="B2726" s="6">
        <v>44748</v>
      </c>
      <c r="C2726" s="6" t="str">
        <f>TEXT(Table1[[#This Row],[Order Date]],"mmm")</f>
        <v>Jul</v>
      </c>
      <c r="D2726" s="6" t="str">
        <f>TEXT(Table1[[#This Row],[Order Date]],"yyyy")</f>
        <v>2022</v>
      </c>
      <c r="E2726" t="s">
        <v>2147</v>
      </c>
      <c r="F2726" t="s">
        <v>149</v>
      </c>
      <c r="G2726" t="s">
        <v>34</v>
      </c>
      <c r="H2726" t="s">
        <v>47</v>
      </c>
      <c r="I2726" t="s">
        <v>563</v>
      </c>
      <c r="J2726">
        <v>13.96</v>
      </c>
      <c r="K2726">
        <v>2</v>
      </c>
      <c r="L2726">
        <v>6.7</v>
      </c>
    </row>
    <row r="2727" spans="1:12" ht="14.25" customHeight="1" x14ac:dyDescent="0.25">
      <c r="A2727" t="str">
        <f t="shared" si="42"/>
        <v>ORD2726</v>
      </c>
      <c r="B2727" s="6">
        <v>44748</v>
      </c>
      <c r="C2727" s="6" t="str">
        <f>TEXT(Table1[[#This Row],[Order Date]],"mmm")</f>
        <v>Jul</v>
      </c>
      <c r="D2727" s="6" t="str">
        <f>TEXT(Table1[[#This Row],[Order Date]],"yyyy")</f>
        <v>2022</v>
      </c>
      <c r="E2727" t="s">
        <v>2147</v>
      </c>
      <c r="F2727" t="s">
        <v>149</v>
      </c>
      <c r="G2727" t="s">
        <v>34</v>
      </c>
      <c r="H2727" t="s">
        <v>47</v>
      </c>
      <c r="I2727" t="s">
        <v>57</v>
      </c>
      <c r="J2727">
        <v>155.82</v>
      </c>
      <c r="K2727">
        <v>3</v>
      </c>
      <c r="L2727">
        <v>63.89</v>
      </c>
    </row>
    <row r="2728" spans="1:12" ht="14.25" customHeight="1" x14ac:dyDescent="0.25">
      <c r="A2728" t="str">
        <f t="shared" si="42"/>
        <v>ORD2727</v>
      </c>
      <c r="B2728" s="6">
        <v>44748</v>
      </c>
      <c r="C2728" s="6" t="str">
        <f>TEXT(Table1[[#This Row],[Order Date]],"mmm")</f>
        <v>Jul</v>
      </c>
      <c r="D2728" s="6" t="str">
        <f>TEXT(Table1[[#This Row],[Order Date]],"yyyy")</f>
        <v>2022</v>
      </c>
      <c r="E2728" t="s">
        <v>2147</v>
      </c>
      <c r="F2728" t="s">
        <v>149</v>
      </c>
      <c r="G2728" t="s">
        <v>39</v>
      </c>
      <c r="H2728" t="s">
        <v>40</v>
      </c>
      <c r="I2728" t="s">
        <v>1636</v>
      </c>
      <c r="J2728">
        <v>124.95</v>
      </c>
      <c r="K2728">
        <v>5</v>
      </c>
      <c r="L2728">
        <v>2.5</v>
      </c>
    </row>
    <row r="2729" spans="1:12" ht="14.25" customHeight="1" x14ac:dyDescent="0.25">
      <c r="A2729" t="str">
        <f t="shared" si="42"/>
        <v>ORD2728</v>
      </c>
      <c r="B2729" s="6">
        <v>44748</v>
      </c>
      <c r="C2729" s="6" t="str">
        <f>TEXT(Table1[[#This Row],[Order Date]],"mmm")</f>
        <v>Jul</v>
      </c>
      <c r="D2729" s="6" t="str">
        <f>TEXT(Table1[[#This Row],[Order Date]],"yyyy")</f>
        <v>2022</v>
      </c>
      <c r="E2729" t="s">
        <v>2147</v>
      </c>
      <c r="F2729" t="s">
        <v>149</v>
      </c>
      <c r="G2729" t="s">
        <v>11</v>
      </c>
      <c r="H2729" t="s">
        <v>18</v>
      </c>
      <c r="I2729" t="s">
        <v>2148</v>
      </c>
      <c r="J2729">
        <v>601.65</v>
      </c>
      <c r="K2729">
        <v>5</v>
      </c>
      <c r="L2729">
        <v>156.43</v>
      </c>
    </row>
    <row r="2730" spans="1:12" ht="14.25" customHeight="1" x14ac:dyDescent="0.25">
      <c r="A2730" t="str">
        <f t="shared" si="42"/>
        <v>ORD2729</v>
      </c>
      <c r="B2730" s="6">
        <v>44748</v>
      </c>
      <c r="C2730" s="6" t="str">
        <f>TEXT(Table1[[#This Row],[Order Date]],"mmm")</f>
        <v>Jul</v>
      </c>
      <c r="D2730" s="6" t="str">
        <f>TEXT(Table1[[#This Row],[Order Date]],"yyyy")</f>
        <v>2022</v>
      </c>
      <c r="E2730" t="s">
        <v>1181</v>
      </c>
      <c r="F2730" t="s">
        <v>434</v>
      </c>
      <c r="G2730" t="s">
        <v>34</v>
      </c>
      <c r="H2730" t="s">
        <v>74</v>
      </c>
      <c r="I2730" t="s">
        <v>2149</v>
      </c>
      <c r="J2730">
        <v>301.95999999999998</v>
      </c>
      <c r="K2730">
        <v>2</v>
      </c>
      <c r="L2730">
        <v>60.39</v>
      </c>
    </row>
    <row r="2731" spans="1:12" ht="14.25" customHeight="1" x14ac:dyDescent="0.25">
      <c r="A2731" t="str">
        <f t="shared" si="42"/>
        <v>ORD2730</v>
      </c>
      <c r="B2731" s="6">
        <v>44748</v>
      </c>
      <c r="C2731" s="6" t="str">
        <f>TEXT(Table1[[#This Row],[Order Date]],"mmm")</f>
        <v>Jul</v>
      </c>
      <c r="D2731" s="6" t="str">
        <f>TEXT(Table1[[#This Row],[Order Date]],"yyyy")</f>
        <v>2022</v>
      </c>
      <c r="E2731" t="s">
        <v>1916</v>
      </c>
      <c r="F2731" t="s">
        <v>27</v>
      </c>
      <c r="G2731" t="s">
        <v>34</v>
      </c>
      <c r="H2731" t="s">
        <v>35</v>
      </c>
      <c r="I2731" t="s">
        <v>2025</v>
      </c>
      <c r="J2731">
        <v>170.35</v>
      </c>
      <c r="K2731">
        <v>3</v>
      </c>
      <c r="L2731">
        <v>-17.04</v>
      </c>
    </row>
    <row r="2732" spans="1:12" ht="14.25" customHeight="1" x14ac:dyDescent="0.25">
      <c r="A2732" t="str">
        <f t="shared" si="42"/>
        <v>ORD2731</v>
      </c>
      <c r="B2732" s="6">
        <v>44748</v>
      </c>
      <c r="C2732" s="6" t="str">
        <f>TEXT(Table1[[#This Row],[Order Date]],"mmm")</f>
        <v>Jul</v>
      </c>
      <c r="D2732" s="6" t="str">
        <f>TEXT(Table1[[#This Row],[Order Date]],"yyyy")</f>
        <v>2022</v>
      </c>
      <c r="E2732" t="s">
        <v>959</v>
      </c>
      <c r="F2732" t="s">
        <v>177</v>
      </c>
      <c r="G2732" t="s">
        <v>11</v>
      </c>
      <c r="H2732" t="s">
        <v>24</v>
      </c>
      <c r="I2732" t="s">
        <v>326</v>
      </c>
      <c r="J2732">
        <v>11.12</v>
      </c>
      <c r="K2732">
        <v>4</v>
      </c>
      <c r="L2732">
        <v>2.89</v>
      </c>
    </row>
    <row r="2733" spans="1:12" ht="14.25" customHeight="1" x14ac:dyDescent="0.25">
      <c r="A2733" t="str">
        <f t="shared" si="42"/>
        <v>ORD2732</v>
      </c>
      <c r="B2733" s="6">
        <v>44750</v>
      </c>
      <c r="C2733" s="6" t="str">
        <f>TEXT(Table1[[#This Row],[Order Date]],"mmm")</f>
        <v>Jul</v>
      </c>
      <c r="D2733" s="6" t="str">
        <f>TEXT(Table1[[#This Row],[Order Date]],"yyyy")</f>
        <v>2022</v>
      </c>
      <c r="E2733" t="s">
        <v>1303</v>
      </c>
      <c r="F2733" t="s">
        <v>10</v>
      </c>
      <c r="G2733" t="s">
        <v>11</v>
      </c>
      <c r="H2733" t="s">
        <v>12</v>
      </c>
      <c r="I2733" t="s">
        <v>438</v>
      </c>
      <c r="J2733">
        <v>21.12</v>
      </c>
      <c r="K2733">
        <v>5</v>
      </c>
      <c r="L2733">
        <v>6.6</v>
      </c>
    </row>
    <row r="2734" spans="1:12" ht="14.25" customHeight="1" x14ac:dyDescent="0.25">
      <c r="A2734" t="str">
        <f t="shared" si="42"/>
        <v>ORD2733</v>
      </c>
      <c r="B2734" s="6">
        <v>44751</v>
      </c>
      <c r="C2734" s="6" t="str">
        <f>TEXT(Table1[[#This Row],[Order Date]],"mmm")</f>
        <v>Jul</v>
      </c>
      <c r="D2734" s="6" t="str">
        <f>TEXT(Table1[[#This Row],[Order Date]],"yyyy")</f>
        <v>2022</v>
      </c>
      <c r="E2734" t="s">
        <v>1883</v>
      </c>
      <c r="F2734" t="s">
        <v>434</v>
      </c>
      <c r="G2734" t="s">
        <v>11</v>
      </c>
      <c r="H2734" t="s">
        <v>12</v>
      </c>
      <c r="I2734" t="s">
        <v>1673</v>
      </c>
      <c r="J2734">
        <v>6.58</v>
      </c>
      <c r="K2734">
        <v>2</v>
      </c>
      <c r="L2734">
        <v>3.03</v>
      </c>
    </row>
    <row r="2735" spans="1:12" ht="14.25" customHeight="1" x14ac:dyDescent="0.25">
      <c r="A2735" t="str">
        <f t="shared" si="42"/>
        <v>ORD2734</v>
      </c>
      <c r="B2735" s="6">
        <v>44751</v>
      </c>
      <c r="C2735" s="6" t="str">
        <f>TEXT(Table1[[#This Row],[Order Date]],"mmm")</f>
        <v>Jul</v>
      </c>
      <c r="D2735" s="6" t="str">
        <f>TEXT(Table1[[#This Row],[Order Date]],"yyyy")</f>
        <v>2022</v>
      </c>
      <c r="E2735" t="s">
        <v>1883</v>
      </c>
      <c r="F2735" t="s">
        <v>434</v>
      </c>
      <c r="G2735" t="s">
        <v>11</v>
      </c>
      <c r="H2735" t="s">
        <v>20</v>
      </c>
      <c r="I2735" t="s">
        <v>362</v>
      </c>
      <c r="J2735">
        <v>122.94</v>
      </c>
      <c r="K2735">
        <v>3</v>
      </c>
      <c r="L2735">
        <v>59.01</v>
      </c>
    </row>
    <row r="2736" spans="1:12" ht="14.25" customHeight="1" x14ac:dyDescent="0.25">
      <c r="A2736" t="str">
        <f t="shared" si="42"/>
        <v>ORD2735</v>
      </c>
      <c r="B2736" s="6">
        <v>44751</v>
      </c>
      <c r="C2736" s="6" t="str">
        <f>TEXT(Table1[[#This Row],[Order Date]],"mmm")</f>
        <v>Jul</v>
      </c>
      <c r="D2736" s="6" t="str">
        <f>TEXT(Table1[[#This Row],[Order Date]],"yyyy")</f>
        <v>2022</v>
      </c>
      <c r="E2736" t="s">
        <v>622</v>
      </c>
      <c r="F2736" t="s">
        <v>120</v>
      </c>
      <c r="G2736" t="s">
        <v>11</v>
      </c>
      <c r="H2736" t="s">
        <v>24</v>
      </c>
      <c r="I2736" t="s">
        <v>539</v>
      </c>
      <c r="J2736">
        <v>5.16</v>
      </c>
      <c r="K2736">
        <v>3</v>
      </c>
      <c r="L2736">
        <v>0.84</v>
      </c>
    </row>
    <row r="2737" spans="1:12" ht="14.25" customHeight="1" x14ac:dyDescent="0.25">
      <c r="A2737" t="str">
        <f t="shared" si="42"/>
        <v>ORD2736</v>
      </c>
      <c r="B2737" s="6">
        <v>44751</v>
      </c>
      <c r="C2737" s="6" t="str">
        <f>TEXT(Table1[[#This Row],[Order Date]],"mmm")</f>
        <v>Jul</v>
      </c>
      <c r="D2737" s="6" t="str">
        <f>TEXT(Table1[[#This Row],[Order Date]],"yyyy")</f>
        <v>2022</v>
      </c>
      <c r="E2737" t="s">
        <v>1719</v>
      </c>
      <c r="F2737" t="s">
        <v>531</v>
      </c>
      <c r="G2737" t="s">
        <v>11</v>
      </c>
      <c r="H2737" t="s">
        <v>43</v>
      </c>
      <c r="I2737" t="s">
        <v>1508</v>
      </c>
      <c r="J2737">
        <v>15.8</v>
      </c>
      <c r="K2737">
        <v>4</v>
      </c>
      <c r="L2737">
        <v>5.0599999999999996</v>
      </c>
    </row>
    <row r="2738" spans="1:12" ht="14.25" customHeight="1" x14ac:dyDescent="0.25">
      <c r="A2738" t="str">
        <f t="shared" si="42"/>
        <v>ORD2737</v>
      </c>
      <c r="B2738" s="6">
        <v>44751</v>
      </c>
      <c r="C2738" s="6" t="str">
        <f>TEXT(Table1[[#This Row],[Order Date]],"mmm")</f>
        <v>Jul</v>
      </c>
      <c r="D2738" s="6" t="str">
        <f>TEXT(Table1[[#This Row],[Order Date]],"yyyy")</f>
        <v>2022</v>
      </c>
      <c r="E2738" t="s">
        <v>1719</v>
      </c>
      <c r="F2738" t="s">
        <v>531</v>
      </c>
      <c r="G2738" t="s">
        <v>39</v>
      </c>
      <c r="H2738" t="s">
        <v>302</v>
      </c>
      <c r="I2738" t="s">
        <v>2150</v>
      </c>
      <c r="J2738">
        <v>464.97</v>
      </c>
      <c r="K2738">
        <v>3</v>
      </c>
      <c r="L2738">
        <v>209.24</v>
      </c>
    </row>
    <row r="2739" spans="1:12" ht="14.25" customHeight="1" x14ac:dyDescent="0.25">
      <c r="A2739" t="str">
        <f t="shared" si="42"/>
        <v>ORD2738</v>
      </c>
      <c r="B2739" s="6">
        <v>44751</v>
      </c>
      <c r="C2739" s="6" t="str">
        <f>TEXT(Table1[[#This Row],[Order Date]],"mmm")</f>
        <v>Jul</v>
      </c>
      <c r="D2739" s="6" t="str">
        <f>TEXT(Table1[[#This Row],[Order Date]],"yyyy")</f>
        <v>2022</v>
      </c>
      <c r="E2739" t="s">
        <v>1719</v>
      </c>
      <c r="F2739" t="s">
        <v>531</v>
      </c>
      <c r="G2739" t="s">
        <v>34</v>
      </c>
      <c r="H2739" t="s">
        <v>47</v>
      </c>
      <c r="I2739" t="s">
        <v>112</v>
      </c>
      <c r="J2739">
        <v>181.96</v>
      </c>
      <c r="K2739">
        <v>2</v>
      </c>
      <c r="L2739">
        <v>20.02</v>
      </c>
    </row>
    <row r="2740" spans="1:12" ht="14.25" customHeight="1" x14ac:dyDescent="0.25">
      <c r="A2740" t="str">
        <f t="shared" si="42"/>
        <v>ORD2739</v>
      </c>
      <c r="B2740" s="6">
        <v>44751</v>
      </c>
      <c r="C2740" s="6" t="str">
        <f>TEXT(Table1[[#This Row],[Order Date]],"mmm")</f>
        <v>Jul</v>
      </c>
      <c r="D2740" s="6" t="str">
        <f>TEXT(Table1[[#This Row],[Order Date]],"yyyy")</f>
        <v>2022</v>
      </c>
      <c r="E2740" t="s">
        <v>1719</v>
      </c>
      <c r="F2740" t="s">
        <v>531</v>
      </c>
      <c r="G2740" t="s">
        <v>11</v>
      </c>
      <c r="H2740" t="s">
        <v>16</v>
      </c>
      <c r="I2740" t="s">
        <v>2151</v>
      </c>
      <c r="J2740">
        <v>12.39</v>
      </c>
      <c r="K2740">
        <v>3</v>
      </c>
      <c r="L2740">
        <v>5.7</v>
      </c>
    </row>
    <row r="2741" spans="1:12" ht="14.25" customHeight="1" x14ac:dyDescent="0.25">
      <c r="A2741" t="str">
        <f t="shared" si="42"/>
        <v>ORD2740</v>
      </c>
      <c r="B2741" s="6">
        <v>44751</v>
      </c>
      <c r="C2741" s="6" t="str">
        <f>TEXT(Table1[[#This Row],[Order Date]],"mmm")</f>
        <v>Jul</v>
      </c>
      <c r="D2741" s="6" t="str">
        <f>TEXT(Table1[[#This Row],[Order Date]],"yyyy")</f>
        <v>2022</v>
      </c>
      <c r="E2741" t="s">
        <v>1719</v>
      </c>
      <c r="F2741" t="s">
        <v>531</v>
      </c>
      <c r="G2741" t="s">
        <v>11</v>
      </c>
      <c r="H2741" t="s">
        <v>20</v>
      </c>
      <c r="I2741" t="s">
        <v>1112</v>
      </c>
      <c r="J2741">
        <v>84.09</v>
      </c>
      <c r="K2741">
        <v>3</v>
      </c>
      <c r="L2741">
        <v>42.05</v>
      </c>
    </row>
    <row r="2742" spans="1:12" ht="14.25" customHeight="1" x14ac:dyDescent="0.25">
      <c r="A2742" t="str">
        <f t="shared" si="42"/>
        <v>ORD2741</v>
      </c>
      <c r="B2742" s="6">
        <v>44751</v>
      </c>
      <c r="C2742" s="6" t="str">
        <f>TEXT(Table1[[#This Row],[Order Date]],"mmm")</f>
        <v>Jul</v>
      </c>
      <c r="D2742" s="6" t="str">
        <f>TEXT(Table1[[#This Row],[Order Date]],"yyyy")</f>
        <v>2022</v>
      </c>
      <c r="E2742" t="s">
        <v>1719</v>
      </c>
      <c r="F2742" t="s">
        <v>531</v>
      </c>
      <c r="G2742" t="s">
        <v>11</v>
      </c>
      <c r="H2742" t="s">
        <v>24</v>
      </c>
      <c r="I2742" t="s">
        <v>526</v>
      </c>
      <c r="J2742">
        <v>79.36</v>
      </c>
      <c r="K2742">
        <v>4</v>
      </c>
      <c r="L2742">
        <v>32.54</v>
      </c>
    </row>
    <row r="2743" spans="1:12" ht="14.25" customHeight="1" x14ac:dyDescent="0.25">
      <c r="A2743" t="str">
        <f t="shared" si="42"/>
        <v>ORD2742</v>
      </c>
      <c r="B2743" s="6">
        <v>44751</v>
      </c>
      <c r="C2743" s="6" t="str">
        <f>TEXT(Table1[[#This Row],[Order Date]],"mmm")</f>
        <v>Jul</v>
      </c>
      <c r="D2743" s="6" t="str">
        <f>TEXT(Table1[[#This Row],[Order Date]],"yyyy")</f>
        <v>2022</v>
      </c>
      <c r="E2743" t="s">
        <v>1719</v>
      </c>
      <c r="F2743" t="s">
        <v>531</v>
      </c>
      <c r="G2743" t="s">
        <v>11</v>
      </c>
      <c r="H2743" t="s">
        <v>20</v>
      </c>
      <c r="I2743" t="s">
        <v>1533</v>
      </c>
      <c r="J2743">
        <v>153.36000000000001</v>
      </c>
      <c r="K2743">
        <v>9</v>
      </c>
      <c r="L2743">
        <v>70.55</v>
      </c>
    </row>
    <row r="2744" spans="1:12" ht="14.25" customHeight="1" x14ac:dyDescent="0.25">
      <c r="A2744" t="str">
        <f t="shared" si="42"/>
        <v>ORD2743</v>
      </c>
      <c r="B2744" s="6">
        <v>44751</v>
      </c>
      <c r="C2744" s="6" t="str">
        <f>TEXT(Table1[[#This Row],[Order Date]],"mmm")</f>
        <v>Jul</v>
      </c>
      <c r="D2744" s="6" t="str">
        <f>TEXT(Table1[[#This Row],[Order Date]],"yyyy")</f>
        <v>2022</v>
      </c>
      <c r="E2744" t="s">
        <v>1719</v>
      </c>
      <c r="F2744" t="s">
        <v>531</v>
      </c>
      <c r="G2744" t="s">
        <v>11</v>
      </c>
      <c r="H2744" t="s">
        <v>20</v>
      </c>
      <c r="I2744" t="s">
        <v>1630</v>
      </c>
      <c r="J2744">
        <v>43.68</v>
      </c>
      <c r="K2744">
        <v>6</v>
      </c>
      <c r="L2744">
        <v>21.4</v>
      </c>
    </row>
    <row r="2745" spans="1:12" ht="14.25" customHeight="1" x14ac:dyDescent="0.25">
      <c r="A2745" t="str">
        <f t="shared" si="42"/>
        <v>ORD2744</v>
      </c>
      <c r="B2745" s="6">
        <v>44751</v>
      </c>
      <c r="C2745" s="6" t="str">
        <f>TEXT(Table1[[#This Row],[Order Date]],"mmm")</f>
        <v>Jul</v>
      </c>
      <c r="D2745" s="6" t="str">
        <f>TEXT(Table1[[#This Row],[Order Date]],"yyyy")</f>
        <v>2022</v>
      </c>
      <c r="E2745" t="s">
        <v>1719</v>
      </c>
      <c r="F2745" t="s">
        <v>531</v>
      </c>
      <c r="G2745" t="s">
        <v>11</v>
      </c>
      <c r="H2745" t="s">
        <v>18</v>
      </c>
      <c r="I2745" t="s">
        <v>1328</v>
      </c>
      <c r="J2745">
        <v>98.21</v>
      </c>
      <c r="K2745">
        <v>7</v>
      </c>
      <c r="L2745">
        <v>28.48</v>
      </c>
    </row>
    <row r="2746" spans="1:12" ht="14.25" customHeight="1" x14ac:dyDescent="0.25">
      <c r="A2746" t="str">
        <f t="shared" si="42"/>
        <v>ORD2745</v>
      </c>
      <c r="B2746" s="6">
        <v>44751</v>
      </c>
      <c r="C2746" s="6" t="str">
        <f>TEXT(Table1[[#This Row],[Order Date]],"mmm")</f>
        <v>Jul</v>
      </c>
      <c r="D2746" s="6" t="str">
        <f>TEXT(Table1[[#This Row],[Order Date]],"yyyy")</f>
        <v>2022</v>
      </c>
      <c r="E2746" t="s">
        <v>1738</v>
      </c>
      <c r="F2746" t="s">
        <v>23</v>
      </c>
      <c r="G2746" t="s">
        <v>39</v>
      </c>
      <c r="H2746" t="s">
        <v>40</v>
      </c>
      <c r="I2746" t="s">
        <v>1345</v>
      </c>
      <c r="J2746">
        <v>269.98</v>
      </c>
      <c r="K2746">
        <v>3</v>
      </c>
      <c r="L2746">
        <v>40.5</v>
      </c>
    </row>
    <row r="2747" spans="1:12" ht="14.25" customHeight="1" x14ac:dyDescent="0.25">
      <c r="A2747" t="str">
        <f t="shared" si="42"/>
        <v>ORD2746</v>
      </c>
      <c r="B2747" s="6">
        <v>44751</v>
      </c>
      <c r="C2747" s="6" t="str">
        <f>TEXT(Table1[[#This Row],[Order Date]],"mmm")</f>
        <v>Jul</v>
      </c>
      <c r="D2747" s="6" t="str">
        <f>TEXT(Table1[[#This Row],[Order Date]],"yyyy")</f>
        <v>2022</v>
      </c>
      <c r="E2747" t="s">
        <v>519</v>
      </c>
      <c r="F2747" t="s">
        <v>10</v>
      </c>
      <c r="G2747" t="s">
        <v>11</v>
      </c>
      <c r="H2747" t="s">
        <v>92</v>
      </c>
      <c r="I2747" t="s">
        <v>2152</v>
      </c>
      <c r="J2747">
        <v>48.63</v>
      </c>
      <c r="K2747">
        <v>2</v>
      </c>
      <c r="L2747">
        <v>-121.58</v>
      </c>
    </row>
    <row r="2748" spans="1:12" ht="14.25" customHeight="1" x14ac:dyDescent="0.25">
      <c r="A2748" t="str">
        <f t="shared" si="42"/>
        <v>ORD2747</v>
      </c>
      <c r="B2748" s="6">
        <v>44752</v>
      </c>
      <c r="C2748" s="6" t="str">
        <f>TEXT(Table1[[#This Row],[Order Date]],"mmm")</f>
        <v>Jul</v>
      </c>
      <c r="D2748" s="6" t="str">
        <f>TEXT(Table1[[#This Row],[Order Date]],"yyyy")</f>
        <v>2022</v>
      </c>
      <c r="E2748" t="s">
        <v>900</v>
      </c>
      <c r="F2748" t="s">
        <v>95</v>
      </c>
      <c r="G2748" t="s">
        <v>11</v>
      </c>
      <c r="H2748" t="s">
        <v>20</v>
      </c>
      <c r="I2748" t="s">
        <v>1490</v>
      </c>
      <c r="J2748">
        <v>3.37</v>
      </c>
      <c r="K2748">
        <v>3</v>
      </c>
      <c r="L2748">
        <v>-2.2400000000000002</v>
      </c>
    </row>
    <row r="2749" spans="1:12" ht="14.25" customHeight="1" x14ac:dyDescent="0.25">
      <c r="A2749" t="str">
        <f t="shared" si="42"/>
        <v>ORD2748</v>
      </c>
      <c r="B2749" s="6">
        <v>44752</v>
      </c>
      <c r="C2749" s="6" t="str">
        <f>TEXT(Table1[[#This Row],[Order Date]],"mmm")</f>
        <v>Jul</v>
      </c>
      <c r="D2749" s="6" t="str">
        <f>TEXT(Table1[[#This Row],[Order Date]],"yyyy")</f>
        <v>2022</v>
      </c>
      <c r="E2749" t="s">
        <v>151</v>
      </c>
      <c r="F2749" t="s">
        <v>27</v>
      </c>
      <c r="G2749" t="s">
        <v>11</v>
      </c>
      <c r="H2749" t="s">
        <v>20</v>
      </c>
      <c r="I2749" t="s">
        <v>471</v>
      </c>
      <c r="J2749">
        <v>39.92</v>
      </c>
      <c r="K2749">
        <v>2</v>
      </c>
      <c r="L2749">
        <v>12.97</v>
      </c>
    </row>
    <row r="2750" spans="1:12" ht="14.25" customHeight="1" x14ac:dyDescent="0.25">
      <c r="A2750" t="str">
        <f t="shared" si="42"/>
        <v>ORD2749</v>
      </c>
      <c r="B2750" s="6">
        <v>44753</v>
      </c>
      <c r="C2750" s="6" t="str">
        <f>TEXT(Table1[[#This Row],[Order Date]],"mmm")</f>
        <v>Jul</v>
      </c>
      <c r="D2750" s="6" t="str">
        <f>TEXT(Table1[[#This Row],[Order Date]],"yyyy")</f>
        <v>2022</v>
      </c>
      <c r="E2750" t="s">
        <v>1840</v>
      </c>
      <c r="F2750" t="s">
        <v>23</v>
      </c>
      <c r="G2750" t="s">
        <v>34</v>
      </c>
      <c r="H2750" t="s">
        <v>47</v>
      </c>
      <c r="I2750" t="s">
        <v>2153</v>
      </c>
      <c r="J2750">
        <v>289.8</v>
      </c>
      <c r="K2750">
        <v>7</v>
      </c>
      <c r="L2750">
        <v>36.229999999999997</v>
      </c>
    </row>
    <row r="2751" spans="1:12" ht="14.25" customHeight="1" x14ac:dyDescent="0.25">
      <c r="A2751" t="str">
        <f t="shared" si="42"/>
        <v>ORD2750</v>
      </c>
      <c r="B2751" s="6">
        <v>44753</v>
      </c>
      <c r="C2751" s="6" t="str">
        <f>TEXT(Table1[[#This Row],[Order Date]],"mmm")</f>
        <v>Jul</v>
      </c>
      <c r="D2751" s="6" t="str">
        <f>TEXT(Table1[[#This Row],[Order Date]],"yyyy")</f>
        <v>2022</v>
      </c>
      <c r="E2751" t="s">
        <v>1840</v>
      </c>
      <c r="F2751" t="s">
        <v>23</v>
      </c>
      <c r="G2751" t="s">
        <v>11</v>
      </c>
      <c r="H2751" t="s">
        <v>20</v>
      </c>
      <c r="I2751" t="s">
        <v>1291</v>
      </c>
      <c r="J2751">
        <v>2.5</v>
      </c>
      <c r="K2751">
        <v>3</v>
      </c>
      <c r="L2751">
        <v>-2</v>
      </c>
    </row>
    <row r="2752" spans="1:12" ht="14.25" customHeight="1" x14ac:dyDescent="0.25">
      <c r="A2752" t="str">
        <f t="shared" si="42"/>
        <v>ORD2751</v>
      </c>
      <c r="B2752" s="6">
        <v>44753</v>
      </c>
      <c r="C2752" s="6" t="str">
        <f>TEXT(Table1[[#This Row],[Order Date]],"mmm")</f>
        <v>Jul</v>
      </c>
      <c r="D2752" s="6" t="str">
        <f>TEXT(Table1[[#This Row],[Order Date]],"yyyy")</f>
        <v>2022</v>
      </c>
      <c r="E2752" t="s">
        <v>1840</v>
      </c>
      <c r="F2752" t="s">
        <v>23</v>
      </c>
      <c r="G2752" t="s">
        <v>11</v>
      </c>
      <c r="H2752" t="s">
        <v>20</v>
      </c>
      <c r="I2752" t="s">
        <v>1668</v>
      </c>
      <c r="J2752">
        <v>6.48</v>
      </c>
      <c r="K2752">
        <v>4</v>
      </c>
      <c r="L2752">
        <v>-4.75</v>
      </c>
    </row>
    <row r="2753" spans="1:12" ht="14.25" customHeight="1" x14ac:dyDescent="0.25">
      <c r="A2753" t="str">
        <f t="shared" si="42"/>
        <v>ORD2752</v>
      </c>
      <c r="B2753" s="6">
        <v>44753</v>
      </c>
      <c r="C2753" s="6" t="str">
        <f>TEXT(Table1[[#This Row],[Order Date]],"mmm")</f>
        <v>Jul</v>
      </c>
      <c r="D2753" s="6" t="str">
        <f>TEXT(Table1[[#This Row],[Order Date]],"yyyy")</f>
        <v>2022</v>
      </c>
      <c r="E2753" t="s">
        <v>1840</v>
      </c>
      <c r="F2753" t="s">
        <v>23</v>
      </c>
      <c r="G2753" t="s">
        <v>34</v>
      </c>
      <c r="H2753" t="s">
        <v>35</v>
      </c>
      <c r="I2753" t="s">
        <v>1128</v>
      </c>
      <c r="J2753">
        <v>341.49</v>
      </c>
      <c r="K2753">
        <v>8</v>
      </c>
      <c r="L2753">
        <v>-73.180000000000007</v>
      </c>
    </row>
    <row r="2754" spans="1:12" ht="14.25" customHeight="1" x14ac:dyDescent="0.25">
      <c r="A2754" t="str">
        <f t="shared" si="42"/>
        <v>ORD2753</v>
      </c>
      <c r="B2754" s="6">
        <v>44753</v>
      </c>
      <c r="C2754" s="6" t="str">
        <f>TEXT(Table1[[#This Row],[Order Date]],"mmm")</f>
        <v>Jul</v>
      </c>
      <c r="D2754" s="6" t="str">
        <f>TEXT(Table1[[#This Row],[Order Date]],"yyyy")</f>
        <v>2022</v>
      </c>
      <c r="E2754" t="s">
        <v>1840</v>
      </c>
      <c r="F2754" t="s">
        <v>23</v>
      </c>
      <c r="G2754" t="s">
        <v>11</v>
      </c>
      <c r="H2754" t="s">
        <v>24</v>
      </c>
      <c r="I2754" t="s">
        <v>326</v>
      </c>
      <c r="J2754">
        <v>11.12</v>
      </c>
      <c r="K2754">
        <v>5</v>
      </c>
      <c r="L2754">
        <v>0.83</v>
      </c>
    </row>
    <row r="2755" spans="1:12" ht="14.25" customHeight="1" x14ac:dyDescent="0.25">
      <c r="A2755" t="str">
        <f t="shared" ref="A2755:A2818" si="43">"ORD" &amp; TEXT(ROW(A2755)-1, "0000")</f>
        <v>ORD2754</v>
      </c>
      <c r="B2755" s="6">
        <v>44753</v>
      </c>
      <c r="C2755" s="6" t="str">
        <f>TEXT(Table1[[#This Row],[Order Date]],"mmm")</f>
        <v>Jul</v>
      </c>
      <c r="D2755" s="6" t="str">
        <f>TEXT(Table1[[#This Row],[Order Date]],"yyyy")</f>
        <v>2022</v>
      </c>
      <c r="E2755" t="s">
        <v>1840</v>
      </c>
      <c r="F2755" t="s">
        <v>23</v>
      </c>
      <c r="G2755" t="s">
        <v>34</v>
      </c>
      <c r="H2755" t="s">
        <v>47</v>
      </c>
      <c r="I2755" t="s">
        <v>1543</v>
      </c>
      <c r="J2755">
        <v>25.34</v>
      </c>
      <c r="K2755">
        <v>6</v>
      </c>
      <c r="L2755">
        <v>3.48</v>
      </c>
    </row>
    <row r="2756" spans="1:12" ht="14.25" customHeight="1" x14ac:dyDescent="0.25">
      <c r="A2756" t="str">
        <f t="shared" si="43"/>
        <v>ORD2755</v>
      </c>
      <c r="B2756" s="6">
        <v>44753</v>
      </c>
      <c r="C2756" s="6" t="str">
        <f>TEXT(Table1[[#This Row],[Order Date]],"mmm")</f>
        <v>Jul</v>
      </c>
      <c r="D2756" s="6" t="str">
        <f>TEXT(Table1[[#This Row],[Order Date]],"yyyy")</f>
        <v>2022</v>
      </c>
      <c r="E2756" t="s">
        <v>233</v>
      </c>
      <c r="F2756" t="s">
        <v>164</v>
      </c>
      <c r="G2756" t="s">
        <v>11</v>
      </c>
      <c r="H2756" t="s">
        <v>12</v>
      </c>
      <c r="I2756" t="s">
        <v>2154</v>
      </c>
      <c r="J2756">
        <v>29.97</v>
      </c>
      <c r="K2756">
        <v>3</v>
      </c>
      <c r="L2756">
        <v>13.49</v>
      </c>
    </row>
    <row r="2757" spans="1:12" ht="14.25" customHeight="1" x14ac:dyDescent="0.25">
      <c r="A2757" t="str">
        <f t="shared" si="43"/>
        <v>ORD2756</v>
      </c>
      <c r="B2757" s="6">
        <v>44753</v>
      </c>
      <c r="C2757" s="6" t="str">
        <f>TEXT(Table1[[#This Row],[Order Date]],"mmm")</f>
        <v>Jul</v>
      </c>
      <c r="D2757" s="6" t="str">
        <f>TEXT(Table1[[#This Row],[Order Date]],"yyyy")</f>
        <v>2022</v>
      </c>
      <c r="E2757" t="s">
        <v>233</v>
      </c>
      <c r="F2757" t="s">
        <v>164</v>
      </c>
      <c r="G2757" t="s">
        <v>11</v>
      </c>
      <c r="H2757" t="s">
        <v>20</v>
      </c>
      <c r="I2757" t="s">
        <v>362</v>
      </c>
      <c r="J2757">
        <v>98.35</v>
      </c>
      <c r="K2757">
        <v>3</v>
      </c>
      <c r="L2757">
        <v>34.42</v>
      </c>
    </row>
    <row r="2758" spans="1:12" ht="14.25" customHeight="1" x14ac:dyDescent="0.25">
      <c r="A2758" t="str">
        <f t="shared" si="43"/>
        <v>ORD2757</v>
      </c>
      <c r="B2758" s="6">
        <v>44753</v>
      </c>
      <c r="C2758" s="6" t="str">
        <f>TEXT(Table1[[#This Row],[Order Date]],"mmm")</f>
        <v>Jul</v>
      </c>
      <c r="D2758" s="6" t="str">
        <f>TEXT(Table1[[#This Row],[Order Date]],"yyyy")</f>
        <v>2022</v>
      </c>
      <c r="E2758" t="s">
        <v>1514</v>
      </c>
      <c r="F2758" t="s">
        <v>59</v>
      </c>
      <c r="G2758" t="s">
        <v>34</v>
      </c>
      <c r="H2758" t="s">
        <v>145</v>
      </c>
      <c r="I2758" t="s">
        <v>818</v>
      </c>
      <c r="J2758">
        <v>199.84</v>
      </c>
      <c r="K2758">
        <v>4</v>
      </c>
      <c r="L2758">
        <v>-37.11</v>
      </c>
    </row>
    <row r="2759" spans="1:12" ht="14.25" customHeight="1" x14ac:dyDescent="0.25">
      <c r="A2759" t="str">
        <f t="shared" si="43"/>
        <v>ORD2758</v>
      </c>
      <c r="B2759" s="6">
        <v>44753</v>
      </c>
      <c r="C2759" s="6" t="str">
        <f>TEXT(Table1[[#This Row],[Order Date]],"mmm")</f>
        <v>Jul</v>
      </c>
      <c r="D2759" s="6" t="str">
        <f>TEXT(Table1[[#This Row],[Order Date]],"yyyy")</f>
        <v>2022</v>
      </c>
      <c r="E2759" t="s">
        <v>1514</v>
      </c>
      <c r="F2759" t="s">
        <v>59</v>
      </c>
      <c r="G2759" t="s">
        <v>39</v>
      </c>
      <c r="H2759" t="s">
        <v>40</v>
      </c>
      <c r="I2759" t="s">
        <v>648</v>
      </c>
      <c r="J2759">
        <v>716</v>
      </c>
      <c r="K2759">
        <v>2</v>
      </c>
      <c r="L2759">
        <v>193.32</v>
      </c>
    </row>
    <row r="2760" spans="1:12" ht="14.25" customHeight="1" x14ac:dyDescent="0.25">
      <c r="A2760" t="str">
        <f t="shared" si="43"/>
        <v>ORD2759</v>
      </c>
      <c r="B2760" s="6">
        <v>44753</v>
      </c>
      <c r="C2760" s="6" t="str">
        <f>TEXT(Table1[[#This Row],[Order Date]],"mmm")</f>
        <v>Jul</v>
      </c>
      <c r="D2760" s="6" t="str">
        <f>TEXT(Table1[[#This Row],[Order Date]],"yyyy")</f>
        <v>2022</v>
      </c>
      <c r="E2760" t="s">
        <v>1514</v>
      </c>
      <c r="F2760" t="s">
        <v>59</v>
      </c>
      <c r="G2760" t="s">
        <v>11</v>
      </c>
      <c r="H2760" t="s">
        <v>20</v>
      </c>
      <c r="I2760" t="s">
        <v>2155</v>
      </c>
      <c r="J2760">
        <v>221.06</v>
      </c>
      <c r="K2760">
        <v>7</v>
      </c>
      <c r="L2760">
        <v>103.9</v>
      </c>
    </row>
    <row r="2761" spans="1:12" ht="14.25" customHeight="1" x14ac:dyDescent="0.25">
      <c r="A2761" t="str">
        <f t="shared" si="43"/>
        <v>ORD2760</v>
      </c>
      <c r="B2761" s="6">
        <v>44754</v>
      </c>
      <c r="C2761" s="6" t="str">
        <f>TEXT(Table1[[#This Row],[Order Date]],"mmm")</f>
        <v>Jul</v>
      </c>
      <c r="D2761" s="6" t="str">
        <f>TEXT(Table1[[#This Row],[Order Date]],"yyyy")</f>
        <v>2022</v>
      </c>
      <c r="E2761" t="s">
        <v>1751</v>
      </c>
      <c r="F2761" t="s">
        <v>15</v>
      </c>
      <c r="G2761" t="s">
        <v>34</v>
      </c>
      <c r="H2761" t="s">
        <v>35</v>
      </c>
      <c r="I2761" t="s">
        <v>265</v>
      </c>
      <c r="J2761">
        <v>383.61</v>
      </c>
      <c r="K2761">
        <v>9</v>
      </c>
      <c r="L2761">
        <v>-5.48</v>
      </c>
    </row>
    <row r="2762" spans="1:12" ht="14.25" customHeight="1" x14ac:dyDescent="0.25">
      <c r="A2762" t="str">
        <f t="shared" si="43"/>
        <v>ORD2761</v>
      </c>
      <c r="B2762" s="6">
        <v>44754</v>
      </c>
      <c r="C2762" s="6" t="str">
        <f>TEXT(Table1[[#This Row],[Order Date]],"mmm")</f>
        <v>Jul</v>
      </c>
      <c r="D2762" s="6" t="str">
        <f>TEXT(Table1[[#This Row],[Order Date]],"yyyy")</f>
        <v>2022</v>
      </c>
      <c r="E2762" t="s">
        <v>1751</v>
      </c>
      <c r="F2762" t="s">
        <v>15</v>
      </c>
      <c r="G2762" t="s">
        <v>39</v>
      </c>
      <c r="H2762" t="s">
        <v>40</v>
      </c>
      <c r="I2762" t="s">
        <v>745</v>
      </c>
      <c r="J2762">
        <v>148.47999999999999</v>
      </c>
      <c r="K2762">
        <v>2</v>
      </c>
      <c r="L2762">
        <v>16.7</v>
      </c>
    </row>
    <row r="2763" spans="1:12" ht="14.25" customHeight="1" x14ac:dyDescent="0.25">
      <c r="A2763" t="str">
        <f t="shared" si="43"/>
        <v>ORD2762</v>
      </c>
      <c r="B2763" s="6">
        <v>44754</v>
      </c>
      <c r="C2763" s="6" t="str">
        <f>TEXT(Table1[[#This Row],[Order Date]],"mmm")</f>
        <v>Jul</v>
      </c>
      <c r="D2763" s="6" t="str">
        <f>TEXT(Table1[[#This Row],[Order Date]],"yyyy")</f>
        <v>2022</v>
      </c>
      <c r="E2763" t="s">
        <v>1751</v>
      </c>
      <c r="F2763" t="s">
        <v>15</v>
      </c>
      <c r="G2763" t="s">
        <v>39</v>
      </c>
      <c r="H2763" t="s">
        <v>40</v>
      </c>
      <c r="I2763" t="s">
        <v>1306</v>
      </c>
      <c r="J2763">
        <v>537.54</v>
      </c>
      <c r="K2763">
        <v>7</v>
      </c>
      <c r="L2763">
        <v>53.75</v>
      </c>
    </row>
    <row r="2764" spans="1:12" ht="14.25" customHeight="1" x14ac:dyDescent="0.25">
      <c r="A2764" t="str">
        <f t="shared" si="43"/>
        <v>ORD2763</v>
      </c>
      <c r="B2764" s="6">
        <v>44754</v>
      </c>
      <c r="C2764" s="6" t="str">
        <f>TEXT(Table1[[#This Row],[Order Date]],"mmm")</f>
        <v>Jul</v>
      </c>
      <c r="D2764" s="6" t="str">
        <f>TEXT(Table1[[#This Row],[Order Date]],"yyyy")</f>
        <v>2022</v>
      </c>
      <c r="E2764" t="s">
        <v>1751</v>
      </c>
      <c r="F2764" t="s">
        <v>15</v>
      </c>
      <c r="G2764" t="s">
        <v>11</v>
      </c>
      <c r="H2764" t="s">
        <v>20</v>
      </c>
      <c r="I2764" t="s">
        <v>941</v>
      </c>
      <c r="J2764">
        <v>1.93</v>
      </c>
      <c r="K2764">
        <v>2</v>
      </c>
      <c r="L2764">
        <v>-2.99</v>
      </c>
    </row>
    <row r="2765" spans="1:12" ht="14.25" customHeight="1" x14ac:dyDescent="0.25">
      <c r="A2765" t="str">
        <f t="shared" si="43"/>
        <v>ORD2764</v>
      </c>
      <c r="B2765" s="6">
        <v>44754</v>
      </c>
      <c r="C2765" s="6" t="str">
        <f>TEXT(Table1[[#This Row],[Order Date]],"mmm")</f>
        <v>Jul</v>
      </c>
      <c r="D2765" s="6" t="str">
        <f>TEXT(Table1[[#This Row],[Order Date]],"yyyy")</f>
        <v>2022</v>
      </c>
      <c r="E2765" t="s">
        <v>1751</v>
      </c>
      <c r="F2765" t="s">
        <v>15</v>
      </c>
      <c r="G2765" t="s">
        <v>11</v>
      </c>
      <c r="H2765" t="s">
        <v>24</v>
      </c>
      <c r="I2765" t="s">
        <v>1000</v>
      </c>
      <c r="J2765">
        <v>6.91</v>
      </c>
      <c r="K2765">
        <v>3</v>
      </c>
      <c r="L2765">
        <v>0.69</v>
      </c>
    </row>
    <row r="2766" spans="1:12" ht="14.25" customHeight="1" x14ac:dyDescent="0.25">
      <c r="A2766" t="str">
        <f t="shared" si="43"/>
        <v>ORD2765</v>
      </c>
      <c r="B2766" s="6">
        <v>44754</v>
      </c>
      <c r="C2766" s="6" t="str">
        <f>TEXT(Table1[[#This Row],[Order Date]],"mmm")</f>
        <v>Jul</v>
      </c>
      <c r="D2766" s="6" t="str">
        <f>TEXT(Table1[[#This Row],[Order Date]],"yyyy")</f>
        <v>2022</v>
      </c>
      <c r="E2766" t="s">
        <v>1751</v>
      </c>
      <c r="F2766" t="s">
        <v>15</v>
      </c>
      <c r="G2766" t="s">
        <v>34</v>
      </c>
      <c r="H2766" t="s">
        <v>47</v>
      </c>
      <c r="I2766" t="s">
        <v>1728</v>
      </c>
      <c r="J2766">
        <v>7.76</v>
      </c>
      <c r="K2766">
        <v>1</v>
      </c>
      <c r="L2766">
        <v>-2.13</v>
      </c>
    </row>
    <row r="2767" spans="1:12" ht="14.25" customHeight="1" x14ac:dyDescent="0.25">
      <c r="A2767" t="str">
        <f t="shared" si="43"/>
        <v>ORD2766</v>
      </c>
      <c r="B2767" s="6">
        <v>44754</v>
      </c>
      <c r="C2767" s="6" t="str">
        <f>TEXT(Table1[[#This Row],[Order Date]],"mmm")</f>
        <v>Jul</v>
      </c>
      <c r="D2767" s="6" t="str">
        <f>TEXT(Table1[[#This Row],[Order Date]],"yyyy")</f>
        <v>2022</v>
      </c>
      <c r="E2767" t="s">
        <v>1751</v>
      </c>
      <c r="F2767" t="s">
        <v>15</v>
      </c>
      <c r="G2767" t="s">
        <v>39</v>
      </c>
      <c r="H2767" t="s">
        <v>40</v>
      </c>
      <c r="I2767" t="s">
        <v>855</v>
      </c>
      <c r="J2767">
        <v>659.17</v>
      </c>
      <c r="K2767">
        <v>4</v>
      </c>
      <c r="L2767">
        <v>49.44</v>
      </c>
    </row>
    <row r="2768" spans="1:12" ht="14.25" customHeight="1" x14ac:dyDescent="0.25">
      <c r="A2768" t="str">
        <f t="shared" si="43"/>
        <v>ORD2767</v>
      </c>
      <c r="B2768" s="6">
        <v>44754</v>
      </c>
      <c r="C2768" s="6" t="str">
        <f>TEXT(Table1[[#This Row],[Order Date]],"mmm")</f>
        <v>Jul</v>
      </c>
      <c r="D2768" s="6" t="str">
        <f>TEXT(Table1[[#This Row],[Order Date]],"yyyy")</f>
        <v>2022</v>
      </c>
      <c r="E2768" t="s">
        <v>2156</v>
      </c>
      <c r="F2768" t="s">
        <v>10</v>
      </c>
      <c r="G2768" t="s">
        <v>39</v>
      </c>
      <c r="H2768" t="s">
        <v>40</v>
      </c>
      <c r="I2768" t="s">
        <v>1306</v>
      </c>
      <c r="J2768">
        <v>307.17</v>
      </c>
      <c r="K2768">
        <v>4</v>
      </c>
      <c r="L2768">
        <v>30.72</v>
      </c>
    </row>
    <row r="2769" spans="1:12" ht="14.25" customHeight="1" x14ac:dyDescent="0.25">
      <c r="A2769" t="str">
        <f t="shared" si="43"/>
        <v>ORD2768</v>
      </c>
      <c r="B2769" s="6">
        <v>44755</v>
      </c>
      <c r="C2769" s="6" t="str">
        <f>TEXT(Table1[[#This Row],[Order Date]],"mmm")</f>
        <v>Jul</v>
      </c>
      <c r="D2769" s="6" t="str">
        <f>TEXT(Table1[[#This Row],[Order Date]],"yyyy")</f>
        <v>2022</v>
      </c>
      <c r="E2769" t="s">
        <v>69</v>
      </c>
      <c r="F2769" t="s">
        <v>149</v>
      </c>
      <c r="G2769" t="s">
        <v>11</v>
      </c>
      <c r="H2769" t="s">
        <v>20</v>
      </c>
      <c r="I2769" t="s">
        <v>222</v>
      </c>
      <c r="J2769">
        <v>11.81</v>
      </c>
      <c r="K2769">
        <v>2</v>
      </c>
      <c r="L2769">
        <v>4.28</v>
      </c>
    </row>
    <row r="2770" spans="1:12" ht="14.25" customHeight="1" x14ac:dyDescent="0.25">
      <c r="A2770" t="str">
        <f t="shared" si="43"/>
        <v>ORD2769</v>
      </c>
      <c r="B2770" s="6">
        <v>44755</v>
      </c>
      <c r="C2770" s="6" t="str">
        <f>TEXT(Table1[[#This Row],[Order Date]],"mmm")</f>
        <v>Jul</v>
      </c>
      <c r="D2770" s="6" t="str">
        <f>TEXT(Table1[[#This Row],[Order Date]],"yyyy")</f>
        <v>2022</v>
      </c>
      <c r="E2770" t="s">
        <v>69</v>
      </c>
      <c r="F2770" t="s">
        <v>149</v>
      </c>
      <c r="G2770" t="s">
        <v>34</v>
      </c>
      <c r="H2770" t="s">
        <v>35</v>
      </c>
      <c r="I2770" t="s">
        <v>1679</v>
      </c>
      <c r="J2770">
        <v>1931.04</v>
      </c>
      <c r="K2770">
        <v>9</v>
      </c>
      <c r="L2770">
        <v>321.83999999999997</v>
      </c>
    </row>
    <row r="2771" spans="1:12" ht="14.25" customHeight="1" x14ac:dyDescent="0.25">
      <c r="A2771" t="str">
        <f t="shared" si="43"/>
        <v>ORD2770</v>
      </c>
      <c r="B2771" s="6">
        <v>44755</v>
      </c>
      <c r="C2771" s="6" t="str">
        <f>TEXT(Table1[[#This Row],[Order Date]],"mmm")</f>
        <v>Jul</v>
      </c>
      <c r="D2771" s="6" t="str">
        <f>TEXT(Table1[[#This Row],[Order Date]],"yyyy")</f>
        <v>2022</v>
      </c>
      <c r="E2771" t="s">
        <v>69</v>
      </c>
      <c r="F2771" t="s">
        <v>149</v>
      </c>
      <c r="G2771" t="s">
        <v>11</v>
      </c>
      <c r="H2771" t="s">
        <v>12</v>
      </c>
      <c r="I2771" t="s">
        <v>625</v>
      </c>
      <c r="J2771">
        <v>9.9600000000000009</v>
      </c>
      <c r="K2771">
        <v>2</v>
      </c>
      <c r="L2771">
        <v>4.68</v>
      </c>
    </row>
    <row r="2772" spans="1:12" ht="14.25" customHeight="1" x14ac:dyDescent="0.25">
      <c r="A2772" t="str">
        <f t="shared" si="43"/>
        <v>ORD2771</v>
      </c>
      <c r="B2772" s="6">
        <v>44755</v>
      </c>
      <c r="C2772" s="6" t="str">
        <f>TEXT(Table1[[#This Row],[Order Date]],"mmm")</f>
        <v>Jul</v>
      </c>
      <c r="D2772" s="6" t="str">
        <f>TEXT(Table1[[#This Row],[Order Date]],"yyyy")</f>
        <v>2022</v>
      </c>
      <c r="E2772" t="s">
        <v>1357</v>
      </c>
      <c r="F2772" t="s">
        <v>10</v>
      </c>
      <c r="G2772" t="s">
        <v>11</v>
      </c>
      <c r="H2772" t="s">
        <v>20</v>
      </c>
      <c r="I2772" t="s">
        <v>763</v>
      </c>
      <c r="J2772">
        <v>41.57</v>
      </c>
      <c r="K2772">
        <v>6</v>
      </c>
      <c r="L2772">
        <v>-66.510000000000005</v>
      </c>
    </row>
    <row r="2773" spans="1:12" ht="14.25" customHeight="1" x14ac:dyDescent="0.25">
      <c r="A2773" t="str">
        <f t="shared" si="43"/>
        <v>ORD2772</v>
      </c>
      <c r="B2773" s="6">
        <v>44755</v>
      </c>
      <c r="C2773" s="6" t="str">
        <f>TEXT(Table1[[#This Row],[Order Date]],"mmm")</f>
        <v>Jul</v>
      </c>
      <c r="D2773" s="6" t="str">
        <f>TEXT(Table1[[#This Row],[Order Date]],"yyyy")</f>
        <v>2022</v>
      </c>
      <c r="E2773" t="s">
        <v>171</v>
      </c>
      <c r="F2773" t="s">
        <v>30</v>
      </c>
      <c r="G2773" t="s">
        <v>11</v>
      </c>
      <c r="H2773" t="s">
        <v>12</v>
      </c>
      <c r="I2773" t="s">
        <v>1157</v>
      </c>
      <c r="J2773">
        <v>38.880000000000003</v>
      </c>
      <c r="K2773">
        <v>6</v>
      </c>
      <c r="L2773">
        <v>18.66</v>
      </c>
    </row>
    <row r="2774" spans="1:12" ht="14.25" customHeight="1" x14ac:dyDescent="0.25">
      <c r="A2774" t="str">
        <f t="shared" si="43"/>
        <v>ORD2773</v>
      </c>
      <c r="B2774" s="6">
        <v>44756</v>
      </c>
      <c r="C2774" s="6" t="str">
        <f>TEXT(Table1[[#This Row],[Order Date]],"mmm")</f>
        <v>Jul</v>
      </c>
      <c r="D2774" s="6" t="str">
        <f>TEXT(Table1[[#This Row],[Order Date]],"yyyy")</f>
        <v>2022</v>
      </c>
      <c r="E2774" t="s">
        <v>1945</v>
      </c>
      <c r="F2774" t="s">
        <v>95</v>
      </c>
      <c r="G2774" t="s">
        <v>11</v>
      </c>
      <c r="H2774" t="s">
        <v>18</v>
      </c>
      <c r="I2774" t="s">
        <v>19</v>
      </c>
      <c r="J2774">
        <v>272.74</v>
      </c>
      <c r="K2774">
        <v>3</v>
      </c>
      <c r="L2774">
        <v>-64.77</v>
      </c>
    </row>
    <row r="2775" spans="1:12" ht="14.25" customHeight="1" x14ac:dyDescent="0.25">
      <c r="A2775" t="str">
        <f t="shared" si="43"/>
        <v>ORD2774</v>
      </c>
      <c r="B2775" s="6">
        <v>44756</v>
      </c>
      <c r="C2775" s="6" t="str">
        <f>TEXT(Table1[[#This Row],[Order Date]],"mmm")</f>
        <v>Jul</v>
      </c>
      <c r="D2775" s="6" t="str">
        <f>TEXT(Table1[[#This Row],[Order Date]],"yyyy")</f>
        <v>2022</v>
      </c>
      <c r="E2775" t="s">
        <v>1945</v>
      </c>
      <c r="F2775" t="s">
        <v>95</v>
      </c>
      <c r="G2775" t="s">
        <v>11</v>
      </c>
      <c r="H2775" t="s">
        <v>12</v>
      </c>
      <c r="I2775" t="s">
        <v>1147</v>
      </c>
      <c r="J2775">
        <v>18.5</v>
      </c>
      <c r="K2775">
        <v>4</v>
      </c>
      <c r="L2775">
        <v>6.7</v>
      </c>
    </row>
    <row r="2776" spans="1:12" ht="14.25" customHeight="1" x14ac:dyDescent="0.25">
      <c r="A2776" t="str">
        <f t="shared" si="43"/>
        <v>ORD2775</v>
      </c>
      <c r="B2776" s="6">
        <v>44756</v>
      </c>
      <c r="C2776" s="6" t="str">
        <f>TEXT(Table1[[#This Row],[Order Date]],"mmm")</f>
        <v>Jul</v>
      </c>
      <c r="D2776" s="6" t="str">
        <f>TEXT(Table1[[#This Row],[Order Date]],"yyyy")</f>
        <v>2022</v>
      </c>
      <c r="E2776" t="s">
        <v>1945</v>
      </c>
      <c r="F2776" t="s">
        <v>95</v>
      </c>
      <c r="G2776" t="s">
        <v>34</v>
      </c>
      <c r="H2776" t="s">
        <v>35</v>
      </c>
      <c r="I2776" t="s">
        <v>1237</v>
      </c>
      <c r="J2776">
        <v>441.92</v>
      </c>
      <c r="K2776">
        <v>2</v>
      </c>
      <c r="L2776">
        <v>49.72</v>
      </c>
    </row>
    <row r="2777" spans="1:12" ht="14.25" customHeight="1" x14ac:dyDescent="0.25">
      <c r="A2777" t="str">
        <f t="shared" si="43"/>
        <v>ORD2776</v>
      </c>
      <c r="B2777" s="6">
        <v>44756</v>
      </c>
      <c r="C2777" s="6" t="str">
        <f>TEXT(Table1[[#This Row],[Order Date]],"mmm")</f>
        <v>Jul</v>
      </c>
      <c r="D2777" s="6" t="str">
        <f>TEXT(Table1[[#This Row],[Order Date]],"yyyy")</f>
        <v>2022</v>
      </c>
      <c r="E2777" t="s">
        <v>1945</v>
      </c>
      <c r="F2777" t="s">
        <v>95</v>
      </c>
      <c r="G2777" t="s">
        <v>34</v>
      </c>
      <c r="H2777" t="s">
        <v>74</v>
      </c>
      <c r="I2777" t="s">
        <v>835</v>
      </c>
      <c r="J2777">
        <v>127.76</v>
      </c>
      <c r="K2777">
        <v>6</v>
      </c>
      <c r="L2777">
        <v>-191.65</v>
      </c>
    </row>
    <row r="2778" spans="1:12" ht="14.25" customHeight="1" x14ac:dyDescent="0.25">
      <c r="A2778" t="str">
        <f t="shared" si="43"/>
        <v>ORD2777</v>
      </c>
      <c r="B2778" s="6">
        <v>44758</v>
      </c>
      <c r="C2778" s="6" t="str">
        <f>TEXT(Table1[[#This Row],[Order Date]],"mmm")</f>
        <v>Jul</v>
      </c>
      <c r="D2778" s="6" t="str">
        <f>TEXT(Table1[[#This Row],[Order Date]],"yyyy")</f>
        <v>2022</v>
      </c>
      <c r="E2778" t="s">
        <v>2104</v>
      </c>
      <c r="F2778" t="s">
        <v>27</v>
      </c>
      <c r="G2778" t="s">
        <v>34</v>
      </c>
      <c r="H2778" t="s">
        <v>35</v>
      </c>
      <c r="I2778" t="s">
        <v>1019</v>
      </c>
      <c r="J2778">
        <v>1348.7</v>
      </c>
      <c r="K2778">
        <v>6</v>
      </c>
      <c r="L2778">
        <v>-219.16</v>
      </c>
    </row>
    <row r="2779" spans="1:12" ht="14.25" customHeight="1" x14ac:dyDescent="0.25">
      <c r="A2779" t="str">
        <f t="shared" si="43"/>
        <v>ORD2778</v>
      </c>
      <c r="B2779" s="6">
        <v>44758</v>
      </c>
      <c r="C2779" s="6" t="str">
        <f>TEXT(Table1[[#This Row],[Order Date]],"mmm")</f>
        <v>Jul</v>
      </c>
      <c r="D2779" s="6" t="str">
        <f>TEXT(Table1[[#This Row],[Order Date]],"yyyy")</f>
        <v>2022</v>
      </c>
      <c r="E2779" t="s">
        <v>2104</v>
      </c>
      <c r="F2779" t="s">
        <v>27</v>
      </c>
      <c r="G2779" t="s">
        <v>34</v>
      </c>
      <c r="H2779" t="s">
        <v>35</v>
      </c>
      <c r="I2779" t="s">
        <v>1982</v>
      </c>
      <c r="J2779">
        <v>700.15</v>
      </c>
      <c r="K2779">
        <v>3</v>
      </c>
      <c r="L2779">
        <v>78.77</v>
      </c>
    </row>
    <row r="2780" spans="1:12" ht="14.25" customHeight="1" x14ac:dyDescent="0.25">
      <c r="A2780" t="str">
        <f t="shared" si="43"/>
        <v>ORD2779</v>
      </c>
      <c r="B2780" s="6">
        <v>44758</v>
      </c>
      <c r="C2780" s="6" t="str">
        <f>TEXT(Table1[[#This Row],[Order Date]],"mmm")</f>
        <v>Jul</v>
      </c>
      <c r="D2780" s="6" t="str">
        <f>TEXT(Table1[[#This Row],[Order Date]],"yyyy")</f>
        <v>2022</v>
      </c>
      <c r="E2780" t="s">
        <v>445</v>
      </c>
      <c r="F2780" t="s">
        <v>149</v>
      </c>
      <c r="G2780" t="s">
        <v>11</v>
      </c>
      <c r="H2780" t="s">
        <v>12</v>
      </c>
      <c r="I2780" t="s">
        <v>2157</v>
      </c>
      <c r="J2780">
        <v>80.88</v>
      </c>
      <c r="K2780">
        <v>3</v>
      </c>
      <c r="L2780">
        <v>39.630000000000003</v>
      </c>
    </row>
    <row r="2781" spans="1:12" ht="14.25" customHeight="1" x14ac:dyDescent="0.25">
      <c r="A2781" t="str">
        <f t="shared" si="43"/>
        <v>ORD2780</v>
      </c>
      <c r="B2781" s="6">
        <v>44758</v>
      </c>
      <c r="C2781" s="6" t="str">
        <f>TEXT(Table1[[#This Row],[Order Date]],"mmm")</f>
        <v>Jul</v>
      </c>
      <c r="D2781" s="6" t="str">
        <f>TEXT(Table1[[#This Row],[Order Date]],"yyyy")</f>
        <v>2022</v>
      </c>
      <c r="E2781" t="s">
        <v>445</v>
      </c>
      <c r="F2781" t="s">
        <v>149</v>
      </c>
      <c r="G2781" t="s">
        <v>39</v>
      </c>
      <c r="H2781" t="s">
        <v>52</v>
      </c>
      <c r="I2781" t="s">
        <v>2158</v>
      </c>
      <c r="J2781">
        <v>599.9</v>
      </c>
      <c r="K2781">
        <v>10</v>
      </c>
      <c r="L2781">
        <v>191.97</v>
      </c>
    </row>
    <row r="2782" spans="1:12" ht="14.25" customHeight="1" x14ac:dyDescent="0.25">
      <c r="A2782" t="str">
        <f t="shared" si="43"/>
        <v>ORD2781</v>
      </c>
      <c r="B2782" s="6">
        <v>44758</v>
      </c>
      <c r="C2782" s="6" t="str">
        <f>TEXT(Table1[[#This Row],[Order Date]],"mmm")</f>
        <v>Jul</v>
      </c>
      <c r="D2782" s="6" t="str">
        <f>TEXT(Table1[[#This Row],[Order Date]],"yyyy")</f>
        <v>2022</v>
      </c>
      <c r="E2782" t="s">
        <v>1863</v>
      </c>
      <c r="F2782" t="s">
        <v>531</v>
      </c>
      <c r="G2782" t="s">
        <v>34</v>
      </c>
      <c r="H2782" t="s">
        <v>35</v>
      </c>
      <c r="I2782" t="s">
        <v>2159</v>
      </c>
      <c r="J2782">
        <v>150.97999999999999</v>
      </c>
      <c r="K2782">
        <v>1</v>
      </c>
      <c r="L2782">
        <v>43.78</v>
      </c>
    </row>
    <row r="2783" spans="1:12" ht="14.25" customHeight="1" x14ac:dyDescent="0.25">
      <c r="A2783" t="str">
        <f t="shared" si="43"/>
        <v>ORD2782</v>
      </c>
      <c r="B2783" s="6">
        <v>44758</v>
      </c>
      <c r="C2783" s="6" t="str">
        <f>TEXT(Table1[[#This Row],[Order Date]],"mmm")</f>
        <v>Jul</v>
      </c>
      <c r="D2783" s="6" t="str">
        <f>TEXT(Table1[[#This Row],[Order Date]],"yyyy")</f>
        <v>2022</v>
      </c>
      <c r="E2783" t="s">
        <v>1863</v>
      </c>
      <c r="F2783" t="s">
        <v>531</v>
      </c>
      <c r="G2783" t="s">
        <v>11</v>
      </c>
      <c r="H2783" t="s">
        <v>63</v>
      </c>
      <c r="I2783" t="s">
        <v>2160</v>
      </c>
      <c r="J2783">
        <v>137.25</v>
      </c>
      <c r="K2783">
        <v>9</v>
      </c>
      <c r="L2783">
        <v>63.14</v>
      </c>
    </row>
    <row r="2784" spans="1:12" ht="14.25" customHeight="1" x14ac:dyDescent="0.25">
      <c r="A2784" t="str">
        <f t="shared" si="43"/>
        <v>ORD2783</v>
      </c>
      <c r="B2784" s="6">
        <v>44758</v>
      </c>
      <c r="C2784" s="6" t="str">
        <f>TEXT(Table1[[#This Row],[Order Date]],"mmm")</f>
        <v>Jul</v>
      </c>
      <c r="D2784" s="6" t="str">
        <f>TEXT(Table1[[#This Row],[Order Date]],"yyyy")</f>
        <v>2022</v>
      </c>
      <c r="E2784" t="s">
        <v>1863</v>
      </c>
      <c r="F2784" t="s">
        <v>531</v>
      </c>
      <c r="G2784" t="s">
        <v>11</v>
      </c>
      <c r="H2784" t="s">
        <v>43</v>
      </c>
      <c r="I2784" t="s">
        <v>506</v>
      </c>
      <c r="J2784">
        <v>11.52</v>
      </c>
      <c r="K2784">
        <v>4</v>
      </c>
      <c r="L2784">
        <v>5.41</v>
      </c>
    </row>
    <row r="2785" spans="1:12" ht="14.25" customHeight="1" x14ac:dyDescent="0.25">
      <c r="A2785" t="str">
        <f t="shared" si="43"/>
        <v>ORD2784</v>
      </c>
      <c r="B2785" s="6">
        <v>44759</v>
      </c>
      <c r="C2785" s="6" t="str">
        <f>TEXT(Table1[[#This Row],[Order Date]],"mmm")</f>
        <v>Jul</v>
      </c>
      <c r="D2785" s="6" t="str">
        <f>TEXT(Table1[[#This Row],[Order Date]],"yyyy")</f>
        <v>2022</v>
      </c>
      <c r="E2785" t="s">
        <v>1288</v>
      </c>
      <c r="F2785" t="s">
        <v>27</v>
      </c>
      <c r="G2785" t="s">
        <v>34</v>
      </c>
      <c r="H2785" t="s">
        <v>74</v>
      </c>
      <c r="I2785" t="s">
        <v>1706</v>
      </c>
      <c r="J2785">
        <v>195.47</v>
      </c>
      <c r="K2785">
        <v>2</v>
      </c>
      <c r="L2785">
        <v>-13.8</v>
      </c>
    </row>
    <row r="2786" spans="1:12" ht="14.25" customHeight="1" x14ac:dyDescent="0.25">
      <c r="A2786" t="str">
        <f t="shared" si="43"/>
        <v>ORD2785</v>
      </c>
      <c r="B2786" s="6">
        <v>44759</v>
      </c>
      <c r="C2786" s="6" t="str">
        <f>TEXT(Table1[[#This Row],[Order Date]],"mmm")</f>
        <v>Jul</v>
      </c>
      <c r="D2786" s="6" t="str">
        <f>TEXT(Table1[[#This Row],[Order Date]],"yyyy")</f>
        <v>2022</v>
      </c>
      <c r="E2786" t="s">
        <v>2033</v>
      </c>
      <c r="F2786" t="s">
        <v>123</v>
      </c>
      <c r="G2786" t="s">
        <v>34</v>
      </c>
      <c r="H2786" t="s">
        <v>74</v>
      </c>
      <c r="I2786" t="s">
        <v>2161</v>
      </c>
      <c r="J2786">
        <v>231.92</v>
      </c>
      <c r="K2786">
        <v>5</v>
      </c>
      <c r="L2786">
        <v>5.8</v>
      </c>
    </row>
    <row r="2787" spans="1:12" ht="14.25" customHeight="1" x14ac:dyDescent="0.25">
      <c r="A2787" t="str">
        <f t="shared" si="43"/>
        <v>ORD2786</v>
      </c>
      <c r="B2787" s="6">
        <v>44759</v>
      </c>
      <c r="C2787" s="6" t="str">
        <f>TEXT(Table1[[#This Row],[Order Date]],"mmm")</f>
        <v>Jul</v>
      </c>
      <c r="D2787" s="6" t="str">
        <f>TEXT(Table1[[#This Row],[Order Date]],"yyyy")</f>
        <v>2022</v>
      </c>
      <c r="E2787" t="s">
        <v>2162</v>
      </c>
      <c r="F2787" t="s">
        <v>10</v>
      </c>
      <c r="G2787" t="s">
        <v>11</v>
      </c>
      <c r="H2787" t="s">
        <v>16</v>
      </c>
      <c r="I2787" t="s">
        <v>532</v>
      </c>
      <c r="J2787">
        <v>6.26</v>
      </c>
      <c r="K2787">
        <v>3</v>
      </c>
      <c r="L2787">
        <v>2.04</v>
      </c>
    </row>
    <row r="2788" spans="1:12" ht="14.25" customHeight="1" x14ac:dyDescent="0.25">
      <c r="A2788" t="str">
        <f t="shared" si="43"/>
        <v>ORD2787</v>
      </c>
      <c r="B2788" s="6">
        <v>44759</v>
      </c>
      <c r="C2788" s="6" t="str">
        <f>TEXT(Table1[[#This Row],[Order Date]],"mmm")</f>
        <v>Jul</v>
      </c>
      <c r="D2788" s="6" t="str">
        <f>TEXT(Table1[[#This Row],[Order Date]],"yyyy")</f>
        <v>2022</v>
      </c>
      <c r="E2788" t="s">
        <v>2162</v>
      </c>
      <c r="F2788" t="s">
        <v>10</v>
      </c>
      <c r="G2788" t="s">
        <v>11</v>
      </c>
      <c r="H2788" t="s">
        <v>43</v>
      </c>
      <c r="I2788" t="s">
        <v>1806</v>
      </c>
      <c r="J2788">
        <v>14.43</v>
      </c>
      <c r="K2788">
        <v>4</v>
      </c>
      <c r="L2788">
        <v>3.43</v>
      </c>
    </row>
    <row r="2789" spans="1:12" ht="14.25" customHeight="1" x14ac:dyDescent="0.25">
      <c r="A2789" t="str">
        <f t="shared" si="43"/>
        <v>ORD2788</v>
      </c>
      <c r="B2789" s="6">
        <v>44760</v>
      </c>
      <c r="C2789" s="6" t="str">
        <f>TEXT(Table1[[#This Row],[Order Date]],"mmm")</f>
        <v>Jul</v>
      </c>
      <c r="D2789" s="6" t="str">
        <f>TEXT(Table1[[#This Row],[Order Date]],"yyyy")</f>
        <v>2022</v>
      </c>
      <c r="E2789" t="s">
        <v>1076</v>
      </c>
      <c r="F2789" t="s">
        <v>27</v>
      </c>
      <c r="G2789" t="s">
        <v>39</v>
      </c>
      <c r="H2789" t="s">
        <v>52</v>
      </c>
      <c r="I2789" t="s">
        <v>2081</v>
      </c>
      <c r="J2789">
        <v>519.96</v>
      </c>
      <c r="K2789">
        <v>4</v>
      </c>
      <c r="L2789">
        <v>176.79</v>
      </c>
    </row>
    <row r="2790" spans="1:12" ht="14.25" customHeight="1" x14ac:dyDescent="0.25">
      <c r="A2790" t="str">
        <f t="shared" si="43"/>
        <v>ORD2789</v>
      </c>
      <c r="B2790" s="6">
        <v>44760</v>
      </c>
      <c r="C2790" s="6" t="str">
        <f>TEXT(Table1[[#This Row],[Order Date]],"mmm")</f>
        <v>Jul</v>
      </c>
      <c r="D2790" s="6" t="str">
        <f>TEXT(Table1[[#This Row],[Order Date]],"yyyy")</f>
        <v>2022</v>
      </c>
      <c r="E2790" t="s">
        <v>1242</v>
      </c>
      <c r="F2790" t="s">
        <v>149</v>
      </c>
      <c r="G2790" t="s">
        <v>11</v>
      </c>
      <c r="H2790" t="s">
        <v>24</v>
      </c>
      <c r="I2790" t="s">
        <v>1000</v>
      </c>
      <c r="J2790">
        <v>5.76</v>
      </c>
      <c r="K2790">
        <v>2</v>
      </c>
      <c r="L2790">
        <v>1.61</v>
      </c>
    </row>
    <row r="2791" spans="1:12" ht="14.25" customHeight="1" x14ac:dyDescent="0.25">
      <c r="A2791" t="str">
        <f t="shared" si="43"/>
        <v>ORD2790</v>
      </c>
      <c r="B2791" s="6">
        <v>44760</v>
      </c>
      <c r="C2791" s="6" t="str">
        <f>TEXT(Table1[[#This Row],[Order Date]],"mmm")</f>
        <v>Jul</v>
      </c>
      <c r="D2791" s="6" t="str">
        <f>TEXT(Table1[[#This Row],[Order Date]],"yyyy")</f>
        <v>2022</v>
      </c>
      <c r="E2791" t="s">
        <v>487</v>
      </c>
      <c r="F2791" t="s">
        <v>149</v>
      </c>
      <c r="G2791" t="s">
        <v>11</v>
      </c>
      <c r="H2791" t="s">
        <v>20</v>
      </c>
      <c r="I2791" t="s">
        <v>2163</v>
      </c>
      <c r="J2791">
        <v>3.33</v>
      </c>
      <c r="K2791">
        <v>2</v>
      </c>
      <c r="L2791">
        <v>1.21</v>
      </c>
    </row>
    <row r="2792" spans="1:12" ht="14.25" customHeight="1" x14ac:dyDescent="0.25">
      <c r="A2792" t="str">
        <f t="shared" si="43"/>
        <v>ORD2791</v>
      </c>
      <c r="B2792" s="6">
        <v>44760</v>
      </c>
      <c r="C2792" s="6" t="str">
        <f>TEXT(Table1[[#This Row],[Order Date]],"mmm")</f>
        <v>Jul</v>
      </c>
      <c r="D2792" s="6" t="str">
        <f>TEXT(Table1[[#This Row],[Order Date]],"yyyy")</f>
        <v>2022</v>
      </c>
      <c r="E2792" t="s">
        <v>487</v>
      </c>
      <c r="F2792" t="s">
        <v>149</v>
      </c>
      <c r="G2792" t="s">
        <v>39</v>
      </c>
      <c r="H2792" t="s">
        <v>40</v>
      </c>
      <c r="I2792" t="s">
        <v>1073</v>
      </c>
      <c r="J2792">
        <v>135.99</v>
      </c>
      <c r="K2792">
        <v>1</v>
      </c>
      <c r="L2792">
        <v>36.72</v>
      </c>
    </row>
    <row r="2793" spans="1:12" ht="14.25" customHeight="1" x14ac:dyDescent="0.25">
      <c r="A2793" t="str">
        <f t="shared" si="43"/>
        <v>ORD2792</v>
      </c>
      <c r="B2793" s="6">
        <v>44760</v>
      </c>
      <c r="C2793" s="6" t="str">
        <f>TEXT(Table1[[#This Row],[Order Date]],"mmm")</f>
        <v>Jul</v>
      </c>
      <c r="D2793" s="6" t="str">
        <f>TEXT(Table1[[#This Row],[Order Date]],"yyyy")</f>
        <v>2022</v>
      </c>
      <c r="E2793" t="s">
        <v>487</v>
      </c>
      <c r="F2793" t="s">
        <v>149</v>
      </c>
      <c r="G2793" t="s">
        <v>34</v>
      </c>
      <c r="H2793" t="s">
        <v>47</v>
      </c>
      <c r="I2793" t="s">
        <v>1532</v>
      </c>
      <c r="J2793">
        <v>7.38</v>
      </c>
      <c r="K2793">
        <v>1</v>
      </c>
      <c r="L2793">
        <v>2.14</v>
      </c>
    </row>
    <row r="2794" spans="1:12" ht="14.25" customHeight="1" x14ac:dyDescent="0.25">
      <c r="A2794" t="str">
        <f t="shared" si="43"/>
        <v>ORD2793</v>
      </c>
      <c r="B2794" s="6">
        <v>44761</v>
      </c>
      <c r="C2794" s="6" t="str">
        <f>TEXT(Table1[[#This Row],[Order Date]],"mmm")</f>
        <v>Jul</v>
      </c>
      <c r="D2794" s="6" t="str">
        <f>TEXT(Table1[[#This Row],[Order Date]],"yyyy")</f>
        <v>2022</v>
      </c>
      <c r="E2794" t="s">
        <v>2164</v>
      </c>
      <c r="F2794" t="s">
        <v>95</v>
      </c>
      <c r="G2794" t="s">
        <v>11</v>
      </c>
      <c r="H2794" t="s">
        <v>20</v>
      </c>
      <c r="I2794" t="s">
        <v>2165</v>
      </c>
      <c r="J2794">
        <v>2.0299999999999998</v>
      </c>
      <c r="K2794">
        <v>1</v>
      </c>
      <c r="L2794">
        <v>-1.35</v>
      </c>
    </row>
    <row r="2795" spans="1:12" ht="14.25" customHeight="1" x14ac:dyDescent="0.25">
      <c r="A2795" t="str">
        <f t="shared" si="43"/>
        <v>ORD2794</v>
      </c>
      <c r="B2795" s="6">
        <v>44762</v>
      </c>
      <c r="C2795" s="6" t="str">
        <f>TEXT(Table1[[#This Row],[Order Date]],"mmm")</f>
        <v>Jul</v>
      </c>
      <c r="D2795" s="6" t="str">
        <f>TEXT(Table1[[#This Row],[Order Date]],"yyyy")</f>
        <v>2022</v>
      </c>
      <c r="E2795" t="s">
        <v>2166</v>
      </c>
      <c r="F2795" t="s">
        <v>129</v>
      </c>
      <c r="G2795" t="s">
        <v>11</v>
      </c>
      <c r="H2795" t="s">
        <v>18</v>
      </c>
      <c r="I2795" t="s">
        <v>1540</v>
      </c>
      <c r="J2795">
        <v>34.76</v>
      </c>
      <c r="K2795">
        <v>1</v>
      </c>
      <c r="L2795">
        <v>9.73</v>
      </c>
    </row>
    <row r="2796" spans="1:12" ht="14.25" customHeight="1" x14ac:dyDescent="0.25">
      <c r="A2796" t="str">
        <f t="shared" si="43"/>
        <v>ORD2795</v>
      </c>
      <c r="B2796" s="6">
        <v>44762</v>
      </c>
      <c r="C2796" s="6" t="str">
        <f>TEXT(Table1[[#This Row],[Order Date]],"mmm")</f>
        <v>Jul</v>
      </c>
      <c r="D2796" s="6" t="str">
        <f>TEXT(Table1[[#This Row],[Order Date]],"yyyy")</f>
        <v>2022</v>
      </c>
      <c r="E2796" t="s">
        <v>2166</v>
      </c>
      <c r="F2796" t="s">
        <v>129</v>
      </c>
      <c r="G2796" t="s">
        <v>39</v>
      </c>
      <c r="H2796" t="s">
        <v>52</v>
      </c>
      <c r="I2796" t="s">
        <v>1980</v>
      </c>
      <c r="J2796">
        <v>831.2</v>
      </c>
      <c r="K2796">
        <v>5</v>
      </c>
      <c r="L2796">
        <v>124.68</v>
      </c>
    </row>
    <row r="2797" spans="1:12" ht="14.25" customHeight="1" x14ac:dyDescent="0.25">
      <c r="A2797" t="str">
        <f t="shared" si="43"/>
        <v>ORD2796</v>
      </c>
      <c r="B2797" s="6">
        <v>44762</v>
      </c>
      <c r="C2797" s="6" t="str">
        <f>TEXT(Table1[[#This Row],[Order Date]],"mmm")</f>
        <v>Jul</v>
      </c>
      <c r="D2797" s="6" t="str">
        <f>TEXT(Table1[[#This Row],[Order Date]],"yyyy")</f>
        <v>2022</v>
      </c>
      <c r="E2797" t="s">
        <v>2166</v>
      </c>
      <c r="F2797" t="s">
        <v>129</v>
      </c>
      <c r="G2797" t="s">
        <v>11</v>
      </c>
      <c r="H2797" t="s">
        <v>12</v>
      </c>
      <c r="I2797" t="s">
        <v>1857</v>
      </c>
      <c r="J2797">
        <v>26.4</v>
      </c>
      <c r="K2797">
        <v>5</v>
      </c>
      <c r="L2797">
        <v>11.88</v>
      </c>
    </row>
    <row r="2798" spans="1:12" ht="14.25" customHeight="1" x14ac:dyDescent="0.25">
      <c r="A2798" t="str">
        <f t="shared" si="43"/>
        <v>ORD2797</v>
      </c>
      <c r="B2798" s="6">
        <v>44762</v>
      </c>
      <c r="C2798" s="6" t="str">
        <f>TEXT(Table1[[#This Row],[Order Date]],"mmm")</f>
        <v>Jul</v>
      </c>
      <c r="D2798" s="6" t="str">
        <f>TEXT(Table1[[#This Row],[Order Date]],"yyyy")</f>
        <v>2022</v>
      </c>
      <c r="E2798" t="s">
        <v>2166</v>
      </c>
      <c r="F2798" t="s">
        <v>129</v>
      </c>
      <c r="G2798" t="s">
        <v>11</v>
      </c>
      <c r="H2798" t="s">
        <v>63</v>
      </c>
      <c r="I2798" t="s">
        <v>2160</v>
      </c>
      <c r="J2798">
        <v>106.75</v>
      </c>
      <c r="K2798">
        <v>7</v>
      </c>
      <c r="L2798">
        <v>49.11</v>
      </c>
    </row>
    <row r="2799" spans="1:12" ht="14.25" customHeight="1" x14ac:dyDescent="0.25">
      <c r="A2799" t="str">
        <f t="shared" si="43"/>
        <v>ORD2798</v>
      </c>
      <c r="B2799" s="6">
        <v>44762</v>
      </c>
      <c r="C2799" s="6" t="str">
        <f>TEXT(Table1[[#This Row],[Order Date]],"mmm")</f>
        <v>Jul</v>
      </c>
      <c r="D2799" s="6" t="str">
        <f>TEXT(Table1[[#This Row],[Order Date]],"yyyy")</f>
        <v>2022</v>
      </c>
      <c r="E2799" t="s">
        <v>2166</v>
      </c>
      <c r="F2799" t="s">
        <v>129</v>
      </c>
      <c r="G2799" t="s">
        <v>11</v>
      </c>
      <c r="H2799" t="s">
        <v>12</v>
      </c>
      <c r="I2799" t="s">
        <v>2167</v>
      </c>
      <c r="J2799">
        <v>97.82</v>
      </c>
      <c r="K2799">
        <v>2</v>
      </c>
      <c r="L2799">
        <v>45.98</v>
      </c>
    </row>
    <row r="2800" spans="1:12" ht="14.25" customHeight="1" x14ac:dyDescent="0.25">
      <c r="A2800" t="str">
        <f t="shared" si="43"/>
        <v>ORD2799</v>
      </c>
      <c r="B2800" s="6">
        <v>44762</v>
      </c>
      <c r="C2800" s="6" t="str">
        <f>TEXT(Table1[[#This Row],[Order Date]],"mmm")</f>
        <v>Jul</v>
      </c>
      <c r="D2800" s="6" t="str">
        <f>TEXT(Table1[[#This Row],[Order Date]],"yyyy")</f>
        <v>2022</v>
      </c>
      <c r="E2800" t="s">
        <v>2166</v>
      </c>
      <c r="F2800" t="s">
        <v>129</v>
      </c>
      <c r="G2800" t="s">
        <v>11</v>
      </c>
      <c r="H2800" t="s">
        <v>18</v>
      </c>
      <c r="I2800" t="s">
        <v>623</v>
      </c>
      <c r="J2800">
        <v>141.4</v>
      </c>
      <c r="K2800">
        <v>5</v>
      </c>
      <c r="L2800">
        <v>38.18</v>
      </c>
    </row>
    <row r="2801" spans="1:12" ht="14.25" customHeight="1" x14ac:dyDescent="0.25">
      <c r="A2801" t="str">
        <f t="shared" si="43"/>
        <v>ORD2800</v>
      </c>
      <c r="B2801" s="6">
        <v>44762</v>
      </c>
      <c r="C2801" s="6" t="str">
        <f>TEXT(Table1[[#This Row],[Order Date]],"mmm")</f>
        <v>Jul</v>
      </c>
      <c r="D2801" s="6" t="str">
        <f>TEXT(Table1[[#This Row],[Order Date]],"yyyy")</f>
        <v>2022</v>
      </c>
      <c r="E2801" t="s">
        <v>889</v>
      </c>
      <c r="F2801" t="s">
        <v>15</v>
      </c>
      <c r="G2801" t="s">
        <v>11</v>
      </c>
      <c r="H2801" t="s">
        <v>20</v>
      </c>
      <c r="I2801" t="s">
        <v>899</v>
      </c>
      <c r="J2801">
        <v>2.88</v>
      </c>
      <c r="K2801">
        <v>5</v>
      </c>
      <c r="L2801">
        <v>-4.46</v>
      </c>
    </row>
    <row r="2802" spans="1:12" ht="14.25" customHeight="1" x14ac:dyDescent="0.25">
      <c r="A2802" t="str">
        <f t="shared" si="43"/>
        <v>ORD2801</v>
      </c>
      <c r="B2802" s="6">
        <v>44762</v>
      </c>
      <c r="C2802" s="6" t="str">
        <f>TEXT(Table1[[#This Row],[Order Date]],"mmm")</f>
        <v>Jul</v>
      </c>
      <c r="D2802" s="6" t="str">
        <f>TEXT(Table1[[#This Row],[Order Date]],"yyyy")</f>
        <v>2022</v>
      </c>
      <c r="E2802" t="s">
        <v>889</v>
      </c>
      <c r="F2802" t="s">
        <v>15</v>
      </c>
      <c r="G2802" t="s">
        <v>34</v>
      </c>
      <c r="H2802" t="s">
        <v>74</v>
      </c>
      <c r="I2802" t="s">
        <v>2168</v>
      </c>
      <c r="J2802">
        <v>384.94</v>
      </c>
      <c r="K2802">
        <v>4</v>
      </c>
      <c r="L2802">
        <v>-126.48</v>
      </c>
    </row>
    <row r="2803" spans="1:12" ht="14.25" customHeight="1" x14ac:dyDescent="0.25">
      <c r="A2803" t="str">
        <f t="shared" si="43"/>
        <v>ORD2802</v>
      </c>
      <c r="B2803" s="6">
        <v>44762</v>
      </c>
      <c r="C2803" s="6" t="str">
        <f>TEXT(Table1[[#This Row],[Order Date]],"mmm")</f>
        <v>Jul</v>
      </c>
      <c r="D2803" s="6" t="str">
        <f>TEXT(Table1[[#This Row],[Order Date]],"yyyy")</f>
        <v>2022</v>
      </c>
      <c r="E2803" t="s">
        <v>889</v>
      </c>
      <c r="F2803" t="s">
        <v>15</v>
      </c>
      <c r="G2803" t="s">
        <v>39</v>
      </c>
      <c r="H2803" t="s">
        <v>40</v>
      </c>
      <c r="I2803" t="s">
        <v>520</v>
      </c>
      <c r="J2803">
        <v>153.58000000000001</v>
      </c>
      <c r="K2803">
        <v>2</v>
      </c>
      <c r="L2803">
        <v>13.44</v>
      </c>
    </row>
    <row r="2804" spans="1:12" ht="14.25" customHeight="1" x14ac:dyDescent="0.25">
      <c r="A2804" t="str">
        <f t="shared" si="43"/>
        <v>ORD2803</v>
      </c>
      <c r="B2804" s="6">
        <v>44762</v>
      </c>
      <c r="C2804" s="6" t="str">
        <f>TEXT(Table1[[#This Row],[Order Date]],"mmm")</f>
        <v>Jul</v>
      </c>
      <c r="D2804" s="6" t="str">
        <f>TEXT(Table1[[#This Row],[Order Date]],"yyyy")</f>
        <v>2022</v>
      </c>
      <c r="E2804" t="s">
        <v>889</v>
      </c>
      <c r="F2804" t="s">
        <v>15</v>
      </c>
      <c r="G2804" t="s">
        <v>34</v>
      </c>
      <c r="H2804" t="s">
        <v>74</v>
      </c>
      <c r="I2804" t="s">
        <v>1604</v>
      </c>
      <c r="J2804">
        <v>913.43</v>
      </c>
      <c r="K2804">
        <v>5</v>
      </c>
      <c r="L2804">
        <v>-52.2</v>
      </c>
    </row>
    <row r="2805" spans="1:12" ht="14.25" customHeight="1" x14ac:dyDescent="0.25">
      <c r="A2805" t="str">
        <f t="shared" si="43"/>
        <v>ORD2804</v>
      </c>
      <c r="B2805" s="6">
        <v>44765</v>
      </c>
      <c r="C2805" s="6" t="str">
        <f>TEXT(Table1[[#This Row],[Order Date]],"mmm")</f>
        <v>Jul</v>
      </c>
      <c r="D2805" s="6" t="str">
        <f>TEXT(Table1[[#This Row],[Order Date]],"yyyy")</f>
        <v>2022</v>
      </c>
      <c r="E2805" t="s">
        <v>456</v>
      </c>
      <c r="F2805" t="s">
        <v>149</v>
      </c>
      <c r="G2805" t="s">
        <v>11</v>
      </c>
      <c r="H2805" t="s">
        <v>92</v>
      </c>
      <c r="I2805" t="s">
        <v>801</v>
      </c>
      <c r="J2805">
        <v>68.94</v>
      </c>
      <c r="K2805">
        <v>3</v>
      </c>
      <c r="L2805">
        <v>20.68</v>
      </c>
    </row>
    <row r="2806" spans="1:12" ht="14.25" customHeight="1" x14ac:dyDescent="0.25">
      <c r="A2806" t="str">
        <f t="shared" si="43"/>
        <v>ORD2805</v>
      </c>
      <c r="B2806" s="6">
        <v>44765</v>
      </c>
      <c r="C2806" s="6" t="str">
        <f>TEXT(Table1[[#This Row],[Order Date]],"mmm")</f>
        <v>Jul</v>
      </c>
      <c r="D2806" s="6" t="str">
        <f>TEXT(Table1[[#This Row],[Order Date]],"yyyy")</f>
        <v>2022</v>
      </c>
      <c r="E2806" t="s">
        <v>456</v>
      </c>
      <c r="F2806" t="s">
        <v>149</v>
      </c>
      <c r="G2806" t="s">
        <v>34</v>
      </c>
      <c r="H2806" t="s">
        <v>47</v>
      </c>
      <c r="I2806" t="s">
        <v>1545</v>
      </c>
      <c r="J2806">
        <v>128.82</v>
      </c>
      <c r="K2806">
        <v>3</v>
      </c>
      <c r="L2806">
        <v>50.24</v>
      </c>
    </row>
    <row r="2807" spans="1:12" ht="14.25" customHeight="1" x14ac:dyDescent="0.25">
      <c r="A2807" t="str">
        <f t="shared" si="43"/>
        <v>ORD2806</v>
      </c>
      <c r="B2807" s="6">
        <v>44765</v>
      </c>
      <c r="C2807" s="6" t="str">
        <f>TEXT(Table1[[#This Row],[Order Date]],"mmm")</f>
        <v>Jul</v>
      </c>
      <c r="D2807" s="6" t="str">
        <f>TEXT(Table1[[#This Row],[Order Date]],"yyyy")</f>
        <v>2022</v>
      </c>
      <c r="E2807" t="s">
        <v>50</v>
      </c>
      <c r="F2807" t="s">
        <v>149</v>
      </c>
      <c r="G2807" t="s">
        <v>11</v>
      </c>
      <c r="H2807" t="s">
        <v>20</v>
      </c>
      <c r="I2807" t="s">
        <v>1380</v>
      </c>
      <c r="J2807">
        <v>10.51</v>
      </c>
      <c r="K2807">
        <v>3</v>
      </c>
      <c r="L2807">
        <v>3.68</v>
      </c>
    </row>
    <row r="2808" spans="1:12" ht="14.25" customHeight="1" x14ac:dyDescent="0.25">
      <c r="A2808" t="str">
        <f t="shared" si="43"/>
        <v>ORD2807</v>
      </c>
      <c r="B2808" s="6">
        <v>44766</v>
      </c>
      <c r="C2808" s="6" t="str">
        <f>TEXT(Table1[[#This Row],[Order Date]],"mmm")</f>
        <v>Jul</v>
      </c>
      <c r="D2808" s="6" t="str">
        <f>TEXT(Table1[[#This Row],[Order Date]],"yyyy")</f>
        <v>2022</v>
      </c>
      <c r="E2808" t="s">
        <v>957</v>
      </c>
      <c r="F2808" t="s">
        <v>33</v>
      </c>
      <c r="G2808" t="s">
        <v>34</v>
      </c>
      <c r="H2808" t="s">
        <v>47</v>
      </c>
      <c r="I2808" t="s">
        <v>797</v>
      </c>
      <c r="J2808">
        <v>20.94</v>
      </c>
      <c r="K2808">
        <v>3</v>
      </c>
      <c r="L2808">
        <v>6.07</v>
      </c>
    </row>
    <row r="2809" spans="1:12" ht="14.25" customHeight="1" x14ac:dyDescent="0.25">
      <c r="A2809" t="str">
        <f t="shared" si="43"/>
        <v>ORD2808</v>
      </c>
      <c r="B2809" s="6">
        <v>44766</v>
      </c>
      <c r="C2809" s="6" t="str">
        <f>TEXT(Table1[[#This Row],[Order Date]],"mmm")</f>
        <v>Jul</v>
      </c>
      <c r="D2809" s="6" t="str">
        <f>TEXT(Table1[[#This Row],[Order Date]],"yyyy")</f>
        <v>2022</v>
      </c>
      <c r="E2809" t="s">
        <v>957</v>
      </c>
      <c r="F2809" t="s">
        <v>33</v>
      </c>
      <c r="G2809" t="s">
        <v>11</v>
      </c>
      <c r="H2809" t="s">
        <v>20</v>
      </c>
      <c r="I2809" t="s">
        <v>852</v>
      </c>
      <c r="J2809">
        <v>135.09</v>
      </c>
      <c r="K2809">
        <v>9</v>
      </c>
      <c r="L2809">
        <v>62.14</v>
      </c>
    </row>
    <row r="2810" spans="1:12" ht="14.25" customHeight="1" x14ac:dyDescent="0.25">
      <c r="A2810" t="str">
        <f t="shared" si="43"/>
        <v>ORD2809</v>
      </c>
      <c r="B2810" s="6">
        <v>44766</v>
      </c>
      <c r="C2810" s="6" t="str">
        <f>TEXT(Table1[[#This Row],[Order Date]],"mmm")</f>
        <v>Jul</v>
      </c>
      <c r="D2810" s="6" t="str">
        <f>TEXT(Table1[[#This Row],[Order Date]],"yyyy")</f>
        <v>2022</v>
      </c>
      <c r="E2810" t="s">
        <v>957</v>
      </c>
      <c r="F2810" t="s">
        <v>33</v>
      </c>
      <c r="G2810" t="s">
        <v>39</v>
      </c>
      <c r="H2810" t="s">
        <v>52</v>
      </c>
      <c r="I2810" t="s">
        <v>1992</v>
      </c>
      <c r="J2810">
        <v>279.86</v>
      </c>
      <c r="K2810">
        <v>14</v>
      </c>
      <c r="L2810">
        <v>64.37</v>
      </c>
    </row>
    <row r="2811" spans="1:12" ht="14.25" customHeight="1" x14ac:dyDescent="0.25">
      <c r="A2811" t="str">
        <f t="shared" si="43"/>
        <v>ORD2810</v>
      </c>
      <c r="B2811" s="6">
        <v>44766</v>
      </c>
      <c r="C2811" s="6" t="str">
        <f>TEXT(Table1[[#This Row],[Order Date]],"mmm")</f>
        <v>Jul</v>
      </c>
      <c r="D2811" s="6" t="str">
        <f>TEXT(Table1[[#This Row],[Order Date]],"yyyy")</f>
        <v>2022</v>
      </c>
      <c r="E2811" t="s">
        <v>957</v>
      </c>
      <c r="F2811" t="s">
        <v>33</v>
      </c>
      <c r="G2811" t="s">
        <v>11</v>
      </c>
      <c r="H2811" t="s">
        <v>20</v>
      </c>
      <c r="I2811" t="s">
        <v>852</v>
      </c>
      <c r="J2811">
        <v>90.06</v>
      </c>
      <c r="K2811">
        <v>6</v>
      </c>
      <c r="L2811">
        <v>41.43</v>
      </c>
    </row>
    <row r="2812" spans="1:12" ht="14.25" customHeight="1" x14ac:dyDescent="0.25">
      <c r="A2812" t="str">
        <f t="shared" si="43"/>
        <v>ORD2811</v>
      </c>
      <c r="B2812" s="6">
        <v>44767</v>
      </c>
      <c r="C2812" s="6" t="str">
        <f>TEXT(Table1[[#This Row],[Order Date]],"mmm")</f>
        <v>Jul</v>
      </c>
      <c r="D2812" s="6" t="str">
        <f>TEXT(Table1[[#This Row],[Order Date]],"yyyy")</f>
        <v>2022</v>
      </c>
      <c r="E2812" t="s">
        <v>769</v>
      </c>
      <c r="F2812" t="s">
        <v>23</v>
      </c>
      <c r="G2812" t="s">
        <v>11</v>
      </c>
      <c r="H2812" t="s">
        <v>20</v>
      </c>
      <c r="I2812" t="s">
        <v>1029</v>
      </c>
      <c r="J2812">
        <v>25.18</v>
      </c>
      <c r="K2812">
        <v>4</v>
      </c>
      <c r="L2812">
        <v>-18.46</v>
      </c>
    </row>
    <row r="2813" spans="1:12" ht="14.25" customHeight="1" x14ac:dyDescent="0.25">
      <c r="A2813" t="str">
        <f t="shared" si="43"/>
        <v>ORD2812</v>
      </c>
      <c r="B2813" s="6">
        <v>44767</v>
      </c>
      <c r="C2813" s="6" t="str">
        <f>TEXT(Table1[[#This Row],[Order Date]],"mmm")</f>
        <v>Jul</v>
      </c>
      <c r="D2813" s="6" t="str">
        <f>TEXT(Table1[[#This Row],[Order Date]],"yyyy")</f>
        <v>2022</v>
      </c>
      <c r="E2813" t="s">
        <v>921</v>
      </c>
      <c r="F2813" t="s">
        <v>164</v>
      </c>
      <c r="G2813" t="s">
        <v>11</v>
      </c>
      <c r="H2813" t="s">
        <v>43</v>
      </c>
      <c r="I2813" t="s">
        <v>234</v>
      </c>
      <c r="J2813">
        <v>9.42</v>
      </c>
      <c r="K2813">
        <v>2</v>
      </c>
      <c r="L2813">
        <v>0.47</v>
      </c>
    </row>
    <row r="2814" spans="1:12" ht="14.25" customHeight="1" x14ac:dyDescent="0.25">
      <c r="A2814" t="str">
        <f t="shared" si="43"/>
        <v>ORD2813</v>
      </c>
      <c r="B2814" s="6">
        <v>44767</v>
      </c>
      <c r="C2814" s="6" t="str">
        <f>TEXT(Table1[[#This Row],[Order Date]],"mmm")</f>
        <v>Jul</v>
      </c>
      <c r="D2814" s="6" t="str">
        <f>TEXT(Table1[[#This Row],[Order Date]],"yyyy")</f>
        <v>2022</v>
      </c>
      <c r="E2814" t="s">
        <v>921</v>
      </c>
      <c r="F2814" t="s">
        <v>164</v>
      </c>
      <c r="G2814" t="s">
        <v>11</v>
      </c>
      <c r="H2814" t="s">
        <v>12</v>
      </c>
      <c r="I2814" t="s">
        <v>2169</v>
      </c>
      <c r="J2814">
        <v>12.96</v>
      </c>
      <c r="K2814">
        <v>2</v>
      </c>
      <c r="L2814">
        <v>6.22</v>
      </c>
    </row>
    <row r="2815" spans="1:12" ht="14.25" customHeight="1" x14ac:dyDescent="0.25">
      <c r="A2815" t="str">
        <f t="shared" si="43"/>
        <v>ORD2814</v>
      </c>
      <c r="B2815" s="6">
        <v>44767</v>
      </c>
      <c r="C2815" s="6" t="str">
        <f>TEXT(Table1[[#This Row],[Order Date]],"mmm")</f>
        <v>Jul</v>
      </c>
      <c r="D2815" s="6" t="str">
        <f>TEXT(Table1[[#This Row],[Order Date]],"yyyy")</f>
        <v>2022</v>
      </c>
      <c r="E2815" t="s">
        <v>921</v>
      </c>
      <c r="F2815" t="s">
        <v>164</v>
      </c>
      <c r="G2815" t="s">
        <v>34</v>
      </c>
      <c r="H2815" t="s">
        <v>74</v>
      </c>
      <c r="I2815" t="s">
        <v>2170</v>
      </c>
      <c r="J2815">
        <v>704.9</v>
      </c>
      <c r="K2815">
        <v>5</v>
      </c>
      <c r="L2815">
        <v>56.39</v>
      </c>
    </row>
    <row r="2816" spans="1:12" ht="14.25" customHeight="1" x14ac:dyDescent="0.25">
      <c r="A2816" t="str">
        <f t="shared" si="43"/>
        <v>ORD2815</v>
      </c>
      <c r="B2816" s="6">
        <v>44767</v>
      </c>
      <c r="C2816" s="6" t="str">
        <f>TEXT(Table1[[#This Row],[Order Date]],"mmm")</f>
        <v>Jul</v>
      </c>
      <c r="D2816" s="6" t="str">
        <f>TEXT(Table1[[#This Row],[Order Date]],"yyyy")</f>
        <v>2022</v>
      </c>
      <c r="E2816" t="s">
        <v>921</v>
      </c>
      <c r="F2816" t="s">
        <v>164</v>
      </c>
      <c r="G2816" t="s">
        <v>34</v>
      </c>
      <c r="H2816" t="s">
        <v>35</v>
      </c>
      <c r="I2816" t="s">
        <v>1726</v>
      </c>
      <c r="J2816">
        <v>561.57000000000005</v>
      </c>
      <c r="K2816">
        <v>2</v>
      </c>
      <c r="L2816">
        <v>28.08</v>
      </c>
    </row>
    <row r="2817" spans="1:12" ht="14.25" customHeight="1" x14ac:dyDescent="0.25">
      <c r="A2817" t="str">
        <f t="shared" si="43"/>
        <v>ORD2816</v>
      </c>
      <c r="B2817" s="6">
        <v>44767</v>
      </c>
      <c r="C2817" s="6" t="str">
        <f>TEXT(Table1[[#This Row],[Order Date]],"mmm")</f>
        <v>Jul</v>
      </c>
      <c r="D2817" s="6" t="str">
        <f>TEXT(Table1[[#This Row],[Order Date]],"yyyy")</f>
        <v>2022</v>
      </c>
      <c r="E2817" t="s">
        <v>1891</v>
      </c>
      <c r="F2817" t="s">
        <v>488</v>
      </c>
      <c r="G2817" t="s">
        <v>11</v>
      </c>
      <c r="H2817" t="s">
        <v>63</v>
      </c>
      <c r="I2817" t="s">
        <v>1481</v>
      </c>
      <c r="J2817">
        <v>98.46</v>
      </c>
      <c r="K2817">
        <v>9</v>
      </c>
      <c r="L2817">
        <v>49.23</v>
      </c>
    </row>
    <row r="2818" spans="1:12" ht="14.25" customHeight="1" x14ac:dyDescent="0.25">
      <c r="A2818" t="str">
        <f t="shared" si="43"/>
        <v>ORD2817</v>
      </c>
      <c r="B2818" s="6">
        <v>44767</v>
      </c>
      <c r="C2818" s="6" t="str">
        <f>TEXT(Table1[[#This Row],[Order Date]],"mmm")</f>
        <v>Jul</v>
      </c>
      <c r="D2818" s="6" t="str">
        <f>TEXT(Table1[[#This Row],[Order Date]],"yyyy")</f>
        <v>2022</v>
      </c>
      <c r="E2818" t="s">
        <v>1891</v>
      </c>
      <c r="F2818" t="s">
        <v>488</v>
      </c>
      <c r="G2818" t="s">
        <v>34</v>
      </c>
      <c r="H2818" t="s">
        <v>145</v>
      </c>
      <c r="I2818" t="s">
        <v>790</v>
      </c>
      <c r="J2818">
        <v>358.58</v>
      </c>
      <c r="K2818">
        <v>2</v>
      </c>
      <c r="L2818">
        <v>39.44</v>
      </c>
    </row>
    <row r="2819" spans="1:12" ht="14.25" customHeight="1" x14ac:dyDescent="0.25">
      <c r="A2819" t="str">
        <f t="shared" ref="A2819:A2882" si="44">"ORD" &amp; TEXT(ROW(A2819)-1, "0000")</f>
        <v>ORD2818</v>
      </c>
      <c r="B2819" s="6">
        <v>44767</v>
      </c>
      <c r="C2819" s="6" t="str">
        <f>TEXT(Table1[[#This Row],[Order Date]],"mmm")</f>
        <v>Jul</v>
      </c>
      <c r="D2819" s="6" t="str">
        <f>TEXT(Table1[[#This Row],[Order Date]],"yyyy")</f>
        <v>2022</v>
      </c>
      <c r="E2819" t="s">
        <v>1429</v>
      </c>
      <c r="F2819" t="s">
        <v>27</v>
      </c>
      <c r="G2819" t="s">
        <v>39</v>
      </c>
      <c r="H2819" t="s">
        <v>40</v>
      </c>
      <c r="I2819" t="s">
        <v>2171</v>
      </c>
      <c r="J2819">
        <v>623.96</v>
      </c>
      <c r="K2819">
        <v>5</v>
      </c>
      <c r="L2819">
        <v>39</v>
      </c>
    </row>
    <row r="2820" spans="1:12" ht="14.25" customHeight="1" x14ac:dyDescent="0.25">
      <c r="A2820" t="str">
        <f t="shared" si="44"/>
        <v>ORD2819</v>
      </c>
      <c r="B2820" s="6">
        <v>44768</v>
      </c>
      <c r="C2820" s="6" t="str">
        <f>TEXT(Table1[[#This Row],[Order Date]],"mmm")</f>
        <v>Jul</v>
      </c>
      <c r="D2820" s="6" t="str">
        <f>TEXT(Table1[[#This Row],[Order Date]],"yyyy")</f>
        <v>2022</v>
      </c>
      <c r="E2820" t="s">
        <v>879</v>
      </c>
      <c r="F2820" t="s">
        <v>95</v>
      </c>
      <c r="G2820" t="s">
        <v>34</v>
      </c>
      <c r="H2820" t="s">
        <v>145</v>
      </c>
      <c r="I2820" t="s">
        <v>1613</v>
      </c>
      <c r="J2820">
        <v>393.17</v>
      </c>
      <c r="K2820">
        <v>3</v>
      </c>
      <c r="L2820">
        <v>-204.45</v>
      </c>
    </row>
    <row r="2821" spans="1:12" ht="14.25" customHeight="1" x14ac:dyDescent="0.25">
      <c r="A2821" t="str">
        <f t="shared" si="44"/>
        <v>ORD2820</v>
      </c>
      <c r="B2821" s="6">
        <v>44768</v>
      </c>
      <c r="C2821" s="6" t="str">
        <f>TEXT(Table1[[#This Row],[Order Date]],"mmm")</f>
        <v>Jul</v>
      </c>
      <c r="D2821" s="6" t="str">
        <f>TEXT(Table1[[#This Row],[Order Date]],"yyyy")</f>
        <v>2022</v>
      </c>
      <c r="E2821" t="s">
        <v>1452</v>
      </c>
      <c r="F2821" t="s">
        <v>27</v>
      </c>
      <c r="G2821" t="s">
        <v>11</v>
      </c>
      <c r="H2821" t="s">
        <v>63</v>
      </c>
      <c r="I2821" t="s">
        <v>414</v>
      </c>
      <c r="J2821">
        <v>167.86</v>
      </c>
      <c r="K2821">
        <v>2</v>
      </c>
      <c r="L2821">
        <v>78.89</v>
      </c>
    </row>
    <row r="2822" spans="1:12" ht="14.25" customHeight="1" x14ac:dyDescent="0.25">
      <c r="A2822" t="str">
        <f t="shared" si="44"/>
        <v>ORD2821</v>
      </c>
      <c r="B2822" s="6">
        <v>44768</v>
      </c>
      <c r="C2822" s="6" t="str">
        <f>TEXT(Table1[[#This Row],[Order Date]],"mmm")</f>
        <v>Jul</v>
      </c>
      <c r="D2822" s="6" t="str">
        <f>TEXT(Table1[[#This Row],[Order Date]],"yyyy")</f>
        <v>2022</v>
      </c>
      <c r="E2822" t="s">
        <v>788</v>
      </c>
      <c r="F2822" t="s">
        <v>27</v>
      </c>
      <c r="G2822" t="s">
        <v>11</v>
      </c>
      <c r="H2822" t="s">
        <v>20</v>
      </c>
      <c r="I2822" t="s">
        <v>113</v>
      </c>
      <c r="J2822">
        <v>9.14</v>
      </c>
      <c r="K2822">
        <v>3</v>
      </c>
      <c r="L2822">
        <v>3.09</v>
      </c>
    </row>
    <row r="2823" spans="1:12" ht="14.25" customHeight="1" x14ac:dyDescent="0.25">
      <c r="A2823" t="str">
        <f t="shared" si="44"/>
        <v>ORD2822</v>
      </c>
      <c r="B2823" s="6">
        <v>44768</v>
      </c>
      <c r="C2823" s="6" t="str">
        <f>TEXT(Table1[[#This Row],[Order Date]],"mmm")</f>
        <v>Jul</v>
      </c>
      <c r="D2823" s="6" t="str">
        <f>TEXT(Table1[[#This Row],[Order Date]],"yyyy")</f>
        <v>2022</v>
      </c>
      <c r="E2823" t="s">
        <v>788</v>
      </c>
      <c r="F2823" t="s">
        <v>27</v>
      </c>
      <c r="G2823" t="s">
        <v>11</v>
      </c>
      <c r="H2823" t="s">
        <v>20</v>
      </c>
      <c r="I2823" t="s">
        <v>941</v>
      </c>
      <c r="J2823">
        <v>23.14</v>
      </c>
      <c r="K2823">
        <v>6</v>
      </c>
      <c r="L2823">
        <v>8.39</v>
      </c>
    </row>
    <row r="2824" spans="1:12" ht="14.25" customHeight="1" x14ac:dyDescent="0.25">
      <c r="A2824" t="str">
        <f t="shared" si="44"/>
        <v>ORD2823</v>
      </c>
      <c r="B2824" s="6">
        <v>44768</v>
      </c>
      <c r="C2824" s="6" t="str">
        <f>TEXT(Table1[[#This Row],[Order Date]],"mmm")</f>
        <v>Jul</v>
      </c>
      <c r="D2824" s="6" t="str">
        <f>TEXT(Table1[[#This Row],[Order Date]],"yyyy")</f>
        <v>2022</v>
      </c>
      <c r="E2824" t="s">
        <v>788</v>
      </c>
      <c r="F2824" t="s">
        <v>27</v>
      </c>
      <c r="G2824" t="s">
        <v>11</v>
      </c>
      <c r="H2824" t="s">
        <v>24</v>
      </c>
      <c r="I2824" t="s">
        <v>990</v>
      </c>
      <c r="J2824">
        <v>99.2</v>
      </c>
      <c r="K2824">
        <v>5</v>
      </c>
      <c r="L2824">
        <v>25.79</v>
      </c>
    </row>
    <row r="2825" spans="1:12" ht="14.25" customHeight="1" x14ac:dyDescent="0.25">
      <c r="A2825" t="str">
        <f t="shared" si="44"/>
        <v>ORD2824</v>
      </c>
      <c r="B2825" s="6">
        <v>44768</v>
      </c>
      <c r="C2825" s="6" t="str">
        <f>TEXT(Table1[[#This Row],[Order Date]],"mmm")</f>
        <v>Jul</v>
      </c>
      <c r="D2825" s="6" t="str">
        <f>TEXT(Table1[[#This Row],[Order Date]],"yyyy")</f>
        <v>2022</v>
      </c>
      <c r="E2825" t="s">
        <v>176</v>
      </c>
      <c r="F2825" t="s">
        <v>95</v>
      </c>
      <c r="G2825" t="s">
        <v>34</v>
      </c>
      <c r="H2825" t="s">
        <v>35</v>
      </c>
      <c r="I2825" t="s">
        <v>2132</v>
      </c>
      <c r="J2825">
        <v>266.35000000000002</v>
      </c>
      <c r="K2825">
        <v>3</v>
      </c>
      <c r="L2825">
        <v>13.32</v>
      </c>
    </row>
    <row r="2826" spans="1:12" ht="14.25" customHeight="1" x14ac:dyDescent="0.25">
      <c r="A2826" t="str">
        <f t="shared" si="44"/>
        <v>ORD2825</v>
      </c>
      <c r="B2826" s="6">
        <v>44768</v>
      </c>
      <c r="C2826" s="6" t="str">
        <f>TEXT(Table1[[#This Row],[Order Date]],"mmm")</f>
        <v>Jul</v>
      </c>
      <c r="D2826" s="6" t="str">
        <f>TEXT(Table1[[#This Row],[Order Date]],"yyyy")</f>
        <v>2022</v>
      </c>
      <c r="E2826" t="s">
        <v>307</v>
      </c>
      <c r="F2826" t="s">
        <v>23</v>
      </c>
      <c r="G2826" t="s">
        <v>11</v>
      </c>
      <c r="H2826" t="s">
        <v>12</v>
      </c>
      <c r="I2826" t="s">
        <v>134</v>
      </c>
      <c r="J2826">
        <v>10.37</v>
      </c>
      <c r="K2826">
        <v>2</v>
      </c>
      <c r="L2826">
        <v>3.63</v>
      </c>
    </row>
    <row r="2827" spans="1:12" ht="14.25" customHeight="1" x14ac:dyDescent="0.25">
      <c r="A2827" t="str">
        <f t="shared" si="44"/>
        <v>ORD2826</v>
      </c>
      <c r="B2827" s="6">
        <v>44769</v>
      </c>
      <c r="C2827" s="6" t="str">
        <f>TEXT(Table1[[#This Row],[Order Date]],"mmm")</f>
        <v>Jul</v>
      </c>
      <c r="D2827" s="6" t="str">
        <f>TEXT(Table1[[#This Row],[Order Date]],"yyyy")</f>
        <v>2022</v>
      </c>
      <c r="E2827" t="s">
        <v>635</v>
      </c>
      <c r="F2827" t="s">
        <v>33</v>
      </c>
      <c r="G2827" t="s">
        <v>39</v>
      </c>
      <c r="H2827" t="s">
        <v>40</v>
      </c>
      <c r="I2827" t="s">
        <v>1862</v>
      </c>
      <c r="J2827">
        <v>29.97</v>
      </c>
      <c r="K2827">
        <v>3</v>
      </c>
      <c r="L2827">
        <v>0.3</v>
      </c>
    </row>
    <row r="2828" spans="1:12" ht="14.25" customHeight="1" x14ac:dyDescent="0.25">
      <c r="A2828" t="str">
        <f t="shared" si="44"/>
        <v>ORD2827</v>
      </c>
      <c r="B2828" s="6">
        <v>44772</v>
      </c>
      <c r="C2828" s="6" t="str">
        <f>TEXT(Table1[[#This Row],[Order Date]],"mmm")</f>
        <v>Jul</v>
      </c>
      <c r="D2828" s="6" t="str">
        <f>TEXT(Table1[[#This Row],[Order Date]],"yyyy")</f>
        <v>2022</v>
      </c>
      <c r="E2828" t="s">
        <v>1452</v>
      </c>
      <c r="F2828" t="s">
        <v>27</v>
      </c>
      <c r="G2828" t="s">
        <v>39</v>
      </c>
      <c r="H2828" t="s">
        <v>52</v>
      </c>
      <c r="I2828" t="s">
        <v>84</v>
      </c>
      <c r="J2828">
        <v>209.93</v>
      </c>
      <c r="K2828">
        <v>7</v>
      </c>
      <c r="L2828">
        <v>92.37</v>
      </c>
    </row>
    <row r="2829" spans="1:12" ht="14.25" customHeight="1" x14ac:dyDescent="0.25">
      <c r="A2829" t="str">
        <f t="shared" si="44"/>
        <v>ORD2828</v>
      </c>
      <c r="B2829" s="6">
        <v>44772</v>
      </c>
      <c r="C2829" s="6" t="str">
        <f>TEXT(Table1[[#This Row],[Order Date]],"mmm")</f>
        <v>Jul</v>
      </c>
      <c r="D2829" s="6" t="str">
        <f>TEXT(Table1[[#This Row],[Order Date]],"yyyy")</f>
        <v>2022</v>
      </c>
      <c r="E2829" t="s">
        <v>1452</v>
      </c>
      <c r="F2829" t="s">
        <v>27</v>
      </c>
      <c r="G2829" t="s">
        <v>34</v>
      </c>
      <c r="H2829" t="s">
        <v>47</v>
      </c>
      <c r="I2829" t="s">
        <v>1155</v>
      </c>
      <c r="J2829">
        <v>5.28</v>
      </c>
      <c r="K2829">
        <v>3</v>
      </c>
      <c r="L2829">
        <v>2.3199999999999998</v>
      </c>
    </row>
    <row r="2830" spans="1:12" ht="14.25" customHeight="1" x14ac:dyDescent="0.25">
      <c r="A2830" t="str">
        <f t="shared" si="44"/>
        <v>ORD2829</v>
      </c>
      <c r="B2830" s="6">
        <v>44772</v>
      </c>
      <c r="C2830" s="6" t="str">
        <f>TEXT(Table1[[#This Row],[Order Date]],"mmm")</f>
        <v>Jul</v>
      </c>
      <c r="D2830" s="6" t="str">
        <f>TEXT(Table1[[#This Row],[Order Date]],"yyyy")</f>
        <v>2022</v>
      </c>
      <c r="E2830" t="s">
        <v>1452</v>
      </c>
      <c r="F2830" t="s">
        <v>27</v>
      </c>
      <c r="G2830" t="s">
        <v>11</v>
      </c>
      <c r="H2830" t="s">
        <v>20</v>
      </c>
      <c r="I2830" t="s">
        <v>787</v>
      </c>
      <c r="J2830">
        <v>10.92</v>
      </c>
      <c r="K2830">
        <v>3</v>
      </c>
      <c r="L2830">
        <v>4.0999999999999996</v>
      </c>
    </row>
    <row r="2831" spans="1:12" ht="14.25" customHeight="1" x14ac:dyDescent="0.25">
      <c r="A2831" t="str">
        <f t="shared" si="44"/>
        <v>ORD2830</v>
      </c>
      <c r="B2831" s="6">
        <v>44772</v>
      </c>
      <c r="C2831" s="6" t="str">
        <f>TEXT(Table1[[#This Row],[Order Date]],"mmm")</f>
        <v>Jul</v>
      </c>
      <c r="D2831" s="6" t="str">
        <f>TEXT(Table1[[#This Row],[Order Date]],"yyyy")</f>
        <v>2022</v>
      </c>
      <c r="E2831" t="s">
        <v>1186</v>
      </c>
      <c r="F2831" t="s">
        <v>10</v>
      </c>
      <c r="G2831" t="s">
        <v>11</v>
      </c>
      <c r="H2831" t="s">
        <v>18</v>
      </c>
      <c r="I2831" t="s">
        <v>1317</v>
      </c>
      <c r="J2831">
        <v>61.79</v>
      </c>
      <c r="K2831">
        <v>4</v>
      </c>
      <c r="L2831">
        <v>6.18</v>
      </c>
    </row>
    <row r="2832" spans="1:12" ht="14.25" customHeight="1" x14ac:dyDescent="0.25">
      <c r="A2832" t="str">
        <f t="shared" si="44"/>
        <v>ORD2831</v>
      </c>
      <c r="B2832" s="6">
        <v>44772</v>
      </c>
      <c r="C2832" s="6" t="str">
        <f>TEXT(Table1[[#This Row],[Order Date]],"mmm")</f>
        <v>Jul</v>
      </c>
      <c r="D2832" s="6" t="str">
        <f>TEXT(Table1[[#This Row],[Order Date]],"yyyy")</f>
        <v>2022</v>
      </c>
      <c r="E2832" t="s">
        <v>925</v>
      </c>
      <c r="F2832" t="s">
        <v>315</v>
      </c>
      <c r="G2832" t="s">
        <v>34</v>
      </c>
      <c r="H2832" t="s">
        <v>35</v>
      </c>
      <c r="I2832" t="s">
        <v>416</v>
      </c>
      <c r="J2832">
        <v>155.88</v>
      </c>
      <c r="K2832">
        <v>6</v>
      </c>
      <c r="L2832">
        <v>38.97</v>
      </c>
    </row>
    <row r="2833" spans="1:12" ht="14.25" customHeight="1" x14ac:dyDescent="0.25">
      <c r="A2833" t="str">
        <f t="shared" si="44"/>
        <v>ORD2832</v>
      </c>
      <c r="B2833" s="6">
        <v>44773</v>
      </c>
      <c r="C2833" s="6" t="str">
        <f>TEXT(Table1[[#This Row],[Order Date]],"mmm")</f>
        <v>Jul</v>
      </c>
      <c r="D2833" s="6" t="str">
        <f>TEXT(Table1[[#This Row],[Order Date]],"yyyy")</f>
        <v>2022</v>
      </c>
      <c r="E2833" t="s">
        <v>1148</v>
      </c>
      <c r="F2833" t="s">
        <v>149</v>
      </c>
      <c r="G2833" t="s">
        <v>39</v>
      </c>
      <c r="H2833" t="s">
        <v>52</v>
      </c>
      <c r="I2833" t="s">
        <v>1787</v>
      </c>
      <c r="J2833">
        <v>2309.65</v>
      </c>
      <c r="K2833">
        <v>7</v>
      </c>
      <c r="L2833">
        <v>762.18</v>
      </c>
    </row>
    <row r="2834" spans="1:12" ht="14.25" customHeight="1" x14ac:dyDescent="0.25">
      <c r="A2834" t="str">
        <f t="shared" si="44"/>
        <v>ORD2833</v>
      </c>
      <c r="B2834" s="6">
        <v>44773</v>
      </c>
      <c r="C2834" s="6" t="str">
        <f>TEXT(Table1[[#This Row],[Order Date]],"mmm")</f>
        <v>Jul</v>
      </c>
      <c r="D2834" s="6" t="str">
        <f>TEXT(Table1[[#This Row],[Order Date]],"yyyy")</f>
        <v>2022</v>
      </c>
      <c r="E2834" t="s">
        <v>1148</v>
      </c>
      <c r="F2834" t="s">
        <v>149</v>
      </c>
      <c r="G2834" t="s">
        <v>34</v>
      </c>
      <c r="H2834" t="s">
        <v>145</v>
      </c>
      <c r="I2834" t="s">
        <v>1460</v>
      </c>
      <c r="J2834">
        <v>1090.78</v>
      </c>
      <c r="K2834">
        <v>7</v>
      </c>
      <c r="L2834">
        <v>-290.88</v>
      </c>
    </row>
    <row r="2835" spans="1:12" ht="14.25" customHeight="1" x14ac:dyDescent="0.25">
      <c r="A2835" t="str">
        <f t="shared" si="44"/>
        <v>ORD2834</v>
      </c>
      <c r="B2835" s="6">
        <v>44773</v>
      </c>
      <c r="C2835" s="6" t="str">
        <f>TEXT(Table1[[#This Row],[Order Date]],"mmm")</f>
        <v>Jul</v>
      </c>
      <c r="D2835" s="6" t="str">
        <f>TEXT(Table1[[#This Row],[Order Date]],"yyyy")</f>
        <v>2022</v>
      </c>
      <c r="E2835" t="s">
        <v>1148</v>
      </c>
      <c r="F2835" t="s">
        <v>149</v>
      </c>
      <c r="G2835" t="s">
        <v>11</v>
      </c>
      <c r="H2835" t="s">
        <v>12</v>
      </c>
      <c r="I2835" t="s">
        <v>2172</v>
      </c>
      <c r="J2835">
        <v>19.440000000000001</v>
      </c>
      <c r="K2835">
        <v>3</v>
      </c>
      <c r="L2835">
        <v>9.33</v>
      </c>
    </row>
    <row r="2836" spans="1:12" ht="14.25" customHeight="1" x14ac:dyDescent="0.25">
      <c r="A2836" t="str">
        <f t="shared" si="44"/>
        <v>ORD2835</v>
      </c>
      <c r="B2836" s="6">
        <v>44773</v>
      </c>
      <c r="C2836" s="6" t="str">
        <f>TEXT(Table1[[#This Row],[Order Date]],"mmm")</f>
        <v>Jul</v>
      </c>
      <c r="D2836" s="6" t="str">
        <f>TEXT(Table1[[#This Row],[Order Date]],"yyyy")</f>
        <v>2022</v>
      </c>
      <c r="E2836" t="s">
        <v>1424</v>
      </c>
      <c r="F2836" t="s">
        <v>329</v>
      </c>
      <c r="G2836" t="s">
        <v>39</v>
      </c>
      <c r="H2836" t="s">
        <v>52</v>
      </c>
      <c r="I2836" t="s">
        <v>1939</v>
      </c>
      <c r="J2836">
        <v>239.7</v>
      </c>
      <c r="K2836">
        <v>6</v>
      </c>
      <c r="L2836">
        <v>105.47</v>
      </c>
    </row>
    <row r="2837" spans="1:12" ht="14.25" customHeight="1" x14ac:dyDescent="0.25">
      <c r="A2837" t="str">
        <f t="shared" si="44"/>
        <v>ORD2836</v>
      </c>
      <c r="B2837" s="6">
        <v>44773</v>
      </c>
      <c r="C2837" s="6" t="str">
        <f>TEXT(Table1[[#This Row],[Order Date]],"mmm")</f>
        <v>Jul</v>
      </c>
      <c r="D2837" s="6" t="str">
        <f>TEXT(Table1[[#This Row],[Order Date]],"yyyy")</f>
        <v>2022</v>
      </c>
      <c r="E2837" t="s">
        <v>1797</v>
      </c>
      <c r="F2837" t="s">
        <v>186</v>
      </c>
      <c r="G2837" t="s">
        <v>11</v>
      </c>
      <c r="H2837" t="s">
        <v>200</v>
      </c>
      <c r="I2837" t="s">
        <v>2056</v>
      </c>
      <c r="J2837">
        <v>52.59</v>
      </c>
      <c r="K2837">
        <v>3</v>
      </c>
      <c r="L2837">
        <v>15.78</v>
      </c>
    </row>
    <row r="2838" spans="1:12" ht="14.25" customHeight="1" x14ac:dyDescent="0.25">
      <c r="A2838" t="str">
        <f t="shared" si="44"/>
        <v>ORD2837</v>
      </c>
      <c r="B2838" s="6">
        <v>44774</v>
      </c>
      <c r="C2838" s="6" t="str">
        <f>TEXT(Table1[[#This Row],[Order Date]],"mmm")</f>
        <v>Aug</v>
      </c>
      <c r="D2838" s="6" t="str">
        <f>TEXT(Table1[[#This Row],[Order Date]],"yyyy")</f>
        <v>2022</v>
      </c>
      <c r="E2838" t="s">
        <v>500</v>
      </c>
      <c r="F2838" t="s">
        <v>27</v>
      </c>
      <c r="G2838" t="s">
        <v>11</v>
      </c>
      <c r="H2838" t="s">
        <v>24</v>
      </c>
      <c r="I2838" t="s">
        <v>541</v>
      </c>
      <c r="J2838">
        <v>6.72</v>
      </c>
      <c r="K2838">
        <v>4</v>
      </c>
      <c r="L2838">
        <v>3.36</v>
      </c>
    </row>
    <row r="2839" spans="1:12" ht="14.25" customHeight="1" x14ac:dyDescent="0.25">
      <c r="A2839" t="str">
        <f t="shared" si="44"/>
        <v>ORD2838</v>
      </c>
      <c r="B2839" s="6">
        <v>44774</v>
      </c>
      <c r="C2839" s="6" t="str">
        <f>TEXT(Table1[[#This Row],[Order Date]],"mmm")</f>
        <v>Aug</v>
      </c>
      <c r="D2839" s="6" t="str">
        <f>TEXT(Table1[[#This Row],[Order Date]],"yyyy")</f>
        <v>2022</v>
      </c>
      <c r="E2839" t="s">
        <v>500</v>
      </c>
      <c r="F2839" t="s">
        <v>27</v>
      </c>
      <c r="G2839" t="s">
        <v>34</v>
      </c>
      <c r="H2839" t="s">
        <v>145</v>
      </c>
      <c r="I2839" t="s">
        <v>183</v>
      </c>
      <c r="J2839">
        <v>1004.98</v>
      </c>
      <c r="K2839">
        <v>6</v>
      </c>
      <c r="L2839">
        <v>-175.87</v>
      </c>
    </row>
    <row r="2840" spans="1:12" ht="14.25" customHeight="1" x14ac:dyDescent="0.25">
      <c r="A2840" t="str">
        <f t="shared" si="44"/>
        <v>ORD2839</v>
      </c>
      <c r="B2840" s="6">
        <v>44775</v>
      </c>
      <c r="C2840" s="6" t="str">
        <f>TEXT(Table1[[#This Row],[Order Date]],"mmm")</f>
        <v>Aug</v>
      </c>
      <c r="D2840" s="6" t="str">
        <f>TEXT(Table1[[#This Row],[Order Date]],"yyyy")</f>
        <v>2022</v>
      </c>
      <c r="E2840" t="s">
        <v>839</v>
      </c>
      <c r="F2840" t="s">
        <v>164</v>
      </c>
      <c r="G2840" t="s">
        <v>11</v>
      </c>
      <c r="H2840" t="s">
        <v>20</v>
      </c>
      <c r="I2840" t="s">
        <v>2173</v>
      </c>
      <c r="J2840">
        <v>6.37</v>
      </c>
      <c r="K2840">
        <v>2</v>
      </c>
      <c r="L2840">
        <v>2.15</v>
      </c>
    </row>
    <row r="2841" spans="1:12" ht="14.25" customHeight="1" x14ac:dyDescent="0.25">
      <c r="A2841" t="str">
        <f t="shared" si="44"/>
        <v>ORD2840</v>
      </c>
      <c r="B2841" s="6">
        <v>44775</v>
      </c>
      <c r="C2841" s="6" t="str">
        <f>TEXT(Table1[[#This Row],[Order Date]],"mmm")</f>
        <v>Aug</v>
      </c>
      <c r="D2841" s="6" t="str">
        <f>TEXT(Table1[[#This Row],[Order Date]],"yyyy")</f>
        <v>2022</v>
      </c>
      <c r="E2841" t="s">
        <v>839</v>
      </c>
      <c r="F2841" t="s">
        <v>164</v>
      </c>
      <c r="G2841" t="s">
        <v>39</v>
      </c>
      <c r="H2841" t="s">
        <v>302</v>
      </c>
      <c r="I2841" t="s">
        <v>837</v>
      </c>
      <c r="J2841">
        <v>558.4</v>
      </c>
      <c r="K2841">
        <v>2</v>
      </c>
      <c r="L2841">
        <v>41.88</v>
      </c>
    </row>
    <row r="2842" spans="1:12" ht="14.25" customHeight="1" x14ac:dyDescent="0.25">
      <c r="A2842" t="str">
        <f t="shared" si="44"/>
        <v>ORD2841</v>
      </c>
      <c r="B2842" s="6">
        <v>44775</v>
      </c>
      <c r="C2842" s="6" t="str">
        <f>TEXT(Table1[[#This Row],[Order Date]],"mmm")</f>
        <v>Aug</v>
      </c>
      <c r="D2842" s="6" t="str">
        <f>TEXT(Table1[[#This Row],[Order Date]],"yyyy")</f>
        <v>2022</v>
      </c>
      <c r="E2842" t="s">
        <v>2174</v>
      </c>
      <c r="F2842" t="s">
        <v>1529</v>
      </c>
      <c r="G2842" t="s">
        <v>39</v>
      </c>
      <c r="H2842" t="s">
        <v>40</v>
      </c>
      <c r="I2842" t="s">
        <v>1953</v>
      </c>
      <c r="J2842">
        <v>128.85</v>
      </c>
      <c r="K2842">
        <v>3</v>
      </c>
      <c r="L2842">
        <v>3.87</v>
      </c>
    </row>
    <row r="2843" spans="1:12" ht="14.25" customHeight="1" x14ac:dyDescent="0.25">
      <c r="A2843" t="str">
        <f t="shared" si="44"/>
        <v>ORD2842</v>
      </c>
      <c r="B2843" s="6">
        <v>44775</v>
      </c>
      <c r="C2843" s="6" t="str">
        <f>TEXT(Table1[[#This Row],[Order Date]],"mmm")</f>
        <v>Aug</v>
      </c>
      <c r="D2843" s="6" t="str">
        <f>TEXT(Table1[[#This Row],[Order Date]],"yyyy")</f>
        <v>2022</v>
      </c>
      <c r="E2843" t="s">
        <v>2174</v>
      </c>
      <c r="F2843" t="s">
        <v>1529</v>
      </c>
      <c r="G2843" t="s">
        <v>11</v>
      </c>
      <c r="H2843" t="s">
        <v>12</v>
      </c>
      <c r="I2843" t="s">
        <v>2141</v>
      </c>
      <c r="J2843">
        <v>8.4</v>
      </c>
      <c r="K2843">
        <v>2</v>
      </c>
      <c r="L2843">
        <v>4.12</v>
      </c>
    </row>
    <row r="2844" spans="1:12" ht="14.25" customHeight="1" x14ac:dyDescent="0.25">
      <c r="A2844" t="str">
        <f t="shared" si="44"/>
        <v>ORD2843</v>
      </c>
      <c r="B2844" s="6">
        <v>44775</v>
      </c>
      <c r="C2844" s="6" t="str">
        <f>TEXT(Table1[[#This Row],[Order Date]],"mmm")</f>
        <v>Aug</v>
      </c>
      <c r="D2844" s="6" t="str">
        <f>TEXT(Table1[[#This Row],[Order Date]],"yyyy")</f>
        <v>2022</v>
      </c>
      <c r="E2844" t="s">
        <v>2174</v>
      </c>
      <c r="F2844" t="s">
        <v>1529</v>
      </c>
      <c r="G2844" t="s">
        <v>39</v>
      </c>
      <c r="H2844" t="s">
        <v>52</v>
      </c>
      <c r="I2844" t="s">
        <v>1078</v>
      </c>
      <c r="J2844">
        <v>199.98</v>
      </c>
      <c r="K2844">
        <v>2</v>
      </c>
      <c r="L2844">
        <v>83.99</v>
      </c>
    </row>
    <row r="2845" spans="1:12" ht="14.25" customHeight="1" x14ac:dyDescent="0.25">
      <c r="A2845" t="str">
        <f t="shared" si="44"/>
        <v>ORD2844</v>
      </c>
      <c r="B2845" s="6">
        <v>44775</v>
      </c>
      <c r="C2845" s="6" t="str">
        <f>TEXT(Table1[[#This Row],[Order Date]],"mmm")</f>
        <v>Aug</v>
      </c>
      <c r="D2845" s="6" t="str">
        <f>TEXT(Table1[[#This Row],[Order Date]],"yyyy")</f>
        <v>2022</v>
      </c>
      <c r="E2845" t="s">
        <v>2174</v>
      </c>
      <c r="F2845" t="s">
        <v>1529</v>
      </c>
      <c r="G2845" t="s">
        <v>34</v>
      </c>
      <c r="H2845" t="s">
        <v>35</v>
      </c>
      <c r="I2845" t="s">
        <v>1685</v>
      </c>
      <c r="J2845">
        <v>110.98</v>
      </c>
      <c r="K2845">
        <v>1</v>
      </c>
      <c r="L2845">
        <v>15.54</v>
      </c>
    </row>
    <row r="2846" spans="1:12" ht="14.25" customHeight="1" x14ac:dyDescent="0.25">
      <c r="A2846" t="str">
        <f t="shared" si="44"/>
        <v>ORD2845</v>
      </c>
      <c r="B2846" s="6">
        <v>44775</v>
      </c>
      <c r="C2846" s="6" t="str">
        <f>TEXT(Table1[[#This Row],[Order Date]],"mmm")</f>
        <v>Aug</v>
      </c>
      <c r="D2846" s="6" t="str">
        <f>TEXT(Table1[[#This Row],[Order Date]],"yyyy")</f>
        <v>2022</v>
      </c>
      <c r="E2846" t="s">
        <v>1693</v>
      </c>
      <c r="F2846" t="s">
        <v>91</v>
      </c>
      <c r="G2846" t="s">
        <v>34</v>
      </c>
      <c r="H2846" t="s">
        <v>145</v>
      </c>
      <c r="I2846" t="s">
        <v>146</v>
      </c>
      <c r="J2846">
        <v>277.5</v>
      </c>
      <c r="K2846">
        <v>4</v>
      </c>
      <c r="L2846">
        <v>-188.7</v>
      </c>
    </row>
    <row r="2847" spans="1:12" ht="14.25" customHeight="1" x14ac:dyDescent="0.25">
      <c r="A2847" t="str">
        <f t="shared" si="44"/>
        <v>ORD2846</v>
      </c>
      <c r="B2847" s="6">
        <v>44778</v>
      </c>
      <c r="C2847" s="6" t="str">
        <f>TEXT(Table1[[#This Row],[Order Date]],"mmm")</f>
        <v>Aug</v>
      </c>
      <c r="D2847" s="6" t="str">
        <f>TEXT(Table1[[#This Row],[Order Date]],"yyyy")</f>
        <v>2022</v>
      </c>
      <c r="E2847" t="s">
        <v>443</v>
      </c>
      <c r="F2847" t="s">
        <v>10</v>
      </c>
      <c r="G2847" t="s">
        <v>11</v>
      </c>
      <c r="H2847" t="s">
        <v>18</v>
      </c>
      <c r="I2847" t="s">
        <v>927</v>
      </c>
      <c r="J2847">
        <v>33.49</v>
      </c>
      <c r="K2847">
        <v>7</v>
      </c>
      <c r="L2847">
        <v>-1.26</v>
      </c>
    </row>
    <row r="2848" spans="1:12" ht="14.25" customHeight="1" x14ac:dyDescent="0.25">
      <c r="A2848" t="str">
        <f t="shared" si="44"/>
        <v>ORD2847</v>
      </c>
      <c r="B2848" s="6">
        <v>44778</v>
      </c>
      <c r="C2848" s="6" t="str">
        <f>TEXT(Table1[[#This Row],[Order Date]],"mmm")</f>
        <v>Aug</v>
      </c>
      <c r="D2848" s="6" t="str">
        <f>TEXT(Table1[[#This Row],[Order Date]],"yyyy")</f>
        <v>2022</v>
      </c>
      <c r="E2848" t="s">
        <v>443</v>
      </c>
      <c r="F2848" t="s">
        <v>10</v>
      </c>
      <c r="G2848" t="s">
        <v>11</v>
      </c>
      <c r="H2848" t="s">
        <v>200</v>
      </c>
      <c r="I2848" t="s">
        <v>1421</v>
      </c>
      <c r="J2848">
        <v>23.04</v>
      </c>
      <c r="K2848">
        <v>3</v>
      </c>
      <c r="L2848">
        <v>-4.9000000000000004</v>
      </c>
    </row>
    <row r="2849" spans="1:12" ht="14.25" customHeight="1" x14ac:dyDescent="0.25">
      <c r="A2849" t="str">
        <f t="shared" si="44"/>
        <v>ORD2848</v>
      </c>
      <c r="B2849" s="6">
        <v>44778</v>
      </c>
      <c r="C2849" s="6" t="str">
        <f>TEXT(Table1[[#This Row],[Order Date]],"mmm")</f>
        <v>Aug</v>
      </c>
      <c r="D2849" s="6" t="str">
        <f>TEXT(Table1[[#This Row],[Order Date]],"yyyy")</f>
        <v>2022</v>
      </c>
      <c r="E2849" t="s">
        <v>443</v>
      </c>
      <c r="F2849" t="s">
        <v>10</v>
      </c>
      <c r="G2849" t="s">
        <v>11</v>
      </c>
      <c r="H2849" t="s">
        <v>20</v>
      </c>
      <c r="I2849" t="s">
        <v>1377</v>
      </c>
      <c r="J2849">
        <v>1.36</v>
      </c>
      <c r="K2849">
        <v>1</v>
      </c>
      <c r="L2849">
        <v>-2.1800000000000002</v>
      </c>
    </row>
    <row r="2850" spans="1:12" ht="14.25" customHeight="1" x14ac:dyDescent="0.25">
      <c r="A2850" t="str">
        <f t="shared" si="44"/>
        <v>ORD2849</v>
      </c>
      <c r="B2850" s="6">
        <v>44778</v>
      </c>
      <c r="C2850" s="6" t="str">
        <f>TEXT(Table1[[#This Row],[Order Date]],"mmm")</f>
        <v>Aug</v>
      </c>
      <c r="D2850" s="6" t="str">
        <f>TEXT(Table1[[#This Row],[Order Date]],"yyyy")</f>
        <v>2022</v>
      </c>
      <c r="E2850" t="s">
        <v>443</v>
      </c>
      <c r="F2850" t="s">
        <v>10</v>
      </c>
      <c r="G2850" t="s">
        <v>34</v>
      </c>
      <c r="H2850" t="s">
        <v>47</v>
      </c>
      <c r="I2850" t="s">
        <v>1532</v>
      </c>
      <c r="J2850">
        <v>14.76</v>
      </c>
      <c r="K2850">
        <v>5</v>
      </c>
      <c r="L2850">
        <v>-11.44</v>
      </c>
    </row>
    <row r="2851" spans="1:12" ht="14.25" customHeight="1" x14ac:dyDescent="0.25">
      <c r="A2851" t="str">
        <f t="shared" si="44"/>
        <v>ORD2850</v>
      </c>
      <c r="B2851" s="6">
        <v>44779</v>
      </c>
      <c r="C2851" s="6" t="str">
        <f>TEXT(Table1[[#This Row],[Order Date]],"mmm")</f>
        <v>Aug</v>
      </c>
      <c r="D2851" s="6" t="str">
        <f>TEXT(Table1[[#This Row],[Order Date]],"yyyy")</f>
        <v>2022</v>
      </c>
      <c r="E2851" t="s">
        <v>892</v>
      </c>
      <c r="F2851" t="s">
        <v>10</v>
      </c>
      <c r="G2851" t="s">
        <v>11</v>
      </c>
      <c r="H2851" t="s">
        <v>12</v>
      </c>
      <c r="I2851" t="s">
        <v>2116</v>
      </c>
      <c r="J2851">
        <v>27.22</v>
      </c>
      <c r="K2851">
        <v>3</v>
      </c>
      <c r="L2851">
        <v>9.8699999999999992</v>
      </c>
    </row>
    <row r="2852" spans="1:12" ht="14.25" customHeight="1" x14ac:dyDescent="0.25">
      <c r="A2852" t="str">
        <f t="shared" si="44"/>
        <v>ORD2851</v>
      </c>
      <c r="B2852" s="6">
        <v>44779</v>
      </c>
      <c r="C2852" s="6" t="str">
        <f>TEXT(Table1[[#This Row],[Order Date]],"mmm")</f>
        <v>Aug</v>
      </c>
      <c r="D2852" s="6" t="str">
        <f>TEXT(Table1[[#This Row],[Order Date]],"yyyy")</f>
        <v>2022</v>
      </c>
      <c r="E2852" t="s">
        <v>1489</v>
      </c>
      <c r="F2852" t="s">
        <v>10</v>
      </c>
      <c r="G2852" t="s">
        <v>11</v>
      </c>
      <c r="H2852" t="s">
        <v>16</v>
      </c>
      <c r="I2852" t="s">
        <v>364</v>
      </c>
      <c r="J2852">
        <v>35.520000000000003</v>
      </c>
      <c r="K2852">
        <v>3</v>
      </c>
      <c r="L2852">
        <v>13.32</v>
      </c>
    </row>
    <row r="2853" spans="1:12" ht="14.25" customHeight="1" x14ac:dyDescent="0.25">
      <c r="A2853" t="str">
        <f t="shared" si="44"/>
        <v>ORD2852</v>
      </c>
      <c r="B2853" s="6">
        <v>44779</v>
      </c>
      <c r="C2853" s="6" t="str">
        <f>TEXT(Table1[[#This Row],[Order Date]],"mmm")</f>
        <v>Aug</v>
      </c>
      <c r="D2853" s="6" t="str">
        <f>TEXT(Table1[[#This Row],[Order Date]],"yyyy")</f>
        <v>2022</v>
      </c>
      <c r="E2853" t="s">
        <v>1489</v>
      </c>
      <c r="F2853" t="s">
        <v>10</v>
      </c>
      <c r="G2853" t="s">
        <v>11</v>
      </c>
      <c r="H2853" t="s">
        <v>20</v>
      </c>
      <c r="I2853" t="s">
        <v>428</v>
      </c>
      <c r="J2853">
        <v>6.23</v>
      </c>
      <c r="K2853">
        <v>5</v>
      </c>
      <c r="L2853">
        <v>-9.66</v>
      </c>
    </row>
    <row r="2854" spans="1:12" ht="14.25" customHeight="1" x14ac:dyDescent="0.25">
      <c r="A2854" t="str">
        <f t="shared" si="44"/>
        <v>ORD2853</v>
      </c>
      <c r="B2854" s="6">
        <v>44779</v>
      </c>
      <c r="C2854" s="6" t="str">
        <f>TEXT(Table1[[#This Row],[Order Date]],"mmm")</f>
        <v>Aug</v>
      </c>
      <c r="D2854" s="6" t="str">
        <f>TEXT(Table1[[#This Row],[Order Date]],"yyyy")</f>
        <v>2022</v>
      </c>
      <c r="E2854" t="s">
        <v>1489</v>
      </c>
      <c r="F2854" t="s">
        <v>10</v>
      </c>
      <c r="G2854" t="s">
        <v>11</v>
      </c>
      <c r="H2854" t="s">
        <v>12</v>
      </c>
      <c r="I2854" t="s">
        <v>1855</v>
      </c>
      <c r="J2854">
        <v>56.7</v>
      </c>
      <c r="K2854">
        <v>2</v>
      </c>
      <c r="L2854">
        <v>19.14</v>
      </c>
    </row>
    <row r="2855" spans="1:12" ht="14.25" customHeight="1" x14ac:dyDescent="0.25">
      <c r="A2855" t="str">
        <f t="shared" si="44"/>
        <v>ORD2854</v>
      </c>
      <c r="B2855" s="6">
        <v>44779</v>
      </c>
      <c r="C2855" s="6" t="str">
        <f>TEXT(Table1[[#This Row],[Order Date]],"mmm")</f>
        <v>Aug</v>
      </c>
      <c r="D2855" s="6" t="str">
        <f>TEXT(Table1[[#This Row],[Order Date]],"yyyy")</f>
        <v>2022</v>
      </c>
      <c r="E2855" t="s">
        <v>1489</v>
      </c>
      <c r="F2855" t="s">
        <v>10</v>
      </c>
      <c r="G2855" t="s">
        <v>34</v>
      </c>
      <c r="H2855" t="s">
        <v>74</v>
      </c>
      <c r="I2855" t="s">
        <v>2175</v>
      </c>
      <c r="J2855">
        <v>369.2</v>
      </c>
      <c r="K2855">
        <v>3</v>
      </c>
      <c r="L2855">
        <v>-114.02</v>
      </c>
    </row>
    <row r="2856" spans="1:12" ht="14.25" customHeight="1" x14ac:dyDescent="0.25">
      <c r="A2856" t="str">
        <f t="shared" si="44"/>
        <v>ORD2855</v>
      </c>
      <c r="B2856" s="6">
        <v>44780</v>
      </c>
      <c r="C2856" s="6" t="str">
        <f>TEXT(Table1[[#This Row],[Order Date]],"mmm")</f>
        <v>Aug</v>
      </c>
      <c r="D2856" s="6" t="str">
        <f>TEXT(Table1[[#This Row],[Order Date]],"yyyy")</f>
        <v>2022</v>
      </c>
      <c r="E2856" t="s">
        <v>873</v>
      </c>
      <c r="F2856" t="s">
        <v>510</v>
      </c>
      <c r="G2856" t="s">
        <v>11</v>
      </c>
      <c r="H2856" t="s">
        <v>20</v>
      </c>
      <c r="I2856" t="s">
        <v>559</v>
      </c>
      <c r="J2856">
        <v>3.3</v>
      </c>
      <c r="K2856">
        <v>1</v>
      </c>
      <c r="L2856">
        <v>1.1200000000000001</v>
      </c>
    </row>
    <row r="2857" spans="1:12" ht="14.25" customHeight="1" x14ac:dyDescent="0.25">
      <c r="A2857" t="str">
        <f t="shared" si="44"/>
        <v>ORD2856</v>
      </c>
      <c r="B2857" s="6">
        <v>44780</v>
      </c>
      <c r="C2857" s="6" t="str">
        <f>TEXT(Table1[[#This Row],[Order Date]],"mmm")</f>
        <v>Aug</v>
      </c>
      <c r="D2857" s="6" t="str">
        <f>TEXT(Table1[[#This Row],[Order Date]],"yyyy")</f>
        <v>2022</v>
      </c>
      <c r="E2857" t="s">
        <v>2176</v>
      </c>
      <c r="F2857" t="s">
        <v>27</v>
      </c>
      <c r="G2857" t="s">
        <v>11</v>
      </c>
      <c r="H2857" t="s">
        <v>20</v>
      </c>
      <c r="I2857" t="s">
        <v>2177</v>
      </c>
      <c r="J2857">
        <v>19.149999999999999</v>
      </c>
      <c r="K2857">
        <v>3</v>
      </c>
      <c r="L2857">
        <v>6.46</v>
      </c>
    </row>
    <row r="2858" spans="1:12" ht="14.25" customHeight="1" x14ac:dyDescent="0.25">
      <c r="A2858" t="str">
        <f t="shared" si="44"/>
        <v>ORD2857</v>
      </c>
      <c r="B2858" s="6">
        <v>44780</v>
      </c>
      <c r="C2858" s="6" t="str">
        <f>TEXT(Table1[[#This Row],[Order Date]],"mmm")</f>
        <v>Aug</v>
      </c>
      <c r="D2858" s="6" t="str">
        <f>TEXT(Table1[[#This Row],[Order Date]],"yyyy")</f>
        <v>2022</v>
      </c>
      <c r="E2858" t="s">
        <v>1412</v>
      </c>
      <c r="F2858" t="s">
        <v>186</v>
      </c>
      <c r="G2858" t="s">
        <v>11</v>
      </c>
      <c r="H2858" t="s">
        <v>20</v>
      </c>
      <c r="I2858" t="s">
        <v>1185</v>
      </c>
      <c r="J2858">
        <v>28.4</v>
      </c>
      <c r="K2858">
        <v>4</v>
      </c>
      <c r="L2858">
        <v>13.06</v>
      </c>
    </row>
    <row r="2859" spans="1:12" ht="14.25" customHeight="1" x14ac:dyDescent="0.25">
      <c r="A2859" t="str">
        <f t="shared" si="44"/>
        <v>ORD2858</v>
      </c>
      <c r="B2859" s="6">
        <v>44780</v>
      </c>
      <c r="C2859" s="6" t="str">
        <f>TEXT(Table1[[#This Row],[Order Date]],"mmm")</f>
        <v>Aug</v>
      </c>
      <c r="D2859" s="6" t="str">
        <f>TEXT(Table1[[#This Row],[Order Date]],"yyyy")</f>
        <v>2022</v>
      </c>
      <c r="E2859" t="s">
        <v>1412</v>
      </c>
      <c r="F2859" t="s">
        <v>186</v>
      </c>
      <c r="G2859" t="s">
        <v>34</v>
      </c>
      <c r="H2859" t="s">
        <v>47</v>
      </c>
      <c r="I2859" t="s">
        <v>2178</v>
      </c>
      <c r="J2859">
        <v>212.94</v>
      </c>
      <c r="K2859">
        <v>3</v>
      </c>
      <c r="L2859">
        <v>34.07</v>
      </c>
    </row>
    <row r="2860" spans="1:12" ht="14.25" customHeight="1" x14ac:dyDescent="0.25">
      <c r="A2860" t="str">
        <f t="shared" si="44"/>
        <v>ORD2859</v>
      </c>
      <c r="B2860" s="6">
        <v>44780</v>
      </c>
      <c r="C2860" s="6" t="str">
        <f>TEXT(Table1[[#This Row],[Order Date]],"mmm")</f>
        <v>Aug</v>
      </c>
      <c r="D2860" s="6" t="str">
        <f>TEXT(Table1[[#This Row],[Order Date]],"yyyy")</f>
        <v>2022</v>
      </c>
      <c r="E2860" t="s">
        <v>749</v>
      </c>
      <c r="F2860" t="s">
        <v>23</v>
      </c>
      <c r="G2860" t="s">
        <v>11</v>
      </c>
      <c r="H2860" t="s">
        <v>24</v>
      </c>
      <c r="I2860" t="s">
        <v>466</v>
      </c>
      <c r="J2860">
        <v>106.8</v>
      </c>
      <c r="K2860">
        <v>10</v>
      </c>
      <c r="L2860">
        <v>10.68</v>
      </c>
    </row>
    <row r="2861" spans="1:12" ht="14.25" customHeight="1" x14ac:dyDescent="0.25">
      <c r="A2861" t="str">
        <f t="shared" si="44"/>
        <v>ORD2860</v>
      </c>
      <c r="B2861" s="6">
        <v>44780</v>
      </c>
      <c r="C2861" s="6" t="str">
        <f>TEXT(Table1[[#This Row],[Order Date]],"mmm")</f>
        <v>Aug</v>
      </c>
      <c r="D2861" s="6" t="str">
        <f>TEXT(Table1[[#This Row],[Order Date]],"yyyy")</f>
        <v>2022</v>
      </c>
      <c r="E2861" t="s">
        <v>873</v>
      </c>
      <c r="F2861" t="s">
        <v>531</v>
      </c>
      <c r="G2861" t="s">
        <v>11</v>
      </c>
      <c r="H2861" t="s">
        <v>92</v>
      </c>
      <c r="I2861" t="s">
        <v>1387</v>
      </c>
      <c r="J2861">
        <v>77.58</v>
      </c>
      <c r="K2861">
        <v>9</v>
      </c>
      <c r="L2861">
        <v>20.170000000000002</v>
      </c>
    </row>
    <row r="2862" spans="1:12" ht="14.25" customHeight="1" x14ac:dyDescent="0.25">
      <c r="A2862" t="str">
        <f t="shared" si="44"/>
        <v>ORD2861</v>
      </c>
      <c r="B2862" s="6">
        <v>44780</v>
      </c>
      <c r="C2862" s="6" t="str">
        <f>TEXT(Table1[[#This Row],[Order Date]],"mmm")</f>
        <v>Aug</v>
      </c>
      <c r="D2862" s="6" t="str">
        <f>TEXT(Table1[[#This Row],[Order Date]],"yyyy")</f>
        <v>2022</v>
      </c>
      <c r="E2862" t="s">
        <v>2179</v>
      </c>
      <c r="F2862" t="s">
        <v>55</v>
      </c>
      <c r="G2862" t="s">
        <v>39</v>
      </c>
      <c r="H2862" t="s">
        <v>40</v>
      </c>
      <c r="I2862" t="s">
        <v>2180</v>
      </c>
      <c r="J2862">
        <v>494.97</v>
      </c>
      <c r="K2862">
        <v>3</v>
      </c>
      <c r="L2862">
        <v>148.49</v>
      </c>
    </row>
    <row r="2863" spans="1:12" ht="14.25" customHeight="1" x14ac:dyDescent="0.25">
      <c r="A2863" t="str">
        <f t="shared" si="44"/>
        <v>ORD2862</v>
      </c>
      <c r="B2863" s="6">
        <v>44780</v>
      </c>
      <c r="C2863" s="6" t="str">
        <f>TEXT(Table1[[#This Row],[Order Date]],"mmm")</f>
        <v>Aug</v>
      </c>
      <c r="D2863" s="6" t="str">
        <f>TEXT(Table1[[#This Row],[Order Date]],"yyyy")</f>
        <v>2022</v>
      </c>
      <c r="E2863" t="s">
        <v>2179</v>
      </c>
      <c r="F2863" t="s">
        <v>55</v>
      </c>
      <c r="G2863" t="s">
        <v>11</v>
      </c>
      <c r="H2863" t="s">
        <v>16</v>
      </c>
      <c r="I2863" t="s">
        <v>2181</v>
      </c>
      <c r="J2863">
        <v>25.06</v>
      </c>
      <c r="K2863">
        <v>2</v>
      </c>
      <c r="L2863">
        <v>11.78</v>
      </c>
    </row>
    <row r="2864" spans="1:12" ht="14.25" customHeight="1" x14ac:dyDescent="0.25">
      <c r="A2864" t="str">
        <f t="shared" si="44"/>
        <v>ORD2863</v>
      </c>
      <c r="B2864" s="6">
        <v>44781</v>
      </c>
      <c r="C2864" s="6" t="str">
        <f>TEXT(Table1[[#This Row],[Order Date]],"mmm")</f>
        <v>Aug</v>
      </c>
      <c r="D2864" s="6" t="str">
        <f>TEXT(Table1[[#This Row],[Order Date]],"yyyy")</f>
        <v>2022</v>
      </c>
      <c r="E2864" t="s">
        <v>1371</v>
      </c>
      <c r="F2864" t="s">
        <v>27</v>
      </c>
      <c r="G2864" t="s">
        <v>11</v>
      </c>
      <c r="H2864" t="s">
        <v>20</v>
      </c>
      <c r="I2864" t="s">
        <v>559</v>
      </c>
      <c r="J2864">
        <v>6.61</v>
      </c>
      <c r="K2864">
        <v>2</v>
      </c>
      <c r="L2864">
        <v>2.23</v>
      </c>
    </row>
    <row r="2865" spans="1:12" ht="14.25" customHeight="1" x14ac:dyDescent="0.25">
      <c r="A2865" t="str">
        <f t="shared" si="44"/>
        <v>ORD2864</v>
      </c>
      <c r="B2865" s="6">
        <v>44781</v>
      </c>
      <c r="C2865" s="6" t="str">
        <f>TEXT(Table1[[#This Row],[Order Date]],"mmm")</f>
        <v>Aug</v>
      </c>
      <c r="D2865" s="6" t="str">
        <f>TEXT(Table1[[#This Row],[Order Date]],"yyyy")</f>
        <v>2022</v>
      </c>
      <c r="E2865" t="s">
        <v>1371</v>
      </c>
      <c r="F2865" t="s">
        <v>27</v>
      </c>
      <c r="G2865" t="s">
        <v>11</v>
      </c>
      <c r="H2865" t="s">
        <v>20</v>
      </c>
      <c r="I2865" t="s">
        <v>787</v>
      </c>
      <c r="J2865">
        <v>7.28</v>
      </c>
      <c r="K2865">
        <v>2</v>
      </c>
      <c r="L2865">
        <v>2.73</v>
      </c>
    </row>
    <row r="2866" spans="1:12" ht="14.25" customHeight="1" x14ac:dyDescent="0.25">
      <c r="A2866" t="str">
        <f t="shared" si="44"/>
        <v>ORD2865</v>
      </c>
      <c r="B2866" s="6">
        <v>44781</v>
      </c>
      <c r="C2866" s="6" t="str">
        <f>TEXT(Table1[[#This Row],[Order Date]],"mmm")</f>
        <v>Aug</v>
      </c>
      <c r="D2866" s="6" t="str">
        <f>TEXT(Table1[[#This Row],[Order Date]],"yyyy")</f>
        <v>2022</v>
      </c>
      <c r="E2866" t="s">
        <v>1371</v>
      </c>
      <c r="F2866" t="s">
        <v>27</v>
      </c>
      <c r="G2866" t="s">
        <v>34</v>
      </c>
      <c r="H2866" t="s">
        <v>35</v>
      </c>
      <c r="I2866" t="s">
        <v>2182</v>
      </c>
      <c r="J2866">
        <v>144.78</v>
      </c>
      <c r="K2866">
        <v>1</v>
      </c>
      <c r="L2866">
        <v>10.86</v>
      </c>
    </row>
    <row r="2867" spans="1:12" ht="14.25" customHeight="1" x14ac:dyDescent="0.25">
      <c r="A2867" t="str">
        <f t="shared" si="44"/>
        <v>ORD2866</v>
      </c>
      <c r="B2867" s="6">
        <v>44781</v>
      </c>
      <c r="C2867" s="6" t="str">
        <f>TEXT(Table1[[#This Row],[Order Date]],"mmm")</f>
        <v>Aug</v>
      </c>
      <c r="D2867" s="6" t="str">
        <f>TEXT(Table1[[#This Row],[Order Date]],"yyyy")</f>
        <v>2022</v>
      </c>
      <c r="E2867" t="s">
        <v>2183</v>
      </c>
      <c r="F2867" t="s">
        <v>434</v>
      </c>
      <c r="G2867" t="s">
        <v>11</v>
      </c>
      <c r="H2867" t="s">
        <v>24</v>
      </c>
      <c r="I2867" t="s">
        <v>2184</v>
      </c>
      <c r="J2867">
        <v>39.659999999999997</v>
      </c>
      <c r="K2867">
        <v>2</v>
      </c>
      <c r="L2867">
        <v>11.9</v>
      </c>
    </row>
    <row r="2868" spans="1:12" ht="14.25" customHeight="1" x14ac:dyDescent="0.25">
      <c r="A2868" t="str">
        <f t="shared" si="44"/>
        <v>ORD2867</v>
      </c>
      <c r="B2868" s="6">
        <v>44781</v>
      </c>
      <c r="C2868" s="6" t="str">
        <f>TEXT(Table1[[#This Row],[Order Date]],"mmm")</f>
        <v>Aug</v>
      </c>
      <c r="D2868" s="6" t="str">
        <f>TEXT(Table1[[#This Row],[Order Date]],"yyyy")</f>
        <v>2022</v>
      </c>
      <c r="E2868" t="s">
        <v>2183</v>
      </c>
      <c r="F2868" t="s">
        <v>434</v>
      </c>
      <c r="G2868" t="s">
        <v>11</v>
      </c>
      <c r="H2868" t="s">
        <v>92</v>
      </c>
      <c r="I2868" t="s">
        <v>1681</v>
      </c>
      <c r="J2868">
        <v>113.92</v>
      </c>
      <c r="K2868">
        <v>2</v>
      </c>
      <c r="L2868">
        <v>33.04</v>
      </c>
    </row>
    <row r="2869" spans="1:12" ht="14.25" customHeight="1" x14ac:dyDescent="0.25">
      <c r="A2869" t="str">
        <f t="shared" si="44"/>
        <v>ORD2868</v>
      </c>
      <c r="B2869" s="6">
        <v>44781</v>
      </c>
      <c r="C2869" s="6" t="str">
        <f>TEXT(Table1[[#This Row],[Order Date]],"mmm")</f>
        <v>Aug</v>
      </c>
      <c r="D2869" s="6" t="str">
        <f>TEXT(Table1[[#This Row],[Order Date]],"yyyy")</f>
        <v>2022</v>
      </c>
      <c r="E2869" t="s">
        <v>2183</v>
      </c>
      <c r="F2869" t="s">
        <v>434</v>
      </c>
      <c r="G2869" t="s">
        <v>11</v>
      </c>
      <c r="H2869" t="s">
        <v>20</v>
      </c>
      <c r="I2869" t="s">
        <v>1136</v>
      </c>
      <c r="J2869">
        <v>447.86</v>
      </c>
      <c r="K2869">
        <v>7</v>
      </c>
      <c r="L2869">
        <v>210.49</v>
      </c>
    </row>
    <row r="2870" spans="1:12" ht="14.25" customHeight="1" x14ac:dyDescent="0.25">
      <c r="A2870" t="str">
        <f t="shared" si="44"/>
        <v>ORD2869</v>
      </c>
      <c r="B2870" s="6">
        <v>44781</v>
      </c>
      <c r="C2870" s="6" t="str">
        <f>TEXT(Table1[[#This Row],[Order Date]],"mmm")</f>
        <v>Aug</v>
      </c>
      <c r="D2870" s="6" t="str">
        <f>TEXT(Table1[[#This Row],[Order Date]],"yyyy")</f>
        <v>2022</v>
      </c>
      <c r="E2870" t="s">
        <v>437</v>
      </c>
      <c r="F2870" t="s">
        <v>149</v>
      </c>
      <c r="G2870" t="s">
        <v>39</v>
      </c>
      <c r="H2870" t="s">
        <v>52</v>
      </c>
      <c r="I2870" t="s">
        <v>198</v>
      </c>
      <c r="J2870">
        <v>79.989999999999995</v>
      </c>
      <c r="K2870">
        <v>1</v>
      </c>
      <c r="L2870">
        <v>28.8</v>
      </c>
    </row>
    <row r="2871" spans="1:12" ht="14.25" customHeight="1" x14ac:dyDescent="0.25">
      <c r="A2871" t="str">
        <f t="shared" si="44"/>
        <v>ORD2870</v>
      </c>
      <c r="B2871" s="6">
        <v>44782</v>
      </c>
      <c r="C2871" s="6" t="str">
        <f>TEXT(Table1[[#This Row],[Order Date]],"mmm")</f>
        <v>Aug</v>
      </c>
      <c r="D2871" s="6" t="str">
        <f>TEXT(Table1[[#This Row],[Order Date]],"yyyy")</f>
        <v>2022</v>
      </c>
      <c r="E2871" t="s">
        <v>589</v>
      </c>
      <c r="F2871" t="s">
        <v>110</v>
      </c>
      <c r="G2871" t="s">
        <v>11</v>
      </c>
      <c r="H2871" t="s">
        <v>24</v>
      </c>
      <c r="I2871" t="s">
        <v>894</v>
      </c>
      <c r="J2871">
        <v>2.2000000000000002</v>
      </c>
      <c r="K2871">
        <v>1</v>
      </c>
      <c r="L2871">
        <v>0.97</v>
      </c>
    </row>
    <row r="2872" spans="1:12" ht="14.25" customHeight="1" x14ac:dyDescent="0.25">
      <c r="A2872" t="str">
        <f t="shared" si="44"/>
        <v>ORD2871</v>
      </c>
      <c r="B2872" s="6">
        <v>44782</v>
      </c>
      <c r="C2872" s="6" t="str">
        <f>TEXT(Table1[[#This Row],[Order Date]],"mmm")</f>
        <v>Aug</v>
      </c>
      <c r="D2872" s="6" t="str">
        <f>TEXT(Table1[[#This Row],[Order Date]],"yyyy")</f>
        <v>2022</v>
      </c>
      <c r="E2872" t="s">
        <v>589</v>
      </c>
      <c r="F2872" t="s">
        <v>110</v>
      </c>
      <c r="G2872" t="s">
        <v>34</v>
      </c>
      <c r="H2872" t="s">
        <v>145</v>
      </c>
      <c r="I2872" t="s">
        <v>501</v>
      </c>
      <c r="J2872">
        <v>622.45000000000005</v>
      </c>
      <c r="K2872">
        <v>5</v>
      </c>
      <c r="L2872">
        <v>136.94</v>
      </c>
    </row>
    <row r="2873" spans="1:12" ht="14.25" customHeight="1" x14ac:dyDescent="0.25">
      <c r="A2873" t="str">
        <f t="shared" si="44"/>
        <v>ORD2872</v>
      </c>
      <c r="B2873" s="6">
        <v>44782</v>
      </c>
      <c r="C2873" s="6" t="str">
        <f>TEXT(Table1[[#This Row],[Order Date]],"mmm")</f>
        <v>Aug</v>
      </c>
      <c r="D2873" s="6" t="str">
        <f>TEXT(Table1[[#This Row],[Order Date]],"yyyy")</f>
        <v>2022</v>
      </c>
      <c r="E2873" t="s">
        <v>589</v>
      </c>
      <c r="F2873" t="s">
        <v>110</v>
      </c>
      <c r="G2873" t="s">
        <v>11</v>
      </c>
      <c r="H2873" t="s">
        <v>18</v>
      </c>
      <c r="I2873" t="s">
        <v>1756</v>
      </c>
      <c r="J2873">
        <v>21.98</v>
      </c>
      <c r="K2873">
        <v>1</v>
      </c>
      <c r="L2873">
        <v>0.22</v>
      </c>
    </row>
    <row r="2874" spans="1:12" ht="14.25" customHeight="1" x14ac:dyDescent="0.25">
      <c r="A2874" t="str">
        <f t="shared" si="44"/>
        <v>ORD2873</v>
      </c>
      <c r="B2874" s="6">
        <v>44782</v>
      </c>
      <c r="C2874" s="6" t="str">
        <f>TEXT(Table1[[#This Row],[Order Date]],"mmm")</f>
        <v>Aug</v>
      </c>
      <c r="D2874" s="6" t="str">
        <f>TEXT(Table1[[#This Row],[Order Date]],"yyyy")</f>
        <v>2022</v>
      </c>
      <c r="E2874" t="s">
        <v>667</v>
      </c>
      <c r="F2874" t="s">
        <v>149</v>
      </c>
      <c r="G2874" t="s">
        <v>39</v>
      </c>
      <c r="H2874" t="s">
        <v>40</v>
      </c>
      <c r="I2874" t="s">
        <v>1347</v>
      </c>
      <c r="J2874">
        <v>307.98</v>
      </c>
      <c r="K2874">
        <v>2</v>
      </c>
      <c r="L2874">
        <v>89.31</v>
      </c>
    </row>
    <row r="2875" spans="1:12" ht="14.25" customHeight="1" x14ac:dyDescent="0.25">
      <c r="A2875" t="str">
        <f t="shared" si="44"/>
        <v>ORD2874</v>
      </c>
      <c r="B2875" s="6">
        <v>44782</v>
      </c>
      <c r="C2875" s="6" t="str">
        <f>TEXT(Table1[[#This Row],[Order Date]],"mmm")</f>
        <v>Aug</v>
      </c>
      <c r="D2875" s="6" t="str">
        <f>TEXT(Table1[[#This Row],[Order Date]],"yyyy")</f>
        <v>2022</v>
      </c>
      <c r="E2875" t="s">
        <v>667</v>
      </c>
      <c r="F2875" t="s">
        <v>149</v>
      </c>
      <c r="G2875" t="s">
        <v>34</v>
      </c>
      <c r="H2875" t="s">
        <v>145</v>
      </c>
      <c r="I2875" t="s">
        <v>728</v>
      </c>
      <c r="J2875">
        <v>382.81</v>
      </c>
      <c r="K2875">
        <v>9</v>
      </c>
      <c r="L2875">
        <v>-153.12</v>
      </c>
    </row>
    <row r="2876" spans="1:12" ht="14.25" customHeight="1" x14ac:dyDescent="0.25">
      <c r="A2876" t="str">
        <f t="shared" si="44"/>
        <v>ORD2875</v>
      </c>
      <c r="B2876" s="6">
        <v>44782</v>
      </c>
      <c r="C2876" s="6" t="str">
        <f>TEXT(Table1[[#This Row],[Order Date]],"mmm")</f>
        <v>Aug</v>
      </c>
      <c r="D2876" s="6" t="str">
        <f>TEXT(Table1[[#This Row],[Order Date]],"yyyy")</f>
        <v>2022</v>
      </c>
      <c r="E2876" t="s">
        <v>667</v>
      </c>
      <c r="F2876" t="s">
        <v>149</v>
      </c>
      <c r="G2876" t="s">
        <v>11</v>
      </c>
      <c r="H2876" t="s">
        <v>18</v>
      </c>
      <c r="I2876" t="s">
        <v>1439</v>
      </c>
      <c r="J2876">
        <v>41.96</v>
      </c>
      <c r="K2876">
        <v>2</v>
      </c>
      <c r="L2876">
        <v>2.94</v>
      </c>
    </row>
    <row r="2877" spans="1:12" ht="14.25" customHeight="1" x14ac:dyDescent="0.25">
      <c r="A2877" t="str">
        <f t="shared" si="44"/>
        <v>ORD2876</v>
      </c>
      <c r="B2877" s="6">
        <v>44782</v>
      </c>
      <c r="C2877" s="6" t="str">
        <f>TEXT(Table1[[#This Row],[Order Date]],"mmm")</f>
        <v>Aug</v>
      </c>
      <c r="D2877" s="6" t="str">
        <f>TEXT(Table1[[#This Row],[Order Date]],"yyyy")</f>
        <v>2022</v>
      </c>
      <c r="E2877" t="s">
        <v>667</v>
      </c>
      <c r="F2877" t="s">
        <v>149</v>
      </c>
      <c r="G2877" t="s">
        <v>11</v>
      </c>
      <c r="H2877" t="s">
        <v>20</v>
      </c>
      <c r="I2877" t="s">
        <v>2127</v>
      </c>
      <c r="J2877">
        <v>1217.57</v>
      </c>
      <c r="K2877">
        <v>2</v>
      </c>
      <c r="L2877">
        <v>456.59</v>
      </c>
    </row>
    <row r="2878" spans="1:12" ht="14.25" customHeight="1" x14ac:dyDescent="0.25">
      <c r="A2878" t="str">
        <f t="shared" si="44"/>
        <v>ORD2877</v>
      </c>
      <c r="B2878" s="6">
        <v>44782</v>
      </c>
      <c r="C2878" s="6" t="str">
        <f>TEXT(Table1[[#This Row],[Order Date]],"mmm")</f>
        <v>Aug</v>
      </c>
      <c r="D2878" s="6" t="str">
        <f>TEXT(Table1[[#This Row],[Order Date]],"yyyy")</f>
        <v>2022</v>
      </c>
      <c r="E2878" t="s">
        <v>667</v>
      </c>
      <c r="F2878" t="s">
        <v>149</v>
      </c>
      <c r="G2878" t="s">
        <v>34</v>
      </c>
      <c r="H2878" t="s">
        <v>47</v>
      </c>
      <c r="I2878" t="s">
        <v>2185</v>
      </c>
      <c r="J2878">
        <v>47.04</v>
      </c>
      <c r="K2878">
        <v>3</v>
      </c>
      <c r="L2878">
        <v>18.350000000000001</v>
      </c>
    </row>
    <row r="2879" spans="1:12" ht="14.25" customHeight="1" x14ac:dyDescent="0.25">
      <c r="A2879" t="str">
        <f t="shared" si="44"/>
        <v>ORD2878</v>
      </c>
      <c r="B2879" s="6">
        <v>44782</v>
      </c>
      <c r="C2879" s="6" t="str">
        <f>TEXT(Table1[[#This Row],[Order Date]],"mmm")</f>
        <v>Aug</v>
      </c>
      <c r="D2879" s="6" t="str">
        <f>TEXT(Table1[[#This Row],[Order Date]],"yyyy")</f>
        <v>2022</v>
      </c>
      <c r="E2879" t="s">
        <v>667</v>
      </c>
      <c r="F2879" t="s">
        <v>149</v>
      </c>
      <c r="G2879" t="s">
        <v>34</v>
      </c>
      <c r="H2879" t="s">
        <v>47</v>
      </c>
      <c r="I2879" t="s">
        <v>1404</v>
      </c>
      <c r="J2879">
        <v>6.16</v>
      </c>
      <c r="K2879">
        <v>2</v>
      </c>
      <c r="L2879">
        <v>2.96</v>
      </c>
    </row>
    <row r="2880" spans="1:12" ht="14.25" customHeight="1" x14ac:dyDescent="0.25">
      <c r="A2880" t="str">
        <f t="shared" si="44"/>
        <v>ORD2879</v>
      </c>
      <c r="B2880" s="6">
        <v>44782</v>
      </c>
      <c r="C2880" s="6" t="str">
        <f>TEXT(Table1[[#This Row],[Order Date]],"mmm")</f>
        <v>Aug</v>
      </c>
      <c r="D2880" s="6" t="str">
        <f>TEXT(Table1[[#This Row],[Order Date]],"yyyy")</f>
        <v>2022</v>
      </c>
      <c r="E2880" t="s">
        <v>667</v>
      </c>
      <c r="F2880" t="s">
        <v>149</v>
      </c>
      <c r="G2880" t="s">
        <v>39</v>
      </c>
      <c r="H2880" t="s">
        <v>40</v>
      </c>
      <c r="I2880" t="s">
        <v>287</v>
      </c>
      <c r="J2880">
        <v>979.95</v>
      </c>
      <c r="K2880">
        <v>5</v>
      </c>
      <c r="L2880">
        <v>274.39</v>
      </c>
    </row>
    <row r="2881" spans="1:12" ht="14.25" customHeight="1" x14ac:dyDescent="0.25">
      <c r="A2881" t="str">
        <f t="shared" si="44"/>
        <v>ORD2880</v>
      </c>
      <c r="B2881" s="6">
        <v>44782</v>
      </c>
      <c r="C2881" s="6" t="str">
        <f>TEXT(Table1[[#This Row],[Order Date]],"mmm")</f>
        <v>Aug</v>
      </c>
      <c r="D2881" s="6" t="str">
        <f>TEXT(Table1[[#This Row],[Order Date]],"yyyy")</f>
        <v>2022</v>
      </c>
      <c r="E2881" t="s">
        <v>667</v>
      </c>
      <c r="F2881" t="s">
        <v>149</v>
      </c>
      <c r="G2881" t="s">
        <v>11</v>
      </c>
      <c r="H2881" t="s">
        <v>12</v>
      </c>
      <c r="I2881" t="s">
        <v>2186</v>
      </c>
      <c r="J2881">
        <v>143.69999999999999</v>
      </c>
      <c r="K2881">
        <v>3</v>
      </c>
      <c r="L2881">
        <v>68.98</v>
      </c>
    </row>
    <row r="2882" spans="1:12" ht="14.25" customHeight="1" x14ac:dyDescent="0.25">
      <c r="A2882" t="str">
        <f t="shared" si="44"/>
        <v>ORD2881</v>
      </c>
      <c r="B2882" s="6">
        <v>44782</v>
      </c>
      <c r="C2882" s="6" t="str">
        <f>TEXT(Table1[[#This Row],[Order Date]],"mmm")</f>
        <v>Aug</v>
      </c>
      <c r="D2882" s="6" t="str">
        <f>TEXT(Table1[[#This Row],[Order Date]],"yyyy")</f>
        <v>2022</v>
      </c>
      <c r="E2882" t="s">
        <v>667</v>
      </c>
      <c r="F2882" t="s">
        <v>149</v>
      </c>
      <c r="G2882" t="s">
        <v>11</v>
      </c>
      <c r="H2882" t="s">
        <v>43</v>
      </c>
      <c r="I2882" t="s">
        <v>1045</v>
      </c>
      <c r="J2882">
        <v>10.65</v>
      </c>
      <c r="K2882">
        <v>3</v>
      </c>
      <c r="L2882">
        <v>5.01</v>
      </c>
    </row>
    <row r="2883" spans="1:12" ht="14.25" customHeight="1" x14ac:dyDescent="0.25">
      <c r="A2883" t="str">
        <f t="shared" ref="A2883:A2946" si="45">"ORD" &amp; TEXT(ROW(A2883)-1, "0000")</f>
        <v>ORD2882</v>
      </c>
      <c r="B2883" s="6">
        <v>44782</v>
      </c>
      <c r="C2883" s="6" t="str">
        <f>TEXT(Table1[[#This Row],[Order Date]],"mmm")</f>
        <v>Aug</v>
      </c>
      <c r="D2883" s="6" t="str">
        <f>TEXT(Table1[[#This Row],[Order Date]],"yyyy")</f>
        <v>2022</v>
      </c>
      <c r="E2883" t="s">
        <v>667</v>
      </c>
      <c r="F2883" t="s">
        <v>149</v>
      </c>
      <c r="G2883" t="s">
        <v>39</v>
      </c>
      <c r="H2883" t="s">
        <v>52</v>
      </c>
      <c r="I2883" t="s">
        <v>1802</v>
      </c>
      <c r="J2883">
        <v>247.8</v>
      </c>
      <c r="K2883">
        <v>4</v>
      </c>
      <c r="L2883">
        <v>34.69</v>
      </c>
    </row>
    <row r="2884" spans="1:12" ht="14.25" customHeight="1" x14ac:dyDescent="0.25">
      <c r="A2884" t="str">
        <f t="shared" si="45"/>
        <v>ORD2883</v>
      </c>
      <c r="B2884" s="6">
        <v>44782</v>
      </c>
      <c r="C2884" s="6" t="str">
        <f>TEXT(Table1[[#This Row],[Order Date]],"mmm")</f>
        <v>Aug</v>
      </c>
      <c r="D2884" s="6" t="str">
        <f>TEXT(Table1[[#This Row],[Order Date]],"yyyy")</f>
        <v>2022</v>
      </c>
      <c r="E2884" t="s">
        <v>498</v>
      </c>
      <c r="F2884" t="s">
        <v>123</v>
      </c>
      <c r="G2884" t="s">
        <v>11</v>
      </c>
      <c r="H2884" t="s">
        <v>16</v>
      </c>
      <c r="I2884" t="s">
        <v>584</v>
      </c>
      <c r="J2884">
        <v>4.6100000000000003</v>
      </c>
      <c r="K2884">
        <v>2</v>
      </c>
      <c r="L2884">
        <v>1.67</v>
      </c>
    </row>
    <row r="2885" spans="1:12" ht="14.25" customHeight="1" x14ac:dyDescent="0.25">
      <c r="A2885" t="str">
        <f t="shared" si="45"/>
        <v>ORD2884</v>
      </c>
      <c r="B2885" s="6">
        <v>44782</v>
      </c>
      <c r="C2885" s="6" t="str">
        <f>TEXT(Table1[[#This Row],[Order Date]],"mmm")</f>
        <v>Aug</v>
      </c>
      <c r="D2885" s="6" t="str">
        <f>TEXT(Table1[[#This Row],[Order Date]],"yyyy")</f>
        <v>2022</v>
      </c>
      <c r="E2885" t="s">
        <v>228</v>
      </c>
      <c r="F2885" t="s">
        <v>157</v>
      </c>
      <c r="G2885" t="s">
        <v>34</v>
      </c>
      <c r="H2885" t="s">
        <v>74</v>
      </c>
      <c r="I2885" t="s">
        <v>2168</v>
      </c>
      <c r="J2885">
        <v>687.4</v>
      </c>
      <c r="K2885">
        <v>5</v>
      </c>
      <c r="L2885">
        <v>48.12</v>
      </c>
    </row>
    <row r="2886" spans="1:12" ht="14.25" customHeight="1" x14ac:dyDescent="0.25">
      <c r="A2886" t="str">
        <f t="shared" si="45"/>
        <v>ORD2885</v>
      </c>
      <c r="B2886" s="6">
        <v>44782</v>
      </c>
      <c r="C2886" s="6" t="str">
        <f>TEXT(Table1[[#This Row],[Order Date]],"mmm")</f>
        <v>Aug</v>
      </c>
      <c r="D2886" s="6" t="str">
        <f>TEXT(Table1[[#This Row],[Order Date]],"yyyy")</f>
        <v>2022</v>
      </c>
      <c r="E2886" t="s">
        <v>1310</v>
      </c>
      <c r="F2886" t="s">
        <v>149</v>
      </c>
      <c r="G2886" t="s">
        <v>34</v>
      </c>
      <c r="H2886" t="s">
        <v>47</v>
      </c>
      <c r="I2886" t="s">
        <v>1570</v>
      </c>
      <c r="J2886">
        <v>10.02</v>
      </c>
      <c r="K2886">
        <v>3</v>
      </c>
      <c r="L2886">
        <v>4.41</v>
      </c>
    </row>
    <row r="2887" spans="1:12" ht="14.25" customHeight="1" x14ac:dyDescent="0.25">
      <c r="A2887" t="str">
        <f t="shared" si="45"/>
        <v>ORD2886</v>
      </c>
      <c r="B2887" s="6">
        <v>44782</v>
      </c>
      <c r="C2887" s="6" t="str">
        <f>TEXT(Table1[[#This Row],[Order Date]],"mmm")</f>
        <v>Aug</v>
      </c>
      <c r="D2887" s="6" t="str">
        <f>TEXT(Table1[[#This Row],[Order Date]],"yyyy")</f>
        <v>2022</v>
      </c>
      <c r="E2887" t="s">
        <v>1310</v>
      </c>
      <c r="F2887" t="s">
        <v>149</v>
      </c>
      <c r="G2887" t="s">
        <v>11</v>
      </c>
      <c r="H2887" t="s">
        <v>12</v>
      </c>
      <c r="I2887" t="s">
        <v>1697</v>
      </c>
      <c r="J2887">
        <v>144.12</v>
      </c>
      <c r="K2887">
        <v>3</v>
      </c>
      <c r="L2887">
        <v>69.180000000000007</v>
      </c>
    </row>
    <row r="2888" spans="1:12" ht="14.25" customHeight="1" x14ac:dyDescent="0.25">
      <c r="A2888" t="str">
        <f t="shared" si="45"/>
        <v>ORD2887</v>
      </c>
      <c r="B2888" s="6">
        <v>44783</v>
      </c>
      <c r="C2888" s="6" t="str">
        <f>TEXT(Table1[[#This Row],[Order Date]],"mmm")</f>
        <v>Aug</v>
      </c>
      <c r="D2888" s="6" t="str">
        <f>TEXT(Table1[[#This Row],[Order Date]],"yyyy")</f>
        <v>2022</v>
      </c>
      <c r="E2888" t="s">
        <v>1547</v>
      </c>
      <c r="F2888" t="s">
        <v>315</v>
      </c>
      <c r="G2888" t="s">
        <v>11</v>
      </c>
      <c r="H2888" t="s">
        <v>16</v>
      </c>
      <c r="I2888" t="s">
        <v>172</v>
      </c>
      <c r="J2888">
        <v>3.75</v>
      </c>
      <c r="K2888">
        <v>1</v>
      </c>
      <c r="L2888">
        <v>1.8</v>
      </c>
    </row>
    <row r="2889" spans="1:12" ht="14.25" customHeight="1" x14ac:dyDescent="0.25">
      <c r="A2889" t="str">
        <f t="shared" si="45"/>
        <v>ORD2888</v>
      </c>
      <c r="B2889" s="6">
        <v>44783</v>
      </c>
      <c r="C2889" s="6" t="str">
        <f>TEXT(Table1[[#This Row],[Order Date]],"mmm")</f>
        <v>Aug</v>
      </c>
      <c r="D2889" s="6" t="str">
        <f>TEXT(Table1[[#This Row],[Order Date]],"yyyy")</f>
        <v>2022</v>
      </c>
      <c r="E2889" t="s">
        <v>1547</v>
      </c>
      <c r="F2889" t="s">
        <v>315</v>
      </c>
      <c r="G2889" t="s">
        <v>11</v>
      </c>
      <c r="H2889" t="s">
        <v>16</v>
      </c>
      <c r="I2889" t="s">
        <v>1716</v>
      </c>
      <c r="J2889">
        <v>41.4</v>
      </c>
      <c r="K2889">
        <v>4</v>
      </c>
      <c r="L2889">
        <v>19.87</v>
      </c>
    </row>
    <row r="2890" spans="1:12" ht="14.25" customHeight="1" x14ac:dyDescent="0.25">
      <c r="A2890" t="str">
        <f t="shared" si="45"/>
        <v>ORD2889</v>
      </c>
      <c r="B2890" s="6">
        <v>44783</v>
      </c>
      <c r="C2890" s="6" t="str">
        <f>TEXT(Table1[[#This Row],[Order Date]],"mmm")</f>
        <v>Aug</v>
      </c>
      <c r="D2890" s="6" t="str">
        <f>TEXT(Table1[[#This Row],[Order Date]],"yyyy")</f>
        <v>2022</v>
      </c>
      <c r="E2890" t="s">
        <v>1547</v>
      </c>
      <c r="F2890" t="s">
        <v>315</v>
      </c>
      <c r="G2890" t="s">
        <v>11</v>
      </c>
      <c r="H2890" t="s">
        <v>24</v>
      </c>
      <c r="I2890" t="s">
        <v>406</v>
      </c>
      <c r="J2890">
        <v>29.79</v>
      </c>
      <c r="K2890">
        <v>3</v>
      </c>
      <c r="L2890">
        <v>12.51</v>
      </c>
    </row>
    <row r="2891" spans="1:12" ht="14.25" customHeight="1" x14ac:dyDescent="0.25">
      <c r="A2891" t="str">
        <f t="shared" si="45"/>
        <v>ORD2890</v>
      </c>
      <c r="B2891" s="6">
        <v>44783</v>
      </c>
      <c r="C2891" s="6" t="str">
        <f>TEXT(Table1[[#This Row],[Order Date]],"mmm")</f>
        <v>Aug</v>
      </c>
      <c r="D2891" s="6" t="str">
        <f>TEXT(Table1[[#This Row],[Order Date]],"yyyy")</f>
        <v>2022</v>
      </c>
      <c r="E2891" t="s">
        <v>1563</v>
      </c>
      <c r="F2891" t="s">
        <v>91</v>
      </c>
      <c r="G2891" t="s">
        <v>39</v>
      </c>
      <c r="H2891" t="s">
        <v>40</v>
      </c>
      <c r="I2891" t="s">
        <v>521</v>
      </c>
      <c r="J2891">
        <v>438.37</v>
      </c>
      <c r="K2891">
        <v>4</v>
      </c>
      <c r="L2891">
        <v>38.36</v>
      </c>
    </row>
    <row r="2892" spans="1:12" ht="14.25" customHeight="1" x14ac:dyDescent="0.25">
      <c r="A2892" t="str">
        <f t="shared" si="45"/>
        <v>ORD2891</v>
      </c>
      <c r="B2892" s="6">
        <v>44783</v>
      </c>
      <c r="C2892" s="6" t="str">
        <f>TEXT(Table1[[#This Row],[Order Date]],"mmm")</f>
        <v>Aug</v>
      </c>
      <c r="D2892" s="6" t="str">
        <f>TEXT(Table1[[#This Row],[Order Date]],"yyyy")</f>
        <v>2022</v>
      </c>
      <c r="E2892" t="s">
        <v>1563</v>
      </c>
      <c r="F2892" t="s">
        <v>91</v>
      </c>
      <c r="G2892" t="s">
        <v>39</v>
      </c>
      <c r="H2892" t="s">
        <v>40</v>
      </c>
      <c r="I2892" t="s">
        <v>1636</v>
      </c>
      <c r="J2892">
        <v>139.94</v>
      </c>
      <c r="K2892">
        <v>7</v>
      </c>
      <c r="L2892">
        <v>-31.49</v>
      </c>
    </row>
    <row r="2893" spans="1:12" ht="14.25" customHeight="1" x14ac:dyDescent="0.25">
      <c r="A2893" t="str">
        <f t="shared" si="45"/>
        <v>ORD2892</v>
      </c>
      <c r="B2893" s="6">
        <v>44783</v>
      </c>
      <c r="C2893" s="6" t="str">
        <f>TEXT(Table1[[#This Row],[Order Date]],"mmm")</f>
        <v>Aug</v>
      </c>
      <c r="D2893" s="6" t="str">
        <f>TEXT(Table1[[#This Row],[Order Date]],"yyyy")</f>
        <v>2022</v>
      </c>
      <c r="E2893" t="s">
        <v>1563</v>
      </c>
      <c r="F2893" t="s">
        <v>91</v>
      </c>
      <c r="G2893" t="s">
        <v>11</v>
      </c>
      <c r="H2893" t="s">
        <v>92</v>
      </c>
      <c r="I2893" t="s">
        <v>1278</v>
      </c>
      <c r="J2893">
        <v>133.47</v>
      </c>
      <c r="K2893">
        <v>4</v>
      </c>
      <c r="L2893">
        <v>15.02</v>
      </c>
    </row>
    <row r="2894" spans="1:12" ht="14.25" customHeight="1" x14ac:dyDescent="0.25">
      <c r="A2894" t="str">
        <f t="shared" si="45"/>
        <v>ORD2893</v>
      </c>
      <c r="B2894" s="6">
        <v>44783</v>
      </c>
      <c r="C2894" s="6" t="str">
        <f>TEXT(Table1[[#This Row],[Order Date]],"mmm")</f>
        <v>Aug</v>
      </c>
      <c r="D2894" s="6" t="str">
        <f>TEXT(Table1[[#This Row],[Order Date]],"yyyy")</f>
        <v>2022</v>
      </c>
      <c r="E2894" t="s">
        <v>2094</v>
      </c>
      <c r="F2894" t="s">
        <v>110</v>
      </c>
      <c r="G2894" t="s">
        <v>11</v>
      </c>
      <c r="H2894" t="s">
        <v>20</v>
      </c>
      <c r="I2894" t="s">
        <v>2187</v>
      </c>
      <c r="J2894">
        <v>64.75</v>
      </c>
      <c r="K2894">
        <v>5</v>
      </c>
      <c r="L2894">
        <v>29.14</v>
      </c>
    </row>
    <row r="2895" spans="1:12" ht="14.25" customHeight="1" x14ac:dyDescent="0.25">
      <c r="A2895" t="str">
        <f t="shared" si="45"/>
        <v>ORD2894</v>
      </c>
      <c r="B2895" s="6">
        <v>44784</v>
      </c>
      <c r="C2895" s="6" t="str">
        <f>TEXT(Table1[[#This Row],[Order Date]],"mmm")</f>
        <v>Aug</v>
      </c>
      <c r="D2895" s="6" t="str">
        <f>TEXT(Table1[[#This Row],[Order Date]],"yyyy")</f>
        <v>2022</v>
      </c>
      <c r="E2895" t="s">
        <v>717</v>
      </c>
      <c r="F2895" t="s">
        <v>245</v>
      </c>
      <c r="G2895" t="s">
        <v>34</v>
      </c>
      <c r="H2895" t="s">
        <v>47</v>
      </c>
      <c r="I2895" t="s">
        <v>339</v>
      </c>
      <c r="J2895">
        <v>46.15</v>
      </c>
      <c r="K2895">
        <v>3</v>
      </c>
      <c r="L2895">
        <v>12.11</v>
      </c>
    </row>
    <row r="2896" spans="1:12" ht="14.25" customHeight="1" x14ac:dyDescent="0.25">
      <c r="A2896" t="str">
        <f t="shared" si="45"/>
        <v>ORD2895</v>
      </c>
      <c r="B2896" s="6">
        <v>44784</v>
      </c>
      <c r="C2896" s="6" t="str">
        <f>TEXT(Table1[[#This Row],[Order Date]],"mmm")</f>
        <v>Aug</v>
      </c>
      <c r="D2896" s="6" t="str">
        <f>TEXT(Table1[[#This Row],[Order Date]],"yyyy")</f>
        <v>2022</v>
      </c>
      <c r="E2896" t="s">
        <v>2188</v>
      </c>
      <c r="F2896" t="s">
        <v>149</v>
      </c>
      <c r="G2896" t="s">
        <v>11</v>
      </c>
      <c r="H2896" t="s">
        <v>24</v>
      </c>
      <c r="I2896" t="s">
        <v>266</v>
      </c>
      <c r="J2896">
        <v>11.96</v>
      </c>
      <c r="K2896">
        <v>2</v>
      </c>
      <c r="L2896">
        <v>3.11</v>
      </c>
    </row>
    <row r="2897" spans="1:12" ht="14.25" customHeight="1" x14ac:dyDescent="0.25">
      <c r="A2897" t="str">
        <f t="shared" si="45"/>
        <v>ORD2896</v>
      </c>
      <c r="B2897" s="6">
        <v>44784</v>
      </c>
      <c r="C2897" s="6" t="str">
        <f>TEXT(Table1[[#This Row],[Order Date]],"mmm")</f>
        <v>Aug</v>
      </c>
      <c r="D2897" s="6" t="str">
        <f>TEXT(Table1[[#This Row],[Order Date]],"yyyy")</f>
        <v>2022</v>
      </c>
      <c r="E2897" t="s">
        <v>2188</v>
      </c>
      <c r="F2897" t="s">
        <v>149</v>
      </c>
      <c r="G2897" t="s">
        <v>39</v>
      </c>
      <c r="H2897" t="s">
        <v>40</v>
      </c>
      <c r="I2897" t="s">
        <v>87</v>
      </c>
      <c r="J2897">
        <v>138</v>
      </c>
      <c r="K2897">
        <v>2</v>
      </c>
      <c r="L2897">
        <v>34.5</v>
      </c>
    </row>
    <row r="2898" spans="1:12" ht="14.25" customHeight="1" x14ac:dyDescent="0.25">
      <c r="A2898" t="str">
        <f t="shared" si="45"/>
        <v>ORD2897</v>
      </c>
      <c r="B2898" s="6">
        <v>44786</v>
      </c>
      <c r="C2898" s="6" t="str">
        <f>TEXT(Table1[[#This Row],[Order Date]],"mmm")</f>
        <v>Aug</v>
      </c>
      <c r="D2898" s="6" t="str">
        <f>TEXT(Table1[[#This Row],[Order Date]],"yyyy")</f>
        <v>2022</v>
      </c>
      <c r="E2898" t="s">
        <v>1289</v>
      </c>
      <c r="F2898" t="s">
        <v>27</v>
      </c>
      <c r="G2898" t="s">
        <v>11</v>
      </c>
      <c r="H2898" t="s">
        <v>24</v>
      </c>
      <c r="I2898" t="s">
        <v>1603</v>
      </c>
      <c r="J2898">
        <v>50.8</v>
      </c>
      <c r="K2898">
        <v>5</v>
      </c>
      <c r="L2898">
        <v>13.21</v>
      </c>
    </row>
    <row r="2899" spans="1:12" ht="14.25" customHeight="1" x14ac:dyDescent="0.25">
      <c r="A2899" t="str">
        <f t="shared" si="45"/>
        <v>ORD2898</v>
      </c>
      <c r="B2899" s="6">
        <v>44786</v>
      </c>
      <c r="C2899" s="6" t="str">
        <f>TEXT(Table1[[#This Row],[Order Date]],"mmm")</f>
        <v>Aug</v>
      </c>
      <c r="D2899" s="6" t="str">
        <f>TEXT(Table1[[#This Row],[Order Date]],"yyyy")</f>
        <v>2022</v>
      </c>
      <c r="E2899" t="s">
        <v>1840</v>
      </c>
      <c r="F2899" t="s">
        <v>30</v>
      </c>
      <c r="G2899" t="s">
        <v>11</v>
      </c>
      <c r="H2899" t="s">
        <v>20</v>
      </c>
      <c r="I2899" t="s">
        <v>67</v>
      </c>
      <c r="J2899">
        <v>5.64</v>
      </c>
      <c r="K2899">
        <v>3</v>
      </c>
      <c r="L2899">
        <v>2.71</v>
      </c>
    </row>
    <row r="2900" spans="1:12" ht="14.25" customHeight="1" x14ac:dyDescent="0.25">
      <c r="A2900" t="str">
        <f t="shared" si="45"/>
        <v>ORD2899</v>
      </c>
      <c r="B2900" s="6">
        <v>44786</v>
      </c>
      <c r="C2900" s="6" t="str">
        <f>TEXT(Table1[[#This Row],[Order Date]],"mmm")</f>
        <v>Aug</v>
      </c>
      <c r="D2900" s="6" t="str">
        <f>TEXT(Table1[[#This Row],[Order Date]],"yyyy")</f>
        <v>2022</v>
      </c>
      <c r="E2900" t="s">
        <v>1781</v>
      </c>
      <c r="F2900" t="s">
        <v>129</v>
      </c>
      <c r="G2900" t="s">
        <v>11</v>
      </c>
      <c r="H2900" t="s">
        <v>20</v>
      </c>
      <c r="I2900" t="s">
        <v>423</v>
      </c>
      <c r="J2900">
        <v>11.36</v>
      </c>
      <c r="K2900">
        <v>4</v>
      </c>
      <c r="L2900">
        <v>5.57</v>
      </c>
    </row>
    <row r="2901" spans="1:12" ht="14.25" customHeight="1" x14ac:dyDescent="0.25">
      <c r="A2901" t="str">
        <f t="shared" si="45"/>
        <v>ORD2900</v>
      </c>
      <c r="B2901" s="6">
        <v>44786</v>
      </c>
      <c r="C2901" s="6" t="str">
        <f>TEXT(Table1[[#This Row],[Order Date]],"mmm")</f>
        <v>Aug</v>
      </c>
      <c r="D2901" s="6" t="str">
        <f>TEXT(Table1[[#This Row],[Order Date]],"yyyy")</f>
        <v>2022</v>
      </c>
      <c r="E2901" t="s">
        <v>143</v>
      </c>
      <c r="F2901" t="s">
        <v>23</v>
      </c>
      <c r="G2901" t="s">
        <v>11</v>
      </c>
      <c r="H2901" t="s">
        <v>18</v>
      </c>
      <c r="I2901" t="s">
        <v>1449</v>
      </c>
      <c r="J2901">
        <v>422.86</v>
      </c>
      <c r="K2901">
        <v>3</v>
      </c>
      <c r="L2901">
        <v>15.86</v>
      </c>
    </row>
    <row r="2902" spans="1:12" ht="14.25" customHeight="1" x14ac:dyDescent="0.25">
      <c r="A2902" t="str">
        <f t="shared" si="45"/>
        <v>ORD2901</v>
      </c>
      <c r="B2902" s="6">
        <v>44786</v>
      </c>
      <c r="C2902" s="6" t="str">
        <f>TEXT(Table1[[#This Row],[Order Date]],"mmm")</f>
        <v>Aug</v>
      </c>
      <c r="D2902" s="6" t="str">
        <f>TEXT(Table1[[#This Row],[Order Date]],"yyyy")</f>
        <v>2022</v>
      </c>
      <c r="E2902" t="s">
        <v>1273</v>
      </c>
      <c r="F2902" t="s">
        <v>27</v>
      </c>
      <c r="G2902" t="s">
        <v>34</v>
      </c>
      <c r="H2902" t="s">
        <v>47</v>
      </c>
      <c r="I2902" t="s">
        <v>124</v>
      </c>
      <c r="J2902">
        <v>31.56</v>
      </c>
      <c r="K2902">
        <v>3</v>
      </c>
      <c r="L2902">
        <v>10.41</v>
      </c>
    </row>
    <row r="2903" spans="1:12" ht="14.25" customHeight="1" x14ac:dyDescent="0.25">
      <c r="A2903" t="str">
        <f t="shared" si="45"/>
        <v>ORD2902</v>
      </c>
      <c r="B2903" s="6">
        <v>44786</v>
      </c>
      <c r="C2903" s="6" t="str">
        <f>TEXT(Table1[[#This Row],[Order Date]],"mmm")</f>
        <v>Aug</v>
      </c>
      <c r="D2903" s="6" t="str">
        <f>TEXT(Table1[[#This Row],[Order Date]],"yyyy")</f>
        <v>2022</v>
      </c>
      <c r="E2903" t="s">
        <v>875</v>
      </c>
      <c r="F2903" t="s">
        <v>245</v>
      </c>
      <c r="G2903" t="s">
        <v>11</v>
      </c>
      <c r="H2903" t="s">
        <v>24</v>
      </c>
      <c r="I2903" t="s">
        <v>2189</v>
      </c>
      <c r="J2903">
        <v>64.680000000000007</v>
      </c>
      <c r="K2903">
        <v>7</v>
      </c>
      <c r="L2903">
        <v>8.09</v>
      </c>
    </row>
    <row r="2904" spans="1:12" ht="14.25" customHeight="1" x14ac:dyDescent="0.25">
      <c r="A2904" t="str">
        <f t="shared" si="45"/>
        <v>ORD2903</v>
      </c>
      <c r="B2904" s="6">
        <v>44788</v>
      </c>
      <c r="C2904" s="6" t="str">
        <f>TEXT(Table1[[#This Row],[Order Date]],"mmm")</f>
        <v>Aug</v>
      </c>
      <c r="D2904" s="6" t="str">
        <f>TEXT(Table1[[#This Row],[Order Date]],"yyyy")</f>
        <v>2022</v>
      </c>
      <c r="E2904" t="s">
        <v>2190</v>
      </c>
      <c r="F2904" t="s">
        <v>27</v>
      </c>
      <c r="G2904" t="s">
        <v>11</v>
      </c>
      <c r="H2904" t="s">
        <v>18</v>
      </c>
      <c r="I2904" t="s">
        <v>1410</v>
      </c>
      <c r="J2904">
        <v>323.10000000000002</v>
      </c>
      <c r="K2904">
        <v>2</v>
      </c>
      <c r="L2904">
        <v>61.39</v>
      </c>
    </row>
    <row r="2905" spans="1:12" ht="14.25" customHeight="1" x14ac:dyDescent="0.25">
      <c r="A2905" t="str">
        <f t="shared" si="45"/>
        <v>ORD2904</v>
      </c>
      <c r="B2905" s="6">
        <v>44788</v>
      </c>
      <c r="C2905" s="6" t="str">
        <f>TEXT(Table1[[#This Row],[Order Date]],"mmm")</f>
        <v>Aug</v>
      </c>
      <c r="D2905" s="6" t="str">
        <f>TEXT(Table1[[#This Row],[Order Date]],"yyyy")</f>
        <v>2022</v>
      </c>
      <c r="E2905" t="s">
        <v>771</v>
      </c>
      <c r="F2905" t="s">
        <v>27</v>
      </c>
      <c r="G2905" t="s">
        <v>34</v>
      </c>
      <c r="H2905" t="s">
        <v>47</v>
      </c>
      <c r="I2905" t="s">
        <v>1020</v>
      </c>
      <c r="J2905">
        <v>104.23</v>
      </c>
      <c r="K2905">
        <v>7</v>
      </c>
      <c r="L2905">
        <v>28.14</v>
      </c>
    </row>
    <row r="2906" spans="1:12" ht="14.25" customHeight="1" x14ac:dyDescent="0.25">
      <c r="A2906" t="str">
        <f t="shared" si="45"/>
        <v>ORD2905</v>
      </c>
      <c r="B2906" s="6">
        <v>44788</v>
      </c>
      <c r="C2906" s="6" t="str">
        <f>TEXT(Table1[[#This Row],[Order Date]],"mmm")</f>
        <v>Aug</v>
      </c>
      <c r="D2906" s="6" t="str">
        <f>TEXT(Table1[[#This Row],[Order Date]],"yyyy")</f>
        <v>2022</v>
      </c>
      <c r="E2906" t="s">
        <v>771</v>
      </c>
      <c r="F2906" t="s">
        <v>27</v>
      </c>
      <c r="G2906" t="s">
        <v>11</v>
      </c>
      <c r="H2906" t="s">
        <v>18</v>
      </c>
      <c r="I2906" t="s">
        <v>2191</v>
      </c>
      <c r="J2906">
        <v>70.260000000000005</v>
      </c>
      <c r="K2906">
        <v>3</v>
      </c>
      <c r="L2906">
        <v>18.97</v>
      </c>
    </row>
    <row r="2907" spans="1:12" ht="14.25" customHeight="1" x14ac:dyDescent="0.25">
      <c r="A2907" t="str">
        <f t="shared" si="45"/>
        <v>ORD2906</v>
      </c>
      <c r="B2907" s="6">
        <v>44789</v>
      </c>
      <c r="C2907" s="6" t="str">
        <f>TEXT(Table1[[#This Row],[Order Date]],"mmm")</f>
        <v>Aug</v>
      </c>
      <c r="D2907" s="6" t="str">
        <f>TEXT(Table1[[#This Row],[Order Date]],"yyyy")</f>
        <v>2022</v>
      </c>
      <c r="E2907" t="s">
        <v>1661</v>
      </c>
      <c r="F2907" t="s">
        <v>95</v>
      </c>
      <c r="G2907" t="s">
        <v>11</v>
      </c>
      <c r="H2907" t="s">
        <v>24</v>
      </c>
      <c r="I2907" t="s">
        <v>2192</v>
      </c>
      <c r="J2907">
        <v>2.2999999999999998</v>
      </c>
      <c r="K2907">
        <v>1</v>
      </c>
      <c r="L2907">
        <v>0.26</v>
      </c>
    </row>
    <row r="2908" spans="1:12" ht="14.25" customHeight="1" x14ac:dyDescent="0.25">
      <c r="A2908" t="str">
        <f t="shared" si="45"/>
        <v>ORD2907</v>
      </c>
      <c r="B2908" s="6">
        <v>44789</v>
      </c>
      <c r="C2908" s="6" t="str">
        <f>TEXT(Table1[[#This Row],[Order Date]],"mmm")</f>
        <v>Aug</v>
      </c>
      <c r="D2908" s="6" t="str">
        <f>TEXT(Table1[[#This Row],[Order Date]],"yyyy")</f>
        <v>2022</v>
      </c>
      <c r="E2908" t="s">
        <v>1661</v>
      </c>
      <c r="F2908" t="s">
        <v>95</v>
      </c>
      <c r="G2908" t="s">
        <v>39</v>
      </c>
      <c r="H2908" t="s">
        <v>40</v>
      </c>
      <c r="I2908" t="s">
        <v>2193</v>
      </c>
      <c r="J2908">
        <v>1879.96</v>
      </c>
      <c r="K2908">
        <v>5</v>
      </c>
      <c r="L2908">
        <v>211.5</v>
      </c>
    </row>
    <row r="2909" spans="1:12" ht="14.25" customHeight="1" x14ac:dyDescent="0.25">
      <c r="A2909" t="str">
        <f t="shared" si="45"/>
        <v>ORD2908</v>
      </c>
      <c r="B2909" s="6">
        <v>44789</v>
      </c>
      <c r="C2909" s="6" t="str">
        <f>TEXT(Table1[[#This Row],[Order Date]],"mmm")</f>
        <v>Aug</v>
      </c>
      <c r="D2909" s="6" t="str">
        <f>TEXT(Table1[[#This Row],[Order Date]],"yyyy")</f>
        <v>2022</v>
      </c>
      <c r="E2909" t="s">
        <v>1661</v>
      </c>
      <c r="F2909" t="s">
        <v>95</v>
      </c>
      <c r="G2909" t="s">
        <v>11</v>
      </c>
      <c r="H2909" t="s">
        <v>12</v>
      </c>
      <c r="I2909" t="s">
        <v>264</v>
      </c>
      <c r="J2909">
        <v>313.02</v>
      </c>
      <c r="K2909">
        <v>8</v>
      </c>
      <c r="L2909">
        <v>105.65</v>
      </c>
    </row>
    <row r="2910" spans="1:12" ht="14.25" customHeight="1" x14ac:dyDescent="0.25">
      <c r="A2910" t="str">
        <f t="shared" si="45"/>
        <v>ORD2909</v>
      </c>
      <c r="B2910" s="6">
        <v>44789</v>
      </c>
      <c r="C2910" s="6" t="str">
        <f>TEXT(Table1[[#This Row],[Order Date]],"mmm")</f>
        <v>Aug</v>
      </c>
      <c r="D2910" s="6" t="str">
        <f>TEXT(Table1[[#This Row],[Order Date]],"yyyy")</f>
        <v>2022</v>
      </c>
      <c r="E2910" t="s">
        <v>1661</v>
      </c>
      <c r="F2910" t="s">
        <v>95</v>
      </c>
      <c r="G2910" t="s">
        <v>11</v>
      </c>
      <c r="H2910" t="s">
        <v>16</v>
      </c>
      <c r="I2910" t="s">
        <v>582</v>
      </c>
      <c r="J2910">
        <v>5.04</v>
      </c>
      <c r="K2910">
        <v>2</v>
      </c>
      <c r="L2910">
        <v>1.76</v>
      </c>
    </row>
    <row r="2911" spans="1:12" ht="14.25" customHeight="1" x14ac:dyDescent="0.25">
      <c r="A2911" t="str">
        <f t="shared" si="45"/>
        <v>ORD2910</v>
      </c>
      <c r="B2911" s="6">
        <v>44789</v>
      </c>
      <c r="C2911" s="6" t="str">
        <f>TEXT(Table1[[#This Row],[Order Date]],"mmm")</f>
        <v>Aug</v>
      </c>
      <c r="D2911" s="6" t="str">
        <f>TEXT(Table1[[#This Row],[Order Date]],"yyyy")</f>
        <v>2022</v>
      </c>
      <c r="E2911" t="s">
        <v>1791</v>
      </c>
      <c r="F2911" t="s">
        <v>23</v>
      </c>
      <c r="G2911" t="s">
        <v>39</v>
      </c>
      <c r="H2911" t="s">
        <v>40</v>
      </c>
      <c r="I2911" t="s">
        <v>2194</v>
      </c>
      <c r="J2911">
        <v>519.79</v>
      </c>
      <c r="K2911">
        <v>4</v>
      </c>
      <c r="L2911">
        <v>-112.62</v>
      </c>
    </row>
    <row r="2912" spans="1:12" ht="14.25" customHeight="1" x14ac:dyDescent="0.25">
      <c r="A2912" t="str">
        <f t="shared" si="45"/>
        <v>ORD2911</v>
      </c>
      <c r="B2912" s="6">
        <v>44789</v>
      </c>
      <c r="C2912" s="6" t="str">
        <f>TEXT(Table1[[#This Row],[Order Date]],"mmm")</f>
        <v>Aug</v>
      </c>
      <c r="D2912" s="6" t="str">
        <f>TEXT(Table1[[#This Row],[Order Date]],"yyyy")</f>
        <v>2022</v>
      </c>
      <c r="E2912" t="s">
        <v>1791</v>
      </c>
      <c r="F2912" t="s">
        <v>23</v>
      </c>
      <c r="G2912" t="s">
        <v>39</v>
      </c>
      <c r="H2912" t="s">
        <v>52</v>
      </c>
      <c r="I2912" t="s">
        <v>691</v>
      </c>
      <c r="J2912">
        <v>31.18</v>
      </c>
      <c r="K2912">
        <v>3</v>
      </c>
      <c r="L2912">
        <v>-5.46</v>
      </c>
    </row>
    <row r="2913" spans="1:12" ht="14.25" customHeight="1" x14ac:dyDescent="0.25">
      <c r="A2913" t="str">
        <f t="shared" si="45"/>
        <v>ORD2912</v>
      </c>
      <c r="B2913" s="6">
        <v>44789</v>
      </c>
      <c r="C2913" s="6" t="str">
        <f>TEXT(Table1[[#This Row],[Order Date]],"mmm")</f>
        <v>Aug</v>
      </c>
      <c r="D2913" s="6" t="str">
        <f>TEXT(Table1[[#This Row],[Order Date]],"yyyy")</f>
        <v>2022</v>
      </c>
      <c r="E2913" t="s">
        <v>1791</v>
      </c>
      <c r="F2913" t="s">
        <v>23</v>
      </c>
      <c r="G2913" t="s">
        <v>11</v>
      </c>
      <c r="H2913" t="s">
        <v>12</v>
      </c>
      <c r="I2913" t="s">
        <v>2195</v>
      </c>
      <c r="J2913">
        <v>10.37</v>
      </c>
      <c r="K2913">
        <v>2</v>
      </c>
      <c r="L2913">
        <v>3.63</v>
      </c>
    </row>
    <row r="2914" spans="1:12" ht="14.25" customHeight="1" x14ac:dyDescent="0.25">
      <c r="A2914" t="str">
        <f t="shared" si="45"/>
        <v>ORD2913</v>
      </c>
      <c r="B2914" s="6">
        <v>44789</v>
      </c>
      <c r="C2914" s="6" t="str">
        <f>TEXT(Table1[[#This Row],[Order Date]],"mmm")</f>
        <v>Aug</v>
      </c>
      <c r="D2914" s="6" t="str">
        <f>TEXT(Table1[[#This Row],[Order Date]],"yyyy")</f>
        <v>2022</v>
      </c>
      <c r="E2914" t="s">
        <v>1791</v>
      </c>
      <c r="F2914" t="s">
        <v>23</v>
      </c>
      <c r="G2914" t="s">
        <v>11</v>
      </c>
      <c r="H2914" t="s">
        <v>20</v>
      </c>
      <c r="I2914" t="s">
        <v>609</v>
      </c>
      <c r="J2914">
        <v>2.72</v>
      </c>
      <c r="K2914">
        <v>2</v>
      </c>
      <c r="L2914">
        <v>-1.91</v>
      </c>
    </row>
    <row r="2915" spans="1:12" ht="14.25" customHeight="1" x14ac:dyDescent="0.25">
      <c r="A2915" t="str">
        <f t="shared" si="45"/>
        <v>ORD2914</v>
      </c>
      <c r="B2915" s="6">
        <v>44789</v>
      </c>
      <c r="C2915" s="6" t="str">
        <f>TEXT(Table1[[#This Row],[Order Date]],"mmm")</f>
        <v>Aug</v>
      </c>
      <c r="D2915" s="6" t="str">
        <f>TEXT(Table1[[#This Row],[Order Date]],"yyyy")</f>
        <v>2022</v>
      </c>
      <c r="E2915" t="s">
        <v>1791</v>
      </c>
      <c r="F2915" t="s">
        <v>23</v>
      </c>
      <c r="G2915" t="s">
        <v>34</v>
      </c>
      <c r="H2915" t="s">
        <v>47</v>
      </c>
      <c r="I2915" t="s">
        <v>2196</v>
      </c>
      <c r="J2915">
        <v>254.35</v>
      </c>
      <c r="K2915">
        <v>3</v>
      </c>
      <c r="L2915">
        <v>0</v>
      </c>
    </row>
    <row r="2916" spans="1:12" ht="14.25" customHeight="1" x14ac:dyDescent="0.25">
      <c r="A2916" t="str">
        <f t="shared" si="45"/>
        <v>ORD2915</v>
      </c>
      <c r="B2916" s="6">
        <v>44789</v>
      </c>
      <c r="C2916" s="6" t="str">
        <f>TEXT(Table1[[#This Row],[Order Date]],"mmm")</f>
        <v>Aug</v>
      </c>
      <c r="D2916" s="6" t="str">
        <f>TEXT(Table1[[#This Row],[Order Date]],"yyyy")</f>
        <v>2022</v>
      </c>
      <c r="E2916" t="s">
        <v>1791</v>
      </c>
      <c r="F2916" t="s">
        <v>23</v>
      </c>
      <c r="G2916" t="s">
        <v>11</v>
      </c>
      <c r="H2916" t="s">
        <v>20</v>
      </c>
      <c r="I2916" t="s">
        <v>1491</v>
      </c>
      <c r="J2916">
        <v>3.76</v>
      </c>
      <c r="K2916">
        <v>3</v>
      </c>
      <c r="L2916">
        <v>-2.76</v>
      </c>
    </row>
    <row r="2917" spans="1:12" ht="14.25" customHeight="1" x14ac:dyDescent="0.25">
      <c r="A2917" t="str">
        <f t="shared" si="45"/>
        <v>ORD2916</v>
      </c>
      <c r="B2917" s="6">
        <v>44789</v>
      </c>
      <c r="C2917" s="6" t="str">
        <f>TEXT(Table1[[#This Row],[Order Date]],"mmm")</f>
        <v>Aug</v>
      </c>
      <c r="D2917" s="6" t="str">
        <f>TEXT(Table1[[#This Row],[Order Date]],"yyyy")</f>
        <v>2022</v>
      </c>
      <c r="E2917" t="s">
        <v>1791</v>
      </c>
      <c r="F2917" t="s">
        <v>23</v>
      </c>
      <c r="G2917" t="s">
        <v>11</v>
      </c>
      <c r="H2917" t="s">
        <v>12</v>
      </c>
      <c r="I2917" t="s">
        <v>1590</v>
      </c>
      <c r="J2917">
        <v>10.27</v>
      </c>
      <c r="K2917">
        <v>3</v>
      </c>
      <c r="L2917">
        <v>3.21</v>
      </c>
    </row>
    <row r="2918" spans="1:12" ht="14.25" customHeight="1" x14ac:dyDescent="0.25">
      <c r="A2918" t="str">
        <f t="shared" si="45"/>
        <v>ORD2917</v>
      </c>
      <c r="B2918" s="6">
        <v>44789</v>
      </c>
      <c r="C2918" s="6" t="str">
        <f>TEXT(Table1[[#This Row],[Order Date]],"mmm")</f>
        <v>Aug</v>
      </c>
      <c r="D2918" s="6" t="str">
        <f>TEXT(Table1[[#This Row],[Order Date]],"yyyy")</f>
        <v>2022</v>
      </c>
      <c r="E2918" t="s">
        <v>2197</v>
      </c>
      <c r="F2918" t="s">
        <v>23</v>
      </c>
      <c r="G2918" t="s">
        <v>11</v>
      </c>
      <c r="H2918" t="s">
        <v>18</v>
      </c>
      <c r="I2918" t="s">
        <v>1453</v>
      </c>
      <c r="J2918">
        <v>44.69</v>
      </c>
      <c r="K2918">
        <v>7</v>
      </c>
      <c r="L2918">
        <v>3.35</v>
      </c>
    </row>
    <row r="2919" spans="1:12" ht="14.25" customHeight="1" x14ac:dyDescent="0.25">
      <c r="A2919" t="str">
        <f t="shared" si="45"/>
        <v>ORD2918</v>
      </c>
      <c r="B2919" s="6">
        <v>44789</v>
      </c>
      <c r="C2919" s="6" t="str">
        <f>TEXT(Table1[[#This Row],[Order Date]],"mmm")</f>
        <v>Aug</v>
      </c>
      <c r="D2919" s="6" t="str">
        <f>TEXT(Table1[[#This Row],[Order Date]],"yyyy")</f>
        <v>2022</v>
      </c>
      <c r="E2919" t="s">
        <v>2197</v>
      </c>
      <c r="F2919" t="s">
        <v>23</v>
      </c>
      <c r="G2919" t="s">
        <v>34</v>
      </c>
      <c r="H2919" t="s">
        <v>74</v>
      </c>
      <c r="I2919" t="s">
        <v>2198</v>
      </c>
      <c r="J2919">
        <v>301.47000000000003</v>
      </c>
      <c r="K2919">
        <v>3</v>
      </c>
      <c r="L2919">
        <v>-205</v>
      </c>
    </row>
    <row r="2920" spans="1:12" ht="14.25" customHeight="1" x14ac:dyDescent="0.25">
      <c r="A2920" t="str">
        <f t="shared" si="45"/>
        <v>ORD2919</v>
      </c>
      <c r="B2920" s="6">
        <v>44790</v>
      </c>
      <c r="C2920" s="6" t="str">
        <f>TEXT(Table1[[#This Row],[Order Date]],"mmm")</f>
        <v>Aug</v>
      </c>
      <c r="D2920" s="6" t="str">
        <f>TEXT(Table1[[#This Row],[Order Date]],"yyyy")</f>
        <v>2022</v>
      </c>
      <c r="E2920" t="s">
        <v>2199</v>
      </c>
      <c r="F2920" t="s">
        <v>434</v>
      </c>
      <c r="G2920" t="s">
        <v>11</v>
      </c>
      <c r="H2920" t="s">
        <v>20</v>
      </c>
      <c r="I2920" t="s">
        <v>2200</v>
      </c>
      <c r="J2920">
        <v>52.2</v>
      </c>
      <c r="K2920">
        <v>9</v>
      </c>
      <c r="L2920">
        <v>23.49</v>
      </c>
    </row>
    <row r="2921" spans="1:12" ht="14.25" customHeight="1" x14ac:dyDescent="0.25">
      <c r="A2921" t="str">
        <f t="shared" si="45"/>
        <v>ORD2920</v>
      </c>
      <c r="B2921" s="6">
        <v>44790</v>
      </c>
      <c r="C2921" s="6" t="str">
        <f>TEXT(Table1[[#This Row],[Order Date]],"mmm")</f>
        <v>Aug</v>
      </c>
      <c r="D2921" s="6" t="str">
        <f>TEXT(Table1[[#This Row],[Order Date]],"yyyy")</f>
        <v>2022</v>
      </c>
      <c r="E2921" t="s">
        <v>768</v>
      </c>
      <c r="F2921" t="s">
        <v>95</v>
      </c>
      <c r="G2921" t="s">
        <v>39</v>
      </c>
      <c r="H2921" t="s">
        <v>52</v>
      </c>
      <c r="I2921" t="s">
        <v>673</v>
      </c>
      <c r="J2921">
        <v>30.08</v>
      </c>
      <c r="K2921">
        <v>2</v>
      </c>
      <c r="L2921">
        <v>-5.26</v>
      </c>
    </row>
    <row r="2922" spans="1:12" ht="14.25" customHeight="1" x14ac:dyDescent="0.25">
      <c r="A2922" t="str">
        <f t="shared" si="45"/>
        <v>ORD2921</v>
      </c>
      <c r="B2922" s="6">
        <v>44790</v>
      </c>
      <c r="C2922" s="6" t="str">
        <f>TEXT(Table1[[#This Row],[Order Date]],"mmm")</f>
        <v>Aug</v>
      </c>
      <c r="D2922" s="6" t="str">
        <f>TEXT(Table1[[#This Row],[Order Date]],"yyyy")</f>
        <v>2022</v>
      </c>
      <c r="E2922" t="s">
        <v>768</v>
      </c>
      <c r="F2922" t="s">
        <v>95</v>
      </c>
      <c r="G2922" t="s">
        <v>11</v>
      </c>
      <c r="H2922" t="s">
        <v>12</v>
      </c>
      <c r="I2922" t="s">
        <v>1096</v>
      </c>
      <c r="J2922">
        <v>36.29</v>
      </c>
      <c r="K2922">
        <v>7</v>
      </c>
      <c r="L2922">
        <v>12.7</v>
      </c>
    </row>
    <row r="2923" spans="1:12" ht="14.25" customHeight="1" x14ac:dyDescent="0.25">
      <c r="A2923" t="str">
        <f t="shared" si="45"/>
        <v>ORD2922</v>
      </c>
      <c r="B2923" s="6">
        <v>44790</v>
      </c>
      <c r="C2923" s="6" t="str">
        <f>TEXT(Table1[[#This Row],[Order Date]],"mmm")</f>
        <v>Aug</v>
      </c>
      <c r="D2923" s="6" t="str">
        <f>TEXT(Table1[[#This Row],[Order Date]],"yyyy")</f>
        <v>2022</v>
      </c>
      <c r="E2923" t="s">
        <v>768</v>
      </c>
      <c r="F2923" t="s">
        <v>95</v>
      </c>
      <c r="G2923" t="s">
        <v>11</v>
      </c>
      <c r="H2923" t="s">
        <v>24</v>
      </c>
      <c r="I2923" t="s">
        <v>2201</v>
      </c>
      <c r="J2923">
        <v>10.27</v>
      </c>
      <c r="K2923">
        <v>3</v>
      </c>
      <c r="L2923">
        <v>1.1599999999999999</v>
      </c>
    </row>
    <row r="2924" spans="1:12" ht="14.25" customHeight="1" x14ac:dyDescent="0.25">
      <c r="A2924" t="str">
        <f t="shared" si="45"/>
        <v>ORD2923</v>
      </c>
      <c r="B2924" s="6">
        <v>44790</v>
      </c>
      <c r="C2924" s="6" t="str">
        <f>TEXT(Table1[[#This Row],[Order Date]],"mmm")</f>
        <v>Aug</v>
      </c>
      <c r="D2924" s="6" t="str">
        <f>TEXT(Table1[[#This Row],[Order Date]],"yyyy")</f>
        <v>2022</v>
      </c>
      <c r="E2924" t="s">
        <v>768</v>
      </c>
      <c r="F2924" t="s">
        <v>95</v>
      </c>
      <c r="G2924" t="s">
        <v>39</v>
      </c>
      <c r="H2924" t="s">
        <v>52</v>
      </c>
      <c r="I2924" t="s">
        <v>1795</v>
      </c>
      <c r="J2924">
        <v>252.8</v>
      </c>
      <c r="K2924">
        <v>4</v>
      </c>
      <c r="L2924">
        <v>-31.6</v>
      </c>
    </row>
    <row r="2925" spans="1:12" ht="14.25" customHeight="1" x14ac:dyDescent="0.25">
      <c r="A2925" t="str">
        <f t="shared" si="45"/>
        <v>ORD2924</v>
      </c>
      <c r="B2925" s="6">
        <v>44794</v>
      </c>
      <c r="C2925" s="6" t="str">
        <f>TEXT(Table1[[#This Row],[Order Date]],"mmm")</f>
        <v>Aug</v>
      </c>
      <c r="D2925" s="6" t="str">
        <f>TEXT(Table1[[#This Row],[Order Date]],"yyyy")</f>
        <v>2022</v>
      </c>
      <c r="E2925" t="s">
        <v>1046</v>
      </c>
      <c r="F2925" t="s">
        <v>27</v>
      </c>
      <c r="G2925" t="s">
        <v>34</v>
      </c>
      <c r="H2925" t="s">
        <v>35</v>
      </c>
      <c r="I2925" t="s">
        <v>1072</v>
      </c>
      <c r="J2925">
        <v>544.01</v>
      </c>
      <c r="K2925">
        <v>3</v>
      </c>
      <c r="L2925">
        <v>40.799999999999997</v>
      </c>
    </row>
    <row r="2926" spans="1:12" ht="14.25" customHeight="1" x14ac:dyDescent="0.25">
      <c r="A2926" t="str">
        <f t="shared" si="45"/>
        <v>ORD2925</v>
      </c>
      <c r="B2926" s="6">
        <v>44794</v>
      </c>
      <c r="C2926" s="6" t="str">
        <f>TEXT(Table1[[#This Row],[Order Date]],"mmm")</f>
        <v>Aug</v>
      </c>
      <c r="D2926" s="6" t="str">
        <f>TEXT(Table1[[#This Row],[Order Date]],"yyyy")</f>
        <v>2022</v>
      </c>
      <c r="E2926" t="s">
        <v>1046</v>
      </c>
      <c r="F2926" t="s">
        <v>27</v>
      </c>
      <c r="G2926" t="s">
        <v>11</v>
      </c>
      <c r="H2926" t="s">
        <v>12</v>
      </c>
      <c r="I2926" t="s">
        <v>2202</v>
      </c>
      <c r="J2926">
        <v>59.94</v>
      </c>
      <c r="K2926">
        <v>3</v>
      </c>
      <c r="L2926">
        <v>28.17</v>
      </c>
    </row>
    <row r="2927" spans="1:12" ht="14.25" customHeight="1" x14ac:dyDescent="0.25">
      <c r="A2927" t="str">
        <f t="shared" si="45"/>
        <v>ORD2926</v>
      </c>
      <c r="B2927" s="6">
        <v>44794</v>
      </c>
      <c r="C2927" s="6" t="str">
        <f>TEXT(Table1[[#This Row],[Order Date]],"mmm")</f>
        <v>Aug</v>
      </c>
      <c r="D2927" s="6" t="str">
        <f>TEXT(Table1[[#This Row],[Order Date]],"yyyy")</f>
        <v>2022</v>
      </c>
      <c r="E2927" t="s">
        <v>1046</v>
      </c>
      <c r="F2927" t="s">
        <v>27</v>
      </c>
      <c r="G2927" t="s">
        <v>11</v>
      </c>
      <c r="H2927" t="s">
        <v>12</v>
      </c>
      <c r="I2927" t="s">
        <v>1612</v>
      </c>
      <c r="J2927">
        <v>23.92</v>
      </c>
      <c r="K2927">
        <v>4</v>
      </c>
      <c r="L2927">
        <v>11.72</v>
      </c>
    </row>
    <row r="2928" spans="1:12" ht="14.25" customHeight="1" x14ac:dyDescent="0.25">
      <c r="A2928" t="str">
        <f t="shared" si="45"/>
        <v>ORD2927</v>
      </c>
      <c r="B2928" s="6">
        <v>44794</v>
      </c>
      <c r="C2928" s="6" t="str">
        <f>TEXT(Table1[[#This Row],[Order Date]],"mmm")</f>
        <v>Aug</v>
      </c>
      <c r="D2928" s="6" t="str">
        <f>TEXT(Table1[[#This Row],[Order Date]],"yyyy")</f>
        <v>2022</v>
      </c>
      <c r="E2928" t="s">
        <v>1046</v>
      </c>
      <c r="F2928" t="s">
        <v>27</v>
      </c>
      <c r="G2928" t="s">
        <v>11</v>
      </c>
      <c r="H2928" t="s">
        <v>12</v>
      </c>
      <c r="I2928" t="s">
        <v>1845</v>
      </c>
      <c r="J2928">
        <v>4.28</v>
      </c>
      <c r="K2928">
        <v>1</v>
      </c>
      <c r="L2928">
        <v>1.93</v>
      </c>
    </row>
    <row r="2929" spans="1:12" ht="14.25" customHeight="1" x14ac:dyDescent="0.25">
      <c r="A2929" t="str">
        <f t="shared" si="45"/>
        <v>ORD2928</v>
      </c>
      <c r="B2929" s="6">
        <v>44794</v>
      </c>
      <c r="C2929" s="6" t="str">
        <f>TEXT(Table1[[#This Row],[Order Date]],"mmm")</f>
        <v>Aug</v>
      </c>
      <c r="D2929" s="6" t="str">
        <f>TEXT(Table1[[#This Row],[Order Date]],"yyyy")</f>
        <v>2022</v>
      </c>
      <c r="E2929" t="s">
        <v>589</v>
      </c>
      <c r="F2929" t="s">
        <v>27</v>
      </c>
      <c r="G2929" t="s">
        <v>34</v>
      </c>
      <c r="H2929" t="s">
        <v>74</v>
      </c>
      <c r="I2929" t="s">
        <v>2203</v>
      </c>
      <c r="J2929">
        <v>586.4</v>
      </c>
      <c r="K2929">
        <v>6</v>
      </c>
      <c r="L2929">
        <v>34.49</v>
      </c>
    </row>
    <row r="2930" spans="1:12" ht="14.25" customHeight="1" x14ac:dyDescent="0.25">
      <c r="A2930" t="str">
        <f t="shared" si="45"/>
        <v>ORD2929</v>
      </c>
      <c r="B2930" s="6">
        <v>44794</v>
      </c>
      <c r="C2930" s="6" t="str">
        <f>TEXT(Table1[[#This Row],[Order Date]],"mmm")</f>
        <v>Aug</v>
      </c>
      <c r="D2930" s="6" t="str">
        <f>TEXT(Table1[[#This Row],[Order Date]],"yyyy")</f>
        <v>2022</v>
      </c>
      <c r="E2930" t="s">
        <v>589</v>
      </c>
      <c r="F2930" t="s">
        <v>27</v>
      </c>
      <c r="G2930" t="s">
        <v>11</v>
      </c>
      <c r="H2930" t="s">
        <v>18</v>
      </c>
      <c r="I2930" t="s">
        <v>297</v>
      </c>
      <c r="J2930">
        <v>80.98</v>
      </c>
      <c r="K2930">
        <v>1</v>
      </c>
      <c r="L2930">
        <v>3.24</v>
      </c>
    </row>
    <row r="2931" spans="1:12" ht="14.25" customHeight="1" x14ac:dyDescent="0.25">
      <c r="A2931" t="str">
        <f t="shared" si="45"/>
        <v>ORD2930</v>
      </c>
      <c r="B2931" s="6">
        <v>44794</v>
      </c>
      <c r="C2931" s="6" t="str">
        <f>TEXT(Table1[[#This Row],[Order Date]],"mmm")</f>
        <v>Aug</v>
      </c>
      <c r="D2931" s="6" t="str">
        <f>TEXT(Table1[[#This Row],[Order Date]],"yyyy")</f>
        <v>2022</v>
      </c>
      <c r="E2931" t="s">
        <v>1736</v>
      </c>
      <c r="F2931" t="s">
        <v>78</v>
      </c>
      <c r="G2931" t="s">
        <v>11</v>
      </c>
      <c r="H2931" t="s">
        <v>20</v>
      </c>
      <c r="I2931" t="s">
        <v>952</v>
      </c>
      <c r="J2931">
        <v>12.83</v>
      </c>
      <c r="K2931">
        <v>2</v>
      </c>
      <c r="L2931">
        <v>-8.98</v>
      </c>
    </row>
    <row r="2932" spans="1:12" ht="14.25" customHeight="1" x14ac:dyDescent="0.25">
      <c r="A2932" t="str">
        <f t="shared" si="45"/>
        <v>ORD2931</v>
      </c>
      <c r="B2932" s="6">
        <v>44794</v>
      </c>
      <c r="C2932" s="6" t="str">
        <f>TEXT(Table1[[#This Row],[Order Date]],"mmm")</f>
        <v>Aug</v>
      </c>
      <c r="D2932" s="6" t="str">
        <f>TEXT(Table1[[#This Row],[Order Date]],"yyyy")</f>
        <v>2022</v>
      </c>
      <c r="E2932" t="s">
        <v>1736</v>
      </c>
      <c r="F2932" t="s">
        <v>78</v>
      </c>
      <c r="G2932" t="s">
        <v>34</v>
      </c>
      <c r="H2932" t="s">
        <v>35</v>
      </c>
      <c r="I2932" t="s">
        <v>294</v>
      </c>
      <c r="J2932">
        <v>598.46</v>
      </c>
      <c r="K2932">
        <v>3</v>
      </c>
      <c r="L2932">
        <v>-42.75</v>
      </c>
    </row>
    <row r="2933" spans="1:12" ht="14.25" customHeight="1" x14ac:dyDescent="0.25">
      <c r="A2933" t="str">
        <f t="shared" si="45"/>
        <v>ORD2932</v>
      </c>
      <c r="B2933" s="6">
        <v>44794</v>
      </c>
      <c r="C2933" s="6" t="str">
        <f>TEXT(Table1[[#This Row],[Order Date]],"mmm")</f>
        <v>Aug</v>
      </c>
      <c r="D2933" s="6" t="str">
        <f>TEXT(Table1[[#This Row],[Order Date]],"yyyy")</f>
        <v>2022</v>
      </c>
      <c r="E2933" t="s">
        <v>1736</v>
      </c>
      <c r="F2933" t="s">
        <v>78</v>
      </c>
      <c r="G2933" t="s">
        <v>34</v>
      </c>
      <c r="H2933" t="s">
        <v>47</v>
      </c>
      <c r="I2933" t="s">
        <v>1506</v>
      </c>
      <c r="J2933">
        <v>25.98</v>
      </c>
      <c r="K2933">
        <v>1</v>
      </c>
      <c r="L2933">
        <v>-3.9</v>
      </c>
    </row>
    <row r="2934" spans="1:12" ht="14.25" customHeight="1" x14ac:dyDescent="0.25">
      <c r="A2934" t="str">
        <f t="shared" si="45"/>
        <v>ORD2933</v>
      </c>
      <c r="B2934" s="6">
        <v>44794</v>
      </c>
      <c r="C2934" s="6" t="str">
        <f>TEXT(Table1[[#This Row],[Order Date]],"mmm")</f>
        <v>Aug</v>
      </c>
      <c r="D2934" s="6" t="str">
        <f>TEXT(Table1[[#This Row],[Order Date]],"yyyy")</f>
        <v>2022</v>
      </c>
      <c r="E2934" t="s">
        <v>1343</v>
      </c>
      <c r="F2934" t="s">
        <v>33</v>
      </c>
      <c r="G2934" t="s">
        <v>11</v>
      </c>
      <c r="H2934" t="s">
        <v>24</v>
      </c>
      <c r="I2934" t="s">
        <v>2204</v>
      </c>
      <c r="J2934">
        <v>17.52</v>
      </c>
      <c r="K2934">
        <v>3</v>
      </c>
      <c r="L2934">
        <v>8.23</v>
      </c>
    </row>
    <row r="2935" spans="1:12" ht="14.25" customHeight="1" x14ac:dyDescent="0.25">
      <c r="A2935" t="str">
        <f t="shared" si="45"/>
        <v>ORD2934</v>
      </c>
      <c r="B2935" s="6">
        <v>44794</v>
      </c>
      <c r="C2935" s="6" t="str">
        <f>TEXT(Table1[[#This Row],[Order Date]],"mmm")</f>
        <v>Aug</v>
      </c>
      <c r="D2935" s="6" t="str">
        <f>TEXT(Table1[[#This Row],[Order Date]],"yyyy")</f>
        <v>2022</v>
      </c>
      <c r="E2935" t="s">
        <v>1343</v>
      </c>
      <c r="F2935" t="s">
        <v>33</v>
      </c>
      <c r="G2935" t="s">
        <v>11</v>
      </c>
      <c r="H2935" t="s">
        <v>24</v>
      </c>
      <c r="I2935" t="s">
        <v>998</v>
      </c>
      <c r="J2935">
        <v>35.76</v>
      </c>
      <c r="K2935">
        <v>12</v>
      </c>
      <c r="L2935">
        <v>10.01</v>
      </c>
    </row>
    <row r="2936" spans="1:12" ht="14.25" customHeight="1" x14ac:dyDescent="0.25">
      <c r="A2936" t="str">
        <f t="shared" si="45"/>
        <v>ORD2935</v>
      </c>
      <c r="B2936" s="6">
        <v>44794</v>
      </c>
      <c r="C2936" s="6" t="str">
        <f>TEXT(Table1[[#This Row],[Order Date]],"mmm")</f>
        <v>Aug</v>
      </c>
      <c r="D2936" s="6" t="str">
        <f>TEXT(Table1[[#This Row],[Order Date]],"yyyy")</f>
        <v>2022</v>
      </c>
      <c r="E2936" t="s">
        <v>336</v>
      </c>
      <c r="F2936" t="s">
        <v>23</v>
      </c>
      <c r="G2936" t="s">
        <v>11</v>
      </c>
      <c r="H2936" t="s">
        <v>200</v>
      </c>
      <c r="I2936" t="s">
        <v>807</v>
      </c>
      <c r="J2936">
        <v>3.49</v>
      </c>
      <c r="K2936">
        <v>2</v>
      </c>
      <c r="L2936">
        <v>-0.7</v>
      </c>
    </row>
    <row r="2937" spans="1:12" ht="14.25" customHeight="1" x14ac:dyDescent="0.25">
      <c r="A2937" t="str">
        <f t="shared" si="45"/>
        <v>ORD2936</v>
      </c>
      <c r="B2937" s="6">
        <v>44794</v>
      </c>
      <c r="C2937" s="6" t="str">
        <f>TEXT(Table1[[#This Row],[Order Date]],"mmm")</f>
        <v>Aug</v>
      </c>
      <c r="D2937" s="6" t="str">
        <f>TEXT(Table1[[#This Row],[Order Date]],"yyyy")</f>
        <v>2022</v>
      </c>
      <c r="E2937" t="s">
        <v>336</v>
      </c>
      <c r="F2937" t="s">
        <v>23</v>
      </c>
      <c r="G2937" t="s">
        <v>39</v>
      </c>
      <c r="H2937" t="s">
        <v>52</v>
      </c>
      <c r="I2937" t="s">
        <v>1873</v>
      </c>
      <c r="J2937">
        <v>21.73</v>
      </c>
      <c r="K2937">
        <v>4</v>
      </c>
      <c r="L2937">
        <v>3.8</v>
      </c>
    </row>
    <row r="2938" spans="1:12" ht="14.25" customHeight="1" x14ac:dyDescent="0.25">
      <c r="A2938" t="str">
        <f t="shared" si="45"/>
        <v>ORD2937</v>
      </c>
      <c r="B2938" s="6">
        <v>44794</v>
      </c>
      <c r="C2938" s="6" t="str">
        <f>TEXT(Table1[[#This Row],[Order Date]],"mmm")</f>
        <v>Aug</v>
      </c>
      <c r="D2938" s="6" t="str">
        <f>TEXT(Table1[[#This Row],[Order Date]],"yyyy")</f>
        <v>2022</v>
      </c>
      <c r="E2938" t="s">
        <v>336</v>
      </c>
      <c r="F2938" t="s">
        <v>23</v>
      </c>
      <c r="G2938" t="s">
        <v>11</v>
      </c>
      <c r="H2938" t="s">
        <v>18</v>
      </c>
      <c r="I2938" t="s">
        <v>557</v>
      </c>
      <c r="J2938">
        <v>663.07</v>
      </c>
      <c r="K2938">
        <v>6</v>
      </c>
      <c r="L2938">
        <v>-165.77</v>
      </c>
    </row>
    <row r="2939" spans="1:12" ht="14.25" customHeight="1" x14ac:dyDescent="0.25">
      <c r="A2939" t="str">
        <f t="shared" si="45"/>
        <v>ORD2938</v>
      </c>
      <c r="B2939" s="6">
        <v>44794</v>
      </c>
      <c r="C2939" s="6" t="str">
        <f>TEXT(Table1[[#This Row],[Order Date]],"mmm")</f>
        <v>Aug</v>
      </c>
      <c r="D2939" s="6" t="str">
        <f>TEXT(Table1[[#This Row],[Order Date]],"yyyy")</f>
        <v>2022</v>
      </c>
      <c r="E2939" t="s">
        <v>336</v>
      </c>
      <c r="F2939" t="s">
        <v>23</v>
      </c>
      <c r="G2939" t="s">
        <v>11</v>
      </c>
      <c r="H2939" t="s">
        <v>20</v>
      </c>
      <c r="I2939" t="s">
        <v>666</v>
      </c>
      <c r="J2939">
        <v>99.59</v>
      </c>
      <c r="K2939">
        <v>2</v>
      </c>
      <c r="L2939">
        <v>-82.99</v>
      </c>
    </row>
    <row r="2940" spans="1:12" ht="14.25" customHeight="1" x14ac:dyDescent="0.25">
      <c r="A2940" t="str">
        <f t="shared" si="45"/>
        <v>ORD2939</v>
      </c>
      <c r="B2940" s="6">
        <v>44794</v>
      </c>
      <c r="C2940" s="6" t="str">
        <f>TEXT(Table1[[#This Row],[Order Date]],"mmm")</f>
        <v>Aug</v>
      </c>
      <c r="D2940" s="6" t="str">
        <f>TEXT(Table1[[#This Row],[Order Date]],"yyyy")</f>
        <v>2022</v>
      </c>
      <c r="E2940" t="s">
        <v>336</v>
      </c>
      <c r="F2940" t="s">
        <v>23</v>
      </c>
      <c r="G2940" t="s">
        <v>11</v>
      </c>
      <c r="H2940" t="s">
        <v>12</v>
      </c>
      <c r="I2940" t="s">
        <v>1605</v>
      </c>
      <c r="J2940">
        <v>49.57</v>
      </c>
      <c r="K2940">
        <v>2</v>
      </c>
      <c r="L2940">
        <v>15.49</v>
      </c>
    </row>
    <row r="2941" spans="1:12" ht="14.25" customHeight="1" x14ac:dyDescent="0.25">
      <c r="A2941" t="str">
        <f t="shared" si="45"/>
        <v>ORD2940</v>
      </c>
      <c r="B2941" s="6">
        <v>44795</v>
      </c>
      <c r="C2941" s="6" t="str">
        <f>TEXT(Table1[[#This Row],[Order Date]],"mmm")</f>
        <v>Aug</v>
      </c>
      <c r="D2941" s="6" t="str">
        <f>TEXT(Table1[[#This Row],[Order Date]],"yyyy")</f>
        <v>2022</v>
      </c>
      <c r="E2941" t="s">
        <v>2205</v>
      </c>
      <c r="F2941" t="s">
        <v>149</v>
      </c>
      <c r="G2941" t="s">
        <v>11</v>
      </c>
      <c r="H2941" t="s">
        <v>20</v>
      </c>
      <c r="I2941" t="s">
        <v>969</v>
      </c>
      <c r="J2941">
        <v>50.11</v>
      </c>
      <c r="K2941">
        <v>6</v>
      </c>
      <c r="L2941">
        <v>16.29</v>
      </c>
    </row>
    <row r="2942" spans="1:12" ht="14.25" customHeight="1" x14ac:dyDescent="0.25">
      <c r="A2942" t="str">
        <f t="shared" si="45"/>
        <v>ORD2941</v>
      </c>
      <c r="B2942" s="6">
        <v>44795</v>
      </c>
      <c r="C2942" s="6" t="str">
        <f>TEXT(Table1[[#This Row],[Order Date]],"mmm")</f>
        <v>Aug</v>
      </c>
      <c r="D2942" s="6" t="str">
        <f>TEXT(Table1[[#This Row],[Order Date]],"yyyy")</f>
        <v>2022</v>
      </c>
      <c r="E2942" t="s">
        <v>2206</v>
      </c>
      <c r="F2942" t="s">
        <v>149</v>
      </c>
      <c r="G2942" t="s">
        <v>11</v>
      </c>
      <c r="H2942" t="s">
        <v>24</v>
      </c>
      <c r="I2942" t="s">
        <v>271</v>
      </c>
      <c r="J2942">
        <v>16.52</v>
      </c>
      <c r="K2942">
        <v>4</v>
      </c>
      <c r="L2942">
        <v>7.6</v>
      </c>
    </row>
    <row r="2943" spans="1:12" ht="14.25" customHeight="1" x14ac:dyDescent="0.25">
      <c r="A2943" t="str">
        <f t="shared" si="45"/>
        <v>ORD2942</v>
      </c>
      <c r="B2943" s="6">
        <v>44796</v>
      </c>
      <c r="C2943" s="6" t="str">
        <f>TEXT(Table1[[#This Row],[Order Date]],"mmm")</f>
        <v>Aug</v>
      </c>
      <c r="D2943" s="6" t="str">
        <f>TEXT(Table1[[#This Row],[Order Date]],"yyyy")</f>
        <v>2022</v>
      </c>
      <c r="E2943" t="s">
        <v>683</v>
      </c>
      <c r="F2943" t="s">
        <v>15</v>
      </c>
      <c r="G2943" t="s">
        <v>11</v>
      </c>
      <c r="H2943" t="s">
        <v>200</v>
      </c>
      <c r="I2943" t="s">
        <v>2207</v>
      </c>
      <c r="J2943">
        <v>31.68</v>
      </c>
      <c r="K2943">
        <v>4</v>
      </c>
      <c r="L2943">
        <v>2.77</v>
      </c>
    </row>
    <row r="2944" spans="1:12" ht="14.25" customHeight="1" x14ac:dyDescent="0.25">
      <c r="A2944" t="str">
        <f t="shared" si="45"/>
        <v>ORD2943</v>
      </c>
      <c r="B2944" s="6">
        <v>44796</v>
      </c>
      <c r="C2944" s="6" t="str">
        <f>TEXT(Table1[[#This Row],[Order Date]],"mmm")</f>
        <v>Aug</v>
      </c>
      <c r="D2944" s="6" t="str">
        <f>TEXT(Table1[[#This Row],[Order Date]],"yyyy")</f>
        <v>2022</v>
      </c>
      <c r="E2944" t="s">
        <v>683</v>
      </c>
      <c r="F2944" t="s">
        <v>15</v>
      </c>
      <c r="G2944" t="s">
        <v>11</v>
      </c>
      <c r="H2944" t="s">
        <v>12</v>
      </c>
      <c r="I2944" t="s">
        <v>2208</v>
      </c>
      <c r="J2944">
        <v>10.37</v>
      </c>
      <c r="K2944">
        <v>2</v>
      </c>
      <c r="L2944">
        <v>3.63</v>
      </c>
    </row>
    <row r="2945" spans="1:12" ht="14.25" customHeight="1" x14ac:dyDescent="0.25">
      <c r="A2945" t="str">
        <f t="shared" si="45"/>
        <v>ORD2944</v>
      </c>
      <c r="B2945" s="6">
        <v>44796</v>
      </c>
      <c r="C2945" s="6" t="str">
        <f>TEXT(Table1[[#This Row],[Order Date]],"mmm")</f>
        <v>Aug</v>
      </c>
      <c r="D2945" s="6" t="str">
        <f>TEXT(Table1[[#This Row],[Order Date]],"yyyy")</f>
        <v>2022</v>
      </c>
      <c r="E2945" t="s">
        <v>683</v>
      </c>
      <c r="F2945" t="s">
        <v>15</v>
      </c>
      <c r="G2945" t="s">
        <v>11</v>
      </c>
      <c r="H2945" t="s">
        <v>43</v>
      </c>
      <c r="I2945" t="s">
        <v>160</v>
      </c>
      <c r="J2945">
        <v>12.03</v>
      </c>
      <c r="K2945">
        <v>8</v>
      </c>
      <c r="L2945">
        <v>2.2599999999999998</v>
      </c>
    </row>
    <row r="2946" spans="1:12" ht="14.25" customHeight="1" x14ac:dyDescent="0.25">
      <c r="A2946" t="str">
        <f t="shared" si="45"/>
        <v>ORD2945</v>
      </c>
      <c r="B2946" s="6">
        <v>44796</v>
      </c>
      <c r="C2946" s="6" t="str">
        <f>TEXT(Table1[[#This Row],[Order Date]],"mmm")</f>
        <v>Aug</v>
      </c>
      <c r="D2946" s="6" t="str">
        <f>TEXT(Table1[[#This Row],[Order Date]],"yyyy")</f>
        <v>2022</v>
      </c>
      <c r="E2946" t="s">
        <v>683</v>
      </c>
      <c r="F2946" t="s">
        <v>15</v>
      </c>
      <c r="G2946" t="s">
        <v>11</v>
      </c>
      <c r="H2946" t="s">
        <v>92</v>
      </c>
      <c r="I2946" t="s">
        <v>617</v>
      </c>
      <c r="J2946">
        <v>5.77</v>
      </c>
      <c r="K2946">
        <v>2</v>
      </c>
      <c r="L2946">
        <v>-13.55</v>
      </c>
    </row>
    <row r="2947" spans="1:12" ht="14.25" customHeight="1" x14ac:dyDescent="0.25">
      <c r="A2947" t="str">
        <f t="shared" ref="A2947:A3010" si="46">"ORD" &amp; TEXT(ROW(A2947)-1, "0000")</f>
        <v>ORD2946</v>
      </c>
      <c r="B2947" s="6">
        <v>44796</v>
      </c>
      <c r="C2947" s="6" t="str">
        <f>TEXT(Table1[[#This Row],[Order Date]],"mmm")</f>
        <v>Aug</v>
      </c>
      <c r="D2947" s="6" t="str">
        <f>TEXT(Table1[[#This Row],[Order Date]],"yyyy")</f>
        <v>2022</v>
      </c>
      <c r="E2947" t="s">
        <v>2209</v>
      </c>
      <c r="F2947" t="s">
        <v>30</v>
      </c>
      <c r="G2947" t="s">
        <v>11</v>
      </c>
      <c r="H2947" t="s">
        <v>92</v>
      </c>
      <c r="I2947" t="s">
        <v>1835</v>
      </c>
      <c r="J2947">
        <v>542.94000000000005</v>
      </c>
      <c r="K2947">
        <v>3</v>
      </c>
      <c r="L2947">
        <v>152.02000000000001</v>
      </c>
    </row>
    <row r="2948" spans="1:12" ht="14.25" customHeight="1" x14ac:dyDescent="0.25">
      <c r="A2948" t="str">
        <f t="shared" si="46"/>
        <v>ORD2947</v>
      </c>
      <c r="B2948" s="6">
        <v>44796</v>
      </c>
      <c r="C2948" s="6" t="str">
        <f>TEXT(Table1[[#This Row],[Order Date]],"mmm")</f>
        <v>Aug</v>
      </c>
      <c r="D2948" s="6" t="str">
        <f>TEXT(Table1[[#This Row],[Order Date]],"yyyy")</f>
        <v>2022</v>
      </c>
      <c r="E2948" t="s">
        <v>2209</v>
      </c>
      <c r="F2948" t="s">
        <v>30</v>
      </c>
      <c r="G2948" t="s">
        <v>11</v>
      </c>
      <c r="H2948" t="s">
        <v>16</v>
      </c>
      <c r="I2948" t="s">
        <v>2210</v>
      </c>
      <c r="J2948">
        <v>8.64</v>
      </c>
      <c r="K2948">
        <v>3</v>
      </c>
      <c r="L2948">
        <v>4.2300000000000004</v>
      </c>
    </row>
    <row r="2949" spans="1:12" ht="14.25" customHeight="1" x14ac:dyDescent="0.25">
      <c r="A2949" t="str">
        <f t="shared" si="46"/>
        <v>ORD2948</v>
      </c>
      <c r="B2949" s="6">
        <v>44796</v>
      </c>
      <c r="C2949" s="6" t="str">
        <f>TEXT(Table1[[#This Row],[Order Date]],"mmm")</f>
        <v>Aug</v>
      </c>
      <c r="D2949" s="6" t="str">
        <f>TEXT(Table1[[#This Row],[Order Date]],"yyyy")</f>
        <v>2022</v>
      </c>
      <c r="E2949" t="s">
        <v>2209</v>
      </c>
      <c r="F2949" t="s">
        <v>30</v>
      </c>
      <c r="G2949" t="s">
        <v>11</v>
      </c>
      <c r="H2949" t="s">
        <v>12</v>
      </c>
      <c r="I2949" t="s">
        <v>713</v>
      </c>
      <c r="J2949">
        <v>193.8</v>
      </c>
      <c r="K2949">
        <v>5</v>
      </c>
      <c r="L2949">
        <v>94.96</v>
      </c>
    </row>
    <row r="2950" spans="1:12" ht="14.25" customHeight="1" x14ac:dyDescent="0.25">
      <c r="A2950" t="str">
        <f t="shared" si="46"/>
        <v>ORD2949</v>
      </c>
      <c r="B2950" s="6">
        <v>44796</v>
      </c>
      <c r="C2950" s="6" t="str">
        <f>TEXT(Table1[[#This Row],[Order Date]],"mmm")</f>
        <v>Aug</v>
      </c>
      <c r="D2950" s="6" t="str">
        <f>TEXT(Table1[[#This Row],[Order Date]],"yyyy")</f>
        <v>2022</v>
      </c>
      <c r="E2950" t="s">
        <v>2209</v>
      </c>
      <c r="F2950" t="s">
        <v>30</v>
      </c>
      <c r="G2950" t="s">
        <v>11</v>
      </c>
      <c r="H2950" t="s">
        <v>12</v>
      </c>
      <c r="I2950" t="s">
        <v>2069</v>
      </c>
      <c r="J2950">
        <v>21.4</v>
      </c>
      <c r="K2950">
        <v>5</v>
      </c>
      <c r="L2950">
        <v>9.6300000000000008</v>
      </c>
    </row>
    <row r="2951" spans="1:12" ht="14.25" customHeight="1" x14ac:dyDescent="0.25">
      <c r="A2951" t="str">
        <f t="shared" si="46"/>
        <v>ORD2950</v>
      </c>
      <c r="B2951" s="6">
        <v>44796</v>
      </c>
      <c r="C2951" s="6" t="str">
        <f>TEXT(Table1[[#This Row],[Order Date]],"mmm")</f>
        <v>Aug</v>
      </c>
      <c r="D2951" s="6" t="str">
        <f>TEXT(Table1[[#This Row],[Order Date]],"yyyy")</f>
        <v>2022</v>
      </c>
      <c r="E2951" t="s">
        <v>2209</v>
      </c>
      <c r="F2951" t="s">
        <v>30</v>
      </c>
      <c r="G2951" t="s">
        <v>11</v>
      </c>
      <c r="H2951" t="s">
        <v>12</v>
      </c>
      <c r="I2951" t="s">
        <v>2211</v>
      </c>
      <c r="J2951">
        <v>97.88</v>
      </c>
      <c r="K2951">
        <v>2</v>
      </c>
      <c r="L2951">
        <v>48.94</v>
      </c>
    </row>
    <row r="2952" spans="1:12" ht="14.25" customHeight="1" x14ac:dyDescent="0.25">
      <c r="A2952" t="str">
        <f t="shared" si="46"/>
        <v>ORD2951</v>
      </c>
      <c r="B2952" s="6">
        <v>44796</v>
      </c>
      <c r="C2952" s="6" t="str">
        <f>TEXT(Table1[[#This Row],[Order Date]],"mmm")</f>
        <v>Aug</v>
      </c>
      <c r="D2952" s="6" t="str">
        <f>TEXT(Table1[[#This Row],[Order Date]],"yyyy")</f>
        <v>2022</v>
      </c>
      <c r="E2952" t="s">
        <v>2209</v>
      </c>
      <c r="F2952" t="s">
        <v>30</v>
      </c>
      <c r="G2952" t="s">
        <v>39</v>
      </c>
      <c r="H2952" t="s">
        <v>52</v>
      </c>
      <c r="I2952" t="s">
        <v>1526</v>
      </c>
      <c r="J2952">
        <v>251.91</v>
      </c>
      <c r="K2952">
        <v>9</v>
      </c>
      <c r="L2952">
        <v>47.86</v>
      </c>
    </row>
    <row r="2953" spans="1:12" ht="14.25" customHeight="1" x14ac:dyDescent="0.25">
      <c r="A2953" t="str">
        <f t="shared" si="46"/>
        <v>ORD2952</v>
      </c>
      <c r="B2953" s="6">
        <v>44796</v>
      </c>
      <c r="C2953" s="6" t="str">
        <f>TEXT(Table1[[#This Row],[Order Date]],"mmm")</f>
        <v>Aug</v>
      </c>
      <c r="D2953" s="6" t="str">
        <f>TEXT(Table1[[#This Row],[Order Date]],"yyyy")</f>
        <v>2022</v>
      </c>
      <c r="E2953" t="s">
        <v>2209</v>
      </c>
      <c r="F2953" t="s">
        <v>30</v>
      </c>
      <c r="G2953" t="s">
        <v>11</v>
      </c>
      <c r="H2953" t="s">
        <v>92</v>
      </c>
      <c r="I2953" t="s">
        <v>1387</v>
      </c>
      <c r="J2953">
        <v>25.86</v>
      </c>
      <c r="K2953">
        <v>3</v>
      </c>
      <c r="L2953">
        <v>6.72</v>
      </c>
    </row>
    <row r="2954" spans="1:12" ht="14.25" customHeight="1" x14ac:dyDescent="0.25">
      <c r="A2954" t="str">
        <f t="shared" si="46"/>
        <v>ORD2953</v>
      </c>
      <c r="B2954" s="6">
        <v>44797</v>
      </c>
      <c r="C2954" s="6" t="str">
        <f>TEXT(Table1[[#This Row],[Order Date]],"mmm")</f>
        <v>Aug</v>
      </c>
      <c r="D2954" s="6" t="str">
        <f>TEXT(Table1[[#This Row],[Order Date]],"yyyy")</f>
        <v>2022</v>
      </c>
      <c r="E2954" t="s">
        <v>352</v>
      </c>
      <c r="F2954" t="s">
        <v>10</v>
      </c>
      <c r="G2954" t="s">
        <v>11</v>
      </c>
      <c r="H2954" t="s">
        <v>18</v>
      </c>
      <c r="I2954" t="s">
        <v>308</v>
      </c>
      <c r="J2954">
        <v>999.43</v>
      </c>
      <c r="K2954">
        <v>7</v>
      </c>
      <c r="L2954">
        <v>124.93</v>
      </c>
    </row>
    <row r="2955" spans="1:12" ht="14.25" customHeight="1" x14ac:dyDescent="0.25">
      <c r="A2955" t="str">
        <f t="shared" si="46"/>
        <v>ORD2954</v>
      </c>
      <c r="B2955" s="6">
        <v>44797</v>
      </c>
      <c r="C2955" s="6" t="str">
        <f>TEXT(Table1[[#This Row],[Order Date]],"mmm")</f>
        <v>Aug</v>
      </c>
      <c r="D2955" s="6" t="str">
        <f>TEXT(Table1[[#This Row],[Order Date]],"yyyy")</f>
        <v>2022</v>
      </c>
      <c r="E2955" t="s">
        <v>352</v>
      </c>
      <c r="F2955" t="s">
        <v>10</v>
      </c>
      <c r="G2955" t="s">
        <v>11</v>
      </c>
      <c r="H2955" t="s">
        <v>18</v>
      </c>
      <c r="I2955" t="s">
        <v>418</v>
      </c>
      <c r="J2955">
        <v>724.08</v>
      </c>
      <c r="K2955">
        <v>14</v>
      </c>
      <c r="L2955">
        <v>-135.77000000000001</v>
      </c>
    </row>
    <row r="2956" spans="1:12" ht="14.25" customHeight="1" x14ac:dyDescent="0.25">
      <c r="A2956" t="str">
        <f t="shared" si="46"/>
        <v>ORD2955</v>
      </c>
      <c r="B2956" s="6">
        <v>44797</v>
      </c>
      <c r="C2956" s="6" t="str">
        <f>TEXT(Table1[[#This Row],[Order Date]],"mmm")</f>
        <v>Aug</v>
      </c>
      <c r="D2956" s="6" t="str">
        <f>TEXT(Table1[[#This Row],[Order Date]],"yyyy")</f>
        <v>2022</v>
      </c>
      <c r="E2956" t="s">
        <v>352</v>
      </c>
      <c r="F2956" t="s">
        <v>10</v>
      </c>
      <c r="G2956" t="s">
        <v>34</v>
      </c>
      <c r="H2956" t="s">
        <v>145</v>
      </c>
      <c r="I2956" t="s">
        <v>1553</v>
      </c>
      <c r="J2956">
        <v>918.79</v>
      </c>
      <c r="K2956">
        <v>5</v>
      </c>
      <c r="L2956">
        <v>-118.13</v>
      </c>
    </row>
    <row r="2957" spans="1:12" ht="14.25" customHeight="1" x14ac:dyDescent="0.25">
      <c r="A2957" t="str">
        <f t="shared" si="46"/>
        <v>ORD2956</v>
      </c>
      <c r="B2957" s="6">
        <v>44797</v>
      </c>
      <c r="C2957" s="6" t="str">
        <f>TEXT(Table1[[#This Row],[Order Date]],"mmm")</f>
        <v>Aug</v>
      </c>
      <c r="D2957" s="6" t="str">
        <f>TEXT(Table1[[#This Row],[Order Date]],"yyyy")</f>
        <v>2022</v>
      </c>
      <c r="E2957" t="s">
        <v>352</v>
      </c>
      <c r="F2957" t="s">
        <v>10</v>
      </c>
      <c r="G2957" t="s">
        <v>11</v>
      </c>
      <c r="H2957" t="s">
        <v>20</v>
      </c>
      <c r="I2957" t="s">
        <v>609</v>
      </c>
      <c r="J2957">
        <v>2.72</v>
      </c>
      <c r="K2957">
        <v>3</v>
      </c>
      <c r="L2957">
        <v>-4.22</v>
      </c>
    </row>
    <row r="2958" spans="1:12" ht="14.25" customHeight="1" x14ac:dyDescent="0.25">
      <c r="A2958" t="str">
        <f t="shared" si="46"/>
        <v>ORD2957</v>
      </c>
      <c r="B2958" s="6">
        <v>44797</v>
      </c>
      <c r="C2958" s="6" t="str">
        <f>TEXT(Table1[[#This Row],[Order Date]],"mmm")</f>
        <v>Aug</v>
      </c>
      <c r="D2958" s="6" t="str">
        <f>TEXT(Table1[[#This Row],[Order Date]],"yyyy")</f>
        <v>2022</v>
      </c>
      <c r="E2958" t="s">
        <v>2104</v>
      </c>
      <c r="F2958" t="s">
        <v>149</v>
      </c>
      <c r="G2958" t="s">
        <v>34</v>
      </c>
      <c r="H2958" t="s">
        <v>145</v>
      </c>
      <c r="I2958" t="s">
        <v>741</v>
      </c>
      <c r="J2958">
        <v>284.36</v>
      </c>
      <c r="K2958">
        <v>2</v>
      </c>
      <c r="L2958">
        <v>-75.83</v>
      </c>
    </row>
    <row r="2959" spans="1:12" ht="14.25" customHeight="1" x14ac:dyDescent="0.25">
      <c r="A2959" t="str">
        <f t="shared" si="46"/>
        <v>ORD2958</v>
      </c>
      <c r="B2959" s="6">
        <v>44797</v>
      </c>
      <c r="C2959" s="6" t="str">
        <f>TEXT(Table1[[#This Row],[Order Date]],"mmm")</f>
        <v>Aug</v>
      </c>
      <c r="D2959" s="6" t="str">
        <f>TEXT(Table1[[#This Row],[Order Date]],"yyyy")</f>
        <v>2022</v>
      </c>
      <c r="E2959" t="s">
        <v>2104</v>
      </c>
      <c r="F2959" t="s">
        <v>149</v>
      </c>
      <c r="G2959" t="s">
        <v>39</v>
      </c>
      <c r="H2959" t="s">
        <v>52</v>
      </c>
      <c r="I2959" t="s">
        <v>53</v>
      </c>
      <c r="J2959">
        <v>26</v>
      </c>
      <c r="K2959">
        <v>2</v>
      </c>
      <c r="L2959">
        <v>11.7</v>
      </c>
    </row>
    <row r="2960" spans="1:12" ht="14.25" customHeight="1" x14ac:dyDescent="0.25">
      <c r="A2960" t="str">
        <f t="shared" si="46"/>
        <v>ORD2959</v>
      </c>
      <c r="B2960" s="6">
        <v>44797</v>
      </c>
      <c r="C2960" s="6" t="str">
        <f>TEXT(Table1[[#This Row],[Order Date]],"mmm")</f>
        <v>Aug</v>
      </c>
      <c r="D2960" s="6" t="str">
        <f>TEXT(Table1[[#This Row],[Order Date]],"yyyy")</f>
        <v>2022</v>
      </c>
      <c r="E2960" t="s">
        <v>2212</v>
      </c>
      <c r="F2960" t="s">
        <v>33</v>
      </c>
      <c r="G2960" t="s">
        <v>39</v>
      </c>
      <c r="H2960" t="s">
        <v>302</v>
      </c>
      <c r="I2960" t="s">
        <v>1882</v>
      </c>
      <c r="J2960">
        <v>3080</v>
      </c>
      <c r="K2960">
        <v>7</v>
      </c>
      <c r="L2960">
        <v>1416.8</v>
      </c>
    </row>
    <row r="2961" spans="1:12" ht="14.25" customHeight="1" x14ac:dyDescent="0.25">
      <c r="A2961" t="str">
        <f t="shared" si="46"/>
        <v>ORD2960</v>
      </c>
      <c r="B2961" s="6">
        <v>44797</v>
      </c>
      <c r="C2961" s="6" t="str">
        <f>TEXT(Table1[[#This Row],[Order Date]],"mmm")</f>
        <v>Aug</v>
      </c>
      <c r="D2961" s="6" t="str">
        <f>TEXT(Table1[[#This Row],[Order Date]],"yyyy")</f>
        <v>2022</v>
      </c>
      <c r="E2961" t="s">
        <v>2212</v>
      </c>
      <c r="F2961" t="s">
        <v>33</v>
      </c>
      <c r="G2961" t="s">
        <v>39</v>
      </c>
      <c r="H2961" t="s">
        <v>52</v>
      </c>
      <c r="I2961" t="s">
        <v>1992</v>
      </c>
      <c r="J2961">
        <v>79.959999999999994</v>
      </c>
      <c r="K2961">
        <v>4</v>
      </c>
      <c r="L2961">
        <v>18.39</v>
      </c>
    </row>
    <row r="2962" spans="1:12" ht="14.25" customHeight="1" x14ac:dyDescent="0.25">
      <c r="A2962" t="str">
        <f t="shared" si="46"/>
        <v>ORD2961</v>
      </c>
      <c r="B2962" s="6">
        <v>44797</v>
      </c>
      <c r="C2962" s="6" t="str">
        <f>TEXT(Table1[[#This Row],[Order Date]],"mmm")</f>
        <v>Aug</v>
      </c>
      <c r="D2962" s="6" t="str">
        <f>TEXT(Table1[[#This Row],[Order Date]],"yyyy")</f>
        <v>2022</v>
      </c>
      <c r="E2962" t="s">
        <v>2212</v>
      </c>
      <c r="F2962" t="s">
        <v>33</v>
      </c>
      <c r="G2962" t="s">
        <v>39</v>
      </c>
      <c r="H2962" t="s">
        <v>40</v>
      </c>
      <c r="I2962" t="s">
        <v>1940</v>
      </c>
      <c r="J2962">
        <v>587.97</v>
      </c>
      <c r="K2962">
        <v>3</v>
      </c>
      <c r="L2962">
        <v>170.51</v>
      </c>
    </row>
    <row r="2963" spans="1:12" ht="14.25" customHeight="1" x14ac:dyDescent="0.25">
      <c r="A2963" t="str">
        <f t="shared" si="46"/>
        <v>ORD2962</v>
      </c>
      <c r="B2963" s="6">
        <v>44797</v>
      </c>
      <c r="C2963" s="6" t="str">
        <f>TEXT(Table1[[#This Row],[Order Date]],"mmm")</f>
        <v>Aug</v>
      </c>
      <c r="D2963" s="6" t="str">
        <f>TEXT(Table1[[#This Row],[Order Date]],"yyyy")</f>
        <v>2022</v>
      </c>
      <c r="E2963" t="s">
        <v>233</v>
      </c>
      <c r="F2963" t="s">
        <v>149</v>
      </c>
      <c r="G2963" t="s">
        <v>34</v>
      </c>
      <c r="H2963" t="s">
        <v>47</v>
      </c>
      <c r="I2963" t="s">
        <v>60</v>
      </c>
      <c r="J2963">
        <v>14.91</v>
      </c>
      <c r="K2963">
        <v>3</v>
      </c>
      <c r="L2963">
        <v>4.62</v>
      </c>
    </row>
    <row r="2964" spans="1:12" ht="14.25" customHeight="1" x14ac:dyDescent="0.25">
      <c r="A2964" t="str">
        <f t="shared" si="46"/>
        <v>ORD2963</v>
      </c>
      <c r="B2964" s="6">
        <v>44797</v>
      </c>
      <c r="C2964" s="6" t="str">
        <f>TEXT(Table1[[#This Row],[Order Date]],"mmm")</f>
        <v>Aug</v>
      </c>
      <c r="D2964" s="6" t="str">
        <f>TEXT(Table1[[#This Row],[Order Date]],"yyyy")</f>
        <v>2022</v>
      </c>
      <c r="E2964" t="s">
        <v>1426</v>
      </c>
      <c r="F2964" t="s">
        <v>91</v>
      </c>
      <c r="G2964" t="s">
        <v>11</v>
      </c>
      <c r="H2964" t="s">
        <v>24</v>
      </c>
      <c r="I2964" t="s">
        <v>998</v>
      </c>
      <c r="J2964">
        <v>7.15</v>
      </c>
      <c r="K2964">
        <v>3</v>
      </c>
      <c r="L2964">
        <v>0.72</v>
      </c>
    </row>
    <row r="2965" spans="1:12" ht="14.25" customHeight="1" x14ac:dyDescent="0.25">
      <c r="A2965" t="str">
        <f t="shared" si="46"/>
        <v>ORD2964</v>
      </c>
      <c r="B2965" s="6">
        <v>44797</v>
      </c>
      <c r="C2965" s="6" t="str">
        <f>TEXT(Table1[[#This Row],[Order Date]],"mmm")</f>
        <v>Aug</v>
      </c>
      <c r="D2965" s="6" t="str">
        <f>TEXT(Table1[[#This Row],[Order Date]],"yyyy")</f>
        <v>2022</v>
      </c>
      <c r="E2965" t="s">
        <v>380</v>
      </c>
      <c r="F2965" t="s">
        <v>78</v>
      </c>
      <c r="G2965" t="s">
        <v>39</v>
      </c>
      <c r="H2965" t="s">
        <v>40</v>
      </c>
      <c r="I2965" t="s">
        <v>2213</v>
      </c>
      <c r="J2965">
        <v>26.98</v>
      </c>
      <c r="K2965">
        <v>3</v>
      </c>
      <c r="L2965">
        <v>4.05</v>
      </c>
    </row>
    <row r="2966" spans="1:12" ht="14.25" customHeight="1" x14ac:dyDescent="0.25">
      <c r="A2966" t="str">
        <f t="shared" si="46"/>
        <v>ORD2965</v>
      </c>
      <c r="B2966" s="6">
        <v>44797</v>
      </c>
      <c r="C2966" s="6" t="str">
        <f>TEXT(Table1[[#This Row],[Order Date]],"mmm")</f>
        <v>Aug</v>
      </c>
      <c r="D2966" s="6" t="str">
        <f>TEXT(Table1[[#This Row],[Order Date]],"yyyy")</f>
        <v>2022</v>
      </c>
      <c r="E2966" t="s">
        <v>380</v>
      </c>
      <c r="F2966" t="s">
        <v>78</v>
      </c>
      <c r="G2966" t="s">
        <v>11</v>
      </c>
      <c r="H2966" t="s">
        <v>16</v>
      </c>
      <c r="I2966" t="s">
        <v>2210</v>
      </c>
      <c r="J2966">
        <v>6.91</v>
      </c>
      <c r="K2966">
        <v>3</v>
      </c>
      <c r="L2966">
        <v>2.5099999999999998</v>
      </c>
    </row>
    <row r="2967" spans="1:12" ht="14.25" customHeight="1" x14ac:dyDescent="0.25">
      <c r="A2967" t="str">
        <f t="shared" si="46"/>
        <v>ORD2966</v>
      </c>
      <c r="B2967" s="6">
        <v>44797</v>
      </c>
      <c r="C2967" s="6" t="str">
        <f>TEXT(Table1[[#This Row],[Order Date]],"mmm")</f>
        <v>Aug</v>
      </c>
      <c r="D2967" s="6" t="str">
        <f>TEXT(Table1[[#This Row],[Order Date]],"yyyy")</f>
        <v>2022</v>
      </c>
      <c r="E2967" t="s">
        <v>380</v>
      </c>
      <c r="F2967" t="s">
        <v>78</v>
      </c>
      <c r="G2967" t="s">
        <v>11</v>
      </c>
      <c r="H2967" t="s">
        <v>18</v>
      </c>
      <c r="I2967" t="s">
        <v>1549</v>
      </c>
      <c r="J2967">
        <v>435.5</v>
      </c>
      <c r="K2967">
        <v>3</v>
      </c>
      <c r="L2967">
        <v>48.99</v>
      </c>
    </row>
    <row r="2968" spans="1:12" ht="14.25" customHeight="1" x14ac:dyDescent="0.25">
      <c r="A2968" t="str">
        <f t="shared" si="46"/>
        <v>ORD2967</v>
      </c>
      <c r="B2968" s="6">
        <v>44798</v>
      </c>
      <c r="C2968" s="6" t="str">
        <f>TEXT(Table1[[#This Row],[Order Date]],"mmm")</f>
        <v>Aug</v>
      </c>
      <c r="D2968" s="6" t="str">
        <f>TEXT(Table1[[#This Row],[Order Date]],"yyyy")</f>
        <v>2022</v>
      </c>
      <c r="E2968" t="s">
        <v>1535</v>
      </c>
      <c r="F2968" t="s">
        <v>27</v>
      </c>
      <c r="G2968" t="s">
        <v>34</v>
      </c>
      <c r="H2968" t="s">
        <v>35</v>
      </c>
      <c r="I2968" t="s">
        <v>1425</v>
      </c>
      <c r="J2968">
        <v>40.78</v>
      </c>
      <c r="K2968">
        <v>1</v>
      </c>
      <c r="L2968">
        <v>4.59</v>
      </c>
    </row>
    <row r="2969" spans="1:12" ht="14.25" customHeight="1" x14ac:dyDescent="0.25">
      <c r="A2969" t="str">
        <f t="shared" si="46"/>
        <v>ORD2968</v>
      </c>
      <c r="B2969" s="6">
        <v>44798</v>
      </c>
      <c r="C2969" s="6" t="str">
        <f>TEXT(Table1[[#This Row],[Order Date]],"mmm")</f>
        <v>Aug</v>
      </c>
      <c r="D2969" s="6" t="str">
        <f>TEXT(Table1[[#This Row],[Order Date]],"yyyy")</f>
        <v>2022</v>
      </c>
      <c r="E2969" t="s">
        <v>1535</v>
      </c>
      <c r="F2969" t="s">
        <v>27</v>
      </c>
      <c r="G2969" t="s">
        <v>11</v>
      </c>
      <c r="H2969" t="s">
        <v>92</v>
      </c>
      <c r="I2969" t="s">
        <v>421</v>
      </c>
      <c r="J2969">
        <v>105.96</v>
      </c>
      <c r="K2969">
        <v>4</v>
      </c>
      <c r="L2969">
        <v>29.67</v>
      </c>
    </row>
    <row r="2970" spans="1:12" ht="14.25" customHeight="1" x14ac:dyDescent="0.25">
      <c r="A2970" t="str">
        <f t="shared" si="46"/>
        <v>ORD2969</v>
      </c>
      <c r="B2970" s="6">
        <v>44798</v>
      </c>
      <c r="C2970" s="6" t="str">
        <f>TEXT(Table1[[#This Row],[Order Date]],"mmm")</f>
        <v>Aug</v>
      </c>
      <c r="D2970" s="6" t="str">
        <f>TEXT(Table1[[#This Row],[Order Date]],"yyyy")</f>
        <v>2022</v>
      </c>
      <c r="E2970" t="s">
        <v>831</v>
      </c>
      <c r="F2970" t="s">
        <v>10</v>
      </c>
      <c r="G2970" t="s">
        <v>34</v>
      </c>
      <c r="H2970" t="s">
        <v>47</v>
      </c>
      <c r="I2970" t="s">
        <v>1646</v>
      </c>
      <c r="J2970">
        <v>20.100000000000001</v>
      </c>
      <c r="K2970">
        <v>2</v>
      </c>
      <c r="L2970">
        <v>-16.59</v>
      </c>
    </row>
    <row r="2971" spans="1:12" ht="14.25" customHeight="1" x14ac:dyDescent="0.25">
      <c r="A2971" t="str">
        <f t="shared" si="46"/>
        <v>ORD2970</v>
      </c>
      <c r="B2971" s="6">
        <v>44798</v>
      </c>
      <c r="C2971" s="6" t="str">
        <f>TEXT(Table1[[#This Row],[Order Date]],"mmm")</f>
        <v>Aug</v>
      </c>
      <c r="D2971" s="6" t="str">
        <f>TEXT(Table1[[#This Row],[Order Date]],"yyyy")</f>
        <v>2022</v>
      </c>
      <c r="E2971" t="s">
        <v>831</v>
      </c>
      <c r="F2971" t="s">
        <v>10</v>
      </c>
      <c r="G2971" t="s">
        <v>11</v>
      </c>
      <c r="H2971" t="s">
        <v>20</v>
      </c>
      <c r="I2971" t="s">
        <v>1770</v>
      </c>
      <c r="J2971">
        <v>3.8</v>
      </c>
      <c r="K2971">
        <v>1</v>
      </c>
      <c r="L2971">
        <v>-6.08</v>
      </c>
    </row>
    <row r="2972" spans="1:12" ht="14.25" customHeight="1" x14ac:dyDescent="0.25">
      <c r="A2972" t="str">
        <f t="shared" si="46"/>
        <v>ORD2971</v>
      </c>
      <c r="B2972" s="6">
        <v>44798</v>
      </c>
      <c r="C2972" s="6" t="str">
        <f>TEXT(Table1[[#This Row],[Order Date]],"mmm")</f>
        <v>Aug</v>
      </c>
      <c r="D2972" s="6" t="str">
        <f>TEXT(Table1[[#This Row],[Order Date]],"yyyy")</f>
        <v>2022</v>
      </c>
      <c r="E2972" t="s">
        <v>831</v>
      </c>
      <c r="F2972" t="s">
        <v>10</v>
      </c>
      <c r="G2972" t="s">
        <v>34</v>
      </c>
      <c r="H2972" t="s">
        <v>47</v>
      </c>
      <c r="I2972" t="s">
        <v>2214</v>
      </c>
      <c r="J2972">
        <v>7.88</v>
      </c>
      <c r="K2972">
        <v>5</v>
      </c>
      <c r="L2972">
        <v>-3.94</v>
      </c>
    </row>
    <row r="2973" spans="1:12" ht="14.25" customHeight="1" x14ac:dyDescent="0.25">
      <c r="A2973" t="str">
        <f t="shared" si="46"/>
        <v>ORD2972</v>
      </c>
      <c r="B2973" s="6">
        <v>44800</v>
      </c>
      <c r="C2973" s="6" t="str">
        <f>TEXT(Table1[[#This Row],[Order Date]],"mmm")</f>
        <v>Aug</v>
      </c>
      <c r="D2973" s="6" t="str">
        <f>TEXT(Table1[[#This Row],[Order Date]],"yyyy")</f>
        <v>2022</v>
      </c>
      <c r="E2973" t="s">
        <v>1193</v>
      </c>
      <c r="F2973" t="s">
        <v>27</v>
      </c>
      <c r="G2973" t="s">
        <v>11</v>
      </c>
      <c r="H2973" t="s">
        <v>18</v>
      </c>
      <c r="I2973" t="s">
        <v>1410</v>
      </c>
      <c r="J2973">
        <v>484.65</v>
      </c>
      <c r="K2973">
        <v>3</v>
      </c>
      <c r="L2973">
        <v>92.08</v>
      </c>
    </row>
    <row r="2974" spans="1:12" ht="14.25" customHeight="1" x14ac:dyDescent="0.25">
      <c r="A2974" t="str">
        <f t="shared" si="46"/>
        <v>ORD2973</v>
      </c>
      <c r="B2974" s="6">
        <v>44800</v>
      </c>
      <c r="C2974" s="6" t="str">
        <f>TEXT(Table1[[#This Row],[Order Date]],"mmm")</f>
        <v>Aug</v>
      </c>
      <c r="D2974" s="6" t="str">
        <f>TEXT(Table1[[#This Row],[Order Date]],"yyyy")</f>
        <v>2022</v>
      </c>
      <c r="E2974" t="s">
        <v>1334</v>
      </c>
      <c r="F2974" t="s">
        <v>27</v>
      </c>
      <c r="G2974" t="s">
        <v>11</v>
      </c>
      <c r="H2974" t="s">
        <v>200</v>
      </c>
      <c r="I2974" t="s">
        <v>2215</v>
      </c>
      <c r="J2974">
        <v>32.94</v>
      </c>
      <c r="K2974">
        <v>3</v>
      </c>
      <c r="L2974">
        <v>9.2200000000000006</v>
      </c>
    </row>
    <row r="2975" spans="1:12" ht="14.25" customHeight="1" x14ac:dyDescent="0.25">
      <c r="A2975" t="str">
        <f t="shared" si="46"/>
        <v>ORD2974</v>
      </c>
      <c r="B2975" s="6">
        <v>44800</v>
      </c>
      <c r="C2975" s="6" t="str">
        <f>TEXT(Table1[[#This Row],[Order Date]],"mmm")</f>
        <v>Aug</v>
      </c>
      <c r="D2975" s="6" t="str">
        <f>TEXT(Table1[[#This Row],[Order Date]],"yyyy")</f>
        <v>2022</v>
      </c>
      <c r="E2975" t="s">
        <v>1334</v>
      </c>
      <c r="F2975" t="s">
        <v>27</v>
      </c>
      <c r="G2975" t="s">
        <v>11</v>
      </c>
      <c r="H2975" t="s">
        <v>12</v>
      </c>
      <c r="I2975" t="s">
        <v>2014</v>
      </c>
      <c r="J2975">
        <v>114.2</v>
      </c>
      <c r="K2975">
        <v>5</v>
      </c>
      <c r="L2975">
        <v>52.53</v>
      </c>
    </row>
    <row r="2976" spans="1:12" ht="14.25" customHeight="1" x14ac:dyDescent="0.25">
      <c r="A2976" t="str">
        <f t="shared" si="46"/>
        <v>ORD2975</v>
      </c>
      <c r="B2976" s="6">
        <v>44800</v>
      </c>
      <c r="C2976" s="6" t="str">
        <f>TEXT(Table1[[#This Row],[Order Date]],"mmm")</f>
        <v>Aug</v>
      </c>
      <c r="D2976" s="6" t="str">
        <f>TEXT(Table1[[#This Row],[Order Date]],"yyyy")</f>
        <v>2022</v>
      </c>
      <c r="E2976" t="s">
        <v>1334</v>
      </c>
      <c r="F2976" t="s">
        <v>27</v>
      </c>
      <c r="G2976" t="s">
        <v>11</v>
      </c>
      <c r="H2976" t="s">
        <v>16</v>
      </c>
      <c r="I2976" t="s">
        <v>2216</v>
      </c>
      <c r="J2976">
        <v>3.08</v>
      </c>
      <c r="K2976">
        <v>1</v>
      </c>
      <c r="L2976">
        <v>1.48</v>
      </c>
    </row>
    <row r="2977" spans="1:12" ht="14.25" customHeight="1" x14ac:dyDescent="0.25">
      <c r="A2977" t="str">
        <f t="shared" si="46"/>
        <v>ORD2976</v>
      </c>
      <c r="B2977" s="6">
        <v>44800</v>
      </c>
      <c r="C2977" s="6" t="str">
        <f>TEXT(Table1[[#This Row],[Order Date]],"mmm")</f>
        <v>Aug</v>
      </c>
      <c r="D2977" s="6" t="str">
        <f>TEXT(Table1[[#This Row],[Order Date]],"yyyy")</f>
        <v>2022</v>
      </c>
      <c r="E2977" t="s">
        <v>1793</v>
      </c>
      <c r="F2977" t="s">
        <v>27</v>
      </c>
      <c r="G2977" t="s">
        <v>11</v>
      </c>
      <c r="H2977" t="s">
        <v>20</v>
      </c>
      <c r="I2977" t="s">
        <v>682</v>
      </c>
      <c r="J2977">
        <v>5.0999999999999996</v>
      </c>
      <c r="K2977">
        <v>1</v>
      </c>
      <c r="L2977">
        <v>1.66</v>
      </c>
    </row>
    <row r="2978" spans="1:12" ht="14.25" customHeight="1" x14ac:dyDescent="0.25">
      <c r="A2978" t="str">
        <f t="shared" si="46"/>
        <v>ORD2977</v>
      </c>
      <c r="B2978" s="6">
        <v>44801</v>
      </c>
      <c r="C2978" s="6" t="str">
        <f>TEXT(Table1[[#This Row],[Order Date]],"mmm")</f>
        <v>Aug</v>
      </c>
      <c r="D2978" s="6" t="str">
        <f>TEXT(Table1[[#This Row],[Order Date]],"yyyy")</f>
        <v>2022</v>
      </c>
      <c r="E2978" t="s">
        <v>1514</v>
      </c>
      <c r="F2978" t="s">
        <v>15</v>
      </c>
      <c r="G2978" t="s">
        <v>39</v>
      </c>
      <c r="H2978" t="s">
        <v>603</v>
      </c>
      <c r="I2978" t="s">
        <v>916</v>
      </c>
      <c r="J2978">
        <v>2799.96</v>
      </c>
      <c r="K2978">
        <v>5</v>
      </c>
      <c r="L2978">
        <v>874.99</v>
      </c>
    </row>
    <row r="2979" spans="1:12" ht="14.25" customHeight="1" x14ac:dyDescent="0.25">
      <c r="A2979" t="str">
        <f t="shared" si="46"/>
        <v>ORD2978</v>
      </c>
      <c r="B2979" s="6">
        <v>44801</v>
      </c>
      <c r="C2979" s="6" t="str">
        <f>TEXT(Table1[[#This Row],[Order Date]],"mmm")</f>
        <v>Aug</v>
      </c>
      <c r="D2979" s="6" t="str">
        <f>TEXT(Table1[[#This Row],[Order Date]],"yyyy")</f>
        <v>2022</v>
      </c>
      <c r="E2979" t="s">
        <v>352</v>
      </c>
      <c r="F2979" t="s">
        <v>27</v>
      </c>
      <c r="G2979" t="s">
        <v>11</v>
      </c>
      <c r="H2979" t="s">
        <v>18</v>
      </c>
      <c r="I2979" t="s">
        <v>308</v>
      </c>
      <c r="J2979">
        <v>892.35</v>
      </c>
      <c r="K2979">
        <v>5</v>
      </c>
      <c r="L2979">
        <v>267.70999999999998</v>
      </c>
    </row>
    <row r="2980" spans="1:12" ht="14.25" customHeight="1" x14ac:dyDescent="0.25">
      <c r="A2980" t="str">
        <f t="shared" si="46"/>
        <v>ORD2979</v>
      </c>
      <c r="B2980" s="6">
        <v>44801</v>
      </c>
      <c r="C2980" s="6" t="str">
        <f>TEXT(Table1[[#This Row],[Order Date]],"mmm")</f>
        <v>Aug</v>
      </c>
      <c r="D2980" s="6" t="str">
        <f>TEXT(Table1[[#This Row],[Order Date]],"yyyy")</f>
        <v>2022</v>
      </c>
      <c r="E2980" t="s">
        <v>352</v>
      </c>
      <c r="F2980" t="s">
        <v>27</v>
      </c>
      <c r="G2980" t="s">
        <v>34</v>
      </c>
      <c r="H2980" t="s">
        <v>74</v>
      </c>
      <c r="I2980" t="s">
        <v>1880</v>
      </c>
      <c r="J2980">
        <v>307.67</v>
      </c>
      <c r="K2980">
        <v>2</v>
      </c>
      <c r="L2980">
        <v>28.96</v>
      </c>
    </row>
    <row r="2981" spans="1:12" ht="14.25" customHeight="1" x14ac:dyDescent="0.25">
      <c r="A2981" t="str">
        <f t="shared" si="46"/>
        <v>ORD2980</v>
      </c>
      <c r="B2981" s="6">
        <v>44801</v>
      </c>
      <c r="C2981" s="6" t="str">
        <f>TEXT(Table1[[#This Row],[Order Date]],"mmm")</f>
        <v>Aug</v>
      </c>
      <c r="D2981" s="6" t="str">
        <f>TEXT(Table1[[#This Row],[Order Date]],"yyyy")</f>
        <v>2022</v>
      </c>
      <c r="E2981" t="s">
        <v>352</v>
      </c>
      <c r="F2981" t="s">
        <v>27</v>
      </c>
      <c r="G2981" t="s">
        <v>11</v>
      </c>
      <c r="H2981" t="s">
        <v>18</v>
      </c>
      <c r="I2981" t="s">
        <v>297</v>
      </c>
      <c r="J2981">
        <v>728.82</v>
      </c>
      <c r="K2981">
        <v>9</v>
      </c>
      <c r="L2981">
        <v>29.15</v>
      </c>
    </row>
    <row r="2982" spans="1:12" ht="14.25" customHeight="1" x14ac:dyDescent="0.25">
      <c r="A2982" t="str">
        <f t="shared" si="46"/>
        <v>ORD2981</v>
      </c>
      <c r="B2982" s="6">
        <v>44801</v>
      </c>
      <c r="C2982" s="6" t="str">
        <f>TEXT(Table1[[#This Row],[Order Date]],"mmm")</f>
        <v>Aug</v>
      </c>
      <c r="D2982" s="6" t="str">
        <f>TEXT(Table1[[#This Row],[Order Date]],"yyyy")</f>
        <v>2022</v>
      </c>
      <c r="E2982" t="s">
        <v>352</v>
      </c>
      <c r="F2982" t="s">
        <v>27</v>
      </c>
      <c r="G2982" t="s">
        <v>11</v>
      </c>
      <c r="H2982" t="s">
        <v>20</v>
      </c>
      <c r="I2982" t="s">
        <v>263</v>
      </c>
      <c r="J2982">
        <v>41.36</v>
      </c>
      <c r="K2982">
        <v>5</v>
      </c>
      <c r="L2982">
        <v>13.96</v>
      </c>
    </row>
    <row r="2983" spans="1:12" ht="14.25" customHeight="1" x14ac:dyDescent="0.25">
      <c r="A2983" t="str">
        <f t="shared" si="46"/>
        <v>ORD2982</v>
      </c>
      <c r="B2983" s="6">
        <v>44801</v>
      </c>
      <c r="C2983" s="6" t="str">
        <f>TEXT(Table1[[#This Row],[Order Date]],"mmm")</f>
        <v>Aug</v>
      </c>
      <c r="D2983" s="6" t="str">
        <f>TEXT(Table1[[#This Row],[Order Date]],"yyyy")</f>
        <v>2022</v>
      </c>
      <c r="E2983" t="s">
        <v>352</v>
      </c>
      <c r="F2983" t="s">
        <v>27</v>
      </c>
      <c r="G2983" t="s">
        <v>39</v>
      </c>
      <c r="H2983" t="s">
        <v>40</v>
      </c>
      <c r="I2983" t="s">
        <v>1215</v>
      </c>
      <c r="J2983">
        <v>43.18</v>
      </c>
      <c r="K2983">
        <v>3</v>
      </c>
      <c r="L2983">
        <v>15.11</v>
      </c>
    </row>
    <row r="2984" spans="1:12" ht="14.25" customHeight="1" x14ac:dyDescent="0.25">
      <c r="A2984" t="str">
        <f t="shared" si="46"/>
        <v>ORD2983</v>
      </c>
      <c r="B2984" s="6">
        <v>44801</v>
      </c>
      <c r="C2984" s="6" t="str">
        <f>TEXT(Table1[[#This Row],[Order Date]],"mmm")</f>
        <v>Aug</v>
      </c>
      <c r="D2984" s="6" t="str">
        <f>TEXT(Table1[[#This Row],[Order Date]],"yyyy")</f>
        <v>2022</v>
      </c>
      <c r="E2984" t="s">
        <v>352</v>
      </c>
      <c r="F2984" t="s">
        <v>27</v>
      </c>
      <c r="G2984" t="s">
        <v>34</v>
      </c>
      <c r="H2984" t="s">
        <v>47</v>
      </c>
      <c r="I2984" t="s">
        <v>281</v>
      </c>
      <c r="J2984">
        <v>4.16</v>
      </c>
      <c r="K2984">
        <v>2</v>
      </c>
      <c r="L2984">
        <v>1.75</v>
      </c>
    </row>
    <row r="2985" spans="1:12" ht="14.25" customHeight="1" x14ac:dyDescent="0.25">
      <c r="A2985" t="str">
        <f t="shared" si="46"/>
        <v>ORD2984</v>
      </c>
      <c r="B2985" s="6">
        <v>44801</v>
      </c>
      <c r="C2985" s="6" t="str">
        <f>TEXT(Table1[[#This Row],[Order Date]],"mmm")</f>
        <v>Aug</v>
      </c>
      <c r="D2985" s="6" t="str">
        <f>TEXT(Table1[[#This Row],[Order Date]],"yyyy")</f>
        <v>2022</v>
      </c>
      <c r="E2985" t="s">
        <v>1974</v>
      </c>
      <c r="F2985" t="s">
        <v>10</v>
      </c>
      <c r="G2985" t="s">
        <v>39</v>
      </c>
      <c r="H2985" t="s">
        <v>40</v>
      </c>
      <c r="I2985" t="s">
        <v>2143</v>
      </c>
      <c r="J2985">
        <v>1099.96</v>
      </c>
      <c r="K2985">
        <v>5</v>
      </c>
      <c r="L2985">
        <v>82.5</v>
      </c>
    </row>
    <row r="2986" spans="1:12" ht="14.25" customHeight="1" x14ac:dyDescent="0.25">
      <c r="A2986" t="str">
        <f t="shared" si="46"/>
        <v>ORD2985</v>
      </c>
      <c r="B2986" s="6">
        <v>44801</v>
      </c>
      <c r="C2986" s="6" t="str">
        <f>TEXT(Table1[[#This Row],[Order Date]],"mmm")</f>
        <v>Aug</v>
      </c>
      <c r="D2986" s="6" t="str">
        <f>TEXT(Table1[[#This Row],[Order Date]],"yyyy")</f>
        <v>2022</v>
      </c>
      <c r="E2986" t="s">
        <v>1974</v>
      </c>
      <c r="F2986" t="s">
        <v>10</v>
      </c>
      <c r="G2986" t="s">
        <v>34</v>
      </c>
      <c r="H2986" t="s">
        <v>145</v>
      </c>
      <c r="I2986" t="s">
        <v>1333</v>
      </c>
      <c r="J2986">
        <v>103.48</v>
      </c>
      <c r="K2986">
        <v>1</v>
      </c>
      <c r="L2986">
        <v>-16.260000000000002</v>
      </c>
    </row>
    <row r="2987" spans="1:12" ht="14.25" customHeight="1" x14ac:dyDescent="0.25">
      <c r="A2987" t="str">
        <f t="shared" si="46"/>
        <v>ORD2986</v>
      </c>
      <c r="B2987" s="6">
        <v>44801</v>
      </c>
      <c r="C2987" s="6" t="str">
        <f>TEXT(Table1[[#This Row],[Order Date]],"mmm")</f>
        <v>Aug</v>
      </c>
      <c r="D2987" s="6" t="str">
        <f>TEXT(Table1[[#This Row],[Order Date]],"yyyy")</f>
        <v>2022</v>
      </c>
      <c r="E2987" t="s">
        <v>1401</v>
      </c>
      <c r="F2987" t="s">
        <v>613</v>
      </c>
      <c r="G2987" t="s">
        <v>11</v>
      </c>
      <c r="H2987" t="s">
        <v>18</v>
      </c>
      <c r="I2987" t="s">
        <v>725</v>
      </c>
      <c r="J2987">
        <v>470.36</v>
      </c>
      <c r="K2987">
        <v>11</v>
      </c>
      <c r="L2987">
        <v>122.29</v>
      </c>
    </row>
    <row r="2988" spans="1:12" ht="14.25" customHeight="1" x14ac:dyDescent="0.25">
      <c r="A2988" t="str">
        <f t="shared" si="46"/>
        <v>ORD2987</v>
      </c>
      <c r="B2988" s="6">
        <v>44802</v>
      </c>
      <c r="C2988" s="6" t="str">
        <f>TEXT(Table1[[#This Row],[Order Date]],"mmm")</f>
        <v>Aug</v>
      </c>
      <c r="D2988" s="6" t="str">
        <f>TEXT(Table1[[#This Row],[Order Date]],"yyyy")</f>
        <v>2022</v>
      </c>
      <c r="E2988" t="s">
        <v>1793</v>
      </c>
      <c r="F2988" t="s">
        <v>110</v>
      </c>
      <c r="G2988" t="s">
        <v>39</v>
      </c>
      <c r="H2988" t="s">
        <v>40</v>
      </c>
      <c r="I2988" t="s">
        <v>1551</v>
      </c>
      <c r="J2988">
        <v>131.97999999999999</v>
      </c>
      <c r="K2988">
        <v>2</v>
      </c>
      <c r="L2988">
        <v>35.630000000000003</v>
      </c>
    </row>
    <row r="2989" spans="1:12" ht="14.25" customHeight="1" x14ac:dyDescent="0.25">
      <c r="A2989" t="str">
        <f t="shared" si="46"/>
        <v>ORD2988</v>
      </c>
      <c r="B2989" s="6">
        <v>44802</v>
      </c>
      <c r="C2989" s="6" t="str">
        <f>TEXT(Table1[[#This Row],[Order Date]],"mmm")</f>
        <v>Aug</v>
      </c>
      <c r="D2989" s="6" t="str">
        <f>TEXT(Table1[[#This Row],[Order Date]],"yyyy")</f>
        <v>2022</v>
      </c>
      <c r="E2989" t="s">
        <v>1793</v>
      </c>
      <c r="F2989" t="s">
        <v>110</v>
      </c>
      <c r="G2989" t="s">
        <v>39</v>
      </c>
      <c r="H2989" t="s">
        <v>52</v>
      </c>
      <c r="I2989" t="s">
        <v>1068</v>
      </c>
      <c r="J2989">
        <v>114.52</v>
      </c>
      <c r="K2989">
        <v>7</v>
      </c>
      <c r="L2989">
        <v>11.45</v>
      </c>
    </row>
    <row r="2990" spans="1:12" ht="14.25" customHeight="1" x14ac:dyDescent="0.25">
      <c r="A2990" t="str">
        <f t="shared" si="46"/>
        <v>ORD2989</v>
      </c>
      <c r="B2990" s="6">
        <v>44804</v>
      </c>
      <c r="C2990" s="6" t="str">
        <f>TEXT(Table1[[#This Row],[Order Date]],"mmm")</f>
        <v>Aug</v>
      </c>
      <c r="D2990" s="6" t="str">
        <f>TEXT(Table1[[#This Row],[Order Date]],"yyyy")</f>
        <v>2022</v>
      </c>
      <c r="E2990" t="s">
        <v>601</v>
      </c>
      <c r="F2990" t="s">
        <v>27</v>
      </c>
      <c r="G2990" t="s">
        <v>11</v>
      </c>
      <c r="H2990" t="s">
        <v>12</v>
      </c>
      <c r="I2990" t="s">
        <v>493</v>
      </c>
      <c r="J2990">
        <v>58.32</v>
      </c>
      <c r="K2990">
        <v>9</v>
      </c>
      <c r="L2990">
        <v>27.99</v>
      </c>
    </row>
    <row r="2991" spans="1:12" ht="14.25" customHeight="1" x14ac:dyDescent="0.25">
      <c r="A2991" t="str">
        <f t="shared" si="46"/>
        <v>ORD2990</v>
      </c>
      <c r="B2991" s="6">
        <v>44804</v>
      </c>
      <c r="C2991" s="6" t="str">
        <f>TEXT(Table1[[#This Row],[Order Date]],"mmm")</f>
        <v>Aug</v>
      </c>
      <c r="D2991" s="6" t="str">
        <f>TEXT(Table1[[#This Row],[Order Date]],"yyyy")</f>
        <v>2022</v>
      </c>
      <c r="E2991" t="s">
        <v>475</v>
      </c>
      <c r="F2991" t="s">
        <v>27</v>
      </c>
      <c r="G2991" t="s">
        <v>34</v>
      </c>
      <c r="H2991" t="s">
        <v>74</v>
      </c>
      <c r="I2991" t="s">
        <v>1604</v>
      </c>
      <c r="J2991">
        <v>1552.83</v>
      </c>
      <c r="K2991">
        <v>7</v>
      </c>
      <c r="L2991">
        <v>200.95</v>
      </c>
    </row>
    <row r="2992" spans="1:12" ht="14.25" customHeight="1" x14ac:dyDescent="0.25">
      <c r="A2992" t="str">
        <f t="shared" si="46"/>
        <v>ORD2991</v>
      </c>
      <c r="B2992" s="6">
        <v>44804</v>
      </c>
      <c r="C2992" s="6" t="str">
        <f>TEXT(Table1[[#This Row],[Order Date]],"mmm")</f>
        <v>Aug</v>
      </c>
      <c r="D2992" s="6" t="str">
        <f>TEXT(Table1[[#This Row],[Order Date]],"yyyy")</f>
        <v>2022</v>
      </c>
      <c r="E2992" t="s">
        <v>475</v>
      </c>
      <c r="F2992" t="s">
        <v>27</v>
      </c>
      <c r="G2992" t="s">
        <v>11</v>
      </c>
      <c r="H2992" t="s">
        <v>20</v>
      </c>
      <c r="I2992" t="s">
        <v>368</v>
      </c>
      <c r="J2992">
        <v>137.24</v>
      </c>
      <c r="K2992">
        <v>5</v>
      </c>
      <c r="L2992">
        <v>46.32</v>
      </c>
    </row>
    <row r="2993" spans="1:12" ht="14.25" customHeight="1" x14ac:dyDescent="0.25">
      <c r="A2993" t="str">
        <f t="shared" si="46"/>
        <v>ORD2992</v>
      </c>
      <c r="B2993" s="6">
        <v>44804</v>
      </c>
      <c r="C2993" s="6" t="str">
        <f>TEXT(Table1[[#This Row],[Order Date]],"mmm")</f>
        <v>Aug</v>
      </c>
      <c r="D2993" s="6" t="str">
        <f>TEXT(Table1[[#This Row],[Order Date]],"yyyy")</f>
        <v>2022</v>
      </c>
      <c r="E2993" t="s">
        <v>475</v>
      </c>
      <c r="F2993" t="s">
        <v>27</v>
      </c>
      <c r="G2993" t="s">
        <v>39</v>
      </c>
      <c r="H2993" t="s">
        <v>52</v>
      </c>
      <c r="I2993" t="s">
        <v>1573</v>
      </c>
      <c r="J2993">
        <v>36.51</v>
      </c>
      <c r="K2993">
        <v>1</v>
      </c>
      <c r="L2993">
        <v>15.7</v>
      </c>
    </row>
    <row r="2994" spans="1:12" ht="14.25" customHeight="1" x14ac:dyDescent="0.25">
      <c r="A2994" t="str">
        <f t="shared" si="46"/>
        <v>ORD2993</v>
      </c>
      <c r="B2994" s="6">
        <v>44804</v>
      </c>
      <c r="C2994" s="6" t="str">
        <f>TEXT(Table1[[#This Row],[Order Date]],"mmm")</f>
        <v>Aug</v>
      </c>
      <c r="D2994" s="6" t="str">
        <f>TEXT(Table1[[#This Row],[Order Date]],"yyyy")</f>
        <v>2022</v>
      </c>
      <c r="E2994" t="s">
        <v>475</v>
      </c>
      <c r="F2994" t="s">
        <v>27</v>
      </c>
      <c r="G2994" t="s">
        <v>39</v>
      </c>
      <c r="H2994" t="s">
        <v>302</v>
      </c>
      <c r="I2994" t="s">
        <v>2217</v>
      </c>
      <c r="J2994">
        <v>239.98</v>
      </c>
      <c r="K2994">
        <v>3</v>
      </c>
      <c r="L2994">
        <v>80.989999999999995</v>
      </c>
    </row>
    <row r="2995" spans="1:12" ht="14.25" customHeight="1" x14ac:dyDescent="0.25">
      <c r="A2995" t="str">
        <f t="shared" si="46"/>
        <v>ORD2994</v>
      </c>
      <c r="B2995" s="6">
        <v>44804</v>
      </c>
      <c r="C2995" s="6" t="str">
        <f>TEXT(Table1[[#This Row],[Order Date]],"mmm")</f>
        <v>Aug</v>
      </c>
      <c r="D2995" s="6" t="str">
        <f>TEXT(Table1[[#This Row],[Order Date]],"yyyy")</f>
        <v>2022</v>
      </c>
      <c r="E2995" t="s">
        <v>131</v>
      </c>
      <c r="F2995" t="s">
        <v>10</v>
      </c>
      <c r="G2995" t="s">
        <v>11</v>
      </c>
      <c r="H2995" t="s">
        <v>12</v>
      </c>
      <c r="I2995" t="s">
        <v>854</v>
      </c>
      <c r="J2995">
        <v>20.96</v>
      </c>
      <c r="K2995">
        <v>4</v>
      </c>
      <c r="L2995">
        <v>6.81</v>
      </c>
    </row>
    <row r="2996" spans="1:12" ht="14.25" customHeight="1" x14ac:dyDescent="0.25">
      <c r="A2996" t="str">
        <f t="shared" si="46"/>
        <v>ORD2995</v>
      </c>
      <c r="B2996" s="6">
        <v>44804</v>
      </c>
      <c r="C2996" s="6" t="str">
        <f>TEXT(Table1[[#This Row],[Order Date]],"mmm")</f>
        <v>Aug</v>
      </c>
      <c r="D2996" s="6" t="str">
        <f>TEXT(Table1[[#This Row],[Order Date]],"yyyy")</f>
        <v>2022</v>
      </c>
      <c r="E2996" t="s">
        <v>1629</v>
      </c>
      <c r="F2996" t="s">
        <v>27</v>
      </c>
      <c r="G2996" t="s">
        <v>39</v>
      </c>
      <c r="H2996" t="s">
        <v>40</v>
      </c>
      <c r="I2996" t="s">
        <v>1580</v>
      </c>
      <c r="J2996">
        <v>555.96</v>
      </c>
      <c r="K2996">
        <v>5</v>
      </c>
      <c r="L2996">
        <v>41.7</v>
      </c>
    </row>
    <row r="2997" spans="1:12" ht="14.25" customHeight="1" x14ac:dyDescent="0.25">
      <c r="A2997" t="str">
        <f t="shared" si="46"/>
        <v>ORD2996</v>
      </c>
      <c r="B2997" s="6">
        <v>44805</v>
      </c>
      <c r="C2997" s="6" t="str">
        <f>TEXT(Table1[[#This Row],[Order Date]],"mmm")</f>
        <v>Sep</v>
      </c>
      <c r="D2997" s="6" t="str">
        <f>TEXT(Table1[[#This Row],[Order Date]],"yyyy")</f>
        <v>2022</v>
      </c>
      <c r="E2997" t="s">
        <v>1413</v>
      </c>
      <c r="F2997" t="s">
        <v>27</v>
      </c>
      <c r="G2997" t="s">
        <v>11</v>
      </c>
      <c r="H2997" t="s">
        <v>20</v>
      </c>
      <c r="I2997" t="s">
        <v>118</v>
      </c>
      <c r="J2997">
        <v>4.75</v>
      </c>
      <c r="K2997">
        <v>1</v>
      </c>
      <c r="L2997">
        <v>1.6</v>
      </c>
    </row>
    <row r="2998" spans="1:12" ht="14.25" customHeight="1" x14ac:dyDescent="0.25">
      <c r="A2998" t="str">
        <f t="shared" si="46"/>
        <v>ORD2997</v>
      </c>
      <c r="B2998" s="6">
        <v>44805</v>
      </c>
      <c r="C2998" s="6" t="str">
        <f>TEXT(Table1[[#This Row],[Order Date]],"mmm")</f>
        <v>Sep</v>
      </c>
      <c r="D2998" s="6" t="str">
        <f>TEXT(Table1[[#This Row],[Order Date]],"yyyy")</f>
        <v>2022</v>
      </c>
      <c r="E2998" t="s">
        <v>1413</v>
      </c>
      <c r="F2998" t="s">
        <v>27</v>
      </c>
      <c r="G2998" t="s">
        <v>39</v>
      </c>
      <c r="H2998" t="s">
        <v>603</v>
      </c>
      <c r="I2998" t="s">
        <v>634</v>
      </c>
      <c r="J2998">
        <v>959.98</v>
      </c>
      <c r="K2998">
        <v>2</v>
      </c>
      <c r="L2998">
        <v>335.99</v>
      </c>
    </row>
    <row r="2999" spans="1:12" ht="14.25" customHeight="1" x14ac:dyDescent="0.25">
      <c r="A2999" t="str">
        <f t="shared" si="46"/>
        <v>ORD2998</v>
      </c>
      <c r="B2999" s="6">
        <v>44805</v>
      </c>
      <c r="C2999" s="6" t="str">
        <f>TEXT(Table1[[#This Row],[Order Date]],"mmm")</f>
        <v>Sep</v>
      </c>
      <c r="D2999" s="6" t="str">
        <f>TEXT(Table1[[#This Row],[Order Date]],"yyyy")</f>
        <v>2022</v>
      </c>
      <c r="E2999" t="s">
        <v>1413</v>
      </c>
      <c r="F2999" t="s">
        <v>27</v>
      </c>
      <c r="G2999" t="s">
        <v>11</v>
      </c>
      <c r="H2999" t="s">
        <v>20</v>
      </c>
      <c r="I2999" t="s">
        <v>451</v>
      </c>
      <c r="J2999">
        <v>14.37</v>
      </c>
      <c r="K2999">
        <v>4</v>
      </c>
      <c r="L2999">
        <v>4.49</v>
      </c>
    </row>
    <row r="3000" spans="1:12" ht="14.25" customHeight="1" x14ac:dyDescent="0.25">
      <c r="A3000" t="str">
        <f t="shared" si="46"/>
        <v>ORD2999</v>
      </c>
      <c r="B3000" s="6">
        <v>44805</v>
      </c>
      <c r="C3000" s="6" t="str">
        <f>TEXT(Table1[[#This Row],[Order Date]],"mmm")</f>
        <v>Sep</v>
      </c>
      <c r="D3000" s="6" t="str">
        <f>TEXT(Table1[[#This Row],[Order Date]],"yyyy")</f>
        <v>2022</v>
      </c>
      <c r="E3000" t="s">
        <v>398</v>
      </c>
      <c r="F3000" t="s">
        <v>434</v>
      </c>
      <c r="G3000" t="s">
        <v>11</v>
      </c>
      <c r="H3000" t="s">
        <v>20</v>
      </c>
      <c r="I3000" t="s">
        <v>2218</v>
      </c>
      <c r="J3000">
        <v>114.6</v>
      </c>
      <c r="K3000">
        <v>5</v>
      </c>
      <c r="L3000">
        <v>51.57</v>
      </c>
    </row>
    <row r="3001" spans="1:12" ht="14.25" customHeight="1" x14ac:dyDescent="0.25">
      <c r="A3001" t="str">
        <f t="shared" si="46"/>
        <v>ORD3000</v>
      </c>
      <c r="B3001" s="6">
        <v>44805</v>
      </c>
      <c r="C3001" s="6" t="str">
        <f>TEXT(Table1[[#This Row],[Order Date]],"mmm")</f>
        <v>Sep</v>
      </c>
      <c r="D3001" s="6" t="str">
        <f>TEXT(Table1[[#This Row],[Order Date]],"yyyy")</f>
        <v>2022</v>
      </c>
      <c r="E3001" t="s">
        <v>398</v>
      </c>
      <c r="F3001" t="s">
        <v>434</v>
      </c>
      <c r="G3001" t="s">
        <v>34</v>
      </c>
      <c r="H3001" t="s">
        <v>35</v>
      </c>
      <c r="I3001" t="s">
        <v>1066</v>
      </c>
      <c r="J3001">
        <v>60.74</v>
      </c>
      <c r="K3001">
        <v>1</v>
      </c>
      <c r="L3001">
        <v>15.19</v>
      </c>
    </row>
    <row r="3002" spans="1:12" ht="14.25" customHeight="1" x14ac:dyDescent="0.25">
      <c r="A3002" t="str">
        <f t="shared" si="46"/>
        <v>ORD3001</v>
      </c>
      <c r="B3002" s="6">
        <v>44805</v>
      </c>
      <c r="C3002" s="6" t="str">
        <f>TEXT(Table1[[#This Row],[Order Date]],"mmm")</f>
        <v>Sep</v>
      </c>
      <c r="D3002" s="6" t="str">
        <f>TEXT(Table1[[#This Row],[Order Date]],"yyyy")</f>
        <v>2022</v>
      </c>
      <c r="E3002" t="s">
        <v>398</v>
      </c>
      <c r="F3002" t="s">
        <v>434</v>
      </c>
      <c r="G3002" t="s">
        <v>34</v>
      </c>
      <c r="H3002" t="s">
        <v>47</v>
      </c>
      <c r="I3002" t="s">
        <v>678</v>
      </c>
      <c r="J3002">
        <v>124.36</v>
      </c>
      <c r="K3002">
        <v>2</v>
      </c>
      <c r="L3002">
        <v>27.36</v>
      </c>
    </row>
    <row r="3003" spans="1:12" ht="14.25" customHeight="1" x14ac:dyDescent="0.25">
      <c r="A3003" t="str">
        <f t="shared" si="46"/>
        <v>ORD3002</v>
      </c>
      <c r="B3003" s="6">
        <v>44805</v>
      </c>
      <c r="C3003" s="6" t="str">
        <f>TEXT(Table1[[#This Row],[Order Date]],"mmm")</f>
        <v>Sep</v>
      </c>
      <c r="D3003" s="6" t="str">
        <f>TEXT(Table1[[#This Row],[Order Date]],"yyyy")</f>
        <v>2022</v>
      </c>
      <c r="E3003" t="s">
        <v>398</v>
      </c>
      <c r="F3003" t="s">
        <v>434</v>
      </c>
      <c r="G3003" t="s">
        <v>11</v>
      </c>
      <c r="H3003" t="s">
        <v>18</v>
      </c>
      <c r="I3003" t="s">
        <v>1549</v>
      </c>
      <c r="J3003">
        <v>1088.76</v>
      </c>
      <c r="K3003">
        <v>6</v>
      </c>
      <c r="L3003">
        <v>315.74</v>
      </c>
    </row>
    <row r="3004" spans="1:12" ht="14.25" customHeight="1" x14ac:dyDescent="0.25">
      <c r="A3004" t="str">
        <f t="shared" si="46"/>
        <v>ORD3003</v>
      </c>
      <c r="B3004" s="6">
        <v>44807</v>
      </c>
      <c r="C3004" s="6" t="str">
        <f>TEXT(Table1[[#This Row],[Order Date]],"mmm")</f>
        <v>Sep</v>
      </c>
      <c r="D3004" s="6" t="str">
        <f>TEXT(Table1[[#This Row],[Order Date]],"yyyy")</f>
        <v>2022</v>
      </c>
      <c r="E3004" t="s">
        <v>1655</v>
      </c>
      <c r="F3004" t="s">
        <v>245</v>
      </c>
      <c r="G3004" t="s">
        <v>11</v>
      </c>
      <c r="H3004" t="s">
        <v>63</v>
      </c>
      <c r="I3004" t="s">
        <v>2072</v>
      </c>
      <c r="J3004">
        <v>200.98</v>
      </c>
      <c r="K3004">
        <v>7</v>
      </c>
      <c r="L3004">
        <v>62.81</v>
      </c>
    </row>
    <row r="3005" spans="1:12" ht="14.25" customHeight="1" x14ac:dyDescent="0.25">
      <c r="A3005" t="str">
        <f t="shared" si="46"/>
        <v>ORD3004</v>
      </c>
      <c r="B3005" s="6">
        <v>44807</v>
      </c>
      <c r="C3005" s="6" t="str">
        <f>TEXT(Table1[[#This Row],[Order Date]],"mmm")</f>
        <v>Sep</v>
      </c>
      <c r="D3005" s="6" t="str">
        <f>TEXT(Table1[[#This Row],[Order Date]],"yyyy")</f>
        <v>2022</v>
      </c>
      <c r="E3005" t="s">
        <v>403</v>
      </c>
      <c r="F3005" t="s">
        <v>23</v>
      </c>
      <c r="G3005" t="s">
        <v>11</v>
      </c>
      <c r="H3005" t="s">
        <v>18</v>
      </c>
      <c r="I3005" t="s">
        <v>1316</v>
      </c>
      <c r="J3005">
        <v>36.340000000000003</v>
      </c>
      <c r="K3005">
        <v>3</v>
      </c>
      <c r="L3005">
        <v>-7.27</v>
      </c>
    </row>
    <row r="3006" spans="1:12" ht="14.25" customHeight="1" x14ac:dyDescent="0.25">
      <c r="A3006" t="str">
        <f t="shared" si="46"/>
        <v>ORD3005</v>
      </c>
      <c r="B3006" s="6">
        <v>44807</v>
      </c>
      <c r="C3006" s="6" t="str">
        <f>TEXT(Table1[[#This Row],[Order Date]],"mmm")</f>
        <v>Sep</v>
      </c>
      <c r="D3006" s="6" t="str">
        <f>TEXT(Table1[[#This Row],[Order Date]],"yyyy")</f>
        <v>2022</v>
      </c>
      <c r="E3006" t="s">
        <v>403</v>
      </c>
      <c r="F3006" t="s">
        <v>23</v>
      </c>
      <c r="G3006" t="s">
        <v>11</v>
      </c>
      <c r="H3006" t="s">
        <v>200</v>
      </c>
      <c r="I3006" t="s">
        <v>461</v>
      </c>
      <c r="J3006">
        <v>666.25</v>
      </c>
      <c r="K3006">
        <v>1</v>
      </c>
      <c r="L3006">
        <v>-149.91</v>
      </c>
    </row>
    <row r="3007" spans="1:12" ht="14.25" customHeight="1" x14ac:dyDescent="0.25">
      <c r="A3007" t="str">
        <f t="shared" si="46"/>
        <v>ORD3006</v>
      </c>
      <c r="B3007" s="6">
        <v>44807</v>
      </c>
      <c r="C3007" s="6" t="str">
        <f>TEXT(Table1[[#This Row],[Order Date]],"mmm")</f>
        <v>Sep</v>
      </c>
      <c r="D3007" s="6" t="str">
        <f>TEXT(Table1[[#This Row],[Order Date]],"yyyy")</f>
        <v>2022</v>
      </c>
      <c r="E3007" t="s">
        <v>403</v>
      </c>
      <c r="F3007" t="s">
        <v>23</v>
      </c>
      <c r="G3007" t="s">
        <v>11</v>
      </c>
      <c r="H3007" t="s">
        <v>63</v>
      </c>
      <c r="I3007" t="s">
        <v>1481</v>
      </c>
      <c r="J3007">
        <v>52.51</v>
      </c>
      <c r="K3007">
        <v>6</v>
      </c>
      <c r="L3007">
        <v>19.690000000000001</v>
      </c>
    </row>
    <row r="3008" spans="1:12" ht="14.25" customHeight="1" x14ac:dyDescent="0.25">
      <c r="A3008" t="str">
        <f t="shared" si="46"/>
        <v>ORD3007</v>
      </c>
      <c r="B3008" s="6">
        <v>44807</v>
      </c>
      <c r="C3008" s="6" t="str">
        <f>TEXT(Table1[[#This Row],[Order Date]],"mmm")</f>
        <v>Sep</v>
      </c>
      <c r="D3008" s="6" t="str">
        <f>TEXT(Table1[[#This Row],[Order Date]],"yyyy")</f>
        <v>2022</v>
      </c>
      <c r="E3008" t="s">
        <v>2053</v>
      </c>
      <c r="F3008" t="s">
        <v>27</v>
      </c>
      <c r="G3008" t="s">
        <v>11</v>
      </c>
      <c r="H3008" t="s">
        <v>18</v>
      </c>
      <c r="I3008" t="s">
        <v>2219</v>
      </c>
      <c r="J3008">
        <v>31.44</v>
      </c>
      <c r="K3008">
        <v>3</v>
      </c>
      <c r="L3008">
        <v>8.49</v>
      </c>
    </row>
    <row r="3009" spans="1:12" ht="14.25" customHeight="1" x14ac:dyDescent="0.25">
      <c r="A3009" t="str">
        <f t="shared" si="46"/>
        <v>ORD3008</v>
      </c>
      <c r="B3009" s="6">
        <v>44807</v>
      </c>
      <c r="C3009" s="6" t="str">
        <f>TEXT(Table1[[#This Row],[Order Date]],"mmm")</f>
        <v>Sep</v>
      </c>
      <c r="D3009" s="6" t="str">
        <f>TEXT(Table1[[#This Row],[Order Date]],"yyyy")</f>
        <v>2022</v>
      </c>
      <c r="E3009" t="s">
        <v>2053</v>
      </c>
      <c r="F3009" t="s">
        <v>27</v>
      </c>
      <c r="G3009" t="s">
        <v>39</v>
      </c>
      <c r="H3009" t="s">
        <v>52</v>
      </c>
      <c r="I3009" t="s">
        <v>1422</v>
      </c>
      <c r="J3009">
        <v>17.899999999999999</v>
      </c>
      <c r="K3009">
        <v>2</v>
      </c>
      <c r="L3009">
        <v>3.4</v>
      </c>
    </row>
    <row r="3010" spans="1:12" ht="14.25" customHeight="1" x14ac:dyDescent="0.25">
      <c r="A3010" t="str">
        <f t="shared" si="46"/>
        <v>ORD3009</v>
      </c>
      <c r="B3010" s="6">
        <v>44807</v>
      </c>
      <c r="C3010" s="6" t="str">
        <f>TEXT(Table1[[#This Row],[Order Date]],"mmm")</f>
        <v>Sep</v>
      </c>
      <c r="D3010" s="6" t="str">
        <f>TEXT(Table1[[#This Row],[Order Date]],"yyyy")</f>
        <v>2022</v>
      </c>
      <c r="E3010" t="s">
        <v>2053</v>
      </c>
      <c r="F3010" t="s">
        <v>27</v>
      </c>
      <c r="G3010" t="s">
        <v>39</v>
      </c>
      <c r="H3010" t="s">
        <v>52</v>
      </c>
      <c r="I3010" t="s">
        <v>2034</v>
      </c>
      <c r="J3010">
        <v>129.44999999999999</v>
      </c>
      <c r="K3010">
        <v>5</v>
      </c>
      <c r="L3010">
        <v>46.6</v>
      </c>
    </row>
    <row r="3011" spans="1:12" ht="14.25" customHeight="1" x14ac:dyDescent="0.25">
      <c r="A3011" t="str">
        <f t="shared" ref="A3011:A3074" si="47">"ORD" &amp; TEXT(ROW(A3011)-1, "0000")</f>
        <v>ORD3010</v>
      </c>
      <c r="B3011" s="6">
        <v>44807</v>
      </c>
      <c r="C3011" s="6" t="str">
        <f>TEXT(Table1[[#This Row],[Order Date]],"mmm")</f>
        <v>Sep</v>
      </c>
      <c r="D3011" s="6" t="str">
        <f>TEXT(Table1[[#This Row],[Order Date]],"yyyy")</f>
        <v>2022</v>
      </c>
      <c r="E3011" t="s">
        <v>1295</v>
      </c>
      <c r="F3011" t="s">
        <v>613</v>
      </c>
      <c r="G3011" t="s">
        <v>11</v>
      </c>
      <c r="H3011" t="s">
        <v>92</v>
      </c>
      <c r="I3011" t="s">
        <v>114</v>
      </c>
      <c r="J3011">
        <v>137.62</v>
      </c>
      <c r="K3011">
        <v>2</v>
      </c>
      <c r="L3011">
        <v>60.55</v>
      </c>
    </row>
    <row r="3012" spans="1:12" ht="14.25" customHeight="1" x14ac:dyDescent="0.25">
      <c r="A3012" t="str">
        <f t="shared" si="47"/>
        <v>ORD3011</v>
      </c>
      <c r="B3012" s="6">
        <v>44807</v>
      </c>
      <c r="C3012" s="6" t="str">
        <f>TEXT(Table1[[#This Row],[Order Date]],"mmm")</f>
        <v>Sep</v>
      </c>
      <c r="D3012" s="6" t="str">
        <f>TEXT(Table1[[#This Row],[Order Date]],"yyyy")</f>
        <v>2022</v>
      </c>
      <c r="E3012" t="s">
        <v>1295</v>
      </c>
      <c r="F3012" t="s">
        <v>613</v>
      </c>
      <c r="G3012" t="s">
        <v>39</v>
      </c>
      <c r="H3012" t="s">
        <v>40</v>
      </c>
      <c r="I3012" t="s">
        <v>1602</v>
      </c>
      <c r="J3012">
        <v>100.49</v>
      </c>
      <c r="K3012">
        <v>1</v>
      </c>
      <c r="L3012">
        <v>25.12</v>
      </c>
    </row>
    <row r="3013" spans="1:12" ht="14.25" customHeight="1" x14ac:dyDescent="0.25">
      <c r="A3013" t="str">
        <f t="shared" si="47"/>
        <v>ORD3012</v>
      </c>
      <c r="B3013" s="6">
        <v>44807</v>
      </c>
      <c r="C3013" s="6" t="str">
        <f>TEXT(Table1[[#This Row],[Order Date]],"mmm")</f>
        <v>Sep</v>
      </c>
      <c r="D3013" s="6" t="str">
        <f>TEXT(Table1[[#This Row],[Order Date]],"yyyy")</f>
        <v>2022</v>
      </c>
      <c r="E3013" t="s">
        <v>1295</v>
      </c>
      <c r="F3013" t="s">
        <v>149</v>
      </c>
      <c r="G3013" t="s">
        <v>11</v>
      </c>
      <c r="H3013" t="s">
        <v>18</v>
      </c>
      <c r="I3013" t="s">
        <v>2148</v>
      </c>
      <c r="J3013">
        <v>120.33</v>
      </c>
      <c r="K3013">
        <v>1</v>
      </c>
      <c r="L3013">
        <v>31.29</v>
      </c>
    </row>
    <row r="3014" spans="1:12" ht="14.25" customHeight="1" x14ac:dyDescent="0.25">
      <c r="A3014" t="str">
        <f t="shared" si="47"/>
        <v>ORD3013</v>
      </c>
      <c r="B3014" s="6">
        <v>44807</v>
      </c>
      <c r="C3014" s="6" t="str">
        <f>TEXT(Table1[[#This Row],[Order Date]],"mmm")</f>
        <v>Sep</v>
      </c>
      <c r="D3014" s="6" t="str">
        <f>TEXT(Table1[[#This Row],[Order Date]],"yyyy")</f>
        <v>2022</v>
      </c>
      <c r="E3014" t="s">
        <v>1044</v>
      </c>
      <c r="F3014" t="s">
        <v>27</v>
      </c>
      <c r="G3014" t="s">
        <v>34</v>
      </c>
      <c r="H3014" t="s">
        <v>35</v>
      </c>
      <c r="I3014" t="s">
        <v>964</v>
      </c>
      <c r="J3014">
        <v>129.57</v>
      </c>
      <c r="K3014">
        <v>2</v>
      </c>
      <c r="L3014">
        <v>-12.96</v>
      </c>
    </row>
    <row r="3015" spans="1:12" ht="14.25" customHeight="1" x14ac:dyDescent="0.25">
      <c r="A3015" t="str">
        <f t="shared" si="47"/>
        <v>ORD3014</v>
      </c>
      <c r="B3015" s="6">
        <v>44807</v>
      </c>
      <c r="C3015" s="6" t="str">
        <f>TEXT(Table1[[#This Row],[Order Date]],"mmm")</f>
        <v>Sep</v>
      </c>
      <c r="D3015" s="6" t="str">
        <f>TEXT(Table1[[#This Row],[Order Date]],"yyyy")</f>
        <v>2022</v>
      </c>
      <c r="E3015" t="s">
        <v>1044</v>
      </c>
      <c r="F3015" t="s">
        <v>27</v>
      </c>
      <c r="G3015" t="s">
        <v>11</v>
      </c>
      <c r="H3015" t="s">
        <v>20</v>
      </c>
      <c r="I3015" t="s">
        <v>1386</v>
      </c>
      <c r="J3015">
        <v>6.37</v>
      </c>
      <c r="K3015">
        <v>2</v>
      </c>
      <c r="L3015">
        <v>2.15</v>
      </c>
    </row>
    <row r="3016" spans="1:12" ht="14.25" customHeight="1" x14ac:dyDescent="0.25">
      <c r="A3016" t="str">
        <f t="shared" si="47"/>
        <v>ORD3015</v>
      </c>
      <c r="B3016" s="6">
        <v>44807</v>
      </c>
      <c r="C3016" s="6" t="str">
        <f>TEXT(Table1[[#This Row],[Order Date]],"mmm")</f>
        <v>Sep</v>
      </c>
      <c r="D3016" s="6" t="str">
        <f>TEXT(Table1[[#This Row],[Order Date]],"yyyy")</f>
        <v>2022</v>
      </c>
      <c r="E3016" t="s">
        <v>1744</v>
      </c>
      <c r="F3016" t="s">
        <v>95</v>
      </c>
      <c r="G3016" t="s">
        <v>34</v>
      </c>
      <c r="H3016" t="s">
        <v>47</v>
      </c>
      <c r="I3016" t="s">
        <v>2036</v>
      </c>
      <c r="J3016">
        <v>238.15</v>
      </c>
      <c r="K3016">
        <v>3</v>
      </c>
      <c r="L3016">
        <v>89.31</v>
      </c>
    </row>
    <row r="3017" spans="1:12" ht="14.25" customHeight="1" x14ac:dyDescent="0.25">
      <c r="A3017" t="str">
        <f t="shared" si="47"/>
        <v>ORD3016</v>
      </c>
      <c r="B3017" s="6">
        <v>44807</v>
      </c>
      <c r="C3017" s="6" t="str">
        <f>TEXT(Table1[[#This Row],[Order Date]],"mmm")</f>
        <v>Sep</v>
      </c>
      <c r="D3017" s="6" t="str">
        <f>TEXT(Table1[[#This Row],[Order Date]],"yyyy")</f>
        <v>2022</v>
      </c>
      <c r="E3017" t="s">
        <v>681</v>
      </c>
      <c r="F3017" t="s">
        <v>110</v>
      </c>
      <c r="G3017" t="s">
        <v>11</v>
      </c>
      <c r="H3017" t="s">
        <v>16</v>
      </c>
      <c r="I3017" t="s">
        <v>393</v>
      </c>
      <c r="J3017">
        <v>7.5</v>
      </c>
      <c r="K3017">
        <v>2</v>
      </c>
      <c r="L3017">
        <v>3.6</v>
      </c>
    </row>
    <row r="3018" spans="1:12" ht="14.25" customHeight="1" x14ac:dyDescent="0.25">
      <c r="A3018" t="str">
        <f t="shared" si="47"/>
        <v>ORD3017</v>
      </c>
      <c r="B3018" s="6">
        <v>44808</v>
      </c>
      <c r="C3018" s="6" t="str">
        <f>TEXT(Table1[[#This Row],[Order Date]],"mmm")</f>
        <v>Sep</v>
      </c>
      <c r="D3018" s="6" t="str">
        <f>TEXT(Table1[[#This Row],[Order Date]],"yyyy")</f>
        <v>2022</v>
      </c>
      <c r="E3018" t="s">
        <v>1122</v>
      </c>
      <c r="F3018" t="s">
        <v>30</v>
      </c>
      <c r="G3018" t="s">
        <v>11</v>
      </c>
      <c r="H3018" t="s">
        <v>12</v>
      </c>
      <c r="I3018" t="s">
        <v>2220</v>
      </c>
      <c r="J3018">
        <v>279.89999999999998</v>
      </c>
      <c r="K3018">
        <v>5</v>
      </c>
      <c r="L3018">
        <v>137.15</v>
      </c>
    </row>
    <row r="3019" spans="1:12" ht="14.25" customHeight="1" x14ac:dyDescent="0.25">
      <c r="A3019" t="str">
        <f t="shared" si="47"/>
        <v>ORD3018</v>
      </c>
      <c r="B3019" s="6">
        <v>44808</v>
      </c>
      <c r="C3019" s="6" t="str">
        <f>TEXT(Table1[[#This Row],[Order Date]],"mmm")</f>
        <v>Sep</v>
      </c>
      <c r="D3019" s="6" t="str">
        <f>TEXT(Table1[[#This Row],[Order Date]],"yyyy")</f>
        <v>2022</v>
      </c>
      <c r="E3019" t="s">
        <v>1122</v>
      </c>
      <c r="F3019" t="s">
        <v>30</v>
      </c>
      <c r="G3019" t="s">
        <v>39</v>
      </c>
      <c r="H3019" t="s">
        <v>52</v>
      </c>
      <c r="I3019" t="s">
        <v>2221</v>
      </c>
      <c r="J3019">
        <v>619.95000000000005</v>
      </c>
      <c r="K3019">
        <v>5</v>
      </c>
      <c r="L3019">
        <v>111.59</v>
      </c>
    </row>
    <row r="3020" spans="1:12" ht="14.25" customHeight="1" x14ac:dyDescent="0.25">
      <c r="A3020" t="str">
        <f t="shared" si="47"/>
        <v>ORD3019</v>
      </c>
      <c r="B3020" s="6">
        <v>44808</v>
      </c>
      <c r="C3020" s="6" t="str">
        <f>TEXT(Table1[[#This Row],[Order Date]],"mmm")</f>
        <v>Sep</v>
      </c>
      <c r="D3020" s="6" t="str">
        <f>TEXT(Table1[[#This Row],[Order Date]],"yyyy")</f>
        <v>2022</v>
      </c>
      <c r="E3020" t="s">
        <v>1122</v>
      </c>
      <c r="F3020" t="s">
        <v>30</v>
      </c>
      <c r="G3020" t="s">
        <v>11</v>
      </c>
      <c r="H3020" t="s">
        <v>12</v>
      </c>
      <c r="I3020" t="s">
        <v>1552</v>
      </c>
      <c r="J3020">
        <v>4.3600000000000003</v>
      </c>
      <c r="K3020">
        <v>2</v>
      </c>
      <c r="L3020">
        <v>2.0499999999999998</v>
      </c>
    </row>
    <row r="3021" spans="1:12" ht="14.25" customHeight="1" x14ac:dyDescent="0.25">
      <c r="A3021" t="str">
        <f t="shared" si="47"/>
        <v>ORD3020</v>
      </c>
      <c r="B3021" s="6">
        <v>44808</v>
      </c>
      <c r="C3021" s="6" t="str">
        <f>TEXT(Table1[[#This Row],[Order Date]],"mmm")</f>
        <v>Sep</v>
      </c>
      <c r="D3021" s="6" t="str">
        <f>TEXT(Table1[[#This Row],[Order Date]],"yyyy")</f>
        <v>2022</v>
      </c>
      <c r="E3021" t="s">
        <v>1122</v>
      </c>
      <c r="F3021" t="s">
        <v>30</v>
      </c>
      <c r="G3021" t="s">
        <v>11</v>
      </c>
      <c r="H3021" t="s">
        <v>63</v>
      </c>
      <c r="I3021" t="s">
        <v>770</v>
      </c>
      <c r="J3021">
        <v>15.28</v>
      </c>
      <c r="K3021">
        <v>2</v>
      </c>
      <c r="L3021">
        <v>7.49</v>
      </c>
    </row>
    <row r="3022" spans="1:12" ht="14.25" customHeight="1" x14ac:dyDescent="0.25">
      <c r="A3022" t="str">
        <f t="shared" si="47"/>
        <v>ORD3021</v>
      </c>
      <c r="B3022" s="6">
        <v>44808</v>
      </c>
      <c r="C3022" s="6" t="str">
        <f>TEXT(Table1[[#This Row],[Order Date]],"mmm")</f>
        <v>Sep</v>
      </c>
      <c r="D3022" s="6" t="str">
        <f>TEXT(Table1[[#This Row],[Order Date]],"yyyy")</f>
        <v>2022</v>
      </c>
      <c r="E3022" t="s">
        <v>452</v>
      </c>
      <c r="F3022" t="s">
        <v>91</v>
      </c>
      <c r="G3022" t="s">
        <v>11</v>
      </c>
      <c r="H3022" t="s">
        <v>20</v>
      </c>
      <c r="I3022" t="s">
        <v>1567</v>
      </c>
      <c r="J3022">
        <v>9.76</v>
      </c>
      <c r="K3022">
        <v>2</v>
      </c>
      <c r="L3022">
        <v>-6.83</v>
      </c>
    </row>
    <row r="3023" spans="1:12" ht="14.25" customHeight="1" x14ac:dyDescent="0.25">
      <c r="A3023" t="str">
        <f t="shared" si="47"/>
        <v>ORD3022</v>
      </c>
      <c r="B3023" s="6">
        <v>44808</v>
      </c>
      <c r="C3023" s="6" t="str">
        <f>TEXT(Table1[[#This Row],[Order Date]],"mmm")</f>
        <v>Sep</v>
      </c>
      <c r="D3023" s="6" t="str">
        <f>TEXT(Table1[[#This Row],[Order Date]],"yyyy")</f>
        <v>2022</v>
      </c>
      <c r="E3023" t="s">
        <v>589</v>
      </c>
      <c r="F3023" t="s">
        <v>10</v>
      </c>
      <c r="G3023" t="s">
        <v>39</v>
      </c>
      <c r="H3023" t="s">
        <v>52</v>
      </c>
      <c r="I3023" t="s">
        <v>636</v>
      </c>
      <c r="J3023">
        <v>134.38</v>
      </c>
      <c r="K3023">
        <v>3</v>
      </c>
      <c r="L3023">
        <v>6.72</v>
      </c>
    </row>
    <row r="3024" spans="1:12" ht="14.25" customHeight="1" x14ac:dyDescent="0.25">
      <c r="A3024" t="str">
        <f t="shared" si="47"/>
        <v>ORD3023</v>
      </c>
      <c r="B3024" s="6">
        <v>44808</v>
      </c>
      <c r="C3024" s="6" t="str">
        <f>TEXT(Table1[[#This Row],[Order Date]],"mmm")</f>
        <v>Sep</v>
      </c>
      <c r="D3024" s="6" t="str">
        <f>TEXT(Table1[[#This Row],[Order Date]],"yyyy")</f>
        <v>2022</v>
      </c>
      <c r="E3024" t="s">
        <v>2199</v>
      </c>
      <c r="F3024" t="s">
        <v>23</v>
      </c>
      <c r="G3024" t="s">
        <v>11</v>
      </c>
      <c r="H3024" t="s">
        <v>20</v>
      </c>
      <c r="I3024" t="s">
        <v>682</v>
      </c>
      <c r="J3024">
        <v>7.66</v>
      </c>
      <c r="K3024">
        <v>4</v>
      </c>
      <c r="L3024">
        <v>-6.12</v>
      </c>
    </row>
    <row r="3025" spans="1:12" ht="14.25" customHeight="1" x14ac:dyDescent="0.25">
      <c r="A3025" t="str">
        <f t="shared" si="47"/>
        <v>ORD3024</v>
      </c>
      <c r="B3025" s="6">
        <v>44809</v>
      </c>
      <c r="C3025" s="6" t="str">
        <f>TEXT(Table1[[#This Row],[Order Date]],"mmm")</f>
        <v>Sep</v>
      </c>
      <c r="D3025" s="6" t="str">
        <f>TEXT(Table1[[#This Row],[Order Date]],"yyyy")</f>
        <v>2022</v>
      </c>
      <c r="E3025" t="s">
        <v>1005</v>
      </c>
      <c r="F3025" t="s">
        <v>27</v>
      </c>
      <c r="G3025" t="s">
        <v>34</v>
      </c>
      <c r="H3025" t="s">
        <v>74</v>
      </c>
      <c r="I3025" t="s">
        <v>1717</v>
      </c>
      <c r="J3025">
        <v>411.33</v>
      </c>
      <c r="K3025">
        <v>4</v>
      </c>
      <c r="L3025">
        <v>-4.84</v>
      </c>
    </row>
    <row r="3026" spans="1:12" ht="14.25" customHeight="1" x14ac:dyDescent="0.25">
      <c r="A3026" t="str">
        <f t="shared" si="47"/>
        <v>ORD3025</v>
      </c>
      <c r="B3026" s="6">
        <v>44809</v>
      </c>
      <c r="C3026" s="6" t="str">
        <f>TEXT(Table1[[#This Row],[Order Date]],"mmm")</f>
        <v>Sep</v>
      </c>
      <c r="D3026" s="6" t="str">
        <f>TEXT(Table1[[#This Row],[Order Date]],"yyyy")</f>
        <v>2022</v>
      </c>
      <c r="E3026" t="s">
        <v>1005</v>
      </c>
      <c r="F3026" t="s">
        <v>27</v>
      </c>
      <c r="G3026" t="s">
        <v>11</v>
      </c>
      <c r="H3026" t="s">
        <v>20</v>
      </c>
      <c r="I3026" t="s">
        <v>2027</v>
      </c>
      <c r="J3026">
        <v>28.75</v>
      </c>
      <c r="K3026">
        <v>6</v>
      </c>
      <c r="L3026">
        <v>9.6999999999999993</v>
      </c>
    </row>
    <row r="3027" spans="1:12" ht="14.25" customHeight="1" x14ac:dyDescent="0.25">
      <c r="A3027" t="str">
        <f t="shared" si="47"/>
        <v>ORD3026</v>
      </c>
      <c r="B3027" s="6">
        <v>44809</v>
      </c>
      <c r="C3027" s="6" t="str">
        <f>TEXT(Table1[[#This Row],[Order Date]],"mmm")</f>
        <v>Sep</v>
      </c>
      <c r="D3027" s="6" t="str">
        <f>TEXT(Table1[[#This Row],[Order Date]],"yyyy")</f>
        <v>2022</v>
      </c>
      <c r="E3027" t="s">
        <v>1005</v>
      </c>
      <c r="F3027" t="s">
        <v>27</v>
      </c>
      <c r="G3027" t="s">
        <v>34</v>
      </c>
      <c r="H3027" t="s">
        <v>74</v>
      </c>
      <c r="I3027" t="s">
        <v>1706</v>
      </c>
      <c r="J3027">
        <v>293.2</v>
      </c>
      <c r="K3027">
        <v>3</v>
      </c>
      <c r="L3027">
        <v>-20.7</v>
      </c>
    </row>
    <row r="3028" spans="1:12" ht="14.25" customHeight="1" x14ac:dyDescent="0.25">
      <c r="A3028" t="str">
        <f t="shared" si="47"/>
        <v>ORD3027</v>
      </c>
      <c r="B3028" s="6">
        <v>44809</v>
      </c>
      <c r="C3028" s="6" t="str">
        <f>TEXT(Table1[[#This Row],[Order Date]],"mmm")</f>
        <v>Sep</v>
      </c>
      <c r="D3028" s="6" t="str">
        <f>TEXT(Table1[[#This Row],[Order Date]],"yyyy")</f>
        <v>2022</v>
      </c>
      <c r="E3028" t="s">
        <v>2222</v>
      </c>
      <c r="F3028" t="s">
        <v>10</v>
      </c>
      <c r="G3028" t="s">
        <v>11</v>
      </c>
      <c r="H3028" t="s">
        <v>20</v>
      </c>
      <c r="I3028" t="s">
        <v>1567</v>
      </c>
      <c r="J3028">
        <v>16.27</v>
      </c>
      <c r="K3028">
        <v>5</v>
      </c>
      <c r="L3028">
        <v>-25.22</v>
      </c>
    </row>
    <row r="3029" spans="1:12" ht="14.25" customHeight="1" x14ac:dyDescent="0.25">
      <c r="A3029" t="str">
        <f t="shared" si="47"/>
        <v>ORD3028</v>
      </c>
      <c r="B3029" s="6">
        <v>44809</v>
      </c>
      <c r="C3029" s="6" t="str">
        <f>TEXT(Table1[[#This Row],[Order Date]],"mmm")</f>
        <v>Sep</v>
      </c>
      <c r="D3029" s="6" t="str">
        <f>TEXT(Table1[[#This Row],[Order Date]],"yyyy")</f>
        <v>2022</v>
      </c>
      <c r="E3029" t="s">
        <v>2222</v>
      </c>
      <c r="F3029" t="s">
        <v>10</v>
      </c>
      <c r="G3029" t="s">
        <v>11</v>
      </c>
      <c r="H3029" t="s">
        <v>200</v>
      </c>
      <c r="I3029" t="s">
        <v>1421</v>
      </c>
      <c r="J3029">
        <v>69.12</v>
      </c>
      <c r="K3029">
        <v>9</v>
      </c>
      <c r="L3029">
        <v>-14.69</v>
      </c>
    </row>
    <row r="3030" spans="1:12" ht="14.25" customHeight="1" x14ac:dyDescent="0.25">
      <c r="A3030" t="str">
        <f t="shared" si="47"/>
        <v>ORD3029</v>
      </c>
      <c r="B3030" s="6">
        <v>44809</v>
      </c>
      <c r="C3030" s="6" t="str">
        <f>TEXT(Table1[[#This Row],[Order Date]],"mmm")</f>
        <v>Sep</v>
      </c>
      <c r="D3030" s="6" t="str">
        <f>TEXT(Table1[[#This Row],[Order Date]],"yyyy")</f>
        <v>2022</v>
      </c>
      <c r="E3030" t="s">
        <v>2222</v>
      </c>
      <c r="F3030" t="s">
        <v>10</v>
      </c>
      <c r="G3030" t="s">
        <v>11</v>
      </c>
      <c r="H3030" t="s">
        <v>20</v>
      </c>
      <c r="I3030" t="s">
        <v>49</v>
      </c>
      <c r="J3030">
        <v>4.47</v>
      </c>
      <c r="K3030">
        <v>3</v>
      </c>
      <c r="L3030">
        <v>-7.82</v>
      </c>
    </row>
    <row r="3031" spans="1:12" ht="14.25" customHeight="1" x14ac:dyDescent="0.25">
      <c r="A3031" t="str">
        <f t="shared" si="47"/>
        <v>ORD3030</v>
      </c>
      <c r="B3031" s="6">
        <v>44809</v>
      </c>
      <c r="C3031" s="6" t="str">
        <f>TEXT(Table1[[#This Row],[Order Date]],"mmm")</f>
        <v>Sep</v>
      </c>
      <c r="D3031" s="6" t="str">
        <f>TEXT(Table1[[#This Row],[Order Date]],"yyyy")</f>
        <v>2022</v>
      </c>
      <c r="E3031" t="s">
        <v>1791</v>
      </c>
      <c r="F3031" t="s">
        <v>315</v>
      </c>
      <c r="G3031" t="s">
        <v>34</v>
      </c>
      <c r="H3031" t="s">
        <v>47</v>
      </c>
      <c r="I3031" t="s">
        <v>1404</v>
      </c>
      <c r="J3031">
        <v>6.16</v>
      </c>
      <c r="K3031">
        <v>2</v>
      </c>
      <c r="L3031">
        <v>2.96</v>
      </c>
    </row>
    <row r="3032" spans="1:12" ht="14.25" customHeight="1" x14ac:dyDescent="0.25">
      <c r="A3032" t="str">
        <f t="shared" si="47"/>
        <v>ORD3031</v>
      </c>
      <c r="B3032" s="6">
        <v>44809</v>
      </c>
      <c r="C3032" s="6" t="str">
        <f>TEXT(Table1[[#This Row],[Order Date]],"mmm")</f>
        <v>Sep</v>
      </c>
      <c r="D3032" s="6" t="str">
        <f>TEXT(Table1[[#This Row],[Order Date]],"yyyy")</f>
        <v>2022</v>
      </c>
      <c r="E3032" t="s">
        <v>1791</v>
      </c>
      <c r="F3032" t="s">
        <v>315</v>
      </c>
      <c r="G3032" t="s">
        <v>11</v>
      </c>
      <c r="H3032" t="s">
        <v>12</v>
      </c>
      <c r="I3032" t="s">
        <v>936</v>
      </c>
      <c r="J3032">
        <v>36.840000000000003</v>
      </c>
      <c r="K3032">
        <v>3</v>
      </c>
      <c r="L3032">
        <v>17.309999999999999</v>
      </c>
    </row>
    <row r="3033" spans="1:12" ht="14.25" customHeight="1" x14ac:dyDescent="0.25">
      <c r="A3033" t="str">
        <f t="shared" si="47"/>
        <v>ORD3032</v>
      </c>
      <c r="B3033" s="6">
        <v>44809</v>
      </c>
      <c r="C3033" s="6" t="str">
        <f>TEXT(Table1[[#This Row],[Order Date]],"mmm")</f>
        <v>Sep</v>
      </c>
      <c r="D3033" s="6" t="str">
        <f>TEXT(Table1[[#This Row],[Order Date]],"yyyy")</f>
        <v>2022</v>
      </c>
      <c r="E3033" t="s">
        <v>1826</v>
      </c>
      <c r="F3033" t="s">
        <v>55</v>
      </c>
      <c r="G3033" t="s">
        <v>34</v>
      </c>
      <c r="H3033" t="s">
        <v>47</v>
      </c>
      <c r="I3033" t="s">
        <v>2223</v>
      </c>
      <c r="J3033">
        <v>67.959999999999994</v>
      </c>
      <c r="K3033">
        <v>4</v>
      </c>
      <c r="L3033">
        <v>12.23</v>
      </c>
    </row>
    <row r="3034" spans="1:12" ht="14.25" customHeight="1" x14ac:dyDescent="0.25">
      <c r="A3034" t="str">
        <f t="shared" si="47"/>
        <v>ORD3033</v>
      </c>
      <c r="B3034" s="6">
        <v>44810</v>
      </c>
      <c r="C3034" s="6" t="str">
        <f>TEXT(Table1[[#This Row],[Order Date]],"mmm")</f>
        <v>Sep</v>
      </c>
      <c r="D3034" s="6" t="str">
        <f>TEXT(Table1[[#This Row],[Order Date]],"yyyy")</f>
        <v>2022</v>
      </c>
      <c r="E3034" t="s">
        <v>569</v>
      </c>
      <c r="F3034" t="s">
        <v>164</v>
      </c>
      <c r="G3034" t="s">
        <v>11</v>
      </c>
      <c r="H3034" t="s">
        <v>20</v>
      </c>
      <c r="I3034" t="s">
        <v>970</v>
      </c>
      <c r="J3034">
        <v>6.1</v>
      </c>
      <c r="K3034">
        <v>2</v>
      </c>
      <c r="L3034">
        <v>2.13</v>
      </c>
    </row>
    <row r="3035" spans="1:12" ht="14.25" customHeight="1" x14ac:dyDescent="0.25">
      <c r="A3035" t="str">
        <f t="shared" si="47"/>
        <v>ORD3034</v>
      </c>
      <c r="B3035" s="6">
        <v>44810</v>
      </c>
      <c r="C3035" s="6" t="str">
        <f>TEXT(Table1[[#This Row],[Order Date]],"mmm")</f>
        <v>Sep</v>
      </c>
      <c r="D3035" s="6" t="str">
        <f>TEXT(Table1[[#This Row],[Order Date]],"yyyy")</f>
        <v>2022</v>
      </c>
      <c r="E3035" t="s">
        <v>569</v>
      </c>
      <c r="F3035" t="s">
        <v>164</v>
      </c>
      <c r="G3035" t="s">
        <v>34</v>
      </c>
      <c r="H3035" t="s">
        <v>47</v>
      </c>
      <c r="I3035" t="s">
        <v>2224</v>
      </c>
      <c r="J3035">
        <v>191.82</v>
      </c>
      <c r="K3035">
        <v>3</v>
      </c>
      <c r="L3035">
        <v>74.81</v>
      </c>
    </row>
    <row r="3036" spans="1:12" ht="14.25" customHeight="1" x14ac:dyDescent="0.25">
      <c r="A3036" t="str">
        <f t="shared" si="47"/>
        <v>ORD3035</v>
      </c>
      <c r="B3036" s="6">
        <v>44810</v>
      </c>
      <c r="C3036" s="6" t="str">
        <f>TEXT(Table1[[#This Row],[Order Date]],"mmm")</f>
        <v>Sep</v>
      </c>
      <c r="D3036" s="6" t="str">
        <f>TEXT(Table1[[#This Row],[Order Date]],"yyyy")</f>
        <v>2022</v>
      </c>
      <c r="E3036" t="s">
        <v>1912</v>
      </c>
      <c r="F3036" t="s">
        <v>27</v>
      </c>
      <c r="G3036" t="s">
        <v>39</v>
      </c>
      <c r="H3036" t="s">
        <v>52</v>
      </c>
      <c r="I3036" t="s">
        <v>1911</v>
      </c>
      <c r="J3036">
        <v>46.32</v>
      </c>
      <c r="K3036">
        <v>4</v>
      </c>
      <c r="L3036">
        <v>18.059999999999999</v>
      </c>
    </row>
    <row r="3037" spans="1:12" ht="14.25" customHeight="1" x14ac:dyDescent="0.25">
      <c r="A3037" t="str">
        <f t="shared" si="47"/>
        <v>ORD3036</v>
      </c>
      <c r="B3037" s="6">
        <v>44810</v>
      </c>
      <c r="C3037" s="6" t="str">
        <f>TEXT(Table1[[#This Row],[Order Date]],"mmm")</f>
        <v>Sep</v>
      </c>
      <c r="D3037" s="6" t="str">
        <f>TEXT(Table1[[#This Row],[Order Date]],"yyyy")</f>
        <v>2022</v>
      </c>
      <c r="E3037" t="s">
        <v>2225</v>
      </c>
      <c r="F3037" t="s">
        <v>149</v>
      </c>
      <c r="G3037" t="s">
        <v>34</v>
      </c>
      <c r="H3037" t="s">
        <v>35</v>
      </c>
      <c r="I3037" t="s">
        <v>1597</v>
      </c>
      <c r="J3037">
        <v>271.76</v>
      </c>
      <c r="K3037">
        <v>2</v>
      </c>
      <c r="L3037">
        <v>60.39</v>
      </c>
    </row>
    <row r="3038" spans="1:12" ht="14.25" customHeight="1" x14ac:dyDescent="0.25">
      <c r="A3038" t="str">
        <f t="shared" si="47"/>
        <v>ORD3037</v>
      </c>
      <c r="B3038" s="6">
        <v>44810</v>
      </c>
      <c r="C3038" s="6" t="str">
        <f>TEXT(Table1[[#This Row],[Order Date]],"mmm")</f>
        <v>Sep</v>
      </c>
      <c r="D3038" s="6" t="str">
        <f>TEXT(Table1[[#This Row],[Order Date]],"yyyy")</f>
        <v>2022</v>
      </c>
      <c r="E3038" t="s">
        <v>176</v>
      </c>
      <c r="F3038" t="s">
        <v>120</v>
      </c>
      <c r="G3038" t="s">
        <v>11</v>
      </c>
      <c r="H3038" t="s">
        <v>43</v>
      </c>
      <c r="I3038" t="s">
        <v>1784</v>
      </c>
      <c r="J3038">
        <v>7.24</v>
      </c>
      <c r="K3038">
        <v>5</v>
      </c>
      <c r="L3038">
        <v>1.18</v>
      </c>
    </row>
    <row r="3039" spans="1:12" ht="14.25" customHeight="1" x14ac:dyDescent="0.25">
      <c r="A3039" t="str">
        <f t="shared" si="47"/>
        <v>ORD3038</v>
      </c>
      <c r="B3039" s="6">
        <v>44810</v>
      </c>
      <c r="C3039" s="6" t="str">
        <f>TEXT(Table1[[#This Row],[Order Date]],"mmm")</f>
        <v>Sep</v>
      </c>
      <c r="D3039" s="6" t="str">
        <f>TEXT(Table1[[#This Row],[Order Date]],"yyyy")</f>
        <v>2022</v>
      </c>
      <c r="E3039" t="s">
        <v>1699</v>
      </c>
      <c r="F3039" t="s">
        <v>123</v>
      </c>
      <c r="G3039" t="s">
        <v>11</v>
      </c>
      <c r="H3039" t="s">
        <v>20</v>
      </c>
      <c r="I3039" t="s">
        <v>2226</v>
      </c>
      <c r="J3039">
        <v>3.44</v>
      </c>
      <c r="K3039">
        <v>1</v>
      </c>
      <c r="L3039">
        <v>-2.5299999999999998</v>
      </c>
    </row>
    <row r="3040" spans="1:12" ht="14.25" customHeight="1" x14ac:dyDescent="0.25">
      <c r="A3040" t="str">
        <f t="shared" si="47"/>
        <v>ORD3039</v>
      </c>
      <c r="B3040" s="6">
        <v>44810</v>
      </c>
      <c r="C3040" s="6" t="str">
        <f>TEXT(Table1[[#This Row],[Order Date]],"mmm")</f>
        <v>Sep</v>
      </c>
      <c r="D3040" s="6" t="str">
        <f>TEXT(Table1[[#This Row],[Order Date]],"yyyy")</f>
        <v>2022</v>
      </c>
      <c r="E3040" t="s">
        <v>81</v>
      </c>
      <c r="F3040" t="s">
        <v>149</v>
      </c>
      <c r="G3040" t="s">
        <v>11</v>
      </c>
      <c r="H3040" t="s">
        <v>92</v>
      </c>
      <c r="I3040" t="s">
        <v>1250</v>
      </c>
      <c r="J3040">
        <v>8.39</v>
      </c>
      <c r="K3040">
        <v>1</v>
      </c>
      <c r="L3040">
        <v>2.1</v>
      </c>
    </row>
    <row r="3041" spans="1:12" ht="14.25" customHeight="1" x14ac:dyDescent="0.25">
      <c r="A3041" t="str">
        <f t="shared" si="47"/>
        <v>ORD3040</v>
      </c>
      <c r="B3041" s="6">
        <v>44810</v>
      </c>
      <c r="C3041" s="6" t="str">
        <f>TEXT(Table1[[#This Row],[Order Date]],"mmm")</f>
        <v>Sep</v>
      </c>
      <c r="D3041" s="6" t="str">
        <f>TEXT(Table1[[#This Row],[Order Date]],"yyyy")</f>
        <v>2022</v>
      </c>
      <c r="E3041" t="s">
        <v>81</v>
      </c>
      <c r="F3041" t="s">
        <v>149</v>
      </c>
      <c r="G3041" t="s">
        <v>39</v>
      </c>
      <c r="H3041" t="s">
        <v>40</v>
      </c>
      <c r="I3041" t="s">
        <v>2063</v>
      </c>
      <c r="J3041">
        <v>337.98</v>
      </c>
      <c r="K3041">
        <v>2</v>
      </c>
      <c r="L3041">
        <v>101.39</v>
      </c>
    </row>
    <row r="3042" spans="1:12" ht="14.25" customHeight="1" x14ac:dyDescent="0.25">
      <c r="A3042" t="str">
        <f t="shared" si="47"/>
        <v>ORD3041</v>
      </c>
      <c r="B3042" s="6">
        <v>44810</v>
      </c>
      <c r="C3042" s="6" t="str">
        <f>TEXT(Table1[[#This Row],[Order Date]],"mmm")</f>
        <v>Sep</v>
      </c>
      <c r="D3042" s="6" t="str">
        <f>TEXT(Table1[[#This Row],[Order Date]],"yyyy")</f>
        <v>2022</v>
      </c>
      <c r="E3042" t="s">
        <v>1095</v>
      </c>
      <c r="F3042" t="s">
        <v>55</v>
      </c>
      <c r="G3042" t="s">
        <v>11</v>
      </c>
      <c r="H3042" t="s">
        <v>20</v>
      </c>
      <c r="I3042" t="s">
        <v>1160</v>
      </c>
      <c r="J3042">
        <v>46.62</v>
      </c>
      <c r="K3042">
        <v>9</v>
      </c>
      <c r="L3042">
        <v>21.45</v>
      </c>
    </row>
    <row r="3043" spans="1:12" ht="14.25" customHeight="1" x14ac:dyDescent="0.25">
      <c r="A3043" t="str">
        <f t="shared" si="47"/>
        <v>ORD3042</v>
      </c>
      <c r="B3043" s="6">
        <v>44810</v>
      </c>
      <c r="C3043" s="6" t="str">
        <f>TEXT(Table1[[#This Row],[Order Date]],"mmm")</f>
        <v>Sep</v>
      </c>
      <c r="D3043" s="6" t="str">
        <f>TEXT(Table1[[#This Row],[Order Date]],"yyyy")</f>
        <v>2022</v>
      </c>
      <c r="E3043" t="s">
        <v>2126</v>
      </c>
      <c r="F3043" t="s">
        <v>62</v>
      </c>
      <c r="G3043" t="s">
        <v>34</v>
      </c>
      <c r="H3043" t="s">
        <v>145</v>
      </c>
      <c r="I3043" t="s">
        <v>473</v>
      </c>
      <c r="J3043">
        <v>85.98</v>
      </c>
      <c r="K3043">
        <v>1</v>
      </c>
      <c r="L3043">
        <v>22.35</v>
      </c>
    </row>
    <row r="3044" spans="1:12" ht="14.25" customHeight="1" x14ac:dyDescent="0.25">
      <c r="A3044" t="str">
        <f t="shared" si="47"/>
        <v>ORD3043</v>
      </c>
      <c r="B3044" s="6">
        <v>44811</v>
      </c>
      <c r="C3044" s="6" t="str">
        <f>TEXT(Table1[[#This Row],[Order Date]],"mmm")</f>
        <v>Sep</v>
      </c>
      <c r="D3044" s="6" t="str">
        <f>TEXT(Table1[[#This Row],[Order Date]],"yyyy")</f>
        <v>2022</v>
      </c>
      <c r="E3044" t="s">
        <v>1452</v>
      </c>
      <c r="F3044" t="s">
        <v>27</v>
      </c>
      <c r="G3044" t="s">
        <v>11</v>
      </c>
      <c r="H3044" t="s">
        <v>18</v>
      </c>
      <c r="I3044" t="s">
        <v>1645</v>
      </c>
      <c r="J3044">
        <v>671.93</v>
      </c>
      <c r="K3044">
        <v>7</v>
      </c>
      <c r="L3044">
        <v>20.16</v>
      </c>
    </row>
    <row r="3045" spans="1:12" ht="14.25" customHeight="1" x14ac:dyDescent="0.25">
      <c r="A3045" t="str">
        <f t="shared" si="47"/>
        <v>ORD3044</v>
      </c>
      <c r="B3045" s="6">
        <v>44811</v>
      </c>
      <c r="C3045" s="6" t="str">
        <f>TEXT(Table1[[#This Row],[Order Date]],"mmm")</f>
        <v>Sep</v>
      </c>
      <c r="D3045" s="6" t="str">
        <f>TEXT(Table1[[#This Row],[Order Date]],"yyyy")</f>
        <v>2022</v>
      </c>
      <c r="E3045" t="s">
        <v>978</v>
      </c>
      <c r="F3045" t="s">
        <v>10</v>
      </c>
      <c r="G3045" t="s">
        <v>34</v>
      </c>
      <c r="H3045" t="s">
        <v>35</v>
      </c>
      <c r="I3045" t="s">
        <v>1024</v>
      </c>
      <c r="J3045">
        <v>47.52</v>
      </c>
      <c r="K3045">
        <v>2</v>
      </c>
      <c r="L3045">
        <v>-2.04</v>
      </c>
    </row>
    <row r="3046" spans="1:12" ht="14.25" customHeight="1" x14ac:dyDescent="0.25">
      <c r="A3046" t="str">
        <f t="shared" si="47"/>
        <v>ORD3045</v>
      </c>
      <c r="B3046" s="6">
        <v>44811</v>
      </c>
      <c r="C3046" s="6" t="str">
        <f>TEXT(Table1[[#This Row],[Order Date]],"mmm")</f>
        <v>Sep</v>
      </c>
      <c r="D3046" s="6" t="str">
        <f>TEXT(Table1[[#This Row],[Order Date]],"yyyy")</f>
        <v>2022</v>
      </c>
      <c r="E3046" t="s">
        <v>1251</v>
      </c>
      <c r="F3046" t="s">
        <v>149</v>
      </c>
      <c r="G3046" t="s">
        <v>11</v>
      </c>
      <c r="H3046" t="s">
        <v>18</v>
      </c>
      <c r="I3046" t="s">
        <v>251</v>
      </c>
      <c r="J3046">
        <v>13.96</v>
      </c>
      <c r="K3046">
        <v>2</v>
      </c>
      <c r="L3046">
        <v>0.28000000000000003</v>
      </c>
    </row>
    <row r="3047" spans="1:12" ht="14.25" customHeight="1" x14ac:dyDescent="0.25">
      <c r="A3047" t="str">
        <f t="shared" si="47"/>
        <v>ORD3046</v>
      </c>
      <c r="B3047" s="6">
        <v>44811</v>
      </c>
      <c r="C3047" s="6" t="str">
        <f>TEXT(Table1[[#This Row],[Order Date]],"mmm")</f>
        <v>Sep</v>
      </c>
      <c r="D3047" s="6" t="str">
        <f>TEXT(Table1[[#This Row],[Order Date]],"yyyy")</f>
        <v>2022</v>
      </c>
      <c r="E3047" t="s">
        <v>1251</v>
      </c>
      <c r="F3047" t="s">
        <v>149</v>
      </c>
      <c r="G3047" t="s">
        <v>34</v>
      </c>
      <c r="H3047" t="s">
        <v>145</v>
      </c>
      <c r="I3047" t="s">
        <v>2227</v>
      </c>
      <c r="J3047">
        <v>27.41</v>
      </c>
      <c r="K3047">
        <v>3</v>
      </c>
      <c r="L3047">
        <v>-14.16</v>
      </c>
    </row>
    <row r="3048" spans="1:12" ht="14.25" customHeight="1" x14ac:dyDescent="0.25">
      <c r="A3048" t="str">
        <f t="shared" si="47"/>
        <v>ORD3047</v>
      </c>
      <c r="B3048" s="6">
        <v>44811</v>
      </c>
      <c r="C3048" s="6" t="str">
        <f>TEXT(Table1[[#This Row],[Order Date]],"mmm")</f>
        <v>Sep</v>
      </c>
      <c r="D3048" s="6" t="str">
        <f>TEXT(Table1[[#This Row],[Order Date]],"yyyy")</f>
        <v>2022</v>
      </c>
      <c r="E3048" t="s">
        <v>1230</v>
      </c>
      <c r="F3048" t="s">
        <v>23</v>
      </c>
      <c r="G3048" t="s">
        <v>11</v>
      </c>
      <c r="H3048" t="s">
        <v>20</v>
      </c>
      <c r="I3048" t="s">
        <v>2228</v>
      </c>
      <c r="J3048">
        <v>9.52</v>
      </c>
      <c r="K3048">
        <v>1</v>
      </c>
      <c r="L3048">
        <v>-6.98</v>
      </c>
    </row>
    <row r="3049" spans="1:12" ht="14.25" customHeight="1" x14ac:dyDescent="0.25">
      <c r="A3049" t="str">
        <f t="shared" si="47"/>
        <v>ORD3048</v>
      </c>
      <c r="B3049" s="6">
        <v>44811</v>
      </c>
      <c r="C3049" s="6" t="str">
        <f>TEXT(Table1[[#This Row],[Order Date]],"mmm")</f>
        <v>Sep</v>
      </c>
      <c r="D3049" s="6" t="str">
        <f>TEXT(Table1[[#This Row],[Order Date]],"yyyy")</f>
        <v>2022</v>
      </c>
      <c r="E3049" t="s">
        <v>1230</v>
      </c>
      <c r="F3049" t="s">
        <v>23</v>
      </c>
      <c r="G3049" t="s">
        <v>39</v>
      </c>
      <c r="H3049" t="s">
        <v>40</v>
      </c>
      <c r="I3049" t="s">
        <v>750</v>
      </c>
      <c r="J3049">
        <v>791.96</v>
      </c>
      <c r="K3049">
        <v>6</v>
      </c>
      <c r="L3049">
        <v>-131.99</v>
      </c>
    </row>
    <row r="3050" spans="1:12" ht="14.25" customHeight="1" x14ac:dyDescent="0.25">
      <c r="A3050" t="str">
        <f t="shared" si="47"/>
        <v>ORD3049</v>
      </c>
      <c r="B3050" s="6">
        <v>44811</v>
      </c>
      <c r="C3050" s="6" t="str">
        <f>TEXT(Table1[[#This Row],[Order Date]],"mmm")</f>
        <v>Sep</v>
      </c>
      <c r="D3050" s="6" t="str">
        <f>TEXT(Table1[[#This Row],[Order Date]],"yyyy")</f>
        <v>2022</v>
      </c>
      <c r="E3050" t="s">
        <v>1230</v>
      </c>
      <c r="F3050" t="s">
        <v>23</v>
      </c>
      <c r="G3050" t="s">
        <v>11</v>
      </c>
      <c r="H3050" t="s">
        <v>20</v>
      </c>
      <c r="I3050" t="s">
        <v>705</v>
      </c>
      <c r="J3050">
        <v>4.92</v>
      </c>
      <c r="K3050">
        <v>3</v>
      </c>
      <c r="L3050">
        <v>-3.94</v>
      </c>
    </row>
    <row r="3051" spans="1:12" ht="14.25" customHeight="1" x14ac:dyDescent="0.25">
      <c r="A3051" t="str">
        <f t="shared" si="47"/>
        <v>ORD3050</v>
      </c>
      <c r="B3051" s="6">
        <v>44811</v>
      </c>
      <c r="C3051" s="6" t="str">
        <f>TEXT(Table1[[#This Row],[Order Date]],"mmm")</f>
        <v>Sep</v>
      </c>
      <c r="D3051" s="6" t="str">
        <f>TEXT(Table1[[#This Row],[Order Date]],"yyyy")</f>
        <v>2022</v>
      </c>
      <c r="E3051" t="s">
        <v>1186</v>
      </c>
      <c r="F3051" t="s">
        <v>245</v>
      </c>
      <c r="G3051" t="s">
        <v>11</v>
      </c>
      <c r="H3051" t="s">
        <v>24</v>
      </c>
      <c r="I3051" t="s">
        <v>805</v>
      </c>
      <c r="J3051">
        <v>140.74</v>
      </c>
      <c r="K3051">
        <v>4</v>
      </c>
      <c r="L3051">
        <v>12.31</v>
      </c>
    </row>
    <row r="3052" spans="1:12" ht="14.25" customHeight="1" x14ac:dyDescent="0.25">
      <c r="A3052" t="str">
        <f t="shared" si="47"/>
        <v>ORD3051</v>
      </c>
      <c r="B3052" s="6">
        <v>44811</v>
      </c>
      <c r="C3052" s="6" t="str">
        <f>TEXT(Table1[[#This Row],[Order Date]],"mmm")</f>
        <v>Sep</v>
      </c>
      <c r="D3052" s="6" t="str">
        <f>TEXT(Table1[[#This Row],[Order Date]],"yyyy")</f>
        <v>2022</v>
      </c>
      <c r="E3052" t="s">
        <v>1443</v>
      </c>
      <c r="F3052" t="s">
        <v>149</v>
      </c>
      <c r="G3052" t="s">
        <v>39</v>
      </c>
      <c r="H3052" t="s">
        <v>52</v>
      </c>
      <c r="I3052" t="s">
        <v>2002</v>
      </c>
      <c r="J3052">
        <v>559.92999999999995</v>
      </c>
      <c r="K3052">
        <v>7</v>
      </c>
      <c r="L3052">
        <v>167.98</v>
      </c>
    </row>
    <row r="3053" spans="1:12" ht="14.25" customHeight="1" x14ac:dyDescent="0.25">
      <c r="A3053" t="str">
        <f t="shared" si="47"/>
        <v>ORD3052</v>
      </c>
      <c r="B3053" s="6">
        <v>44811</v>
      </c>
      <c r="C3053" s="6" t="str">
        <f>TEXT(Table1[[#This Row],[Order Date]],"mmm")</f>
        <v>Sep</v>
      </c>
      <c r="D3053" s="6" t="str">
        <f>TEXT(Table1[[#This Row],[Order Date]],"yyyy")</f>
        <v>2022</v>
      </c>
      <c r="E3053" t="s">
        <v>1095</v>
      </c>
      <c r="F3053" t="s">
        <v>149</v>
      </c>
      <c r="G3053" t="s">
        <v>11</v>
      </c>
      <c r="H3053" t="s">
        <v>18</v>
      </c>
      <c r="I3053" t="s">
        <v>2191</v>
      </c>
      <c r="J3053">
        <v>70.260000000000005</v>
      </c>
      <c r="K3053">
        <v>3</v>
      </c>
      <c r="L3053">
        <v>18.97</v>
      </c>
    </row>
    <row r="3054" spans="1:12" ht="14.25" customHeight="1" x14ac:dyDescent="0.25">
      <c r="A3054" t="str">
        <f t="shared" si="47"/>
        <v>ORD3053</v>
      </c>
      <c r="B3054" s="6">
        <v>44811</v>
      </c>
      <c r="C3054" s="6" t="str">
        <f>TEXT(Table1[[#This Row],[Order Date]],"mmm")</f>
        <v>Sep</v>
      </c>
      <c r="D3054" s="6" t="str">
        <f>TEXT(Table1[[#This Row],[Order Date]],"yyyy")</f>
        <v>2022</v>
      </c>
      <c r="E3054" t="s">
        <v>1095</v>
      </c>
      <c r="F3054" t="s">
        <v>149</v>
      </c>
      <c r="G3054" t="s">
        <v>39</v>
      </c>
      <c r="H3054" t="s">
        <v>52</v>
      </c>
      <c r="I3054" t="s">
        <v>2229</v>
      </c>
      <c r="J3054">
        <v>90</v>
      </c>
      <c r="K3054">
        <v>5</v>
      </c>
      <c r="L3054">
        <v>16.2</v>
      </c>
    </row>
    <row r="3055" spans="1:12" ht="14.25" customHeight="1" x14ac:dyDescent="0.25">
      <c r="A3055" t="str">
        <f t="shared" si="47"/>
        <v>ORD3054</v>
      </c>
      <c r="B3055" s="6">
        <v>44811</v>
      </c>
      <c r="C3055" s="6" t="str">
        <f>TEXT(Table1[[#This Row],[Order Date]],"mmm")</f>
        <v>Sep</v>
      </c>
      <c r="D3055" s="6" t="str">
        <f>TEXT(Table1[[#This Row],[Order Date]],"yyyy")</f>
        <v>2022</v>
      </c>
      <c r="E3055" t="s">
        <v>1095</v>
      </c>
      <c r="F3055" t="s">
        <v>149</v>
      </c>
      <c r="G3055" t="s">
        <v>11</v>
      </c>
      <c r="H3055" t="s">
        <v>20</v>
      </c>
      <c r="I3055" t="s">
        <v>113</v>
      </c>
      <c r="J3055">
        <v>6.1</v>
      </c>
      <c r="K3055">
        <v>2</v>
      </c>
      <c r="L3055">
        <v>2.06</v>
      </c>
    </row>
    <row r="3056" spans="1:12" ht="14.25" customHeight="1" x14ac:dyDescent="0.25">
      <c r="A3056" t="str">
        <f t="shared" si="47"/>
        <v>ORD3055</v>
      </c>
      <c r="B3056" s="6">
        <v>44811</v>
      </c>
      <c r="C3056" s="6" t="str">
        <f>TEXT(Table1[[#This Row],[Order Date]],"mmm")</f>
        <v>Sep</v>
      </c>
      <c r="D3056" s="6" t="str">
        <f>TEXT(Table1[[#This Row],[Order Date]],"yyyy")</f>
        <v>2022</v>
      </c>
      <c r="E3056" t="s">
        <v>1095</v>
      </c>
      <c r="F3056" t="s">
        <v>149</v>
      </c>
      <c r="G3056" t="s">
        <v>34</v>
      </c>
      <c r="H3056" t="s">
        <v>145</v>
      </c>
      <c r="I3056" t="s">
        <v>1189</v>
      </c>
      <c r="J3056">
        <v>481.18</v>
      </c>
      <c r="K3056">
        <v>2</v>
      </c>
      <c r="L3056">
        <v>-120.29</v>
      </c>
    </row>
    <row r="3057" spans="1:12" ht="14.25" customHeight="1" x14ac:dyDescent="0.25">
      <c r="A3057" t="str">
        <f t="shared" si="47"/>
        <v>ORD3056</v>
      </c>
      <c r="B3057" s="6">
        <v>44811</v>
      </c>
      <c r="C3057" s="6" t="str">
        <f>TEXT(Table1[[#This Row],[Order Date]],"mmm")</f>
        <v>Sep</v>
      </c>
      <c r="D3057" s="6" t="str">
        <f>TEXT(Table1[[#This Row],[Order Date]],"yyyy")</f>
        <v>2022</v>
      </c>
      <c r="E3057" t="s">
        <v>1095</v>
      </c>
      <c r="F3057" t="s">
        <v>149</v>
      </c>
      <c r="G3057" t="s">
        <v>11</v>
      </c>
      <c r="H3057" t="s">
        <v>43</v>
      </c>
      <c r="I3057" t="s">
        <v>1784</v>
      </c>
      <c r="J3057">
        <v>7.24</v>
      </c>
      <c r="K3057">
        <v>4</v>
      </c>
      <c r="L3057">
        <v>2.39</v>
      </c>
    </row>
    <row r="3058" spans="1:12" ht="14.25" customHeight="1" x14ac:dyDescent="0.25">
      <c r="A3058" t="str">
        <f t="shared" si="47"/>
        <v>ORD3057</v>
      </c>
      <c r="B3058" s="6">
        <v>44812</v>
      </c>
      <c r="C3058" s="6" t="str">
        <f>TEXT(Table1[[#This Row],[Order Date]],"mmm")</f>
        <v>Sep</v>
      </c>
      <c r="D3058" s="6" t="str">
        <f>TEXT(Table1[[#This Row],[Order Date]],"yyyy")</f>
        <v>2022</v>
      </c>
      <c r="E3058" t="s">
        <v>2230</v>
      </c>
      <c r="F3058" t="s">
        <v>27</v>
      </c>
      <c r="G3058" t="s">
        <v>11</v>
      </c>
      <c r="H3058" t="s">
        <v>12</v>
      </c>
      <c r="I3058" t="s">
        <v>2098</v>
      </c>
      <c r="J3058">
        <v>26.4</v>
      </c>
      <c r="K3058">
        <v>5</v>
      </c>
      <c r="L3058">
        <v>11.88</v>
      </c>
    </row>
    <row r="3059" spans="1:12" ht="14.25" customHeight="1" x14ac:dyDescent="0.25">
      <c r="A3059" t="str">
        <f t="shared" si="47"/>
        <v>ORD3058</v>
      </c>
      <c r="B3059" s="6">
        <v>44812</v>
      </c>
      <c r="C3059" s="6" t="str">
        <f>TEXT(Table1[[#This Row],[Order Date]],"mmm")</f>
        <v>Sep</v>
      </c>
      <c r="D3059" s="6" t="str">
        <f>TEXT(Table1[[#This Row],[Order Date]],"yyyy")</f>
        <v>2022</v>
      </c>
      <c r="E3059" t="s">
        <v>2230</v>
      </c>
      <c r="F3059" t="s">
        <v>27</v>
      </c>
      <c r="G3059" t="s">
        <v>11</v>
      </c>
      <c r="H3059" t="s">
        <v>18</v>
      </c>
      <c r="I3059" t="s">
        <v>251</v>
      </c>
      <c r="J3059">
        <v>41.88</v>
      </c>
      <c r="K3059">
        <v>6</v>
      </c>
      <c r="L3059">
        <v>0.84</v>
      </c>
    </row>
    <row r="3060" spans="1:12" ht="14.25" customHeight="1" x14ac:dyDescent="0.25">
      <c r="A3060" t="str">
        <f t="shared" si="47"/>
        <v>ORD3059</v>
      </c>
      <c r="B3060" s="6">
        <v>44812</v>
      </c>
      <c r="C3060" s="6" t="str">
        <f>TEXT(Table1[[#This Row],[Order Date]],"mmm")</f>
        <v>Sep</v>
      </c>
      <c r="D3060" s="6" t="str">
        <f>TEXT(Table1[[#This Row],[Order Date]],"yyyy")</f>
        <v>2022</v>
      </c>
      <c r="E3060" t="s">
        <v>659</v>
      </c>
      <c r="F3060" t="s">
        <v>488</v>
      </c>
      <c r="G3060" t="s">
        <v>34</v>
      </c>
      <c r="H3060" t="s">
        <v>47</v>
      </c>
      <c r="I3060" t="s">
        <v>872</v>
      </c>
      <c r="J3060">
        <v>21.36</v>
      </c>
      <c r="K3060">
        <v>8</v>
      </c>
      <c r="L3060">
        <v>8.1199999999999992</v>
      </c>
    </row>
    <row r="3061" spans="1:12" ht="14.25" customHeight="1" x14ac:dyDescent="0.25">
      <c r="A3061" t="str">
        <f t="shared" si="47"/>
        <v>ORD3060</v>
      </c>
      <c r="B3061" s="6">
        <v>44814</v>
      </c>
      <c r="C3061" s="6" t="str">
        <f>TEXT(Table1[[#This Row],[Order Date]],"mmm")</f>
        <v>Sep</v>
      </c>
      <c r="D3061" s="6" t="str">
        <f>TEXT(Table1[[#This Row],[Order Date]],"yyyy")</f>
        <v>2022</v>
      </c>
      <c r="E3061" t="s">
        <v>978</v>
      </c>
      <c r="F3061" t="s">
        <v>27</v>
      </c>
      <c r="G3061" t="s">
        <v>11</v>
      </c>
      <c r="H3061" t="s">
        <v>200</v>
      </c>
      <c r="I3061" t="s">
        <v>472</v>
      </c>
      <c r="J3061">
        <v>51.52</v>
      </c>
      <c r="K3061">
        <v>4</v>
      </c>
      <c r="L3061">
        <v>1.55</v>
      </c>
    </row>
    <row r="3062" spans="1:12" ht="14.25" customHeight="1" x14ac:dyDescent="0.25">
      <c r="A3062" t="str">
        <f t="shared" si="47"/>
        <v>ORD3061</v>
      </c>
      <c r="B3062" s="6">
        <v>44814</v>
      </c>
      <c r="C3062" s="6" t="str">
        <f>TEXT(Table1[[#This Row],[Order Date]],"mmm")</f>
        <v>Sep</v>
      </c>
      <c r="D3062" s="6" t="str">
        <f>TEXT(Table1[[#This Row],[Order Date]],"yyyy")</f>
        <v>2022</v>
      </c>
      <c r="E3062" t="s">
        <v>259</v>
      </c>
      <c r="F3062" t="s">
        <v>840</v>
      </c>
      <c r="G3062" t="s">
        <v>11</v>
      </c>
      <c r="H3062" t="s">
        <v>12</v>
      </c>
      <c r="I3062" t="s">
        <v>1524</v>
      </c>
      <c r="J3062">
        <v>14.94</v>
      </c>
      <c r="K3062">
        <v>3</v>
      </c>
      <c r="L3062">
        <v>7.02</v>
      </c>
    </row>
    <row r="3063" spans="1:12" ht="14.25" customHeight="1" x14ac:dyDescent="0.25">
      <c r="A3063" t="str">
        <f t="shared" si="47"/>
        <v>ORD3062</v>
      </c>
      <c r="B3063" s="6">
        <v>44814</v>
      </c>
      <c r="C3063" s="6" t="str">
        <f>TEXT(Table1[[#This Row],[Order Date]],"mmm")</f>
        <v>Sep</v>
      </c>
      <c r="D3063" s="6" t="str">
        <f>TEXT(Table1[[#This Row],[Order Date]],"yyyy")</f>
        <v>2022</v>
      </c>
      <c r="E3063" t="s">
        <v>525</v>
      </c>
      <c r="F3063" t="s">
        <v>434</v>
      </c>
      <c r="G3063" t="s">
        <v>11</v>
      </c>
      <c r="H3063" t="s">
        <v>92</v>
      </c>
      <c r="I3063" t="s">
        <v>440</v>
      </c>
      <c r="J3063">
        <v>61.96</v>
      </c>
      <c r="K3063">
        <v>2</v>
      </c>
      <c r="L3063">
        <v>16.11</v>
      </c>
    </row>
    <row r="3064" spans="1:12" ht="14.25" customHeight="1" x14ac:dyDescent="0.25">
      <c r="A3064" t="str">
        <f t="shared" si="47"/>
        <v>ORD3063</v>
      </c>
      <c r="B3064" s="6">
        <v>44814</v>
      </c>
      <c r="C3064" s="6" t="str">
        <f>TEXT(Table1[[#This Row],[Order Date]],"mmm")</f>
        <v>Sep</v>
      </c>
      <c r="D3064" s="6" t="str">
        <f>TEXT(Table1[[#This Row],[Order Date]],"yyyy")</f>
        <v>2022</v>
      </c>
      <c r="E3064" t="s">
        <v>525</v>
      </c>
      <c r="F3064" t="s">
        <v>434</v>
      </c>
      <c r="G3064" t="s">
        <v>34</v>
      </c>
      <c r="H3064" t="s">
        <v>74</v>
      </c>
      <c r="I3064" t="s">
        <v>1880</v>
      </c>
      <c r="J3064">
        <v>361.96</v>
      </c>
      <c r="K3064">
        <v>2</v>
      </c>
      <c r="L3064">
        <v>83.25</v>
      </c>
    </row>
    <row r="3065" spans="1:12" ht="14.25" customHeight="1" x14ac:dyDescent="0.25">
      <c r="A3065" t="str">
        <f t="shared" si="47"/>
        <v>ORD3064</v>
      </c>
      <c r="B3065" s="6">
        <v>44814</v>
      </c>
      <c r="C3065" s="6" t="str">
        <f>TEXT(Table1[[#This Row],[Order Date]],"mmm")</f>
        <v>Sep</v>
      </c>
      <c r="D3065" s="6" t="str">
        <f>TEXT(Table1[[#This Row],[Order Date]],"yyyy")</f>
        <v>2022</v>
      </c>
      <c r="E3065" t="s">
        <v>525</v>
      </c>
      <c r="F3065" t="s">
        <v>434</v>
      </c>
      <c r="G3065" t="s">
        <v>11</v>
      </c>
      <c r="H3065" t="s">
        <v>12</v>
      </c>
      <c r="I3065" t="s">
        <v>1324</v>
      </c>
      <c r="J3065">
        <v>278.82</v>
      </c>
      <c r="K3065">
        <v>9</v>
      </c>
      <c r="L3065">
        <v>125.47</v>
      </c>
    </row>
    <row r="3066" spans="1:12" ht="14.25" customHeight="1" x14ac:dyDescent="0.25">
      <c r="A3066" t="str">
        <f t="shared" si="47"/>
        <v>ORD3065</v>
      </c>
      <c r="B3066" s="6">
        <v>44814</v>
      </c>
      <c r="C3066" s="6" t="str">
        <f>TEXT(Table1[[#This Row],[Order Date]],"mmm")</f>
        <v>Sep</v>
      </c>
      <c r="D3066" s="6" t="str">
        <f>TEXT(Table1[[#This Row],[Order Date]],"yyyy")</f>
        <v>2022</v>
      </c>
      <c r="E3066" t="s">
        <v>1738</v>
      </c>
      <c r="F3066" t="s">
        <v>164</v>
      </c>
      <c r="G3066" t="s">
        <v>11</v>
      </c>
      <c r="H3066" t="s">
        <v>18</v>
      </c>
      <c r="I3066" t="s">
        <v>2231</v>
      </c>
      <c r="J3066">
        <v>353.88</v>
      </c>
      <c r="K3066">
        <v>6</v>
      </c>
      <c r="L3066">
        <v>17.690000000000001</v>
      </c>
    </row>
    <row r="3067" spans="1:12" ht="14.25" customHeight="1" x14ac:dyDescent="0.25">
      <c r="A3067" t="str">
        <f t="shared" si="47"/>
        <v>ORD3066</v>
      </c>
      <c r="B3067" s="6">
        <v>44814</v>
      </c>
      <c r="C3067" s="6" t="str">
        <f>TEXT(Table1[[#This Row],[Order Date]],"mmm")</f>
        <v>Sep</v>
      </c>
      <c r="D3067" s="6" t="str">
        <f>TEXT(Table1[[#This Row],[Order Date]],"yyyy")</f>
        <v>2022</v>
      </c>
      <c r="E3067" t="s">
        <v>2232</v>
      </c>
      <c r="F3067" t="s">
        <v>149</v>
      </c>
      <c r="G3067" t="s">
        <v>11</v>
      </c>
      <c r="H3067" t="s">
        <v>24</v>
      </c>
      <c r="I3067" t="s">
        <v>2233</v>
      </c>
      <c r="J3067">
        <v>6.08</v>
      </c>
      <c r="K3067">
        <v>2</v>
      </c>
      <c r="L3067">
        <v>2.0699999999999998</v>
      </c>
    </row>
    <row r="3068" spans="1:12" ht="14.25" customHeight="1" x14ac:dyDescent="0.25">
      <c r="A3068" t="str">
        <f t="shared" si="47"/>
        <v>ORD3067</v>
      </c>
      <c r="B3068" s="6">
        <v>44814</v>
      </c>
      <c r="C3068" s="6" t="str">
        <f>TEXT(Table1[[#This Row],[Order Date]],"mmm")</f>
        <v>Sep</v>
      </c>
      <c r="D3068" s="6" t="str">
        <f>TEXT(Table1[[#This Row],[Order Date]],"yyyy")</f>
        <v>2022</v>
      </c>
      <c r="E3068" t="s">
        <v>1327</v>
      </c>
      <c r="F3068" t="s">
        <v>27</v>
      </c>
      <c r="G3068" t="s">
        <v>34</v>
      </c>
      <c r="H3068" t="s">
        <v>47</v>
      </c>
      <c r="I3068" t="s">
        <v>1905</v>
      </c>
      <c r="J3068">
        <v>106.68</v>
      </c>
      <c r="K3068">
        <v>6</v>
      </c>
      <c r="L3068">
        <v>33.07</v>
      </c>
    </row>
    <row r="3069" spans="1:12" ht="14.25" customHeight="1" x14ac:dyDescent="0.25">
      <c r="A3069" t="str">
        <f t="shared" si="47"/>
        <v>ORD3068</v>
      </c>
      <c r="B3069" s="6">
        <v>44814</v>
      </c>
      <c r="C3069" s="6" t="str">
        <f>TEXT(Table1[[#This Row],[Order Date]],"mmm")</f>
        <v>Sep</v>
      </c>
      <c r="D3069" s="6" t="str">
        <f>TEXT(Table1[[#This Row],[Order Date]],"yyyy")</f>
        <v>2022</v>
      </c>
      <c r="E3069" t="s">
        <v>1868</v>
      </c>
      <c r="F3069" t="s">
        <v>10</v>
      </c>
      <c r="G3069" t="s">
        <v>34</v>
      </c>
      <c r="H3069" t="s">
        <v>35</v>
      </c>
      <c r="I3069" t="s">
        <v>726</v>
      </c>
      <c r="J3069">
        <v>179.89</v>
      </c>
      <c r="K3069">
        <v>1</v>
      </c>
      <c r="L3069">
        <v>-2.57</v>
      </c>
    </row>
    <row r="3070" spans="1:12" ht="14.25" customHeight="1" x14ac:dyDescent="0.25">
      <c r="A3070" t="str">
        <f t="shared" si="47"/>
        <v>ORD3069</v>
      </c>
      <c r="B3070" s="6">
        <v>44815</v>
      </c>
      <c r="C3070" s="6" t="str">
        <f>TEXT(Table1[[#This Row],[Order Date]],"mmm")</f>
        <v>Sep</v>
      </c>
      <c r="D3070" s="6" t="str">
        <f>TEXT(Table1[[#This Row],[Order Date]],"yyyy")</f>
        <v>2022</v>
      </c>
      <c r="E3070" t="s">
        <v>768</v>
      </c>
      <c r="F3070" t="s">
        <v>27</v>
      </c>
      <c r="G3070" t="s">
        <v>11</v>
      </c>
      <c r="H3070" t="s">
        <v>24</v>
      </c>
      <c r="I3070" t="s">
        <v>2234</v>
      </c>
      <c r="J3070">
        <v>181.35</v>
      </c>
      <c r="K3070">
        <v>9</v>
      </c>
      <c r="L3070">
        <v>48.96</v>
      </c>
    </row>
    <row r="3071" spans="1:12" ht="14.25" customHeight="1" x14ac:dyDescent="0.25">
      <c r="A3071" t="str">
        <f t="shared" si="47"/>
        <v>ORD3070</v>
      </c>
      <c r="B3071" s="6">
        <v>44815</v>
      </c>
      <c r="C3071" s="6" t="str">
        <f>TEXT(Table1[[#This Row],[Order Date]],"mmm")</f>
        <v>Sep</v>
      </c>
      <c r="D3071" s="6" t="str">
        <f>TEXT(Table1[[#This Row],[Order Date]],"yyyy")</f>
        <v>2022</v>
      </c>
      <c r="E3071" t="s">
        <v>768</v>
      </c>
      <c r="F3071" t="s">
        <v>27</v>
      </c>
      <c r="G3071" t="s">
        <v>11</v>
      </c>
      <c r="H3071" t="s">
        <v>16</v>
      </c>
      <c r="I3071" t="s">
        <v>2210</v>
      </c>
      <c r="J3071">
        <v>8.64</v>
      </c>
      <c r="K3071">
        <v>3</v>
      </c>
      <c r="L3071">
        <v>4.2300000000000004</v>
      </c>
    </row>
    <row r="3072" spans="1:12" ht="14.25" customHeight="1" x14ac:dyDescent="0.25">
      <c r="A3072" t="str">
        <f t="shared" si="47"/>
        <v>ORD3071</v>
      </c>
      <c r="B3072" s="6">
        <v>44815</v>
      </c>
      <c r="C3072" s="6" t="str">
        <f>TEXT(Table1[[#This Row],[Order Date]],"mmm")</f>
        <v>Sep</v>
      </c>
      <c r="D3072" s="6" t="str">
        <f>TEXT(Table1[[#This Row],[Order Date]],"yyyy")</f>
        <v>2022</v>
      </c>
      <c r="E3072" t="s">
        <v>637</v>
      </c>
      <c r="F3072" t="s">
        <v>27</v>
      </c>
      <c r="G3072" t="s">
        <v>11</v>
      </c>
      <c r="H3072" t="s">
        <v>24</v>
      </c>
      <c r="I3072" t="s">
        <v>1253</v>
      </c>
      <c r="J3072">
        <v>265.86</v>
      </c>
      <c r="K3072">
        <v>7</v>
      </c>
      <c r="L3072">
        <v>79.760000000000005</v>
      </c>
    </row>
    <row r="3073" spans="1:12" ht="14.25" customHeight="1" x14ac:dyDescent="0.25">
      <c r="A3073" t="str">
        <f t="shared" si="47"/>
        <v>ORD3072</v>
      </c>
      <c r="B3073" s="6">
        <v>44815</v>
      </c>
      <c r="C3073" s="6" t="str">
        <f>TEXT(Table1[[#This Row],[Order Date]],"mmm")</f>
        <v>Sep</v>
      </c>
      <c r="D3073" s="6" t="str">
        <f>TEXT(Table1[[#This Row],[Order Date]],"yyyy")</f>
        <v>2022</v>
      </c>
      <c r="E3073" t="s">
        <v>912</v>
      </c>
      <c r="F3073" t="s">
        <v>149</v>
      </c>
      <c r="G3073" t="s">
        <v>34</v>
      </c>
      <c r="H3073" t="s">
        <v>47</v>
      </c>
      <c r="I3073" t="s">
        <v>1396</v>
      </c>
      <c r="J3073">
        <v>210.68</v>
      </c>
      <c r="K3073">
        <v>2</v>
      </c>
      <c r="L3073">
        <v>50.56</v>
      </c>
    </row>
    <row r="3074" spans="1:12" ht="14.25" customHeight="1" x14ac:dyDescent="0.25">
      <c r="A3074" t="str">
        <f t="shared" si="47"/>
        <v>ORD3073</v>
      </c>
      <c r="B3074" s="6">
        <v>44815</v>
      </c>
      <c r="C3074" s="6" t="str">
        <f>TEXT(Table1[[#This Row],[Order Date]],"mmm")</f>
        <v>Sep</v>
      </c>
      <c r="D3074" s="6" t="str">
        <f>TEXT(Table1[[#This Row],[Order Date]],"yyyy")</f>
        <v>2022</v>
      </c>
      <c r="E3074" t="s">
        <v>912</v>
      </c>
      <c r="F3074" t="s">
        <v>149</v>
      </c>
      <c r="G3074" t="s">
        <v>11</v>
      </c>
      <c r="H3074" t="s">
        <v>18</v>
      </c>
      <c r="I3074" t="s">
        <v>1465</v>
      </c>
      <c r="J3074">
        <v>78.8</v>
      </c>
      <c r="K3074">
        <v>1</v>
      </c>
      <c r="L3074">
        <v>1.58</v>
      </c>
    </row>
    <row r="3075" spans="1:12" ht="14.25" customHeight="1" x14ac:dyDescent="0.25">
      <c r="A3075" t="str">
        <f t="shared" ref="A3075:A3138" si="48">"ORD" &amp; TEXT(ROW(A3075)-1, "0000")</f>
        <v>ORD3074</v>
      </c>
      <c r="B3075" s="6">
        <v>44815</v>
      </c>
      <c r="C3075" s="6" t="str">
        <f>TEXT(Table1[[#This Row],[Order Date]],"mmm")</f>
        <v>Sep</v>
      </c>
      <c r="D3075" s="6" t="str">
        <f>TEXT(Table1[[#This Row],[Order Date]],"yyyy")</f>
        <v>2022</v>
      </c>
      <c r="E3075" t="s">
        <v>912</v>
      </c>
      <c r="F3075" t="s">
        <v>149</v>
      </c>
      <c r="G3075" t="s">
        <v>39</v>
      </c>
      <c r="H3075" t="s">
        <v>52</v>
      </c>
      <c r="I3075" t="s">
        <v>2235</v>
      </c>
      <c r="J3075">
        <v>19.989999999999998</v>
      </c>
      <c r="K3075">
        <v>1</v>
      </c>
      <c r="L3075">
        <v>6.8</v>
      </c>
    </row>
    <row r="3076" spans="1:12" ht="14.25" customHeight="1" x14ac:dyDescent="0.25">
      <c r="A3076" t="str">
        <f t="shared" si="48"/>
        <v>ORD3075</v>
      </c>
      <c r="B3076" s="6">
        <v>44815</v>
      </c>
      <c r="C3076" s="6" t="str">
        <f>TEXT(Table1[[#This Row],[Order Date]],"mmm")</f>
        <v>Sep</v>
      </c>
      <c r="D3076" s="6" t="str">
        <f>TEXT(Table1[[#This Row],[Order Date]],"yyyy")</f>
        <v>2022</v>
      </c>
      <c r="E3076" t="s">
        <v>912</v>
      </c>
      <c r="F3076" t="s">
        <v>149</v>
      </c>
      <c r="G3076" t="s">
        <v>11</v>
      </c>
      <c r="H3076" t="s">
        <v>18</v>
      </c>
      <c r="I3076" t="s">
        <v>1440</v>
      </c>
      <c r="J3076">
        <v>772.68</v>
      </c>
      <c r="K3076">
        <v>4</v>
      </c>
      <c r="L3076">
        <v>108.18</v>
      </c>
    </row>
    <row r="3077" spans="1:12" ht="14.25" customHeight="1" x14ac:dyDescent="0.25">
      <c r="A3077" t="str">
        <f t="shared" si="48"/>
        <v>ORD3076</v>
      </c>
      <c r="B3077" s="6">
        <v>44815</v>
      </c>
      <c r="C3077" s="6" t="str">
        <f>TEXT(Table1[[#This Row],[Order Date]],"mmm")</f>
        <v>Sep</v>
      </c>
      <c r="D3077" s="6" t="str">
        <f>TEXT(Table1[[#This Row],[Order Date]],"yyyy")</f>
        <v>2022</v>
      </c>
      <c r="E3077" t="s">
        <v>583</v>
      </c>
      <c r="F3077" t="s">
        <v>278</v>
      </c>
      <c r="G3077" t="s">
        <v>34</v>
      </c>
      <c r="H3077" t="s">
        <v>47</v>
      </c>
      <c r="I3077" t="s">
        <v>2236</v>
      </c>
      <c r="J3077">
        <v>24.64</v>
      </c>
      <c r="K3077">
        <v>4</v>
      </c>
      <c r="L3077">
        <v>4</v>
      </c>
    </row>
    <row r="3078" spans="1:12" ht="14.25" customHeight="1" x14ac:dyDescent="0.25">
      <c r="A3078" t="str">
        <f t="shared" si="48"/>
        <v>ORD3077</v>
      </c>
      <c r="B3078" s="6">
        <v>44815</v>
      </c>
      <c r="C3078" s="6" t="str">
        <f>TEXT(Table1[[#This Row],[Order Date]],"mmm")</f>
        <v>Sep</v>
      </c>
      <c r="D3078" s="6" t="str">
        <f>TEXT(Table1[[#This Row],[Order Date]],"yyyy")</f>
        <v>2022</v>
      </c>
      <c r="E3078" t="s">
        <v>2117</v>
      </c>
      <c r="F3078" t="s">
        <v>177</v>
      </c>
      <c r="G3078" t="s">
        <v>11</v>
      </c>
      <c r="H3078" t="s">
        <v>16</v>
      </c>
      <c r="I3078" t="s">
        <v>2237</v>
      </c>
      <c r="J3078">
        <v>31.05</v>
      </c>
      <c r="K3078">
        <v>3</v>
      </c>
      <c r="L3078">
        <v>14.9</v>
      </c>
    </row>
    <row r="3079" spans="1:12" ht="14.25" customHeight="1" x14ac:dyDescent="0.25">
      <c r="A3079" t="str">
        <f t="shared" si="48"/>
        <v>ORD3078</v>
      </c>
      <c r="B3079" s="6">
        <v>44815</v>
      </c>
      <c r="C3079" s="6" t="str">
        <f>TEXT(Table1[[#This Row],[Order Date]],"mmm")</f>
        <v>Sep</v>
      </c>
      <c r="D3079" s="6" t="str">
        <f>TEXT(Table1[[#This Row],[Order Date]],"yyyy")</f>
        <v>2022</v>
      </c>
      <c r="E3079" t="s">
        <v>2117</v>
      </c>
      <c r="F3079" t="s">
        <v>177</v>
      </c>
      <c r="G3079" t="s">
        <v>34</v>
      </c>
      <c r="H3079" t="s">
        <v>47</v>
      </c>
      <c r="I3079" t="s">
        <v>1455</v>
      </c>
      <c r="J3079">
        <v>8.92</v>
      </c>
      <c r="K3079">
        <v>4</v>
      </c>
      <c r="L3079">
        <v>3.92</v>
      </c>
    </row>
    <row r="3080" spans="1:12" ht="14.25" customHeight="1" x14ac:dyDescent="0.25">
      <c r="A3080" t="str">
        <f t="shared" si="48"/>
        <v>ORD3079</v>
      </c>
      <c r="B3080" s="6">
        <v>44815</v>
      </c>
      <c r="C3080" s="6" t="str">
        <f>TEXT(Table1[[#This Row],[Order Date]],"mmm")</f>
        <v>Sep</v>
      </c>
      <c r="D3080" s="6" t="str">
        <f>TEXT(Table1[[#This Row],[Order Date]],"yyyy")</f>
        <v>2022</v>
      </c>
      <c r="E3080" t="s">
        <v>2117</v>
      </c>
      <c r="F3080" t="s">
        <v>177</v>
      </c>
      <c r="G3080" t="s">
        <v>11</v>
      </c>
      <c r="H3080" t="s">
        <v>20</v>
      </c>
      <c r="I3080" t="s">
        <v>165</v>
      </c>
      <c r="J3080">
        <v>209.6</v>
      </c>
      <c r="K3080">
        <v>4</v>
      </c>
      <c r="L3080">
        <v>96.42</v>
      </c>
    </row>
    <row r="3081" spans="1:12" ht="14.25" customHeight="1" x14ac:dyDescent="0.25">
      <c r="A3081" t="str">
        <f t="shared" si="48"/>
        <v>ORD3080</v>
      </c>
      <c r="B3081" s="6">
        <v>44815</v>
      </c>
      <c r="C3081" s="6" t="str">
        <f>TEXT(Table1[[#This Row],[Order Date]],"mmm")</f>
        <v>Sep</v>
      </c>
      <c r="D3081" s="6" t="str">
        <f>TEXT(Table1[[#This Row],[Order Date]],"yyyy")</f>
        <v>2022</v>
      </c>
      <c r="E3081" t="s">
        <v>2117</v>
      </c>
      <c r="F3081" t="s">
        <v>177</v>
      </c>
      <c r="G3081" t="s">
        <v>11</v>
      </c>
      <c r="H3081" t="s">
        <v>92</v>
      </c>
      <c r="I3081" t="s">
        <v>851</v>
      </c>
      <c r="J3081">
        <v>111.04</v>
      </c>
      <c r="K3081">
        <v>4</v>
      </c>
      <c r="L3081">
        <v>29.98</v>
      </c>
    </row>
    <row r="3082" spans="1:12" ht="14.25" customHeight="1" x14ac:dyDescent="0.25">
      <c r="A3082" t="str">
        <f t="shared" si="48"/>
        <v>ORD3081</v>
      </c>
      <c r="B3082" s="6">
        <v>44815</v>
      </c>
      <c r="C3082" s="6" t="str">
        <f>TEXT(Table1[[#This Row],[Order Date]],"mmm")</f>
        <v>Sep</v>
      </c>
      <c r="D3082" s="6" t="str">
        <f>TEXT(Table1[[#This Row],[Order Date]],"yyyy")</f>
        <v>2022</v>
      </c>
      <c r="E3082" t="s">
        <v>2117</v>
      </c>
      <c r="F3082" t="s">
        <v>177</v>
      </c>
      <c r="G3082" t="s">
        <v>11</v>
      </c>
      <c r="H3082" t="s">
        <v>12</v>
      </c>
      <c r="I3082" t="s">
        <v>2238</v>
      </c>
      <c r="J3082">
        <v>38.880000000000003</v>
      </c>
      <c r="K3082">
        <v>6</v>
      </c>
      <c r="L3082">
        <v>18.66</v>
      </c>
    </row>
    <row r="3083" spans="1:12" ht="14.25" customHeight="1" x14ac:dyDescent="0.25">
      <c r="A3083" t="str">
        <f t="shared" si="48"/>
        <v>ORD3082</v>
      </c>
      <c r="B3083" s="6">
        <v>44816</v>
      </c>
      <c r="C3083" s="6" t="str">
        <f>TEXT(Table1[[#This Row],[Order Date]],"mmm")</f>
        <v>Sep</v>
      </c>
      <c r="D3083" s="6" t="str">
        <f>TEXT(Table1[[#This Row],[Order Date]],"yyyy")</f>
        <v>2022</v>
      </c>
      <c r="E3083" t="s">
        <v>651</v>
      </c>
      <c r="F3083" t="s">
        <v>149</v>
      </c>
      <c r="G3083" t="s">
        <v>39</v>
      </c>
      <c r="H3083" t="s">
        <v>603</v>
      </c>
      <c r="I3083" t="s">
        <v>2239</v>
      </c>
      <c r="J3083">
        <v>479.98</v>
      </c>
      <c r="K3083">
        <v>2</v>
      </c>
      <c r="L3083">
        <v>60</v>
      </c>
    </row>
    <row r="3084" spans="1:12" ht="14.25" customHeight="1" x14ac:dyDescent="0.25">
      <c r="A3084" t="str">
        <f t="shared" si="48"/>
        <v>ORD3083</v>
      </c>
      <c r="B3084" s="6">
        <v>44816</v>
      </c>
      <c r="C3084" s="6" t="str">
        <f>TEXT(Table1[[#This Row],[Order Date]],"mmm")</f>
        <v>Sep</v>
      </c>
      <c r="D3084" s="6" t="str">
        <f>TEXT(Table1[[#This Row],[Order Date]],"yyyy")</f>
        <v>2022</v>
      </c>
      <c r="E3084" t="s">
        <v>651</v>
      </c>
      <c r="F3084" t="s">
        <v>149</v>
      </c>
      <c r="G3084" t="s">
        <v>11</v>
      </c>
      <c r="H3084" t="s">
        <v>16</v>
      </c>
      <c r="I3084" t="s">
        <v>1702</v>
      </c>
      <c r="J3084">
        <v>12.6</v>
      </c>
      <c r="K3084">
        <v>4</v>
      </c>
      <c r="L3084">
        <v>6.05</v>
      </c>
    </row>
    <row r="3085" spans="1:12" ht="14.25" customHeight="1" x14ac:dyDescent="0.25">
      <c r="A3085" t="str">
        <f t="shared" si="48"/>
        <v>ORD3084</v>
      </c>
      <c r="B3085" s="6">
        <v>44816</v>
      </c>
      <c r="C3085" s="6" t="str">
        <f>TEXT(Table1[[#This Row],[Order Date]],"mmm")</f>
        <v>Sep</v>
      </c>
      <c r="D3085" s="6" t="str">
        <f>TEXT(Table1[[#This Row],[Order Date]],"yyyy")</f>
        <v>2022</v>
      </c>
      <c r="E3085" t="s">
        <v>217</v>
      </c>
      <c r="F3085" t="s">
        <v>149</v>
      </c>
      <c r="G3085" t="s">
        <v>11</v>
      </c>
      <c r="H3085" t="s">
        <v>24</v>
      </c>
      <c r="I3085" t="s">
        <v>353</v>
      </c>
      <c r="J3085">
        <v>9.26</v>
      </c>
      <c r="K3085">
        <v>2</v>
      </c>
      <c r="L3085">
        <v>3.06</v>
      </c>
    </row>
    <row r="3086" spans="1:12" ht="14.25" customHeight="1" x14ac:dyDescent="0.25">
      <c r="A3086" t="str">
        <f t="shared" si="48"/>
        <v>ORD3085</v>
      </c>
      <c r="B3086" s="6">
        <v>44816</v>
      </c>
      <c r="C3086" s="6" t="str">
        <f>TEXT(Table1[[#This Row],[Order Date]],"mmm")</f>
        <v>Sep</v>
      </c>
      <c r="D3086" s="6" t="str">
        <f>TEXT(Table1[[#This Row],[Order Date]],"yyyy")</f>
        <v>2022</v>
      </c>
      <c r="E3086" t="s">
        <v>217</v>
      </c>
      <c r="F3086" t="s">
        <v>149</v>
      </c>
      <c r="G3086" t="s">
        <v>11</v>
      </c>
      <c r="H3086" t="s">
        <v>18</v>
      </c>
      <c r="I3086" t="s">
        <v>1374</v>
      </c>
      <c r="J3086">
        <v>105.98</v>
      </c>
      <c r="K3086">
        <v>2</v>
      </c>
      <c r="L3086">
        <v>4.24</v>
      </c>
    </row>
    <row r="3087" spans="1:12" ht="14.25" customHeight="1" x14ac:dyDescent="0.25">
      <c r="A3087" t="str">
        <f t="shared" si="48"/>
        <v>ORD3086</v>
      </c>
      <c r="B3087" s="6">
        <v>44816</v>
      </c>
      <c r="C3087" s="6" t="str">
        <f>TEXT(Table1[[#This Row],[Order Date]],"mmm")</f>
        <v>Sep</v>
      </c>
      <c r="D3087" s="6" t="str">
        <f>TEXT(Table1[[#This Row],[Order Date]],"yyyy")</f>
        <v>2022</v>
      </c>
      <c r="E3087" t="s">
        <v>217</v>
      </c>
      <c r="F3087" t="s">
        <v>149</v>
      </c>
      <c r="G3087" t="s">
        <v>11</v>
      </c>
      <c r="H3087" t="s">
        <v>43</v>
      </c>
      <c r="I3087" t="s">
        <v>1796</v>
      </c>
      <c r="J3087">
        <v>1.24</v>
      </c>
      <c r="K3087">
        <v>1</v>
      </c>
      <c r="L3087">
        <v>0.57999999999999996</v>
      </c>
    </row>
    <row r="3088" spans="1:12" ht="14.25" customHeight="1" x14ac:dyDescent="0.25">
      <c r="A3088" t="str">
        <f t="shared" si="48"/>
        <v>ORD3087</v>
      </c>
      <c r="B3088" s="6">
        <v>44816</v>
      </c>
      <c r="C3088" s="6" t="str">
        <f>TEXT(Table1[[#This Row],[Order Date]],"mmm")</f>
        <v>Sep</v>
      </c>
      <c r="D3088" s="6" t="str">
        <f>TEXT(Table1[[#This Row],[Order Date]],"yyyy")</f>
        <v>2022</v>
      </c>
      <c r="E3088" t="s">
        <v>217</v>
      </c>
      <c r="F3088" t="s">
        <v>149</v>
      </c>
      <c r="G3088" t="s">
        <v>11</v>
      </c>
      <c r="H3088" t="s">
        <v>16</v>
      </c>
      <c r="I3088" t="s">
        <v>1716</v>
      </c>
      <c r="J3088">
        <v>20.7</v>
      </c>
      <c r="K3088">
        <v>2</v>
      </c>
      <c r="L3088">
        <v>9.94</v>
      </c>
    </row>
    <row r="3089" spans="1:12" ht="14.25" customHeight="1" x14ac:dyDescent="0.25">
      <c r="A3089" t="str">
        <f t="shared" si="48"/>
        <v>ORD3088</v>
      </c>
      <c r="B3089" s="6">
        <v>44816</v>
      </c>
      <c r="C3089" s="6" t="str">
        <f>TEXT(Table1[[#This Row],[Order Date]],"mmm")</f>
        <v>Sep</v>
      </c>
      <c r="D3089" s="6" t="str">
        <f>TEXT(Table1[[#This Row],[Order Date]],"yyyy")</f>
        <v>2022</v>
      </c>
      <c r="E3089" t="s">
        <v>217</v>
      </c>
      <c r="F3089" t="s">
        <v>149</v>
      </c>
      <c r="G3089" t="s">
        <v>11</v>
      </c>
      <c r="H3089" t="s">
        <v>12</v>
      </c>
      <c r="I3089" t="s">
        <v>2240</v>
      </c>
      <c r="J3089">
        <v>28.9</v>
      </c>
      <c r="K3089">
        <v>5</v>
      </c>
      <c r="L3089">
        <v>14.16</v>
      </c>
    </row>
    <row r="3090" spans="1:12" ht="14.25" customHeight="1" x14ac:dyDescent="0.25">
      <c r="A3090" t="str">
        <f t="shared" si="48"/>
        <v>ORD3089</v>
      </c>
      <c r="B3090" s="6">
        <v>44816</v>
      </c>
      <c r="C3090" s="6" t="str">
        <f>TEXT(Table1[[#This Row],[Order Date]],"mmm")</f>
        <v>Sep</v>
      </c>
      <c r="D3090" s="6" t="str">
        <f>TEXT(Table1[[#This Row],[Order Date]],"yyyy")</f>
        <v>2022</v>
      </c>
      <c r="E3090" t="s">
        <v>217</v>
      </c>
      <c r="F3090" t="s">
        <v>149</v>
      </c>
      <c r="G3090" t="s">
        <v>11</v>
      </c>
      <c r="H3090" t="s">
        <v>63</v>
      </c>
      <c r="I3090" t="s">
        <v>98</v>
      </c>
      <c r="J3090">
        <v>27.18</v>
      </c>
      <c r="K3090">
        <v>1</v>
      </c>
      <c r="L3090">
        <v>12.77</v>
      </c>
    </row>
    <row r="3091" spans="1:12" ht="14.25" customHeight="1" x14ac:dyDescent="0.25">
      <c r="A3091" t="str">
        <f t="shared" si="48"/>
        <v>ORD3090</v>
      </c>
      <c r="B3091" s="6">
        <v>44816</v>
      </c>
      <c r="C3091" s="6" t="str">
        <f>TEXT(Table1[[#This Row],[Order Date]],"mmm")</f>
        <v>Sep</v>
      </c>
      <c r="D3091" s="6" t="str">
        <f>TEXT(Table1[[#This Row],[Order Date]],"yyyy")</f>
        <v>2022</v>
      </c>
      <c r="E3091" t="s">
        <v>1831</v>
      </c>
      <c r="F3091" t="s">
        <v>164</v>
      </c>
      <c r="G3091" t="s">
        <v>39</v>
      </c>
      <c r="H3091" t="s">
        <v>52</v>
      </c>
      <c r="I3091" t="s">
        <v>1243</v>
      </c>
      <c r="J3091">
        <v>21.98</v>
      </c>
      <c r="K3091">
        <v>2</v>
      </c>
      <c r="L3091">
        <v>8.57</v>
      </c>
    </row>
    <row r="3092" spans="1:12" ht="14.25" customHeight="1" x14ac:dyDescent="0.25">
      <c r="A3092" t="str">
        <f t="shared" si="48"/>
        <v>ORD3091</v>
      </c>
      <c r="B3092" s="6">
        <v>44817</v>
      </c>
      <c r="C3092" s="6" t="str">
        <f>TEXT(Table1[[#This Row],[Order Date]],"mmm")</f>
        <v>Sep</v>
      </c>
      <c r="D3092" s="6" t="str">
        <f>TEXT(Table1[[#This Row],[Order Date]],"yyyy")</f>
        <v>2022</v>
      </c>
      <c r="E3092" t="s">
        <v>1459</v>
      </c>
      <c r="F3092" t="s">
        <v>129</v>
      </c>
      <c r="G3092" t="s">
        <v>39</v>
      </c>
      <c r="H3092" t="s">
        <v>52</v>
      </c>
      <c r="I3092" t="s">
        <v>1008</v>
      </c>
      <c r="J3092">
        <v>199.96</v>
      </c>
      <c r="K3092">
        <v>4</v>
      </c>
      <c r="L3092">
        <v>16</v>
      </c>
    </row>
    <row r="3093" spans="1:12" ht="14.25" customHeight="1" x14ac:dyDescent="0.25">
      <c r="A3093" t="str">
        <f t="shared" si="48"/>
        <v>ORD3092</v>
      </c>
      <c r="B3093" s="6">
        <v>44817</v>
      </c>
      <c r="C3093" s="6" t="str">
        <f>TEXT(Table1[[#This Row],[Order Date]],"mmm")</f>
        <v>Sep</v>
      </c>
      <c r="D3093" s="6" t="str">
        <f>TEXT(Table1[[#This Row],[Order Date]],"yyyy")</f>
        <v>2022</v>
      </c>
      <c r="E3093" t="s">
        <v>1459</v>
      </c>
      <c r="F3093" t="s">
        <v>129</v>
      </c>
      <c r="G3093" t="s">
        <v>34</v>
      </c>
      <c r="H3093" t="s">
        <v>35</v>
      </c>
      <c r="I3093" t="s">
        <v>660</v>
      </c>
      <c r="J3093">
        <v>1516.2</v>
      </c>
      <c r="K3093">
        <v>7</v>
      </c>
      <c r="L3093">
        <v>394.21</v>
      </c>
    </row>
    <row r="3094" spans="1:12" ht="14.25" customHeight="1" x14ac:dyDescent="0.25">
      <c r="A3094" t="str">
        <f t="shared" si="48"/>
        <v>ORD3093</v>
      </c>
      <c r="B3094" s="6">
        <v>44817</v>
      </c>
      <c r="C3094" s="6" t="str">
        <f>TEXT(Table1[[#This Row],[Order Date]],"mmm")</f>
        <v>Sep</v>
      </c>
      <c r="D3094" s="6" t="str">
        <f>TEXT(Table1[[#This Row],[Order Date]],"yyyy")</f>
        <v>2022</v>
      </c>
      <c r="E3094" t="s">
        <v>592</v>
      </c>
      <c r="F3094" t="s">
        <v>23</v>
      </c>
      <c r="G3094" t="s">
        <v>11</v>
      </c>
      <c r="H3094" t="s">
        <v>20</v>
      </c>
      <c r="I3094" t="s">
        <v>467</v>
      </c>
      <c r="J3094">
        <v>2.41</v>
      </c>
      <c r="K3094">
        <v>1</v>
      </c>
      <c r="L3094">
        <v>-2.0099999999999998</v>
      </c>
    </row>
    <row r="3095" spans="1:12" ht="14.25" customHeight="1" x14ac:dyDescent="0.25">
      <c r="A3095" t="str">
        <f t="shared" si="48"/>
        <v>ORD3094</v>
      </c>
      <c r="B3095" s="6">
        <v>44817</v>
      </c>
      <c r="C3095" s="6" t="str">
        <f>TEXT(Table1[[#This Row],[Order Date]],"mmm")</f>
        <v>Sep</v>
      </c>
      <c r="D3095" s="6" t="str">
        <f>TEXT(Table1[[#This Row],[Order Date]],"yyyy")</f>
        <v>2022</v>
      </c>
      <c r="E3095" t="s">
        <v>2112</v>
      </c>
      <c r="F3095" t="s">
        <v>30</v>
      </c>
      <c r="G3095" t="s">
        <v>34</v>
      </c>
      <c r="H3095" t="s">
        <v>47</v>
      </c>
      <c r="I3095" t="s">
        <v>1775</v>
      </c>
      <c r="J3095">
        <v>129.93</v>
      </c>
      <c r="K3095">
        <v>3</v>
      </c>
      <c r="L3095">
        <v>12.99</v>
      </c>
    </row>
    <row r="3096" spans="1:12" ht="14.25" customHeight="1" x14ac:dyDescent="0.25">
      <c r="A3096" t="str">
        <f t="shared" si="48"/>
        <v>ORD3095</v>
      </c>
      <c r="B3096" s="6">
        <v>44817</v>
      </c>
      <c r="C3096" s="6" t="str">
        <f>TEXT(Table1[[#This Row],[Order Date]],"mmm")</f>
        <v>Sep</v>
      </c>
      <c r="D3096" s="6" t="str">
        <f>TEXT(Table1[[#This Row],[Order Date]],"yyyy")</f>
        <v>2022</v>
      </c>
      <c r="E3096" t="s">
        <v>2112</v>
      </c>
      <c r="F3096" t="s">
        <v>30</v>
      </c>
      <c r="G3096" t="s">
        <v>11</v>
      </c>
      <c r="H3096" t="s">
        <v>12</v>
      </c>
      <c r="I3096" t="s">
        <v>747</v>
      </c>
      <c r="J3096">
        <v>69.930000000000007</v>
      </c>
      <c r="K3096">
        <v>7</v>
      </c>
      <c r="L3096">
        <v>31.47</v>
      </c>
    </row>
    <row r="3097" spans="1:12" ht="14.25" customHeight="1" x14ac:dyDescent="0.25">
      <c r="A3097" t="str">
        <f t="shared" si="48"/>
        <v>ORD3096</v>
      </c>
      <c r="B3097" s="6">
        <v>44817</v>
      </c>
      <c r="C3097" s="6" t="str">
        <f>TEXT(Table1[[#This Row],[Order Date]],"mmm")</f>
        <v>Sep</v>
      </c>
      <c r="D3097" s="6" t="str">
        <f>TEXT(Table1[[#This Row],[Order Date]],"yyyy")</f>
        <v>2022</v>
      </c>
      <c r="E3097" t="s">
        <v>1005</v>
      </c>
      <c r="F3097" t="s">
        <v>15</v>
      </c>
      <c r="G3097" t="s">
        <v>11</v>
      </c>
      <c r="H3097" t="s">
        <v>63</v>
      </c>
      <c r="I3097" t="s">
        <v>64</v>
      </c>
      <c r="J3097">
        <v>7.82</v>
      </c>
      <c r="K3097">
        <v>1</v>
      </c>
      <c r="L3097">
        <v>2.93</v>
      </c>
    </row>
    <row r="3098" spans="1:12" ht="14.25" customHeight="1" x14ac:dyDescent="0.25">
      <c r="A3098" t="str">
        <f t="shared" si="48"/>
        <v>ORD3097</v>
      </c>
      <c r="B3098" s="6">
        <v>44817</v>
      </c>
      <c r="C3098" s="6" t="str">
        <f>TEXT(Table1[[#This Row],[Order Date]],"mmm")</f>
        <v>Sep</v>
      </c>
      <c r="D3098" s="6" t="str">
        <f>TEXT(Table1[[#This Row],[Order Date]],"yyyy")</f>
        <v>2022</v>
      </c>
      <c r="E3098" t="s">
        <v>1005</v>
      </c>
      <c r="F3098" t="s">
        <v>15</v>
      </c>
      <c r="G3098" t="s">
        <v>34</v>
      </c>
      <c r="H3098" t="s">
        <v>35</v>
      </c>
      <c r="I3098" t="s">
        <v>1066</v>
      </c>
      <c r="J3098">
        <v>170.07</v>
      </c>
      <c r="K3098">
        <v>4</v>
      </c>
      <c r="L3098">
        <v>-12.15</v>
      </c>
    </row>
    <row r="3099" spans="1:12" ht="14.25" customHeight="1" x14ac:dyDescent="0.25">
      <c r="A3099" t="str">
        <f t="shared" si="48"/>
        <v>ORD3098</v>
      </c>
      <c r="B3099" s="6">
        <v>44817</v>
      </c>
      <c r="C3099" s="6" t="str">
        <f>TEXT(Table1[[#This Row],[Order Date]],"mmm")</f>
        <v>Sep</v>
      </c>
      <c r="D3099" s="6" t="str">
        <f>TEXT(Table1[[#This Row],[Order Date]],"yyyy")</f>
        <v>2022</v>
      </c>
      <c r="E3099" t="s">
        <v>1528</v>
      </c>
      <c r="F3099" t="s">
        <v>245</v>
      </c>
      <c r="G3099" t="s">
        <v>11</v>
      </c>
      <c r="H3099" t="s">
        <v>20</v>
      </c>
      <c r="I3099" t="s">
        <v>2241</v>
      </c>
      <c r="J3099">
        <v>13.09</v>
      </c>
      <c r="K3099">
        <v>4</v>
      </c>
      <c r="L3099">
        <v>-10.039999999999999</v>
      </c>
    </row>
    <row r="3100" spans="1:12" ht="14.25" customHeight="1" x14ac:dyDescent="0.25">
      <c r="A3100" t="str">
        <f t="shared" si="48"/>
        <v>ORD3099</v>
      </c>
      <c r="B3100" s="6">
        <v>44817</v>
      </c>
      <c r="C3100" s="6" t="str">
        <f>TEXT(Table1[[#This Row],[Order Date]],"mmm")</f>
        <v>Sep</v>
      </c>
      <c r="D3100" s="6" t="str">
        <f>TEXT(Table1[[#This Row],[Order Date]],"yyyy")</f>
        <v>2022</v>
      </c>
      <c r="E3100" t="s">
        <v>2242</v>
      </c>
      <c r="F3100" t="s">
        <v>27</v>
      </c>
      <c r="G3100" t="s">
        <v>34</v>
      </c>
      <c r="H3100" t="s">
        <v>47</v>
      </c>
      <c r="I3100" t="s">
        <v>2015</v>
      </c>
      <c r="J3100">
        <v>131.88</v>
      </c>
      <c r="K3100">
        <v>7</v>
      </c>
      <c r="L3100">
        <v>55.39</v>
      </c>
    </row>
    <row r="3101" spans="1:12" ht="14.25" customHeight="1" x14ac:dyDescent="0.25">
      <c r="A3101" t="str">
        <f t="shared" si="48"/>
        <v>ORD3100</v>
      </c>
      <c r="B3101" s="6">
        <v>44817</v>
      </c>
      <c r="C3101" s="6" t="str">
        <f>TEXT(Table1[[#This Row],[Order Date]],"mmm")</f>
        <v>Sep</v>
      </c>
      <c r="D3101" s="6" t="str">
        <f>TEXT(Table1[[#This Row],[Order Date]],"yyyy")</f>
        <v>2022</v>
      </c>
      <c r="E3101" t="s">
        <v>2242</v>
      </c>
      <c r="F3101" t="s">
        <v>27</v>
      </c>
      <c r="G3101" t="s">
        <v>11</v>
      </c>
      <c r="H3101" t="s">
        <v>20</v>
      </c>
      <c r="I3101" t="s">
        <v>579</v>
      </c>
      <c r="J3101">
        <v>25.03</v>
      </c>
      <c r="K3101">
        <v>3</v>
      </c>
      <c r="L3101">
        <v>7.82</v>
      </c>
    </row>
    <row r="3102" spans="1:12" ht="14.25" customHeight="1" x14ac:dyDescent="0.25">
      <c r="A3102" t="str">
        <f t="shared" si="48"/>
        <v>ORD3101</v>
      </c>
      <c r="B3102" s="6">
        <v>44817</v>
      </c>
      <c r="C3102" s="6" t="str">
        <f>TEXT(Table1[[#This Row],[Order Date]],"mmm")</f>
        <v>Sep</v>
      </c>
      <c r="D3102" s="6" t="str">
        <f>TEXT(Table1[[#This Row],[Order Date]],"yyyy")</f>
        <v>2022</v>
      </c>
      <c r="E3102" t="s">
        <v>2242</v>
      </c>
      <c r="F3102" t="s">
        <v>27</v>
      </c>
      <c r="G3102" t="s">
        <v>34</v>
      </c>
      <c r="H3102" t="s">
        <v>35</v>
      </c>
      <c r="I3102" t="s">
        <v>918</v>
      </c>
      <c r="J3102">
        <v>717.72</v>
      </c>
      <c r="K3102">
        <v>3</v>
      </c>
      <c r="L3102">
        <v>71.77</v>
      </c>
    </row>
    <row r="3103" spans="1:12" ht="14.25" customHeight="1" x14ac:dyDescent="0.25">
      <c r="A3103" t="str">
        <f t="shared" si="48"/>
        <v>ORD3102</v>
      </c>
      <c r="B3103" s="6">
        <v>44817</v>
      </c>
      <c r="C3103" s="6" t="str">
        <f>TEXT(Table1[[#This Row],[Order Date]],"mmm")</f>
        <v>Sep</v>
      </c>
      <c r="D3103" s="6" t="str">
        <f>TEXT(Table1[[#This Row],[Order Date]],"yyyy")</f>
        <v>2022</v>
      </c>
      <c r="E3103" t="s">
        <v>2242</v>
      </c>
      <c r="F3103" t="s">
        <v>27</v>
      </c>
      <c r="G3103" t="s">
        <v>34</v>
      </c>
      <c r="H3103" t="s">
        <v>47</v>
      </c>
      <c r="I3103" t="s">
        <v>1639</v>
      </c>
      <c r="J3103">
        <v>207.35</v>
      </c>
      <c r="K3103">
        <v>5</v>
      </c>
      <c r="L3103">
        <v>24.88</v>
      </c>
    </row>
    <row r="3104" spans="1:12" ht="14.25" customHeight="1" x14ac:dyDescent="0.25">
      <c r="A3104" t="str">
        <f t="shared" si="48"/>
        <v>ORD3103</v>
      </c>
      <c r="B3104" s="6">
        <v>44817</v>
      </c>
      <c r="C3104" s="6" t="str">
        <f>TEXT(Table1[[#This Row],[Order Date]],"mmm")</f>
        <v>Sep</v>
      </c>
      <c r="D3104" s="6" t="str">
        <f>TEXT(Table1[[#This Row],[Order Date]],"yyyy")</f>
        <v>2022</v>
      </c>
      <c r="E3104" t="s">
        <v>2242</v>
      </c>
      <c r="F3104" t="s">
        <v>27</v>
      </c>
      <c r="G3104" t="s">
        <v>34</v>
      </c>
      <c r="H3104" t="s">
        <v>47</v>
      </c>
      <c r="I3104" t="s">
        <v>1020</v>
      </c>
      <c r="J3104">
        <v>44.67</v>
      </c>
      <c r="K3104">
        <v>3</v>
      </c>
      <c r="L3104">
        <v>12.06</v>
      </c>
    </row>
    <row r="3105" spans="1:12" ht="14.25" customHeight="1" x14ac:dyDescent="0.25">
      <c r="A3105" t="str">
        <f t="shared" si="48"/>
        <v>ORD3104</v>
      </c>
      <c r="B3105" s="6">
        <v>44817</v>
      </c>
      <c r="C3105" s="6" t="str">
        <f>TEXT(Table1[[#This Row],[Order Date]],"mmm")</f>
        <v>Sep</v>
      </c>
      <c r="D3105" s="6" t="str">
        <f>TEXT(Table1[[#This Row],[Order Date]],"yyyy")</f>
        <v>2022</v>
      </c>
      <c r="E3105" t="s">
        <v>2242</v>
      </c>
      <c r="F3105" t="s">
        <v>27</v>
      </c>
      <c r="G3105" t="s">
        <v>11</v>
      </c>
      <c r="H3105" t="s">
        <v>12</v>
      </c>
      <c r="I3105" t="s">
        <v>2243</v>
      </c>
      <c r="J3105">
        <v>209.7</v>
      </c>
      <c r="K3105">
        <v>2</v>
      </c>
      <c r="L3105">
        <v>100.66</v>
      </c>
    </row>
    <row r="3106" spans="1:12" ht="14.25" customHeight="1" x14ac:dyDescent="0.25">
      <c r="A3106" t="str">
        <f t="shared" si="48"/>
        <v>ORD3105</v>
      </c>
      <c r="B3106" s="6">
        <v>44818</v>
      </c>
      <c r="C3106" s="6" t="str">
        <f>TEXT(Table1[[#This Row],[Order Date]],"mmm")</f>
        <v>Sep</v>
      </c>
      <c r="D3106" s="6" t="str">
        <f>TEXT(Table1[[#This Row],[Order Date]],"yyyy")</f>
        <v>2022</v>
      </c>
      <c r="E3106" t="s">
        <v>383</v>
      </c>
      <c r="F3106" t="s">
        <v>296</v>
      </c>
      <c r="G3106" t="s">
        <v>34</v>
      </c>
      <c r="H3106" t="s">
        <v>145</v>
      </c>
      <c r="I3106" t="s">
        <v>1496</v>
      </c>
      <c r="J3106">
        <v>912.75</v>
      </c>
      <c r="K3106">
        <v>5</v>
      </c>
      <c r="L3106">
        <v>118.66</v>
      </c>
    </row>
    <row r="3107" spans="1:12" ht="14.25" customHeight="1" x14ac:dyDescent="0.25">
      <c r="A3107" t="str">
        <f t="shared" si="48"/>
        <v>ORD3106</v>
      </c>
      <c r="B3107" s="6">
        <v>44818</v>
      </c>
      <c r="C3107" s="6" t="str">
        <f>TEXT(Table1[[#This Row],[Order Date]],"mmm")</f>
        <v>Sep</v>
      </c>
      <c r="D3107" s="6" t="str">
        <f>TEXT(Table1[[#This Row],[Order Date]],"yyyy")</f>
        <v>2022</v>
      </c>
      <c r="E3107" t="s">
        <v>1249</v>
      </c>
      <c r="F3107" t="s">
        <v>27</v>
      </c>
      <c r="G3107" t="s">
        <v>34</v>
      </c>
      <c r="H3107" t="s">
        <v>145</v>
      </c>
      <c r="I3107" t="s">
        <v>728</v>
      </c>
      <c r="J3107">
        <v>170.14</v>
      </c>
      <c r="K3107">
        <v>3</v>
      </c>
      <c r="L3107">
        <v>-8.51</v>
      </c>
    </row>
    <row r="3108" spans="1:12" ht="14.25" customHeight="1" x14ac:dyDescent="0.25">
      <c r="A3108" t="str">
        <f t="shared" si="48"/>
        <v>ORD3107</v>
      </c>
      <c r="B3108" s="6">
        <v>44818</v>
      </c>
      <c r="C3108" s="6" t="str">
        <f>TEXT(Table1[[#This Row],[Order Date]],"mmm")</f>
        <v>Sep</v>
      </c>
      <c r="D3108" s="6" t="str">
        <f>TEXT(Table1[[#This Row],[Order Date]],"yyyy")</f>
        <v>2022</v>
      </c>
      <c r="E3108" t="s">
        <v>1948</v>
      </c>
      <c r="F3108" t="s">
        <v>70</v>
      </c>
      <c r="G3108" t="s">
        <v>11</v>
      </c>
      <c r="H3108" t="s">
        <v>18</v>
      </c>
      <c r="I3108" t="s">
        <v>729</v>
      </c>
      <c r="J3108">
        <v>269.49</v>
      </c>
      <c r="K3108">
        <v>3</v>
      </c>
      <c r="L3108">
        <v>5.39</v>
      </c>
    </row>
    <row r="3109" spans="1:12" ht="14.25" customHeight="1" x14ac:dyDescent="0.25">
      <c r="A3109" t="str">
        <f t="shared" si="48"/>
        <v>ORD3108</v>
      </c>
      <c r="B3109" s="6">
        <v>44818</v>
      </c>
      <c r="C3109" s="6" t="str">
        <f>TEXT(Table1[[#This Row],[Order Date]],"mmm")</f>
        <v>Sep</v>
      </c>
      <c r="D3109" s="6" t="str">
        <f>TEXT(Table1[[#This Row],[Order Date]],"yyyy")</f>
        <v>2022</v>
      </c>
      <c r="E3109" t="s">
        <v>366</v>
      </c>
      <c r="F3109" t="s">
        <v>149</v>
      </c>
      <c r="G3109" t="s">
        <v>11</v>
      </c>
      <c r="H3109" t="s">
        <v>18</v>
      </c>
      <c r="I3109" t="s">
        <v>374</v>
      </c>
      <c r="J3109">
        <v>991.2</v>
      </c>
      <c r="K3109">
        <v>6</v>
      </c>
      <c r="L3109">
        <v>257.70999999999998</v>
      </c>
    </row>
    <row r="3110" spans="1:12" ht="14.25" customHeight="1" x14ac:dyDescent="0.25">
      <c r="A3110" t="str">
        <f t="shared" si="48"/>
        <v>ORD3109</v>
      </c>
      <c r="B3110" s="6">
        <v>44818</v>
      </c>
      <c r="C3110" s="6" t="str">
        <f>TEXT(Table1[[#This Row],[Order Date]],"mmm")</f>
        <v>Sep</v>
      </c>
      <c r="D3110" s="6" t="str">
        <f>TEXT(Table1[[#This Row],[Order Date]],"yyyy")</f>
        <v>2022</v>
      </c>
      <c r="E3110" t="s">
        <v>366</v>
      </c>
      <c r="F3110" t="s">
        <v>149</v>
      </c>
      <c r="G3110" t="s">
        <v>39</v>
      </c>
      <c r="H3110" t="s">
        <v>603</v>
      </c>
      <c r="I3110" t="s">
        <v>1089</v>
      </c>
      <c r="J3110">
        <v>879.98</v>
      </c>
      <c r="K3110">
        <v>2</v>
      </c>
      <c r="L3110">
        <v>329.99</v>
      </c>
    </row>
    <row r="3111" spans="1:12" ht="14.25" customHeight="1" x14ac:dyDescent="0.25">
      <c r="A3111" t="str">
        <f t="shared" si="48"/>
        <v>ORD3110</v>
      </c>
      <c r="B3111" s="6">
        <v>44818</v>
      </c>
      <c r="C3111" s="6" t="str">
        <f>TEXT(Table1[[#This Row],[Order Date]],"mmm")</f>
        <v>Sep</v>
      </c>
      <c r="D3111" s="6" t="str">
        <f>TEXT(Table1[[#This Row],[Order Date]],"yyyy")</f>
        <v>2022</v>
      </c>
      <c r="E3111" t="s">
        <v>366</v>
      </c>
      <c r="F3111" t="s">
        <v>149</v>
      </c>
      <c r="G3111" t="s">
        <v>11</v>
      </c>
      <c r="H3111" t="s">
        <v>20</v>
      </c>
      <c r="I3111" t="s">
        <v>205</v>
      </c>
      <c r="J3111">
        <v>12.96</v>
      </c>
      <c r="K3111">
        <v>9</v>
      </c>
      <c r="L3111">
        <v>4.54</v>
      </c>
    </row>
    <row r="3112" spans="1:12" ht="14.25" customHeight="1" x14ac:dyDescent="0.25">
      <c r="A3112" t="str">
        <f t="shared" si="48"/>
        <v>ORD3111</v>
      </c>
      <c r="B3112" s="6">
        <v>44818</v>
      </c>
      <c r="C3112" s="6" t="str">
        <f>TEXT(Table1[[#This Row],[Order Date]],"mmm")</f>
        <v>Sep</v>
      </c>
      <c r="D3112" s="6" t="str">
        <f>TEXT(Table1[[#This Row],[Order Date]],"yyyy")</f>
        <v>2022</v>
      </c>
      <c r="E3112" t="s">
        <v>2174</v>
      </c>
      <c r="F3112" t="s">
        <v>395</v>
      </c>
      <c r="G3112" t="s">
        <v>11</v>
      </c>
      <c r="H3112" t="s">
        <v>20</v>
      </c>
      <c r="I3112" t="s">
        <v>1280</v>
      </c>
      <c r="J3112">
        <v>25.9</v>
      </c>
      <c r="K3112">
        <v>5</v>
      </c>
      <c r="L3112">
        <v>12.69</v>
      </c>
    </row>
    <row r="3113" spans="1:12" ht="14.25" customHeight="1" x14ac:dyDescent="0.25">
      <c r="A3113" t="str">
        <f t="shared" si="48"/>
        <v>ORD3112</v>
      </c>
      <c r="B3113" s="6">
        <v>44819</v>
      </c>
      <c r="C3113" s="6" t="str">
        <f>TEXT(Table1[[#This Row],[Order Date]],"mmm")</f>
        <v>Sep</v>
      </c>
      <c r="D3113" s="6" t="str">
        <f>TEXT(Table1[[#This Row],[Order Date]],"yyyy")</f>
        <v>2022</v>
      </c>
      <c r="E3113" t="s">
        <v>1696</v>
      </c>
      <c r="F3113" t="s">
        <v>123</v>
      </c>
      <c r="G3113" t="s">
        <v>11</v>
      </c>
      <c r="H3113" t="s">
        <v>12</v>
      </c>
      <c r="I3113" t="s">
        <v>1096</v>
      </c>
      <c r="J3113">
        <v>15.55</v>
      </c>
      <c r="K3113">
        <v>3</v>
      </c>
      <c r="L3113">
        <v>5.44</v>
      </c>
    </row>
    <row r="3114" spans="1:12" ht="14.25" customHeight="1" x14ac:dyDescent="0.25">
      <c r="A3114" t="str">
        <f t="shared" si="48"/>
        <v>ORD3113</v>
      </c>
      <c r="B3114" s="6">
        <v>44819</v>
      </c>
      <c r="C3114" s="6" t="str">
        <f>TEXT(Table1[[#This Row],[Order Date]],"mmm")</f>
        <v>Sep</v>
      </c>
      <c r="D3114" s="6" t="str">
        <f>TEXT(Table1[[#This Row],[Order Date]],"yyyy")</f>
        <v>2022</v>
      </c>
      <c r="E3114" t="s">
        <v>1696</v>
      </c>
      <c r="F3114" t="s">
        <v>123</v>
      </c>
      <c r="G3114" t="s">
        <v>34</v>
      </c>
      <c r="H3114" t="s">
        <v>47</v>
      </c>
      <c r="I3114" t="s">
        <v>117</v>
      </c>
      <c r="J3114">
        <v>15.71</v>
      </c>
      <c r="K3114">
        <v>4</v>
      </c>
      <c r="L3114">
        <v>2.5499999999999998</v>
      </c>
    </row>
    <row r="3115" spans="1:12" ht="14.25" customHeight="1" x14ac:dyDescent="0.25">
      <c r="A3115" t="str">
        <f t="shared" si="48"/>
        <v>ORD3114</v>
      </c>
      <c r="B3115" s="6">
        <v>44819</v>
      </c>
      <c r="C3115" s="6" t="str">
        <f>TEXT(Table1[[#This Row],[Order Date]],"mmm")</f>
        <v>Sep</v>
      </c>
      <c r="D3115" s="6" t="str">
        <f>TEXT(Table1[[#This Row],[Order Date]],"yyyy")</f>
        <v>2022</v>
      </c>
      <c r="E3115" t="s">
        <v>1696</v>
      </c>
      <c r="F3115" t="s">
        <v>123</v>
      </c>
      <c r="G3115" t="s">
        <v>11</v>
      </c>
      <c r="H3115" t="s">
        <v>18</v>
      </c>
      <c r="I3115" t="s">
        <v>1331</v>
      </c>
      <c r="J3115">
        <v>24.67</v>
      </c>
      <c r="K3115">
        <v>2</v>
      </c>
      <c r="L3115">
        <v>2.16</v>
      </c>
    </row>
    <row r="3116" spans="1:12" ht="14.25" customHeight="1" x14ac:dyDescent="0.25">
      <c r="A3116" t="str">
        <f t="shared" si="48"/>
        <v>ORD3115</v>
      </c>
      <c r="B3116" s="6">
        <v>44819</v>
      </c>
      <c r="C3116" s="6" t="str">
        <f>TEXT(Table1[[#This Row],[Order Date]],"mmm")</f>
        <v>Sep</v>
      </c>
      <c r="D3116" s="6" t="str">
        <f>TEXT(Table1[[#This Row],[Order Date]],"yyyy")</f>
        <v>2022</v>
      </c>
      <c r="E3116" t="s">
        <v>1696</v>
      </c>
      <c r="F3116" t="s">
        <v>123</v>
      </c>
      <c r="G3116" t="s">
        <v>34</v>
      </c>
      <c r="H3116" t="s">
        <v>47</v>
      </c>
      <c r="I3116" t="s">
        <v>2040</v>
      </c>
      <c r="J3116">
        <v>55.97</v>
      </c>
      <c r="K3116">
        <v>1</v>
      </c>
      <c r="L3116">
        <v>-2.1</v>
      </c>
    </row>
    <row r="3117" spans="1:12" ht="14.25" customHeight="1" x14ac:dyDescent="0.25">
      <c r="A3117" t="str">
        <f t="shared" si="48"/>
        <v>ORD3116</v>
      </c>
      <c r="B3117" s="6">
        <v>44819</v>
      </c>
      <c r="C3117" s="6" t="str">
        <f>TEXT(Table1[[#This Row],[Order Date]],"mmm")</f>
        <v>Sep</v>
      </c>
      <c r="D3117" s="6" t="str">
        <f>TEXT(Table1[[#This Row],[Order Date]],"yyyy")</f>
        <v>2022</v>
      </c>
      <c r="E3117" t="s">
        <v>630</v>
      </c>
      <c r="F3117" t="s">
        <v>129</v>
      </c>
      <c r="G3117" t="s">
        <v>11</v>
      </c>
      <c r="H3117" t="s">
        <v>18</v>
      </c>
      <c r="I3117" t="s">
        <v>68</v>
      </c>
      <c r="J3117">
        <v>190.86</v>
      </c>
      <c r="K3117">
        <v>2</v>
      </c>
      <c r="L3117">
        <v>11.45</v>
      </c>
    </row>
    <row r="3118" spans="1:12" ht="14.25" customHeight="1" x14ac:dyDescent="0.25">
      <c r="A3118" t="str">
        <f t="shared" si="48"/>
        <v>ORD3117</v>
      </c>
      <c r="B3118" s="6">
        <v>44819</v>
      </c>
      <c r="C3118" s="6" t="str">
        <f>TEXT(Table1[[#This Row],[Order Date]],"mmm")</f>
        <v>Sep</v>
      </c>
      <c r="D3118" s="6" t="str">
        <f>TEXT(Table1[[#This Row],[Order Date]],"yyyy")</f>
        <v>2022</v>
      </c>
      <c r="E3118" t="s">
        <v>630</v>
      </c>
      <c r="F3118" t="s">
        <v>129</v>
      </c>
      <c r="G3118" t="s">
        <v>11</v>
      </c>
      <c r="H3118" t="s">
        <v>24</v>
      </c>
      <c r="I3118" t="s">
        <v>2233</v>
      </c>
      <c r="J3118">
        <v>24.32</v>
      </c>
      <c r="K3118">
        <v>8</v>
      </c>
      <c r="L3118">
        <v>8.27</v>
      </c>
    </row>
    <row r="3119" spans="1:12" ht="14.25" customHeight="1" x14ac:dyDescent="0.25">
      <c r="A3119" t="str">
        <f t="shared" si="48"/>
        <v>ORD3118</v>
      </c>
      <c r="B3119" s="6">
        <v>44819</v>
      </c>
      <c r="C3119" s="6" t="str">
        <f>TEXT(Table1[[#This Row],[Order Date]],"mmm")</f>
        <v>Sep</v>
      </c>
      <c r="D3119" s="6" t="str">
        <f>TEXT(Table1[[#This Row],[Order Date]],"yyyy")</f>
        <v>2022</v>
      </c>
      <c r="E3119" t="s">
        <v>2244</v>
      </c>
      <c r="F3119" t="s">
        <v>149</v>
      </c>
      <c r="G3119" t="s">
        <v>11</v>
      </c>
      <c r="H3119" t="s">
        <v>20</v>
      </c>
      <c r="I3119" t="s">
        <v>2075</v>
      </c>
      <c r="J3119">
        <v>79.87</v>
      </c>
      <c r="K3119">
        <v>3</v>
      </c>
      <c r="L3119">
        <v>29.95</v>
      </c>
    </row>
    <row r="3120" spans="1:12" ht="14.25" customHeight="1" x14ac:dyDescent="0.25">
      <c r="A3120" t="str">
        <f t="shared" si="48"/>
        <v>ORD3119</v>
      </c>
      <c r="B3120" s="6">
        <v>44819</v>
      </c>
      <c r="C3120" s="6" t="str">
        <f>TEXT(Table1[[#This Row],[Order Date]],"mmm")</f>
        <v>Sep</v>
      </c>
      <c r="D3120" s="6" t="str">
        <f>TEXT(Table1[[#This Row],[Order Date]],"yyyy")</f>
        <v>2022</v>
      </c>
      <c r="E3120" t="s">
        <v>2244</v>
      </c>
      <c r="F3120" t="s">
        <v>149</v>
      </c>
      <c r="G3120" t="s">
        <v>34</v>
      </c>
      <c r="H3120" t="s">
        <v>74</v>
      </c>
      <c r="I3120" t="s">
        <v>2161</v>
      </c>
      <c r="J3120">
        <v>46.38</v>
      </c>
      <c r="K3120">
        <v>1</v>
      </c>
      <c r="L3120">
        <v>1.1599999999999999</v>
      </c>
    </row>
    <row r="3121" spans="1:12" ht="14.25" customHeight="1" x14ac:dyDescent="0.25">
      <c r="A3121" t="str">
        <f t="shared" si="48"/>
        <v>ORD3120</v>
      </c>
      <c r="B3121" s="6">
        <v>44819</v>
      </c>
      <c r="C3121" s="6" t="str">
        <f>TEXT(Table1[[#This Row],[Order Date]],"mmm")</f>
        <v>Sep</v>
      </c>
      <c r="D3121" s="6" t="str">
        <f>TEXT(Table1[[#This Row],[Order Date]],"yyyy")</f>
        <v>2022</v>
      </c>
      <c r="E3121" t="s">
        <v>2244</v>
      </c>
      <c r="F3121" t="s">
        <v>149</v>
      </c>
      <c r="G3121" t="s">
        <v>11</v>
      </c>
      <c r="H3121" t="s">
        <v>12</v>
      </c>
      <c r="I3121" t="s">
        <v>328</v>
      </c>
      <c r="J3121">
        <v>12.96</v>
      </c>
      <c r="K3121">
        <v>2</v>
      </c>
      <c r="L3121">
        <v>6.22</v>
      </c>
    </row>
    <row r="3122" spans="1:12" ht="14.25" customHeight="1" x14ac:dyDescent="0.25">
      <c r="A3122" t="str">
        <f t="shared" si="48"/>
        <v>ORD3121</v>
      </c>
      <c r="B3122" s="6">
        <v>44819</v>
      </c>
      <c r="C3122" s="6" t="str">
        <f>TEXT(Table1[[#This Row],[Order Date]],"mmm")</f>
        <v>Sep</v>
      </c>
      <c r="D3122" s="6" t="str">
        <f>TEXT(Table1[[#This Row],[Order Date]],"yyyy")</f>
        <v>2022</v>
      </c>
      <c r="E3122" t="s">
        <v>848</v>
      </c>
      <c r="F3122" t="s">
        <v>488</v>
      </c>
      <c r="G3122" t="s">
        <v>34</v>
      </c>
      <c r="H3122" t="s">
        <v>145</v>
      </c>
      <c r="I3122" t="s">
        <v>1189</v>
      </c>
      <c r="J3122">
        <v>801.96</v>
      </c>
      <c r="K3122">
        <v>2</v>
      </c>
      <c r="L3122">
        <v>200.49</v>
      </c>
    </row>
    <row r="3123" spans="1:12" ht="14.25" customHeight="1" x14ac:dyDescent="0.25">
      <c r="A3123" t="str">
        <f t="shared" si="48"/>
        <v>ORD3122</v>
      </c>
      <c r="B3123" s="6">
        <v>44819</v>
      </c>
      <c r="C3123" s="6" t="str">
        <f>TEXT(Table1[[#This Row],[Order Date]],"mmm")</f>
        <v>Sep</v>
      </c>
      <c r="D3123" s="6" t="str">
        <f>TEXT(Table1[[#This Row],[Order Date]],"yyyy")</f>
        <v>2022</v>
      </c>
      <c r="E3123" t="s">
        <v>848</v>
      </c>
      <c r="F3123" t="s">
        <v>488</v>
      </c>
      <c r="G3123" t="s">
        <v>39</v>
      </c>
      <c r="H3123" t="s">
        <v>40</v>
      </c>
      <c r="I3123" t="s">
        <v>2245</v>
      </c>
      <c r="J3123">
        <v>59.97</v>
      </c>
      <c r="K3123">
        <v>3</v>
      </c>
      <c r="L3123">
        <v>0</v>
      </c>
    </row>
    <row r="3124" spans="1:12" ht="14.25" customHeight="1" x14ac:dyDescent="0.25">
      <c r="A3124" t="str">
        <f t="shared" si="48"/>
        <v>ORD3123</v>
      </c>
      <c r="B3124" s="6">
        <v>44819</v>
      </c>
      <c r="C3124" s="6" t="str">
        <f>TEXT(Table1[[#This Row],[Order Date]],"mmm")</f>
        <v>Sep</v>
      </c>
      <c r="D3124" s="6" t="str">
        <f>TEXT(Table1[[#This Row],[Order Date]],"yyyy")</f>
        <v>2022</v>
      </c>
      <c r="E3124" t="s">
        <v>848</v>
      </c>
      <c r="F3124" t="s">
        <v>488</v>
      </c>
      <c r="G3124" t="s">
        <v>34</v>
      </c>
      <c r="H3124" t="s">
        <v>35</v>
      </c>
      <c r="I3124" t="s">
        <v>2159</v>
      </c>
      <c r="J3124">
        <v>1056.8599999999999</v>
      </c>
      <c r="K3124">
        <v>7</v>
      </c>
      <c r="L3124">
        <v>306.49</v>
      </c>
    </row>
    <row r="3125" spans="1:12" ht="14.25" customHeight="1" x14ac:dyDescent="0.25">
      <c r="A3125" t="str">
        <f t="shared" si="48"/>
        <v>ORD3124</v>
      </c>
      <c r="B3125" s="6">
        <v>44819</v>
      </c>
      <c r="C3125" s="6" t="str">
        <f>TEXT(Table1[[#This Row],[Order Date]],"mmm")</f>
        <v>Sep</v>
      </c>
      <c r="D3125" s="6" t="str">
        <f>TEXT(Table1[[#This Row],[Order Date]],"yyyy")</f>
        <v>2022</v>
      </c>
      <c r="E3125" t="s">
        <v>2246</v>
      </c>
      <c r="F3125" t="s">
        <v>23</v>
      </c>
      <c r="G3125" t="s">
        <v>11</v>
      </c>
      <c r="H3125" t="s">
        <v>20</v>
      </c>
      <c r="I3125" t="s">
        <v>929</v>
      </c>
      <c r="J3125">
        <v>3.58</v>
      </c>
      <c r="K3125">
        <v>4</v>
      </c>
      <c r="L3125">
        <v>-2.86</v>
      </c>
    </row>
    <row r="3126" spans="1:12" ht="14.25" customHeight="1" x14ac:dyDescent="0.25">
      <c r="A3126" t="str">
        <f t="shared" si="48"/>
        <v>ORD3125</v>
      </c>
      <c r="B3126" s="6">
        <v>44819</v>
      </c>
      <c r="C3126" s="6" t="str">
        <f>TEXT(Table1[[#This Row],[Order Date]],"mmm")</f>
        <v>Sep</v>
      </c>
      <c r="D3126" s="6" t="str">
        <f>TEXT(Table1[[#This Row],[Order Date]],"yyyy")</f>
        <v>2022</v>
      </c>
      <c r="E3126" t="s">
        <v>2246</v>
      </c>
      <c r="F3126" t="s">
        <v>23</v>
      </c>
      <c r="G3126" t="s">
        <v>11</v>
      </c>
      <c r="H3126" t="s">
        <v>18</v>
      </c>
      <c r="I3126" t="s">
        <v>908</v>
      </c>
      <c r="J3126">
        <v>147.18</v>
      </c>
      <c r="K3126">
        <v>2</v>
      </c>
      <c r="L3126">
        <v>-29.44</v>
      </c>
    </row>
    <row r="3127" spans="1:12" ht="14.25" customHeight="1" x14ac:dyDescent="0.25">
      <c r="A3127" t="str">
        <f t="shared" si="48"/>
        <v>ORD3126</v>
      </c>
      <c r="B3127" s="6">
        <v>44820</v>
      </c>
      <c r="C3127" s="6" t="str">
        <f>TEXT(Table1[[#This Row],[Order Date]],"mmm")</f>
        <v>Sep</v>
      </c>
      <c r="D3127" s="6" t="str">
        <f>TEXT(Table1[[#This Row],[Order Date]],"yyyy")</f>
        <v>2022</v>
      </c>
      <c r="E3127" t="s">
        <v>156</v>
      </c>
      <c r="F3127" t="s">
        <v>55</v>
      </c>
      <c r="G3127" t="s">
        <v>11</v>
      </c>
      <c r="H3127" t="s">
        <v>63</v>
      </c>
      <c r="I3127" t="s">
        <v>64</v>
      </c>
      <c r="J3127">
        <v>31.12</v>
      </c>
      <c r="K3127">
        <v>4</v>
      </c>
      <c r="L3127">
        <v>14.63</v>
      </c>
    </row>
    <row r="3128" spans="1:12" ht="14.25" customHeight="1" x14ac:dyDescent="0.25">
      <c r="A3128" t="str">
        <f t="shared" si="48"/>
        <v>ORD3127</v>
      </c>
      <c r="B3128" s="6">
        <v>44821</v>
      </c>
      <c r="C3128" s="6" t="str">
        <f>TEXT(Table1[[#This Row],[Order Date]],"mmm")</f>
        <v>Sep</v>
      </c>
      <c r="D3128" s="6" t="str">
        <f>TEXT(Table1[[#This Row],[Order Date]],"yyyy")</f>
        <v>2022</v>
      </c>
      <c r="E3128" t="s">
        <v>1477</v>
      </c>
      <c r="F3128" t="s">
        <v>23</v>
      </c>
      <c r="G3128" t="s">
        <v>34</v>
      </c>
      <c r="H3128" t="s">
        <v>74</v>
      </c>
      <c r="I3128" t="s">
        <v>2247</v>
      </c>
      <c r="J3128">
        <v>3083.43</v>
      </c>
      <c r="K3128">
        <v>7</v>
      </c>
      <c r="L3128">
        <v>-1665.05</v>
      </c>
    </row>
    <row r="3129" spans="1:12" ht="14.25" customHeight="1" x14ac:dyDescent="0.25">
      <c r="A3129" t="str">
        <f t="shared" si="48"/>
        <v>ORD3128</v>
      </c>
      <c r="B3129" s="6">
        <v>44821</v>
      </c>
      <c r="C3129" s="6" t="str">
        <f>TEXT(Table1[[#This Row],[Order Date]],"mmm")</f>
        <v>Sep</v>
      </c>
      <c r="D3129" s="6" t="str">
        <f>TEXT(Table1[[#This Row],[Order Date]],"yyyy")</f>
        <v>2022</v>
      </c>
      <c r="E3129" t="s">
        <v>1477</v>
      </c>
      <c r="F3129" t="s">
        <v>23</v>
      </c>
      <c r="G3129" t="s">
        <v>11</v>
      </c>
      <c r="H3129" t="s">
        <v>20</v>
      </c>
      <c r="I3129" t="s">
        <v>1228</v>
      </c>
      <c r="J3129">
        <v>9.6199999999999992</v>
      </c>
      <c r="K3129">
        <v>2</v>
      </c>
      <c r="L3129">
        <v>-7.05</v>
      </c>
    </row>
    <row r="3130" spans="1:12" ht="14.25" customHeight="1" x14ac:dyDescent="0.25">
      <c r="A3130" t="str">
        <f t="shared" si="48"/>
        <v>ORD3129</v>
      </c>
      <c r="B3130" s="6">
        <v>44821</v>
      </c>
      <c r="C3130" s="6" t="str">
        <f>TEXT(Table1[[#This Row],[Order Date]],"mmm")</f>
        <v>Sep</v>
      </c>
      <c r="D3130" s="6" t="str">
        <f>TEXT(Table1[[#This Row],[Order Date]],"yyyy")</f>
        <v>2022</v>
      </c>
      <c r="E3130" t="s">
        <v>1477</v>
      </c>
      <c r="F3130" t="s">
        <v>23</v>
      </c>
      <c r="G3130" t="s">
        <v>34</v>
      </c>
      <c r="H3130" t="s">
        <v>47</v>
      </c>
      <c r="I3130" t="s">
        <v>2153</v>
      </c>
      <c r="J3130">
        <v>124.2</v>
      </c>
      <c r="K3130">
        <v>3</v>
      </c>
      <c r="L3130">
        <v>15.53</v>
      </c>
    </row>
    <row r="3131" spans="1:12" ht="14.25" customHeight="1" x14ac:dyDescent="0.25">
      <c r="A3131" t="str">
        <f t="shared" si="48"/>
        <v>ORD3130</v>
      </c>
      <c r="B3131" s="6">
        <v>44821</v>
      </c>
      <c r="C3131" s="6" t="str">
        <f>TEXT(Table1[[#This Row],[Order Date]],"mmm")</f>
        <v>Sep</v>
      </c>
      <c r="D3131" s="6" t="str">
        <f>TEXT(Table1[[#This Row],[Order Date]],"yyyy")</f>
        <v>2022</v>
      </c>
      <c r="E3131" t="s">
        <v>1477</v>
      </c>
      <c r="F3131" t="s">
        <v>23</v>
      </c>
      <c r="G3131" t="s">
        <v>11</v>
      </c>
      <c r="H3131" t="s">
        <v>63</v>
      </c>
      <c r="I3131" t="s">
        <v>396</v>
      </c>
      <c r="J3131">
        <v>3.26</v>
      </c>
      <c r="K3131">
        <v>2</v>
      </c>
      <c r="L3131">
        <v>1.1000000000000001</v>
      </c>
    </row>
    <row r="3132" spans="1:12" ht="14.25" customHeight="1" x14ac:dyDescent="0.25">
      <c r="A3132" t="str">
        <f t="shared" si="48"/>
        <v>ORD3131</v>
      </c>
      <c r="B3132" s="6">
        <v>44821</v>
      </c>
      <c r="C3132" s="6" t="str">
        <f>TEXT(Table1[[#This Row],[Order Date]],"mmm")</f>
        <v>Sep</v>
      </c>
      <c r="D3132" s="6" t="str">
        <f>TEXT(Table1[[#This Row],[Order Date]],"yyyy")</f>
        <v>2022</v>
      </c>
      <c r="E3132" t="s">
        <v>1477</v>
      </c>
      <c r="F3132" t="s">
        <v>23</v>
      </c>
      <c r="G3132" t="s">
        <v>11</v>
      </c>
      <c r="H3132" t="s">
        <v>24</v>
      </c>
      <c r="I3132" t="s">
        <v>1201</v>
      </c>
      <c r="J3132">
        <v>86.3</v>
      </c>
      <c r="K3132">
        <v>6</v>
      </c>
      <c r="L3132">
        <v>9.7100000000000009</v>
      </c>
    </row>
    <row r="3133" spans="1:12" ht="14.25" customHeight="1" x14ac:dyDescent="0.25">
      <c r="A3133" t="str">
        <f t="shared" si="48"/>
        <v>ORD3132</v>
      </c>
      <c r="B3133" s="6">
        <v>44821</v>
      </c>
      <c r="C3133" s="6" t="str">
        <f>TEXT(Table1[[#This Row],[Order Date]],"mmm")</f>
        <v>Sep</v>
      </c>
      <c r="D3133" s="6" t="str">
        <f>TEXT(Table1[[#This Row],[Order Date]],"yyyy")</f>
        <v>2022</v>
      </c>
      <c r="E3133" t="s">
        <v>1477</v>
      </c>
      <c r="F3133" t="s">
        <v>23</v>
      </c>
      <c r="G3133" t="s">
        <v>11</v>
      </c>
      <c r="H3133" t="s">
        <v>20</v>
      </c>
      <c r="I3133" t="s">
        <v>575</v>
      </c>
      <c r="J3133">
        <v>6.86</v>
      </c>
      <c r="K3133">
        <v>6</v>
      </c>
      <c r="L3133">
        <v>-5.72</v>
      </c>
    </row>
    <row r="3134" spans="1:12" ht="14.25" customHeight="1" x14ac:dyDescent="0.25">
      <c r="A3134" t="str">
        <f t="shared" si="48"/>
        <v>ORD3133</v>
      </c>
      <c r="B3134" s="6">
        <v>44821</v>
      </c>
      <c r="C3134" s="6" t="str">
        <f>TEXT(Table1[[#This Row],[Order Date]],"mmm")</f>
        <v>Sep</v>
      </c>
      <c r="D3134" s="6" t="str">
        <f>TEXT(Table1[[#This Row],[Order Date]],"yyyy")</f>
        <v>2022</v>
      </c>
      <c r="E3134" t="s">
        <v>1477</v>
      </c>
      <c r="F3134" t="s">
        <v>23</v>
      </c>
      <c r="G3134" t="s">
        <v>11</v>
      </c>
      <c r="H3134" t="s">
        <v>24</v>
      </c>
      <c r="I3134" t="s">
        <v>1530</v>
      </c>
      <c r="J3134">
        <v>15.76</v>
      </c>
      <c r="K3134">
        <v>2</v>
      </c>
      <c r="L3134">
        <v>3.55</v>
      </c>
    </row>
    <row r="3135" spans="1:12" ht="14.25" customHeight="1" x14ac:dyDescent="0.25">
      <c r="A3135" t="str">
        <f t="shared" si="48"/>
        <v>ORD3134</v>
      </c>
      <c r="B3135" s="6">
        <v>44821</v>
      </c>
      <c r="C3135" s="6" t="str">
        <f>TEXT(Table1[[#This Row],[Order Date]],"mmm")</f>
        <v>Sep</v>
      </c>
      <c r="D3135" s="6" t="str">
        <f>TEXT(Table1[[#This Row],[Order Date]],"yyyy")</f>
        <v>2022</v>
      </c>
      <c r="E3135" t="s">
        <v>2248</v>
      </c>
      <c r="F3135" t="s">
        <v>27</v>
      </c>
      <c r="G3135" t="s">
        <v>11</v>
      </c>
      <c r="H3135" t="s">
        <v>12</v>
      </c>
      <c r="I3135" t="s">
        <v>1203</v>
      </c>
      <c r="J3135">
        <v>32.4</v>
      </c>
      <c r="K3135">
        <v>5</v>
      </c>
      <c r="L3135">
        <v>15.55</v>
      </c>
    </row>
    <row r="3136" spans="1:12" ht="14.25" customHeight="1" x14ac:dyDescent="0.25">
      <c r="A3136" t="str">
        <f t="shared" si="48"/>
        <v>ORD3135</v>
      </c>
      <c r="B3136" s="6">
        <v>44821</v>
      </c>
      <c r="C3136" s="6" t="str">
        <f>TEXT(Table1[[#This Row],[Order Date]],"mmm")</f>
        <v>Sep</v>
      </c>
      <c r="D3136" s="6" t="str">
        <f>TEXT(Table1[[#This Row],[Order Date]],"yyyy")</f>
        <v>2022</v>
      </c>
      <c r="E3136" t="s">
        <v>1502</v>
      </c>
      <c r="F3136" t="s">
        <v>10</v>
      </c>
      <c r="G3136" t="s">
        <v>34</v>
      </c>
      <c r="H3136" t="s">
        <v>47</v>
      </c>
      <c r="I3136" t="s">
        <v>2249</v>
      </c>
      <c r="J3136">
        <v>21.94</v>
      </c>
      <c r="K3136">
        <v>2</v>
      </c>
      <c r="L3136">
        <v>-10.42</v>
      </c>
    </row>
    <row r="3137" spans="1:12" ht="14.25" customHeight="1" x14ac:dyDescent="0.25">
      <c r="A3137" t="str">
        <f t="shared" si="48"/>
        <v>ORD3136</v>
      </c>
      <c r="B3137" s="6">
        <v>44821</v>
      </c>
      <c r="C3137" s="6" t="str">
        <f>TEXT(Table1[[#This Row],[Order Date]],"mmm")</f>
        <v>Sep</v>
      </c>
      <c r="D3137" s="6" t="str">
        <f>TEXT(Table1[[#This Row],[Order Date]],"yyyy")</f>
        <v>2022</v>
      </c>
      <c r="E3137" t="s">
        <v>1502</v>
      </c>
      <c r="F3137" t="s">
        <v>10</v>
      </c>
      <c r="G3137" t="s">
        <v>11</v>
      </c>
      <c r="H3137" t="s">
        <v>20</v>
      </c>
      <c r="I3137" t="s">
        <v>1959</v>
      </c>
      <c r="J3137">
        <v>6.59</v>
      </c>
      <c r="K3137">
        <v>3</v>
      </c>
      <c r="L3137">
        <v>-10.210000000000001</v>
      </c>
    </row>
    <row r="3138" spans="1:12" ht="14.25" customHeight="1" x14ac:dyDescent="0.25">
      <c r="A3138" t="str">
        <f t="shared" si="48"/>
        <v>ORD3137</v>
      </c>
      <c r="B3138" s="6">
        <v>44821</v>
      </c>
      <c r="C3138" s="6" t="str">
        <f>TEXT(Table1[[#This Row],[Order Date]],"mmm")</f>
        <v>Sep</v>
      </c>
      <c r="D3138" s="6" t="str">
        <f>TEXT(Table1[[#This Row],[Order Date]],"yyyy")</f>
        <v>2022</v>
      </c>
      <c r="E3138" t="s">
        <v>1497</v>
      </c>
      <c r="F3138" t="s">
        <v>149</v>
      </c>
      <c r="G3138" t="s">
        <v>34</v>
      </c>
      <c r="H3138" t="s">
        <v>145</v>
      </c>
      <c r="I3138" t="s">
        <v>1226</v>
      </c>
      <c r="J3138">
        <v>344.22</v>
      </c>
      <c r="K3138">
        <v>2</v>
      </c>
      <c r="L3138">
        <v>-103.27</v>
      </c>
    </row>
    <row r="3139" spans="1:12" ht="14.25" customHeight="1" x14ac:dyDescent="0.25">
      <c r="A3139" t="str">
        <f t="shared" ref="A3139:A3202" si="49">"ORD" &amp; TEXT(ROW(A3139)-1, "0000")</f>
        <v>ORD3138</v>
      </c>
      <c r="B3139" s="6">
        <v>44821</v>
      </c>
      <c r="C3139" s="6" t="str">
        <f>TEXT(Table1[[#This Row],[Order Date]],"mmm")</f>
        <v>Sep</v>
      </c>
      <c r="D3139" s="6" t="str">
        <f>TEXT(Table1[[#This Row],[Order Date]],"yyyy")</f>
        <v>2022</v>
      </c>
      <c r="E3139" t="s">
        <v>2183</v>
      </c>
      <c r="F3139" t="s">
        <v>123</v>
      </c>
      <c r="G3139" t="s">
        <v>39</v>
      </c>
      <c r="H3139" t="s">
        <v>52</v>
      </c>
      <c r="I3139" t="s">
        <v>652</v>
      </c>
      <c r="J3139">
        <v>87.17</v>
      </c>
      <c r="K3139">
        <v>3</v>
      </c>
      <c r="L3139">
        <v>10.9</v>
      </c>
    </row>
    <row r="3140" spans="1:12" ht="14.25" customHeight="1" x14ac:dyDescent="0.25">
      <c r="A3140" t="str">
        <f t="shared" si="49"/>
        <v>ORD3139</v>
      </c>
      <c r="B3140" s="6">
        <v>44821</v>
      </c>
      <c r="C3140" s="6" t="str">
        <f>TEXT(Table1[[#This Row],[Order Date]],"mmm")</f>
        <v>Sep</v>
      </c>
      <c r="D3140" s="6" t="str">
        <f>TEXT(Table1[[#This Row],[Order Date]],"yyyy")</f>
        <v>2022</v>
      </c>
      <c r="E3140" t="s">
        <v>1788</v>
      </c>
      <c r="F3140" t="s">
        <v>164</v>
      </c>
      <c r="G3140" t="s">
        <v>11</v>
      </c>
      <c r="H3140" t="s">
        <v>20</v>
      </c>
      <c r="I3140" t="s">
        <v>579</v>
      </c>
      <c r="J3140">
        <v>25.03</v>
      </c>
      <c r="K3140">
        <v>3</v>
      </c>
      <c r="L3140">
        <v>7.82</v>
      </c>
    </row>
    <row r="3141" spans="1:12" ht="14.25" customHeight="1" x14ac:dyDescent="0.25">
      <c r="A3141" t="str">
        <f t="shared" si="49"/>
        <v>ORD3140</v>
      </c>
      <c r="B3141" s="6">
        <v>44821</v>
      </c>
      <c r="C3141" s="6" t="str">
        <f>TEXT(Table1[[#This Row],[Order Date]],"mmm")</f>
        <v>Sep</v>
      </c>
      <c r="D3141" s="6" t="str">
        <f>TEXT(Table1[[#This Row],[Order Date]],"yyyy")</f>
        <v>2022</v>
      </c>
      <c r="E3141" t="s">
        <v>618</v>
      </c>
      <c r="F3141" t="s">
        <v>149</v>
      </c>
      <c r="G3141" t="s">
        <v>11</v>
      </c>
      <c r="H3141" t="s">
        <v>18</v>
      </c>
      <c r="I3141" t="s">
        <v>1780</v>
      </c>
      <c r="J3141">
        <v>14.9</v>
      </c>
      <c r="K3141">
        <v>5</v>
      </c>
      <c r="L3141">
        <v>1.04</v>
      </c>
    </row>
    <row r="3142" spans="1:12" ht="14.25" customHeight="1" x14ac:dyDescent="0.25">
      <c r="A3142" t="str">
        <f t="shared" si="49"/>
        <v>ORD3141</v>
      </c>
      <c r="B3142" s="6">
        <v>44821</v>
      </c>
      <c r="C3142" s="6" t="str">
        <f>TEXT(Table1[[#This Row],[Order Date]],"mmm")</f>
        <v>Sep</v>
      </c>
      <c r="D3142" s="6" t="str">
        <f>TEXT(Table1[[#This Row],[Order Date]],"yyyy")</f>
        <v>2022</v>
      </c>
      <c r="E3142" t="s">
        <v>618</v>
      </c>
      <c r="F3142" t="s">
        <v>149</v>
      </c>
      <c r="G3142" t="s">
        <v>11</v>
      </c>
      <c r="H3142" t="s">
        <v>16</v>
      </c>
      <c r="I3142" t="s">
        <v>1025</v>
      </c>
      <c r="J3142">
        <v>87.71</v>
      </c>
      <c r="K3142">
        <v>7</v>
      </c>
      <c r="L3142">
        <v>41.22</v>
      </c>
    </row>
    <row r="3143" spans="1:12" ht="14.25" customHeight="1" x14ac:dyDescent="0.25">
      <c r="A3143" t="str">
        <f t="shared" si="49"/>
        <v>ORD3142</v>
      </c>
      <c r="B3143" s="6">
        <v>44821</v>
      </c>
      <c r="C3143" s="6" t="str">
        <f>TEXT(Table1[[#This Row],[Order Date]],"mmm")</f>
        <v>Sep</v>
      </c>
      <c r="D3143" s="6" t="str">
        <f>TEXT(Table1[[#This Row],[Order Date]],"yyyy")</f>
        <v>2022</v>
      </c>
      <c r="E3143" t="s">
        <v>618</v>
      </c>
      <c r="F3143" t="s">
        <v>149</v>
      </c>
      <c r="G3143" t="s">
        <v>34</v>
      </c>
      <c r="H3143" t="s">
        <v>35</v>
      </c>
      <c r="I3143" t="s">
        <v>1685</v>
      </c>
      <c r="J3143">
        <v>199.76</v>
      </c>
      <c r="K3143">
        <v>2</v>
      </c>
      <c r="L3143">
        <v>8.8800000000000008</v>
      </c>
    </row>
    <row r="3144" spans="1:12" ht="14.25" customHeight="1" x14ac:dyDescent="0.25">
      <c r="A3144" t="str">
        <f t="shared" si="49"/>
        <v>ORD3143</v>
      </c>
      <c r="B3144" s="6">
        <v>44821</v>
      </c>
      <c r="C3144" s="6" t="str">
        <f>TEXT(Table1[[#This Row],[Order Date]],"mmm")</f>
        <v>Sep</v>
      </c>
      <c r="D3144" s="6" t="str">
        <f>TEXT(Table1[[#This Row],[Order Date]],"yyyy")</f>
        <v>2022</v>
      </c>
      <c r="E3144" t="s">
        <v>618</v>
      </c>
      <c r="F3144" t="s">
        <v>149</v>
      </c>
      <c r="G3144" t="s">
        <v>11</v>
      </c>
      <c r="H3144" t="s">
        <v>18</v>
      </c>
      <c r="I3144" t="s">
        <v>1001</v>
      </c>
      <c r="J3144">
        <v>94.6</v>
      </c>
      <c r="K3144">
        <v>4</v>
      </c>
      <c r="L3144">
        <v>27.43</v>
      </c>
    </row>
    <row r="3145" spans="1:12" ht="14.25" customHeight="1" x14ac:dyDescent="0.25">
      <c r="A3145" t="str">
        <f t="shared" si="49"/>
        <v>ORD3144</v>
      </c>
      <c r="B3145" s="6">
        <v>44821</v>
      </c>
      <c r="C3145" s="6" t="str">
        <f>TEXT(Table1[[#This Row],[Order Date]],"mmm")</f>
        <v>Sep</v>
      </c>
      <c r="D3145" s="6" t="str">
        <f>TEXT(Table1[[#This Row],[Order Date]],"yyyy")</f>
        <v>2022</v>
      </c>
      <c r="E3145" t="s">
        <v>618</v>
      </c>
      <c r="F3145" t="s">
        <v>149</v>
      </c>
      <c r="G3145" t="s">
        <v>34</v>
      </c>
      <c r="H3145" t="s">
        <v>74</v>
      </c>
      <c r="I3145" t="s">
        <v>2247</v>
      </c>
      <c r="J3145">
        <v>4228.7</v>
      </c>
      <c r="K3145">
        <v>6</v>
      </c>
      <c r="L3145">
        <v>158.58000000000001</v>
      </c>
    </row>
    <row r="3146" spans="1:12" ht="14.25" customHeight="1" x14ac:dyDescent="0.25">
      <c r="A3146" t="str">
        <f t="shared" si="49"/>
        <v>ORD3145</v>
      </c>
      <c r="B3146" s="6">
        <v>44821</v>
      </c>
      <c r="C3146" s="6" t="str">
        <f>TEXT(Table1[[#This Row],[Order Date]],"mmm")</f>
        <v>Sep</v>
      </c>
      <c r="D3146" s="6" t="str">
        <f>TEXT(Table1[[#This Row],[Order Date]],"yyyy")</f>
        <v>2022</v>
      </c>
      <c r="E3146" t="s">
        <v>618</v>
      </c>
      <c r="F3146" t="s">
        <v>149</v>
      </c>
      <c r="G3146" t="s">
        <v>34</v>
      </c>
      <c r="H3146" t="s">
        <v>74</v>
      </c>
      <c r="I3146" t="s">
        <v>1344</v>
      </c>
      <c r="J3146">
        <v>2003.92</v>
      </c>
      <c r="K3146">
        <v>5</v>
      </c>
      <c r="L3146">
        <v>-25.05</v>
      </c>
    </row>
    <row r="3147" spans="1:12" ht="14.25" customHeight="1" x14ac:dyDescent="0.25">
      <c r="A3147" t="str">
        <f t="shared" si="49"/>
        <v>ORD3146</v>
      </c>
      <c r="B3147" s="6">
        <v>44821</v>
      </c>
      <c r="C3147" s="6" t="str">
        <f>TEXT(Table1[[#This Row],[Order Date]],"mmm")</f>
        <v>Sep</v>
      </c>
      <c r="D3147" s="6" t="str">
        <f>TEXT(Table1[[#This Row],[Order Date]],"yyyy")</f>
        <v>2022</v>
      </c>
      <c r="E3147" t="s">
        <v>618</v>
      </c>
      <c r="F3147" t="s">
        <v>149</v>
      </c>
      <c r="G3147" t="s">
        <v>39</v>
      </c>
      <c r="H3147" t="s">
        <v>40</v>
      </c>
      <c r="I3147" t="s">
        <v>1708</v>
      </c>
      <c r="J3147">
        <v>209.97</v>
      </c>
      <c r="K3147">
        <v>3</v>
      </c>
      <c r="L3147">
        <v>58.79</v>
      </c>
    </row>
    <row r="3148" spans="1:12" ht="14.25" customHeight="1" x14ac:dyDescent="0.25">
      <c r="A3148" t="str">
        <f t="shared" si="49"/>
        <v>ORD3147</v>
      </c>
      <c r="B3148" s="6">
        <v>44821</v>
      </c>
      <c r="C3148" s="6" t="str">
        <f>TEXT(Table1[[#This Row],[Order Date]],"mmm")</f>
        <v>Sep</v>
      </c>
      <c r="D3148" s="6" t="str">
        <f>TEXT(Table1[[#This Row],[Order Date]],"yyyy")</f>
        <v>2022</v>
      </c>
      <c r="E3148" t="s">
        <v>618</v>
      </c>
      <c r="F3148" t="s">
        <v>149</v>
      </c>
      <c r="G3148" t="s">
        <v>39</v>
      </c>
      <c r="H3148" t="s">
        <v>52</v>
      </c>
      <c r="I3148" t="s">
        <v>1787</v>
      </c>
      <c r="J3148">
        <v>659.9</v>
      </c>
      <c r="K3148">
        <v>2</v>
      </c>
      <c r="L3148">
        <v>217.77</v>
      </c>
    </row>
    <row r="3149" spans="1:12" ht="14.25" customHeight="1" x14ac:dyDescent="0.25">
      <c r="A3149" t="str">
        <f t="shared" si="49"/>
        <v>ORD3148</v>
      </c>
      <c r="B3149" s="6">
        <v>44821</v>
      </c>
      <c r="C3149" s="6" t="str">
        <f>TEXT(Table1[[#This Row],[Order Date]],"mmm")</f>
        <v>Sep</v>
      </c>
      <c r="D3149" s="6" t="str">
        <f>TEXT(Table1[[#This Row],[Order Date]],"yyyy")</f>
        <v>2022</v>
      </c>
      <c r="E3149" t="s">
        <v>618</v>
      </c>
      <c r="F3149" t="s">
        <v>149</v>
      </c>
      <c r="G3149" t="s">
        <v>11</v>
      </c>
      <c r="H3149" t="s">
        <v>12</v>
      </c>
      <c r="I3149" t="s">
        <v>457</v>
      </c>
      <c r="J3149">
        <v>110.96</v>
      </c>
      <c r="K3149">
        <v>2</v>
      </c>
      <c r="L3149">
        <v>53.26</v>
      </c>
    </row>
    <row r="3150" spans="1:12" ht="14.25" customHeight="1" x14ac:dyDescent="0.25">
      <c r="A3150" t="str">
        <f t="shared" si="49"/>
        <v>ORD3149</v>
      </c>
      <c r="B3150" s="6">
        <v>44821</v>
      </c>
      <c r="C3150" s="6" t="str">
        <f>TEXT(Table1[[#This Row],[Order Date]],"mmm")</f>
        <v>Sep</v>
      </c>
      <c r="D3150" s="6" t="str">
        <f>TEXT(Table1[[#This Row],[Order Date]],"yyyy")</f>
        <v>2022</v>
      </c>
      <c r="E3150" t="s">
        <v>618</v>
      </c>
      <c r="F3150" t="s">
        <v>149</v>
      </c>
      <c r="G3150" t="s">
        <v>39</v>
      </c>
      <c r="H3150" t="s">
        <v>40</v>
      </c>
      <c r="I3150" t="s">
        <v>1789</v>
      </c>
      <c r="J3150">
        <v>67.8</v>
      </c>
      <c r="K3150">
        <v>4</v>
      </c>
      <c r="L3150">
        <v>1.36</v>
      </c>
    </row>
    <row r="3151" spans="1:12" ht="14.25" customHeight="1" x14ac:dyDescent="0.25">
      <c r="A3151" t="str">
        <f t="shared" si="49"/>
        <v>ORD3150</v>
      </c>
      <c r="B3151" s="6">
        <v>44822</v>
      </c>
      <c r="C3151" s="6" t="str">
        <f>TEXT(Table1[[#This Row],[Order Date]],"mmm")</f>
        <v>Sep</v>
      </c>
      <c r="D3151" s="6" t="str">
        <f>TEXT(Table1[[#This Row],[Order Date]],"yyyy")</f>
        <v>2022</v>
      </c>
      <c r="E3151" t="s">
        <v>429</v>
      </c>
      <c r="F3151" t="s">
        <v>27</v>
      </c>
      <c r="G3151" t="s">
        <v>11</v>
      </c>
      <c r="H3151" t="s">
        <v>12</v>
      </c>
      <c r="I3151" t="s">
        <v>1150</v>
      </c>
      <c r="J3151">
        <v>160.72</v>
      </c>
      <c r="K3151">
        <v>14</v>
      </c>
      <c r="L3151">
        <v>78.75</v>
      </c>
    </row>
    <row r="3152" spans="1:12" ht="14.25" customHeight="1" x14ac:dyDescent="0.25">
      <c r="A3152" t="str">
        <f t="shared" si="49"/>
        <v>ORD3151</v>
      </c>
      <c r="B3152" s="6">
        <v>44822</v>
      </c>
      <c r="C3152" s="6" t="str">
        <f>TEXT(Table1[[#This Row],[Order Date]],"mmm")</f>
        <v>Sep</v>
      </c>
      <c r="D3152" s="6" t="str">
        <f>TEXT(Table1[[#This Row],[Order Date]],"yyyy")</f>
        <v>2022</v>
      </c>
      <c r="E3152" t="s">
        <v>429</v>
      </c>
      <c r="F3152" t="s">
        <v>27</v>
      </c>
      <c r="G3152" t="s">
        <v>11</v>
      </c>
      <c r="H3152" t="s">
        <v>12</v>
      </c>
      <c r="I3152" t="s">
        <v>2250</v>
      </c>
      <c r="J3152">
        <v>19.920000000000002</v>
      </c>
      <c r="K3152">
        <v>4</v>
      </c>
      <c r="L3152">
        <v>9.76</v>
      </c>
    </row>
    <row r="3153" spans="1:12" ht="14.25" customHeight="1" x14ac:dyDescent="0.25">
      <c r="A3153" t="str">
        <f t="shared" si="49"/>
        <v>ORD3152</v>
      </c>
      <c r="B3153" s="6">
        <v>44822</v>
      </c>
      <c r="C3153" s="6" t="str">
        <f>TEXT(Table1[[#This Row],[Order Date]],"mmm")</f>
        <v>Sep</v>
      </c>
      <c r="D3153" s="6" t="str">
        <f>TEXT(Table1[[#This Row],[Order Date]],"yyyy")</f>
        <v>2022</v>
      </c>
      <c r="E3153" t="s">
        <v>429</v>
      </c>
      <c r="F3153" t="s">
        <v>27</v>
      </c>
      <c r="G3153" t="s">
        <v>11</v>
      </c>
      <c r="H3153" t="s">
        <v>200</v>
      </c>
      <c r="I3153" t="s">
        <v>1292</v>
      </c>
      <c r="J3153">
        <v>7.3</v>
      </c>
      <c r="K3153">
        <v>2</v>
      </c>
      <c r="L3153">
        <v>2.19</v>
      </c>
    </row>
    <row r="3154" spans="1:12" ht="14.25" customHeight="1" x14ac:dyDescent="0.25">
      <c r="A3154" t="str">
        <f t="shared" si="49"/>
        <v>ORD3153</v>
      </c>
      <c r="B3154" s="6">
        <v>44822</v>
      </c>
      <c r="C3154" s="6" t="str">
        <f>TEXT(Table1[[#This Row],[Order Date]],"mmm")</f>
        <v>Sep</v>
      </c>
      <c r="D3154" s="6" t="str">
        <f>TEXT(Table1[[#This Row],[Order Date]],"yyyy")</f>
        <v>2022</v>
      </c>
      <c r="E3154" t="s">
        <v>1538</v>
      </c>
      <c r="F3154" t="s">
        <v>531</v>
      </c>
      <c r="G3154" t="s">
        <v>11</v>
      </c>
      <c r="H3154" t="s">
        <v>18</v>
      </c>
      <c r="I3154" t="s">
        <v>1592</v>
      </c>
      <c r="J3154">
        <v>41.96</v>
      </c>
      <c r="K3154">
        <v>2</v>
      </c>
      <c r="L3154">
        <v>7.97</v>
      </c>
    </row>
    <row r="3155" spans="1:12" ht="14.25" customHeight="1" x14ac:dyDescent="0.25">
      <c r="A3155" t="str">
        <f t="shared" si="49"/>
        <v>ORD3154</v>
      </c>
      <c r="B3155" s="6">
        <v>44822</v>
      </c>
      <c r="C3155" s="6" t="str">
        <f>TEXT(Table1[[#This Row],[Order Date]],"mmm")</f>
        <v>Sep</v>
      </c>
      <c r="D3155" s="6" t="str">
        <f>TEXT(Table1[[#This Row],[Order Date]],"yyyy")</f>
        <v>2022</v>
      </c>
      <c r="E3155" t="s">
        <v>1538</v>
      </c>
      <c r="F3155" t="s">
        <v>531</v>
      </c>
      <c r="G3155" t="s">
        <v>11</v>
      </c>
      <c r="H3155" t="s">
        <v>18</v>
      </c>
      <c r="I3155" t="s">
        <v>838</v>
      </c>
      <c r="J3155">
        <v>636.86</v>
      </c>
      <c r="K3155">
        <v>7</v>
      </c>
      <c r="L3155">
        <v>0</v>
      </c>
    </row>
    <row r="3156" spans="1:12" ht="14.25" customHeight="1" x14ac:dyDescent="0.25">
      <c r="A3156" t="str">
        <f t="shared" si="49"/>
        <v>ORD3155</v>
      </c>
      <c r="B3156" s="6">
        <v>44822</v>
      </c>
      <c r="C3156" s="6" t="str">
        <f>TEXT(Table1[[#This Row],[Order Date]],"mmm")</f>
        <v>Sep</v>
      </c>
      <c r="D3156" s="6" t="str">
        <f>TEXT(Table1[[#This Row],[Order Date]],"yyyy")</f>
        <v>2022</v>
      </c>
      <c r="E3156" t="s">
        <v>1538</v>
      </c>
      <c r="F3156" t="s">
        <v>531</v>
      </c>
      <c r="G3156" t="s">
        <v>39</v>
      </c>
      <c r="H3156" t="s">
        <v>40</v>
      </c>
      <c r="I3156" t="s">
        <v>358</v>
      </c>
      <c r="J3156">
        <v>499.99</v>
      </c>
      <c r="K3156">
        <v>1</v>
      </c>
      <c r="L3156">
        <v>130</v>
      </c>
    </row>
    <row r="3157" spans="1:12" ht="14.25" customHeight="1" x14ac:dyDescent="0.25">
      <c r="A3157" t="str">
        <f t="shared" si="49"/>
        <v>ORD3156</v>
      </c>
      <c r="B3157" s="6">
        <v>44822</v>
      </c>
      <c r="C3157" s="6" t="str">
        <f>TEXT(Table1[[#This Row],[Order Date]],"mmm")</f>
        <v>Sep</v>
      </c>
      <c r="D3157" s="6" t="str">
        <f>TEXT(Table1[[#This Row],[Order Date]],"yyyy")</f>
        <v>2022</v>
      </c>
      <c r="E3157" t="s">
        <v>1538</v>
      </c>
      <c r="F3157" t="s">
        <v>531</v>
      </c>
      <c r="G3157" t="s">
        <v>39</v>
      </c>
      <c r="H3157" t="s">
        <v>40</v>
      </c>
      <c r="I3157" t="s">
        <v>933</v>
      </c>
      <c r="J3157">
        <v>1259.93</v>
      </c>
      <c r="K3157">
        <v>7</v>
      </c>
      <c r="L3157">
        <v>327.58</v>
      </c>
    </row>
    <row r="3158" spans="1:12" ht="14.25" customHeight="1" x14ac:dyDescent="0.25">
      <c r="A3158" t="str">
        <f t="shared" si="49"/>
        <v>ORD3157</v>
      </c>
      <c r="B3158" s="6">
        <v>44822</v>
      </c>
      <c r="C3158" s="6" t="str">
        <f>TEXT(Table1[[#This Row],[Order Date]],"mmm")</f>
        <v>Sep</v>
      </c>
      <c r="D3158" s="6" t="str">
        <f>TEXT(Table1[[#This Row],[Order Date]],"yyyy")</f>
        <v>2022</v>
      </c>
      <c r="E3158" t="s">
        <v>1538</v>
      </c>
      <c r="F3158" t="s">
        <v>531</v>
      </c>
      <c r="G3158" t="s">
        <v>11</v>
      </c>
      <c r="H3158" t="s">
        <v>20</v>
      </c>
      <c r="I3158" t="s">
        <v>1567</v>
      </c>
      <c r="J3158">
        <v>65.08</v>
      </c>
      <c r="K3158">
        <v>4</v>
      </c>
      <c r="L3158">
        <v>31.89</v>
      </c>
    </row>
    <row r="3159" spans="1:12" ht="14.25" customHeight="1" x14ac:dyDescent="0.25">
      <c r="A3159" t="str">
        <f t="shared" si="49"/>
        <v>ORD3158</v>
      </c>
      <c r="B3159" s="6">
        <v>44822</v>
      </c>
      <c r="C3159" s="6" t="str">
        <f>TEXT(Table1[[#This Row],[Order Date]],"mmm")</f>
        <v>Sep</v>
      </c>
      <c r="D3159" s="6" t="str">
        <f>TEXT(Table1[[#This Row],[Order Date]],"yyyy")</f>
        <v>2022</v>
      </c>
      <c r="E3159" t="s">
        <v>583</v>
      </c>
      <c r="F3159" t="s">
        <v>27</v>
      </c>
      <c r="G3159" t="s">
        <v>11</v>
      </c>
      <c r="H3159" t="s">
        <v>24</v>
      </c>
      <c r="I3159" t="s">
        <v>2204</v>
      </c>
      <c r="J3159">
        <v>11.68</v>
      </c>
      <c r="K3159">
        <v>2</v>
      </c>
      <c r="L3159">
        <v>5.49</v>
      </c>
    </row>
    <row r="3160" spans="1:12" ht="14.25" customHeight="1" x14ac:dyDescent="0.25">
      <c r="A3160" t="str">
        <f t="shared" si="49"/>
        <v>ORD3159</v>
      </c>
      <c r="B3160" s="6">
        <v>44822</v>
      </c>
      <c r="C3160" s="6" t="str">
        <f>TEXT(Table1[[#This Row],[Order Date]],"mmm")</f>
        <v>Sep</v>
      </c>
      <c r="D3160" s="6" t="str">
        <f>TEXT(Table1[[#This Row],[Order Date]],"yyyy")</f>
        <v>2022</v>
      </c>
      <c r="E3160" t="s">
        <v>583</v>
      </c>
      <c r="F3160" t="s">
        <v>27</v>
      </c>
      <c r="G3160" t="s">
        <v>11</v>
      </c>
      <c r="H3160" t="s">
        <v>200</v>
      </c>
      <c r="I3160" t="s">
        <v>2251</v>
      </c>
      <c r="J3160">
        <v>16.899999999999999</v>
      </c>
      <c r="K3160">
        <v>2</v>
      </c>
      <c r="L3160">
        <v>5.07</v>
      </c>
    </row>
    <row r="3161" spans="1:12" ht="14.25" customHeight="1" x14ac:dyDescent="0.25">
      <c r="A3161" t="str">
        <f t="shared" si="49"/>
        <v>ORD3160</v>
      </c>
      <c r="B3161" s="6">
        <v>44822</v>
      </c>
      <c r="C3161" s="6" t="str">
        <f>TEXT(Table1[[#This Row],[Order Date]],"mmm")</f>
        <v>Sep</v>
      </c>
      <c r="D3161" s="6" t="str">
        <f>TEXT(Table1[[#This Row],[Order Date]],"yyyy")</f>
        <v>2022</v>
      </c>
      <c r="E3161" t="s">
        <v>583</v>
      </c>
      <c r="F3161" t="s">
        <v>27</v>
      </c>
      <c r="G3161" t="s">
        <v>34</v>
      </c>
      <c r="H3161" t="s">
        <v>47</v>
      </c>
      <c r="I3161" t="s">
        <v>913</v>
      </c>
      <c r="J3161">
        <v>24.4</v>
      </c>
      <c r="K3161">
        <v>2</v>
      </c>
      <c r="L3161">
        <v>10.25</v>
      </c>
    </row>
    <row r="3162" spans="1:12" ht="14.25" customHeight="1" x14ac:dyDescent="0.25">
      <c r="A3162" t="str">
        <f t="shared" si="49"/>
        <v>ORD3161</v>
      </c>
      <c r="B3162" s="6">
        <v>44822</v>
      </c>
      <c r="C3162" s="6" t="str">
        <f>TEXT(Table1[[#This Row],[Order Date]],"mmm")</f>
        <v>Sep</v>
      </c>
      <c r="D3162" s="6" t="str">
        <f>TEXT(Table1[[#This Row],[Order Date]],"yyyy")</f>
        <v>2022</v>
      </c>
      <c r="E3162" t="s">
        <v>2252</v>
      </c>
      <c r="F3162" t="s">
        <v>123</v>
      </c>
      <c r="G3162" t="s">
        <v>39</v>
      </c>
      <c r="H3162" t="s">
        <v>52</v>
      </c>
      <c r="I3162" t="s">
        <v>1849</v>
      </c>
      <c r="J3162">
        <v>717.12</v>
      </c>
      <c r="K3162">
        <v>9</v>
      </c>
      <c r="L3162">
        <v>152.38999999999999</v>
      </c>
    </row>
    <row r="3163" spans="1:12" ht="14.25" customHeight="1" x14ac:dyDescent="0.25">
      <c r="A3163" t="str">
        <f t="shared" si="49"/>
        <v>ORD3162</v>
      </c>
      <c r="B3163" s="6">
        <v>44822</v>
      </c>
      <c r="C3163" s="6" t="str">
        <f>TEXT(Table1[[#This Row],[Order Date]],"mmm")</f>
        <v>Sep</v>
      </c>
      <c r="D3163" s="6" t="str">
        <f>TEXT(Table1[[#This Row],[Order Date]],"yyyy")</f>
        <v>2022</v>
      </c>
      <c r="E3163" t="s">
        <v>2253</v>
      </c>
      <c r="F3163" t="s">
        <v>164</v>
      </c>
      <c r="G3163" t="s">
        <v>11</v>
      </c>
      <c r="H3163" t="s">
        <v>12</v>
      </c>
      <c r="I3163" t="s">
        <v>1608</v>
      </c>
      <c r="J3163">
        <v>18.54</v>
      </c>
      <c r="K3163">
        <v>2</v>
      </c>
      <c r="L3163">
        <v>8.7100000000000009</v>
      </c>
    </row>
    <row r="3164" spans="1:12" ht="14.25" customHeight="1" x14ac:dyDescent="0.25">
      <c r="A3164" t="str">
        <f t="shared" si="49"/>
        <v>ORD3163</v>
      </c>
      <c r="B3164" s="6">
        <v>44822</v>
      </c>
      <c r="C3164" s="6" t="str">
        <f>TEXT(Table1[[#This Row],[Order Date]],"mmm")</f>
        <v>Sep</v>
      </c>
      <c r="D3164" s="6" t="str">
        <f>TEXT(Table1[[#This Row],[Order Date]],"yyyy")</f>
        <v>2022</v>
      </c>
      <c r="E3164" t="s">
        <v>2254</v>
      </c>
      <c r="F3164" t="s">
        <v>27</v>
      </c>
      <c r="G3164" t="s">
        <v>11</v>
      </c>
      <c r="H3164" t="s">
        <v>18</v>
      </c>
      <c r="I3164" t="s">
        <v>1594</v>
      </c>
      <c r="J3164">
        <v>443.92</v>
      </c>
      <c r="K3164">
        <v>4</v>
      </c>
      <c r="L3164">
        <v>8.8800000000000008</v>
      </c>
    </row>
    <row r="3165" spans="1:12" ht="14.25" customHeight="1" x14ac:dyDescent="0.25">
      <c r="A3165" t="str">
        <f t="shared" si="49"/>
        <v>ORD3164</v>
      </c>
      <c r="B3165" s="6">
        <v>44823</v>
      </c>
      <c r="C3165" s="6" t="str">
        <f>TEXT(Table1[[#This Row],[Order Date]],"mmm")</f>
        <v>Sep</v>
      </c>
      <c r="D3165" s="6" t="str">
        <f>TEXT(Table1[[#This Row],[Order Date]],"yyyy")</f>
        <v>2022</v>
      </c>
      <c r="E3165" t="s">
        <v>1557</v>
      </c>
      <c r="F3165" t="s">
        <v>55</v>
      </c>
      <c r="G3165" t="s">
        <v>34</v>
      </c>
      <c r="H3165" t="s">
        <v>74</v>
      </c>
      <c r="I3165" t="s">
        <v>82</v>
      </c>
      <c r="J3165">
        <v>61.96</v>
      </c>
      <c r="K3165">
        <v>2</v>
      </c>
      <c r="L3165">
        <v>4.34</v>
      </c>
    </row>
    <row r="3166" spans="1:12" ht="14.25" customHeight="1" x14ac:dyDescent="0.25">
      <c r="A3166" t="str">
        <f t="shared" si="49"/>
        <v>ORD3165</v>
      </c>
      <c r="B3166" s="6">
        <v>44823</v>
      </c>
      <c r="C3166" s="6" t="str">
        <f>TEXT(Table1[[#This Row],[Order Date]],"mmm")</f>
        <v>Sep</v>
      </c>
      <c r="D3166" s="6" t="str">
        <f>TEXT(Table1[[#This Row],[Order Date]],"yyyy")</f>
        <v>2022</v>
      </c>
      <c r="E3166" t="s">
        <v>241</v>
      </c>
      <c r="F3166" t="s">
        <v>30</v>
      </c>
      <c r="G3166" t="s">
        <v>39</v>
      </c>
      <c r="H3166" t="s">
        <v>52</v>
      </c>
      <c r="I3166" t="s">
        <v>2255</v>
      </c>
      <c r="J3166">
        <v>66.36</v>
      </c>
      <c r="K3166">
        <v>4</v>
      </c>
      <c r="L3166">
        <v>23.23</v>
      </c>
    </row>
    <row r="3167" spans="1:12" ht="14.25" customHeight="1" x14ac:dyDescent="0.25">
      <c r="A3167" t="str">
        <f t="shared" si="49"/>
        <v>ORD3166</v>
      </c>
      <c r="B3167" s="6">
        <v>44823</v>
      </c>
      <c r="C3167" s="6" t="str">
        <f>TEXT(Table1[[#This Row],[Order Date]],"mmm")</f>
        <v>Sep</v>
      </c>
      <c r="D3167" s="6" t="str">
        <f>TEXT(Table1[[#This Row],[Order Date]],"yyyy")</f>
        <v>2022</v>
      </c>
      <c r="E3167" t="s">
        <v>1907</v>
      </c>
      <c r="F3167" t="s">
        <v>27</v>
      </c>
      <c r="G3167" t="s">
        <v>11</v>
      </c>
      <c r="H3167" t="s">
        <v>12</v>
      </c>
      <c r="I3167" t="s">
        <v>1150</v>
      </c>
      <c r="J3167">
        <v>22.96</v>
      </c>
      <c r="K3167">
        <v>2</v>
      </c>
      <c r="L3167">
        <v>11.25</v>
      </c>
    </row>
    <row r="3168" spans="1:12" ht="14.25" customHeight="1" x14ac:dyDescent="0.25">
      <c r="A3168" t="str">
        <f t="shared" si="49"/>
        <v>ORD3167</v>
      </c>
      <c r="B3168" s="6">
        <v>44823</v>
      </c>
      <c r="C3168" s="6" t="str">
        <f>TEXT(Table1[[#This Row],[Order Date]],"mmm")</f>
        <v>Sep</v>
      </c>
      <c r="D3168" s="6" t="str">
        <f>TEXT(Table1[[#This Row],[Order Date]],"yyyy")</f>
        <v>2022</v>
      </c>
      <c r="E3168" t="s">
        <v>237</v>
      </c>
      <c r="F3168" t="s">
        <v>149</v>
      </c>
      <c r="G3168" t="s">
        <v>39</v>
      </c>
      <c r="H3168" t="s">
        <v>40</v>
      </c>
      <c r="I3168" t="s">
        <v>1988</v>
      </c>
      <c r="J3168">
        <v>279.86</v>
      </c>
      <c r="K3168">
        <v>14</v>
      </c>
      <c r="L3168">
        <v>134.33000000000001</v>
      </c>
    </row>
    <row r="3169" spans="1:12" ht="14.25" customHeight="1" x14ac:dyDescent="0.25">
      <c r="A3169" t="str">
        <f t="shared" si="49"/>
        <v>ORD3168</v>
      </c>
      <c r="B3169" s="6">
        <v>44823</v>
      </c>
      <c r="C3169" s="6" t="str">
        <f>TEXT(Table1[[#This Row],[Order Date]],"mmm")</f>
        <v>Sep</v>
      </c>
      <c r="D3169" s="6" t="str">
        <f>TEXT(Table1[[#This Row],[Order Date]],"yyyy")</f>
        <v>2022</v>
      </c>
      <c r="E3169" t="s">
        <v>576</v>
      </c>
      <c r="F3169" t="s">
        <v>399</v>
      </c>
      <c r="G3169" t="s">
        <v>11</v>
      </c>
      <c r="H3169" t="s">
        <v>24</v>
      </c>
      <c r="I3169" t="s">
        <v>2256</v>
      </c>
      <c r="J3169">
        <v>8.4</v>
      </c>
      <c r="K3169">
        <v>5</v>
      </c>
      <c r="L3169">
        <v>2.1800000000000002</v>
      </c>
    </row>
    <row r="3170" spans="1:12" ht="14.25" customHeight="1" x14ac:dyDescent="0.25">
      <c r="A3170" t="str">
        <f t="shared" si="49"/>
        <v>ORD3169</v>
      </c>
      <c r="B3170" s="6">
        <v>44823</v>
      </c>
      <c r="C3170" s="6" t="str">
        <f>TEXT(Table1[[#This Row],[Order Date]],"mmm")</f>
        <v>Sep</v>
      </c>
      <c r="D3170" s="6" t="str">
        <f>TEXT(Table1[[#This Row],[Order Date]],"yyyy")</f>
        <v>2022</v>
      </c>
      <c r="E3170" t="s">
        <v>2115</v>
      </c>
      <c r="F3170" t="s">
        <v>27</v>
      </c>
      <c r="G3170" t="s">
        <v>34</v>
      </c>
      <c r="H3170" t="s">
        <v>47</v>
      </c>
      <c r="I3170" t="s">
        <v>1285</v>
      </c>
      <c r="J3170">
        <v>60.84</v>
      </c>
      <c r="K3170">
        <v>3</v>
      </c>
      <c r="L3170">
        <v>19.47</v>
      </c>
    </row>
    <row r="3171" spans="1:12" ht="14.25" customHeight="1" x14ac:dyDescent="0.25">
      <c r="A3171" t="str">
        <f t="shared" si="49"/>
        <v>ORD3170</v>
      </c>
      <c r="B3171" s="6">
        <v>44824</v>
      </c>
      <c r="C3171" s="6" t="str">
        <f>TEXT(Table1[[#This Row],[Order Date]],"mmm")</f>
        <v>Sep</v>
      </c>
      <c r="D3171" s="6" t="str">
        <f>TEXT(Table1[[#This Row],[Order Date]],"yyyy")</f>
        <v>2022</v>
      </c>
      <c r="E3171" t="s">
        <v>664</v>
      </c>
      <c r="F3171" t="s">
        <v>434</v>
      </c>
      <c r="G3171" t="s">
        <v>11</v>
      </c>
      <c r="H3171" t="s">
        <v>20</v>
      </c>
      <c r="I3171" t="s">
        <v>1409</v>
      </c>
      <c r="J3171">
        <v>37.68</v>
      </c>
      <c r="K3171">
        <v>6</v>
      </c>
      <c r="L3171">
        <v>16.96</v>
      </c>
    </row>
    <row r="3172" spans="1:12" ht="14.25" customHeight="1" x14ac:dyDescent="0.25">
      <c r="A3172" t="str">
        <f t="shared" si="49"/>
        <v>ORD3171</v>
      </c>
      <c r="B3172" s="6">
        <v>44824</v>
      </c>
      <c r="C3172" s="6" t="str">
        <f>TEXT(Table1[[#This Row],[Order Date]],"mmm")</f>
        <v>Sep</v>
      </c>
      <c r="D3172" s="6" t="str">
        <f>TEXT(Table1[[#This Row],[Order Date]],"yyyy")</f>
        <v>2022</v>
      </c>
      <c r="E3172" t="s">
        <v>1576</v>
      </c>
      <c r="F3172" t="s">
        <v>149</v>
      </c>
      <c r="G3172" t="s">
        <v>11</v>
      </c>
      <c r="H3172" t="s">
        <v>12</v>
      </c>
      <c r="I3172" t="s">
        <v>936</v>
      </c>
      <c r="J3172">
        <v>61.4</v>
      </c>
      <c r="K3172">
        <v>5</v>
      </c>
      <c r="L3172">
        <v>28.86</v>
      </c>
    </row>
    <row r="3173" spans="1:12" ht="14.25" customHeight="1" x14ac:dyDescent="0.25">
      <c r="A3173" t="str">
        <f t="shared" si="49"/>
        <v>ORD3172</v>
      </c>
      <c r="B3173" s="6">
        <v>44824</v>
      </c>
      <c r="C3173" s="6" t="str">
        <f>TEXT(Table1[[#This Row],[Order Date]],"mmm")</f>
        <v>Sep</v>
      </c>
      <c r="D3173" s="6" t="str">
        <f>TEXT(Table1[[#This Row],[Order Date]],"yyyy")</f>
        <v>2022</v>
      </c>
      <c r="E3173" t="s">
        <v>1576</v>
      </c>
      <c r="F3173" t="s">
        <v>149</v>
      </c>
      <c r="G3173" t="s">
        <v>11</v>
      </c>
      <c r="H3173" t="s">
        <v>20</v>
      </c>
      <c r="I3173" t="s">
        <v>2257</v>
      </c>
      <c r="J3173">
        <v>24.45</v>
      </c>
      <c r="K3173">
        <v>2</v>
      </c>
      <c r="L3173">
        <v>8.86</v>
      </c>
    </row>
    <row r="3174" spans="1:12" ht="14.25" customHeight="1" x14ac:dyDescent="0.25">
      <c r="A3174" t="str">
        <f t="shared" si="49"/>
        <v>ORD3173</v>
      </c>
      <c r="B3174" s="6">
        <v>44824</v>
      </c>
      <c r="C3174" s="6" t="str">
        <f>TEXT(Table1[[#This Row],[Order Date]],"mmm")</f>
        <v>Sep</v>
      </c>
      <c r="D3174" s="6" t="str">
        <f>TEXT(Table1[[#This Row],[Order Date]],"yyyy")</f>
        <v>2022</v>
      </c>
      <c r="E3174" t="s">
        <v>1574</v>
      </c>
      <c r="F3174" t="s">
        <v>120</v>
      </c>
      <c r="G3174" t="s">
        <v>11</v>
      </c>
      <c r="H3174" t="s">
        <v>20</v>
      </c>
      <c r="I3174" t="s">
        <v>2127</v>
      </c>
      <c r="J3174">
        <v>1369.76</v>
      </c>
      <c r="K3174">
        <v>6</v>
      </c>
      <c r="L3174">
        <v>-913.18</v>
      </c>
    </row>
    <row r="3175" spans="1:12" ht="14.25" customHeight="1" x14ac:dyDescent="0.25">
      <c r="A3175" t="str">
        <f t="shared" si="49"/>
        <v>ORD3174</v>
      </c>
      <c r="B3175" s="6">
        <v>44824</v>
      </c>
      <c r="C3175" s="6" t="str">
        <f>TEXT(Table1[[#This Row],[Order Date]],"mmm")</f>
        <v>Sep</v>
      </c>
      <c r="D3175" s="6" t="str">
        <f>TEXT(Table1[[#This Row],[Order Date]],"yyyy")</f>
        <v>2022</v>
      </c>
      <c r="E3175" t="s">
        <v>1574</v>
      </c>
      <c r="F3175" t="s">
        <v>120</v>
      </c>
      <c r="G3175" t="s">
        <v>11</v>
      </c>
      <c r="H3175" t="s">
        <v>18</v>
      </c>
      <c r="I3175" t="s">
        <v>908</v>
      </c>
      <c r="J3175">
        <v>294.37</v>
      </c>
      <c r="K3175">
        <v>4</v>
      </c>
      <c r="L3175">
        <v>-58.87</v>
      </c>
    </row>
    <row r="3176" spans="1:12" ht="14.25" customHeight="1" x14ac:dyDescent="0.25">
      <c r="A3176" t="str">
        <f t="shared" si="49"/>
        <v>ORD3175</v>
      </c>
      <c r="B3176" s="6">
        <v>44824</v>
      </c>
      <c r="C3176" s="6" t="str">
        <f>TEXT(Table1[[#This Row],[Order Date]],"mmm")</f>
        <v>Sep</v>
      </c>
      <c r="D3176" s="6" t="str">
        <f>TEXT(Table1[[#This Row],[Order Date]],"yyyy")</f>
        <v>2022</v>
      </c>
      <c r="E3176" t="s">
        <v>1528</v>
      </c>
      <c r="F3176" t="s">
        <v>126</v>
      </c>
      <c r="G3176" t="s">
        <v>11</v>
      </c>
      <c r="H3176" t="s">
        <v>20</v>
      </c>
      <c r="I3176" t="s">
        <v>1280</v>
      </c>
      <c r="J3176">
        <v>45.58</v>
      </c>
      <c r="K3176">
        <v>11</v>
      </c>
      <c r="L3176">
        <v>16.52</v>
      </c>
    </row>
    <row r="3177" spans="1:12" ht="14.25" customHeight="1" x14ac:dyDescent="0.25">
      <c r="A3177" t="str">
        <f t="shared" si="49"/>
        <v>ORD3176</v>
      </c>
      <c r="B3177" s="6">
        <v>44824</v>
      </c>
      <c r="C3177" s="6" t="str">
        <f>TEXT(Table1[[#This Row],[Order Date]],"mmm")</f>
        <v>Sep</v>
      </c>
      <c r="D3177" s="6" t="str">
        <f>TEXT(Table1[[#This Row],[Order Date]],"yyyy")</f>
        <v>2022</v>
      </c>
      <c r="E3177" t="s">
        <v>2021</v>
      </c>
      <c r="F3177" t="s">
        <v>15</v>
      </c>
      <c r="G3177" t="s">
        <v>11</v>
      </c>
      <c r="H3177" t="s">
        <v>20</v>
      </c>
      <c r="I3177" t="s">
        <v>1120</v>
      </c>
      <c r="J3177">
        <v>2.81</v>
      </c>
      <c r="K3177">
        <v>3</v>
      </c>
      <c r="L3177">
        <v>-4.49</v>
      </c>
    </row>
    <row r="3178" spans="1:12" ht="14.25" customHeight="1" x14ac:dyDescent="0.25">
      <c r="A3178" t="str">
        <f t="shared" si="49"/>
        <v>ORD3177</v>
      </c>
      <c r="B3178" s="6">
        <v>44825</v>
      </c>
      <c r="C3178" s="6" t="str">
        <f>TEXT(Table1[[#This Row],[Order Date]],"mmm")</f>
        <v>Sep</v>
      </c>
      <c r="D3178" s="6" t="str">
        <f>TEXT(Table1[[#This Row],[Order Date]],"yyyy")</f>
        <v>2022</v>
      </c>
      <c r="E3178" t="s">
        <v>2064</v>
      </c>
      <c r="F3178" t="s">
        <v>10</v>
      </c>
      <c r="G3178" t="s">
        <v>39</v>
      </c>
      <c r="H3178" t="s">
        <v>40</v>
      </c>
      <c r="I3178" t="s">
        <v>2063</v>
      </c>
      <c r="J3178">
        <v>946.34</v>
      </c>
      <c r="K3178">
        <v>7</v>
      </c>
      <c r="L3178">
        <v>118.29</v>
      </c>
    </row>
    <row r="3179" spans="1:12" ht="14.25" customHeight="1" x14ac:dyDescent="0.25">
      <c r="A3179" t="str">
        <f t="shared" si="49"/>
        <v>ORD3178</v>
      </c>
      <c r="B3179" s="6">
        <v>44825</v>
      </c>
      <c r="C3179" s="6" t="str">
        <f>TEXT(Table1[[#This Row],[Order Date]],"mmm")</f>
        <v>Sep</v>
      </c>
      <c r="D3179" s="6" t="str">
        <f>TEXT(Table1[[#This Row],[Order Date]],"yyyy")</f>
        <v>2022</v>
      </c>
      <c r="E3179" t="s">
        <v>2064</v>
      </c>
      <c r="F3179" t="s">
        <v>10</v>
      </c>
      <c r="G3179" t="s">
        <v>39</v>
      </c>
      <c r="H3179" t="s">
        <v>52</v>
      </c>
      <c r="I3179" t="s">
        <v>243</v>
      </c>
      <c r="J3179">
        <v>151.19999999999999</v>
      </c>
      <c r="K3179">
        <v>3</v>
      </c>
      <c r="L3179">
        <v>32.130000000000003</v>
      </c>
    </row>
    <row r="3180" spans="1:12" ht="14.25" customHeight="1" x14ac:dyDescent="0.25">
      <c r="A3180" t="str">
        <f t="shared" si="49"/>
        <v>ORD3179</v>
      </c>
      <c r="B3180" s="6">
        <v>44825</v>
      </c>
      <c r="C3180" s="6" t="str">
        <f>TEXT(Table1[[#This Row],[Order Date]],"mmm")</f>
        <v>Sep</v>
      </c>
      <c r="D3180" s="6" t="str">
        <f>TEXT(Table1[[#This Row],[Order Date]],"yyyy")</f>
        <v>2022</v>
      </c>
      <c r="E3180" t="s">
        <v>2064</v>
      </c>
      <c r="F3180" t="s">
        <v>10</v>
      </c>
      <c r="G3180" t="s">
        <v>34</v>
      </c>
      <c r="H3180" t="s">
        <v>47</v>
      </c>
      <c r="I3180" t="s">
        <v>1404</v>
      </c>
      <c r="J3180">
        <v>4.93</v>
      </c>
      <c r="K3180">
        <v>4</v>
      </c>
      <c r="L3180">
        <v>-1.48</v>
      </c>
    </row>
    <row r="3181" spans="1:12" ht="14.25" customHeight="1" x14ac:dyDescent="0.25">
      <c r="A3181" t="str">
        <f t="shared" si="49"/>
        <v>ORD3180</v>
      </c>
      <c r="B3181" s="6">
        <v>44825</v>
      </c>
      <c r="C3181" s="6" t="str">
        <f>TEXT(Table1[[#This Row],[Order Date]],"mmm")</f>
        <v>Sep</v>
      </c>
      <c r="D3181" s="6" t="str">
        <f>TEXT(Table1[[#This Row],[Order Date]],"yyyy")</f>
        <v>2022</v>
      </c>
      <c r="E3181" t="s">
        <v>1064</v>
      </c>
      <c r="F3181" t="s">
        <v>164</v>
      </c>
      <c r="G3181" t="s">
        <v>11</v>
      </c>
      <c r="H3181" t="s">
        <v>18</v>
      </c>
      <c r="I3181" t="s">
        <v>115</v>
      </c>
      <c r="J3181">
        <v>199.74</v>
      </c>
      <c r="K3181">
        <v>6</v>
      </c>
      <c r="L3181">
        <v>47.94</v>
      </c>
    </row>
    <row r="3182" spans="1:12" ht="14.25" customHeight="1" x14ac:dyDescent="0.25">
      <c r="A3182" t="str">
        <f t="shared" si="49"/>
        <v>ORD3181</v>
      </c>
      <c r="B3182" s="6">
        <v>44825</v>
      </c>
      <c r="C3182" s="6" t="str">
        <f>TEXT(Table1[[#This Row],[Order Date]],"mmm")</f>
        <v>Sep</v>
      </c>
      <c r="D3182" s="6" t="str">
        <f>TEXT(Table1[[#This Row],[Order Date]],"yyyy")</f>
        <v>2022</v>
      </c>
      <c r="E3182" t="s">
        <v>159</v>
      </c>
      <c r="F3182" t="s">
        <v>27</v>
      </c>
      <c r="G3182" t="s">
        <v>34</v>
      </c>
      <c r="H3182" t="s">
        <v>35</v>
      </c>
      <c r="I3182" t="s">
        <v>994</v>
      </c>
      <c r="J3182">
        <v>601.54</v>
      </c>
      <c r="K3182">
        <v>4</v>
      </c>
      <c r="L3182">
        <v>0</v>
      </c>
    </row>
    <row r="3183" spans="1:12" ht="14.25" customHeight="1" x14ac:dyDescent="0.25">
      <c r="A3183" t="str">
        <f t="shared" si="49"/>
        <v>ORD3182</v>
      </c>
      <c r="B3183" s="6">
        <v>44825</v>
      </c>
      <c r="C3183" s="6" t="str">
        <f>TEXT(Table1[[#This Row],[Order Date]],"mmm")</f>
        <v>Sep</v>
      </c>
      <c r="D3183" s="6" t="str">
        <f>TEXT(Table1[[#This Row],[Order Date]],"yyyy")</f>
        <v>2022</v>
      </c>
      <c r="E3183" t="s">
        <v>159</v>
      </c>
      <c r="F3183" t="s">
        <v>27</v>
      </c>
      <c r="G3183" t="s">
        <v>11</v>
      </c>
      <c r="H3183" t="s">
        <v>43</v>
      </c>
      <c r="I3183" t="s">
        <v>1508</v>
      </c>
      <c r="J3183">
        <v>7.9</v>
      </c>
      <c r="K3183">
        <v>2</v>
      </c>
      <c r="L3183">
        <v>2.5299999999999998</v>
      </c>
    </row>
    <row r="3184" spans="1:12" ht="14.25" customHeight="1" x14ac:dyDescent="0.25">
      <c r="A3184" t="str">
        <f t="shared" si="49"/>
        <v>ORD3183</v>
      </c>
      <c r="B3184" s="6">
        <v>44825</v>
      </c>
      <c r="C3184" s="6" t="str">
        <f>TEXT(Table1[[#This Row],[Order Date]],"mmm")</f>
        <v>Sep</v>
      </c>
      <c r="D3184" s="6" t="str">
        <f>TEXT(Table1[[#This Row],[Order Date]],"yyyy")</f>
        <v>2022</v>
      </c>
      <c r="E3184" t="s">
        <v>1414</v>
      </c>
      <c r="F3184" t="s">
        <v>110</v>
      </c>
      <c r="G3184" t="s">
        <v>34</v>
      </c>
      <c r="H3184" t="s">
        <v>74</v>
      </c>
      <c r="I3184" t="s">
        <v>1094</v>
      </c>
      <c r="J3184">
        <v>194.32</v>
      </c>
      <c r="K3184">
        <v>4</v>
      </c>
      <c r="L3184">
        <v>31.09</v>
      </c>
    </row>
    <row r="3185" spans="1:12" ht="14.25" customHeight="1" x14ac:dyDescent="0.25">
      <c r="A3185" t="str">
        <f t="shared" si="49"/>
        <v>ORD3184</v>
      </c>
      <c r="B3185" s="6">
        <v>44825</v>
      </c>
      <c r="C3185" s="6" t="str">
        <f>TEXT(Table1[[#This Row],[Order Date]],"mmm")</f>
        <v>Sep</v>
      </c>
      <c r="D3185" s="6" t="str">
        <f>TEXT(Table1[[#This Row],[Order Date]],"yyyy")</f>
        <v>2022</v>
      </c>
      <c r="E3185" t="s">
        <v>1414</v>
      </c>
      <c r="F3185" t="s">
        <v>110</v>
      </c>
      <c r="G3185" t="s">
        <v>11</v>
      </c>
      <c r="H3185" t="s">
        <v>24</v>
      </c>
      <c r="I3185" t="s">
        <v>279</v>
      </c>
      <c r="J3185">
        <v>25.99</v>
      </c>
      <c r="K3185">
        <v>1</v>
      </c>
      <c r="L3185">
        <v>7.54</v>
      </c>
    </row>
    <row r="3186" spans="1:12" ht="14.25" customHeight="1" x14ac:dyDescent="0.25">
      <c r="A3186" t="str">
        <f t="shared" si="49"/>
        <v>ORD3185</v>
      </c>
      <c r="B3186" s="6">
        <v>44825</v>
      </c>
      <c r="C3186" s="6" t="str">
        <f>TEXT(Table1[[#This Row],[Order Date]],"mmm")</f>
        <v>Sep</v>
      </c>
      <c r="D3186" s="6" t="str">
        <f>TEXT(Table1[[#This Row],[Order Date]],"yyyy")</f>
        <v>2022</v>
      </c>
      <c r="E3186" t="s">
        <v>1115</v>
      </c>
      <c r="F3186" t="s">
        <v>434</v>
      </c>
      <c r="G3186" t="s">
        <v>34</v>
      </c>
      <c r="H3186" t="s">
        <v>47</v>
      </c>
      <c r="I3186" t="s">
        <v>1276</v>
      </c>
      <c r="J3186">
        <v>85.3</v>
      </c>
      <c r="K3186">
        <v>2</v>
      </c>
      <c r="L3186">
        <v>14.5</v>
      </c>
    </row>
    <row r="3187" spans="1:12" ht="14.25" customHeight="1" x14ac:dyDescent="0.25">
      <c r="A3187" t="str">
        <f t="shared" si="49"/>
        <v>ORD3186</v>
      </c>
      <c r="B3187" s="6">
        <v>44825</v>
      </c>
      <c r="C3187" s="6" t="str">
        <f>TEXT(Table1[[#This Row],[Order Date]],"mmm")</f>
        <v>Sep</v>
      </c>
      <c r="D3187" s="6" t="str">
        <f>TEXT(Table1[[#This Row],[Order Date]],"yyyy")</f>
        <v>2022</v>
      </c>
      <c r="E3187" t="s">
        <v>456</v>
      </c>
      <c r="F3187" t="s">
        <v>434</v>
      </c>
      <c r="G3187" t="s">
        <v>39</v>
      </c>
      <c r="H3187" t="s">
        <v>40</v>
      </c>
      <c r="I3187" t="s">
        <v>313</v>
      </c>
      <c r="J3187">
        <v>589.9</v>
      </c>
      <c r="K3187">
        <v>2</v>
      </c>
      <c r="L3187">
        <v>147.47999999999999</v>
      </c>
    </row>
    <row r="3188" spans="1:12" ht="14.25" customHeight="1" x14ac:dyDescent="0.25">
      <c r="A3188" t="str">
        <f t="shared" si="49"/>
        <v>ORD3187</v>
      </c>
      <c r="B3188" s="6">
        <v>44825</v>
      </c>
      <c r="C3188" s="6" t="str">
        <f>TEXT(Table1[[#This Row],[Order Date]],"mmm")</f>
        <v>Sep</v>
      </c>
      <c r="D3188" s="6" t="str">
        <f>TEXT(Table1[[#This Row],[Order Date]],"yyyy")</f>
        <v>2022</v>
      </c>
      <c r="E3188" t="s">
        <v>456</v>
      </c>
      <c r="F3188" t="s">
        <v>434</v>
      </c>
      <c r="G3188" t="s">
        <v>34</v>
      </c>
      <c r="H3188" t="s">
        <v>35</v>
      </c>
      <c r="I3188" t="s">
        <v>2182</v>
      </c>
      <c r="J3188">
        <v>542.94000000000005</v>
      </c>
      <c r="K3188">
        <v>3</v>
      </c>
      <c r="L3188">
        <v>141.16</v>
      </c>
    </row>
    <row r="3189" spans="1:12" ht="14.25" customHeight="1" x14ac:dyDescent="0.25">
      <c r="A3189" t="str">
        <f t="shared" si="49"/>
        <v>ORD3188</v>
      </c>
      <c r="B3189" s="6">
        <v>44825</v>
      </c>
      <c r="C3189" s="6" t="str">
        <f>TEXT(Table1[[#This Row],[Order Date]],"mmm")</f>
        <v>Sep</v>
      </c>
      <c r="D3189" s="6" t="str">
        <f>TEXT(Table1[[#This Row],[Order Date]],"yyyy")</f>
        <v>2022</v>
      </c>
      <c r="E3189" t="s">
        <v>2111</v>
      </c>
      <c r="F3189" t="s">
        <v>70</v>
      </c>
      <c r="G3189" t="s">
        <v>34</v>
      </c>
      <c r="H3189" t="s">
        <v>35</v>
      </c>
      <c r="I3189" t="s">
        <v>2045</v>
      </c>
      <c r="J3189">
        <v>1690.04</v>
      </c>
      <c r="K3189">
        <v>4</v>
      </c>
      <c r="L3189">
        <v>422.51</v>
      </c>
    </row>
    <row r="3190" spans="1:12" ht="14.25" customHeight="1" x14ac:dyDescent="0.25">
      <c r="A3190" t="str">
        <f t="shared" si="49"/>
        <v>ORD3189</v>
      </c>
      <c r="B3190" s="6">
        <v>44825</v>
      </c>
      <c r="C3190" s="6" t="str">
        <f>TEXT(Table1[[#This Row],[Order Date]],"mmm")</f>
        <v>Sep</v>
      </c>
      <c r="D3190" s="6" t="str">
        <f>TEXT(Table1[[#This Row],[Order Date]],"yyyy")</f>
        <v>2022</v>
      </c>
      <c r="E3190" t="s">
        <v>2111</v>
      </c>
      <c r="F3190" t="s">
        <v>70</v>
      </c>
      <c r="G3190" t="s">
        <v>11</v>
      </c>
      <c r="H3190" t="s">
        <v>18</v>
      </c>
      <c r="I3190" t="s">
        <v>843</v>
      </c>
      <c r="J3190">
        <v>85.96</v>
      </c>
      <c r="K3190">
        <v>7</v>
      </c>
      <c r="L3190">
        <v>24.07</v>
      </c>
    </row>
    <row r="3191" spans="1:12" ht="14.25" customHeight="1" x14ac:dyDescent="0.25">
      <c r="A3191" t="str">
        <f t="shared" si="49"/>
        <v>ORD3190</v>
      </c>
      <c r="B3191" s="6">
        <v>44825</v>
      </c>
      <c r="C3191" s="6" t="str">
        <f>TEXT(Table1[[#This Row],[Order Date]],"mmm")</f>
        <v>Sep</v>
      </c>
      <c r="D3191" s="6" t="str">
        <f>TEXT(Table1[[#This Row],[Order Date]],"yyyy")</f>
        <v>2022</v>
      </c>
      <c r="E3191" t="s">
        <v>2111</v>
      </c>
      <c r="F3191" t="s">
        <v>70</v>
      </c>
      <c r="G3191" t="s">
        <v>11</v>
      </c>
      <c r="H3191" t="s">
        <v>63</v>
      </c>
      <c r="I3191" t="s">
        <v>1319</v>
      </c>
      <c r="J3191">
        <v>121.96</v>
      </c>
      <c r="K3191">
        <v>2</v>
      </c>
      <c r="L3191">
        <v>57.32</v>
      </c>
    </row>
    <row r="3192" spans="1:12" ht="14.25" customHeight="1" x14ac:dyDescent="0.25">
      <c r="A3192" t="str">
        <f t="shared" si="49"/>
        <v>ORD3191</v>
      </c>
      <c r="B3192" s="6">
        <v>44825</v>
      </c>
      <c r="C3192" s="6" t="str">
        <f>TEXT(Table1[[#This Row],[Order Date]],"mmm")</f>
        <v>Sep</v>
      </c>
      <c r="D3192" s="6" t="str">
        <f>TEXT(Table1[[#This Row],[Order Date]],"yyyy")</f>
        <v>2022</v>
      </c>
      <c r="E3192" t="s">
        <v>2111</v>
      </c>
      <c r="F3192" t="s">
        <v>70</v>
      </c>
      <c r="G3192" t="s">
        <v>11</v>
      </c>
      <c r="H3192" t="s">
        <v>12</v>
      </c>
      <c r="I3192" t="s">
        <v>2258</v>
      </c>
      <c r="J3192">
        <v>23.92</v>
      </c>
      <c r="K3192">
        <v>4</v>
      </c>
      <c r="L3192">
        <v>11.72</v>
      </c>
    </row>
    <row r="3193" spans="1:12" ht="14.25" customHeight="1" x14ac:dyDescent="0.25">
      <c r="A3193" t="str">
        <f t="shared" si="49"/>
        <v>ORD3192</v>
      </c>
      <c r="B3193" s="6">
        <v>44825</v>
      </c>
      <c r="C3193" s="6" t="str">
        <f>TEXT(Table1[[#This Row],[Order Date]],"mmm")</f>
        <v>Sep</v>
      </c>
      <c r="D3193" s="6" t="str">
        <f>TEXT(Table1[[#This Row],[Order Date]],"yyyy")</f>
        <v>2022</v>
      </c>
      <c r="E3193" t="s">
        <v>2111</v>
      </c>
      <c r="F3193" t="s">
        <v>70</v>
      </c>
      <c r="G3193" t="s">
        <v>11</v>
      </c>
      <c r="H3193" t="s">
        <v>18</v>
      </c>
      <c r="I3193" t="s">
        <v>909</v>
      </c>
      <c r="J3193">
        <v>63.96</v>
      </c>
      <c r="K3193">
        <v>2</v>
      </c>
      <c r="L3193">
        <v>6.4</v>
      </c>
    </row>
    <row r="3194" spans="1:12" ht="14.25" customHeight="1" x14ac:dyDescent="0.25">
      <c r="A3194" t="str">
        <f t="shared" si="49"/>
        <v>ORD3193</v>
      </c>
      <c r="B3194" s="6">
        <v>44825</v>
      </c>
      <c r="C3194" s="6" t="str">
        <f>TEXT(Table1[[#This Row],[Order Date]],"mmm")</f>
        <v>Sep</v>
      </c>
      <c r="D3194" s="6" t="str">
        <f>TEXT(Table1[[#This Row],[Order Date]],"yyyy")</f>
        <v>2022</v>
      </c>
      <c r="E3194" t="s">
        <v>2111</v>
      </c>
      <c r="F3194" t="s">
        <v>70</v>
      </c>
      <c r="G3194" t="s">
        <v>39</v>
      </c>
      <c r="H3194" t="s">
        <v>40</v>
      </c>
      <c r="I3194" t="s">
        <v>833</v>
      </c>
      <c r="J3194">
        <v>629.95000000000005</v>
      </c>
      <c r="K3194">
        <v>5</v>
      </c>
      <c r="L3194">
        <v>176.39</v>
      </c>
    </row>
    <row r="3195" spans="1:12" ht="14.25" customHeight="1" x14ac:dyDescent="0.25">
      <c r="A3195" t="str">
        <f t="shared" si="49"/>
        <v>ORD3194</v>
      </c>
      <c r="B3195" s="6">
        <v>44825</v>
      </c>
      <c r="C3195" s="6" t="str">
        <f>TEXT(Table1[[#This Row],[Order Date]],"mmm")</f>
        <v>Sep</v>
      </c>
      <c r="D3195" s="6" t="str">
        <f>TEXT(Table1[[#This Row],[Order Date]],"yyyy")</f>
        <v>2022</v>
      </c>
      <c r="E3195" t="s">
        <v>2111</v>
      </c>
      <c r="F3195" t="s">
        <v>70</v>
      </c>
      <c r="G3195" t="s">
        <v>39</v>
      </c>
      <c r="H3195" t="s">
        <v>40</v>
      </c>
      <c r="I3195" t="s">
        <v>751</v>
      </c>
      <c r="J3195">
        <v>113.73</v>
      </c>
      <c r="K3195">
        <v>3</v>
      </c>
      <c r="L3195">
        <v>32.979999999999997</v>
      </c>
    </row>
    <row r="3196" spans="1:12" ht="14.25" customHeight="1" x14ac:dyDescent="0.25">
      <c r="A3196" t="str">
        <f t="shared" si="49"/>
        <v>ORD3195</v>
      </c>
      <c r="B3196" s="6">
        <v>44825</v>
      </c>
      <c r="C3196" s="6" t="str">
        <f>TEXT(Table1[[#This Row],[Order Date]],"mmm")</f>
        <v>Sep</v>
      </c>
      <c r="D3196" s="6" t="str">
        <f>TEXT(Table1[[#This Row],[Order Date]],"yyyy")</f>
        <v>2022</v>
      </c>
      <c r="E3196" t="s">
        <v>2111</v>
      </c>
      <c r="F3196" t="s">
        <v>70</v>
      </c>
      <c r="G3196" t="s">
        <v>11</v>
      </c>
      <c r="H3196" t="s">
        <v>20</v>
      </c>
      <c r="I3196" t="s">
        <v>1225</v>
      </c>
      <c r="J3196">
        <v>14.6</v>
      </c>
      <c r="K3196">
        <v>2</v>
      </c>
      <c r="L3196">
        <v>6.86</v>
      </c>
    </row>
    <row r="3197" spans="1:12" ht="14.25" customHeight="1" x14ac:dyDescent="0.25">
      <c r="A3197" t="str">
        <f t="shared" si="49"/>
        <v>ORD3196</v>
      </c>
      <c r="B3197" s="6">
        <v>44825</v>
      </c>
      <c r="C3197" s="6" t="str">
        <f>TEXT(Table1[[#This Row],[Order Date]],"mmm")</f>
        <v>Sep</v>
      </c>
      <c r="D3197" s="6" t="str">
        <f>TEXT(Table1[[#This Row],[Order Date]],"yyyy")</f>
        <v>2022</v>
      </c>
      <c r="E3197" t="s">
        <v>2111</v>
      </c>
      <c r="F3197" t="s">
        <v>70</v>
      </c>
      <c r="G3197" t="s">
        <v>11</v>
      </c>
      <c r="H3197" t="s">
        <v>18</v>
      </c>
      <c r="I3197" t="s">
        <v>1594</v>
      </c>
      <c r="J3197">
        <v>887.84</v>
      </c>
      <c r="K3197">
        <v>8</v>
      </c>
      <c r="L3197">
        <v>17.760000000000002</v>
      </c>
    </row>
    <row r="3198" spans="1:12" ht="14.25" customHeight="1" x14ac:dyDescent="0.25">
      <c r="A3198" t="str">
        <f t="shared" si="49"/>
        <v>ORD3197</v>
      </c>
      <c r="B3198" s="6">
        <v>44826</v>
      </c>
      <c r="C3198" s="6" t="str">
        <f>TEXT(Table1[[#This Row],[Order Date]],"mmm")</f>
        <v>Sep</v>
      </c>
      <c r="D3198" s="6" t="str">
        <f>TEXT(Table1[[#This Row],[Order Date]],"yyyy")</f>
        <v>2022</v>
      </c>
      <c r="E3198" t="s">
        <v>1267</v>
      </c>
      <c r="F3198" t="s">
        <v>27</v>
      </c>
      <c r="G3198" t="s">
        <v>34</v>
      </c>
      <c r="H3198" t="s">
        <v>47</v>
      </c>
      <c r="I3198" t="s">
        <v>1397</v>
      </c>
      <c r="J3198">
        <v>204.6</v>
      </c>
      <c r="K3198">
        <v>2</v>
      </c>
      <c r="L3198">
        <v>53.2</v>
      </c>
    </row>
    <row r="3199" spans="1:12" ht="14.25" customHeight="1" x14ac:dyDescent="0.25">
      <c r="A3199" t="str">
        <f t="shared" si="49"/>
        <v>ORD3198</v>
      </c>
      <c r="B3199" s="6">
        <v>44826</v>
      </c>
      <c r="C3199" s="6" t="str">
        <f>TEXT(Table1[[#This Row],[Order Date]],"mmm")</f>
        <v>Sep</v>
      </c>
      <c r="D3199" s="6" t="str">
        <f>TEXT(Table1[[#This Row],[Order Date]],"yyyy")</f>
        <v>2022</v>
      </c>
      <c r="E3199" t="s">
        <v>220</v>
      </c>
      <c r="F3199" t="s">
        <v>55</v>
      </c>
      <c r="G3199" t="s">
        <v>11</v>
      </c>
      <c r="H3199" t="s">
        <v>12</v>
      </c>
      <c r="I3199" t="s">
        <v>1730</v>
      </c>
      <c r="J3199">
        <v>32.4</v>
      </c>
      <c r="K3199">
        <v>5</v>
      </c>
      <c r="L3199">
        <v>15.55</v>
      </c>
    </row>
    <row r="3200" spans="1:12" ht="14.25" customHeight="1" x14ac:dyDescent="0.25">
      <c r="A3200" t="str">
        <f t="shared" si="49"/>
        <v>ORD3199</v>
      </c>
      <c r="B3200" s="6">
        <v>44826</v>
      </c>
      <c r="C3200" s="6" t="str">
        <f>TEXT(Table1[[#This Row],[Order Date]],"mmm")</f>
        <v>Sep</v>
      </c>
      <c r="D3200" s="6" t="str">
        <f>TEXT(Table1[[#This Row],[Order Date]],"yyyy")</f>
        <v>2022</v>
      </c>
      <c r="E3200" t="s">
        <v>220</v>
      </c>
      <c r="F3200" t="s">
        <v>55</v>
      </c>
      <c r="G3200" t="s">
        <v>34</v>
      </c>
      <c r="H3200" t="s">
        <v>47</v>
      </c>
      <c r="I3200" t="s">
        <v>1837</v>
      </c>
      <c r="J3200">
        <v>47.98</v>
      </c>
      <c r="K3200">
        <v>2</v>
      </c>
      <c r="L3200">
        <v>11.04</v>
      </c>
    </row>
    <row r="3201" spans="1:12" ht="14.25" customHeight="1" x14ac:dyDescent="0.25">
      <c r="A3201" t="str">
        <f t="shared" si="49"/>
        <v>ORD3200</v>
      </c>
      <c r="B3201" s="6">
        <v>44826</v>
      </c>
      <c r="C3201" s="6" t="str">
        <f>TEXT(Table1[[#This Row],[Order Date]],"mmm")</f>
        <v>Sep</v>
      </c>
      <c r="D3201" s="6" t="str">
        <f>TEXT(Table1[[#This Row],[Order Date]],"yyyy")</f>
        <v>2022</v>
      </c>
      <c r="E3201" t="s">
        <v>2259</v>
      </c>
      <c r="F3201" t="s">
        <v>120</v>
      </c>
      <c r="G3201" t="s">
        <v>11</v>
      </c>
      <c r="H3201" t="s">
        <v>16</v>
      </c>
      <c r="I3201" t="s">
        <v>2260</v>
      </c>
      <c r="J3201">
        <v>12</v>
      </c>
      <c r="K3201">
        <v>4</v>
      </c>
      <c r="L3201">
        <v>4.2</v>
      </c>
    </row>
    <row r="3202" spans="1:12" ht="14.25" customHeight="1" x14ac:dyDescent="0.25">
      <c r="A3202" t="str">
        <f t="shared" si="49"/>
        <v>ORD3201</v>
      </c>
      <c r="B3202" s="6">
        <v>44826</v>
      </c>
      <c r="C3202" s="6" t="str">
        <f>TEXT(Table1[[#This Row],[Order Date]],"mmm")</f>
        <v>Sep</v>
      </c>
      <c r="D3202" s="6" t="str">
        <f>TEXT(Table1[[#This Row],[Order Date]],"yyyy")</f>
        <v>2022</v>
      </c>
      <c r="E3202" t="s">
        <v>2259</v>
      </c>
      <c r="F3202" t="s">
        <v>120</v>
      </c>
      <c r="G3202" t="s">
        <v>11</v>
      </c>
      <c r="H3202" t="s">
        <v>18</v>
      </c>
      <c r="I3202" t="s">
        <v>1572</v>
      </c>
      <c r="J3202">
        <v>720.06</v>
      </c>
      <c r="K3202">
        <v>4</v>
      </c>
      <c r="L3202">
        <v>-63.01</v>
      </c>
    </row>
    <row r="3203" spans="1:12" ht="14.25" customHeight="1" x14ac:dyDescent="0.25">
      <c r="A3203" t="str">
        <f t="shared" ref="A3203:A3266" si="50">"ORD" &amp; TEXT(ROW(A3203)-1, "0000")</f>
        <v>ORD3202</v>
      </c>
      <c r="B3203" s="6">
        <v>44826</v>
      </c>
      <c r="C3203" s="6" t="str">
        <f>TEXT(Table1[[#This Row],[Order Date]],"mmm")</f>
        <v>Sep</v>
      </c>
      <c r="D3203" s="6" t="str">
        <f>TEXT(Table1[[#This Row],[Order Date]],"yyyy")</f>
        <v>2022</v>
      </c>
      <c r="E3203" t="s">
        <v>2259</v>
      </c>
      <c r="F3203" t="s">
        <v>120</v>
      </c>
      <c r="G3203" t="s">
        <v>11</v>
      </c>
      <c r="H3203" t="s">
        <v>18</v>
      </c>
      <c r="I3203" t="s">
        <v>1060</v>
      </c>
      <c r="J3203">
        <v>25.42</v>
      </c>
      <c r="K3203">
        <v>1</v>
      </c>
      <c r="L3203">
        <v>-4.7699999999999996</v>
      </c>
    </row>
    <row r="3204" spans="1:12" ht="14.25" customHeight="1" x14ac:dyDescent="0.25">
      <c r="A3204" t="str">
        <f t="shared" si="50"/>
        <v>ORD3203</v>
      </c>
      <c r="B3204" s="6">
        <v>44826</v>
      </c>
      <c r="C3204" s="6" t="str">
        <f>TEXT(Table1[[#This Row],[Order Date]],"mmm")</f>
        <v>Sep</v>
      </c>
      <c r="D3204" s="6" t="str">
        <f>TEXT(Table1[[#This Row],[Order Date]],"yyyy")</f>
        <v>2022</v>
      </c>
      <c r="E3204" t="s">
        <v>2259</v>
      </c>
      <c r="F3204" t="s">
        <v>120</v>
      </c>
      <c r="G3204" t="s">
        <v>11</v>
      </c>
      <c r="H3204" t="s">
        <v>24</v>
      </c>
      <c r="I3204" t="s">
        <v>1624</v>
      </c>
      <c r="J3204">
        <v>2.82</v>
      </c>
      <c r="K3204">
        <v>2</v>
      </c>
      <c r="L3204">
        <v>0.32</v>
      </c>
    </row>
    <row r="3205" spans="1:12" ht="14.25" customHeight="1" x14ac:dyDescent="0.25">
      <c r="A3205" t="str">
        <f t="shared" si="50"/>
        <v>ORD3204</v>
      </c>
      <c r="B3205" s="6">
        <v>44826</v>
      </c>
      <c r="C3205" s="6" t="str">
        <f>TEXT(Table1[[#This Row],[Order Date]],"mmm")</f>
        <v>Sep</v>
      </c>
      <c r="D3205" s="6" t="str">
        <f>TEXT(Table1[[#This Row],[Order Date]],"yyyy")</f>
        <v>2022</v>
      </c>
      <c r="E3205" t="s">
        <v>2259</v>
      </c>
      <c r="F3205" t="s">
        <v>120</v>
      </c>
      <c r="G3205" t="s">
        <v>11</v>
      </c>
      <c r="H3205" t="s">
        <v>20</v>
      </c>
      <c r="I3205" t="s">
        <v>432</v>
      </c>
      <c r="J3205">
        <v>3.2</v>
      </c>
      <c r="K3205">
        <v>2</v>
      </c>
      <c r="L3205">
        <v>-2.56</v>
      </c>
    </row>
    <row r="3206" spans="1:12" ht="14.25" customHeight="1" x14ac:dyDescent="0.25">
      <c r="A3206" t="str">
        <f t="shared" si="50"/>
        <v>ORD3205</v>
      </c>
      <c r="B3206" s="6">
        <v>44826</v>
      </c>
      <c r="C3206" s="6" t="str">
        <f>TEXT(Table1[[#This Row],[Order Date]],"mmm")</f>
        <v>Sep</v>
      </c>
      <c r="D3206" s="6" t="str">
        <f>TEXT(Table1[[#This Row],[Order Date]],"yyyy")</f>
        <v>2022</v>
      </c>
      <c r="E3206" t="s">
        <v>809</v>
      </c>
      <c r="F3206" t="s">
        <v>23</v>
      </c>
      <c r="G3206" t="s">
        <v>11</v>
      </c>
      <c r="H3206" t="s">
        <v>200</v>
      </c>
      <c r="I3206" t="s">
        <v>1458</v>
      </c>
      <c r="J3206">
        <v>55.6</v>
      </c>
      <c r="K3206">
        <v>5</v>
      </c>
      <c r="L3206">
        <v>6.26</v>
      </c>
    </row>
    <row r="3207" spans="1:12" ht="14.25" customHeight="1" x14ac:dyDescent="0.25">
      <c r="A3207" t="str">
        <f t="shared" si="50"/>
        <v>ORD3206</v>
      </c>
      <c r="B3207" s="6">
        <v>44826</v>
      </c>
      <c r="C3207" s="6" t="str">
        <f>TEXT(Table1[[#This Row],[Order Date]],"mmm")</f>
        <v>Sep</v>
      </c>
      <c r="D3207" s="6" t="str">
        <f>TEXT(Table1[[#This Row],[Order Date]],"yyyy")</f>
        <v>2022</v>
      </c>
      <c r="E3207" t="s">
        <v>809</v>
      </c>
      <c r="F3207" t="s">
        <v>23</v>
      </c>
      <c r="G3207" t="s">
        <v>39</v>
      </c>
      <c r="H3207" t="s">
        <v>52</v>
      </c>
      <c r="I3207" t="s">
        <v>1628</v>
      </c>
      <c r="J3207">
        <v>617.98</v>
      </c>
      <c r="K3207">
        <v>3</v>
      </c>
      <c r="L3207">
        <v>-7.72</v>
      </c>
    </row>
    <row r="3208" spans="1:12" ht="14.25" customHeight="1" x14ac:dyDescent="0.25">
      <c r="A3208" t="str">
        <f t="shared" si="50"/>
        <v>ORD3207</v>
      </c>
      <c r="B3208" s="6">
        <v>44826</v>
      </c>
      <c r="C3208" s="6" t="str">
        <f>TEXT(Table1[[#This Row],[Order Date]],"mmm")</f>
        <v>Sep</v>
      </c>
      <c r="D3208" s="6" t="str">
        <f>TEXT(Table1[[#This Row],[Order Date]],"yyyy")</f>
        <v>2022</v>
      </c>
      <c r="E3208" t="s">
        <v>119</v>
      </c>
      <c r="F3208" t="s">
        <v>27</v>
      </c>
      <c r="G3208" t="s">
        <v>11</v>
      </c>
      <c r="H3208" t="s">
        <v>92</v>
      </c>
      <c r="I3208" t="s">
        <v>1274</v>
      </c>
      <c r="J3208">
        <v>61.44</v>
      </c>
      <c r="K3208">
        <v>3</v>
      </c>
      <c r="L3208">
        <v>16.59</v>
      </c>
    </row>
    <row r="3209" spans="1:12" ht="14.25" customHeight="1" x14ac:dyDescent="0.25">
      <c r="A3209" t="str">
        <f t="shared" si="50"/>
        <v>ORD3208</v>
      </c>
      <c r="B3209" s="6">
        <v>44828</v>
      </c>
      <c r="C3209" s="6" t="str">
        <f>TEXT(Table1[[#This Row],[Order Date]],"mmm")</f>
        <v>Sep</v>
      </c>
      <c r="D3209" s="6" t="str">
        <f>TEXT(Table1[[#This Row],[Order Date]],"yyyy")</f>
        <v>2022</v>
      </c>
      <c r="E3209" t="s">
        <v>1289</v>
      </c>
      <c r="F3209" t="s">
        <v>23</v>
      </c>
      <c r="G3209" t="s">
        <v>11</v>
      </c>
      <c r="H3209" t="s">
        <v>24</v>
      </c>
      <c r="I3209" t="s">
        <v>1270</v>
      </c>
      <c r="J3209">
        <v>6.85</v>
      </c>
      <c r="K3209">
        <v>2</v>
      </c>
      <c r="L3209">
        <v>0.6</v>
      </c>
    </row>
    <row r="3210" spans="1:12" ht="14.25" customHeight="1" x14ac:dyDescent="0.25">
      <c r="A3210" t="str">
        <f t="shared" si="50"/>
        <v>ORD3209</v>
      </c>
      <c r="B3210" s="6">
        <v>44828</v>
      </c>
      <c r="C3210" s="6" t="str">
        <f>TEXT(Table1[[#This Row],[Order Date]],"mmm")</f>
        <v>Sep</v>
      </c>
      <c r="D3210" s="6" t="str">
        <f>TEXT(Table1[[#This Row],[Order Date]],"yyyy")</f>
        <v>2022</v>
      </c>
      <c r="E3210" t="s">
        <v>1251</v>
      </c>
      <c r="F3210" t="s">
        <v>62</v>
      </c>
      <c r="G3210" t="s">
        <v>34</v>
      </c>
      <c r="H3210" t="s">
        <v>35</v>
      </c>
      <c r="I3210" t="s">
        <v>235</v>
      </c>
      <c r="J3210">
        <v>517.5</v>
      </c>
      <c r="K3210">
        <v>6</v>
      </c>
      <c r="L3210">
        <v>155.25</v>
      </c>
    </row>
    <row r="3211" spans="1:12" ht="14.25" customHeight="1" x14ac:dyDescent="0.25">
      <c r="A3211" t="str">
        <f t="shared" si="50"/>
        <v>ORD3210</v>
      </c>
      <c r="B3211" s="6">
        <v>44828</v>
      </c>
      <c r="C3211" s="6" t="str">
        <f>TEXT(Table1[[#This Row],[Order Date]],"mmm")</f>
        <v>Sep</v>
      </c>
      <c r="D3211" s="6" t="str">
        <f>TEXT(Table1[[#This Row],[Order Date]],"yyyy")</f>
        <v>2022</v>
      </c>
      <c r="E3211" t="s">
        <v>1143</v>
      </c>
      <c r="F3211" t="s">
        <v>395</v>
      </c>
      <c r="G3211" t="s">
        <v>11</v>
      </c>
      <c r="H3211" t="s">
        <v>20</v>
      </c>
      <c r="I3211" t="s">
        <v>575</v>
      </c>
      <c r="J3211">
        <v>15.24</v>
      </c>
      <c r="K3211">
        <v>4</v>
      </c>
      <c r="L3211">
        <v>6.86</v>
      </c>
    </row>
    <row r="3212" spans="1:12" ht="14.25" customHeight="1" x14ac:dyDescent="0.25">
      <c r="A3212" t="str">
        <f t="shared" si="50"/>
        <v>ORD3211</v>
      </c>
      <c r="B3212" s="6">
        <v>44828</v>
      </c>
      <c r="C3212" s="6" t="str">
        <f>TEXT(Table1[[#This Row],[Order Date]],"mmm")</f>
        <v>Sep</v>
      </c>
      <c r="D3212" s="6" t="str">
        <f>TEXT(Table1[[#This Row],[Order Date]],"yyyy")</f>
        <v>2022</v>
      </c>
      <c r="E3212" t="s">
        <v>1143</v>
      </c>
      <c r="F3212" t="s">
        <v>395</v>
      </c>
      <c r="G3212" t="s">
        <v>34</v>
      </c>
      <c r="H3212" t="s">
        <v>35</v>
      </c>
      <c r="I3212" t="s">
        <v>723</v>
      </c>
      <c r="J3212">
        <v>1408.1</v>
      </c>
      <c r="K3212">
        <v>10</v>
      </c>
      <c r="L3212">
        <v>394.27</v>
      </c>
    </row>
    <row r="3213" spans="1:12" ht="14.25" customHeight="1" x14ac:dyDescent="0.25">
      <c r="A3213" t="str">
        <f t="shared" si="50"/>
        <v>ORD3212</v>
      </c>
      <c r="B3213" s="6">
        <v>44828</v>
      </c>
      <c r="C3213" s="6" t="str">
        <f>TEXT(Table1[[#This Row],[Order Date]],"mmm")</f>
        <v>Sep</v>
      </c>
      <c r="D3213" s="6" t="str">
        <f>TEXT(Table1[[#This Row],[Order Date]],"yyyy")</f>
        <v>2022</v>
      </c>
      <c r="E3213" t="s">
        <v>1672</v>
      </c>
      <c r="F3213" t="s">
        <v>840</v>
      </c>
      <c r="G3213" t="s">
        <v>39</v>
      </c>
      <c r="H3213" t="s">
        <v>40</v>
      </c>
      <c r="I3213" t="s">
        <v>2261</v>
      </c>
      <c r="J3213">
        <v>821.94</v>
      </c>
      <c r="K3213">
        <v>6</v>
      </c>
      <c r="L3213">
        <v>213.7</v>
      </c>
    </row>
    <row r="3214" spans="1:12" ht="14.25" customHeight="1" x14ac:dyDescent="0.25">
      <c r="A3214" t="str">
        <f t="shared" si="50"/>
        <v>ORD3213</v>
      </c>
      <c r="B3214" s="6">
        <v>44828</v>
      </c>
      <c r="C3214" s="6" t="str">
        <f>TEXT(Table1[[#This Row],[Order Date]],"mmm")</f>
        <v>Sep</v>
      </c>
      <c r="D3214" s="6" t="str">
        <f>TEXT(Table1[[#This Row],[Order Date]],"yyyy")</f>
        <v>2022</v>
      </c>
      <c r="E3214" t="s">
        <v>945</v>
      </c>
      <c r="F3214" t="s">
        <v>164</v>
      </c>
      <c r="G3214" t="s">
        <v>11</v>
      </c>
      <c r="H3214" t="s">
        <v>24</v>
      </c>
      <c r="I3214" t="s">
        <v>1201</v>
      </c>
      <c r="J3214">
        <v>35.96</v>
      </c>
      <c r="K3214">
        <v>2</v>
      </c>
      <c r="L3214">
        <v>10.43</v>
      </c>
    </row>
    <row r="3215" spans="1:12" ht="14.25" customHeight="1" x14ac:dyDescent="0.25">
      <c r="A3215" t="str">
        <f t="shared" si="50"/>
        <v>ORD3214</v>
      </c>
      <c r="B3215" s="6">
        <v>44828</v>
      </c>
      <c r="C3215" s="6" t="str">
        <f>TEXT(Table1[[#This Row],[Order Date]],"mmm")</f>
        <v>Sep</v>
      </c>
      <c r="D3215" s="6" t="str">
        <f>TEXT(Table1[[#This Row],[Order Date]],"yyyy")</f>
        <v>2022</v>
      </c>
      <c r="E3215" t="s">
        <v>945</v>
      </c>
      <c r="F3215" t="s">
        <v>164</v>
      </c>
      <c r="G3215" t="s">
        <v>11</v>
      </c>
      <c r="H3215" t="s">
        <v>20</v>
      </c>
      <c r="I3215" t="s">
        <v>428</v>
      </c>
      <c r="J3215">
        <v>14.95</v>
      </c>
      <c r="K3215">
        <v>3</v>
      </c>
      <c r="L3215">
        <v>5.42</v>
      </c>
    </row>
    <row r="3216" spans="1:12" ht="14.25" customHeight="1" x14ac:dyDescent="0.25">
      <c r="A3216" t="str">
        <f t="shared" si="50"/>
        <v>ORD3215</v>
      </c>
      <c r="B3216" s="6">
        <v>44828</v>
      </c>
      <c r="C3216" s="6" t="str">
        <f>TEXT(Table1[[#This Row],[Order Date]],"mmm")</f>
        <v>Sep</v>
      </c>
      <c r="D3216" s="6" t="str">
        <f>TEXT(Table1[[#This Row],[Order Date]],"yyyy")</f>
        <v>2022</v>
      </c>
      <c r="E3216" t="s">
        <v>2199</v>
      </c>
      <c r="F3216" t="s">
        <v>27</v>
      </c>
      <c r="G3216" t="s">
        <v>34</v>
      </c>
      <c r="H3216" t="s">
        <v>47</v>
      </c>
      <c r="I3216" t="s">
        <v>60</v>
      </c>
      <c r="J3216">
        <v>14.91</v>
      </c>
      <c r="K3216">
        <v>3</v>
      </c>
      <c r="L3216">
        <v>4.62</v>
      </c>
    </row>
    <row r="3217" spans="1:12" ht="14.25" customHeight="1" x14ac:dyDescent="0.25">
      <c r="A3217" t="str">
        <f t="shared" si="50"/>
        <v>ORD3216</v>
      </c>
      <c r="B3217" s="6">
        <v>44828</v>
      </c>
      <c r="C3217" s="6" t="str">
        <f>TEXT(Table1[[#This Row],[Order Date]],"mmm")</f>
        <v>Sep</v>
      </c>
      <c r="D3217" s="6" t="str">
        <f>TEXT(Table1[[#This Row],[Order Date]],"yyyy")</f>
        <v>2022</v>
      </c>
      <c r="E3217" t="s">
        <v>2199</v>
      </c>
      <c r="F3217" t="s">
        <v>27</v>
      </c>
      <c r="G3217" t="s">
        <v>11</v>
      </c>
      <c r="H3217" t="s">
        <v>92</v>
      </c>
      <c r="I3217" t="s">
        <v>1853</v>
      </c>
      <c r="J3217">
        <v>1158.1199999999999</v>
      </c>
      <c r="K3217">
        <v>4</v>
      </c>
      <c r="L3217">
        <v>335.85</v>
      </c>
    </row>
    <row r="3218" spans="1:12" ht="14.25" customHeight="1" x14ac:dyDescent="0.25">
      <c r="A3218" t="str">
        <f t="shared" si="50"/>
        <v>ORD3217</v>
      </c>
      <c r="B3218" s="6">
        <v>44828</v>
      </c>
      <c r="C3218" s="6" t="str">
        <f>TEXT(Table1[[#This Row],[Order Date]],"mmm")</f>
        <v>Sep</v>
      </c>
      <c r="D3218" s="6" t="str">
        <f>TEXT(Table1[[#This Row],[Order Date]],"yyyy")</f>
        <v>2022</v>
      </c>
      <c r="E3218" t="s">
        <v>2262</v>
      </c>
      <c r="F3218" t="s">
        <v>95</v>
      </c>
      <c r="G3218" t="s">
        <v>39</v>
      </c>
      <c r="H3218" t="s">
        <v>40</v>
      </c>
      <c r="I3218" t="s">
        <v>1764</v>
      </c>
      <c r="J3218">
        <v>35.119999999999997</v>
      </c>
      <c r="K3218">
        <v>2</v>
      </c>
      <c r="L3218">
        <v>13.17</v>
      </c>
    </row>
    <row r="3219" spans="1:12" ht="14.25" customHeight="1" x14ac:dyDescent="0.25">
      <c r="A3219" t="str">
        <f t="shared" si="50"/>
        <v>ORD3218</v>
      </c>
      <c r="B3219" s="6">
        <v>44828</v>
      </c>
      <c r="C3219" s="6" t="str">
        <f>TEXT(Table1[[#This Row],[Order Date]],"mmm")</f>
        <v>Sep</v>
      </c>
      <c r="D3219" s="6" t="str">
        <f>TEXT(Table1[[#This Row],[Order Date]],"yyyy")</f>
        <v>2022</v>
      </c>
      <c r="E3219" t="s">
        <v>405</v>
      </c>
      <c r="F3219" t="s">
        <v>95</v>
      </c>
      <c r="G3219" t="s">
        <v>11</v>
      </c>
      <c r="H3219" t="s">
        <v>24</v>
      </c>
      <c r="I3219" t="s">
        <v>147</v>
      </c>
      <c r="J3219">
        <v>14.58</v>
      </c>
      <c r="K3219">
        <v>2</v>
      </c>
      <c r="L3219">
        <v>2.37</v>
      </c>
    </row>
    <row r="3220" spans="1:12" ht="14.25" customHeight="1" x14ac:dyDescent="0.25">
      <c r="A3220" t="str">
        <f t="shared" si="50"/>
        <v>ORD3219</v>
      </c>
      <c r="B3220" s="6">
        <v>44828</v>
      </c>
      <c r="C3220" s="6" t="str">
        <f>TEXT(Table1[[#This Row],[Order Date]],"mmm")</f>
        <v>Sep</v>
      </c>
      <c r="D3220" s="6" t="str">
        <f>TEXT(Table1[[#This Row],[Order Date]],"yyyy")</f>
        <v>2022</v>
      </c>
      <c r="E3220" t="s">
        <v>405</v>
      </c>
      <c r="F3220" t="s">
        <v>95</v>
      </c>
      <c r="G3220" t="s">
        <v>39</v>
      </c>
      <c r="H3220" t="s">
        <v>52</v>
      </c>
      <c r="I3220" t="s">
        <v>1660</v>
      </c>
      <c r="J3220">
        <v>23.2</v>
      </c>
      <c r="K3220">
        <v>2</v>
      </c>
      <c r="L3220">
        <v>1.45</v>
      </c>
    </row>
    <row r="3221" spans="1:12" ht="14.25" customHeight="1" x14ac:dyDescent="0.25">
      <c r="A3221" t="str">
        <f t="shared" si="50"/>
        <v>ORD3220</v>
      </c>
      <c r="B3221" s="6">
        <v>44828</v>
      </c>
      <c r="C3221" s="6" t="str">
        <f>TEXT(Table1[[#This Row],[Order Date]],"mmm")</f>
        <v>Sep</v>
      </c>
      <c r="D3221" s="6" t="str">
        <f>TEXT(Table1[[#This Row],[Order Date]],"yyyy")</f>
        <v>2022</v>
      </c>
      <c r="E3221" t="s">
        <v>405</v>
      </c>
      <c r="F3221" t="s">
        <v>95</v>
      </c>
      <c r="G3221" t="s">
        <v>11</v>
      </c>
      <c r="H3221" t="s">
        <v>24</v>
      </c>
      <c r="I3221" t="s">
        <v>706</v>
      </c>
      <c r="J3221">
        <v>16.46</v>
      </c>
      <c r="K3221">
        <v>7</v>
      </c>
      <c r="L3221">
        <v>1.85</v>
      </c>
    </row>
    <row r="3222" spans="1:12" ht="14.25" customHeight="1" x14ac:dyDescent="0.25">
      <c r="A3222" t="str">
        <f t="shared" si="50"/>
        <v>ORD3221</v>
      </c>
      <c r="B3222" s="6">
        <v>44828</v>
      </c>
      <c r="C3222" s="6" t="str">
        <f>TEXT(Table1[[#This Row],[Order Date]],"mmm")</f>
        <v>Sep</v>
      </c>
      <c r="D3222" s="6" t="str">
        <f>TEXT(Table1[[#This Row],[Order Date]],"yyyy")</f>
        <v>2022</v>
      </c>
      <c r="E3222" t="s">
        <v>1084</v>
      </c>
      <c r="F3222" t="s">
        <v>78</v>
      </c>
      <c r="G3222" t="s">
        <v>11</v>
      </c>
      <c r="H3222" t="s">
        <v>20</v>
      </c>
      <c r="I3222" t="s">
        <v>1490</v>
      </c>
      <c r="J3222">
        <v>6.73</v>
      </c>
      <c r="K3222">
        <v>6</v>
      </c>
      <c r="L3222">
        <v>-4.49</v>
      </c>
    </row>
    <row r="3223" spans="1:12" ht="14.25" customHeight="1" x14ac:dyDescent="0.25">
      <c r="A3223" t="str">
        <f t="shared" si="50"/>
        <v>ORD3222</v>
      </c>
      <c r="B3223" s="6">
        <v>44828</v>
      </c>
      <c r="C3223" s="6" t="str">
        <f>TEXT(Table1[[#This Row],[Order Date]],"mmm")</f>
        <v>Sep</v>
      </c>
      <c r="D3223" s="6" t="str">
        <f>TEXT(Table1[[#This Row],[Order Date]],"yyyy")</f>
        <v>2022</v>
      </c>
      <c r="E3223" t="s">
        <v>1084</v>
      </c>
      <c r="F3223" t="s">
        <v>78</v>
      </c>
      <c r="G3223" t="s">
        <v>11</v>
      </c>
      <c r="H3223" t="s">
        <v>18</v>
      </c>
      <c r="I3223" t="s">
        <v>1965</v>
      </c>
      <c r="J3223">
        <v>33.57</v>
      </c>
      <c r="K3223">
        <v>2</v>
      </c>
      <c r="L3223">
        <v>1.68</v>
      </c>
    </row>
    <row r="3224" spans="1:12" ht="14.25" customHeight="1" x14ac:dyDescent="0.25">
      <c r="A3224" t="str">
        <f t="shared" si="50"/>
        <v>ORD3223</v>
      </c>
      <c r="B3224" s="6">
        <v>44828</v>
      </c>
      <c r="C3224" s="6" t="str">
        <f>TEXT(Table1[[#This Row],[Order Date]],"mmm")</f>
        <v>Sep</v>
      </c>
      <c r="D3224" s="6" t="str">
        <f>TEXT(Table1[[#This Row],[Order Date]],"yyyy")</f>
        <v>2022</v>
      </c>
      <c r="E3224" t="s">
        <v>1084</v>
      </c>
      <c r="F3224" t="s">
        <v>78</v>
      </c>
      <c r="G3224" t="s">
        <v>11</v>
      </c>
      <c r="H3224" t="s">
        <v>63</v>
      </c>
      <c r="I3224" t="s">
        <v>2263</v>
      </c>
      <c r="J3224">
        <v>15.84</v>
      </c>
      <c r="K3224">
        <v>2</v>
      </c>
      <c r="L3224">
        <v>5.54</v>
      </c>
    </row>
    <row r="3225" spans="1:12" ht="14.25" customHeight="1" x14ac:dyDescent="0.25">
      <c r="A3225" t="str">
        <f t="shared" si="50"/>
        <v>ORD3224</v>
      </c>
      <c r="B3225" s="6">
        <v>44828</v>
      </c>
      <c r="C3225" s="6" t="str">
        <f>TEXT(Table1[[#This Row],[Order Date]],"mmm")</f>
        <v>Sep</v>
      </c>
      <c r="D3225" s="6" t="str">
        <f>TEXT(Table1[[#This Row],[Order Date]],"yyyy")</f>
        <v>2022</v>
      </c>
      <c r="E3225" t="s">
        <v>1084</v>
      </c>
      <c r="F3225" t="s">
        <v>78</v>
      </c>
      <c r="G3225" t="s">
        <v>11</v>
      </c>
      <c r="H3225" t="s">
        <v>16</v>
      </c>
      <c r="I3225" t="s">
        <v>1500</v>
      </c>
      <c r="J3225">
        <v>24.42</v>
      </c>
      <c r="K3225">
        <v>1</v>
      </c>
      <c r="L3225">
        <v>7.94</v>
      </c>
    </row>
    <row r="3226" spans="1:12" ht="14.25" customHeight="1" x14ac:dyDescent="0.25">
      <c r="A3226" t="str">
        <f t="shared" si="50"/>
        <v>ORD3225</v>
      </c>
      <c r="B3226" s="6">
        <v>44828</v>
      </c>
      <c r="C3226" s="6" t="str">
        <f>TEXT(Table1[[#This Row],[Order Date]],"mmm")</f>
        <v>Sep</v>
      </c>
      <c r="D3226" s="6" t="str">
        <f>TEXT(Table1[[#This Row],[Order Date]],"yyyy")</f>
        <v>2022</v>
      </c>
      <c r="E3226" t="s">
        <v>1084</v>
      </c>
      <c r="F3226" t="s">
        <v>78</v>
      </c>
      <c r="G3226" t="s">
        <v>11</v>
      </c>
      <c r="H3226" t="s">
        <v>24</v>
      </c>
      <c r="I3226" t="s">
        <v>577</v>
      </c>
      <c r="J3226">
        <v>17.12</v>
      </c>
      <c r="K3226">
        <v>5</v>
      </c>
      <c r="L3226">
        <v>1.93</v>
      </c>
    </row>
    <row r="3227" spans="1:12" ht="14.25" customHeight="1" x14ac:dyDescent="0.25">
      <c r="A3227" t="str">
        <f t="shared" si="50"/>
        <v>ORD3226</v>
      </c>
      <c r="B3227" s="6">
        <v>44828</v>
      </c>
      <c r="C3227" s="6" t="str">
        <f>TEXT(Table1[[#This Row],[Order Date]],"mmm")</f>
        <v>Sep</v>
      </c>
      <c r="D3227" s="6" t="str">
        <f>TEXT(Table1[[#This Row],[Order Date]],"yyyy")</f>
        <v>2022</v>
      </c>
      <c r="E3227" t="s">
        <v>1623</v>
      </c>
      <c r="F3227" t="s">
        <v>149</v>
      </c>
      <c r="G3227" t="s">
        <v>11</v>
      </c>
      <c r="H3227" t="s">
        <v>63</v>
      </c>
      <c r="I3227" t="s">
        <v>2264</v>
      </c>
      <c r="J3227">
        <v>39.979999999999997</v>
      </c>
      <c r="K3227">
        <v>1</v>
      </c>
      <c r="L3227">
        <v>17.989999999999998</v>
      </c>
    </row>
    <row r="3228" spans="1:12" ht="14.25" customHeight="1" x14ac:dyDescent="0.25">
      <c r="A3228" t="str">
        <f t="shared" si="50"/>
        <v>ORD3227</v>
      </c>
      <c r="B3228" s="6">
        <v>44829</v>
      </c>
      <c r="C3228" s="6" t="str">
        <f>TEXT(Table1[[#This Row],[Order Date]],"mmm")</f>
        <v>Sep</v>
      </c>
      <c r="D3228" s="6" t="str">
        <f>TEXT(Table1[[#This Row],[Order Date]],"yyyy")</f>
        <v>2022</v>
      </c>
      <c r="E3228" t="s">
        <v>622</v>
      </c>
      <c r="F3228" t="s">
        <v>296</v>
      </c>
      <c r="G3228" t="s">
        <v>34</v>
      </c>
      <c r="H3228" t="s">
        <v>145</v>
      </c>
      <c r="I3228" t="s">
        <v>1703</v>
      </c>
      <c r="J3228">
        <v>1044.6300000000001</v>
      </c>
      <c r="K3228">
        <v>3</v>
      </c>
      <c r="L3228">
        <v>240.26</v>
      </c>
    </row>
    <row r="3229" spans="1:12" ht="14.25" customHeight="1" x14ac:dyDescent="0.25">
      <c r="A3229" t="str">
        <f t="shared" si="50"/>
        <v>ORD3228</v>
      </c>
      <c r="B3229" s="6">
        <v>44829</v>
      </c>
      <c r="C3229" s="6" t="str">
        <f>TEXT(Table1[[#This Row],[Order Date]],"mmm")</f>
        <v>Sep</v>
      </c>
      <c r="D3229" s="6" t="str">
        <f>TEXT(Table1[[#This Row],[Order Date]],"yyyy")</f>
        <v>2022</v>
      </c>
      <c r="E3229" t="s">
        <v>14</v>
      </c>
      <c r="F3229" t="s">
        <v>177</v>
      </c>
      <c r="G3229" t="s">
        <v>39</v>
      </c>
      <c r="H3229" t="s">
        <v>52</v>
      </c>
      <c r="I3229" t="s">
        <v>1022</v>
      </c>
      <c r="J3229">
        <v>63.96</v>
      </c>
      <c r="K3229">
        <v>4</v>
      </c>
      <c r="L3229">
        <v>19.829999999999998</v>
      </c>
    </row>
    <row r="3230" spans="1:12" ht="14.25" customHeight="1" x14ac:dyDescent="0.25">
      <c r="A3230" t="str">
        <f t="shared" si="50"/>
        <v>ORD3229</v>
      </c>
      <c r="B3230" s="6">
        <v>44829</v>
      </c>
      <c r="C3230" s="6" t="str">
        <f>TEXT(Table1[[#This Row],[Order Date]],"mmm")</f>
        <v>Sep</v>
      </c>
      <c r="D3230" s="6" t="str">
        <f>TEXT(Table1[[#This Row],[Order Date]],"yyyy")</f>
        <v>2022</v>
      </c>
      <c r="E3230" t="s">
        <v>14</v>
      </c>
      <c r="F3230" t="s">
        <v>177</v>
      </c>
      <c r="G3230" t="s">
        <v>11</v>
      </c>
      <c r="H3230" t="s">
        <v>20</v>
      </c>
      <c r="I3230" t="s">
        <v>941</v>
      </c>
      <c r="J3230">
        <v>14.46</v>
      </c>
      <c r="K3230">
        <v>3</v>
      </c>
      <c r="L3230">
        <v>7.09</v>
      </c>
    </row>
    <row r="3231" spans="1:12" ht="14.25" customHeight="1" x14ac:dyDescent="0.25">
      <c r="A3231" t="str">
        <f t="shared" si="50"/>
        <v>ORD3230</v>
      </c>
      <c r="B3231" s="6">
        <v>44829</v>
      </c>
      <c r="C3231" s="6" t="str">
        <f>TEXT(Table1[[#This Row],[Order Date]],"mmm")</f>
        <v>Sep</v>
      </c>
      <c r="D3231" s="6" t="str">
        <f>TEXT(Table1[[#This Row],[Order Date]],"yyyy")</f>
        <v>2022</v>
      </c>
      <c r="E3231" t="s">
        <v>14</v>
      </c>
      <c r="F3231" t="s">
        <v>177</v>
      </c>
      <c r="G3231" t="s">
        <v>39</v>
      </c>
      <c r="H3231" t="s">
        <v>40</v>
      </c>
      <c r="I3231" t="s">
        <v>721</v>
      </c>
      <c r="J3231">
        <v>104.98</v>
      </c>
      <c r="K3231">
        <v>2</v>
      </c>
      <c r="L3231">
        <v>52.49</v>
      </c>
    </row>
    <row r="3232" spans="1:12" ht="14.25" customHeight="1" x14ac:dyDescent="0.25">
      <c r="A3232" t="str">
        <f t="shared" si="50"/>
        <v>ORD3231</v>
      </c>
      <c r="B3232" s="6">
        <v>44829</v>
      </c>
      <c r="C3232" s="6" t="str">
        <f>TEXT(Table1[[#This Row],[Order Date]],"mmm")</f>
        <v>Sep</v>
      </c>
      <c r="D3232" s="6" t="str">
        <f>TEXT(Table1[[#This Row],[Order Date]],"yyyy")</f>
        <v>2022</v>
      </c>
      <c r="E3232" t="s">
        <v>1528</v>
      </c>
      <c r="F3232" t="s">
        <v>27</v>
      </c>
      <c r="G3232" t="s">
        <v>11</v>
      </c>
      <c r="H3232" t="s">
        <v>63</v>
      </c>
      <c r="I3232" t="s">
        <v>785</v>
      </c>
      <c r="J3232">
        <v>17.48</v>
      </c>
      <c r="K3232">
        <v>2</v>
      </c>
      <c r="L3232">
        <v>8.2200000000000006</v>
      </c>
    </row>
    <row r="3233" spans="1:12" ht="14.25" customHeight="1" x14ac:dyDescent="0.25">
      <c r="A3233" t="str">
        <f t="shared" si="50"/>
        <v>ORD3232</v>
      </c>
      <c r="B3233" s="6">
        <v>44829</v>
      </c>
      <c r="C3233" s="6" t="str">
        <f>TEXT(Table1[[#This Row],[Order Date]],"mmm")</f>
        <v>Sep</v>
      </c>
      <c r="D3233" s="6" t="str">
        <f>TEXT(Table1[[#This Row],[Order Date]],"yyyy")</f>
        <v>2022</v>
      </c>
      <c r="E3233" t="s">
        <v>1341</v>
      </c>
      <c r="F3233" t="s">
        <v>685</v>
      </c>
      <c r="G3233" t="s">
        <v>11</v>
      </c>
      <c r="H3233" t="s">
        <v>20</v>
      </c>
      <c r="I3233" t="s">
        <v>368</v>
      </c>
      <c r="J3233">
        <v>68.62</v>
      </c>
      <c r="K3233">
        <v>2</v>
      </c>
      <c r="L3233">
        <v>32.25</v>
      </c>
    </row>
    <row r="3234" spans="1:12" ht="14.25" customHeight="1" x14ac:dyDescent="0.25">
      <c r="A3234" t="str">
        <f t="shared" si="50"/>
        <v>ORD3233</v>
      </c>
      <c r="B3234" s="6">
        <v>44829</v>
      </c>
      <c r="C3234" s="6" t="str">
        <f>TEXT(Table1[[#This Row],[Order Date]],"mmm")</f>
        <v>Sep</v>
      </c>
      <c r="D3234" s="6" t="str">
        <f>TEXT(Table1[[#This Row],[Order Date]],"yyyy")</f>
        <v>2022</v>
      </c>
      <c r="E3234" t="s">
        <v>2265</v>
      </c>
      <c r="F3234" t="s">
        <v>149</v>
      </c>
      <c r="G3234" t="s">
        <v>39</v>
      </c>
      <c r="H3234" t="s">
        <v>52</v>
      </c>
      <c r="I3234" t="s">
        <v>486</v>
      </c>
      <c r="J3234">
        <v>899.91</v>
      </c>
      <c r="K3234">
        <v>9</v>
      </c>
      <c r="L3234">
        <v>395.96</v>
      </c>
    </row>
    <row r="3235" spans="1:12" ht="14.25" customHeight="1" x14ac:dyDescent="0.25">
      <c r="A3235" t="str">
        <f t="shared" si="50"/>
        <v>ORD3234</v>
      </c>
      <c r="B3235" s="6">
        <v>44829</v>
      </c>
      <c r="C3235" s="6" t="str">
        <f>TEXT(Table1[[#This Row],[Order Date]],"mmm")</f>
        <v>Sep</v>
      </c>
      <c r="D3235" s="6" t="str">
        <f>TEXT(Table1[[#This Row],[Order Date]],"yyyy")</f>
        <v>2022</v>
      </c>
      <c r="E3235" t="s">
        <v>83</v>
      </c>
      <c r="F3235" t="s">
        <v>613</v>
      </c>
      <c r="G3235" t="s">
        <v>11</v>
      </c>
      <c r="H3235" t="s">
        <v>20</v>
      </c>
      <c r="I3235" t="s">
        <v>1257</v>
      </c>
      <c r="J3235">
        <v>10.76</v>
      </c>
      <c r="K3235">
        <v>2</v>
      </c>
      <c r="L3235">
        <v>5.16</v>
      </c>
    </row>
    <row r="3236" spans="1:12" ht="14.25" customHeight="1" x14ac:dyDescent="0.25">
      <c r="A3236" t="str">
        <f t="shared" si="50"/>
        <v>ORD3235</v>
      </c>
      <c r="B3236" s="6">
        <v>44829</v>
      </c>
      <c r="C3236" s="6" t="str">
        <f>TEXT(Table1[[#This Row],[Order Date]],"mmm")</f>
        <v>Sep</v>
      </c>
      <c r="D3236" s="6" t="str">
        <f>TEXT(Table1[[#This Row],[Order Date]],"yyyy")</f>
        <v>2022</v>
      </c>
      <c r="E3236" t="s">
        <v>83</v>
      </c>
      <c r="F3236" t="s">
        <v>613</v>
      </c>
      <c r="G3236" t="s">
        <v>11</v>
      </c>
      <c r="H3236" t="s">
        <v>12</v>
      </c>
      <c r="I3236" t="s">
        <v>1773</v>
      </c>
      <c r="J3236">
        <v>45.68</v>
      </c>
      <c r="K3236">
        <v>2</v>
      </c>
      <c r="L3236">
        <v>21.01</v>
      </c>
    </row>
    <row r="3237" spans="1:12" ht="14.25" customHeight="1" x14ac:dyDescent="0.25">
      <c r="A3237" t="str">
        <f t="shared" si="50"/>
        <v>ORD3236</v>
      </c>
      <c r="B3237" s="6">
        <v>44829</v>
      </c>
      <c r="C3237" s="6" t="str">
        <f>TEXT(Table1[[#This Row],[Order Date]],"mmm")</f>
        <v>Sep</v>
      </c>
      <c r="D3237" s="6" t="str">
        <f>TEXT(Table1[[#This Row],[Order Date]],"yyyy")</f>
        <v>2022</v>
      </c>
      <c r="E3237" t="s">
        <v>83</v>
      </c>
      <c r="F3237" t="s">
        <v>613</v>
      </c>
      <c r="G3237" t="s">
        <v>11</v>
      </c>
      <c r="H3237" t="s">
        <v>24</v>
      </c>
      <c r="I3237" t="s">
        <v>1135</v>
      </c>
      <c r="J3237">
        <v>6.7</v>
      </c>
      <c r="K3237">
        <v>1</v>
      </c>
      <c r="L3237">
        <v>2.21</v>
      </c>
    </row>
    <row r="3238" spans="1:12" ht="14.25" customHeight="1" x14ac:dyDescent="0.25">
      <c r="A3238" t="str">
        <f t="shared" si="50"/>
        <v>ORD3237</v>
      </c>
      <c r="B3238" s="6">
        <v>44829</v>
      </c>
      <c r="C3238" s="6" t="str">
        <f>TEXT(Table1[[#This Row],[Order Date]],"mmm")</f>
        <v>Sep</v>
      </c>
      <c r="D3238" s="6" t="str">
        <f>TEXT(Table1[[#This Row],[Order Date]],"yyyy")</f>
        <v>2022</v>
      </c>
      <c r="E3238" t="s">
        <v>1941</v>
      </c>
      <c r="F3238" t="s">
        <v>15</v>
      </c>
      <c r="G3238" t="s">
        <v>11</v>
      </c>
      <c r="H3238" t="s">
        <v>24</v>
      </c>
      <c r="I3238" t="s">
        <v>1069</v>
      </c>
      <c r="J3238">
        <v>128.74</v>
      </c>
      <c r="K3238">
        <v>7</v>
      </c>
      <c r="L3238">
        <v>12.87</v>
      </c>
    </row>
    <row r="3239" spans="1:12" ht="14.25" customHeight="1" x14ac:dyDescent="0.25">
      <c r="A3239" t="str">
        <f t="shared" si="50"/>
        <v>ORD3238</v>
      </c>
      <c r="B3239" s="6">
        <v>44829</v>
      </c>
      <c r="C3239" s="6" t="str">
        <f>TEXT(Table1[[#This Row],[Order Date]],"mmm")</f>
        <v>Sep</v>
      </c>
      <c r="D3239" s="6" t="str">
        <f>TEXT(Table1[[#This Row],[Order Date]],"yyyy")</f>
        <v>2022</v>
      </c>
      <c r="E3239" t="s">
        <v>1771</v>
      </c>
      <c r="F3239" t="s">
        <v>164</v>
      </c>
      <c r="G3239" t="s">
        <v>34</v>
      </c>
      <c r="H3239" t="s">
        <v>35</v>
      </c>
      <c r="I3239" t="s">
        <v>1256</v>
      </c>
      <c r="J3239">
        <v>307.14</v>
      </c>
      <c r="K3239">
        <v>4</v>
      </c>
      <c r="L3239">
        <v>-11.52</v>
      </c>
    </row>
    <row r="3240" spans="1:12" ht="14.25" customHeight="1" x14ac:dyDescent="0.25">
      <c r="A3240" t="str">
        <f t="shared" si="50"/>
        <v>ORD3239</v>
      </c>
      <c r="B3240" s="6">
        <v>44829</v>
      </c>
      <c r="C3240" s="6" t="str">
        <f>TEXT(Table1[[#This Row],[Order Date]],"mmm")</f>
        <v>Sep</v>
      </c>
      <c r="D3240" s="6" t="str">
        <f>TEXT(Table1[[#This Row],[Order Date]],"yyyy")</f>
        <v>2022</v>
      </c>
      <c r="E3240" t="s">
        <v>1771</v>
      </c>
      <c r="F3240" t="s">
        <v>164</v>
      </c>
      <c r="G3240" t="s">
        <v>11</v>
      </c>
      <c r="H3240" t="s">
        <v>16</v>
      </c>
      <c r="I3240" t="s">
        <v>1402</v>
      </c>
      <c r="J3240">
        <v>12.6</v>
      </c>
      <c r="K3240">
        <v>2</v>
      </c>
      <c r="L3240">
        <v>5.8</v>
      </c>
    </row>
    <row r="3241" spans="1:12" ht="14.25" customHeight="1" x14ac:dyDescent="0.25">
      <c r="A3241" t="str">
        <f t="shared" si="50"/>
        <v>ORD3240</v>
      </c>
      <c r="B3241" s="6">
        <v>44829</v>
      </c>
      <c r="C3241" s="6" t="str">
        <f>TEXT(Table1[[#This Row],[Order Date]],"mmm")</f>
        <v>Sep</v>
      </c>
      <c r="D3241" s="6" t="str">
        <f>TEXT(Table1[[#This Row],[Order Date]],"yyyy")</f>
        <v>2022</v>
      </c>
      <c r="E3241" t="s">
        <v>1771</v>
      </c>
      <c r="F3241" t="s">
        <v>164</v>
      </c>
      <c r="G3241" t="s">
        <v>39</v>
      </c>
      <c r="H3241" t="s">
        <v>52</v>
      </c>
      <c r="I3241" t="s">
        <v>999</v>
      </c>
      <c r="J3241">
        <v>159.97999999999999</v>
      </c>
      <c r="K3241">
        <v>2</v>
      </c>
      <c r="L3241">
        <v>57.59</v>
      </c>
    </row>
    <row r="3242" spans="1:12" ht="14.25" customHeight="1" x14ac:dyDescent="0.25">
      <c r="A3242" t="str">
        <f t="shared" si="50"/>
        <v>ORD3241</v>
      </c>
      <c r="B3242" s="6">
        <v>44829</v>
      </c>
      <c r="C3242" s="6" t="str">
        <f>TEXT(Table1[[#This Row],[Order Date]],"mmm")</f>
        <v>Sep</v>
      </c>
      <c r="D3242" s="6" t="str">
        <f>TEXT(Table1[[#This Row],[Order Date]],"yyyy")</f>
        <v>2022</v>
      </c>
      <c r="E3242" t="s">
        <v>197</v>
      </c>
      <c r="F3242" t="s">
        <v>120</v>
      </c>
      <c r="G3242" t="s">
        <v>11</v>
      </c>
      <c r="H3242" t="s">
        <v>20</v>
      </c>
      <c r="I3242" t="s">
        <v>846</v>
      </c>
      <c r="J3242">
        <v>6.34</v>
      </c>
      <c r="K3242">
        <v>4</v>
      </c>
      <c r="L3242">
        <v>-4.6500000000000004</v>
      </c>
    </row>
    <row r="3243" spans="1:12" ht="14.25" customHeight="1" x14ac:dyDescent="0.25">
      <c r="A3243" t="str">
        <f t="shared" si="50"/>
        <v>ORD3242</v>
      </c>
      <c r="B3243" s="6">
        <v>44829</v>
      </c>
      <c r="C3243" s="6" t="str">
        <f>TEXT(Table1[[#This Row],[Order Date]],"mmm")</f>
        <v>Sep</v>
      </c>
      <c r="D3243" s="6" t="str">
        <f>TEXT(Table1[[#This Row],[Order Date]],"yyyy")</f>
        <v>2022</v>
      </c>
      <c r="E3243" t="s">
        <v>197</v>
      </c>
      <c r="F3243" t="s">
        <v>120</v>
      </c>
      <c r="G3243" t="s">
        <v>11</v>
      </c>
      <c r="H3243" t="s">
        <v>12</v>
      </c>
      <c r="I3243" t="s">
        <v>1262</v>
      </c>
      <c r="J3243">
        <v>10.48</v>
      </c>
      <c r="K3243">
        <v>1</v>
      </c>
      <c r="L3243">
        <v>3.8</v>
      </c>
    </row>
    <row r="3244" spans="1:12" ht="14.25" customHeight="1" x14ac:dyDescent="0.25">
      <c r="A3244" t="str">
        <f t="shared" si="50"/>
        <v>ORD3243</v>
      </c>
      <c r="B3244" s="6">
        <v>44829</v>
      </c>
      <c r="C3244" s="6" t="str">
        <f>TEXT(Table1[[#This Row],[Order Date]],"mmm")</f>
        <v>Sep</v>
      </c>
      <c r="D3244" s="6" t="str">
        <f>TEXT(Table1[[#This Row],[Order Date]],"yyyy")</f>
        <v>2022</v>
      </c>
      <c r="E3244" t="s">
        <v>197</v>
      </c>
      <c r="F3244" t="s">
        <v>120</v>
      </c>
      <c r="G3244" t="s">
        <v>11</v>
      </c>
      <c r="H3244" t="s">
        <v>20</v>
      </c>
      <c r="I3244" t="s">
        <v>1043</v>
      </c>
      <c r="J3244">
        <v>2.4700000000000002</v>
      </c>
      <c r="K3244">
        <v>1</v>
      </c>
      <c r="L3244">
        <v>-1.81</v>
      </c>
    </row>
    <row r="3245" spans="1:12" ht="14.25" customHeight="1" x14ac:dyDescent="0.25">
      <c r="A3245" t="str">
        <f t="shared" si="50"/>
        <v>ORD3244</v>
      </c>
      <c r="B3245" s="6">
        <v>44829</v>
      </c>
      <c r="C3245" s="6" t="str">
        <f>TEXT(Table1[[#This Row],[Order Date]],"mmm")</f>
        <v>Sep</v>
      </c>
      <c r="D3245" s="6" t="str">
        <f>TEXT(Table1[[#This Row],[Order Date]],"yyyy")</f>
        <v>2022</v>
      </c>
      <c r="E3245" t="s">
        <v>197</v>
      </c>
      <c r="F3245" t="s">
        <v>120</v>
      </c>
      <c r="G3245" t="s">
        <v>11</v>
      </c>
      <c r="H3245" t="s">
        <v>20</v>
      </c>
      <c r="I3245" t="s">
        <v>980</v>
      </c>
      <c r="J3245">
        <v>3.26</v>
      </c>
      <c r="K3245">
        <v>2</v>
      </c>
      <c r="L3245">
        <v>-2.2799999999999998</v>
      </c>
    </row>
    <row r="3246" spans="1:12" ht="14.25" customHeight="1" x14ac:dyDescent="0.25">
      <c r="A3246" t="str">
        <f t="shared" si="50"/>
        <v>ORD3245</v>
      </c>
      <c r="B3246" s="6">
        <v>44829</v>
      </c>
      <c r="C3246" s="6" t="str">
        <f>TEXT(Table1[[#This Row],[Order Date]],"mmm")</f>
        <v>Sep</v>
      </c>
      <c r="D3246" s="6" t="str">
        <f>TEXT(Table1[[#This Row],[Order Date]],"yyyy")</f>
        <v>2022</v>
      </c>
      <c r="E3246" t="s">
        <v>791</v>
      </c>
      <c r="F3246" t="s">
        <v>149</v>
      </c>
      <c r="G3246" t="s">
        <v>34</v>
      </c>
      <c r="H3246" t="s">
        <v>35</v>
      </c>
      <c r="I3246" t="s">
        <v>2266</v>
      </c>
      <c r="J3246">
        <v>102.58</v>
      </c>
      <c r="K3246">
        <v>1</v>
      </c>
      <c r="L3246">
        <v>6.84</v>
      </c>
    </row>
    <row r="3247" spans="1:12" ht="14.25" customHeight="1" x14ac:dyDescent="0.25">
      <c r="A3247" t="str">
        <f t="shared" si="50"/>
        <v>ORD3246</v>
      </c>
      <c r="B3247" s="6">
        <v>44829</v>
      </c>
      <c r="C3247" s="6" t="str">
        <f>TEXT(Table1[[#This Row],[Order Date]],"mmm")</f>
        <v>Sep</v>
      </c>
      <c r="D3247" s="6" t="str">
        <f>TEXT(Table1[[#This Row],[Order Date]],"yyyy")</f>
        <v>2022</v>
      </c>
      <c r="E3247" t="s">
        <v>791</v>
      </c>
      <c r="F3247" t="s">
        <v>149</v>
      </c>
      <c r="G3247" t="s">
        <v>11</v>
      </c>
      <c r="H3247" t="s">
        <v>12</v>
      </c>
      <c r="I3247" t="s">
        <v>79</v>
      </c>
      <c r="J3247">
        <v>20.04</v>
      </c>
      <c r="K3247">
        <v>3</v>
      </c>
      <c r="L3247">
        <v>9.6199999999999992</v>
      </c>
    </row>
    <row r="3248" spans="1:12" ht="14.25" customHeight="1" x14ac:dyDescent="0.25">
      <c r="A3248" t="str">
        <f t="shared" si="50"/>
        <v>ORD3247</v>
      </c>
      <c r="B3248" s="6">
        <v>44829</v>
      </c>
      <c r="C3248" s="6" t="str">
        <f>TEXT(Table1[[#This Row],[Order Date]],"mmm")</f>
        <v>Sep</v>
      </c>
      <c r="D3248" s="6" t="str">
        <f>TEXT(Table1[[#This Row],[Order Date]],"yyyy")</f>
        <v>2022</v>
      </c>
      <c r="E3248" t="s">
        <v>778</v>
      </c>
      <c r="F3248" t="s">
        <v>23</v>
      </c>
      <c r="G3248" t="s">
        <v>11</v>
      </c>
      <c r="H3248" t="s">
        <v>20</v>
      </c>
      <c r="I3248" t="s">
        <v>1313</v>
      </c>
      <c r="J3248">
        <v>2.95</v>
      </c>
      <c r="K3248">
        <v>2</v>
      </c>
      <c r="L3248">
        <v>-2.06</v>
      </c>
    </row>
    <row r="3249" spans="1:12" ht="14.25" customHeight="1" x14ac:dyDescent="0.25">
      <c r="A3249" t="str">
        <f t="shared" si="50"/>
        <v>ORD3248</v>
      </c>
      <c r="B3249" s="6">
        <v>44830</v>
      </c>
      <c r="C3249" s="6" t="str">
        <f>TEXT(Table1[[#This Row],[Order Date]],"mmm")</f>
        <v>Sep</v>
      </c>
      <c r="D3249" s="6" t="str">
        <f>TEXT(Table1[[#This Row],[Order Date]],"yyyy")</f>
        <v>2022</v>
      </c>
      <c r="E3249" t="s">
        <v>768</v>
      </c>
      <c r="F3249" t="s">
        <v>10</v>
      </c>
      <c r="G3249" t="s">
        <v>11</v>
      </c>
      <c r="H3249" t="s">
        <v>20</v>
      </c>
      <c r="I3249" t="s">
        <v>2267</v>
      </c>
      <c r="J3249">
        <v>2.08</v>
      </c>
      <c r="K3249">
        <v>5</v>
      </c>
      <c r="L3249">
        <v>-3.43</v>
      </c>
    </row>
    <row r="3250" spans="1:12" ht="14.25" customHeight="1" x14ac:dyDescent="0.25">
      <c r="A3250" t="str">
        <f t="shared" si="50"/>
        <v>ORD3249</v>
      </c>
      <c r="B3250" s="6">
        <v>44830</v>
      </c>
      <c r="C3250" s="6" t="str">
        <f>TEXT(Table1[[#This Row],[Order Date]],"mmm")</f>
        <v>Sep</v>
      </c>
      <c r="D3250" s="6" t="str">
        <f>TEXT(Table1[[#This Row],[Order Date]],"yyyy")</f>
        <v>2022</v>
      </c>
      <c r="E3250" t="s">
        <v>768</v>
      </c>
      <c r="F3250" t="s">
        <v>10</v>
      </c>
      <c r="G3250" t="s">
        <v>39</v>
      </c>
      <c r="H3250" t="s">
        <v>40</v>
      </c>
      <c r="I3250" t="s">
        <v>1419</v>
      </c>
      <c r="J3250">
        <v>1114.4000000000001</v>
      </c>
      <c r="K3250">
        <v>7</v>
      </c>
      <c r="L3250">
        <v>376.11</v>
      </c>
    </row>
    <row r="3251" spans="1:12" ht="14.25" customHeight="1" x14ac:dyDescent="0.25">
      <c r="A3251" t="str">
        <f t="shared" si="50"/>
        <v>ORD3250</v>
      </c>
      <c r="B3251" s="6">
        <v>44830</v>
      </c>
      <c r="C3251" s="6" t="str">
        <f>TEXT(Table1[[#This Row],[Order Date]],"mmm")</f>
        <v>Sep</v>
      </c>
      <c r="D3251" s="6" t="str">
        <f>TEXT(Table1[[#This Row],[Order Date]],"yyyy")</f>
        <v>2022</v>
      </c>
      <c r="E3251" t="s">
        <v>1477</v>
      </c>
      <c r="F3251" t="s">
        <v>91</v>
      </c>
      <c r="G3251" t="s">
        <v>11</v>
      </c>
      <c r="H3251" t="s">
        <v>12</v>
      </c>
      <c r="I3251" t="s">
        <v>625</v>
      </c>
      <c r="J3251">
        <v>141.76</v>
      </c>
      <c r="K3251">
        <v>5</v>
      </c>
      <c r="L3251">
        <v>47.84</v>
      </c>
    </row>
    <row r="3252" spans="1:12" ht="14.25" customHeight="1" x14ac:dyDescent="0.25">
      <c r="A3252" t="str">
        <f t="shared" si="50"/>
        <v>ORD3251</v>
      </c>
      <c r="B3252" s="6">
        <v>44830</v>
      </c>
      <c r="C3252" s="6" t="str">
        <f>TEXT(Table1[[#This Row],[Order Date]],"mmm")</f>
        <v>Sep</v>
      </c>
      <c r="D3252" s="6" t="str">
        <f>TEXT(Table1[[#This Row],[Order Date]],"yyyy")</f>
        <v>2022</v>
      </c>
      <c r="E3252" t="s">
        <v>1477</v>
      </c>
      <c r="F3252" t="s">
        <v>91</v>
      </c>
      <c r="G3252" t="s">
        <v>39</v>
      </c>
      <c r="H3252" t="s">
        <v>52</v>
      </c>
      <c r="I3252" t="s">
        <v>2268</v>
      </c>
      <c r="J3252">
        <v>239.8</v>
      </c>
      <c r="K3252">
        <v>5</v>
      </c>
      <c r="L3252">
        <v>47.96</v>
      </c>
    </row>
    <row r="3253" spans="1:12" ht="14.25" customHeight="1" x14ac:dyDescent="0.25">
      <c r="A3253" t="str">
        <f t="shared" si="50"/>
        <v>ORD3252</v>
      </c>
      <c r="B3253" s="6">
        <v>44830</v>
      </c>
      <c r="C3253" s="6" t="str">
        <f>TEXT(Table1[[#This Row],[Order Date]],"mmm")</f>
        <v>Sep</v>
      </c>
      <c r="D3253" s="6" t="str">
        <f>TEXT(Table1[[#This Row],[Order Date]],"yyyy")</f>
        <v>2022</v>
      </c>
      <c r="E3253" t="s">
        <v>1477</v>
      </c>
      <c r="F3253" t="s">
        <v>91</v>
      </c>
      <c r="G3253" t="s">
        <v>11</v>
      </c>
      <c r="H3253" t="s">
        <v>12</v>
      </c>
      <c r="I3253" t="s">
        <v>1203</v>
      </c>
      <c r="J3253">
        <v>31.1</v>
      </c>
      <c r="K3253">
        <v>6</v>
      </c>
      <c r="L3253">
        <v>10.89</v>
      </c>
    </row>
    <row r="3254" spans="1:12" ht="14.25" customHeight="1" x14ac:dyDescent="0.25">
      <c r="A3254" t="str">
        <f t="shared" si="50"/>
        <v>ORD3253</v>
      </c>
      <c r="B3254" s="6">
        <v>44830</v>
      </c>
      <c r="C3254" s="6" t="str">
        <f>TEXT(Table1[[#This Row],[Order Date]],"mmm")</f>
        <v>Sep</v>
      </c>
      <c r="D3254" s="6" t="str">
        <f>TEXT(Table1[[#This Row],[Order Date]],"yyyy")</f>
        <v>2022</v>
      </c>
      <c r="E3254" t="s">
        <v>1907</v>
      </c>
      <c r="F3254" t="s">
        <v>95</v>
      </c>
      <c r="G3254" t="s">
        <v>11</v>
      </c>
      <c r="H3254" t="s">
        <v>12</v>
      </c>
      <c r="I3254" t="s">
        <v>2157</v>
      </c>
      <c r="J3254">
        <v>86.27</v>
      </c>
      <c r="K3254">
        <v>4</v>
      </c>
      <c r="L3254">
        <v>31.27</v>
      </c>
    </row>
    <row r="3255" spans="1:12" ht="14.25" customHeight="1" x14ac:dyDescent="0.25">
      <c r="A3255" t="str">
        <f t="shared" si="50"/>
        <v>ORD3254</v>
      </c>
      <c r="B3255" s="6">
        <v>44830</v>
      </c>
      <c r="C3255" s="6" t="str">
        <f>TEXT(Table1[[#This Row],[Order Date]],"mmm")</f>
        <v>Sep</v>
      </c>
      <c r="D3255" s="6" t="str">
        <f>TEXT(Table1[[#This Row],[Order Date]],"yyyy")</f>
        <v>2022</v>
      </c>
      <c r="E3255" t="s">
        <v>1907</v>
      </c>
      <c r="F3255" t="s">
        <v>95</v>
      </c>
      <c r="G3255" t="s">
        <v>11</v>
      </c>
      <c r="H3255" t="s">
        <v>20</v>
      </c>
      <c r="I3255" t="s">
        <v>2269</v>
      </c>
      <c r="J3255">
        <v>72.59</v>
      </c>
      <c r="K3255">
        <v>2</v>
      </c>
      <c r="L3255">
        <v>-48.39</v>
      </c>
    </row>
    <row r="3256" spans="1:12" ht="14.25" customHeight="1" x14ac:dyDescent="0.25">
      <c r="A3256" t="str">
        <f t="shared" si="50"/>
        <v>ORD3255</v>
      </c>
      <c r="B3256" s="6">
        <v>44830</v>
      </c>
      <c r="C3256" s="6" t="str">
        <f>TEXT(Table1[[#This Row],[Order Date]],"mmm")</f>
        <v>Sep</v>
      </c>
      <c r="D3256" s="6" t="str">
        <f>TEXT(Table1[[#This Row],[Order Date]],"yyyy")</f>
        <v>2022</v>
      </c>
      <c r="E3256" t="s">
        <v>1907</v>
      </c>
      <c r="F3256" t="s">
        <v>95</v>
      </c>
      <c r="G3256" t="s">
        <v>11</v>
      </c>
      <c r="H3256" t="s">
        <v>92</v>
      </c>
      <c r="I3256" t="s">
        <v>2016</v>
      </c>
      <c r="J3256">
        <v>60.67</v>
      </c>
      <c r="K3256">
        <v>2</v>
      </c>
      <c r="L3256">
        <v>14.41</v>
      </c>
    </row>
    <row r="3257" spans="1:12" ht="14.25" customHeight="1" x14ac:dyDescent="0.25">
      <c r="A3257" t="str">
        <f t="shared" si="50"/>
        <v>ORD3256</v>
      </c>
      <c r="B3257" s="6">
        <v>44830</v>
      </c>
      <c r="C3257" s="6" t="str">
        <f>TEXT(Table1[[#This Row],[Order Date]],"mmm")</f>
        <v>Sep</v>
      </c>
      <c r="D3257" s="6" t="str">
        <f>TEXT(Table1[[#This Row],[Order Date]],"yyyy")</f>
        <v>2022</v>
      </c>
      <c r="E3257" t="s">
        <v>1907</v>
      </c>
      <c r="F3257" t="s">
        <v>95</v>
      </c>
      <c r="G3257" t="s">
        <v>11</v>
      </c>
      <c r="H3257" t="s">
        <v>20</v>
      </c>
      <c r="I3257" t="s">
        <v>1827</v>
      </c>
      <c r="J3257">
        <v>77.03</v>
      </c>
      <c r="K3257">
        <v>9</v>
      </c>
      <c r="L3257">
        <v>-59.06</v>
      </c>
    </row>
    <row r="3258" spans="1:12" ht="14.25" customHeight="1" x14ac:dyDescent="0.25">
      <c r="A3258" t="str">
        <f t="shared" si="50"/>
        <v>ORD3257</v>
      </c>
      <c r="B3258" s="6">
        <v>44830</v>
      </c>
      <c r="C3258" s="6" t="str">
        <f>TEXT(Table1[[#This Row],[Order Date]],"mmm")</f>
        <v>Sep</v>
      </c>
      <c r="D3258" s="6" t="str">
        <f>TEXT(Table1[[#This Row],[Order Date]],"yyyy")</f>
        <v>2022</v>
      </c>
      <c r="E3258" t="s">
        <v>1907</v>
      </c>
      <c r="F3258" t="s">
        <v>95</v>
      </c>
      <c r="G3258" t="s">
        <v>11</v>
      </c>
      <c r="H3258" t="s">
        <v>18</v>
      </c>
      <c r="I3258" t="s">
        <v>595</v>
      </c>
      <c r="J3258">
        <v>119.9</v>
      </c>
      <c r="K3258">
        <v>6</v>
      </c>
      <c r="L3258">
        <v>-1.5</v>
      </c>
    </row>
    <row r="3259" spans="1:12" ht="14.25" customHeight="1" x14ac:dyDescent="0.25">
      <c r="A3259" t="str">
        <f t="shared" si="50"/>
        <v>ORD3258</v>
      </c>
      <c r="B3259" s="6">
        <v>44830</v>
      </c>
      <c r="C3259" s="6" t="str">
        <f>TEXT(Table1[[#This Row],[Order Date]],"mmm")</f>
        <v>Sep</v>
      </c>
      <c r="D3259" s="6" t="str">
        <f>TEXT(Table1[[#This Row],[Order Date]],"yyyy")</f>
        <v>2022</v>
      </c>
      <c r="E3259" t="s">
        <v>1907</v>
      </c>
      <c r="F3259" t="s">
        <v>95</v>
      </c>
      <c r="G3259" t="s">
        <v>39</v>
      </c>
      <c r="H3259" t="s">
        <v>40</v>
      </c>
      <c r="I3259" t="s">
        <v>1551</v>
      </c>
      <c r="J3259">
        <v>263.95999999999998</v>
      </c>
      <c r="K3259">
        <v>5</v>
      </c>
      <c r="L3259">
        <v>23.1</v>
      </c>
    </row>
    <row r="3260" spans="1:12" ht="14.25" customHeight="1" x14ac:dyDescent="0.25">
      <c r="A3260" t="str">
        <f t="shared" si="50"/>
        <v>ORD3259</v>
      </c>
      <c r="B3260" s="6">
        <v>44830</v>
      </c>
      <c r="C3260" s="6" t="str">
        <f>TEXT(Table1[[#This Row],[Order Date]],"mmm")</f>
        <v>Sep</v>
      </c>
      <c r="D3260" s="6" t="str">
        <f>TEXT(Table1[[#This Row],[Order Date]],"yyyy")</f>
        <v>2022</v>
      </c>
      <c r="E3260" t="s">
        <v>1907</v>
      </c>
      <c r="F3260" t="s">
        <v>95</v>
      </c>
      <c r="G3260" t="s">
        <v>11</v>
      </c>
      <c r="H3260" t="s">
        <v>18</v>
      </c>
      <c r="I3260" t="s">
        <v>19</v>
      </c>
      <c r="J3260">
        <v>363.65</v>
      </c>
      <c r="K3260">
        <v>4</v>
      </c>
      <c r="L3260">
        <v>-86.37</v>
      </c>
    </row>
    <row r="3261" spans="1:12" ht="14.25" customHeight="1" x14ac:dyDescent="0.25">
      <c r="A3261" t="str">
        <f t="shared" si="50"/>
        <v>ORD3260</v>
      </c>
      <c r="B3261" s="6">
        <v>44830</v>
      </c>
      <c r="C3261" s="6" t="str">
        <f>TEXT(Table1[[#This Row],[Order Date]],"mmm")</f>
        <v>Sep</v>
      </c>
      <c r="D3261" s="6" t="str">
        <f>TEXT(Table1[[#This Row],[Order Date]],"yyyy")</f>
        <v>2022</v>
      </c>
      <c r="E3261" t="s">
        <v>1828</v>
      </c>
      <c r="F3261" t="s">
        <v>23</v>
      </c>
      <c r="G3261" t="s">
        <v>11</v>
      </c>
      <c r="H3261" t="s">
        <v>20</v>
      </c>
      <c r="I3261" t="s">
        <v>269</v>
      </c>
      <c r="J3261">
        <v>121.1</v>
      </c>
      <c r="K3261">
        <v>6</v>
      </c>
      <c r="L3261">
        <v>-100.92</v>
      </c>
    </row>
    <row r="3262" spans="1:12" ht="14.25" customHeight="1" x14ac:dyDescent="0.25">
      <c r="A3262" t="str">
        <f t="shared" si="50"/>
        <v>ORD3261</v>
      </c>
      <c r="B3262" s="6">
        <v>44830</v>
      </c>
      <c r="C3262" s="6" t="str">
        <f>TEXT(Table1[[#This Row],[Order Date]],"mmm")</f>
        <v>Sep</v>
      </c>
      <c r="D3262" s="6" t="str">
        <f>TEXT(Table1[[#This Row],[Order Date]],"yyyy")</f>
        <v>2022</v>
      </c>
      <c r="E3262" t="s">
        <v>1828</v>
      </c>
      <c r="F3262" t="s">
        <v>23</v>
      </c>
      <c r="G3262" t="s">
        <v>39</v>
      </c>
      <c r="H3262" t="s">
        <v>40</v>
      </c>
      <c r="I3262" t="s">
        <v>2035</v>
      </c>
      <c r="J3262">
        <v>45.89</v>
      </c>
      <c r="K3262">
        <v>1</v>
      </c>
      <c r="L3262">
        <v>-9.18</v>
      </c>
    </row>
    <row r="3263" spans="1:12" ht="14.25" customHeight="1" x14ac:dyDescent="0.25">
      <c r="A3263" t="str">
        <f t="shared" si="50"/>
        <v>ORD3262</v>
      </c>
      <c r="B3263" s="6">
        <v>44830</v>
      </c>
      <c r="C3263" s="6" t="str">
        <f>TEXT(Table1[[#This Row],[Order Date]],"mmm")</f>
        <v>Sep</v>
      </c>
      <c r="D3263" s="6" t="str">
        <f>TEXT(Table1[[#This Row],[Order Date]],"yyyy")</f>
        <v>2022</v>
      </c>
      <c r="E3263" t="s">
        <v>2270</v>
      </c>
      <c r="F3263" t="s">
        <v>27</v>
      </c>
      <c r="G3263" t="s">
        <v>11</v>
      </c>
      <c r="H3263" t="s">
        <v>18</v>
      </c>
      <c r="I3263" t="s">
        <v>1456</v>
      </c>
      <c r="J3263">
        <v>64.17</v>
      </c>
      <c r="K3263">
        <v>3</v>
      </c>
      <c r="L3263">
        <v>18.61</v>
      </c>
    </row>
    <row r="3264" spans="1:12" ht="14.25" customHeight="1" x14ac:dyDescent="0.25">
      <c r="A3264" t="str">
        <f t="shared" si="50"/>
        <v>ORD3263</v>
      </c>
      <c r="B3264" s="6">
        <v>44830</v>
      </c>
      <c r="C3264" s="6" t="str">
        <f>TEXT(Table1[[#This Row],[Order Date]],"mmm")</f>
        <v>Sep</v>
      </c>
      <c r="D3264" s="6" t="str">
        <f>TEXT(Table1[[#This Row],[Order Date]],"yyyy")</f>
        <v>2022</v>
      </c>
      <c r="E3264" t="s">
        <v>2270</v>
      </c>
      <c r="F3264" t="s">
        <v>27</v>
      </c>
      <c r="G3264" t="s">
        <v>11</v>
      </c>
      <c r="H3264" t="s">
        <v>63</v>
      </c>
      <c r="I3264" t="s">
        <v>543</v>
      </c>
      <c r="J3264">
        <v>124.46</v>
      </c>
      <c r="K3264">
        <v>2</v>
      </c>
      <c r="L3264">
        <v>58.5</v>
      </c>
    </row>
    <row r="3265" spans="1:12" ht="14.25" customHeight="1" x14ac:dyDescent="0.25">
      <c r="A3265" t="str">
        <f t="shared" si="50"/>
        <v>ORD3264</v>
      </c>
      <c r="B3265" s="6">
        <v>44830</v>
      </c>
      <c r="C3265" s="6" t="str">
        <f>TEXT(Table1[[#This Row],[Order Date]],"mmm")</f>
        <v>Sep</v>
      </c>
      <c r="D3265" s="6" t="str">
        <f>TEXT(Table1[[#This Row],[Order Date]],"yyyy")</f>
        <v>2022</v>
      </c>
      <c r="E3265" t="s">
        <v>1334</v>
      </c>
      <c r="F3265" t="s">
        <v>149</v>
      </c>
      <c r="G3265" t="s">
        <v>39</v>
      </c>
      <c r="H3265" t="s">
        <v>52</v>
      </c>
      <c r="I3265" t="s">
        <v>2130</v>
      </c>
      <c r="J3265">
        <v>50</v>
      </c>
      <c r="K3265">
        <v>2</v>
      </c>
      <c r="L3265">
        <v>12</v>
      </c>
    </row>
    <row r="3266" spans="1:12" ht="14.25" customHeight="1" x14ac:dyDescent="0.25">
      <c r="A3266" t="str">
        <f t="shared" si="50"/>
        <v>ORD3265</v>
      </c>
      <c r="B3266" s="6">
        <v>44830</v>
      </c>
      <c r="C3266" s="6" t="str">
        <f>TEXT(Table1[[#This Row],[Order Date]],"mmm")</f>
        <v>Sep</v>
      </c>
      <c r="D3266" s="6" t="str">
        <f>TEXT(Table1[[#This Row],[Order Date]],"yyyy")</f>
        <v>2022</v>
      </c>
      <c r="E3266" t="s">
        <v>1104</v>
      </c>
      <c r="F3266" t="s">
        <v>149</v>
      </c>
      <c r="G3266" t="s">
        <v>11</v>
      </c>
      <c r="H3266" t="s">
        <v>43</v>
      </c>
      <c r="I3266" t="s">
        <v>1109</v>
      </c>
      <c r="J3266">
        <v>34.44</v>
      </c>
      <c r="K3266">
        <v>3</v>
      </c>
      <c r="L3266">
        <v>16.190000000000001</v>
      </c>
    </row>
    <row r="3267" spans="1:12" ht="14.25" customHeight="1" x14ac:dyDescent="0.25">
      <c r="A3267" t="str">
        <f t="shared" ref="A3267:A3330" si="51">"ORD" &amp; TEXT(ROW(A3267)-1, "0000")</f>
        <v>ORD3266</v>
      </c>
      <c r="B3267" s="6">
        <v>44830</v>
      </c>
      <c r="C3267" s="6" t="str">
        <f>TEXT(Table1[[#This Row],[Order Date]],"mmm")</f>
        <v>Sep</v>
      </c>
      <c r="D3267" s="6" t="str">
        <f>TEXT(Table1[[#This Row],[Order Date]],"yyyy")</f>
        <v>2022</v>
      </c>
      <c r="E3267" t="s">
        <v>1104</v>
      </c>
      <c r="F3267" t="s">
        <v>149</v>
      </c>
      <c r="G3267" t="s">
        <v>39</v>
      </c>
      <c r="H3267" t="s">
        <v>302</v>
      </c>
      <c r="I3267" t="s">
        <v>538</v>
      </c>
      <c r="J3267">
        <v>629.92999999999995</v>
      </c>
      <c r="K3267">
        <v>7</v>
      </c>
      <c r="L3267">
        <v>296.07</v>
      </c>
    </row>
    <row r="3268" spans="1:12" ht="14.25" customHeight="1" x14ac:dyDescent="0.25">
      <c r="A3268" t="str">
        <f t="shared" si="51"/>
        <v>ORD3267</v>
      </c>
      <c r="B3268" s="6">
        <v>44830</v>
      </c>
      <c r="C3268" s="6" t="str">
        <f>TEXT(Table1[[#This Row],[Order Date]],"mmm")</f>
        <v>Sep</v>
      </c>
      <c r="D3268" s="6" t="str">
        <f>TEXT(Table1[[#This Row],[Order Date]],"yyyy")</f>
        <v>2022</v>
      </c>
      <c r="E3268" t="s">
        <v>1104</v>
      </c>
      <c r="F3268" t="s">
        <v>149</v>
      </c>
      <c r="G3268" t="s">
        <v>11</v>
      </c>
      <c r="H3268" t="s">
        <v>20</v>
      </c>
      <c r="I3268" t="s">
        <v>1959</v>
      </c>
      <c r="J3268">
        <v>79.06</v>
      </c>
      <c r="K3268">
        <v>9</v>
      </c>
      <c r="L3268">
        <v>28.66</v>
      </c>
    </row>
    <row r="3269" spans="1:12" ht="14.25" customHeight="1" x14ac:dyDescent="0.25">
      <c r="A3269" t="str">
        <f t="shared" si="51"/>
        <v>ORD3268</v>
      </c>
      <c r="B3269" s="6">
        <v>44831</v>
      </c>
      <c r="C3269" s="6" t="str">
        <f>TEXT(Table1[[#This Row],[Order Date]],"mmm")</f>
        <v>Sep</v>
      </c>
      <c r="D3269" s="6" t="str">
        <f>TEXT(Table1[[#This Row],[Order Date]],"yyyy")</f>
        <v>2022</v>
      </c>
      <c r="E3269" t="s">
        <v>2230</v>
      </c>
      <c r="F3269" t="s">
        <v>15</v>
      </c>
      <c r="G3269" t="s">
        <v>11</v>
      </c>
      <c r="H3269" t="s">
        <v>20</v>
      </c>
      <c r="I3269" t="s">
        <v>911</v>
      </c>
      <c r="J3269">
        <v>15.08</v>
      </c>
      <c r="K3269">
        <v>2</v>
      </c>
      <c r="L3269">
        <v>-22.62</v>
      </c>
    </row>
    <row r="3270" spans="1:12" ht="14.25" customHeight="1" x14ac:dyDescent="0.25">
      <c r="A3270" t="str">
        <f t="shared" si="51"/>
        <v>ORD3269</v>
      </c>
      <c r="B3270" s="6">
        <v>44831</v>
      </c>
      <c r="C3270" s="6" t="str">
        <f>TEXT(Table1[[#This Row],[Order Date]],"mmm")</f>
        <v>Sep</v>
      </c>
      <c r="D3270" s="6" t="str">
        <f>TEXT(Table1[[#This Row],[Order Date]],"yyyy")</f>
        <v>2022</v>
      </c>
      <c r="E3270" t="s">
        <v>2230</v>
      </c>
      <c r="F3270" t="s">
        <v>15</v>
      </c>
      <c r="G3270" t="s">
        <v>34</v>
      </c>
      <c r="H3270" t="s">
        <v>47</v>
      </c>
      <c r="I3270" t="s">
        <v>1739</v>
      </c>
      <c r="J3270">
        <v>24.29</v>
      </c>
      <c r="K3270">
        <v>3</v>
      </c>
      <c r="L3270">
        <v>-12.75</v>
      </c>
    </row>
    <row r="3271" spans="1:12" ht="14.25" customHeight="1" x14ac:dyDescent="0.25">
      <c r="A3271" t="str">
        <f t="shared" si="51"/>
        <v>ORD3270</v>
      </c>
      <c r="B3271" s="6">
        <v>44831</v>
      </c>
      <c r="C3271" s="6" t="str">
        <f>TEXT(Table1[[#This Row],[Order Date]],"mmm")</f>
        <v>Sep</v>
      </c>
      <c r="D3271" s="6" t="str">
        <f>TEXT(Table1[[#This Row],[Order Date]],"yyyy")</f>
        <v>2022</v>
      </c>
      <c r="E3271" t="s">
        <v>1629</v>
      </c>
      <c r="F3271" t="s">
        <v>27</v>
      </c>
      <c r="G3271" t="s">
        <v>11</v>
      </c>
      <c r="H3271" t="s">
        <v>18</v>
      </c>
      <c r="I3271" t="s">
        <v>1611</v>
      </c>
      <c r="J3271">
        <v>15.51</v>
      </c>
      <c r="K3271">
        <v>1</v>
      </c>
      <c r="L3271">
        <v>4.34</v>
      </c>
    </row>
    <row r="3272" spans="1:12" ht="14.25" customHeight="1" x14ac:dyDescent="0.25">
      <c r="A3272" t="str">
        <f t="shared" si="51"/>
        <v>ORD3271</v>
      </c>
      <c r="B3272" s="6">
        <v>44831</v>
      </c>
      <c r="C3272" s="6" t="str">
        <f>TEXT(Table1[[#This Row],[Order Date]],"mmm")</f>
        <v>Sep</v>
      </c>
      <c r="D3272" s="6" t="str">
        <f>TEXT(Table1[[#This Row],[Order Date]],"yyyy")</f>
        <v>2022</v>
      </c>
      <c r="E3272" t="s">
        <v>1629</v>
      </c>
      <c r="F3272" t="s">
        <v>27</v>
      </c>
      <c r="G3272" t="s">
        <v>11</v>
      </c>
      <c r="H3272" t="s">
        <v>12</v>
      </c>
      <c r="I3272" t="s">
        <v>1041</v>
      </c>
      <c r="J3272">
        <v>146.82</v>
      </c>
      <c r="K3272">
        <v>3</v>
      </c>
      <c r="L3272">
        <v>73.41</v>
      </c>
    </row>
    <row r="3273" spans="1:12" ht="14.25" customHeight="1" x14ac:dyDescent="0.25">
      <c r="A3273" t="str">
        <f t="shared" si="51"/>
        <v>ORD3272</v>
      </c>
      <c r="B3273" s="6">
        <v>44831</v>
      </c>
      <c r="C3273" s="6" t="str">
        <f>TEXT(Table1[[#This Row],[Order Date]],"mmm")</f>
        <v>Sep</v>
      </c>
      <c r="D3273" s="6" t="str">
        <f>TEXT(Table1[[#This Row],[Order Date]],"yyyy")</f>
        <v>2022</v>
      </c>
      <c r="E3273" t="s">
        <v>1629</v>
      </c>
      <c r="F3273" t="s">
        <v>27</v>
      </c>
      <c r="G3273" t="s">
        <v>11</v>
      </c>
      <c r="H3273" t="s">
        <v>12</v>
      </c>
      <c r="I3273" t="s">
        <v>493</v>
      </c>
      <c r="J3273">
        <v>12.96</v>
      </c>
      <c r="K3273">
        <v>2</v>
      </c>
      <c r="L3273">
        <v>6.22</v>
      </c>
    </row>
    <row r="3274" spans="1:12" ht="14.25" customHeight="1" x14ac:dyDescent="0.25">
      <c r="A3274" t="str">
        <f t="shared" si="51"/>
        <v>ORD3273</v>
      </c>
      <c r="B3274" s="6">
        <v>44831</v>
      </c>
      <c r="C3274" s="6" t="str">
        <f>TEXT(Table1[[#This Row],[Order Date]],"mmm")</f>
        <v>Sep</v>
      </c>
      <c r="D3274" s="6" t="str">
        <f>TEXT(Table1[[#This Row],[Order Date]],"yyyy")</f>
        <v>2022</v>
      </c>
      <c r="E3274" t="s">
        <v>2271</v>
      </c>
      <c r="F3274" t="s">
        <v>110</v>
      </c>
      <c r="G3274" t="s">
        <v>11</v>
      </c>
      <c r="H3274" t="s">
        <v>24</v>
      </c>
      <c r="I3274" t="s">
        <v>460</v>
      </c>
      <c r="J3274">
        <v>16.399999999999999</v>
      </c>
      <c r="K3274">
        <v>5</v>
      </c>
      <c r="L3274">
        <v>4.76</v>
      </c>
    </row>
    <row r="3275" spans="1:12" ht="14.25" customHeight="1" x14ac:dyDescent="0.25">
      <c r="A3275" t="str">
        <f t="shared" si="51"/>
        <v>ORD3274</v>
      </c>
      <c r="B3275" s="6">
        <v>44831</v>
      </c>
      <c r="C3275" s="6" t="str">
        <f>TEXT(Table1[[#This Row],[Order Date]],"mmm")</f>
        <v>Sep</v>
      </c>
      <c r="D3275" s="6" t="str">
        <f>TEXT(Table1[[#This Row],[Order Date]],"yyyy")</f>
        <v>2022</v>
      </c>
      <c r="E3275" t="s">
        <v>2271</v>
      </c>
      <c r="F3275" t="s">
        <v>110</v>
      </c>
      <c r="G3275" t="s">
        <v>11</v>
      </c>
      <c r="H3275" t="s">
        <v>12</v>
      </c>
      <c r="I3275" t="s">
        <v>2272</v>
      </c>
      <c r="J3275">
        <v>25.92</v>
      </c>
      <c r="K3275">
        <v>4</v>
      </c>
      <c r="L3275">
        <v>12.44</v>
      </c>
    </row>
    <row r="3276" spans="1:12" ht="14.25" customHeight="1" x14ac:dyDescent="0.25">
      <c r="A3276" t="str">
        <f t="shared" si="51"/>
        <v>ORD3275</v>
      </c>
      <c r="B3276" s="6">
        <v>44831</v>
      </c>
      <c r="C3276" s="6" t="str">
        <f>TEXT(Table1[[#This Row],[Order Date]],"mmm")</f>
        <v>Sep</v>
      </c>
      <c r="D3276" s="6" t="str">
        <f>TEXT(Table1[[#This Row],[Order Date]],"yyyy")</f>
        <v>2022</v>
      </c>
      <c r="E3276" t="s">
        <v>938</v>
      </c>
      <c r="F3276" t="s">
        <v>55</v>
      </c>
      <c r="G3276" t="s">
        <v>11</v>
      </c>
      <c r="H3276" t="s">
        <v>12</v>
      </c>
      <c r="I3276" t="s">
        <v>1158</v>
      </c>
      <c r="J3276">
        <v>154.9</v>
      </c>
      <c r="K3276">
        <v>5</v>
      </c>
      <c r="L3276">
        <v>69.709999999999994</v>
      </c>
    </row>
    <row r="3277" spans="1:12" ht="14.25" customHeight="1" x14ac:dyDescent="0.25">
      <c r="A3277" t="str">
        <f t="shared" si="51"/>
        <v>ORD3276</v>
      </c>
      <c r="B3277" s="6">
        <v>44831</v>
      </c>
      <c r="C3277" s="6" t="str">
        <f>TEXT(Table1[[#This Row],[Order Date]],"mmm")</f>
        <v>Sep</v>
      </c>
      <c r="D3277" s="6" t="str">
        <f>TEXT(Table1[[#This Row],[Order Date]],"yyyy")</f>
        <v>2022</v>
      </c>
      <c r="E3277" t="s">
        <v>938</v>
      </c>
      <c r="F3277" t="s">
        <v>55</v>
      </c>
      <c r="G3277" t="s">
        <v>39</v>
      </c>
      <c r="H3277" t="s">
        <v>40</v>
      </c>
      <c r="I3277" t="s">
        <v>2109</v>
      </c>
      <c r="J3277">
        <v>1871.88</v>
      </c>
      <c r="K3277">
        <v>12</v>
      </c>
      <c r="L3277">
        <v>561.55999999999995</v>
      </c>
    </row>
    <row r="3278" spans="1:12" ht="14.25" customHeight="1" x14ac:dyDescent="0.25">
      <c r="A3278" t="str">
        <f t="shared" si="51"/>
        <v>ORD3277</v>
      </c>
      <c r="B3278" s="6">
        <v>44831</v>
      </c>
      <c r="C3278" s="6" t="str">
        <f>TEXT(Table1[[#This Row],[Order Date]],"mmm")</f>
        <v>Sep</v>
      </c>
      <c r="D3278" s="6" t="str">
        <f>TEXT(Table1[[#This Row],[Order Date]],"yyyy")</f>
        <v>2022</v>
      </c>
      <c r="E3278" t="s">
        <v>1680</v>
      </c>
      <c r="F3278" t="s">
        <v>164</v>
      </c>
      <c r="G3278" t="s">
        <v>11</v>
      </c>
      <c r="H3278" t="s">
        <v>24</v>
      </c>
      <c r="I3278" t="s">
        <v>990</v>
      </c>
      <c r="J3278">
        <v>99.2</v>
      </c>
      <c r="K3278">
        <v>5</v>
      </c>
      <c r="L3278">
        <v>25.79</v>
      </c>
    </row>
    <row r="3279" spans="1:12" ht="14.25" customHeight="1" x14ac:dyDescent="0.25">
      <c r="A3279" t="str">
        <f t="shared" si="51"/>
        <v>ORD3278</v>
      </c>
      <c r="B3279" s="6">
        <v>44832</v>
      </c>
      <c r="C3279" s="6" t="str">
        <f>TEXT(Table1[[#This Row],[Order Date]],"mmm")</f>
        <v>Sep</v>
      </c>
      <c r="D3279" s="6" t="str">
        <f>TEXT(Table1[[#This Row],[Order Date]],"yyyy")</f>
        <v>2022</v>
      </c>
      <c r="E3279" t="s">
        <v>1343</v>
      </c>
      <c r="F3279" t="s">
        <v>27</v>
      </c>
      <c r="G3279" t="s">
        <v>11</v>
      </c>
      <c r="H3279" t="s">
        <v>92</v>
      </c>
      <c r="I3279" t="s">
        <v>617</v>
      </c>
      <c r="J3279">
        <v>43.26</v>
      </c>
      <c r="K3279">
        <v>3</v>
      </c>
      <c r="L3279">
        <v>14.28</v>
      </c>
    </row>
    <row r="3280" spans="1:12" ht="14.25" customHeight="1" x14ac:dyDescent="0.25">
      <c r="A3280" t="str">
        <f t="shared" si="51"/>
        <v>ORD3279</v>
      </c>
      <c r="B3280" s="6">
        <v>44832</v>
      </c>
      <c r="C3280" s="6" t="str">
        <f>TEXT(Table1[[#This Row],[Order Date]],"mmm")</f>
        <v>Sep</v>
      </c>
      <c r="D3280" s="6" t="str">
        <f>TEXT(Table1[[#This Row],[Order Date]],"yyyy")</f>
        <v>2022</v>
      </c>
      <c r="E3280" t="s">
        <v>1343</v>
      </c>
      <c r="F3280" t="s">
        <v>27</v>
      </c>
      <c r="G3280" t="s">
        <v>11</v>
      </c>
      <c r="H3280" t="s">
        <v>92</v>
      </c>
      <c r="I3280" t="s">
        <v>2273</v>
      </c>
      <c r="J3280">
        <v>43.56</v>
      </c>
      <c r="K3280">
        <v>2</v>
      </c>
      <c r="L3280">
        <v>15.25</v>
      </c>
    </row>
    <row r="3281" spans="1:12" ht="14.25" customHeight="1" x14ac:dyDescent="0.25">
      <c r="A3281" t="str">
        <f t="shared" si="51"/>
        <v>ORD3280</v>
      </c>
      <c r="B3281" s="6">
        <v>44832</v>
      </c>
      <c r="C3281" s="6" t="str">
        <f>TEXT(Table1[[#This Row],[Order Date]],"mmm")</f>
        <v>Sep</v>
      </c>
      <c r="D3281" s="6" t="str">
        <f>TEXT(Table1[[#This Row],[Order Date]],"yyyy")</f>
        <v>2022</v>
      </c>
      <c r="E3281" t="s">
        <v>1459</v>
      </c>
      <c r="F3281" t="s">
        <v>278</v>
      </c>
      <c r="G3281" t="s">
        <v>11</v>
      </c>
      <c r="H3281" t="s">
        <v>63</v>
      </c>
      <c r="I3281" t="s">
        <v>1350</v>
      </c>
      <c r="J3281">
        <v>12.54</v>
      </c>
      <c r="K3281">
        <v>1</v>
      </c>
      <c r="L3281">
        <v>4.2300000000000004</v>
      </c>
    </row>
    <row r="3282" spans="1:12" ht="14.25" customHeight="1" x14ac:dyDescent="0.25">
      <c r="A3282" t="str">
        <f t="shared" si="51"/>
        <v>ORD3281</v>
      </c>
      <c r="B3282" s="6">
        <v>44832</v>
      </c>
      <c r="C3282" s="6" t="str">
        <f>TEXT(Table1[[#This Row],[Order Date]],"mmm")</f>
        <v>Sep</v>
      </c>
      <c r="D3282" s="6" t="str">
        <f>TEXT(Table1[[#This Row],[Order Date]],"yyyy")</f>
        <v>2022</v>
      </c>
      <c r="E3282" t="s">
        <v>1459</v>
      </c>
      <c r="F3282" t="s">
        <v>278</v>
      </c>
      <c r="G3282" t="s">
        <v>11</v>
      </c>
      <c r="H3282" t="s">
        <v>20</v>
      </c>
      <c r="I3282" t="s">
        <v>205</v>
      </c>
      <c r="J3282">
        <v>1.08</v>
      </c>
      <c r="K3282">
        <v>2</v>
      </c>
      <c r="L3282">
        <v>-0.79</v>
      </c>
    </row>
    <row r="3283" spans="1:12" ht="14.25" customHeight="1" x14ac:dyDescent="0.25">
      <c r="A3283" t="str">
        <f t="shared" si="51"/>
        <v>ORD3282</v>
      </c>
      <c r="B3283" s="6">
        <v>44832</v>
      </c>
      <c r="C3283" s="6" t="str">
        <f>TEXT(Table1[[#This Row],[Order Date]],"mmm")</f>
        <v>Sep</v>
      </c>
      <c r="D3283" s="6" t="str">
        <f>TEXT(Table1[[#This Row],[Order Date]],"yyyy")</f>
        <v>2022</v>
      </c>
      <c r="E3283" t="s">
        <v>1459</v>
      </c>
      <c r="F3283" t="s">
        <v>278</v>
      </c>
      <c r="G3283" t="s">
        <v>11</v>
      </c>
      <c r="H3283" t="s">
        <v>43</v>
      </c>
      <c r="I3283" t="s">
        <v>160</v>
      </c>
      <c r="J3283">
        <v>4.51</v>
      </c>
      <c r="K3283">
        <v>3</v>
      </c>
      <c r="L3283">
        <v>0.85</v>
      </c>
    </row>
    <row r="3284" spans="1:12" ht="14.25" customHeight="1" x14ac:dyDescent="0.25">
      <c r="A3284" t="str">
        <f t="shared" si="51"/>
        <v>ORD3283</v>
      </c>
      <c r="B3284" s="6">
        <v>44832</v>
      </c>
      <c r="C3284" s="6" t="str">
        <f>TEXT(Table1[[#This Row],[Order Date]],"mmm")</f>
        <v>Sep</v>
      </c>
      <c r="D3284" s="6" t="str">
        <f>TEXT(Table1[[#This Row],[Order Date]],"yyyy")</f>
        <v>2022</v>
      </c>
      <c r="E3284" t="s">
        <v>1937</v>
      </c>
      <c r="F3284" t="s">
        <v>149</v>
      </c>
      <c r="G3284" t="s">
        <v>11</v>
      </c>
      <c r="H3284" t="s">
        <v>92</v>
      </c>
      <c r="I3284" t="s">
        <v>286</v>
      </c>
      <c r="J3284">
        <v>293.52</v>
      </c>
      <c r="K3284">
        <v>6</v>
      </c>
      <c r="L3284">
        <v>76.319999999999993</v>
      </c>
    </row>
    <row r="3285" spans="1:12" ht="14.25" customHeight="1" x14ac:dyDescent="0.25">
      <c r="A3285" t="str">
        <f t="shared" si="51"/>
        <v>ORD3284</v>
      </c>
      <c r="B3285" s="6">
        <v>44832</v>
      </c>
      <c r="C3285" s="6" t="str">
        <f>TEXT(Table1[[#This Row],[Order Date]],"mmm")</f>
        <v>Sep</v>
      </c>
      <c r="D3285" s="6" t="str">
        <f>TEXT(Table1[[#This Row],[Order Date]],"yyyy")</f>
        <v>2022</v>
      </c>
      <c r="E3285" t="s">
        <v>1937</v>
      </c>
      <c r="F3285" t="s">
        <v>149</v>
      </c>
      <c r="G3285" t="s">
        <v>39</v>
      </c>
      <c r="H3285" t="s">
        <v>40</v>
      </c>
      <c r="I3285" t="s">
        <v>1347</v>
      </c>
      <c r="J3285">
        <v>307.98</v>
      </c>
      <c r="K3285">
        <v>2</v>
      </c>
      <c r="L3285">
        <v>89.31</v>
      </c>
    </row>
    <row r="3286" spans="1:12" ht="14.25" customHeight="1" x14ac:dyDescent="0.25">
      <c r="A3286" t="str">
        <f t="shared" si="51"/>
        <v>ORD3285</v>
      </c>
      <c r="B3286" s="6">
        <v>44832</v>
      </c>
      <c r="C3286" s="6" t="str">
        <f>TEXT(Table1[[#This Row],[Order Date]],"mmm")</f>
        <v>Sep</v>
      </c>
      <c r="D3286" s="6" t="str">
        <f>TEXT(Table1[[#This Row],[Order Date]],"yyyy")</f>
        <v>2022</v>
      </c>
      <c r="E3286" t="s">
        <v>468</v>
      </c>
      <c r="F3286" t="s">
        <v>27</v>
      </c>
      <c r="G3286" t="s">
        <v>11</v>
      </c>
      <c r="H3286" t="s">
        <v>92</v>
      </c>
      <c r="I3286" t="s">
        <v>1090</v>
      </c>
      <c r="J3286">
        <v>186.15</v>
      </c>
      <c r="K3286">
        <v>3</v>
      </c>
      <c r="L3286">
        <v>55.85</v>
      </c>
    </row>
    <row r="3287" spans="1:12" ht="14.25" customHeight="1" x14ac:dyDescent="0.25">
      <c r="A3287" t="str">
        <f t="shared" si="51"/>
        <v>ORD3286</v>
      </c>
      <c r="B3287" s="6">
        <v>44832</v>
      </c>
      <c r="C3287" s="6" t="str">
        <f>TEXT(Table1[[#This Row],[Order Date]],"mmm")</f>
        <v>Sep</v>
      </c>
      <c r="D3287" s="6" t="str">
        <f>TEXT(Table1[[#This Row],[Order Date]],"yyyy")</f>
        <v>2022</v>
      </c>
      <c r="E3287" t="s">
        <v>468</v>
      </c>
      <c r="F3287" t="s">
        <v>27</v>
      </c>
      <c r="G3287" t="s">
        <v>11</v>
      </c>
      <c r="H3287" t="s">
        <v>20</v>
      </c>
      <c r="I3287" t="s">
        <v>1533</v>
      </c>
      <c r="J3287">
        <v>81.790000000000006</v>
      </c>
      <c r="K3287">
        <v>6</v>
      </c>
      <c r="L3287">
        <v>26.58</v>
      </c>
    </row>
    <row r="3288" spans="1:12" ht="14.25" customHeight="1" x14ac:dyDescent="0.25">
      <c r="A3288" t="str">
        <f t="shared" si="51"/>
        <v>ORD3287</v>
      </c>
      <c r="B3288" s="6">
        <v>44832</v>
      </c>
      <c r="C3288" s="6" t="str">
        <f>TEXT(Table1[[#This Row],[Order Date]],"mmm")</f>
        <v>Sep</v>
      </c>
      <c r="D3288" s="6" t="str">
        <f>TEXT(Table1[[#This Row],[Order Date]],"yyyy")</f>
        <v>2022</v>
      </c>
      <c r="E3288" t="s">
        <v>468</v>
      </c>
      <c r="F3288" t="s">
        <v>27</v>
      </c>
      <c r="G3288" t="s">
        <v>11</v>
      </c>
      <c r="H3288" t="s">
        <v>200</v>
      </c>
      <c r="I3288" t="s">
        <v>2274</v>
      </c>
      <c r="J3288">
        <v>47.19</v>
      </c>
      <c r="K3288">
        <v>3</v>
      </c>
      <c r="L3288">
        <v>13.69</v>
      </c>
    </row>
    <row r="3289" spans="1:12" ht="14.25" customHeight="1" x14ac:dyDescent="0.25">
      <c r="A3289" t="str">
        <f t="shared" si="51"/>
        <v>ORD3288</v>
      </c>
      <c r="B3289" s="6">
        <v>44832</v>
      </c>
      <c r="C3289" s="6" t="str">
        <f>TEXT(Table1[[#This Row],[Order Date]],"mmm")</f>
        <v>Sep</v>
      </c>
      <c r="D3289" s="6" t="str">
        <f>TEXT(Table1[[#This Row],[Order Date]],"yyyy")</f>
        <v>2022</v>
      </c>
      <c r="E3289" t="s">
        <v>468</v>
      </c>
      <c r="F3289" t="s">
        <v>27</v>
      </c>
      <c r="G3289" t="s">
        <v>39</v>
      </c>
      <c r="H3289" t="s">
        <v>40</v>
      </c>
      <c r="I3289" t="s">
        <v>2275</v>
      </c>
      <c r="J3289">
        <v>36.78</v>
      </c>
      <c r="K3289">
        <v>2</v>
      </c>
      <c r="L3289">
        <v>-8.2799999999999994</v>
      </c>
    </row>
    <row r="3290" spans="1:12" ht="14.25" customHeight="1" x14ac:dyDescent="0.25">
      <c r="A3290" t="str">
        <f t="shared" si="51"/>
        <v>ORD3289</v>
      </c>
      <c r="B3290" s="6">
        <v>44835</v>
      </c>
      <c r="C3290" s="6" t="str">
        <f>TEXT(Table1[[#This Row],[Order Date]],"mmm")</f>
        <v>Oct</v>
      </c>
      <c r="D3290" s="6" t="str">
        <f>TEXT(Table1[[#This Row],[Order Date]],"yyyy")</f>
        <v>2022</v>
      </c>
      <c r="E3290" t="s">
        <v>2199</v>
      </c>
      <c r="F3290" t="s">
        <v>278</v>
      </c>
      <c r="G3290" t="s">
        <v>11</v>
      </c>
      <c r="H3290" t="s">
        <v>18</v>
      </c>
      <c r="I3290" t="s">
        <v>1560</v>
      </c>
      <c r="J3290">
        <v>139.41999999999999</v>
      </c>
      <c r="K3290">
        <v>4</v>
      </c>
      <c r="L3290">
        <v>17.43</v>
      </c>
    </row>
    <row r="3291" spans="1:12" ht="14.25" customHeight="1" x14ac:dyDescent="0.25">
      <c r="A3291" t="str">
        <f t="shared" si="51"/>
        <v>ORD3290</v>
      </c>
      <c r="B3291" s="6">
        <v>44835</v>
      </c>
      <c r="C3291" s="6" t="str">
        <f>TEXT(Table1[[#This Row],[Order Date]],"mmm")</f>
        <v>Oct</v>
      </c>
      <c r="D3291" s="6" t="str">
        <f>TEXT(Table1[[#This Row],[Order Date]],"yyyy")</f>
        <v>2022</v>
      </c>
      <c r="E3291" t="s">
        <v>1620</v>
      </c>
      <c r="F3291" t="s">
        <v>434</v>
      </c>
      <c r="G3291" t="s">
        <v>39</v>
      </c>
      <c r="H3291" t="s">
        <v>40</v>
      </c>
      <c r="I3291" t="s">
        <v>2109</v>
      </c>
      <c r="J3291">
        <v>311.98</v>
      </c>
      <c r="K3291">
        <v>2</v>
      </c>
      <c r="L3291">
        <v>93.59</v>
      </c>
    </row>
    <row r="3292" spans="1:12" ht="14.25" customHeight="1" x14ac:dyDescent="0.25">
      <c r="A3292" t="str">
        <f t="shared" si="51"/>
        <v>ORD3291</v>
      </c>
      <c r="B3292" s="6">
        <v>44835</v>
      </c>
      <c r="C3292" s="6" t="str">
        <f>TEXT(Table1[[#This Row],[Order Date]],"mmm")</f>
        <v>Oct</v>
      </c>
      <c r="D3292" s="6" t="str">
        <f>TEXT(Table1[[#This Row],[Order Date]],"yyyy")</f>
        <v>2022</v>
      </c>
      <c r="E3292" t="s">
        <v>1620</v>
      </c>
      <c r="F3292" t="s">
        <v>434</v>
      </c>
      <c r="G3292" t="s">
        <v>11</v>
      </c>
      <c r="H3292" t="s">
        <v>20</v>
      </c>
      <c r="I3292" t="s">
        <v>451</v>
      </c>
      <c r="J3292">
        <v>22.45</v>
      </c>
      <c r="K3292">
        <v>5</v>
      </c>
      <c r="L3292">
        <v>10.33</v>
      </c>
    </row>
    <row r="3293" spans="1:12" ht="14.25" customHeight="1" x14ac:dyDescent="0.25">
      <c r="A3293" t="str">
        <f t="shared" si="51"/>
        <v>ORD3292</v>
      </c>
      <c r="B3293" s="6">
        <v>44835</v>
      </c>
      <c r="C3293" s="6" t="str">
        <f>TEXT(Table1[[#This Row],[Order Date]],"mmm")</f>
        <v>Oct</v>
      </c>
      <c r="D3293" s="6" t="str">
        <f>TEXT(Table1[[#This Row],[Order Date]],"yyyy")</f>
        <v>2022</v>
      </c>
      <c r="E3293" t="s">
        <v>2276</v>
      </c>
      <c r="F3293" t="s">
        <v>15</v>
      </c>
      <c r="G3293" t="s">
        <v>11</v>
      </c>
      <c r="H3293" t="s">
        <v>20</v>
      </c>
      <c r="I3293" t="s">
        <v>1490</v>
      </c>
      <c r="J3293">
        <v>2.99</v>
      </c>
      <c r="K3293">
        <v>4</v>
      </c>
      <c r="L3293">
        <v>-4.49</v>
      </c>
    </row>
    <row r="3294" spans="1:12" ht="14.25" customHeight="1" x14ac:dyDescent="0.25">
      <c r="A3294" t="str">
        <f t="shared" si="51"/>
        <v>ORD3293</v>
      </c>
      <c r="B3294" s="6">
        <v>44835</v>
      </c>
      <c r="C3294" s="6" t="str">
        <f>TEXT(Table1[[#This Row],[Order Date]],"mmm")</f>
        <v>Oct</v>
      </c>
      <c r="D3294" s="6" t="str">
        <f>TEXT(Table1[[#This Row],[Order Date]],"yyyy")</f>
        <v>2022</v>
      </c>
      <c r="E3294" t="s">
        <v>2276</v>
      </c>
      <c r="F3294" t="s">
        <v>15</v>
      </c>
      <c r="G3294" t="s">
        <v>39</v>
      </c>
      <c r="H3294" t="s">
        <v>52</v>
      </c>
      <c r="I3294" t="s">
        <v>2113</v>
      </c>
      <c r="J3294">
        <v>108.77</v>
      </c>
      <c r="K3294">
        <v>4</v>
      </c>
      <c r="L3294">
        <v>2.72</v>
      </c>
    </row>
    <row r="3295" spans="1:12" ht="14.25" customHeight="1" x14ac:dyDescent="0.25">
      <c r="A3295" t="str">
        <f t="shared" si="51"/>
        <v>ORD3294</v>
      </c>
      <c r="B3295" s="6">
        <v>44835</v>
      </c>
      <c r="C3295" s="6" t="str">
        <f>TEXT(Table1[[#This Row],[Order Date]],"mmm")</f>
        <v>Oct</v>
      </c>
      <c r="D3295" s="6" t="str">
        <f>TEXT(Table1[[#This Row],[Order Date]],"yyyy")</f>
        <v>2022</v>
      </c>
      <c r="E3295" t="s">
        <v>2276</v>
      </c>
      <c r="F3295" t="s">
        <v>91</v>
      </c>
      <c r="G3295" t="s">
        <v>39</v>
      </c>
      <c r="H3295" t="s">
        <v>40</v>
      </c>
      <c r="I3295" t="s">
        <v>648</v>
      </c>
      <c r="J3295">
        <v>572.79999999999995</v>
      </c>
      <c r="K3295">
        <v>2</v>
      </c>
      <c r="L3295">
        <v>50.12</v>
      </c>
    </row>
    <row r="3296" spans="1:12" ht="14.25" customHeight="1" x14ac:dyDescent="0.25">
      <c r="A3296" t="str">
        <f t="shared" si="51"/>
        <v>ORD3295</v>
      </c>
      <c r="B3296" s="6">
        <v>44836</v>
      </c>
      <c r="C3296" s="6" t="str">
        <f>TEXT(Table1[[#This Row],[Order Date]],"mmm")</f>
        <v>Oct</v>
      </c>
      <c r="D3296" s="6" t="str">
        <f>TEXT(Table1[[#This Row],[Order Date]],"yyyy")</f>
        <v>2022</v>
      </c>
      <c r="E3296" t="s">
        <v>922</v>
      </c>
      <c r="F3296" t="s">
        <v>27</v>
      </c>
      <c r="G3296" t="s">
        <v>11</v>
      </c>
      <c r="H3296" t="s">
        <v>20</v>
      </c>
      <c r="I3296" t="s">
        <v>511</v>
      </c>
      <c r="J3296">
        <v>57.5</v>
      </c>
      <c r="K3296">
        <v>6</v>
      </c>
      <c r="L3296">
        <v>20.13</v>
      </c>
    </row>
    <row r="3297" spans="1:12" ht="14.25" customHeight="1" x14ac:dyDescent="0.25">
      <c r="A3297" t="str">
        <f t="shared" si="51"/>
        <v>ORD3296</v>
      </c>
      <c r="B3297" s="6">
        <v>44836</v>
      </c>
      <c r="C3297" s="6" t="str">
        <f>TEXT(Table1[[#This Row],[Order Date]],"mmm")</f>
        <v>Oct</v>
      </c>
      <c r="D3297" s="6" t="str">
        <f>TEXT(Table1[[#This Row],[Order Date]],"yyyy")</f>
        <v>2022</v>
      </c>
      <c r="E3297" t="s">
        <v>1161</v>
      </c>
      <c r="F3297" t="s">
        <v>177</v>
      </c>
      <c r="G3297" t="s">
        <v>11</v>
      </c>
      <c r="H3297" t="s">
        <v>12</v>
      </c>
      <c r="I3297" t="s">
        <v>1832</v>
      </c>
      <c r="J3297">
        <v>94.85</v>
      </c>
      <c r="K3297">
        <v>5</v>
      </c>
      <c r="L3297">
        <v>45.53</v>
      </c>
    </row>
    <row r="3298" spans="1:12" ht="14.25" customHeight="1" x14ac:dyDescent="0.25">
      <c r="A3298" t="str">
        <f t="shared" si="51"/>
        <v>ORD3297</v>
      </c>
      <c r="B3298" s="6">
        <v>44836</v>
      </c>
      <c r="C3298" s="6" t="str">
        <f>TEXT(Table1[[#This Row],[Order Date]],"mmm")</f>
        <v>Oct</v>
      </c>
      <c r="D3298" s="6" t="str">
        <f>TEXT(Table1[[#This Row],[Order Date]],"yyyy")</f>
        <v>2022</v>
      </c>
      <c r="E3298" t="s">
        <v>1161</v>
      </c>
      <c r="F3298" t="s">
        <v>177</v>
      </c>
      <c r="G3298" t="s">
        <v>11</v>
      </c>
      <c r="H3298" t="s">
        <v>63</v>
      </c>
      <c r="I3298" t="s">
        <v>1091</v>
      </c>
      <c r="J3298">
        <v>51.12</v>
      </c>
      <c r="K3298">
        <v>4</v>
      </c>
      <c r="L3298">
        <v>23</v>
      </c>
    </row>
    <row r="3299" spans="1:12" ht="14.25" customHeight="1" x14ac:dyDescent="0.25">
      <c r="A3299" t="str">
        <f t="shared" si="51"/>
        <v>ORD3298</v>
      </c>
      <c r="B3299" s="6">
        <v>44836</v>
      </c>
      <c r="C3299" s="6" t="str">
        <f>TEXT(Table1[[#This Row],[Order Date]],"mmm")</f>
        <v>Oct</v>
      </c>
      <c r="D3299" s="6" t="str">
        <f>TEXT(Table1[[#This Row],[Order Date]],"yyyy")</f>
        <v>2022</v>
      </c>
      <c r="E3299" t="s">
        <v>1161</v>
      </c>
      <c r="F3299" t="s">
        <v>177</v>
      </c>
      <c r="G3299" t="s">
        <v>39</v>
      </c>
      <c r="H3299" t="s">
        <v>52</v>
      </c>
      <c r="I3299" t="s">
        <v>1559</v>
      </c>
      <c r="J3299">
        <v>90</v>
      </c>
      <c r="K3299">
        <v>1</v>
      </c>
      <c r="L3299">
        <v>32.4</v>
      </c>
    </row>
    <row r="3300" spans="1:12" ht="14.25" customHeight="1" x14ac:dyDescent="0.25">
      <c r="A3300" t="str">
        <f t="shared" si="51"/>
        <v>ORD3299</v>
      </c>
      <c r="B3300" s="6">
        <v>44836</v>
      </c>
      <c r="C3300" s="6" t="str">
        <f>TEXT(Table1[[#This Row],[Order Date]],"mmm")</f>
        <v>Oct</v>
      </c>
      <c r="D3300" s="6" t="str">
        <f>TEXT(Table1[[#This Row],[Order Date]],"yyyy")</f>
        <v>2022</v>
      </c>
      <c r="E3300" t="s">
        <v>1383</v>
      </c>
      <c r="F3300" t="s">
        <v>27</v>
      </c>
      <c r="G3300" t="s">
        <v>11</v>
      </c>
      <c r="H3300" t="s">
        <v>18</v>
      </c>
      <c r="I3300" t="s">
        <v>1317</v>
      </c>
      <c r="J3300">
        <v>270.33999999999997</v>
      </c>
      <c r="K3300">
        <v>14</v>
      </c>
      <c r="L3300">
        <v>75.7</v>
      </c>
    </row>
    <row r="3301" spans="1:12" ht="14.25" customHeight="1" x14ac:dyDescent="0.25">
      <c r="A3301" t="str">
        <f t="shared" si="51"/>
        <v>ORD3300</v>
      </c>
      <c r="B3301" s="6">
        <v>44836</v>
      </c>
      <c r="C3301" s="6" t="str">
        <f>TEXT(Table1[[#This Row],[Order Date]],"mmm")</f>
        <v>Oct</v>
      </c>
      <c r="D3301" s="6" t="str">
        <f>TEXT(Table1[[#This Row],[Order Date]],"yyyy")</f>
        <v>2022</v>
      </c>
      <c r="E3301" t="s">
        <v>268</v>
      </c>
      <c r="F3301" t="s">
        <v>245</v>
      </c>
      <c r="G3301" t="s">
        <v>11</v>
      </c>
      <c r="H3301" t="s">
        <v>20</v>
      </c>
      <c r="I3301" t="s">
        <v>1650</v>
      </c>
      <c r="J3301">
        <v>7.38</v>
      </c>
      <c r="K3301">
        <v>5</v>
      </c>
      <c r="L3301">
        <v>-5.41</v>
      </c>
    </row>
    <row r="3302" spans="1:12" ht="14.25" customHeight="1" x14ac:dyDescent="0.25">
      <c r="A3302" t="str">
        <f t="shared" si="51"/>
        <v>ORD3301</v>
      </c>
      <c r="B3302" s="6">
        <v>44836</v>
      </c>
      <c r="C3302" s="6" t="str">
        <f>TEXT(Table1[[#This Row],[Order Date]],"mmm")</f>
        <v>Oct</v>
      </c>
      <c r="D3302" s="6" t="str">
        <f>TEXT(Table1[[#This Row],[Order Date]],"yyyy")</f>
        <v>2022</v>
      </c>
      <c r="E3302" t="s">
        <v>2277</v>
      </c>
      <c r="F3302" t="s">
        <v>27</v>
      </c>
      <c r="G3302" t="s">
        <v>11</v>
      </c>
      <c r="H3302" t="s">
        <v>20</v>
      </c>
      <c r="I3302" t="s">
        <v>1650</v>
      </c>
      <c r="J3302">
        <v>11.81</v>
      </c>
      <c r="K3302">
        <v>3</v>
      </c>
      <c r="L3302">
        <v>4.13</v>
      </c>
    </row>
    <row r="3303" spans="1:12" ht="14.25" customHeight="1" x14ac:dyDescent="0.25">
      <c r="A3303" t="str">
        <f t="shared" si="51"/>
        <v>ORD3302</v>
      </c>
      <c r="B3303" s="6">
        <v>44836</v>
      </c>
      <c r="C3303" s="6" t="str">
        <f>TEXT(Table1[[#This Row],[Order Date]],"mmm")</f>
        <v>Oct</v>
      </c>
      <c r="D3303" s="6" t="str">
        <f>TEXT(Table1[[#This Row],[Order Date]],"yyyy")</f>
        <v>2022</v>
      </c>
      <c r="E3303" t="s">
        <v>2277</v>
      </c>
      <c r="F3303" t="s">
        <v>27</v>
      </c>
      <c r="G3303" t="s">
        <v>11</v>
      </c>
      <c r="H3303" t="s">
        <v>20</v>
      </c>
      <c r="I3303" t="s">
        <v>608</v>
      </c>
      <c r="J3303">
        <v>53.57</v>
      </c>
      <c r="K3303">
        <v>4</v>
      </c>
      <c r="L3303">
        <v>19.420000000000002</v>
      </c>
    </row>
    <row r="3304" spans="1:12" ht="14.25" customHeight="1" x14ac:dyDescent="0.25">
      <c r="A3304" t="str">
        <f t="shared" si="51"/>
        <v>ORD3303</v>
      </c>
      <c r="B3304" s="6">
        <v>44836</v>
      </c>
      <c r="C3304" s="6" t="str">
        <f>TEXT(Table1[[#This Row],[Order Date]],"mmm")</f>
        <v>Oct</v>
      </c>
      <c r="D3304" s="6" t="str">
        <f>TEXT(Table1[[#This Row],[Order Date]],"yyyy")</f>
        <v>2022</v>
      </c>
      <c r="E3304" t="s">
        <v>2277</v>
      </c>
      <c r="F3304" t="s">
        <v>27</v>
      </c>
      <c r="G3304" t="s">
        <v>39</v>
      </c>
      <c r="H3304" t="s">
        <v>40</v>
      </c>
      <c r="I3304" t="s">
        <v>833</v>
      </c>
      <c r="J3304">
        <v>503.96</v>
      </c>
      <c r="K3304">
        <v>5</v>
      </c>
      <c r="L3304">
        <v>50.4</v>
      </c>
    </row>
    <row r="3305" spans="1:12" ht="14.25" customHeight="1" x14ac:dyDescent="0.25">
      <c r="A3305" t="str">
        <f t="shared" si="51"/>
        <v>ORD3304</v>
      </c>
      <c r="B3305" s="6">
        <v>44836</v>
      </c>
      <c r="C3305" s="6" t="str">
        <f>TEXT(Table1[[#This Row],[Order Date]],"mmm")</f>
        <v>Oct</v>
      </c>
      <c r="D3305" s="6" t="str">
        <f>TEXT(Table1[[#This Row],[Order Date]],"yyyy")</f>
        <v>2022</v>
      </c>
      <c r="E3305" t="s">
        <v>2033</v>
      </c>
      <c r="F3305" t="s">
        <v>613</v>
      </c>
      <c r="G3305" t="s">
        <v>11</v>
      </c>
      <c r="H3305" t="s">
        <v>20</v>
      </c>
      <c r="I3305" t="s">
        <v>631</v>
      </c>
      <c r="J3305">
        <v>26.9</v>
      </c>
      <c r="K3305">
        <v>5</v>
      </c>
      <c r="L3305">
        <v>13.18</v>
      </c>
    </row>
    <row r="3306" spans="1:12" ht="14.25" customHeight="1" x14ac:dyDescent="0.25">
      <c r="A3306" t="str">
        <f t="shared" si="51"/>
        <v>ORD3305</v>
      </c>
      <c r="B3306" s="6">
        <v>44836</v>
      </c>
      <c r="C3306" s="6" t="str">
        <f>TEXT(Table1[[#This Row],[Order Date]],"mmm")</f>
        <v>Oct</v>
      </c>
      <c r="D3306" s="6" t="str">
        <f>TEXT(Table1[[#This Row],[Order Date]],"yyyy")</f>
        <v>2022</v>
      </c>
      <c r="E3306" t="s">
        <v>1023</v>
      </c>
      <c r="F3306" t="s">
        <v>531</v>
      </c>
      <c r="G3306" t="s">
        <v>11</v>
      </c>
      <c r="H3306" t="s">
        <v>12</v>
      </c>
      <c r="I3306" t="s">
        <v>2114</v>
      </c>
      <c r="J3306">
        <v>19.440000000000001</v>
      </c>
      <c r="K3306">
        <v>3</v>
      </c>
      <c r="L3306">
        <v>9.33</v>
      </c>
    </row>
    <row r="3307" spans="1:12" ht="14.25" customHeight="1" x14ac:dyDescent="0.25">
      <c r="A3307" t="str">
        <f t="shared" si="51"/>
        <v>ORD3306</v>
      </c>
      <c r="B3307" s="6">
        <v>44836</v>
      </c>
      <c r="C3307" s="6" t="str">
        <f>TEXT(Table1[[#This Row],[Order Date]],"mmm")</f>
        <v>Oct</v>
      </c>
      <c r="D3307" s="6" t="str">
        <f>TEXT(Table1[[#This Row],[Order Date]],"yyyy")</f>
        <v>2022</v>
      </c>
      <c r="E3307" t="s">
        <v>1023</v>
      </c>
      <c r="F3307" t="s">
        <v>531</v>
      </c>
      <c r="G3307" t="s">
        <v>11</v>
      </c>
      <c r="H3307" t="s">
        <v>20</v>
      </c>
      <c r="I3307" t="s">
        <v>222</v>
      </c>
      <c r="J3307">
        <v>7.38</v>
      </c>
      <c r="K3307">
        <v>1</v>
      </c>
      <c r="L3307">
        <v>3.62</v>
      </c>
    </row>
    <row r="3308" spans="1:12" ht="14.25" customHeight="1" x14ac:dyDescent="0.25">
      <c r="A3308" t="str">
        <f t="shared" si="51"/>
        <v>ORD3307</v>
      </c>
      <c r="B3308" s="6">
        <v>44836</v>
      </c>
      <c r="C3308" s="6" t="str">
        <f>TEXT(Table1[[#This Row],[Order Date]],"mmm")</f>
        <v>Oct</v>
      </c>
      <c r="D3308" s="6" t="str">
        <f>TEXT(Table1[[#This Row],[Order Date]],"yyyy")</f>
        <v>2022</v>
      </c>
      <c r="E3308" t="s">
        <v>712</v>
      </c>
      <c r="F3308" t="s">
        <v>278</v>
      </c>
      <c r="G3308" t="s">
        <v>11</v>
      </c>
      <c r="H3308" t="s">
        <v>200</v>
      </c>
      <c r="I3308" t="s">
        <v>1231</v>
      </c>
      <c r="J3308">
        <v>10.94</v>
      </c>
      <c r="K3308">
        <v>2</v>
      </c>
      <c r="L3308">
        <v>0.96</v>
      </c>
    </row>
    <row r="3309" spans="1:12" ht="14.25" customHeight="1" x14ac:dyDescent="0.25">
      <c r="A3309" t="str">
        <f t="shared" si="51"/>
        <v>ORD3308</v>
      </c>
      <c r="B3309" s="6">
        <v>44836</v>
      </c>
      <c r="C3309" s="6" t="str">
        <f>TEXT(Table1[[#This Row],[Order Date]],"mmm")</f>
        <v>Oct</v>
      </c>
      <c r="D3309" s="6" t="str">
        <f>TEXT(Table1[[#This Row],[Order Date]],"yyyy")</f>
        <v>2022</v>
      </c>
      <c r="E3309" t="s">
        <v>280</v>
      </c>
      <c r="F3309" t="s">
        <v>91</v>
      </c>
      <c r="G3309" t="s">
        <v>34</v>
      </c>
      <c r="H3309" t="s">
        <v>47</v>
      </c>
      <c r="I3309" t="s">
        <v>931</v>
      </c>
      <c r="J3309">
        <v>11.03</v>
      </c>
      <c r="K3309">
        <v>1</v>
      </c>
      <c r="L3309">
        <v>3.03</v>
      </c>
    </row>
    <row r="3310" spans="1:12" ht="14.25" customHeight="1" x14ac:dyDescent="0.25">
      <c r="A3310" t="str">
        <f t="shared" si="51"/>
        <v>ORD3309</v>
      </c>
      <c r="B3310" s="6">
        <v>44836</v>
      </c>
      <c r="C3310" s="6" t="str">
        <f>TEXT(Table1[[#This Row],[Order Date]],"mmm")</f>
        <v>Oct</v>
      </c>
      <c r="D3310" s="6" t="str">
        <f>TEXT(Table1[[#This Row],[Order Date]],"yyyy")</f>
        <v>2022</v>
      </c>
      <c r="E3310" t="s">
        <v>280</v>
      </c>
      <c r="F3310" t="s">
        <v>91</v>
      </c>
      <c r="G3310" t="s">
        <v>39</v>
      </c>
      <c r="H3310" t="s">
        <v>52</v>
      </c>
      <c r="I3310" t="s">
        <v>388</v>
      </c>
      <c r="J3310">
        <v>53.04</v>
      </c>
      <c r="K3310">
        <v>3</v>
      </c>
      <c r="L3310">
        <v>-4.6399999999999997</v>
      </c>
    </row>
    <row r="3311" spans="1:12" ht="14.25" customHeight="1" x14ac:dyDescent="0.25">
      <c r="A3311" t="str">
        <f t="shared" si="51"/>
        <v>ORD3310</v>
      </c>
      <c r="B3311" s="6">
        <v>44837</v>
      </c>
      <c r="C3311" s="6" t="str">
        <f>TEXT(Table1[[#This Row],[Order Date]],"mmm")</f>
        <v>Oct</v>
      </c>
      <c r="D3311" s="6" t="str">
        <f>TEXT(Table1[[#This Row],[Order Date]],"yyyy")</f>
        <v>2022</v>
      </c>
      <c r="E3311" t="s">
        <v>778</v>
      </c>
      <c r="F3311" t="s">
        <v>78</v>
      </c>
      <c r="G3311" t="s">
        <v>11</v>
      </c>
      <c r="H3311" t="s">
        <v>20</v>
      </c>
      <c r="I3311" t="s">
        <v>952</v>
      </c>
      <c r="J3311">
        <v>32.07</v>
      </c>
      <c r="K3311">
        <v>5</v>
      </c>
      <c r="L3311">
        <v>-22.45</v>
      </c>
    </row>
    <row r="3312" spans="1:12" ht="14.25" customHeight="1" x14ac:dyDescent="0.25">
      <c r="A3312" t="str">
        <f t="shared" si="51"/>
        <v>ORD3311</v>
      </c>
      <c r="B3312" s="6">
        <v>44837</v>
      </c>
      <c r="C3312" s="6" t="str">
        <f>TEXT(Table1[[#This Row],[Order Date]],"mmm")</f>
        <v>Oct</v>
      </c>
      <c r="D3312" s="6" t="str">
        <f>TEXT(Table1[[#This Row],[Order Date]],"yyyy")</f>
        <v>2022</v>
      </c>
      <c r="E3312" t="s">
        <v>778</v>
      </c>
      <c r="F3312" t="s">
        <v>78</v>
      </c>
      <c r="G3312" t="s">
        <v>39</v>
      </c>
      <c r="H3312" t="s">
        <v>52</v>
      </c>
      <c r="I3312" t="s">
        <v>1011</v>
      </c>
      <c r="J3312">
        <v>24</v>
      </c>
      <c r="K3312">
        <v>2</v>
      </c>
      <c r="L3312">
        <v>-2.7</v>
      </c>
    </row>
    <row r="3313" spans="1:12" ht="14.25" customHeight="1" x14ac:dyDescent="0.25">
      <c r="A3313" t="str">
        <f t="shared" si="51"/>
        <v>ORD3312</v>
      </c>
      <c r="B3313" s="6">
        <v>44837</v>
      </c>
      <c r="C3313" s="6" t="str">
        <f>TEXT(Table1[[#This Row],[Order Date]],"mmm")</f>
        <v>Oct</v>
      </c>
      <c r="D3313" s="6" t="str">
        <f>TEXT(Table1[[#This Row],[Order Date]],"yyyy")</f>
        <v>2022</v>
      </c>
      <c r="E3313" t="s">
        <v>778</v>
      </c>
      <c r="F3313" t="s">
        <v>78</v>
      </c>
      <c r="G3313" t="s">
        <v>34</v>
      </c>
      <c r="H3313" t="s">
        <v>74</v>
      </c>
      <c r="I3313" t="s">
        <v>142</v>
      </c>
      <c r="J3313">
        <v>35.49</v>
      </c>
      <c r="K3313">
        <v>1</v>
      </c>
      <c r="L3313">
        <v>-15.62</v>
      </c>
    </row>
    <row r="3314" spans="1:12" ht="14.25" customHeight="1" x14ac:dyDescent="0.25">
      <c r="A3314" t="str">
        <f t="shared" si="51"/>
        <v>ORD3313</v>
      </c>
      <c r="B3314" s="6">
        <v>44837</v>
      </c>
      <c r="C3314" s="6" t="str">
        <f>TEXT(Table1[[#This Row],[Order Date]],"mmm")</f>
        <v>Oct</v>
      </c>
      <c r="D3314" s="6" t="str">
        <f>TEXT(Table1[[#This Row],[Order Date]],"yyyy")</f>
        <v>2022</v>
      </c>
      <c r="E3314" t="s">
        <v>778</v>
      </c>
      <c r="F3314" t="s">
        <v>78</v>
      </c>
      <c r="G3314" t="s">
        <v>39</v>
      </c>
      <c r="H3314" t="s">
        <v>52</v>
      </c>
      <c r="I3314" t="s">
        <v>2278</v>
      </c>
      <c r="J3314">
        <v>47.98</v>
      </c>
      <c r="K3314">
        <v>2</v>
      </c>
      <c r="L3314">
        <v>0.6</v>
      </c>
    </row>
    <row r="3315" spans="1:12" ht="14.25" customHeight="1" x14ac:dyDescent="0.25">
      <c r="A3315" t="str">
        <f t="shared" si="51"/>
        <v>ORD3314</v>
      </c>
      <c r="B3315" s="6">
        <v>44837</v>
      </c>
      <c r="C3315" s="6" t="str">
        <f>TEXT(Table1[[#This Row],[Order Date]],"mmm")</f>
        <v>Oct</v>
      </c>
      <c r="D3315" s="6" t="str">
        <f>TEXT(Table1[[#This Row],[Order Date]],"yyyy")</f>
        <v>2022</v>
      </c>
      <c r="E3315" t="s">
        <v>450</v>
      </c>
      <c r="F3315" t="s">
        <v>23</v>
      </c>
      <c r="G3315" t="s">
        <v>11</v>
      </c>
      <c r="H3315" t="s">
        <v>18</v>
      </c>
      <c r="I3315" t="s">
        <v>299</v>
      </c>
      <c r="J3315">
        <v>15.01</v>
      </c>
      <c r="K3315">
        <v>2</v>
      </c>
      <c r="L3315">
        <v>1.5</v>
      </c>
    </row>
    <row r="3316" spans="1:12" ht="14.25" customHeight="1" x14ac:dyDescent="0.25">
      <c r="A3316" t="str">
        <f t="shared" si="51"/>
        <v>ORD3315</v>
      </c>
      <c r="B3316" s="6">
        <v>44837</v>
      </c>
      <c r="C3316" s="6" t="str">
        <f>TEXT(Table1[[#This Row],[Order Date]],"mmm")</f>
        <v>Oct</v>
      </c>
      <c r="D3316" s="6" t="str">
        <f>TEXT(Table1[[#This Row],[Order Date]],"yyyy")</f>
        <v>2022</v>
      </c>
      <c r="E3316" t="s">
        <v>675</v>
      </c>
      <c r="F3316" t="s">
        <v>27</v>
      </c>
      <c r="G3316" t="s">
        <v>34</v>
      </c>
      <c r="H3316" t="s">
        <v>74</v>
      </c>
      <c r="I3316" t="s">
        <v>142</v>
      </c>
      <c r="J3316">
        <v>120.67</v>
      </c>
      <c r="K3316">
        <v>2</v>
      </c>
      <c r="L3316">
        <v>18.45</v>
      </c>
    </row>
    <row r="3317" spans="1:12" ht="14.25" customHeight="1" x14ac:dyDescent="0.25">
      <c r="A3317" t="str">
        <f t="shared" si="51"/>
        <v>ORD3316</v>
      </c>
      <c r="B3317" s="6">
        <v>44838</v>
      </c>
      <c r="C3317" s="6" t="str">
        <f>TEXT(Table1[[#This Row],[Order Date]],"mmm")</f>
        <v>Oct</v>
      </c>
      <c r="D3317" s="6" t="str">
        <f>TEXT(Table1[[#This Row],[Order Date]],"yyyy")</f>
        <v>2022</v>
      </c>
      <c r="E3317" t="s">
        <v>1766</v>
      </c>
      <c r="F3317" t="s">
        <v>30</v>
      </c>
      <c r="G3317" t="s">
        <v>34</v>
      </c>
      <c r="H3317" t="s">
        <v>35</v>
      </c>
      <c r="I3317" t="s">
        <v>371</v>
      </c>
      <c r="J3317">
        <v>392.94</v>
      </c>
      <c r="K3317">
        <v>3</v>
      </c>
      <c r="L3317">
        <v>43.22</v>
      </c>
    </row>
    <row r="3318" spans="1:12" ht="14.25" customHeight="1" x14ac:dyDescent="0.25">
      <c r="A3318" t="str">
        <f t="shared" si="51"/>
        <v>ORD3317</v>
      </c>
      <c r="B3318" s="6">
        <v>44838</v>
      </c>
      <c r="C3318" s="6" t="str">
        <f>TEXT(Table1[[#This Row],[Order Date]],"mmm")</f>
        <v>Oct</v>
      </c>
      <c r="D3318" s="6" t="str">
        <f>TEXT(Table1[[#This Row],[Order Date]],"yyyy")</f>
        <v>2022</v>
      </c>
      <c r="E3318" t="s">
        <v>419</v>
      </c>
      <c r="F3318" t="s">
        <v>27</v>
      </c>
      <c r="G3318" t="s">
        <v>11</v>
      </c>
      <c r="H3318" t="s">
        <v>18</v>
      </c>
      <c r="I3318" t="s">
        <v>2092</v>
      </c>
      <c r="J3318">
        <v>26.96</v>
      </c>
      <c r="K3318">
        <v>2</v>
      </c>
      <c r="L3318">
        <v>7.01</v>
      </c>
    </row>
    <row r="3319" spans="1:12" ht="14.25" customHeight="1" x14ac:dyDescent="0.25">
      <c r="A3319" t="str">
        <f t="shared" si="51"/>
        <v>ORD3318</v>
      </c>
      <c r="B3319" s="6">
        <v>44838</v>
      </c>
      <c r="C3319" s="6" t="str">
        <f>TEXT(Table1[[#This Row],[Order Date]],"mmm")</f>
        <v>Oct</v>
      </c>
      <c r="D3319" s="6" t="str">
        <f>TEXT(Table1[[#This Row],[Order Date]],"yyyy")</f>
        <v>2022</v>
      </c>
      <c r="E3319" t="s">
        <v>1547</v>
      </c>
      <c r="F3319" t="s">
        <v>23</v>
      </c>
      <c r="G3319" t="s">
        <v>34</v>
      </c>
      <c r="H3319" t="s">
        <v>47</v>
      </c>
      <c r="I3319" t="s">
        <v>1037</v>
      </c>
      <c r="J3319">
        <v>64.94</v>
      </c>
      <c r="K3319">
        <v>3</v>
      </c>
      <c r="L3319">
        <v>6.49</v>
      </c>
    </row>
    <row r="3320" spans="1:12" ht="14.25" customHeight="1" x14ac:dyDescent="0.25">
      <c r="A3320" t="str">
        <f t="shared" si="51"/>
        <v>ORD3319</v>
      </c>
      <c r="B3320" s="6">
        <v>44838</v>
      </c>
      <c r="C3320" s="6" t="str">
        <f>TEXT(Table1[[#This Row],[Order Date]],"mmm")</f>
        <v>Oct</v>
      </c>
      <c r="D3320" s="6" t="str">
        <f>TEXT(Table1[[#This Row],[Order Date]],"yyyy")</f>
        <v>2022</v>
      </c>
      <c r="E3320" t="s">
        <v>1547</v>
      </c>
      <c r="F3320" t="s">
        <v>23</v>
      </c>
      <c r="G3320" t="s">
        <v>11</v>
      </c>
      <c r="H3320" t="s">
        <v>12</v>
      </c>
      <c r="I3320" t="s">
        <v>2279</v>
      </c>
      <c r="J3320">
        <v>20.74</v>
      </c>
      <c r="K3320">
        <v>4</v>
      </c>
      <c r="L3320">
        <v>7.26</v>
      </c>
    </row>
    <row r="3321" spans="1:12" ht="14.25" customHeight="1" x14ac:dyDescent="0.25">
      <c r="A3321" t="str">
        <f t="shared" si="51"/>
        <v>ORD3320</v>
      </c>
      <c r="B3321" s="6">
        <v>44839</v>
      </c>
      <c r="C3321" s="6" t="str">
        <f>TEXT(Table1[[#This Row],[Order Date]],"mmm")</f>
        <v>Oct</v>
      </c>
      <c r="D3321" s="6" t="str">
        <f>TEXT(Table1[[#This Row],[Order Date]],"yyyy")</f>
        <v>2022</v>
      </c>
      <c r="E3321" t="s">
        <v>2280</v>
      </c>
      <c r="F3321" t="s">
        <v>55</v>
      </c>
      <c r="G3321" t="s">
        <v>11</v>
      </c>
      <c r="H3321" t="s">
        <v>24</v>
      </c>
      <c r="I3321" t="s">
        <v>1006</v>
      </c>
      <c r="J3321">
        <v>46.2</v>
      </c>
      <c r="K3321">
        <v>4</v>
      </c>
      <c r="L3321">
        <v>12.94</v>
      </c>
    </row>
    <row r="3322" spans="1:12" ht="14.25" customHeight="1" x14ac:dyDescent="0.25">
      <c r="A3322" t="str">
        <f t="shared" si="51"/>
        <v>ORD3321</v>
      </c>
      <c r="B3322" s="6">
        <v>44839</v>
      </c>
      <c r="C3322" s="6" t="str">
        <f>TEXT(Table1[[#This Row],[Order Date]],"mmm")</f>
        <v>Oct</v>
      </c>
      <c r="D3322" s="6" t="str">
        <f>TEXT(Table1[[#This Row],[Order Date]],"yyyy")</f>
        <v>2022</v>
      </c>
      <c r="E3322" t="s">
        <v>2280</v>
      </c>
      <c r="F3322" t="s">
        <v>55</v>
      </c>
      <c r="G3322" t="s">
        <v>11</v>
      </c>
      <c r="H3322" t="s">
        <v>92</v>
      </c>
      <c r="I3322" t="s">
        <v>617</v>
      </c>
      <c r="J3322">
        <v>28.84</v>
      </c>
      <c r="K3322">
        <v>2</v>
      </c>
      <c r="L3322">
        <v>9.52</v>
      </c>
    </row>
    <row r="3323" spans="1:12" ht="14.25" customHeight="1" x14ac:dyDescent="0.25">
      <c r="A3323" t="str">
        <f t="shared" si="51"/>
        <v>ORD3322</v>
      </c>
      <c r="B3323" s="6">
        <v>44839</v>
      </c>
      <c r="C3323" s="6" t="str">
        <f>TEXT(Table1[[#This Row],[Order Date]],"mmm")</f>
        <v>Oct</v>
      </c>
      <c r="D3323" s="6" t="str">
        <f>TEXT(Table1[[#This Row],[Order Date]],"yyyy")</f>
        <v>2022</v>
      </c>
      <c r="E3323" t="s">
        <v>1502</v>
      </c>
      <c r="F3323" t="s">
        <v>59</v>
      </c>
      <c r="G3323" t="s">
        <v>11</v>
      </c>
      <c r="H3323" t="s">
        <v>18</v>
      </c>
      <c r="I3323" t="s">
        <v>1611</v>
      </c>
      <c r="J3323">
        <v>77.55</v>
      </c>
      <c r="K3323">
        <v>5</v>
      </c>
      <c r="L3323">
        <v>21.71</v>
      </c>
    </row>
    <row r="3324" spans="1:12" ht="14.25" customHeight="1" x14ac:dyDescent="0.25">
      <c r="A3324" t="str">
        <f t="shared" si="51"/>
        <v>ORD3323</v>
      </c>
      <c r="B3324" s="6">
        <v>44839</v>
      </c>
      <c r="C3324" s="6" t="str">
        <f>TEXT(Table1[[#This Row],[Order Date]],"mmm")</f>
        <v>Oct</v>
      </c>
      <c r="D3324" s="6" t="str">
        <f>TEXT(Table1[[#This Row],[Order Date]],"yyyy")</f>
        <v>2022</v>
      </c>
      <c r="E3324" t="s">
        <v>1084</v>
      </c>
      <c r="F3324" t="s">
        <v>78</v>
      </c>
      <c r="G3324" t="s">
        <v>39</v>
      </c>
      <c r="H3324" t="s">
        <v>52</v>
      </c>
      <c r="I3324" t="s">
        <v>388</v>
      </c>
      <c r="J3324">
        <v>53.04</v>
      </c>
      <c r="K3324">
        <v>3</v>
      </c>
      <c r="L3324">
        <v>-4.6399999999999997</v>
      </c>
    </row>
    <row r="3325" spans="1:12" ht="14.25" customHeight="1" x14ac:dyDescent="0.25">
      <c r="A3325" t="str">
        <f t="shared" si="51"/>
        <v>ORD3324</v>
      </c>
      <c r="B3325" s="6">
        <v>44839</v>
      </c>
      <c r="C3325" s="6" t="str">
        <f>TEXT(Table1[[#This Row],[Order Date]],"mmm")</f>
        <v>Oct</v>
      </c>
      <c r="D3325" s="6" t="str">
        <f>TEXT(Table1[[#This Row],[Order Date]],"yyyy")</f>
        <v>2022</v>
      </c>
      <c r="E3325" t="s">
        <v>1487</v>
      </c>
      <c r="F3325" t="s">
        <v>91</v>
      </c>
      <c r="G3325" t="s">
        <v>34</v>
      </c>
      <c r="H3325" t="s">
        <v>74</v>
      </c>
      <c r="I3325" t="s">
        <v>2281</v>
      </c>
      <c r="J3325">
        <v>66.290000000000006</v>
      </c>
      <c r="K3325">
        <v>1</v>
      </c>
      <c r="L3325">
        <v>-103.86</v>
      </c>
    </row>
    <row r="3326" spans="1:12" ht="14.25" customHeight="1" x14ac:dyDescent="0.25">
      <c r="A3326" t="str">
        <f t="shared" si="51"/>
        <v>ORD3325</v>
      </c>
      <c r="B3326" s="6">
        <v>44839</v>
      </c>
      <c r="C3326" s="6" t="str">
        <f>TEXT(Table1[[#This Row],[Order Date]],"mmm")</f>
        <v>Oct</v>
      </c>
      <c r="D3326" s="6" t="str">
        <f>TEXT(Table1[[#This Row],[Order Date]],"yyyy")</f>
        <v>2022</v>
      </c>
      <c r="E3326" t="s">
        <v>1487</v>
      </c>
      <c r="F3326" t="s">
        <v>91</v>
      </c>
      <c r="G3326" t="s">
        <v>34</v>
      </c>
      <c r="H3326" t="s">
        <v>35</v>
      </c>
      <c r="I3326" t="s">
        <v>71</v>
      </c>
      <c r="J3326">
        <v>291.17</v>
      </c>
      <c r="K3326">
        <v>4</v>
      </c>
      <c r="L3326">
        <v>-14.56</v>
      </c>
    </row>
    <row r="3327" spans="1:12" ht="14.25" customHeight="1" x14ac:dyDescent="0.25">
      <c r="A3327" t="str">
        <f t="shared" si="51"/>
        <v>ORD3326</v>
      </c>
      <c r="B3327" s="6">
        <v>44839</v>
      </c>
      <c r="C3327" s="6" t="str">
        <f>TEXT(Table1[[#This Row],[Order Date]],"mmm")</f>
        <v>Oct</v>
      </c>
      <c r="D3327" s="6" t="str">
        <f>TEXT(Table1[[#This Row],[Order Date]],"yyyy")</f>
        <v>2022</v>
      </c>
      <c r="E3327" t="s">
        <v>1042</v>
      </c>
      <c r="F3327" t="s">
        <v>78</v>
      </c>
      <c r="G3327" t="s">
        <v>39</v>
      </c>
      <c r="H3327" t="s">
        <v>52</v>
      </c>
      <c r="I3327" t="s">
        <v>1559</v>
      </c>
      <c r="J3327">
        <v>288</v>
      </c>
      <c r="K3327">
        <v>4</v>
      </c>
      <c r="L3327">
        <v>57.6</v>
      </c>
    </row>
    <row r="3328" spans="1:12" ht="14.25" customHeight="1" x14ac:dyDescent="0.25">
      <c r="A3328" t="str">
        <f t="shared" si="51"/>
        <v>ORD3327</v>
      </c>
      <c r="B3328" s="6">
        <v>44842</v>
      </c>
      <c r="C3328" s="6" t="str">
        <f>TEXT(Table1[[#This Row],[Order Date]],"mmm")</f>
        <v>Oct</v>
      </c>
      <c r="D3328" s="6" t="str">
        <f>TEXT(Table1[[#This Row],[Order Date]],"yyyy")</f>
        <v>2022</v>
      </c>
      <c r="E3328" t="s">
        <v>1084</v>
      </c>
      <c r="F3328" t="s">
        <v>27</v>
      </c>
      <c r="G3328" t="s">
        <v>34</v>
      </c>
      <c r="H3328" t="s">
        <v>47</v>
      </c>
      <c r="I3328" t="s">
        <v>1391</v>
      </c>
      <c r="J3328">
        <v>145.9</v>
      </c>
      <c r="K3328">
        <v>5</v>
      </c>
      <c r="L3328">
        <v>62.74</v>
      </c>
    </row>
    <row r="3329" spans="1:12" ht="14.25" customHeight="1" x14ac:dyDescent="0.25">
      <c r="A3329" t="str">
        <f t="shared" si="51"/>
        <v>ORD3328</v>
      </c>
      <c r="B3329" s="6">
        <v>44842</v>
      </c>
      <c r="C3329" s="6" t="str">
        <f>TEXT(Table1[[#This Row],[Order Date]],"mmm")</f>
        <v>Oct</v>
      </c>
      <c r="D3329" s="6" t="str">
        <f>TEXT(Table1[[#This Row],[Order Date]],"yyyy")</f>
        <v>2022</v>
      </c>
      <c r="E3329" t="s">
        <v>1719</v>
      </c>
      <c r="F3329" t="s">
        <v>10</v>
      </c>
      <c r="G3329" t="s">
        <v>11</v>
      </c>
      <c r="H3329" t="s">
        <v>24</v>
      </c>
      <c r="I3329" t="s">
        <v>539</v>
      </c>
      <c r="J3329">
        <v>3.44</v>
      </c>
      <c r="K3329">
        <v>2</v>
      </c>
      <c r="L3329">
        <v>0.56000000000000005</v>
      </c>
    </row>
    <row r="3330" spans="1:12" ht="14.25" customHeight="1" x14ac:dyDescent="0.25">
      <c r="A3330" t="str">
        <f t="shared" si="51"/>
        <v>ORD3329</v>
      </c>
      <c r="B3330" s="6">
        <v>44842</v>
      </c>
      <c r="C3330" s="6" t="str">
        <f>TEXT(Table1[[#This Row],[Order Date]],"mmm")</f>
        <v>Oct</v>
      </c>
      <c r="D3330" s="6" t="str">
        <f>TEXT(Table1[[#This Row],[Order Date]],"yyyy")</f>
        <v>2022</v>
      </c>
      <c r="E3330" t="s">
        <v>2282</v>
      </c>
      <c r="F3330" t="s">
        <v>10</v>
      </c>
      <c r="G3330" t="s">
        <v>34</v>
      </c>
      <c r="H3330" t="s">
        <v>47</v>
      </c>
      <c r="I3330" t="s">
        <v>570</v>
      </c>
      <c r="J3330">
        <v>72.78</v>
      </c>
      <c r="K3330">
        <v>3</v>
      </c>
      <c r="L3330">
        <v>-70.959999999999994</v>
      </c>
    </row>
    <row r="3331" spans="1:12" ht="14.25" customHeight="1" x14ac:dyDescent="0.25">
      <c r="A3331" t="str">
        <f t="shared" ref="A3331:A3394" si="52">"ORD" &amp; TEXT(ROW(A3331)-1, "0000")</f>
        <v>ORD3330</v>
      </c>
      <c r="B3331" s="6">
        <v>44843</v>
      </c>
      <c r="C3331" s="6" t="str">
        <f>TEXT(Table1[[#This Row],[Order Date]],"mmm")</f>
        <v>Oct</v>
      </c>
      <c r="D3331" s="6" t="str">
        <f>TEXT(Table1[[#This Row],[Order Date]],"yyyy")</f>
        <v>2022</v>
      </c>
      <c r="E3331" t="s">
        <v>1933</v>
      </c>
      <c r="F3331" t="s">
        <v>55</v>
      </c>
      <c r="G3331" t="s">
        <v>11</v>
      </c>
      <c r="H3331" t="s">
        <v>18</v>
      </c>
      <c r="I3331" t="s">
        <v>1331</v>
      </c>
      <c r="J3331">
        <v>30.84</v>
      </c>
      <c r="K3331">
        <v>2</v>
      </c>
      <c r="L3331">
        <v>8.33</v>
      </c>
    </row>
    <row r="3332" spans="1:12" ht="14.25" customHeight="1" x14ac:dyDescent="0.25">
      <c r="A3332" t="str">
        <f t="shared" si="52"/>
        <v>ORD3331</v>
      </c>
      <c r="B3332" s="6">
        <v>44843</v>
      </c>
      <c r="C3332" s="6" t="str">
        <f>TEXT(Table1[[#This Row],[Order Date]],"mmm")</f>
        <v>Oct</v>
      </c>
      <c r="D3332" s="6" t="str">
        <f>TEXT(Table1[[#This Row],[Order Date]],"yyyy")</f>
        <v>2022</v>
      </c>
      <c r="E3332" t="s">
        <v>1762</v>
      </c>
      <c r="F3332" t="s">
        <v>149</v>
      </c>
      <c r="G3332" t="s">
        <v>39</v>
      </c>
      <c r="H3332" t="s">
        <v>40</v>
      </c>
      <c r="I3332" t="s">
        <v>513</v>
      </c>
      <c r="J3332">
        <v>631.96</v>
      </c>
      <c r="K3332">
        <v>4</v>
      </c>
      <c r="L3332">
        <v>303.33999999999997</v>
      </c>
    </row>
    <row r="3333" spans="1:12" ht="14.25" customHeight="1" x14ac:dyDescent="0.25">
      <c r="A3333" t="str">
        <f t="shared" si="52"/>
        <v>ORD3332</v>
      </c>
      <c r="B3333" s="6">
        <v>44843</v>
      </c>
      <c r="C3333" s="6" t="str">
        <f>TEXT(Table1[[#This Row],[Order Date]],"mmm")</f>
        <v>Oct</v>
      </c>
      <c r="D3333" s="6" t="str">
        <f>TEXT(Table1[[#This Row],[Order Date]],"yyyy")</f>
        <v>2022</v>
      </c>
      <c r="E3333" t="s">
        <v>1762</v>
      </c>
      <c r="F3333" t="s">
        <v>149</v>
      </c>
      <c r="G3333" t="s">
        <v>11</v>
      </c>
      <c r="H3333" t="s">
        <v>12</v>
      </c>
      <c r="I3333" t="s">
        <v>924</v>
      </c>
      <c r="J3333">
        <v>23.92</v>
      </c>
      <c r="K3333">
        <v>4</v>
      </c>
      <c r="L3333">
        <v>10.76</v>
      </c>
    </row>
    <row r="3334" spans="1:12" ht="14.25" customHeight="1" x14ac:dyDescent="0.25">
      <c r="A3334" t="str">
        <f t="shared" si="52"/>
        <v>ORD3333</v>
      </c>
      <c r="B3334" s="6">
        <v>44843</v>
      </c>
      <c r="C3334" s="6" t="str">
        <f>TEXT(Table1[[#This Row],[Order Date]],"mmm")</f>
        <v>Oct</v>
      </c>
      <c r="D3334" s="6" t="str">
        <f>TEXT(Table1[[#This Row],[Order Date]],"yyyy")</f>
        <v>2022</v>
      </c>
      <c r="E3334" t="s">
        <v>923</v>
      </c>
      <c r="F3334" t="s">
        <v>110</v>
      </c>
      <c r="G3334" t="s">
        <v>39</v>
      </c>
      <c r="H3334" t="s">
        <v>52</v>
      </c>
      <c r="I3334" t="s">
        <v>2221</v>
      </c>
      <c r="J3334">
        <v>619.95000000000005</v>
      </c>
      <c r="K3334">
        <v>5</v>
      </c>
      <c r="L3334">
        <v>111.59</v>
      </c>
    </row>
    <row r="3335" spans="1:12" ht="14.25" customHeight="1" x14ac:dyDescent="0.25">
      <c r="A3335" t="str">
        <f t="shared" si="52"/>
        <v>ORD3334</v>
      </c>
      <c r="B3335" s="6">
        <v>44843</v>
      </c>
      <c r="C3335" s="6" t="str">
        <f>TEXT(Table1[[#This Row],[Order Date]],"mmm")</f>
        <v>Oct</v>
      </c>
      <c r="D3335" s="6" t="str">
        <f>TEXT(Table1[[#This Row],[Order Date]],"yyyy")</f>
        <v>2022</v>
      </c>
      <c r="E3335" t="s">
        <v>923</v>
      </c>
      <c r="F3335" t="s">
        <v>110</v>
      </c>
      <c r="G3335" t="s">
        <v>39</v>
      </c>
      <c r="H3335" t="s">
        <v>40</v>
      </c>
      <c r="I3335" t="s">
        <v>2283</v>
      </c>
      <c r="J3335">
        <v>29.16</v>
      </c>
      <c r="K3335">
        <v>3</v>
      </c>
      <c r="L3335">
        <v>8.4600000000000009</v>
      </c>
    </row>
    <row r="3336" spans="1:12" ht="14.25" customHeight="1" x14ac:dyDescent="0.25">
      <c r="A3336" t="str">
        <f t="shared" si="52"/>
        <v>ORD3335</v>
      </c>
      <c r="B3336" s="6">
        <v>44843</v>
      </c>
      <c r="C3336" s="6" t="str">
        <f>TEXT(Table1[[#This Row],[Order Date]],"mmm")</f>
        <v>Oct</v>
      </c>
      <c r="D3336" s="6" t="str">
        <f>TEXT(Table1[[#This Row],[Order Date]],"yyyy")</f>
        <v>2022</v>
      </c>
      <c r="E3336" t="s">
        <v>923</v>
      </c>
      <c r="F3336" t="s">
        <v>110</v>
      </c>
      <c r="G3336" t="s">
        <v>11</v>
      </c>
      <c r="H3336" t="s">
        <v>63</v>
      </c>
      <c r="I3336" t="s">
        <v>64</v>
      </c>
      <c r="J3336">
        <v>57.96</v>
      </c>
      <c r="K3336">
        <v>7</v>
      </c>
      <c r="L3336">
        <v>27.24</v>
      </c>
    </row>
    <row r="3337" spans="1:12" ht="14.25" customHeight="1" x14ac:dyDescent="0.25">
      <c r="A3337" t="str">
        <f t="shared" si="52"/>
        <v>ORD3336</v>
      </c>
      <c r="B3337" s="6">
        <v>44843</v>
      </c>
      <c r="C3337" s="6" t="str">
        <f>TEXT(Table1[[#This Row],[Order Date]],"mmm")</f>
        <v>Oct</v>
      </c>
      <c r="D3337" s="6" t="str">
        <f>TEXT(Table1[[#This Row],[Order Date]],"yyyy")</f>
        <v>2022</v>
      </c>
      <c r="E3337" t="s">
        <v>923</v>
      </c>
      <c r="F3337" t="s">
        <v>110</v>
      </c>
      <c r="G3337" t="s">
        <v>11</v>
      </c>
      <c r="H3337" t="s">
        <v>92</v>
      </c>
      <c r="I3337" t="s">
        <v>333</v>
      </c>
      <c r="J3337">
        <v>29.4</v>
      </c>
      <c r="K3337">
        <v>3</v>
      </c>
      <c r="L3337">
        <v>5.23</v>
      </c>
    </row>
    <row r="3338" spans="1:12" ht="14.25" customHeight="1" x14ac:dyDescent="0.25">
      <c r="A3338" t="str">
        <f t="shared" si="52"/>
        <v>ORD3337</v>
      </c>
      <c r="B3338" s="6">
        <v>44843</v>
      </c>
      <c r="C3338" s="6" t="str">
        <f>TEXT(Table1[[#This Row],[Order Date]],"mmm")</f>
        <v>Oct</v>
      </c>
      <c r="D3338" s="6" t="str">
        <f>TEXT(Table1[[#This Row],[Order Date]],"yyyy")</f>
        <v>2022</v>
      </c>
      <c r="E3338" t="s">
        <v>822</v>
      </c>
      <c r="F3338" t="s">
        <v>123</v>
      </c>
      <c r="G3338" t="s">
        <v>11</v>
      </c>
      <c r="H3338" t="s">
        <v>20</v>
      </c>
      <c r="I3338" t="s">
        <v>436</v>
      </c>
      <c r="J3338">
        <v>1.87</v>
      </c>
      <c r="K3338">
        <v>2</v>
      </c>
      <c r="L3338">
        <v>-1.31</v>
      </c>
    </row>
    <row r="3339" spans="1:12" ht="14.25" customHeight="1" x14ac:dyDescent="0.25">
      <c r="A3339" t="str">
        <f t="shared" si="52"/>
        <v>ORD3338</v>
      </c>
      <c r="B3339" s="6">
        <v>44843</v>
      </c>
      <c r="C3339" s="6" t="str">
        <f>TEXT(Table1[[#This Row],[Order Date]],"mmm")</f>
        <v>Oct</v>
      </c>
      <c r="D3339" s="6" t="str">
        <f>TEXT(Table1[[#This Row],[Order Date]],"yyyy")</f>
        <v>2022</v>
      </c>
      <c r="E3339" t="s">
        <v>822</v>
      </c>
      <c r="F3339" t="s">
        <v>123</v>
      </c>
      <c r="G3339" t="s">
        <v>11</v>
      </c>
      <c r="H3339" t="s">
        <v>20</v>
      </c>
      <c r="I3339" t="s">
        <v>984</v>
      </c>
      <c r="J3339">
        <v>11.21</v>
      </c>
      <c r="K3339">
        <v>2</v>
      </c>
      <c r="L3339">
        <v>-8.6</v>
      </c>
    </row>
    <row r="3340" spans="1:12" ht="14.25" customHeight="1" x14ac:dyDescent="0.25">
      <c r="A3340" t="str">
        <f t="shared" si="52"/>
        <v>ORD3339</v>
      </c>
      <c r="B3340" s="6">
        <v>44843</v>
      </c>
      <c r="C3340" s="6" t="str">
        <f>TEXT(Table1[[#This Row],[Order Date]],"mmm")</f>
        <v>Oct</v>
      </c>
      <c r="D3340" s="6" t="str">
        <f>TEXT(Table1[[#This Row],[Order Date]],"yyyy")</f>
        <v>2022</v>
      </c>
      <c r="E3340" t="s">
        <v>822</v>
      </c>
      <c r="F3340" t="s">
        <v>123</v>
      </c>
      <c r="G3340" t="s">
        <v>11</v>
      </c>
      <c r="H3340" t="s">
        <v>24</v>
      </c>
      <c r="I3340" t="s">
        <v>1954</v>
      </c>
      <c r="J3340">
        <v>37.380000000000003</v>
      </c>
      <c r="K3340">
        <v>8</v>
      </c>
      <c r="L3340">
        <v>7.48</v>
      </c>
    </row>
    <row r="3341" spans="1:12" ht="14.25" customHeight="1" x14ac:dyDescent="0.25">
      <c r="A3341" t="str">
        <f t="shared" si="52"/>
        <v>ORD3340</v>
      </c>
      <c r="B3341" s="6">
        <v>44843</v>
      </c>
      <c r="C3341" s="6" t="str">
        <f>TEXT(Table1[[#This Row],[Order Date]],"mmm")</f>
        <v>Oct</v>
      </c>
      <c r="D3341" s="6" t="str">
        <f>TEXT(Table1[[#This Row],[Order Date]],"yyyy")</f>
        <v>2022</v>
      </c>
      <c r="E3341" t="s">
        <v>2156</v>
      </c>
      <c r="F3341" t="s">
        <v>110</v>
      </c>
      <c r="G3341" t="s">
        <v>34</v>
      </c>
      <c r="H3341" t="s">
        <v>35</v>
      </c>
      <c r="I3341" t="s">
        <v>1805</v>
      </c>
      <c r="J3341">
        <v>389.97</v>
      </c>
      <c r="K3341">
        <v>3</v>
      </c>
      <c r="L3341">
        <v>35.1</v>
      </c>
    </row>
    <row r="3342" spans="1:12" ht="14.25" customHeight="1" x14ac:dyDescent="0.25">
      <c r="A3342" t="str">
        <f t="shared" si="52"/>
        <v>ORD3341</v>
      </c>
      <c r="B3342" s="6">
        <v>44843</v>
      </c>
      <c r="C3342" s="6" t="str">
        <f>TEXT(Table1[[#This Row],[Order Date]],"mmm")</f>
        <v>Oct</v>
      </c>
      <c r="D3342" s="6" t="str">
        <f>TEXT(Table1[[#This Row],[Order Date]],"yyyy")</f>
        <v>2022</v>
      </c>
      <c r="E3342" t="s">
        <v>2156</v>
      </c>
      <c r="F3342" t="s">
        <v>110</v>
      </c>
      <c r="G3342" t="s">
        <v>11</v>
      </c>
      <c r="H3342" t="s">
        <v>92</v>
      </c>
      <c r="I3342" t="s">
        <v>1382</v>
      </c>
      <c r="J3342">
        <v>269.91000000000003</v>
      </c>
      <c r="K3342">
        <v>5</v>
      </c>
      <c r="L3342">
        <v>53.98</v>
      </c>
    </row>
    <row r="3343" spans="1:12" ht="14.25" customHeight="1" x14ac:dyDescent="0.25">
      <c r="A3343" t="str">
        <f t="shared" si="52"/>
        <v>ORD3342</v>
      </c>
      <c r="B3343" s="6">
        <v>44844</v>
      </c>
      <c r="C3343" s="6" t="str">
        <f>TEXT(Table1[[#This Row],[Order Date]],"mmm")</f>
        <v>Oct</v>
      </c>
      <c r="D3343" s="6" t="str">
        <f>TEXT(Table1[[#This Row],[Order Date]],"yyyy")</f>
        <v>2022</v>
      </c>
      <c r="E3343" t="s">
        <v>1766</v>
      </c>
      <c r="F3343" t="s">
        <v>27</v>
      </c>
      <c r="G3343" t="s">
        <v>11</v>
      </c>
      <c r="H3343" t="s">
        <v>12</v>
      </c>
      <c r="I3343" t="s">
        <v>2086</v>
      </c>
      <c r="J3343">
        <v>45.36</v>
      </c>
      <c r="K3343">
        <v>7</v>
      </c>
      <c r="L3343">
        <v>21.77</v>
      </c>
    </row>
    <row r="3344" spans="1:12" ht="14.25" customHeight="1" x14ac:dyDescent="0.25">
      <c r="A3344" t="str">
        <f t="shared" si="52"/>
        <v>ORD3343</v>
      </c>
      <c r="B3344" s="6">
        <v>44844</v>
      </c>
      <c r="C3344" s="6" t="str">
        <f>TEXT(Table1[[#This Row],[Order Date]],"mmm")</f>
        <v>Oct</v>
      </c>
      <c r="D3344" s="6" t="str">
        <f>TEXT(Table1[[#This Row],[Order Date]],"yyyy")</f>
        <v>2022</v>
      </c>
      <c r="E3344" t="s">
        <v>1994</v>
      </c>
      <c r="F3344" t="s">
        <v>123</v>
      </c>
      <c r="G3344" t="s">
        <v>11</v>
      </c>
      <c r="H3344" t="s">
        <v>18</v>
      </c>
      <c r="I3344" t="s">
        <v>1110</v>
      </c>
      <c r="J3344">
        <v>1801.63</v>
      </c>
      <c r="K3344">
        <v>6</v>
      </c>
      <c r="L3344">
        <v>-337.81</v>
      </c>
    </row>
    <row r="3345" spans="1:12" ht="14.25" customHeight="1" x14ac:dyDescent="0.25">
      <c r="A3345" t="str">
        <f t="shared" si="52"/>
        <v>ORD3344</v>
      </c>
      <c r="B3345" s="6">
        <v>44844</v>
      </c>
      <c r="C3345" s="6" t="str">
        <f>TEXT(Table1[[#This Row],[Order Date]],"mmm")</f>
        <v>Oct</v>
      </c>
      <c r="D3345" s="6" t="str">
        <f>TEXT(Table1[[#This Row],[Order Date]],"yyyy")</f>
        <v>2022</v>
      </c>
      <c r="E3345" t="s">
        <v>1733</v>
      </c>
      <c r="F3345" t="s">
        <v>15</v>
      </c>
      <c r="G3345" t="s">
        <v>11</v>
      </c>
      <c r="H3345" t="s">
        <v>24</v>
      </c>
      <c r="I3345" t="s">
        <v>338</v>
      </c>
      <c r="J3345">
        <v>8.02</v>
      </c>
      <c r="K3345">
        <v>3</v>
      </c>
      <c r="L3345">
        <v>1</v>
      </c>
    </row>
    <row r="3346" spans="1:12" ht="14.25" customHeight="1" x14ac:dyDescent="0.25">
      <c r="A3346" t="str">
        <f t="shared" si="52"/>
        <v>ORD3345</v>
      </c>
      <c r="B3346" s="6">
        <v>44844</v>
      </c>
      <c r="C3346" s="6" t="str">
        <f>TEXT(Table1[[#This Row],[Order Date]],"mmm")</f>
        <v>Oct</v>
      </c>
      <c r="D3346" s="6" t="str">
        <f>TEXT(Table1[[#This Row],[Order Date]],"yyyy")</f>
        <v>2022</v>
      </c>
      <c r="E3346" t="s">
        <v>1736</v>
      </c>
      <c r="F3346" t="s">
        <v>27</v>
      </c>
      <c r="G3346" t="s">
        <v>34</v>
      </c>
      <c r="H3346" t="s">
        <v>35</v>
      </c>
      <c r="I3346" t="s">
        <v>1691</v>
      </c>
      <c r="J3346">
        <v>362.14</v>
      </c>
      <c r="K3346">
        <v>3</v>
      </c>
      <c r="L3346">
        <v>-54.32</v>
      </c>
    </row>
    <row r="3347" spans="1:12" ht="14.25" customHeight="1" x14ac:dyDescent="0.25">
      <c r="A3347" t="str">
        <f t="shared" si="52"/>
        <v>ORD3346</v>
      </c>
      <c r="B3347" s="6">
        <v>44844</v>
      </c>
      <c r="C3347" s="6" t="str">
        <f>TEXT(Table1[[#This Row],[Order Date]],"mmm")</f>
        <v>Oct</v>
      </c>
      <c r="D3347" s="6" t="str">
        <f>TEXT(Table1[[#This Row],[Order Date]],"yyyy")</f>
        <v>2022</v>
      </c>
      <c r="E3347" t="s">
        <v>1736</v>
      </c>
      <c r="F3347" t="s">
        <v>27</v>
      </c>
      <c r="G3347" t="s">
        <v>11</v>
      </c>
      <c r="H3347" t="s">
        <v>16</v>
      </c>
      <c r="I3347" t="s">
        <v>2237</v>
      </c>
      <c r="J3347">
        <v>31.05</v>
      </c>
      <c r="K3347">
        <v>3</v>
      </c>
      <c r="L3347">
        <v>14.9</v>
      </c>
    </row>
    <row r="3348" spans="1:12" ht="14.25" customHeight="1" x14ac:dyDescent="0.25">
      <c r="A3348" t="str">
        <f t="shared" si="52"/>
        <v>ORD3347</v>
      </c>
      <c r="B3348" s="6">
        <v>44845</v>
      </c>
      <c r="C3348" s="6" t="str">
        <f>TEXT(Table1[[#This Row],[Order Date]],"mmm")</f>
        <v>Oct</v>
      </c>
      <c r="D3348" s="6" t="str">
        <f>TEXT(Table1[[#This Row],[Order Date]],"yyyy")</f>
        <v>2022</v>
      </c>
      <c r="E3348" t="s">
        <v>2284</v>
      </c>
      <c r="F3348" t="s">
        <v>123</v>
      </c>
      <c r="G3348" t="s">
        <v>34</v>
      </c>
      <c r="H3348" t="s">
        <v>145</v>
      </c>
      <c r="I3348" t="s">
        <v>1703</v>
      </c>
      <c r="J3348">
        <v>957.58</v>
      </c>
      <c r="K3348">
        <v>5</v>
      </c>
      <c r="L3348">
        <v>-383.03</v>
      </c>
    </row>
    <row r="3349" spans="1:12" ht="14.25" customHeight="1" x14ac:dyDescent="0.25">
      <c r="A3349" t="str">
        <f t="shared" si="52"/>
        <v>ORD3348</v>
      </c>
      <c r="B3349" s="6">
        <v>44845</v>
      </c>
      <c r="C3349" s="6" t="str">
        <f>TEXT(Table1[[#This Row],[Order Date]],"mmm")</f>
        <v>Oct</v>
      </c>
      <c r="D3349" s="6" t="str">
        <f>TEXT(Table1[[#This Row],[Order Date]],"yyyy")</f>
        <v>2022</v>
      </c>
      <c r="E3349" t="s">
        <v>2284</v>
      </c>
      <c r="F3349" t="s">
        <v>123</v>
      </c>
      <c r="G3349" t="s">
        <v>11</v>
      </c>
      <c r="H3349" t="s">
        <v>18</v>
      </c>
      <c r="I3349" t="s">
        <v>111</v>
      </c>
      <c r="J3349">
        <v>22.37</v>
      </c>
      <c r="K3349">
        <v>2</v>
      </c>
      <c r="L3349">
        <v>2.52</v>
      </c>
    </row>
    <row r="3350" spans="1:12" ht="14.25" customHeight="1" x14ac:dyDescent="0.25">
      <c r="A3350" t="str">
        <f t="shared" si="52"/>
        <v>ORD3349</v>
      </c>
      <c r="B3350" s="6">
        <v>44845</v>
      </c>
      <c r="C3350" s="6" t="str">
        <f>TEXT(Table1[[#This Row],[Order Date]],"mmm")</f>
        <v>Oct</v>
      </c>
      <c r="D3350" s="6" t="str">
        <f>TEXT(Table1[[#This Row],[Order Date]],"yyyy")</f>
        <v>2022</v>
      </c>
      <c r="E3350" t="s">
        <v>1548</v>
      </c>
      <c r="F3350" t="s">
        <v>149</v>
      </c>
      <c r="G3350" t="s">
        <v>39</v>
      </c>
      <c r="H3350" t="s">
        <v>52</v>
      </c>
      <c r="I3350" t="s">
        <v>1725</v>
      </c>
      <c r="J3350">
        <v>31.95</v>
      </c>
      <c r="K3350">
        <v>1</v>
      </c>
      <c r="L3350">
        <v>2.2400000000000002</v>
      </c>
    </row>
    <row r="3351" spans="1:12" ht="14.25" customHeight="1" x14ac:dyDescent="0.25">
      <c r="A3351" t="str">
        <f t="shared" si="52"/>
        <v>ORD3350</v>
      </c>
      <c r="B3351" s="6">
        <v>44846</v>
      </c>
      <c r="C3351" s="6" t="str">
        <f>TEXT(Table1[[#This Row],[Order Date]],"mmm")</f>
        <v>Oct</v>
      </c>
      <c r="D3351" s="6" t="str">
        <f>TEXT(Table1[[#This Row],[Order Date]],"yyyy")</f>
        <v>2022</v>
      </c>
      <c r="E3351" t="s">
        <v>413</v>
      </c>
      <c r="F3351" t="s">
        <v>149</v>
      </c>
      <c r="G3351" t="s">
        <v>34</v>
      </c>
      <c r="H3351" t="s">
        <v>74</v>
      </c>
      <c r="I3351" t="s">
        <v>1872</v>
      </c>
      <c r="J3351">
        <v>899.14</v>
      </c>
      <c r="K3351">
        <v>4</v>
      </c>
      <c r="L3351">
        <v>112.39</v>
      </c>
    </row>
    <row r="3352" spans="1:12" ht="14.25" customHeight="1" x14ac:dyDescent="0.25">
      <c r="A3352" t="str">
        <f t="shared" si="52"/>
        <v>ORD3351</v>
      </c>
      <c r="B3352" s="6">
        <v>44846</v>
      </c>
      <c r="C3352" s="6" t="str">
        <f>TEXT(Table1[[#This Row],[Order Date]],"mmm")</f>
        <v>Oct</v>
      </c>
      <c r="D3352" s="6" t="str">
        <f>TEXT(Table1[[#This Row],[Order Date]],"yyyy")</f>
        <v>2022</v>
      </c>
      <c r="E3352" t="s">
        <v>413</v>
      </c>
      <c r="F3352" t="s">
        <v>149</v>
      </c>
      <c r="G3352" t="s">
        <v>39</v>
      </c>
      <c r="H3352" t="s">
        <v>40</v>
      </c>
      <c r="I3352" t="s">
        <v>735</v>
      </c>
      <c r="J3352">
        <v>71.760000000000005</v>
      </c>
      <c r="K3352">
        <v>6</v>
      </c>
      <c r="L3352">
        <v>20.09</v>
      </c>
    </row>
    <row r="3353" spans="1:12" ht="14.25" customHeight="1" x14ac:dyDescent="0.25">
      <c r="A3353" t="str">
        <f t="shared" si="52"/>
        <v>ORD3352</v>
      </c>
      <c r="B3353" s="6">
        <v>44846</v>
      </c>
      <c r="C3353" s="6" t="str">
        <f>TEXT(Table1[[#This Row],[Order Date]],"mmm")</f>
        <v>Oct</v>
      </c>
      <c r="D3353" s="6" t="str">
        <f>TEXT(Table1[[#This Row],[Order Date]],"yyyy")</f>
        <v>2022</v>
      </c>
      <c r="E3353" t="s">
        <v>413</v>
      </c>
      <c r="F3353" t="s">
        <v>149</v>
      </c>
      <c r="G3353" t="s">
        <v>11</v>
      </c>
      <c r="H3353" t="s">
        <v>12</v>
      </c>
      <c r="I3353" t="s">
        <v>756</v>
      </c>
      <c r="J3353">
        <v>51.84</v>
      </c>
      <c r="K3353">
        <v>8</v>
      </c>
      <c r="L3353">
        <v>24.88</v>
      </c>
    </row>
    <row r="3354" spans="1:12" ht="14.25" customHeight="1" x14ac:dyDescent="0.25">
      <c r="A3354" t="str">
        <f t="shared" si="52"/>
        <v>ORD3353</v>
      </c>
      <c r="B3354" s="6">
        <v>44846</v>
      </c>
      <c r="C3354" s="6" t="str">
        <f>TEXT(Table1[[#This Row],[Order Date]],"mmm")</f>
        <v>Oct</v>
      </c>
      <c r="D3354" s="6" t="str">
        <f>TEXT(Table1[[#This Row],[Order Date]],"yyyy")</f>
        <v>2022</v>
      </c>
      <c r="E3354" t="s">
        <v>413</v>
      </c>
      <c r="F3354" t="s">
        <v>149</v>
      </c>
      <c r="G3354" t="s">
        <v>34</v>
      </c>
      <c r="H3354" t="s">
        <v>74</v>
      </c>
      <c r="I3354" t="s">
        <v>1604</v>
      </c>
      <c r="J3354">
        <v>626.35</v>
      </c>
      <c r="K3354">
        <v>3</v>
      </c>
      <c r="L3354">
        <v>46.98</v>
      </c>
    </row>
    <row r="3355" spans="1:12" ht="14.25" customHeight="1" x14ac:dyDescent="0.25">
      <c r="A3355" t="str">
        <f t="shared" si="52"/>
        <v>ORD3354</v>
      </c>
      <c r="B3355" s="6">
        <v>44846</v>
      </c>
      <c r="C3355" s="6" t="str">
        <f>TEXT(Table1[[#This Row],[Order Date]],"mmm")</f>
        <v>Oct</v>
      </c>
      <c r="D3355" s="6" t="str">
        <f>TEXT(Table1[[#This Row],[Order Date]],"yyyy")</f>
        <v>2022</v>
      </c>
      <c r="E3355" t="s">
        <v>413</v>
      </c>
      <c r="F3355" t="s">
        <v>149</v>
      </c>
      <c r="G3355" t="s">
        <v>11</v>
      </c>
      <c r="H3355" t="s">
        <v>24</v>
      </c>
      <c r="I3355" t="s">
        <v>76</v>
      </c>
      <c r="J3355">
        <v>19.899999999999999</v>
      </c>
      <c r="K3355">
        <v>5</v>
      </c>
      <c r="L3355">
        <v>6.57</v>
      </c>
    </row>
    <row r="3356" spans="1:12" ht="14.25" customHeight="1" x14ac:dyDescent="0.25">
      <c r="A3356" t="str">
        <f t="shared" si="52"/>
        <v>ORD3355</v>
      </c>
      <c r="B3356" s="6">
        <v>44846</v>
      </c>
      <c r="C3356" s="6" t="str">
        <f>TEXT(Table1[[#This Row],[Order Date]],"mmm")</f>
        <v>Oct</v>
      </c>
      <c r="D3356" s="6" t="str">
        <f>TEXT(Table1[[#This Row],[Order Date]],"yyyy")</f>
        <v>2022</v>
      </c>
      <c r="E3356" t="s">
        <v>2166</v>
      </c>
      <c r="F3356" t="s">
        <v>149</v>
      </c>
      <c r="G3356" t="s">
        <v>34</v>
      </c>
      <c r="H3356" t="s">
        <v>145</v>
      </c>
      <c r="I3356" t="s">
        <v>1075</v>
      </c>
      <c r="J3356">
        <v>209.67</v>
      </c>
      <c r="K3356">
        <v>1</v>
      </c>
      <c r="L3356">
        <v>-13.98</v>
      </c>
    </row>
    <row r="3357" spans="1:12" ht="14.25" customHeight="1" x14ac:dyDescent="0.25">
      <c r="A3357" t="str">
        <f t="shared" si="52"/>
        <v>ORD3356</v>
      </c>
      <c r="B3357" s="6">
        <v>44846</v>
      </c>
      <c r="C3357" s="6" t="str">
        <f>TEXT(Table1[[#This Row],[Order Date]],"mmm")</f>
        <v>Oct</v>
      </c>
      <c r="D3357" s="6" t="str">
        <f>TEXT(Table1[[#This Row],[Order Date]],"yyyy")</f>
        <v>2022</v>
      </c>
      <c r="E3357" t="s">
        <v>1267</v>
      </c>
      <c r="F3357" t="s">
        <v>129</v>
      </c>
      <c r="G3357" t="s">
        <v>39</v>
      </c>
      <c r="H3357" t="s">
        <v>40</v>
      </c>
      <c r="I3357" t="s">
        <v>163</v>
      </c>
      <c r="J3357">
        <v>135.72</v>
      </c>
      <c r="K3357">
        <v>3</v>
      </c>
      <c r="L3357">
        <v>35.29</v>
      </c>
    </row>
    <row r="3358" spans="1:12" ht="14.25" customHeight="1" x14ac:dyDescent="0.25">
      <c r="A3358" t="str">
        <f t="shared" si="52"/>
        <v>ORD3357</v>
      </c>
      <c r="B3358" s="6">
        <v>44846</v>
      </c>
      <c r="C3358" s="6" t="str">
        <f>TEXT(Table1[[#This Row],[Order Date]],"mmm")</f>
        <v>Oct</v>
      </c>
      <c r="D3358" s="6" t="str">
        <f>TEXT(Table1[[#This Row],[Order Date]],"yyyy")</f>
        <v>2022</v>
      </c>
      <c r="E3358" t="s">
        <v>1267</v>
      </c>
      <c r="F3358" t="s">
        <v>129</v>
      </c>
      <c r="G3358" t="s">
        <v>11</v>
      </c>
      <c r="H3358" t="s">
        <v>20</v>
      </c>
      <c r="I3358" t="s">
        <v>1409</v>
      </c>
      <c r="J3358">
        <v>12.56</v>
      </c>
      <c r="K3358">
        <v>2</v>
      </c>
      <c r="L3358">
        <v>5.65</v>
      </c>
    </row>
    <row r="3359" spans="1:12" ht="14.25" customHeight="1" x14ac:dyDescent="0.25">
      <c r="A3359" t="str">
        <f t="shared" si="52"/>
        <v>ORD3358</v>
      </c>
      <c r="B3359" s="6">
        <v>44846</v>
      </c>
      <c r="C3359" s="6" t="str">
        <f>TEXT(Table1[[#This Row],[Order Date]],"mmm")</f>
        <v>Oct</v>
      </c>
      <c r="D3359" s="6" t="str">
        <f>TEXT(Table1[[#This Row],[Order Date]],"yyyy")</f>
        <v>2022</v>
      </c>
      <c r="E3359" t="s">
        <v>1267</v>
      </c>
      <c r="F3359" t="s">
        <v>129</v>
      </c>
      <c r="G3359" t="s">
        <v>39</v>
      </c>
      <c r="H3359" t="s">
        <v>40</v>
      </c>
      <c r="I3359" t="s">
        <v>1551</v>
      </c>
      <c r="J3359">
        <v>263.95999999999998</v>
      </c>
      <c r="K3359">
        <v>4</v>
      </c>
      <c r="L3359">
        <v>71.27</v>
      </c>
    </row>
    <row r="3360" spans="1:12" ht="14.25" customHeight="1" x14ac:dyDescent="0.25">
      <c r="A3360" t="str">
        <f t="shared" si="52"/>
        <v>ORD3359</v>
      </c>
      <c r="B3360" s="6">
        <v>44846</v>
      </c>
      <c r="C3360" s="6" t="str">
        <f>TEXT(Table1[[#This Row],[Order Date]],"mmm")</f>
        <v>Oct</v>
      </c>
      <c r="D3360" s="6" t="str">
        <f>TEXT(Table1[[#This Row],[Order Date]],"yyyy")</f>
        <v>2022</v>
      </c>
      <c r="E3360" t="s">
        <v>283</v>
      </c>
      <c r="F3360" t="s">
        <v>164</v>
      </c>
      <c r="G3360" t="s">
        <v>39</v>
      </c>
      <c r="H3360" t="s">
        <v>52</v>
      </c>
      <c r="I3360" t="s">
        <v>1422</v>
      </c>
      <c r="J3360">
        <v>17.899999999999999</v>
      </c>
      <c r="K3360">
        <v>2</v>
      </c>
      <c r="L3360">
        <v>3.4</v>
      </c>
    </row>
    <row r="3361" spans="1:12" ht="14.25" customHeight="1" x14ac:dyDescent="0.25">
      <c r="A3361" t="str">
        <f t="shared" si="52"/>
        <v>ORD3360</v>
      </c>
      <c r="B3361" s="6">
        <v>44846</v>
      </c>
      <c r="C3361" s="6" t="str">
        <f>TEXT(Table1[[#This Row],[Order Date]],"mmm")</f>
        <v>Oct</v>
      </c>
      <c r="D3361" s="6" t="str">
        <f>TEXT(Table1[[#This Row],[Order Date]],"yyyy")</f>
        <v>2022</v>
      </c>
      <c r="E3361" t="s">
        <v>283</v>
      </c>
      <c r="F3361" t="s">
        <v>164</v>
      </c>
      <c r="G3361" t="s">
        <v>11</v>
      </c>
      <c r="H3361" t="s">
        <v>18</v>
      </c>
      <c r="I3361" t="s">
        <v>272</v>
      </c>
      <c r="J3361">
        <v>81.96</v>
      </c>
      <c r="K3361">
        <v>2</v>
      </c>
      <c r="L3361">
        <v>0</v>
      </c>
    </row>
    <row r="3362" spans="1:12" ht="14.25" customHeight="1" x14ac:dyDescent="0.25">
      <c r="A3362" t="str">
        <f t="shared" si="52"/>
        <v>ORD3361</v>
      </c>
      <c r="B3362" s="6">
        <v>44847</v>
      </c>
      <c r="C3362" s="6" t="str">
        <f>TEXT(Table1[[#This Row],[Order Date]],"mmm")</f>
        <v>Oct</v>
      </c>
      <c r="D3362" s="6" t="str">
        <f>TEXT(Table1[[#This Row],[Order Date]],"yyyy")</f>
        <v>2022</v>
      </c>
      <c r="E3362" t="s">
        <v>643</v>
      </c>
      <c r="F3362" t="s">
        <v>33</v>
      </c>
      <c r="G3362" t="s">
        <v>39</v>
      </c>
      <c r="H3362" t="s">
        <v>40</v>
      </c>
      <c r="I3362" t="s">
        <v>735</v>
      </c>
      <c r="J3362">
        <v>83.72</v>
      </c>
      <c r="K3362">
        <v>7</v>
      </c>
      <c r="L3362">
        <v>23.44</v>
      </c>
    </row>
    <row r="3363" spans="1:12" ht="14.25" customHeight="1" x14ac:dyDescent="0.25">
      <c r="A3363" t="str">
        <f t="shared" si="52"/>
        <v>ORD3362</v>
      </c>
      <c r="B3363" s="6">
        <v>44847</v>
      </c>
      <c r="C3363" s="6" t="str">
        <f>TEXT(Table1[[#This Row],[Order Date]],"mmm")</f>
        <v>Oct</v>
      </c>
      <c r="D3363" s="6" t="str">
        <f>TEXT(Table1[[#This Row],[Order Date]],"yyyy")</f>
        <v>2022</v>
      </c>
      <c r="E3363" t="s">
        <v>643</v>
      </c>
      <c r="F3363" t="s">
        <v>33</v>
      </c>
      <c r="G3363" t="s">
        <v>34</v>
      </c>
      <c r="H3363" t="s">
        <v>35</v>
      </c>
      <c r="I3363" t="s">
        <v>1839</v>
      </c>
      <c r="J3363">
        <v>287.94</v>
      </c>
      <c r="K3363">
        <v>3</v>
      </c>
      <c r="L3363">
        <v>77.739999999999995</v>
      </c>
    </row>
    <row r="3364" spans="1:12" ht="14.25" customHeight="1" x14ac:dyDescent="0.25">
      <c r="A3364" t="str">
        <f t="shared" si="52"/>
        <v>ORD3363</v>
      </c>
      <c r="B3364" s="6">
        <v>44849</v>
      </c>
      <c r="C3364" s="6" t="str">
        <f>TEXT(Table1[[#This Row],[Order Date]],"mmm")</f>
        <v>Oct</v>
      </c>
      <c r="D3364" s="6" t="str">
        <f>TEXT(Table1[[#This Row],[Order Date]],"yyyy")</f>
        <v>2022</v>
      </c>
      <c r="E3364" t="s">
        <v>674</v>
      </c>
      <c r="F3364" t="s">
        <v>15</v>
      </c>
      <c r="G3364" t="s">
        <v>39</v>
      </c>
      <c r="H3364" t="s">
        <v>52</v>
      </c>
      <c r="I3364" t="s">
        <v>1134</v>
      </c>
      <c r="J3364">
        <v>339.96</v>
      </c>
      <c r="K3364">
        <v>5</v>
      </c>
      <c r="L3364">
        <v>67.989999999999995</v>
      </c>
    </row>
    <row r="3365" spans="1:12" ht="14.25" customHeight="1" x14ac:dyDescent="0.25">
      <c r="A3365" t="str">
        <f t="shared" si="52"/>
        <v>ORD3364</v>
      </c>
      <c r="B3365" s="6">
        <v>44849</v>
      </c>
      <c r="C3365" s="6" t="str">
        <f>TEXT(Table1[[#This Row],[Order Date]],"mmm")</f>
        <v>Oct</v>
      </c>
      <c r="D3365" s="6" t="str">
        <f>TEXT(Table1[[#This Row],[Order Date]],"yyyy")</f>
        <v>2022</v>
      </c>
      <c r="E3365" t="s">
        <v>857</v>
      </c>
      <c r="F3365" t="s">
        <v>10</v>
      </c>
      <c r="G3365" t="s">
        <v>39</v>
      </c>
      <c r="H3365" t="s">
        <v>52</v>
      </c>
      <c r="I3365" t="s">
        <v>2285</v>
      </c>
      <c r="J3365">
        <v>263.88</v>
      </c>
      <c r="K3365">
        <v>3</v>
      </c>
      <c r="L3365">
        <v>42.88</v>
      </c>
    </row>
    <row r="3366" spans="1:12" ht="14.25" customHeight="1" x14ac:dyDescent="0.25">
      <c r="A3366" t="str">
        <f t="shared" si="52"/>
        <v>ORD3365</v>
      </c>
      <c r="B3366" s="6">
        <v>44849</v>
      </c>
      <c r="C3366" s="6" t="str">
        <f>TEXT(Table1[[#This Row],[Order Date]],"mmm")</f>
        <v>Oct</v>
      </c>
      <c r="D3366" s="6" t="str">
        <f>TEXT(Table1[[#This Row],[Order Date]],"yyyy")</f>
        <v>2022</v>
      </c>
      <c r="E3366" t="s">
        <v>857</v>
      </c>
      <c r="F3366" t="s">
        <v>10</v>
      </c>
      <c r="G3366" t="s">
        <v>34</v>
      </c>
      <c r="H3366" t="s">
        <v>35</v>
      </c>
      <c r="I3366" t="s">
        <v>976</v>
      </c>
      <c r="J3366">
        <v>2453.4299999999998</v>
      </c>
      <c r="K3366">
        <v>5</v>
      </c>
      <c r="L3366">
        <v>-350.49</v>
      </c>
    </row>
    <row r="3367" spans="1:12" ht="14.25" customHeight="1" x14ac:dyDescent="0.25">
      <c r="A3367" t="str">
        <f t="shared" si="52"/>
        <v>ORD3366</v>
      </c>
      <c r="B3367" s="6">
        <v>44849</v>
      </c>
      <c r="C3367" s="6" t="str">
        <f>TEXT(Table1[[#This Row],[Order Date]],"mmm")</f>
        <v>Oct</v>
      </c>
      <c r="D3367" s="6" t="str">
        <f>TEXT(Table1[[#This Row],[Order Date]],"yyyy")</f>
        <v>2022</v>
      </c>
      <c r="E3367" t="s">
        <v>185</v>
      </c>
      <c r="F3367" t="s">
        <v>110</v>
      </c>
      <c r="G3367" t="s">
        <v>34</v>
      </c>
      <c r="H3367" t="s">
        <v>47</v>
      </c>
      <c r="I3367" t="s">
        <v>1026</v>
      </c>
      <c r="J3367">
        <v>17.14</v>
      </c>
      <c r="K3367">
        <v>2</v>
      </c>
      <c r="L3367">
        <v>6.17</v>
      </c>
    </row>
    <row r="3368" spans="1:12" ht="14.25" customHeight="1" x14ac:dyDescent="0.25">
      <c r="A3368" t="str">
        <f t="shared" si="52"/>
        <v>ORD3367</v>
      </c>
      <c r="B3368" s="6">
        <v>44849</v>
      </c>
      <c r="C3368" s="6" t="str">
        <f>TEXT(Table1[[#This Row],[Order Date]],"mmm")</f>
        <v>Oct</v>
      </c>
      <c r="D3368" s="6" t="str">
        <f>TEXT(Table1[[#This Row],[Order Date]],"yyyy")</f>
        <v>2022</v>
      </c>
      <c r="E3368" t="s">
        <v>2286</v>
      </c>
      <c r="F3368" t="s">
        <v>10</v>
      </c>
      <c r="G3368" t="s">
        <v>34</v>
      </c>
      <c r="H3368" t="s">
        <v>47</v>
      </c>
      <c r="I3368" t="s">
        <v>1340</v>
      </c>
      <c r="J3368">
        <v>131.38</v>
      </c>
      <c r="K3368">
        <v>6</v>
      </c>
      <c r="L3368">
        <v>-95.25</v>
      </c>
    </row>
    <row r="3369" spans="1:12" ht="14.25" customHeight="1" x14ac:dyDescent="0.25">
      <c r="A3369" t="str">
        <f t="shared" si="52"/>
        <v>ORD3368</v>
      </c>
      <c r="B3369" s="6">
        <v>44849</v>
      </c>
      <c r="C3369" s="6" t="str">
        <f>TEXT(Table1[[#This Row],[Order Date]],"mmm")</f>
        <v>Oct</v>
      </c>
      <c r="D3369" s="6" t="str">
        <f>TEXT(Table1[[#This Row],[Order Date]],"yyyy")</f>
        <v>2022</v>
      </c>
      <c r="E3369" t="s">
        <v>2286</v>
      </c>
      <c r="F3369" t="s">
        <v>10</v>
      </c>
      <c r="G3369" t="s">
        <v>11</v>
      </c>
      <c r="H3369" t="s">
        <v>12</v>
      </c>
      <c r="I3369" t="s">
        <v>1192</v>
      </c>
      <c r="J3369">
        <v>5.34</v>
      </c>
      <c r="K3369">
        <v>1</v>
      </c>
      <c r="L3369">
        <v>1.87</v>
      </c>
    </row>
    <row r="3370" spans="1:12" ht="14.25" customHeight="1" x14ac:dyDescent="0.25">
      <c r="A3370" t="str">
        <f t="shared" si="52"/>
        <v>ORD3369</v>
      </c>
      <c r="B3370" s="6">
        <v>44849</v>
      </c>
      <c r="C3370" s="6" t="str">
        <f>TEXT(Table1[[#This Row],[Order Date]],"mmm")</f>
        <v>Oct</v>
      </c>
      <c r="D3370" s="6" t="str">
        <f>TEXT(Table1[[#This Row],[Order Date]],"yyyy")</f>
        <v>2022</v>
      </c>
      <c r="E3370" t="s">
        <v>1497</v>
      </c>
      <c r="F3370" t="s">
        <v>10</v>
      </c>
      <c r="G3370" t="s">
        <v>11</v>
      </c>
      <c r="H3370" t="s">
        <v>63</v>
      </c>
      <c r="I3370" t="s">
        <v>64</v>
      </c>
      <c r="J3370">
        <v>4.46</v>
      </c>
      <c r="K3370">
        <v>1</v>
      </c>
      <c r="L3370">
        <v>1.67</v>
      </c>
    </row>
    <row r="3371" spans="1:12" ht="14.25" customHeight="1" x14ac:dyDescent="0.25">
      <c r="A3371" t="str">
        <f t="shared" si="52"/>
        <v>ORD3370</v>
      </c>
      <c r="B3371" s="6">
        <v>44849</v>
      </c>
      <c r="C3371" s="6" t="str">
        <f>TEXT(Table1[[#This Row],[Order Date]],"mmm")</f>
        <v>Oct</v>
      </c>
      <c r="D3371" s="6" t="str">
        <f>TEXT(Table1[[#This Row],[Order Date]],"yyyy")</f>
        <v>2022</v>
      </c>
      <c r="E3371" t="s">
        <v>1497</v>
      </c>
      <c r="F3371" t="s">
        <v>10</v>
      </c>
      <c r="G3371" t="s">
        <v>11</v>
      </c>
      <c r="H3371" t="s">
        <v>20</v>
      </c>
      <c r="I3371" t="s">
        <v>2287</v>
      </c>
      <c r="J3371">
        <v>3.96</v>
      </c>
      <c r="K3371">
        <v>10</v>
      </c>
      <c r="L3371">
        <v>-6.93</v>
      </c>
    </row>
    <row r="3372" spans="1:12" ht="14.25" customHeight="1" x14ac:dyDescent="0.25">
      <c r="A3372" t="str">
        <f t="shared" si="52"/>
        <v>ORD3371</v>
      </c>
      <c r="B3372" s="6">
        <v>44850</v>
      </c>
      <c r="C3372" s="6" t="str">
        <f>TEXT(Table1[[#This Row],[Order Date]],"mmm")</f>
        <v>Oct</v>
      </c>
      <c r="D3372" s="6" t="str">
        <f>TEXT(Table1[[#This Row],[Order Date]],"yyyy")</f>
        <v>2022</v>
      </c>
      <c r="E3372" t="s">
        <v>2033</v>
      </c>
      <c r="F3372" t="s">
        <v>149</v>
      </c>
      <c r="G3372" t="s">
        <v>39</v>
      </c>
      <c r="H3372" t="s">
        <v>40</v>
      </c>
      <c r="I3372" t="s">
        <v>2143</v>
      </c>
      <c r="J3372">
        <v>824.97</v>
      </c>
      <c r="K3372">
        <v>3</v>
      </c>
      <c r="L3372">
        <v>214.49</v>
      </c>
    </row>
    <row r="3373" spans="1:12" ht="14.25" customHeight="1" x14ac:dyDescent="0.25">
      <c r="A3373" t="str">
        <f t="shared" si="52"/>
        <v>ORD3372</v>
      </c>
      <c r="B3373" s="6">
        <v>44851</v>
      </c>
      <c r="C3373" s="6" t="str">
        <f>TEXT(Table1[[#This Row],[Order Date]],"mmm")</f>
        <v>Oct</v>
      </c>
      <c r="D3373" s="6" t="str">
        <f>TEXT(Table1[[#This Row],[Order Date]],"yyyy")</f>
        <v>2022</v>
      </c>
      <c r="E3373" t="s">
        <v>2254</v>
      </c>
      <c r="F3373" t="s">
        <v>27</v>
      </c>
      <c r="G3373" t="s">
        <v>11</v>
      </c>
      <c r="H3373" t="s">
        <v>18</v>
      </c>
      <c r="I3373" t="s">
        <v>1482</v>
      </c>
      <c r="J3373">
        <v>77.88</v>
      </c>
      <c r="K3373">
        <v>2</v>
      </c>
      <c r="L3373">
        <v>3.89</v>
      </c>
    </row>
    <row r="3374" spans="1:12" ht="14.25" customHeight="1" x14ac:dyDescent="0.25">
      <c r="A3374" t="str">
        <f t="shared" si="52"/>
        <v>ORD3373</v>
      </c>
      <c r="B3374" s="6">
        <v>44852</v>
      </c>
      <c r="C3374" s="6" t="str">
        <f>TEXT(Table1[[#This Row],[Order Date]],"mmm")</f>
        <v>Oct</v>
      </c>
      <c r="D3374" s="6" t="str">
        <f>TEXT(Table1[[#This Row],[Order Date]],"yyyy")</f>
        <v>2022</v>
      </c>
      <c r="E3374" t="s">
        <v>239</v>
      </c>
      <c r="F3374" t="s">
        <v>10</v>
      </c>
      <c r="G3374" t="s">
        <v>39</v>
      </c>
      <c r="H3374" t="s">
        <v>52</v>
      </c>
      <c r="I3374" t="s">
        <v>2288</v>
      </c>
      <c r="J3374">
        <v>27.7</v>
      </c>
      <c r="K3374">
        <v>3</v>
      </c>
      <c r="L3374">
        <v>3.46</v>
      </c>
    </row>
    <row r="3375" spans="1:12" ht="14.25" customHeight="1" x14ac:dyDescent="0.25">
      <c r="A3375" t="str">
        <f t="shared" si="52"/>
        <v>ORD3374</v>
      </c>
      <c r="B3375" s="6">
        <v>44852</v>
      </c>
      <c r="C3375" s="6" t="str">
        <f>TEXT(Table1[[#This Row],[Order Date]],"mmm")</f>
        <v>Oct</v>
      </c>
      <c r="D3375" s="6" t="str">
        <f>TEXT(Table1[[#This Row],[Order Date]],"yyyy")</f>
        <v>2022</v>
      </c>
      <c r="E3375" t="s">
        <v>239</v>
      </c>
      <c r="F3375" t="s">
        <v>10</v>
      </c>
      <c r="G3375" t="s">
        <v>11</v>
      </c>
      <c r="H3375" t="s">
        <v>92</v>
      </c>
      <c r="I3375" t="s">
        <v>2289</v>
      </c>
      <c r="J3375">
        <v>73.16</v>
      </c>
      <c r="K3375">
        <v>6</v>
      </c>
      <c r="L3375">
        <v>-186.57</v>
      </c>
    </row>
    <row r="3376" spans="1:12" ht="14.25" customHeight="1" x14ac:dyDescent="0.25">
      <c r="A3376" t="str">
        <f t="shared" si="52"/>
        <v>ORD3375</v>
      </c>
      <c r="B3376" s="6">
        <v>44852</v>
      </c>
      <c r="C3376" s="6" t="str">
        <f>TEXT(Table1[[#This Row],[Order Date]],"mmm")</f>
        <v>Oct</v>
      </c>
      <c r="D3376" s="6" t="str">
        <f>TEXT(Table1[[#This Row],[Order Date]],"yyyy")</f>
        <v>2022</v>
      </c>
      <c r="E3376" t="s">
        <v>1301</v>
      </c>
      <c r="F3376" t="s">
        <v>164</v>
      </c>
      <c r="G3376" t="s">
        <v>39</v>
      </c>
      <c r="H3376" t="s">
        <v>40</v>
      </c>
      <c r="I3376" t="s">
        <v>2171</v>
      </c>
      <c r="J3376">
        <v>249.58</v>
      </c>
      <c r="K3376">
        <v>2</v>
      </c>
      <c r="L3376">
        <v>15.6</v>
      </c>
    </row>
    <row r="3377" spans="1:12" ht="14.25" customHeight="1" x14ac:dyDescent="0.25">
      <c r="A3377" t="str">
        <f t="shared" si="52"/>
        <v>ORD3376</v>
      </c>
      <c r="B3377" s="6">
        <v>44852</v>
      </c>
      <c r="C3377" s="6" t="str">
        <f>TEXT(Table1[[#This Row],[Order Date]],"mmm")</f>
        <v>Oct</v>
      </c>
      <c r="D3377" s="6" t="str">
        <f>TEXT(Table1[[#This Row],[Order Date]],"yyyy")</f>
        <v>2022</v>
      </c>
      <c r="E3377" t="s">
        <v>1301</v>
      </c>
      <c r="F3377" t="s">
        <v>164</v>
      </c>
      <c r="G3377" t="s">
        <v>11</v>
      </c>
      <c r="H3377" t="s">
        <v>12</v>
      </c>
      <c r="I3377" t="s">
        <v>1470</v>
      </c>
      <c r="J3377">
        <v>17.940000000000001</v>
      </c>
      <c r="K3377">
        <v>3</v>
      </c>
      <c r="L3377">
        <v>8.7899999999999991</v>
      </c>
    </row>
    <row r="3378" spans="1:12" ht="14.25" customHeight="1" x14ac:dyDescent="0.25">
      <c r="A3378" t="str">
        <f t="shared" si="52"/>
        <v>ORD3377</v>
      </c>
      <c r="B3378" s="6">
        <v>44852</v>
      </c>
      <c r="C3378" s="6" t="str">
        <f>TEXT(Table1[[#This Row],[Order Date]],"mmm")</f>
        <v>Oct</v>
      </c>
      <c r="D3378" s="6" t="str">
        <f>TEXT(Table1[[#This Row],[Order Date]],"yyyy")</f>
        <v>2022</v>
      </c>
      <c r="E3378" t="s">
        <v>1301</v>
      </c>
      <c r="F3378" t="s">
        <v>164</v>
      </c>
      <c r="G3378" t="s">
        <v>34</v>
      </c>
      <c r="H3378" t="s">
        <v>47</v>
      </c>
      <c r="I3378" t="s">
        <v>1627</v>
      </c>
      <c r="J3378">
        <v>10.11</v>
      </c>
      <c r="K3378">
        <v>3</v>
      </c>
      <c r="L3378">
        <v>3.24</v>
      </c>
    </row>
    <row r="3379" spans="1:12" ht="14.25" customHeight="1" x14ac:dyDescent="0.25">
      <c r="A3379" t="str">
        <f t="shared" si="52"/>
        <v>ORD3378</v>
      </c>
      <c r="B3379" s="6">
        <v>44853</v>
      </c>
      <c r="C3379" s="6" t="str">
        <f>TEXT(Table1[[#This Row],[Order Date]],"mmm")</f>
        <v>Oct</v>
      </c>
      <c r="D3379" s="6" t="str">
        <f>TEXT(Table1[[#This Row],[Order Date]],"yyyy")</f>
        <v>2022</v>
      </c>
      <c r="E3379" t="s">
        <v>1477</v>
      </c>
      <c r="F3379" t="s">
        <v>685</v>
      </c>
      <c r="G3379" t="s">
        <v>11</v>
      </c>
      <c r="H3379" t="s">
        <v>12</v>
      </c>
      <c r="I3379" t="s">
        <v>1642</v>
      </c>
      <c r="J3379">
        <v>34.44</v>
      </c>
      <c r="K3379">
        <v>3</v>
      </c>
      <c r="L3379">
        <v>17.22</v>
      </c>
    </row>
    <row r="3380" spans="1:12" ht="14.25" customHeight="1" x14ac:dyDescent="0.25">
      <c r="A3380" t="str">
        <f t="shared" si="52"/>
        <v>ORD3379</v>
      </c>
      <c r="B3380" s="6">
        <v>44853</v>
      </c>
      <c r="C3380" s="6" t="str">
        <f>TEXT(Table1[[#This Row],[Order Date]],"mmm")</f>
        <v>Oct</v>
      </c>
      <c r="D3380" s="6" t="str">
        <f>TEXT(Table1[[#This Row],[Order Date]],"yyyy")</f>
        <v>2022</v>
      </c>
      <c r="E3380" t="s">
        <v>241</v>
      </c>
      <c r="F3380" t="s">
        <v>110</v>
      </c>
      <c r="G3380" t="s">
        <v>11</v>
      </c>
      <c r="H3380" t="s">
        <v>20</v>
      </c>
      <c r="I3380" t="s">
        <v>682</v>
      </c>
      <c r="J3380">
        <v>38.28</v>
      </c>
      <c r="K3380">
        <v>6</v>
      </c>
      <c r="L3380">
        <v>17.61</v>
      </c>
    </row>
    <row r="3381" spans="1:12" ht="14.25" customHeight="1" x14ac:dyDescent="0.25">
      <c r="A3381" t="str">
        <f t="shared" si="52"/>
        <v>ORD3380</v>
      </c>
      <c r="B3381" s="6">
        <v>44853</v>
      </c>
      <c r="C3381" s="6" t="str">
        <f>TEXT(Table1[[#This Row],[Order Date]],"mmm")</f>
        <v>Oct</v>
      </c>
      <c r="D3381" s="6" t="str">
        <f>TEXT(Table1[[#This Row],[Order Date]],"yyyy")</f>
        <v>2022</v>
      </c>
      <c r="E3381" t="s">
        <v>241</v>
      </c>
      <c r="F3381" t="s">
        <v>110</v>
      </c>
      <c r="G3381" t="s">
        <v>39</v>
      </c>
      <c r="H3381" t="s">
        <v>40</v>
      </c>
      <c r="I3381" t="s">
        <v>2290</v>
      </c>
      <c r="J3381">
        <v>149.94999999999999</v>
      </c>
      <c r="K3381">
        <v>5</v>
      </c>
      <c r="L3381">
        <v>44.99</v>
      </c>
    </row>
    <row r="3382" spans="1:12" ht="14.25" customHeight="1" x14ac:dyDescent="0.25">
      <c r="A3382" t="str">
        <f t="shared" si="52"/>
        <v>ORD3381</v>
      </c>
      <c r="B3382" s="6">
        <v>44853</v>
      </c>
      <c r="C3382" s="6" t="str">
        <f>TEXT(Table1[[#This Row],[Order Date]],"mmm")</f>
        <v>Oct</v>
      </c>
      <c r="D3382" s="6" t="str">
        <f>TEXT(Table1[[#This Row],[Order Date]],"yyyy")</f>
        <v>2022</v>
      </c>
      <c r="E3382" t="s">
        <v>1620</v>
      </c>
      <c r="F3382" t="s">
        <v>27</v>
      </c>
      <c r="G3382" t="s">
        <v>11</v>
      </c>
      <c r="H3382" t="s">
        <v>92</v>
      </c>
      <c r="I3382" t="s">
        <v>2291</v>
      </c>
      <c r="J3382">
        <v>1640.7</v>
      </c>
      <c r="K3382">
        <v>5</v>
      </c>
      <c r="L3382">
        <v>459.4</v>
      </c>
    </row>
    <row r="3383" spans="1:12" ht="14.25" customHeight="1" x14ac:dyDescent="0.25">
      <c r="A3383" t="str">
        <f t="shared" si="52"/>
        <v>ORD3382</v>
      </c>
      <c r="B3383" s="6">
        <v>44853</v>
      </c>
      <c r="C3383" s="6" t="str">
        <f>TEXT(Table1[[#This Row],[Order Date]],"mmm")</f>
        <v>Oct</v>
      </c>
      <c r="D3383" s="6" t="str">
        <f>TEXT(Table1[[#This Row],[Order Date]],"yyyy")</f>
        <v>2022</v>
      </c>
      <c r="E3383" t="s">
        <v>1620</v>
      </c>
      <c r="F3383" t="s">
        <v>27</v>
      </c>
      <c r="G3383" t="s">
        <v>39</v>
      </c>
      <c r="H3383" t="s">
        <v>52</v>
      </c>
      <c r="I3383" t="s">
        <v>1559</v>
      </c>
      <c r="J3383">
        <v>270</v>
      </c>
      <c r="K3383">
        <v>3</v>
      </c>
      <c r="L3383">
        <v>97.2</v>
      </c>
    </row>
    <row r="3384" spans="1:12" ht="14.25" customHeight="1" x14ac:dyDescent="0.25">
      <c r="A3384" t="str">
        <f t="shared" si="52"/>
        <v>ORD3383</v>
      </c>
      <c r="B3384" s="6">
        <v>44853</v>
      </c>
      <c r="C3384" s="6" t="str">
        <f>TEXT(Table1[[#This Row],[Order Date]],"mmm")</f>
        <v>Oct</v>
      </c>
      <c r="D3384" s="6" t="str">
        <f>TEXT(Table1[[#This Row],[Order Date]],"yyyy")</f>
        <v>2022</v>
      </c>
      <c r="E3384" t="s">
        <v>602</v>
      </c>
      <c r="F3384" t="s">
        <v>10</v>
      </c>
      <c r="G3384" t="s">
        <v>11</v>
      </c>
      <c r="H3384" t="s">
        <v>20</v>
      </c>
      <c r="I3384" t="s">
        <v>2292</v>
      </c>
      <c r="J3384">
        <v>1.72</v>
      </c>
      <c r="K3384">
        <v>1</v>
      </c>
      <c r="L3384">
        <v>-2.84</v>
      </c>
    </row>
    <row r="3385" spans="1:12" ht="14.25" customHeight="1" x14ac:dyDescent="0.25">
      <c r="A3385" t="str">
        <f t="shared" si="52"/>
        <v>ORD3384</v>
      </c>
      <c r="B3385" s="6">
        <v>44854</v>
      </c>
      <c r="C3385" s="6" t="str">
        <f>TEXT(Table1[[#This Row],[Order Date]],"mmm")</f>
        <v>Oct</v>
      </c>
      <c r="D3385" s="6" t="str">
        <f>TEXT(Table1[[#This Row],[Order Date]],"yyyy")</f>
        <v>2022</v>
      </c>
      <c r="E3385" t="s">
        <v>873</v>
      </c>
      <c r="F3385" t="s">
        <v>27</v>
      </c>
      <c r="G3385" t="s">
        <v>39</v>
      </c>
      <c r="H3385" t="s">
        <v>52</v>
      </c>
      <c r="I3385" t="s">
        <v>999</v>
      </c>
      <c r="J3385">
        <v>239.97</v>
      </c>
      <c r="K3385">
        <v>3</v>
      </c>
      <c r="L3385">
        <v>86.39</v>
      </c>
    </row>
    <row r="3386" spans="1:12" ht="14.25" customHeight="1" x14ac:dyDescent="0.25">
      <c r="A3386" t="str">
        <f t="shared" si="52"/>
        <v>ORD3385</v>
      </c>
      <c r="B3386" s="6">
        <v>44854</v>
      </c>
      <c r="C3386" s="6" t="str">
        <f>TEXT(Table1[[#This Row],[Order Date]],"mmm")</f>
        <v>Oct</v>
      </c>
      <c r="D3386" s="6" t="str">
        <f>TEXT(Table1[[#This Row],[Order Date]],"yyyy")</f>
        <v>2022</v>
      </c>
      <c r="E3386" t="s">
        <v>873</v>
      </c>
      <c r="F3386" t="s">
        <v>27</v>
      </c>
      <c r="G3386" t="s">
        <v>34</v>
      </c>
      <c r="H3386" t="s">
        <v>47</v>
      </c>
      <c r="I3386" t="s">
        <v>872</v>
      </c>
      <c r="J3386">
        <v>16.02</v>
      </c>
      <c r="K3386">
        <v>6</v>
      </c>
      <c r="L3386">
        <v>6.09</v>
      </c>
    </row>
    <row r="3387" spans="1:12" ht="14.25" customHeight="1" x14ac:dyDescent="0.25">
      <c r="A3387" t="str">
        <f t="shared" si="52"/>
        <v>ORD3386</v>
      </c>
      <c r="B3387" s="6">
        <v>44854</v>
      </c>
      <c r="C3387" s="6" t="str">
        <f>TEXT(Table1[[#This Row],[Order Date]],"mmm")</f>
        <v>Oct</v>
      </c>
      <c r="D3387" s="6" t="str">
        <f>TEXT(Table1[[#This Row],[Order Date]],"yyyy")</f>
        <v>2022</v>
      </c>
      <c r="E3387" t="s">
        <v>902</v>
      </c>
      <c r="F3387" t="s">
        <v>149</v>
      </c>
      <c r="G3387" t="s">
        <v>11</v>
      </c>
      <c r="H3387" t="s">
        <v>12</v>
      </c>
      <c r="I3387" t="s">
        <v>625</v>
      </c>
      <c r="J3387">
        <v>24.56</v>
      </c>
      <c r="K3387">
        <v>2</v>
      </c>
      <c r="L3387">
        <v>11.54</v>
      </c>
    </row>
    <row r="3388" spans="1:12" ht="14.25" customHeight="1" x14ac:dyDescent="0.25">
      <c r="A3388" t="str">
        <f t="shared" si="52"/>
        <v>ORD3387</v>
      </c>
      <c r="B3388" s="6">
        <v>44854</v>
      </c>
      <c r="C3388" s="6" t="str">
        <f>TEXT(Table1[[#This Row],[Order Date]],"mmm")</f>
        <v>Oct</v>
      </c>
      <c r="D3388" s="6" t="str">
        <f>TEXT(Table1[[#This Row],[Order Date]],"yyyy")</f>
        <v>2022</v>
      </c>
      <c r="E3388" t="s">
        <v>523</v>
      </c>
      <c r="F3388" t="s">
        <v>27</v>
      </c>
      <c r="G3388" t="s">
        <v>34</v>
      </c>
      <c r="H3388" t="s">
        <v>47</v>
      </c>
      <c r="I3388" t="s">
        <v>2293</v>
      </c>
      <c r="J3388">
        <v>74.760000000000005</v>
      </c>
      <c r="K3388">
        <v>7</v>
      </c>
      <c r="L3388">
        <v>23.92</v>
      </c>
    </row>
    <row r="3389" spans="1:12" ht="14.25" customHeight="1" x14ac:dyDescent="0.25">
      <c r="A3389" t="str">
        <f t="shared" si="52"/>
        <v>ORD3388</v>
      </c>
      <c r="B3389" s="6">
        <v>44854</v>
      </c>
      <c r="C3389" s="6" t="str">
        <f>TEXT(Table1[[#This Row],[Order Date]],"mmm")</f>
        <v>Oct</v>
      </c>
      <c r="D3389" s="6" t="str">
        <f>TEXT(Table1[[#This Row],[Order Date]],"yyyy")</f>
        <v>2022</v>
      </c>
      <c r="E3389" t="s">
        <v>523</v>
      </c>
      <c r="F3389" t="s">
        <v>27</v>
      </c>
      <c r="G3389" t="s">
        <v>34</v>
      </c>
      <c r="H3389" t="s">
        <v>145</v>
      </c>
      <c r="I3389" t="s">
        <v>499</v>
      </c>
      <c r="J3389">
        <v>364.78</v>
      </c>
      <c r="K3389">
        <v>3</v>
      </c>
      <c r="L3389">
        <v>27.36</v>
      </c>
    </row>
    <row r="3390" spans="1:12" ht="14.25" customHeight="1" x14ac:dyDescent="0.25">
      <c r="A3390" t="str">
        <f t="shared" si="52"/>
        <v>ORD3389</v>
      </c>
      <c r="B3390" s="6">
        <v>44856</v>
      </c>
      <c r="C3390" s="6" t="str">
        <f>TEXT(Table1[[#This Row],[Order Date]],"mmm")</f>
        <v>Oct</v>
      </c>
      <c r="D3390" s="6" t="str">
        <f>TEXT(Table1[[#This Row],[Order Date]],"yyyy")</f>
        <v>2022</v>
      </c>
      <c r="E3390" t="s">
        <v>760</v>
      </c>
      <c r="F3390" t="s">
        <v>15</v>
      </c>
      <c r="G3390" t="s">
        <v>11</v>
      </c>
      <c r="H3390" t="s">
        <v>20</v>
      </c>
      <c r="I3390" t="s">
        <v>1367</v>
      </c>
      <c r="J3390">
        <v>5.18</v>
      </c>
      <c r="K3390">
        <v>4</v>
      </c>
      <c r="L3390">
        <v>-7.76</v>
      </c>
    </row>
    <row r="3391" spans="1:12" ht="14.25" customHeight="1" x14ac:dyDescent="0.25">
      <c r="A3391" t="str">
        <f t="shared" si="52"/>
        <v>ORD3390</v>
      </c>
      <c r="B3391" s="6">
        <v>44856</v>
      </c>
      <c r="C3391" s="6" t="str">
        <f>TEXT(Table1[[#This Row],[Order Date]],"mmm")</f>
        <v>Oct</v>
      </c>
      <c r="D3391" s="6" t="str">
        <f>TEXT(Table1[[#This Row],[Order Date]],"yyyy")</f>
        <v>2022</v>
      </c>
      <c r="E3391" t="s">
        <v>1104</v>
      </c>
      <c r="F3391" t="s">
        <v>123</v>
      </c>
      <c r="G3391" t="s">
        <v>11</v>
      </c>
      <c r="H3391" t="s">
        <v>18</v>
      </c>
      <c r="I3391" t="s">
        <v>516</v>
      </c>
      <c r="J3391">
        <v>9.9499999999999993</v>
      </c>
      <c r="K3391">
        <v>1</v>
      </c>
      <c r="L3391">
        <v>1</v>
      </c>
    </row>
    <row r="3392" spans="1:12" ht="14.25" customHeight="1" x14ac:dyDescent="0.25">
      <c r="A3392" t="str">
        <f t="shared" si="52"/>
        <v>ORD3391</v>
      </c>
      <c r="B3392" s="6">
        <v>44857</v>
      </c>
      <c r="C3392" s="6" t="str">
        <f>TEXT(Table1[[#This Row],[Order Date]],"mmm")</f>
        <v>Oct</v>
      </c>
      <c r="D3392" s="6" t="str">
        <f>TEXT(Table1[[#This Row],[Order Date]],"yyyy")</f>
        <v>2022</v>
      </c>
      <c r="E3392" t="s">
        <v>2294</v>
      </c>
      <c r="F3392" t="s">
        <v>27</v>
      </c>
      <c r="G3392" t="s">
        <v>39</v>
      </c>
      <c r="H3392" t="s">
        <v>52</v>
      </c>
      <c r="I3392" t="s">
        <v>178</v>
      </c>
      <c r="J3392">
        <v>148.32</v>
      </c>
      <c r="K3392">
        <v>9</v>
      </c>
      <c r="L3392">
        <v>63.78</v>
      </c>
    </row>
    <row r="3393" spans="1:12" ht="14.25" customHeight="1" x14ac:dyDescent="0.25">
      <c r="A3393" t="str">
        <f t="shared" si="52"/>
        <v>ORD3392</v>
      </c>
      <c r="B3393" s="6">
        <v>44857</v>
      </c>
      <c r="C3393" s="6" t="str">
        <f>TEXT(Table1[[#This Row],[Order Date]],"mmm")</f>
        <v>Oct</v>
      </c>
      <c r="D3393" s="6" t="str">
        <f>TEXT(Table1[[#This Row],[Order Date]],"yyyy")</f>
        <v>2022</v>
      </c>
      <c r="E3393" t="s">
        <v>2294</v>
      </c>
      <c r="F3393" t="s">
        <v>27</v>
      </c>
      <c r="G3393" t="s">
        <v>34</v>
      </c>
      <c r="H3393" t="s">
        <v>35</v>
      </c>
      <c r="I3393" t="s">
        <v>274</v>
      </c>
      <c r="J3393">
        <v>240.78</v>
      </c>
      <c r="K3393">
        <v>1</v>
      </c>
      <c r="L3393">
        <v>27.09</v>
      </c>
    </row>
    <row r="3394" spans="1:12" ht="14.25" customHeight="1" x14ac:dyDescent="0.25">
      <c r="A3394" t="str">
        <f t="shared" si="52"/>
        <v>ORD3393</v>
      </c>
      <c r="B3394" s="6">
        <v>44857</v>
      </c>
      <c r="C3394" s="6" t="str">
        <f>TEXT(Table1[[#This Row],[Order Date]],"mmm")</f>
        <v>Oct</v>
      </c>
      <c r="D3394" s="6" t="str">
        <f>TEXT(Table1[[#This Row],[Order Date]],"yyyy")</f>
        <v>2022</v>
      </c>
      <c r="E3394" t="s">
        <v>2294</v>
      </c>
      <c r="F3394" t="s">
        <v>27</v>
      </c>
      <c r="G3394" t="s">
        <v>34</v>
      </c>
      <c r="H3394" t="s">
        <v>35</v>
      </c>
      <c r="I3394" t="s">
        <v>2068</v>
      </c>
      <c r="J3394">
        <v>191.97</v>
      </c>
      <c r="K3394">
        <v>7</v>
      </c>
      <c r="L3394">
        <v>16.8</v>
      </c>
    </row>
    <row r="3395" spans="1:12" ht="14.25" customHeight="1" x14ac:dyDescent="0.25">
      <c r="A3395" t="str">
        <f t="shared" ref="A3395:A3458" si="53">"ORD" &amp; TEXT(ROW(A3395)-1, "0000")</f>
        <v>ORD3394</v>
      </c>
      <c r="B3395" s="6">
        <v>44857</v>
      </c>
      <c r="C3395" s="6" t="str">
        <f>TEXT(Table1[[#This Row],[Order Date]],"mmm")</f>
        <v>Oct</v>
      </c>
      <c r="D3395" s="6" t="str">
        <f>TEXT(Table1[[#This Row],[Order Date]],"yyyy")</f>
        <v>2022</v>
      </c>
      <c r="E3395" t="s">
        <v>2294</v>
      </c>
      <c r="F3395" t="s">
        <v>27</v>
      </c>
      <c r="G3395" t="s">
        <v>11</v>
      </c>
      <c r="H3395" t="s">
        <v>12</v>
      </c>
      <c r="I3395" t="s">
        <v>2295</v>
      </c>
      <c r="J3395">
        <v>11.56</v>
      </c>
      <c r="K3395">
        <v>2</v>
      </c>
      <c r="L3395">
        <v>5.66</v>
      </c>
    </row>
    <row r="3396" spans="1:12" ht="14.25" customHeight="1" x14ac:dyDescent="0.25">
      <c r="A3396" t="str">
        <f t="shared" si="53"/>
        <v>ORD3395</v>
      </c>
      <c r="B3396" s="6">
        <v>44857</v>
      </c>
      <c r="C3396" s="6" t="str">
        <f>TEXT(Table1[[#This Row],[Order Date]],"mmm")</f>
        <v>Oct</v>
      </c>
      <c r="D3396" s="6" t="str">
        <f>TEXT(Table1[[#This Row],[Order Date]],"yyyy")</f>
        <v>2022</v>
      </c>
      <c r="E3396" t="s">
        <v>2294</v>
      </c>
      <c r="F3396" t="s">
        <v>27</v>
      </c>
      <c r="G3396" t="s">
        <v>11</v>
      </c>
      <c r="H3396" t="s">
        <v>63</v>
      </c>
      <c r="I3396" t="s">
        <v>1165</v>
      </c>
      <c r="J3396">
        <v>11.8</v>
      </c>
      <c r="K3396">
        <v>4</v>
      </c>
      <c r="L3396">
        <v>5.66</v>
      </c>
    </row>
    <row r="3397" spans="1:12" ht="14.25" customHeight="1" x14ac:dyDescent="0.25">
      <c r="A3397" t="str">
        <f t="shared" si="53"/>
        <v>ORD3396</v>
      </c>
      <c r="B3397" s="6">
        <v>44857</v>
      </c>
      <c r="C3397" s="6" t="str">
        <f>TEXT(Table1[[#This Row],[Order Date]],"mmm")</f>
        <v>Oct</v>
      </c>
      <c r="D3397" s="6" t="str">
        <f>TEXT(Table1[[#This Row],[Order Date]],"yyyy")</f>
        <v>2022</v>
      </c>
      <c r="E3397" t="s">
        <v>2294</v>
      </c>
      <c r="F3397" t="s">
        <v>27</v>
      </c>
      <c r="G3397" t="s">
        <v>34</v>
      </c>
      <c r="H3397" t="s">
        <v>35</v>
      </c>
      <c r="I3397" t="s">
        <v>1726</v>
      </c>
      <c r="J3397">
        <v>842.35</v>
      </c>
      <c r="K3397">
        <v>3</v>
      </c>
      <c r="L3397">
        <v>42.12</v>
      </c>
    </row>
    <row r="3398" spans="1:12" ht="14.25" customHeight="1" x14ac:dyDescent="0.25">
      <c r="A3398" t="str">
        <f t="shared" si="53"/>
        <v>ORD3397</v>
      </c>
      <c r="B3398" s="6">
        <v>44857</v>
      </c>
      <c r="C3398" s="6" t="str">
        <f>TEXT(Table1[[#This Row],[Order Date]],"mmm")</f>
        <v>Oct</v>
      </c>
      <c r="D3398" s="6" t="str">
        <f>TEXT(Table1[[#This Row],[Order Date]],"yyyy")</f>
        <v>2022</v>
      </c>
      <c r="E3398" t="s">
        <v>1781</v>
      </c>
      <c r="F3398" t="s">
        <v>123</v>
      </c>
      <c r="G3398" t="s">
        <v>39</v>
      </c>
      <c r="H3398" t="s">
        <v>40</v>
      </c>
      <c r="I3398" t="s">
        <v>1862</v>
      </c>
      <c r="J3398">
        <v>55.94</v>
      </c>
      <c r="K3398">
        <v>7</v>
      </c>
      <c r="L3398">
        <v>-13.29</v>
      </c>
    </row>
    <row r="3399" spans="1:12" ht="14.25" customHeight="1" x14ac:dyDescent="0.25">
      <c r="A3399" t="str">
        <f t="shared" si="53"/>
        <v>ORD3398</v>
      </c>
      <c r="B3399" s="6">
        <v>44857</v>
      </c>
      <c r="C3399" s="6" t="str">
        <f>TEXT(Table1[[#This Row],[Order Date]],"mmm")</f>
        <v>Oct</v>
      </c>
      <c r="D3399" s="6" t="str">
        <f>TEXT(Table1[[#This Row],[Order Date]],"yyyy")</f>
        <v>2022</v>
      </c>
      <c r="E3399" t="s">
        <v>1781</v>
      </c>
      <c r="F3399" t="s">
        <v>123</v>
      </c>
      <c r="G3399" t="s">
        <v>11</v>
      </c>
      <c r="H3399" t="s">
        <v>24</v>
      </c>
      <c r="I3399" t="s">
        <v>779</v>
      </c>
      <c r="J3399">
        <v>10.69</v>
      </c>
      <c r="K3399">
        <v>2</v>
      </c>
      <c r="L3399">
        <v>2.27</v>
      </c>
    </row>
    <row r="3400" spans="1:12" ht="14.25" customHeight="1" x14ac:dyDescent="0.25">
      <c r="A3400" t="str">
        <f t="shared" si="53"/>
        <v>ORD3399</v>
      </c>
      <c r="B3400" s="6">
        <v>44857</v>
      </c>
      <c r="C3400" s="6" t="str">
        <f>TEXT(Table1[[#This Row],[Order Date]],"mmm")</f>
        <v>Oct</v>
      </c>
      <c r="D3400" s="6" t="str">
        <f>TEXT(Table1[[#This Row],[Order Date]],"yyyy")</f>
        <v>2022</v>
      </c>
      <c r="E3400" t="s">
        <v>1781</v>
      </c>
      <c r="F3400" t="s">
        <v>123</v>
      </c>
      <c r="G3400" t="s">
        <v>39</v>
      </c>
      <c r="H3400" t="s">
        <v>40</v>
      </c>
      <c r="I3400" t="s">
        <v>2296</v>
      </c>
      <c r="J3400">
        <v>11.82</v>
      </c>
      <c r="K3400">
        <v>2</v>
      </c>
      <c r="L3400">
        <v>1.03</v>
      </c>
    </row>
    <row r="3401" spans="1:12" ht="14.25" customHeight="1" x14ac:dyDescent="0.25">
      <c r="A3401" t="str">
        <f t="shared" si="53"/>
        <v>ORD3400</v>
      </c>
      <c r="B3401" s="6">
        <v>44857</v>
      </c>
      <c r="C3401" s="6" t="str">
        <f>TEXT(Table1[[#This Row],[Order Date]],"mmm")</f>
        <v>Oct</v>
      </c>
      <c r="D3401" s="6" t="str">
        <f>TEXT(Table1[[#This Row],[Order Date]],"yyyy")</f>
        <v>2022</v>
      </c>
      <c r="E3401" t="s">
        <v>1886</v>
      </c>
      <c r="F3401" t="s">
        <v>164</v>
      </c>
      <c r="G3401" t="s">
        <v>11</v>
      </c>
      <c r="H3401" t="s">
        <v>20</v>
      </c>
      <c r="I3401" t="s">
        <v>451</v>
      </c>
      <c r="J3401">
        <v>3.59</v>
      </c>
      <c r="K3401">
        <v>1</v>
      </c>
      <c r="L3401">
        <v>1.1200000000000001</v>
      </c>
    </row>
    <row r="3402" spans="1:12" ht="14.25" customHeight="1" x14ac:dyDescent="0.25">
      <c r="A3402" t="str">
        <f t="shared" si="53"/>
        <v>ORD3401</v>
      </c>
      <c r="B3402" s="6">
        <v>44857</v>
      </c>
      <c r="C3402" s="6" t="str">
        <f>TEXT(Table1[[#This Row],[Order Date]],"mmm")</f>
        <v>Oct</v>
      </c>
      <c r="D3402" s="6" t="str">
        <f>TEXT(Table1[[#This Row],[Order Date]],"yyyy")</f>
        <v>2022</v>
      </c>
      <c r="E3402" t="s">
        <v>1173</v>
      </c>
      <c r="F3402" t="s">
        <v>10</v>
      </c>
      <c r="G3402" t="s">
        <v>11</v>
      </c>
      <c r="H3402" t="s">
        <v>12</v>
      </c>
      <c r="I3402" t="s">
        <v>2172</v>
      </c>
      <c r="J3402">
        <v>36.29</v>
      </c>
      <c r="K3402">
        <v>7</v>
      </c>
      <c r="L3402">
        <v>12.7</v>
      </c>
    </row>
    <row r="3403" spans="1:12" ht="14.25" customHeight="1" x14ac:dyDescent="0.25">
      <c r="A3403" t="str">
        <f t="shared" si="53"/>
        <v>ORD3402</v>
      </c>
      <c r="B3403" s="6">
        <v>44857</v>
      </c>
      <c r="C3403" s="6" t="str">
        <f>TEXT(Table1[[#This Row],[Order Date]],"mmm")</f>
        <v>Oct</v>
      </c>
      <c r="D3403" s="6" t="str">
        <f>TEXT(Table1[[#This Row],[Order Date]],"yyyy")</f>
        <v>2022</v>
      </c>
      <c r="E3403" t="s">
        <v>1173</v>
      </c>
      <c r="F3403" t="s">
        <v>10</v>
      </c>
      <c r="G3403" t="s">
        <v>39</v>
      </c>
      <c r="H3403" t="s">
        <v>40</v>
      </c>
      <c r="I3403" t="s">
        <v>138</v>
      </c>
      <c r="J3403">
        <v>150.38</v>
      </c>
      <c r="K3403">
        <v>2</v>
      </c>
      <c r="L3403">
        <v>15.04</v>
      </c>
    </row>
    <row r="3404" spans="1:12" ht="14.25" customHeight="1" x14ac:dyDescent="0.25">
      <c r="A3404" t="str">
        <f t="shared" si="53"/>
        <v>ORD3403</v>
      </c>
      <c r="B3404" s="6">
        <v>44857</v>
      </c>
      <c r="C3404" s="6" t="str">
        <f>TEXT(Table1[[#This Row],[Order Date]],"mmm")</f>
        <v>Oct</v>
      </c>
      <c r="D3404" s="6" t="str">
        <f>TEXT(Table1[[#This Row],[Order Date]],"yyyy")</f>
        <v>2022</v>
      </c>
      <c r="E3404" t="s">
        <v>366</v>
      </c>
      <c r="F3404" t="s">
        <v>10</v>
      </c>
      <c r="G3404" t="s">
        <v>11</v>
      </c>
      <c r="H3404" t="s">
        <v>12</v>
      </c>
      <c r="I3404" t="s">
        <v>224</v>
      </c>
      <c r="J3404">
        <v>60.74</v>
      </c>
      <c r="K3404">
        <v>8</v>
      </c>
      <c r="L3404">
        <v>20.5</v>
      </c>
    </row>
    <row r="3405" spans="1:12" ht="14.25" customHeight="1" x14ac:dyDescent="0.25">
      <c r="A3405" t="str">
        <f t="shared" si="53"/>
        <v>ORD3404</v>
      </c>
      <c r="B3405" s="6">
        <v>44857</v>
      </c>
      <c r="C3405" s="6" t="str">
        <f>TEXT(Table1[[#This Row],[Order Date]],"mmm")</f>
        <v>Oct</v>
      </c>
      <c r="D3405" s="6" t="str">
        <f>TEXT(Table1[[#This Row],[Order Date]],"yyyy")</f>
        <v>2022</v>
      </c>
      <c r="E3405" t="s">
        <v>366</v>
      </c>
      <c r="F3405" t="s">
        <v>10</v>
      </c>
      <c r="G3405" t="s">
        <v>39</v>
      </c>
      <c r="H3405" t="s">
        <v>603</v>
      </c>
      <c r="I3405" t="s">
        <v>2010</v>
      </c>
      <c r="J3405">
        <v>479.98</v>
      </c>
      <c r="K3405">
        <v>3</v>
      </c>
      <c r="L3405">
        <v>161.99</v>
      </c>
    </row>
    <row r="3406" spans="1:12" ht="14.25" customHeight="1" x14ac:dyDescent="0.25">
      <c r="A3406" t="str">
        <f t="shared" si="53"/>
        <v>ORD3405</v>
      </c>
      <c r="B3406" s="6">
        <v>44857</v>
      </c>
      <c r="C3406" s="6" t="str">
        <f>TEXT(Table1[[#This Row],[Order Date]],"mmm")</f>
        <v>Oct</v>
      </c>
      <c r="D3406" s="6" t="str">
        <f>TEXT(Table1[[#This Row],[Order Date]],"yyyy")</f>
        <v>2022</v>
      </c>
      <c r="E3406" t="s">
        <v>366</v>
      </c>
      <c r="F3406" t="s">
        <v>10</v>
      </c>
      <c r="G3406" t="s">
        <v>11</v>
      </c>
      <c r="H3406" t="s">
        <v>20</v>
      </c>
      <c r="I3406" t="s">
        <v>701</v>
      </c>
      <c r="J3406">
        <v>6.08</v>
      </c>
      <c r="K3406">
        <v>1</v>
      </c>
      <c r="L3406">
        <v>-10.34</v>
      </c>
    </row>
    <row r="3407" spans="1:12" ht="14.25" customHeight="1" x14ac:dyDescent="0.25">
      <c r="A3407" t="str">
        <f t="shared" si="53"/>
        <v>ORD3406</v>
      </c>
      <c r="B3407" s="6">
        <v>44858</v>
      </c>
      <c r="C3407" s="6" t="str">
        <f>TEXT(Table1[[#This Row],[Order Date]],"mmm")</f>
        <v>Oct</v>
      </c>
      <c r="D3407" s="6" t="str">
        <f>TEXT(Table1[[#This Row],[Order Date]],"yyyy")</f>
        <v>2022</v>
      </c>
      <c r="E3407" t="s">
        <v>1886</v>
      </c>
      <c r="F3407" t="s">
        <v>10</v>
      </c>
      <c r="G3407" t="s">
        <v>11</v>
      </c>
      <c r="H3407" t="s">
        <v>12</v>
      </c>
      <c r="I3407" t="s">
        <v>708</v>
      </c>
      <c r="J3407">
        <v>15.55</v>
      </c>
      <c r="K3407">
        <v>3</v>
      </c>
      <c r="L3407">
        <v>5.44</v>
      </c>
    </row>
    <row r="3408" spans="1:12" ht="14.25" customHeight="1" x14ac:dyDescent="0.25">
      <c r="A3408" t="str">
        <f t="shared" si="53"/>
        <v>ORD3407</v>
      </c>
      <c r="B3408" s="6">
        <v>44858</v>
      </c>
      <c r="C3408" s="6" t="str">
        <f>TEXT(Table1[[#This Row],[Order Date]],"mmm")</f>
        <v>Oct</v>
      </c>
      <c r="D3408" s="6" t="str">
        <f>TEXT(Table1[[#This Row],[Order Date]],"yyyy")</f>
        <v>2022</v>
      </c>
      <c r="E3408" t="s">
        <v>1886</v>
      </c>
      <c r="F3408" t="s">
        <v>10</v>
      </c>
      <c r="G3408" t="s">
        <v>34</v>
      </c>
      <c r="H3408" t="s">
        <v>145</v>
      </c>
      <c r="I3408" t="s">
        <v>728</v>
      </c>
      <c r="J3408">
        <v>347.36</v>
      </c>
      <c r="K3408">
        <v>7</v>
      </c>
      <c r="L3408">
        <v>-69.47</v>
      </c>
    </row>
    <row r="3409" spans="1:12" ht="14.25" customHeight="1" x14ac:dyDescent="0.25">
      <c r="A3409" t="str">
        <f t="shared" si="53"/>
        <v>ORD3408</v>
      </c>
      <c r="B3409" s="6">
        <v>44858</v>
      </c>
      <c r="C3409" s="6" t="str">
        <f>TEXT(Table1[[#This Row],[Order Date]],"mmm")</f>
        <v>Oct</v>
      </c>
      <c r="D3409" s="6" t="str">
        <f>TEXT(Table1[[#This Row],[Order Date]],"yyyy")</f>
        <v>2022</v>
      </c>
      <c r="E3409" t="s">
        <v>1886</v>
      </c>
      <c r="F3409" t="s">
        <v>10</v>
      </c>
      <c r="G3409" t="s">
        <v>11</v>
      </c>
      <c r="H3409" t="s">
        <v>12</v>
      </c>
      <c r="I3409" t="s">
        <v>836</v>
      </c>
      <c r="J3409">
        <v>10.37</v>
      </c>
      <c r="K3409">
        <v>2</v>
      </c>
      <c r="L3409">
        <v>3.63</v>
      </c>
    </row>
    <row r="3410" spans="1:12" ht="14.25" customHeight="1" x14ac:dyDescent="0.25">
      <c r="A3410" t="str">
        <f t="shared" si="53"/>
        <v>ORD3409</v>
      </c>
      <c r="B3410" s="6">
        <v>44858</v>
      </c>
      <c r="C3410" s="6" t="str">
        <f>TEXT(Table1[[#This Row],[Order Date]],"mmm")</f>
        <v>Oct</v>
      </c>
      <c r="D3410" s="6" t="str">
        <f>TEXT(Table1[[#This Row],[Order Date]],"yyyy")</f>
        <v>2022</v>
      </c>
      <c r="E3410" t="s">
        <v>1375</v>
      </c>
      <c r="F3410" t="s">
        <v>10</v>
      </c>
      <c r="G3410" t="s">
        <v>11</v>
      </c>
      <c r="H3410" t="s">
        <v>20</v>
      </c>
      <c r="I3410" t="s">
        <v>451</v>
      </c>
      <c r="J3410">
        <v>3.59</v>
      </c>
      <c r="K3410">
        <v>4</v>
      </c>
      <c r="L3410">
        <v>-6.29</v>
      </c>
    </row>
    <row r="3411" spans="1:12" ht="14.25" customHeight="1" x14ac:dyDescent="0.25">
      <c r="A3411" t="str">
        <f t="shared" si="53"/>
        <v>ORD3410</v>
      </c>
      <c r="B3411" s="6">
        <v>44858</v>
      </c>
      <c r="C3411" s="6" t="str">
        <f>TEXT(Table1[[#This Row],[Order Date]],"mmm")</f>
        <v>Oct</v>
      </c>
      <c r="D3411" s="6" t="str">
        <f>TEXT(Table1[[#This Row],[Order Date]],"yyyy")</f>
        <v>2022</v>
      </c>
      <c r="E3411" t="s">
        <v>2011</v>
      </c>
      <c r="F3411" t="s">
        <v>27</v>
      </c>
      <c r="G3411" t="s">
        <v>34</v>
      </c>
      <c r="H3411" t="s">
        <v>35</v>
      </c>
      <c r="I3411" t="s">
        <v>2139</v>
      </c>
      <c r="J3411">
        <v>454.27</v>
      </c>
      <c r="K3411">
        <v>8</v>
      </c>
      <c r="L3411">
        <v>-73.819999999999993</v>
      </c>
    </row>
    <row r="3412" spans="1:12" ht="14.25" customHeight="1" x14ac:dyDescent="0.25">
      <c r="A3412" t="str">
        <f t="shared" si="53"/>
        <v>ORD3411</v>
      </c>
      <c r="B3412" s="6">
        <v>44859</v>
      </c>
      <c r="C3412" s="6" t="str">
        <f>TEXT(Table1[[#This Row],[Order Date]],"mmm")</f>
        <v>Oct</v>
      </c>
      <c r="D3412" s="6" t="str">
        <f>TEXT(Table1[[#This Row],[Order Date]],"yyyy")</f>
        <v>2022</v>
      </c>
      <c r="E3412" t="s">
        <v>1077</v>
      </c>
      <c r="F3412" t="s">
        <v>27</v>
      </c>
      <c r="G3412" t="s">
        <v>11</v>
      </c>
      <c r="H3412" t="s">
        <v>24</v>
      </c>
      <c r="I3412" t="s">
        <v>2234</v>
      </c>
      <c r="J3412">
        <v>60.45</v>
      </c>
      <c r="K3412">
        <v>3</v>
      </c>
      <c r="L3412">
        <v>16.32</v>
      </c>
    </row>
    <row r="3413" spans="1:12" ht="14.25" customHeight="1" x14ac:dyDescent="0.25">
      <c r="A3413" t="str">
        <f t="shared" si="53"/>
        <v>ORD3412</v>
      </c>
      <c r="B3413" s="6">
        <v>44859</v>
      </c>
      <c r="C3413" s="6" t="str">
        <f>TEXT(Table1[[#This Row],[Order Date]],"mmm")</f>
        <v>Oct</v>
      </c>
      <c r="D3413" s="6" t="str">
        <f>TEXT(Table1[[#This Row],[Order Date]],"yyyy")</f>
        <v>2022</v>
      </c>
      <c r="E3413" t="s">
        <v>1077</v>
      </c>
      <c r="F3413" t="s">
        <v>27</v>
      </c>
      <c r="G3413" t="s">
        <v>34</v>
      </c>
      <c r="H3413" t="s">
        <v>145</v>
      </c>
      <c r="I3413" t="s">
        <v>1195</v>
      </c>
      <c r="J3413">
        <v>253.18</v>
      </c>
      <c r="K3413">
        <v>3</v>
      </c>
      <c r="L3413">
        <v>-31.65</v>
      </c>
    </row>
    <row r="3414" spans="1:12" ht="14.25" customHeight="1" x14ac:dyDescent="0.25">
      <c r="A3414" t="str">
        <f t="shared" si="53"/>
        <v>ORD3413</v>
      </c>
      <c r="B3414" s="6">
        <v>44859</v>
      </c>
      <c r="C3414" s="6" t="str">
        <f>TEXT(Table1[[#This Row],[Order Date]],"mmm")</f>
        <v>Oct</v>
      </c>
      <c r="D3414" s="6" t="str">
        <f>TEXT(Table1[[#This Row],[Order Date]],"yyyy")</f>
        <v>2022</v>
      </c>
      <c r="E3414" t="s">
        <v>813</v>
      </c>
      <c r="F3414" t="s">
        <v>59</v>
      </c>
      <c r="G3414" t="s">
        <v>39</v>
      </c>
      <c r="H3414" t="s">
        <v>40</v>
      </c>
      <c r="I3414" t="s">
        <v>2297</v>
      </c>
      <c r="J3414">
        <v>158.99</v>
      </c>
      <c r="K3414">
        <v>1</v>
      </c>
      <c r="L3414">
        <v>41.34</v>
      </c>
    </row>
    <row r="3415" spans="1:12" ht="14.25" customHeight="1" x14ac:dyDescent="0.25">
      <c r="A3415" t="str">
        <f t="shared" si="53"/>
        <v>ORD3414</v>
      </c>
      <c r="B3415" s="6">
        <v>44859</v>
      </c>
      <c r="C3415" s="6" t="str">
        <f>TEXT(Table1[[#This Row],[Order Date]],"mmm")</f>
        <v>Oct</v>
      </c>
      <c r="D3415" s="6" t="str">
        <f>TEXT(Table1[[#This Row],[Order Date]],"yyyy")</f>
        <v>2022</v>
      </c>
      <c r="E3415" t="s">
        <v>813</v>
      </c>
      <c r="F3415" t="s">
        <v>59</v>
      </c>
      <c r="G3415" t="s">
        <v>34</v>
      </c>
      <c r="H3415" t="s">
        <v>35</v>
      </c>
      <c r="I3415" t="s">
        <v>382</v>
      </c>
      <c r="J3415">
        <v>291.10000000000002</v>
      </c>
      <c r="K3415">
        <v>5</v>
      </c>
      <c r="L3415">
        <v>75.69</v>
      </c>
    </row>
    <row r="3416" spans="1:12" ht="14.25" customHeight="1" x14ac:dyDescent="0.25">
      <c r="A3416" t="str">
        <f t="shared" si="53"/>
        <v>ORD3415</v>
      </c>
      <c r="B3416" s="6">
        <v>44859</v>
      </c>
      <c r="C3416" s="6" t="str">
        <f>TEXT(Table1[[#This Row],[Order Date]],"mmm")</f>
        <v>Oct</v>
      </c>
      <c r="D3416" s="6" t="str">
        <f>TEXT(Table1[[#This Row],[Order Date]],"yyyy")</f>
        <v>2022</v>
      </c>
      <c r="E3416" t="s">
        <v>829</v>
      </c>
      <c r="F3416" t="s">
        <v>126</v>
      </c>
      <c r="G3416" t="s">
        <v>11</v>
      </c>
      <c r="H3416" t="s">
        <v>24</v>
      </c>
      <c r="I3416" t="s">
        <v>449</v>
      </c>
      <c r="J3416">
        <v>79.36</v>
      </c>
      <c r="K3416">
        <v>4</v>
      </c>
      <c r="L3416">
        <v>23.81</v>
      </c>
    </row>
    <row r="3417" spans="1:12" ht="14.25" customHeight="1" x14ac:dyDescent="0.25">
      <c r="A3417" t="str">
        <f t="shared" si="53"/>
        <v>ORD3416</v>
      </c>
      <c r="B3417" s="6">
        <v>44859</v>
      </c>
      <c r="C3417" s="6" t="str">
        <f>TEXT(Table1[[#This Row],[Order Date]],"mmm")</f>
        <v>Oct</v>
      </c>
      <c r="D3417" s="6" t="str">
        <f>TEXT(Table1[[#This Row],[Order Date]],"yyyy")</f>
        <v>2022</v>
      </c>
      <c r="E3417" t="s">
        <v>1544</v>
      </c>
      <c r="F3417" t="s">
        <v>278</v>
      </c>
      <c r="G3417" t="s">
        <v>34</v>
      </c>
      <c r="H3417" t="s">
        <v>35</v>
      </c>
      <c r="I3417" t="s">
        <v>71</v>
      </c>
      <c r="J3417">
        <v>582.34</v>
      </c>
      <c r="K3417">
        <v>8</v>
      </c>
      <c r="L3417">
        <v>-29.12</v>
      </c>
    </row>
    <row r="3418" spans="1:12" ht="14.25" customHeight="1" x14ac:dyDescent="0.25">
      <c r="A3418" t="str">
        <f t="shared" si="53"/>
        <v>ORD3417</v>
      </c>
      <c r="B3418" s="6">
        <v>44860</v>
      </c>
      <c r="C3418" s="6" t="str">
        <f>TEXT(Table1[[#This Row],[Order Date]],"mmm")</f>
        <v>Oct</v>
      </c>
      <c r="D3418" s="6" t="str">
        <f>TEXT(Table1[[#This Row],[Order Date]],"yyyy")</f>
        <v>2022</v>
      </c>
      <c r="E3418" t="s">
        <v>2298</v>
      </c>
      <c r="F3418" t="s">
        <v>27</v>
      </c>
      <c r="G3418" t="s">
        <v>11</v>
      </c>
      <c r="H3418" t="s">
        <v>16</v>
      </c>
      <c r="I3418" t="s">
        <v>2299</v>
      </c>
      <c r="J3418">
        <v>5.76</v>
      </c>
      <c r="K3418">
        <v>2</v>
      </c>
      <c r="L3418">
        <v>2.65</v>
      </c>
    </row>
    <row r="3419" spans="1:12" ht="14.25" customHeight="1" x14ac:dyDescent="0.25">
      <c r="A3419" t="str">
        <f t="shared" si="53"/>
        <v>ORD3418</v>
      </c>
      <c r="B3419" s="6">
        <v>44860</v>
      </c>
      <c r="C3419" s="6" t="str">
        <f>TEXT(Table1[[#This Row],[Order Date]],"mmm")</f>
        <v>Oct</v>
      </c>
      <c r="D3419" s="6" t="str">
        <f>TEXT(Table1[[#This Row],[Order Date]],"yyyy")</f>
        <v>2022</v>
      </c>
      <c r="E3419" t="s">
        <v>1886</v>
      </c>
      <c r="F3419" t="s">
        <v>95</v>
      </c>
      <c r="G3419" t="s">
        <v>39</v>
      </c>
      <c r="H3419" t="s">
        <v>40</v>
      </c>
      <c r="I3419" t="s">
        <v>2300</v>
      </c>
      <c r="J3419">
        <v>105.58</v>
      </c>
      <c r="K3419">
        <v>2</v>
      </c>
      <c r="L3419">
        <v>9.24</v>
      </c>
    </row>
    <row r="3420" spans="1:12" ht="14.25" customHeight="1" x14ac:dyDescent="0.25">
      <c r="A3420" t="str">
        <f t="shared" si="53"/>
        <v>ORD3419</v>
      </c>
      <c r="B3420" s="6">
        <v>44860</v>
      </c>
      <c r="C3420" s="6" t="str">
        <f>TEXT(Table1[[#This Row],[Order Date]],"mmm")</f>
        <v>Oct</v>
      </c>
      <c r="D3420" s="6" t="str">
        <f>TEXT(Table1[[#This Row],[Order Date]],"yyyy")</f>
        <v>2022</v>
      </c>
      <c r="E3420" t="s">
        <v>1886</v>
      </c>
      <c r="F3420" t="s">
        <v>95</v>
      </c>
      <c r="G3420" t="s">
        <v>39</v>
      </c>
      <c r="H3420" t="s">
        <v>40</v>
      </c>
      <c r="I3420" t="s">
        <v>1953</v>
      </c>
      <c r="J3420">
        <v>68.72</v>
      </c>
      <c r="K3420">
        <v>2</v>
      </c>
      <c r="L3420">
        <v>-14.6</v>
      </c>
    </row>
    <row r="3421" spans="1:12" ht="14.25" customHeight="1" x14ac:dyDescent="0.25">
      <c r="A3421" t="str">
        <f t="shared" si="53"/>
        <v>ORD3420</v>
      </c>
      <c r="B3421" s="6">
        <v>44860</v>
      </c>
      <c r="C3421" s="6" t="str">
        <f>TEXT(Table1[[#This Row],[Order Date]],"mmm")</f>
        <v>Oct</v>
      </c>
      <c r="D3421" s="6" t="str">
        <f>TEXT(Table1[[#This Row],[Order Date]],"yyyy")</f>
        <v>2022</v>
      </c>
      <c r="E3421" t="s">
        <v>357</v>
      </c>
      <c r="F3421" t="s">
        <v>91</v>
      </c>
      <c r="G3421" t="s">
        <v>11</v>
      </c>
      <c r="H3421" t="s">
        <v>16</v>
      </c>
      <c r="I3421" t="s">
        <v>1860</v>
      </c>
      <c r="J3421">
        <v>146.54</v>
      </c>
      <c r="K3421">
        <v>6</v>
      </c>
      <c r="L3421">
        <v>47.63</v>
      </c>
    </row>
    <row r="3422" spans="1:12" ht="14.25" customHeight="1" x14ac:dyDescent="0.25">
      <c r="A3422" t="str">
        <f t="shared" si="53"/>
        <v>ORD3421</v>
      </c>
      <c r="B3422" s="6">
        <v>44860</v>
      </c>
      <c r="C3422" s="6" t="str">
        <f>TEXT(Table1[[#This Row],[Order Date]],"mmm")</f>
        <v>Oct</v>
      </c>
      <c r="D3422" s="6" t="str">
        <f>TEXT(Table1[[#This Row],[Order Date]],"yyyy")</f>
        <v>2022</v>
      </c>
      <c r="E3422" t="s">
        <v>357</v>
      </c>
      <c r="F3422" t="s">
        <v>91</v>
      </c>
      <c r="G3422" t="s">
        <v>11</v>
      </c>
      <c r="H3422" t="s">
        <v>12</v>
      </c>
      <c r="I3422" t="s">
        <v>2301</v>
      </c>
      <c r="J3422">
        <v>131.9</v>
      </c>
      <c r="K3422">
        <v>3</v>
      </c>
      <c r="L3422">
        <v>47.82</v>
      </c>
    </row>
    <row r="3423" spans="1:12" ht="14.25" customHeight="1" x14ac:dyDescent="0.25">
      <c r="A3423" t="str">
        <f t="shared" si="53"/>
        <v>ORD3422</v>
      </c>
      <c r="B3423" s="6">
        <v>44860</v>
      </c>
      <c r="C3423" s="6" t="str">
        <f>TEXT(Table1[[#This Row],[Order Date]],"mmm")</f>
        <v>Oct</v>
      </c>
      <c r="D3423" s="6" t="str">
        <f>TEXT(Table1[[#This Row],[Order Date]],"yyyy")</f>
        <v>2022</v>
      </c>
      <c r="E3423" t="s">
        <v>357</v>
      </c>
      <c r="F3423" t="s">
        <v>91</v>
      </c>
      <c r="G3423" t="s">
        <v>11</v>
      </c>
      <c r="H3423" t="s">
        <v>92</v>
      </c>
      <c r="I3423" t="s">
        <v>1125</v>
      </c>
      <c r="J3423">
        <v>203.88</v>
      </c>
      <c r="K3423">
        <v>5</v>
      </c>
      <c r="L3423">
        <v>20.39</v>
      </c>
    </row>
    <row r="3424" spans="1:12" ht="14.25" customHeight="1" x14ac:dyDescent="0.25">
      <c r="A3424" t="str">
        <f t="shared" si="53"/>
        <v>ORD3423</v>
      </c>
      <c r="B3424" s="6">
        <v>44860</v>
      </c>
      <c r="C3424" s="6" t="str">
        <f>TEXT(Table1[[#This Row],[Order Date]],"mmm")</f>
        <v>Oct</v>
      </c>
      <c r="D3424" s="6" t="str">
        <f>TEXT(Table1[[#This Row],[Order Date]],"yyyy")</f>
        <v>2022</v>
      </c>
      <c r="E3424" t="s">
        <v>357</v>
      </c>
      <c r="F3424" t="s">
        <v>91</v>
      </c>
      <c r="G3424" t="s">
        <v>11</v>
      </c>
      <c r="H3424" t="s">
        <v>20</v>
      </c>
      <c r="I3424" t="s">
        <v>1377</v>
      </c>
      <c r="J3424">
        <v>14.3</v>
      </c>
      <c r="K3424">
        <v>7</v>
      </c>
      <c r="L3424">
        <v>-10.49</v>
      </c>
    </row>
    <row r="3425" spans="1:12" ht="14.25" customHeight="1" x14ac:dyDescent="0.25">
      <c r="A3425" t="str">
        <f t="shared" si="53"/>
        <v>ORD3424</v>
      </c>
      <c r="B3425" s="6">
        <v>44860</v>
      </c>
      <c r="C3425" s="6" t="str">
        <f>TEXT(Table1[[#This Row],[Order Date]],"mmm")</f>
        <v>Oct</v>
      </c>
      <c r="D3425" s="6" t="str">
        <f>TEXT(Table1[[#This Row],[Order Date]],"yyyy")</f>
        <v>2022</v>
      </c>
      <c r="E3425" t="s">
        <v>357</v>
      </c>
      <c r="F3425" t="s">
        <v>91</v>
      </c>
      <c r="G3425" t="s">
        <v>11</v>
      </c>
      <c r="H3425" t="s">
        <v>18</v>
      </c>
      <c r="I3425" t="s">
        <v>729</v>
      </c>
      <c r="J3425">
        <v>718.64</v>
      </c>
      <c r="K3425">
        <v>10</v>
      </c>
      <c r="L3425">
        <v>-161.69</v>
      </c>
    </row>
    <row r="3426" spans="1:12" ht="14.25" customHeight="1" x14ac:dyDescent="0.25">
      <c r="A3426" t="str">
        <f t="shared" si="53"/>
        <v>ORD3425</v>
      </c>
      <c r="B3426" s="6">
        <v>44862</v>
      </c>
      <c r="C3426" s="6" t="str">
        <f>TEXT(Table1[[#This Row],[Order Date]],"mmm")</f>
        <v>Oct</v>
      </c>
      <c r="D3426" s="6" t="str">
        <f>TEXT(Table1[[#This Row],[Order Date]],"yyyy")</f>
        <v>2022</v>
      </c>
      <c r="E3426" t="s">
        <v>437</v>
      </c>
      <c r="F3426" t="s">
        <v>33</v>
      </c>
      <c r="G3426" t="s">
        <v>11</v>
      </c>
      <c r="H3426" t="s">
        <v>63</v>
      </c>
      <c r="I3426" t="s">
        <v>1721</v>
      </c>
      <c r="J3426">
        <v>10.67</v>
      </c>
      <c r="K3426">
        <v>1</v>
      </c>
      <c r="L3426">
        <v>4.91</v>
      </c>
    </row>
    <row r="3427" spans="1:12" ht="14.25" customHeight="1" x14ac:dyDescent="0.25">
      <c r="A3427" t="str">
        <f t="shared" si="53"/>
        <v>ORD3426</v>
      </c>
      <c r="B3427" s="6">
        <v>44862</v>
      </c>
      <c r="C3427" s="6" t="str">
        <f>TEXT(Table1[[#This Row],[Order Date]],"mmm")</f>
        <v>Oct</v>
      </c>
      <c r="D3427" s="6" t="str">
        <f>TEXT(Table1[[#This Row],[Order Date]],"yyyy")</f>
        <v>2022</v>
      </c>
      <c r="E3427" t="s">
        <v>437</v>
      </c>
      <c r="F3427" t="s">
        <v>33</v>
      </c>
      <c r="G3427" t="s">
        <v>11</v>
      </c>
      <c r="H3427" t="s">
        <v>18</v>
      </c>
      <c r="I3427" t="s">
        <v>1171</v>
      </c>
      <c r="J3427">
        <v>36.630000000000003</v>
      </c>
      <c r="K3427">
        <v>3</v>
      </c>
      <c r="L3427">
        <v>9.89</v>
      </c>
    </row>
    <row r="3428" spans="1:12" ht="14.25" customHeight="1" x14ac:dyDescent="0.25">
      <c r="A3428" t="str">
        <f t="shared" si="53"/>
        <v>ORD3427</v>
      </c>
      <c r="B3428" s="6">
        <v>44862</v>
      </c>
      <c r="C3428" s="6" t="str">
        <f>TEXT(Table1[[#This Row],[Order Date]],"mmm")</f>
        <v>Oct</v>
      </c>
      <c r="D3428" s="6" t="str">
        <f>TEXT(Table1[[#This Row],[Order Date]],"yyyy")</f>
        <v>2022</v>
      </c>
      <c r="E3428" t="s">
        <v>437</v>
      </c>
      <c r="F3428" t="s">
        <v>33</v>
      </c>
      <c r="G3428" t="s">
        <v>34</v>
      </c>
      <c r="H3428" t="s">
        <v>47</v>
      </c>
      <c r="I3428" t="s">
        <v>2302</v>
      </c>
      <c r="J3428">
        <v>24.1</v>
      </c>
      <c r="K3428">
        <v>5</v>
      </c>
      <c r="L3428">
        <v>9.16</v>
      </c>
    </row>
    <row r="3429" spans="1:12" ht="14.25" customHeight="1" x14ac:dyDescent="0.25">
      <c r="A3429" t="str">
        <f t="shared" si="53"/>
        <v>ORD3428</v>
      </c>
      <c r="B3429" s="6">
        <v>44862</v>
      </c>
      <c r="C3429" s="6" t="str">
        <f>TEXT(Table1[[#This Row],[Order Date]],"mmm")</f>
        <v>Oct</v>
      </c>
      <c r="D3429" s="6" t="str">
        <f>TEXT(Table1[[#This Row],[Order Date]],"yyyy")</f>
        <v>2022</v>
      </c>
      <c r="E3429" t="s">
        <v>437</v>
      </c>
      <c r="F3429" t="s">
        <v>33</v>
      </c>
      <c r="G3429" t="s">
        <v>34</v>
      </c>
      <c r="H3429" t="s">
        <v>47</v>
      </c>
      <c r="I3429" t="s">
        <v>480</v>
      </c>
      <c r="J3429">
        <v>33.11</v>
      </c>
      <c r="K3429">
        <v>7</v>
      </c>
      <c r="L3429">
        <v>12.91</v>
      </c>
    </row>
    <row r="3430" spans="1:12" ht="14.25" customHeight="1" x14ac:dyDescent="0.25">
      <c r="A3430" t="str">
        <f t="shared" si="53"/>
        <v>ORD3429</v>
      </c>
      <c r="B3430" s="6">
        <v>44863</v>
      </c>
      <c r="C3430" s="6" t="str">
        <f>TEXT(Table1[[#This Row],[Order Date]],"mmm")</f>
        <v>Oct</v>
      </c>
      <c r="D3430" s="6" t="str">
        <f>TEXT(Table1[[#This Row],[Order Date]],"yyyy")</f>
        <v>2022</v>
      </c>
      <c r="E3430" t="s">
        <v>1748</v>
      </c>
      <c r="F3430" t="s">
        <v>27</v>
      </c>
      <c r="G3430" t="s">
        <v>11</v>
      </c>
      <c r="H3430" t="s">
        <v>12</v>
      </c>
      <c r="I3430" t="s">
        <v>441</v>
      </c>
      <c r="J3430">
        <v>33.4</v>
      </c>
      <c r="K3430">
        <v>5</v>
      </c>
      <c r="L3430">
        <v>16.03</v>
      </c>
    </row>
    <row r="3431" spans="1:12" ht="14.25" customHeight="1" x14ac:dyDescent="0.25">
      <c r="A3431" t="str">
        <f t="shared" si="53"/>
        <v>ORD3430</v>
      </c>
      <c r="B3431" s="6">
        <v>44863</v>
      </c>
      <c r="C3431" s="6" t="str">
        <f>TEXT(Table1[[#This Row],[Order Date]],"mmm")</f>
        <v>Oct</v>
      </c>
      <c r="D3431" s="6" t="str">
        <f>TEXT(Table1[[#This Row],[Order Date]],"yyyy")</f>
        <v>2022</v>
      </c>
      <c r="E3431" t="s">
        <v>1748</v>
      </c>
      <c r="F3431" t="s">
        <v>27</v>
      </c>
      <c r="G3431" t="s">
        <v>11</v>
      </c>
      <c r="H3431" t="s">
        <v>63</v>
      </c>
      <c r="I3431" t="s">
        <v>641</v>
      </c>
      <c r="J3431">
        <v>210.84</v>
      </c>
      <c r="K3431">
        <v>4</v>
      </c>
      <c r="L3431">
        <v>103.31</v>
      </c>
    </row>
    <row r="3432" spans="1:12" ht="14.25" customHeight="1" x14ac:dyDescent="0.25">
      <c r="A3432" t="str">
        <f t="shared" si="53"/>
        <v>ORD3431</v>
      </c>
      <c r="B3432" s="6">
        <v>44864</v>
      </c>
      <c r="C3432" s="6" t="str">
        <f>TEXT(Table1[[#This Row],[Order Date]],"mmm")</f>
        <v>Oct</v>
      </c>
      <c r="D3432" s="6" t="str">
        <f>TEXT(Table1[[#This Row],[Order Date]],"yyyy")</f>
        <v>2022</v>
      </c>
      <c r="E3432" t="s">
        <v>2131</v>
      </c>
      <c r="F3432" t="s">
        <v>110</v>
      </c>
      <c r="G3432" t="s">
        <v>39</v>
      </c>
      <c r="H3432" t="s">
        <v>40</v>
      </c>
      <c r="I3432" t="s">
        <v>1750</v>
      </c>
      <c r="J3432">
        <v>299.89999999999998</v>
      </c>
      <c r="K3432">
        <v>2</v>
      </c>
      <c r="L3432">
        <v>74.98</v>
      </c>
    </row>
    <row r="3433" spans="1:12" ht="14.25" customHeight="1" x14ac:dyDescent="0.25">
      <c r="A3433" t="str">
        <f t="shared" si="53"/>
        <v>ORD3432</v>
      </c>
      <c r="B3433" s="6">
        <v>44864</v>
      </c>
      <c r="C3433" s="6" t="str">
        <f>TEXT(Table1[[#This Row],[Order Date]],"mmm")</f>
        <v>Oct</v>
      </c>
      <c r="D3433" s="6" t="str">
        <f>TEXT(Table1[[#This Row],[Order Date]],"yyyy")</f>
        <v>2022</v>
      </c>
      <c r="E3433" t="s">
        <v>1327</v>
      </c>
      <c r="F3433" t="s">
        <v>278</v>
      </c>
      <c r="G3433" t="s">
        <v>39</v>
      </c>
      <c r="H3433" t="s">
        <v>302</v>
      </c>
      <c r="I3433" t="s">
        <v>2217</v>
      </c>
      <c r="J3433">
        <v>59.99</v>
      </c>
      <c r="K3433">
        <v>2</v>
      </c>
      <c r="L3433">
        <v>-46</v>
      </c>
    </row>
    <row r="3434" spans="1:12" ht="14.25" customHeight="1" x14ac:dyDescent="0.25">
      <c r="A3434" t="str">
        <f t="shared" si="53"/>
        <v>ORD3433</v>
      </c>
      <c r="B3434" s="6">
        <v>44864</v>
      </c>
      <c r="C3434" s="6" t="str">
        <f>TEXT(Table1[[#This Row],[Order Date]],"mmm")</f>
        <v>Oct</v>
      </c>
      <c r="D3434" s="6" t="str">
        <f>TEXT(Table1[[#This Row],[Order Date]],"yyyy")</f>
        <v>2022</v>
      </c>
      <c r="E3434" t="s">
        <v>1327</v>
      </c>
      <c r="F3434" t="s">
        <v>278</v>
      </c>
      <c r="G3434" t="s">
        <v>39</v>
      </c>
      <c r="H3434" t="s">
        <v>603</v>
      </c>
      <c r="I3434" t="s">
        <v>1089</v>
      </c>
      <c r="J3434">
        <v>439.99</v>
      </c>
      <c r="K3434">
        <v>1</v>
      </c>
      <c r="L3434">
        <v>165</v>
      </c>
    </row>
    <row r="3435" spans="1:12" ht="14.25" customHeight="1" x14ac:dyDescent="0.25">
      <c r="A3435" t="str">
        <f t="shared" si="53"/>
        <v>ORD3434</v>
      </c>
      <c r="B3435" s="6">
        <v>44864</v>
      </c>
      <c r="C3435" s="6" t="str">
        <f>TEXT(Table1[[#This Row],[Order Date]],"mmm")</f>
        <v>Oct</v>
      </c>
      <c r="D3435" s="6" t="str">
        <f>TEXT(Table1[[#This Row],[Order Date]],"yyyy")</f>
        <v>2022</v>
      </c>
      <c r="E3435" t="s">
        <v>1327</v>
      </c>
      <c r="F3435" t="s">
        <v>278</v>
      </c>
      <c r="G3435" t="s">
        <v>39</v>
      </c>
      <c r="H3435" t="s">
        <v>40</v>
      </c>
      <c r="I3435" t="s">
        <v>2006</v>
      </c>
      <c r="J3435">
        <v>87.96</v>
      </c>
      <c r="K3435">
        <v>5</v>
      </c>
      <c r="L3435">
        <v>30.79</v>
      </c>
    </row>
    <row r="3436" spans="1:12" ht="14.25" customHeight="1" x14ac:dyDescent="0.25">
      <c r="A3436" t="str">
        <f t="shared" si="53"/>
        <v>ORD3435</v>
      </c>
      <c r="B3436" s="6">
        <v>44864</v>
      </c>
      <c r="C3436" s="6" t="str">
        <f>TEXT(Table1[[#This Row],[Order Date]],"mmm")</f>
        <v>Oct</v>
      </c>
      <c r="D3436" s="6" t="str">
        <f>TEXT(Table1[[#This Row],[Order Date]],"yyyy")</f>
        <v>2022</v>
      </c>
      <c r="E3436" t="s">
        <v>1327</v>
      </c>
      <c r="F3436" t="s">
        <v>278</v>
      </c>
      <c r="G3436" t="s">
        <v>34</v>
      </c>
      <c r="H3436" t="s">
        <v>47</v>
      </c>
      <c r="I3436" t="s">
        <v>2303</v>
      </c>
      <c r="J3436">
        <v>15.49</v>
      </c>
      <c r="K3436">
        <v>4</v>
      </c>
      <c r="L3436">
        <v>3.68</v>
      </c>
    </row>
    <row r="3437" spans="1:12" ht="14.25" customHeight="1" x14ac:dyDescent="0.25">
      <c r="A3437" t="str">
        <f t="shared" si="53"/>
        <v>ORD3436</v>
      </c>
      <c r="B3437" s="6">
        <v>44864</v>
      </c>
      <c r="C3437" s="6" t="str">
        <f>TEXT(Table1[[#This Row],[Order Date]],"mmm")</f>
        <v>Oct</v>
      </c>
      <c r="D3437" s="6" t="str">
        <f>TEXT(Table1[[#This Row],[Order Date]],"yyyy")</f>
        <v>2022</v>
      </c>
      <c r="E3437" t="s">
        <v>1371</v>
      </c>
      <c r="F3437" t="s">
        <v>55</v>
      </c>
      <c r="G3437" t="s">
        <v>11</v>
      </c>
      <c r="H3437" t="s">
        <v>92</v>
      </c>
      <c r="I3437" t="s">
        <v>2289</v>
      </c>
      <c r="J3437">
        <v>182.91</v>
      </c>
      <c r="K3437">
        <v>3</v>
      </c>
      <c r="L3437">
        <v>53.04</v>
      </c>
    </row>
    <row r="3438" spans="1:12" ht="14.25" customHeight="1" x14ac:dyDescent="0.25">
      <c r="A3438" t="str">
        <f t="shared" si="53"/>
        <v>ORD3437</v>
      </c>
      <c r="B3438" s="6">
        <v>44864</v>
      </c>
      <c r="C3438" s="6" t="str">
        <f>TEXT(Table1[[#This Row],[Order Date]],"mmm")</f>
        <v>Oct</v>
      </c>
      <c r="D3438" s="6" t="str">
        <f>TEXT(Table1[[#This Row],[Order Date]],"yyyy")</f>
        <v>2022</v>
      </c>
      <c r="E3438" t="s">
        <v>202</v>
      </c>
      <c r="F3438" t="s">
        <v>149</v>
      </c>
      <c r="G3438" t="s">
        <v>39</v>
      </c>
      <c r="H3438" t="s">
        <v>302</v>
      </c>
      <c r="I3438" t="s">
        <v>2304</v>
      </c>
      <c r="J3438">
        <v>1035.8</v>
      </c>
      <c r="K3438">
        <v>4</v>
      </c>
      <c r="L3438">
        <v>269.31</v>
      </c>
    </row>
    <row r="3439" spans="1:12" ht="14.25" customHeight="1" x14ac:dyDescent="0.25">
      <c r="A3439" t="str">
        <f t="shared" si="53"/>
        <v>ORD3438</v>
      </c>
      <c r="B3439" s="6">
        <v>44865</v>
      </c>
      <c r="C3439" s="6" t="str">
        <f>TEXT(Table1[[#This Row],[Order Date]],"mmm")</f>
        <v>Oct</v>
      </c>
      <c r="D3439" s="6" t="str">
        <f>TEXT(Table1[[#This Row],[Order Date]],"yyyy")</f>
        <v>2022</v>
      </c>
      <c r="E3439" t="s">
        <v>450</v>
      </c>
      <c r="F3439" t="s">
        <v>27</v>
      </c>
      <c r="G3439" t="s">
        <v>11</v>
      </c>
      <c r="H3439" t="s">
        <v>63</v>
      </c>
      <c r="I3439" t="s">
        <v>396</v>
      </c>
      <c r="J3439">
        <v>14.28</v>
      </c>
      <c r="K3439">
        <v>7</v>
      </c>
      <c r="L3439">
        <v>6.71</v>
      </c>
    </row>
    <row r="3440" spans="1:12" ht="14.25" customHeight="1" x14ac:dyDescent="0.25">
      <c r="A3440" t="str">
        <f t="shared" si="53"/>
        <v>ORD3439</v>
      </c>
      <c r="B3440" s="6">
        <v>44865</v>
      </c>
      <c r="C3440" s="6" t="str">
        <f>TEXT(Table1[[#This Row],[Order Date]],"mmm")</f>
        <v>Oct</v>
      </c>
      <c r="D3440" s="6" t="str">
        <f>TEXT(Table1[[#This Row],[Order Date]],"yyyy")</f>
        <v>2022</v>
      </c>
      <c r="E3440" t="s">
        <v>626</v>
      </c>
      <c r="F3440" t="s">
        <v>110</v>
      </c>
      <c r="G3440" t="s">
        <v>11</v>
      </c>
      <c r="H3440" t="s">
        <v>200</v>
      </c>
      <c r="I3440" t="s">
        <v>2056</v>
      </c>
      <c r="J3440">
        <v>70.12</v>
      </c>
      <c r="K3440">
        <v>4</v>
      </c>
      <c r="L3440">
        <v>21.04</v>
      </c>
    </row>
    <row r="3441" spans="1:12" ht="14.25" customHeight="1" x14ac:dyDescent="0.25">
      <c r="A3441" t="str">
        <f t="shared" si="53"/>
        <v>ORD3440</v>
      </c>
      <c r="B3441" s="6">
        <v>44865</v>
      </c>
      <c r="C3441" s="6" t="str">
        <f>TEXT(Table1[[#This Row],[Order Date]],"mmm")</f>
        <v>Oct</v>
      </c>
      <c r="D3441" s="6" t="str">
        <f>TEXT(Table1[[#This Row],[Order Date]],"yyyy")</f>
        <v>2022</v>
      </c>
      <c r="E3441" t="s">
        <v>277</v>
      </c>
      <c r="F3441" t="s">
        <v>149</v>
      </c>
      <c r="G3441" t="s">
        <v>11</v>
      </c>
      <c r="H3441" t="s">
        <v>24</v>
      </c>
      <c r="I3441" t="s">
        <v>2305</v>
      </c>
      <c r="J3441">
        <v>2.78</v>
      </c>
      <c r="K3441">
        <v>2</v>
      </c>
      <c r="L3441">
        <v>0.72</v>
      </c>
    </row>
    <row r="3442" spans="1:12" ht="14.25" customHeight="1" x14ac:dyDescent="0.25">
      <c r="A3442" t="str">
        <f t="shared" si="53"/>
        <v>ORD3441</v>
      </c>
      <c r="B3442" s="6">
        <v>44865</v>
      </c>
      <c r="C3442" s="6" t="str">
        <f>TEXT(Table1[[#This Row],[Order Date]],"mmm")</f>
        <v>Oct</v>
      </c>
      <c r="D3442" s="6" t="str">
        <f>TEXT(Table1[[#This Row],[Order Date]],"yyyy")</f>
        <v>2022</v>
      </c>
      <c r="E3442" t="s">
        <v>277</v>
      </c>
      <c r="F3442" t="s">
        <v>149</v>
      </c>
      <c r="G3442" t="s">
        <v>11</v>
      </c>
      <c r="H3442" t="s">
        <v>63</v>
      </c>
      <c r="I3442" t="s">
        <v>2264</v>
      </c>
      <c r="J3442">
        <v>79.959999999999994</v>
      </c>
      <c r="K3442">
        <v>2</v>
      </c>
      <c r="L3442">
        <v>35.979999999999997</v>
      </c>
    </row>
    <row r="3443" spans="1:12" ht="14.25" customHeight="1" x14ac:dyDescent="0.25">
      <c r="A3443" t="str">
        <f t="shared" si="53"/>
        <v>ORD3442</v>
      </c>
      <c r="B3443" s="6">
        <v>44865</v>
      </c>
      <c r="C3443" s="6" t="str">
        <f>TEXT(Table1[[#This Row],[Order Date]],"mmm")</f>
        <v>Oct</v>
      </c>
      <c r="D3443" s="6" t="str">
        <f>TEXT(Table1[[#This Row],[Order Date]],"yyyy")</f>
        <v>2022</v>
      </c>
      <c r="E3443" t="s">
        <v>389</v>
      </c>
      <c r="F3443" t="s">
        <v>27</v>
      </c>
      <c r="G3443" t="s">
        <v>11</v>
      </c>
      <c r="H3443" t="s">
        <v>20</v>
      </c>
      <c r="I3443" t="s">
        <v>1202</v>
      </c>
      <c r="J3443">
        <v>9.73</v>
      </c>
      <c r="K3443">
        <v>2</v>
      </c>
      <c r="L3443">
        <v>3.28</v>
      </c>
    </row>
    <row r="3444" spans="1:12" ht="14.25" customHeight="1" x14ac:dyDescent="0.25">
      <c r="A3444" t="str">
        <f t="shared" si="53"/>
        <v>ORD3443</v>
      </c>
      <c r="B3444" s="6">
        <v>44865</v>
      </c>
      <c r="C3444" s="6" t="str">
        <f>TEXT(Table1[[#This Row],[Order Date]],"mmm")</f>
        <v>Oct</v>
      </c>
      <c r="D3444" s="6" t="str">
        <f>TEXT(Table1[[#This Row],[Order Date]],"yyyy")</f>
        <v>2022</v>
      </c>
      <c r="E3444" t="s">
        <v>389</v>
      </c>
      <c r="F3444" t="s">
        <v>27</v>
      </c>
      <c r="G3444" t="s">
        <v>11</v>
      </c>
      <c r="H3444" t="s">
        <v>63</v>
      </c>
      <c r="I3444" t="s">
        <v>1165</v>
      </c>
      <c r="J3444">
        <v>14.75</v>
      </c>
      <c r="K3444">
        <v>5</v>
      </c>
      <c r="L3444">
        <v>7.08</v>
      </c>
    </row>
    <row r="3445" spans="1:12" ht="14.25" customHeight="1" x14ac:dyDescent="0.25">
      <c r="A3445" t="str">
        <f t="shared" si="53"/>
        <v>ORD3444</v>
      </c>
      <c r="B3445" s="6">
        <v>44865</v>
      </c>
      <c r="C3445" s="6" t="str">
        <f>TEXT(Table1[[#This Row],[Order Date]],"mmm")</f>
        <v>Oct</v>
      </c>
      <c r="D3445" s="6" t="str">
        <f>TEXT(Table1[[#This Row],[Order Date]],"yyyy")</f>
        <v>2022</v>
      </c>
      <c r="E3445" t="s">
        <v>389</v>
      </c>
      <c r="F3445" t="s">
        <v>27</v>
      </c>
      <c r="G3445" t="s">
        <v>11</v>
      </c>
      <c r="H3445" t="s">
        <v>20</v>
      </c>
      <c r="I3445" t="s">
        <v>49</v>
      </c>
      <c r="J3445">
        <v>29.8</v>
      </c>
      <c r="K3445">
        <v>5</v>
      </c>
      <c r="L3445">
        <v>9.31</v>
      </c>
    </row>
    <row r="3446" spans="1:12" ht="14.25" customHeight="1" x14ac:dyDescent="0.25">
      <c r="A3446" t="str">
        <f t="shared" si="53"/>
        <v>ORD3445</v>
      </c>
      <c r="B3446" s="6">
        <v>44865</v>
      </c>
      <c r="C3446" s="6" t="str">
        <f>TEXT(Table1[[#This Row],[Order Date]],"mmm")</f>
        <v>Oct</v>
      </c>
      <c r="D3446" s="6" t="str">
        <f>TEXT(Table1[[#This Row],[Order Date]],"yyyy")</f>
        <v>2022</v>
      </c>
      <c r="E3446" t="s">
        <v>389</v>
      </c>
      <c r="F3446" t="s">
        <v>27</v>
      </c>
      <c r="G3446" t="s">
        <v>11</v>
      </c>
      <c r="H3446" t="s">
        <v>16</v>
      </c>
      <c r="I3446" t="s">
        <v>1500</v>
      </c>
      <c r="J3446">
        <v>427.42</v>
      </c>
      <c r="K3446">
        <v>14</v>
      </c>
      <c r="L3446">
        <v>196.61</v>
      </c>
    </row>
    <row r="3447" spans="1:12" ht="14.25" customHeight="1" x14ac:dyDescent="0.25">
      <c r="A3447" t="str">
        <f t="shared" si="53"/>
        <v>ORD3446</v>
      </c>
      <c r="B3447" s="6">
        <v>44865</v>
      </c>
      <c r="C3447" s="6" t="str">
        <f>TEXT(Table1[[#This Row],[Order Date]],"mmm")</f>
        <v>Oct</v>
      </c>
      <c r="D3447" s="6" t="str">
        <f>TEXT(Table1[[#This Row],[Order Date]],"yyyy")</f>
        <v>2022</v>
      </c>
      <c r="E3447" t="s">
        <v>2306</v>
      </c>
      <c r="F3447" t="s">
        <v>27</v>
      </c>
      <c r="G3447" t="s">
        <v>11</v>
      </c>
      <c r="H3447" t="s">
        <v>12</v>
      </c>
      <c r="I3447" t="s">
        <v>2202</v>
      </c>
      <c r="J3447">
        <v>19.98</v>
      </c>
      <c r="K3447">
        <v>1</v>
      </c>
      <c r="L3447">
        <v>9.39</v>
      </c>
    </row>
    <row r="3448" spans="1:12" ht="14.25" customHeight="1" x14ac:dyDescent="0.25">
      <c r="A3448" t="str">
        <f t="shared" si="53"/>
        <v>ORD3447</v>
      </c>
      <c r="B3448" s="6">
        <v>44865</v>
      </c>
      <c r="C3448" s="6" t="str">
        <f>TEXT(Table1[[#This Row],[Order Date]],"mmm")</f>
        <v>Oct</v>
      </c>
      <c r="D3448" s="6" t="str">
        <f>TEXT(Table1[[#This Row],[Order Date]],"yyyy")</f>
        <v>2022</v>
      </c>
      <c r="E3448" t="s">
        <v>2306</v>
      </c>
      <c r="F3448" t="s">
        <v>27</v>
      </c>
      <c r="G3448" t="s">
        <v>11</v>
      </c>
      <c r="H3448" t="s">
        <v>20</v>
      </c>
      <c r="I3448" t="s">
        <v>666</v>
      </c>
      <c r="J3448">
        <v>398.35</v>
      </c>
      <c r="K3448">
        <v>3</v>
      </c>
      <c r="L3448">
        <v>124.49</v>
      </c>
    </row>
    <row r="3449" spans="1:12" ht="14.25" customHeight="1" x14ac:dyDescent="0.25">
      <c r="A3449" t="str">
        <f t="shared" si="53"/>
        <v>ORD3448</v>
      </c>
      <c r="B3449" s="6">
        <v>44865</v>
      </c>
      <c r="C3449" s="6" t="str">
        <f>TEXT(Table1[[#This Row],[Order Date]],"mmm")</f>
        <v>Oct</v>
      </c>
      <c r="D3449" s="6" t="str">
        <f>TEXT(Table1[[#This Row],[Order Date]],"yyyy")</f>
        <v>2022</v>
      </c>
      <c r="E3449" t="s">
        <v>2306</v>
      </c>
      <c r="F3449" t="s">
        <v>27</v>
      </c>
      <c r="G3449" t="s">
        <v>11</v>
      </c>
      <c r="H3449" t="s">
        <v>24</v>
      </c>
      <c r="I3449" t="s">
        <v>390</v>
      </c>
      <c r="J3449">
        <v>5.04</v>
      </c>
      <c r="K3449">
        <v>3</v>
      </c>
      <c r="L3449">
        <v>1.26</v>
      </c>
    </row>
    <row r="3450" spans="1:12" ht="14.25" customHeight="1" x14ac:dyDescent="0.25">
      <c r="A3450" t="str">
        <f t="shared" si="53"/>
        <v>ORD3449</v>
      </c>
      <c r="B3450" s="6">
        <v>44865</v>
      </c>
      <c r="C3450" s="6" t="str">
        <f>TEXT(Table1[[#This Row],[Order Date]],"mmm")</f>
        <v>Oct</v>
      </c>
      <c r="D3450" s="6" t="str">
        <f>TEXT(Table1[[#This Row],[Order Date]],"yyyy")</f>
        <v>2022</v>
      </c>
      <c r="E3450" t="s">
        <v>2306</v>
      </c>
      <c r="F3450" t="s">
        <v>27</v>
      </c>
      <c r="G3450" t="s">
        <v>11</v>
      </c>
      <c r="H3450" t="s">
        <v>43</v>
      </c>
      <c r="I3450" t="s">
        <v>1561</v>
      </c>
      <c r="J3450">
        <v>17.45</v>
      </c>
      <c r="K3450">
        <v>5</v>
      </c>
      <c r="L3450">
        <v>8.0299999999999994</v>
      </c>
    </row>
    <row r="3451" spans="1:12" ht="14.25" customHeight="1" x14ac:dyDescent="0.25">
      <c r="A3451" t="str">
        <f t="shared" si="53"/>
        <v>ORD3450</v>
      </c>
      <c r="B3451" s="6">
        <v>44865</v>
      </c>
      <c r="C3451" s="6" t="str">
        <f>TEXT(Table1[[#This Row],[Order Date]],"mmm")</f>
        <v>Oct</v>
      </c>
      <c r="D3451" s="6" t="str">
        <f>TEXT(Table1[[#This Row],[Order Date]],"yyyy")</f>
        <v>2022</v>
      </c>
      <c r="E3451" t="s">
        <v>2306</v>
      </c>
      <c r="F3451" t="s">
        <v>27</v>
      </c>
      <c r="G3451" t="s">
        <v>34</v>
      </c>
      <c r="H3451" t="s">
        <v>35</v>
      </c>
      <c r="I3451" t="s">
        <v>1876</v>
      </c>
      <c r="J3451">
        <v>323.14</v>
      </c>
      <c r="K3451">
        <v>4</v>
      </c>
      <c r="L3451">
        <v>20.2</v>
      </c>
    </row>
    <row r="3452" spans="1:12" ht="14.25" customHeight="1" x14ac:dyDescent="0.25">
      <c r="A3452" t="str">
        <f t="shared" si="53"/>
        <v>ORD3451</v>
      </c>
      <c r="B3452" s="6">
        <v>44865</v>
      </c>
      <c r="C3452" s="6" t="str">
        <f>TEXT(Table1[[#This Row],[Order Date]],"mmm")</f>
        <v>Oct</v>
      </c>
      <c r="D3452" s="6" t="str">
        <f>TEXT(Table1[[#This Row],[Order Date]],"yyyy")</f>
        <v>2022</v>
      </c>
      <c r="E3452" t="s">
        <v>2306</v>
      </c>
      <c r="F3452" t="s">
        <v>27</v>
      </c>
      <c r="G3452" t="s">
        <v>11</v>
      </c>
      <c r="H3452" t="s">
        <v>200</v>
      </c>
      <c r="I3452" t="s">
        <v>2207</v>
      </c>
      <c r="J3452">
        <v>29.7</v>
      </c>
      <c r="K3452">
        <v>3</v>
      </c>
      <c r="L3452">
        <v>8.02</v>
      </c>
    </row>
    <row r="3453" spans="1:12" ht="14.25" customHeight="1" x14ac:dyDescent="0.25">
      <c r="A3453" t="str">
        <f t="shared" si="53"/>
        <v>ORD3452</v>
      </c>
      <c r="B3453" s="6">
        <v>44865</v>
      </c>
      <c r="C3453" s="6" t="str">
        <f>TEXT(Table1[[#This Row],[Order Date]],"mmm")</f>
        <v>Oct</v>
      </c>
      <c r="D3453" s="6" t="str">
        <f>TEXT(Table1[[#This Row],[Order Date]],"yyyy")</f>
        <v>2022</v>
      </c>
      <c r="E3453" t="s">
        <v>2306</v>
      </c>
      <c r="F3453" t="s">
        <v>27</v>
      </c>
      <c r="G3453" t="s">
        <v>39</v>
      </c>
      <c r="H3453" t="s">
        <v>40</v>
      </c>
      <c r="I3453" t="s">
        <v>856</v>
      </c>
      <c r="J3453">
        <v>1295.8399999999999</v>
      </c>
      <c r="K3453">
        <v>4</v>
      </c>
      <c r="L3453">
        <v>145.78</v>
      </c>
    </row>
    <row r="3454" spans="1:12" ht="14.25" customHeight="1" x14ac:dyDescent="0.25">
      <c r="A3454" t="str">
        <f t="shared" si="53"/>
        <v>ORD3453</v>
      </c>
      <c r="B3454" s="6">
        <v>44865</v>
      </c>
      <c r="C3454" s="6" t="str">
        <f>TEXT(Table1[[#This Row],[Order Date]],"mmm")</f>
        <v>Oct</v>
      </c>
      <c r="D3454" s="6" t="str">
        <f>TEXT(Table1[[#This Row],[Order Date]],"yyyy")</f>
        <v>2022</v>
      </c>
      <c r="E3454" t="s">
        <v>2306</v>
      </c>
      <c r="F3454" t="s">
        <v>27</v>
      </c>
      <c r="G3454" t="s">
        <v>11</v>
      </c>
      <c r="H3454" t="s">
        <v>18</v>
      </c>
      <c r="I3454" t="s">
        <v>2191</v>
      </c>
      <c r="J3454">
        <v>46.84</v>
      </c>
      <c r="K3454">
        <v>2</v>
      </c>
      <c r="L3454">
        <v>12.65</v>
      </c>
    </row>
    <row r="3455" spans="1:12" ht="14.25" customHeight="1" x14ac:dyDescent="0.25">
      <c r="A3455" t="str">
        <f t="shared" si="53"/>
        <v>ORD3454</v>
      </c>
      <c r="B3455" s="6">
        <v>44865</v>
      </c>
      <c r="C3455" s="6" t="str">
        <f>TEXT(Table1[[#This Row],[Order Date]],"mmm")</f>
        <v>Oct</v>
      </c>
      <c r="D3455" s="6" t="str">
        <f>TEXT(Table1[[#This Row],[Order Date]],"yyyy")</f>
        <v>2022</v>
      </c>
      <c r="E3455" t="s">
        <v>2306</v>
      </c>
      <c r="F3455" t="s">
        <v>27</v>
      </c>
      <c r="G3455" t="s">
        <v>34</v>
      </c>
      <c r="H3455" t="s">
        <v>74</v>
      </c>
      <c r="I3455" t="s">
        <v>1344</v>
      </c>
      <c r="J3455">
        <v>425.83</v>
      </c>
      <c r="K3455">
        <v>1</v>
      </c>
      <c r="L3455">
        <v>20.04</v>
      </c>
    </row>
    <row r="3456" spans="1:12" ht="14.25" customHeight="1" x14ac:dyDescent="0.25">
      <c r="A3456" t="str">
        <f t="shared" si="53"/>
        <v>ORD3455</v>
      </c>
      <c r="B3456" s="6">
        <v>44866</v>
      </c>
      <c r="C3456" s="6" t="str">
        <f>TEXT(Table1[[#This Row],[Order Date]],"mmm")</f>
        <v>Nov</v>
      </c>
      <c r="D3456" s="6" t="str">
        <f>TEXT(Table1[[#This Row],[Order Date]],"yyyy")</f>
        <v>2022</v>
      </c>
      <c r="E3456" t="s">
        <v>492</v>
      </c>
      <c r="F3456" t="s">
        <v>23</v>
      </c>
      <c r="G3456" t="s">
        <v>39</v>
      </c>
      <c r="H3456" t="s">
        <v>52</v>
      </c>
      <c r="I3456" t="s">
        <v>388</v>
      </c>
      <c r="J3456">
        <v>35.36</v>
      </c>
      <c r="K3456">
        <v>2</v>
      </c>
      <c r="L3456">
        <v>-3.09</v>
      </c>
    </row>
    <row r="3457" spans="1:12" ht="14.25" customHeight="1" x14ac:dyDescent="0.25">
      <c r="A3457" t="str">
        <f t="shared" si="53"/>
        <v>ORD3456</v>
      </c>
      <c r="B3457" s="6">
        <v>44866</v>
      </c>
      <c r="C3457" s="6" t="str">
        <f>TEXT(Table1[[#This Row],[Order Date]],"mmm")</f>
        <v>Nov</v>
      </c>
      <c r="D3457" s="6" t="str">
        <f>TEXT(Table1[[#This Row],[Order Date]],"yyyy")</f>
        <v>2022</v>
      </c>
      <c r="E3457" t="s">
        <v>492</v>
      </c>
      <c r="F3457" t="s">
        <v>23</v>
      </c>
      <c r="G3457" t="s">
        <v>11</v>
      </c>
      <c r="H3457" t="s">
        <v>43</v>
      </c>
      <c r="I3457" t="s">
        <v>2307</v>
      </c>
      <c r="J3457">
        <v>3.17</v>
      </c>
      <c r="K3457">
        <v>2</v>
      </c>
      <c r="L3457">
        <v>-0.71</v>
      </c>
    </row>
    <row r="3458" spans="1:12" ht="14.25" customHeight="1" x14ac:dyDescent="0.25">
      <c r="A3458" t="str">
        <f t="shared" si="53"/>
        <v>ORD3457</v>
      </c>
      <c r="B3458" s="6">
        <v>44866</v>
      </c>
      <c r="C3458" s="6" t="str">
        <f>TEXT(Table1[[#This Row],[Order Date]],"mmm")</f>
        <v>Nov</v>
      </c>
      <c r="D3458" s="6" t="str">
        <f>TEXT(Table1[[#This Row],[Order Date]],"yyyy")</f>
        <v>2022</v>
      </c>
      <c r="E3458" t="s">
        <v>334</v>
      </c>
      <c r="F3458" t="s">
        <v>149</v>
      </c>
      <c r="G3458" t="s">
        <v>39</v>
      </c>
      <c r="H3458" t="s">
        <v>40</v>
      </c>
      <c r="I3458" t="s">
        <v>1999</v>
      </c>
      <c r="J3458">
        <v>4.95</v>
      </c>
      <c r="K3458">
        <v>1</v>
      </c>
      <c r="L3458">
        <v>1.34</v>
      </c>
    </row>
    <row r="3459" spans="1:12" ht="14.25" customHeight="1" x14ac:dyDescent="0.25">
      <c r="A3459" t="str">
        <f t="shared" ref="A3459:A3522" si="54">"ORD" &amp; TEXT(ROW(A3459)-1, "0000")</f>
        <v>ORD3458</v>
      </c>
      <c r="B3459" s="6">
        <v>44866</v>
      </c>
      <c r="C3459" s="6" t="str">
        <f>TEXT(Table1[[#This Row],[Order Date]],"mmm")</f>
        <v>Nov</v>
      </c>
      <c r="D3459" s="6" t="str">
        <f>TEXT(Table1[[#This Row],[Order Date]],"yyyy")</f>
        <v>2022</v>
      </c>
      <c r="E3459" t="s">
        <v>1055</v>
      </c>
      <c r="F3459" t="s">
        <v>149</v>
      </c>
      <c r="G3459" t="s">
        <v>11</v>
      </c>
      <c r="H3459" t="s">
        <v>12</v>
      </c>
      <c r="I3459" t="s">
        <v>1180</v>
      </c>
      <c r="J3459">
        <v>13.52</v>
      </c>
      <c r="K3459">
        <v>4</v>
      </c>
      <c r="L3459">
        <v>6.22</v>
      </c>
    </row>
    <row r="3460" spans="1:12" ht="14.25" customHeight="1" x14ac:dyDescent="0.25">
      <c r="A3460" t="str">
        <f t="shared" si="54"/>
        <v>ORD3459</v>
      </c>
      <c r="B3460" s="6">
        <v>44866</v>
      </c>
      <c r="C3460" s="6" t="str">
        <f>TEXT(Table1[[#This Row],[Order Date]],"mmm")</f>
        <v>Nov</v>
      </c>
      <c r="D3460" s="6" t="str">
        <f>TEXT(Table1[[#This Row],[Order Date]],"yyyy")</f>
        <v>2022</v>
      </c>
      <c r="E3460" t="s">
        <v>1055</v>
      </c>
      <c r="F3460" t="s">
        <v>149</v>
      </c>
      <c r="G3460" t="s">
        <v>34</v>
      </c>
      <c r="H3460" t="s">
        <v>47</v>
      </c>
      <c r="I3460" t="s">
        <v>57</v>
      </c>
      <c r="J3460">
        <v>259.7</v>
      </c>
      <c r="K3460">
        <v>5</v>
      </c>
      <c r="L3460">
        <v>106.48</v>
      </c>
    </row>
    <row r="3461" spans="1:12" ht="14.25" customHeight="1" x14ac:dyDescent="0.25">
      <c r="A3461" t="str">
        <f t="shared" si="54"/>
        <v>ORD3460</v>
      </c>
      <c r="B3461" s="6">
        <v>44866</v>
      </c>
      <c r="C3461" s="6" t="str">
        <f>TEXT(Table1[[#This Row],[Order Date]],"mmm")</f>
        <v>Nov</v>
      </c>
      <c r="D3461" s="6" t="str">
        <f>TEXT(Table1[[#This Row],[Order Date]],"yyyy")</f>
        <v>2022</v>
      </c>
      <c r="E3461" t="s">
        <v>1055</v>
      </c>
      <c r="F3461" t="s">
        <v>149</v>
      </c>
      <c r="G3461" t="s">
        <v>39</v>
      </c>
      <c r="H3461" t="s">
        <v>40</v>
      </c>
      <c r="I3461" t="s">
        <v>1953</v>
      </c>
      <c r="J3461">
        <v>42.95</v>
      </c>
      <c r="K3461">
        <v>1</v>
      </c>
      <c r="L3461">
        <v>1.29</v>
      </c>
    </row>
    <row r="3462" spans="1:12" ht="14.25" customHeight="1" x14ac:dyDescent="0.25">
      <c r="A3462" t="str">
        <f t="shared" si="54"/>
        <v>ORD3461</v>
      </c>
      <c r="B3462" s="6">
        <v>44866</v>
      </c>
      <c r="C3462" s="6" t="str">
        <f>TEXT(Table1[[#This Row],[Order Date]],"mmm")</f>
        <v>Nov</v>
      </c>
      <c r="D3462" s="6" t="str">
        <f>TEXT(Table1[[#This Row],[Order Date]],"yyyy")</f>
        <v>2022</v>
      </c>
      <c r="E3462" t="s">
        <v>1055</v>
      </c>
      <c r="F3462" t="s">
        <v>149</v>
      </c>
      <c r="G3462" t="s">
        <v>39</v>
      </c>
      <c r="H3462" t="s">
        <v>52</v>
      </c>
      <c r="I3462" t="s">
        <v>2125</v>
      </c>
      <c r="J3462">
        <v>1399.93</v>
      </c>
      <c r="K3462">
        <v>7</v>
      </c>
      <c r="L3462">
        <v>601.97</v>
      </c>
    </row>
    <row r="3463" spans="1:12" ht="14.25" customHeight="1" x14ac:dyDescent="0.25">
      <c r="A3463" t="str">
        <f t="shared" si="54"/>
        <v>ORD3462</v>
      </c>
      <c r="B3463" s="6">
        <v>44866</v>
      </c>
      <c r="C3463" s="6" t="str">
        <f>TEXT(Table1[[#This Row],[Order Date]],"mmm")</f>
        <v>Nov</v>
      </c>
      <c r="D3463" s="6" t="str">
        <f>TEXT(Table1[[#This Row],[Order Date]],"yyyy")</f>
        <v>2022</v>
      </c>
      <c r="E3463" t="s">
        <v>1055</v>
      </c>
      <c r="F3463" t="s">
        <v>149</v>
      </c>
      <c r="G3463" t="s">
        <v>39</v>
      </c>
      <c r="H3463" t="s">
        <v>40</v>
      </c>
      <c r="I3463" t="s">
        <v>653</v>
      </c>
      <c r="J3463">
        <v>503.96</v>
      </c>
      <c r="K3463">
        <v>4</v>
      </c>
      <c r="L3463">
        <v>125.99</v>
      </c>
    </row>
    <row r="3464" spans="1:12" ht="14.25" customHeight="1" x14ac:dyDescent="0.25">
      <c r="A3464" t="str">
        <f t="shared" si="54"/>
        <v>ORD3463</v>
      </c>
      <c r="B3464" s="6">
        <v>44866</v>
      </c>
      <c r="C3464" s="6" t="str">
        <f>TEXT(Table1[[#This Row],[Order Date]],"mmm")</f>
        <v>Nov</v>
      </c>
      <c r="D3464" s="6" t="str">
        <f>TEXT(Table1[[#This Row],[Order Date]],"yyyy")</f>
        <v>2022</v>
      </c>
      <c r="E3464" t="s">
        <v>185</v>
      </c>
      <c r="F3464" t="s">
        <v>91</v>
      </c>
      <c r="G3464" t="s">
        <v>11</v>
      </c>
      <c r="H3464" t="s">
        <v>24</v>
      </c>
      <c r="I3464" t="s">
        <v>1530</v>
      </c>
      <c r="J3464">
        <v>7.88</v>
      </c>
      <c r="K3464">
        <v>1</v>
      </c>
      <c r="L3464">
        <v>1.77</v>
      </c>
    </row>
    <row r="3465" spans="1:12" ht="14.25" customHeight="1" x14ac:dyDescent="0.25">
      <c r="A3465" t="str">
        <f t="shared" si="54"/>
        <v>ORD3464</v>
      </c>
      <c r="B3465" s="6">
        <v>44866</v>
      </c>
      <c r="C3465" s="6" t="str">
        <f>TEXT(Table1[[#This Row],[Order Date]],"mmm")</f>
        <v>Nov</v>
      </c>
      <c r="D3465" s="6" t="str">
        <f>TEXT(Table1[[#This Row],[Order Date]],"yyyy")</f>
        <v>2022</v>
      </c>
      <c r="E3465" t="s">
        <v>1562</v>
      </c>
      <c r="F3465" t="s">
        <v>101</v>
      </c>
      <c r="G3465" t="s">
        <v>34</v>
      </c>
      <c r="H3465" t="s">
        <v>145</v>
      </c>
      <c r="I3465" t="s">
        <v>2018</v>
      </c>
      <c r="J3465">
        <v>301.95999999999998</v>
      </c>
      <c r="K3465">
        <v>2</v>
      </c>
      <c r="L3465">
        <v>45.29</v>
      </c>
    </row>
    <row r="3466" spans="1:12" ht="14.25" customHeight="1" x14ac:dyDescent="0.25">
      <c r="A3466" t="str">
        <f t="shared" si="54"/>
        <v>ORD3465</v>
      </c>
      <c r="B3466" s="6">
        <v>44866</v>
      </c>
      <c r="C3466" s="6" t="str">
        <f>TEXT(Table1[[#This Row],[Order Date]],"mmm")</f>
        <v>Nov</v>
      </c>
      <c r="D3466" s="6" t="str">
        <f>TEXT(Table1[[#This Row],[Order Date]],"yyyy")</f>
        <v>2022</v>
      </c>
      <c r="E3466" t="s">
        <v>2079</v>
      </c>
      <c r="F3466" t="s">
        <v>149</v>
      </c>
      <c r="G3466" t="s">
        <v>34</v>
      </c>
      <c r="H3466" t="s">
        <v>35</v>
      </c>
      <c r="I3466" t="s">
        <v>71</v>
      </c>
      <c r="J3466">
        <v>327.56</v>
      </c>
      <c r="K3466">
        <v>4</v>
      </c>
      <c r="L3466">
        <v>21.84</v>
      </c>
    </row>
    <row r="3467" spans="1:12" ht="14.25" customHeight="1" x14ac:dyDescent="0.25">
      <c r="A3467" t="str">
        <f t="shared" si="54"/>
        <v>ORD3466</v>
      </c>
      <c r="B3467" s="6">
        <v>44866</v>
      </c>
      <c r="C3467" s="6" t="str">
        <f>TEXT(Table1[[#This Row],[Order Date]],"mmm")</f>
        <v>Nov</v>
      </c>
      <c r="D3467" s="6" t="str">
        <f>TEXT(Table1[[#This Row],[Order Date]],"yyyy")</f>
        <v>2022</v>
      </c>
      <c r="E3467" t="s">
        <v>1487</v>
      </c>
      <c r="F3467" t="s">
        <v>149</v>
      </c>
      <c r="G3467" t="s">
        <v>34</v>
      </c>
      <c r="H3467" t="s">
        <v>35</v>
      </c>
      <c r="I3467" t="s">
        <v>2266</v>
      </c>
      <c r="J3467">
        <v>205.16</v>
      </c>
      <c r="K3467">
        <v>2</v>
      </c>
      <c r="L3467">
        <v>13.68</v>
      </c>
    </row>
    <row r="3468" spans="1:12" ht="14.25" customHeight="1" x14ac:dyDescent="0.25">
      <c r="A3468" t="str">
        <f t="shared" si="54"/>
        <v>ORD3467</v>
      </c>
      <c r="B3468" s="6">
        <v>44867</v>
      </c>
      <c r="C3468" s="6" t="str">
        <f>TEXT(Table1[[#This Row],[Order Date]],"mmm")</f>
        <v>Nov</v>
      </c>
      <c r="D3468" s="6" t="str">
        <f>TEXT(Table1[[#This Row],[Order Date]],"yyyy")</f>
        <v>2022</v>
      </c>
      <c r="E3468" t="s">
        <v>422</v>
      </c>
      <c r="F3468" t="s">
        <v>27</v>
      </c>
      <c r="G3468" t="s">
        <v>34</v>
      </c>
      <c r="H3468" t="s">
        <v>145</v>
      </c>
      <c r="I3468" t="s">
        <v>1460</v>
      </c>
      <c r="J3468">
        <v>1038.8399999999999</v>
      </c>
      <c r="K3468">
        <v>5</v>
      </c>
      <c r="L3468">
        <v>51.94</v>
      </c>
    </row>
    <row r="3469" spans="1:12" ht="14.25" customHeight="1" x14ac:dyDescent="0.25">
      <c r="A3469" t="str">
        <f t="shared" si="54"/>
        <v>ORD3468</v>
      </c>
      <c r="B3469" s="6">
        <v>44867</v>
      </c>
      <c r="C3469" s="6" t="str">
        <f>TEXT(Table1[[#This Row],[Order Date]],"mmm")</f>
        <v>Nov</v>
      </c>
      <c r="D3469" s="6" t="str">
        <f>TEXT(Table1[[#This Row],[Order Date]],"yyyy")</f>
        <v>2022</v>
      </c>
      <c r="E3469" t="s">
        <v>2308</v>
      </c>
      <c r="F3469" t="s">
        <v>164</v>
      </c>
      <c r="G3469" t="s">
        <v>39</v>
      </c>
      <c r="H3469" t="s">
        <v>52</v>
      </c>
      <c r="I3469" t="s">
        <v>2309</v>
      </c>
      <c r="J3469">
        <v>447.93</v>
      </c>
      <c r="K3469">
        <v>9</v>
      </c>
      <c r="L3469">
        <v>49.27</v>
      </c>
    </row>
    <row r="3470" spans="1:12" ht="14.25" customHeight="1" x14ac:dyDescent="0.25">
      <c r="A3470" t="str">
        <f t="shared" si="54"/>
        <v>ORD3469</v>
      </c>
      <c r="B3470" s="6">
        <v>44867</v>
      </c>
      <c r="C3470" s="6" t="str">
        <f>TEXT(Table1[[#This Row],[Order Date]],"mmm")</f>
        <v>Nov</v>
      </c>
      <c r="D3470" s="6" t="str">
        <f>TEXT(Table1[[#This Row],[Order Date]],"yyyy")</f>
        <v>2022</v>
      </c>
      <c r="E3470" t="s">
        <v>977</v>
      </c>
      <c r="F3470" t="s">
        <v>149</v>
      </c>
      <c r="G3470" t="s">
        <v>34</v>
      </c>
      <c r="H3470" t="s">
        <v>35</v>
      </c>
      <c r="I3470" t="s">
        <v>2041</v>
      </c>
      <c r="J3470">
        <v>109.76</v>
      </c>
      <c r="K3470">
        <v>2</v>
      </c>
      <c r="L3470">
        <v>8.5399999999999991</v>
      </c>
    </row>
    <row r="3471" spans="1:12" ht="14.25" customHeight="1" x14ac:dyDescent="0.25">
      <c r="A3471" t="str">
        <f t="shared" si="54"/>
        <v>ORD3470</v>
      </c>
      <c r="B3471" s="6">
        <v>44867</v>
      </c>
      <c r="C3471" s="6" t="str">
        <f>TEXT(Table1[[#This Row],[Order Date]],"mmm")</f>
        <v>Nov</v>
      </c>
      <c r="D3471" s="6" t="str">
        <f>TEXT(Table1[[#This Row],[Order Date]],"yyyy")</f>
        <v>2022</v>
      </c>
      <c r="E3471" t="s">
        <v>760</v>
      </c>
      <c r="F3471" t="s">
        <v>27</v>
      </c>
      <c r="G3471" t="s">
        <v>34</v>
      </c>
      <c r="H3471" t="s">
        <v>47</v>
      </c>
      <c r="I3471" t="s">
        <v>2310</v>
      </c>
      <c r="J3471">
        <v>96.96</v>
      </c>
      <c r="K3471">
        <v>6</v>
      </c>
      <c r="L3471">
        <v>33.94</v>
      </c>
    </row>
    <row r="3472" spans="1:12" ht="14.25" customHeight="1" x14ac:dyDescent="0.25">
      <c r="A3472" t="str">
        <f t="shared" si="54"/>
        <v>ORD3471</v>
      </c>
      <c r="B3472" s="6">
        <v>44867</v>
      </c>
      <c r="C3472" s="6" t="str">
        <f>TEXT(Table1[[#This Row],[Order Date]],"mmm")</f>
        <v>Nov</v>
      </c>
      <c r="D3472" s="6" t="str">
        <f>TEXT(Table1[[#This Row],[Order Date]],"yyyy")</f>
        <v>2022</v>
      </c>
      <c r="E3472" t="s">
        <v>760</v>
      </c>
      <c r="F3472" t="s">
        <v>27</v>
      </c>
      <c r="G3472" t="s">
        <v>11</v>
      </c>
      <c r="H3472" t="s">
        <v>20</v>
      </c>
      <c r="I3472" t="s">
        <v>1029</v>
      </c>
      <c r="J3472">
        <v>117.49</v>
      </c>
      <c r="K3472">
        <v>7</v>
      </c>
      <c r="L3472">
        <v>41.12</v>
      </c>
    </row>
    <row r="3473" spans="1:12" ht="14.25" customHeight="1" x14ac:dyDescent="0.25">
      <c r="A3473" t="str">
        <f t="shared" si="54"/>
        <v>ORD3472</v>
      </c>
      <c r="B3473" s="6">
        <v>44867</v>
      </c>
      <c r="C3473" s="6" t="str">
        <f>TEXT(Table1[[#This Row],[Order Date]],"mmm")</f>
        <v>Nov</v>
      </c>
      <c r="D3473" s="6" t="str">
        <f>TEXT(Table1[[#This Row],[Order Date]],"yyyy")</f>
        <v>2022</v>
      </c>
      <c r="E3473" t="s">
        <v>760</v>
      </c>
      <c r="F3473" t="s">
        <v>27</v>
      </c>
      <c r="G3473" t="s">
        <v>11</v>
      </c>
      <c r="H3473" t="s">
        <v>20</v>
      </c>
      <c r="I3473" t="s">
        <v>897</v>
      </c>
      <c r="J3473">
        <v>11.95</v>
      </c>
      <c r="K3473">
        <v>3</v>
      </c>
      <c r="L3473">
        <v>4.18</v>
      </c>
    </row>
    <row r="3474" spans="1:12" ht="14.25" customHeight="1" x14ac:dyDescent="0.25">
      <c r="A3474" t="str">
        <f t="shared" si="54"/>
        <v>ORD3473</v>
      </c>
      <c r="B3474" s="6">
        <v>44867</v>
      </c>
      <c r="C3474" s="6" t="str">
        <f>TEXT(Table1[[#This Row],[Order Date]],"mmm")</f>
        <v>Nov</v>
      </c>
      <c r="D3474" s="6" t="str">
        <f>TEXT(Table1[[#This Row],[Order Date]],"yyyy")</f>
        <v>2022</v>
      </c>
      <c r="E3474" t="s">
        <v>760</v>
      </c>
      <c r="F3474" t="s">
        <v>27</v>
      </c>
      <c r="G3474" t="s">
        <v>34</v>
      </c>
      <c r="H3474" t="s">
        <v>74</v>
      </c>
      <c r="I3474" t="s">
        <v>2093</v>
      </c>
      <c r="J3474">
        <v>512.5</v>
      </c>
      <c r="K3474">
        <v>3</v>
      </c>
      <c r="L3474">
        <v>-30.15</v>
      </c>
    </row>
    <row r="3475" spans="1:12" ht="14.25" customHeight="1" x14ac:dyDescent="0.25">
      <c r="A3475" t="str">
        <f t="shared" si="54"/>
        <v>ORD3474</v>
      </c>
      <c r="B3475" s="6">
        <v>44867</v>
      </c>
      <c r="C3475" s="6" t="str">
        <f>TEXT(Table1[[#This Row],[Order Date]],"mmm")</f>
        <v>Nov</v>
      </c>
      <c r="D3475" s="6" t="str">
        <f>TEXT(Table1[[#This Row],[Order Date]],"yyyy")</f>
        <v>2022</v>
      </c>
      <c r="E3475" t="s">
        <v>1097</v>
      </c>
      <c r="F3475" t="s">
        <v>149</v>
      </c>
      <c r="G3475" t="s">
        <v>34</v>
      </c>
      <c r="H3475" t="s">
        <v>35</v>
      </c>
      <c r="I3475" t="s">
        <v>2311</v>
      </c>
      <c r="J3475">
        <v>2621.3200000000002</v>
      </c>
      <c r="K3475">
        <v>11</v>
      </c>
      <c r="L3475">
        <v>553.39</v>
      </c>
    </row>
    <row r="3476" spans="1:12" ht="14.25" customHeight="1" x14ac:dyDescent="0.25">
      <c r="A3476" t="str">
        <f t="shared" si="54"/>
        <v>ORD3475</v>
      </c>
      <c r="B3476" s="6">
        <v>44867</v>
      </c>
      <c r="C3476" s="6" t="str">
        <f>TEXT(Table1[[#This Row],[Order Date]],"mmm")</f>
        <v>Nov</v>
      </c>
      <c r="D3476" s="6" t="str">
        <f>TEXT(Table1[[#This Row],[Order Date]],"yyyy")</f>
        <v>2022</v>
      </c>
      <c r="E3476" t="s">
        <v>1035</v>
      </c>
      <c r="F3476" t="s">
        <v>10</v>
      </c>
      <c r="G3476" t="s">
        <v>11</v>
      </c>
      <c r="H3476" t="s">
        <v>20</v>
      </c>
      <c r="I3476" t="s">
        <v>1029</v>
      </c>
      <c r="J3476">
        <v>29.37</v>
      </c>
      <c r="K3476">
        <v>7</v>
      </c>
      <c r="L3476">
        <v>-47</v>
      </c>
    </row>
    <row r="3477" spans="1:12" ht="14.25" customHeight="1" x14ac:dyDescent="0.25">
      <c r="A3477" t="str">
        <f t="shared" si="54"/>
        <v>ORD3476</v>
      </c>
      <c r="B3477" s="6">
        <v>44867</v>
      </c>
      <c r="C3477" s="6" t="str">
        <f>TEXT(Table1[[#This Row],[Order Date]],"mmm")</f>
        <v>Nov</v>
      </c>
      <c r="D3477" s="6" t="str">
        <f>TEXT(Table1[[#This Row],[Order Date]],"yyyy")</f>
        <v>2022</v>
      </c>
      <c r="E3477" t="s">
        <v>1035</v>
      </c>
      <c r="F3477" t="s">
        <v>10</v>
      </c>
      <c r="G3477" t="s">
        <v>39</v>
      </c>
      <c r="H3477" t="s">
        <v>40</v>
      </c>
      <c r="I3477" t="s">
        <v>2312</v>
      </c>
      <c r="J3477">
        <v>344.7</v>
      </c>
      <c r="K3477">
        <v>2</v>
      </c>
      <c r="L3477">
        <v>38.78</v>
      </c>
    </row>
    <row r="3478" spans="1:12" ht="14.25" customHeight="1" x14ac:dyDescent="0.25">
      <c r="A3478" t="str">
        <f t="shared" si="54"/>
        <v>ORD3477</v>
      </c>
      <c r="B3478" s="6">
        <v>44867</v>
      </c>
      <c r="C3478" s="6" t="str">
        <f>TEXT(Table1[[#This Row],[Order Date]],"mmm")</f>
        <v>Nov</v>
      </c>
      <c r="D3478" s="6" t="str">
        <f>TEXT(Table1[[#This Row],[Order Date]],"yyyy")</f>
        <v>2022</v>
      </c>
      <c r="E3478" t="s">
        <v>2313</v>
      </c>
      <c r="F3478" t="s">
        <v>55</v>
      </c>
      <c r="G3478" t="s">
        <v>11</v>
      </c>
      <c r="H3478" t="s">
        <v>92</v>
      </c>
      <c r="I3478" t="s">
        <v>2314</v>
      </c>
      <c r="J3478">
        <v>197.72</v>
      </c>
      <c r="K3478">
        <v>4</v>
      </c>
      <c r="L3478">
        <v>55.36</v>
      </c>
    </row>
    <row r="3479" spans="1:12" ht="14.25" customHeight="1" x14ac:dyDescent="0.25">
      <c r="A3479" t="str">
        <f t="shared" si="54"/>
        <v>ORD3478</v>
      </c>
      <c r="B3479" s="6">
        <v>44868</v>
      </c>
      <c r="C3479" s="6" t="str">
        <f>TEXT(Table1[[#This Row],[Order Date]],"mmm")</f>
        <v>Nov</v>
      </c>
      <c r="D3479" s="6" t="str">
        <f>TEXT(Table1[[#This Row],[Order Date]],"yyyy")</f>
        <v>2022</v>
      </c>
      <c r="E3479" t="s">
        <v>1962</v>
      </c>
      <c r="F3479" t="s">
        <v>27</v>
      </c>
      <c r="G3479" t="s">
        <v>39</v>
      </c>
      <c r="H3479" t="s">
        <v>40</v>
      </c>
      <c r="I3479" t="s">
        <v>2194</v>
      </c>
      <c r="J3479">
        <v>1212.8499999999999</v>
      </c>
      <c r="K3479">
        <v>7</v>
      </c>
      <c r="L3479">
        <v>106.12</v>
      </c>
    </row>
    <row r="3480" spans="1:12" ht="14.25" customHeight="1" x14ac:dyDescent="0.25">
      <c r="A3480" t="str">
        <f t="shared" si="54"/>
        <v>ORD3479</v>
      </c>
      <c r="B3480" s="6">
        <v>44868</v>
      </c>
      <c r="C3480" s="6" t="str">
        <f>TEXT(Table1[[#This Row],[Order Date]],"mmm")</f>
        <v>Nov</v>
      </c>
      <c r="D3480" s="6" t="str">
        <f>TEXT(Table1[[#This Row],[Order Date]],"yyyy")</f>
        <v>2022</v>
      </c>
      <c r="E3480" t="s">
        <v>1962</v>
      </c>
      <c r="F3480" t="s">
        <v>27</v>
      </c>
      <c r="G3480" t="s">
        <v>39</v>
      </c>
      <c r="H3480" t="s">
        <v>52</v>
      </c>
      <c r="I3480" t="s">
        <v>1314</v>
      </c>
      <c r="J3480">
        <v>89.97</v>
      </c>
      <c r="K3480">
        <v>3</v>
      </c>
      <c r="L3480">
        <v>37.79</v>
      </c>
    </row>
    <row r="3481" spans="1:12" ht="14.25" customHeight="1" x14ac:dyDescent="0.25">
      <c r="A3481" t="str">
        <f t="shared" si="54"/>
        <v>ORD3480</v>
      </c>
      <c r="B3481" s="6">
        <v>44868</v>
      </c>
      <c r="C3481" s="6" t="str">
        <f>TEXT(Table1[[#This Row],[Order Date]],"mmm")</f>
        <v>Nov</v>
      </c>
      <c r="D3481" s="6" t="str">
        <f>TEXT(Table1[[#This Row],[Order Date]],"yyyy")</f>
        <v>2022</v>
      </c>
      <c r="E3481" t="s">
        <v>1962</v>
      </c>
      <c r="F3481" t="s">
        <v>27</v>
      </c>
      <c r="G3481" t="s">
        <v>34</v>
      </c>
      <c r="H3481" t="s">
        <v>47</v>
      </c>
      <c r="I3481" t="s">
        <v>1906</v>
      </c>
      <c r="J3481">
        <v>42.6</v>
      </c>
      <c r="K3481">
        <v>3</v>
      </c>
      <c r="L3481">
        <v>16.61</v>
      </c>
    </row>
    <row r="3482" spans="1:12" ht="14.25" customHeight="1" x14ac:dyDescent="0.25">
      <c r="A3482" t="str">
        <f t="shared" si="54"/>
        <v>ORD3481</v>
      </c>
      <c r="B3482" s="6">
        <v>44868</v>
      </c>
      <c r="C3482" s="6" t="str">
        <f>TEXT(Table1[[#This Row],[Order Date]],"mmm")</f>
        <v>Nov</v>
      </c>
      <c r="D3482" s="6" t="str">
        <f>TEXT(Table1[[#This Row],[Order Date]],"yyyy")</f>
        <v>2022</v>
      </c>
      <c r="E3482" t="s">
        <v>61</v>
      </c>
      <c r="F3482" t="s">
        <v>10</v>
      </c>
      <c r="G3482" t="s">
        <v>11</v>
      </c>
      <c r="H3482" t="s">
        <v>63</v>
      </c>
      <c r="I3482" t="s">
        <v>2315</v>
      </c>
      <c r="J3482">
        <v>6.61</v>
      </c>
      <c r="K3482">
        <v>2</v>
      </c>
      <c r="L3482">
        <v>2.15</v>
      </c>
    </row>
    <row r="3483" spans="1:12" ht="14.25" customHeight="1" x14ac:dyDescent="0.25">
      <c r="A3483" t="str">
        <f t="shared" si="54"/>
        <v>ORD3482</v>
      </c>
      <c r="B3483" s="6">
        <v>44868</v>
      </c>
      <c r="C3483" s="6" t="str">
        <f>TEXT(Table1[[#This Row],[Order Date]],"mmm")</f>
        <v>Nov</v>
      </c>
      <c r="D3483" s="6" t="str">
        <f>TEXT(Table1[[#This Row],[Order Date]],"yyyy")</f>
        <v>2022</v>
      </c>
      <c r="E3483" t="s">
        <v>1495</v>
      </c>
      <c r="F3483" t="s">
        <v>149</v>
      </c>
      <c r="G3483" t="s">
        <v>34</v>
      </c>
      <c r="H3483" t="s">
        <v>35</v>
      </c>
      <c r="I3483" t="s">
        <v>1364</v>
      </c>
      <c r="J3483">
        <v>1448.82</v>
      </c>
      <c r="K3483">
        <v>10</v>
      </c>
      <c r="L3483">
        <v>209.27</v>
      </c>
    </row>
    <row r="3484" spans="1:12" ht="14.25" customHeight="1" x14ac:dyDescent="0.25">
      <c r="A3484" t="str">
        <f t="shared" si="54"/>
        <v>ORD3483</v>
      </c>
      <c r="B3484" s="6">
        <v>44870</v>
      </c>
      <c r="C3484" s="6" t="str">
        <f>TEXT(Table1[[#This Row],[Order Date]],"mmm")</f>
        <v>Nov</v>
      </c>
      <c r="D3484" s="6" t="str">
        <f>TEXT(Table1[[#This Row],[Order Date]],"yyyy")</f>
        <v>2022</v>
      </c>
      <c r="E3484" t="s">
        <v>583</v>
      </c>
      <c r="F3484" t="s">
        <v>245</v>
      </c>
      <c r="G3484" t="s">
        <v>34</v>
      </c>
      <c r="H3484" t="s">
        <v>35</v>
      </c>
      <c r="I3484" t="s">
        <v>235</v>
      </c>
      <c r="J3484">
        <v>207</v>
      </c>
      <c r="K3484">
        <v>3</v>
      </c>
      <c r="L3484">
        <v>25.88</v>
      </c>
    </row>
    <row r="3485" spans="1:12" ht="14.25" customHeight="1" x14ac:dyDescent="0.25">
      <c r="A3485" t="str">
        <f t="shared" si="54"/>
        <v>ORD3484</v>
      </c>
      <c r="B3485" s="6">
        <v>44870</v>
      </c>
      <c r="C3485" s="6" t="str">
        <f>TEXT(Table1[[#This Row],[Order Date]],"mmm")</f>
        <v>Nov</v>
      </c>
      <c r="D3485" s="6" t="str">
        <f>TEXT(Table1[[#This Row],[Order Date]],"yyyy")</f>
        <v>2022</v>
      </c>
      <c r="E3485" t="s">
        <v>1055</v>
      </c>
      <c r="F3485" t="s">
        <v>123</v>
      </c>
      <c r="G3485" t="s">
        <v>11</v>
      </c>
      <c r="H3485" t="s">
        <v>92</v>
      </c>
      <c r="I3485" t="s">
        <v>2316</v>
      </c>
      <c r="J3485">
        <v>387.14</v>
      </c>
      <c r="K3485">
        <v>4</v>
      </c>
      <c r="L3485">
        <v>24.2</v>
      </c>
    </row>
    <row r="3486" spans="1:12" ht="14.25" customHeight="1" x14ac:dyDescent="0.25">
      <c r="A3486" t="str">
        <f t="shared" si="54"/>
        <v>ORD3485</v>
      </c>
      <c r="B3486" s="6">
        <v>44870</v>
      </c>
      <c r="C3486" s="6" t="str">
        <f>TEXT(Table1[[#This Row],[Order Date]],"mmm")</f>
        <v>Nov</v>
      </c>
      <c r="D3486" s="6" t="str">
        <f>TEXT(Table1[[#This Row],[Order Date]],"yyyy")</f>
        <v>2022</v>
      </c>
      <c r="E3486" t="s">
        <v>780</v>
      </c>
      <c r="F3486" t="s">
        <v>149</v>
      </c>
      <c r="G3486" t="s">
        <v>11</v>
      </c>
      <c r="H3486" t="s">
        <v>20</v>
      </c>
      <c r="I3486" t="s">
        <v>846</v>
      </c>
      <c r="J3486">
        <v>25.34</v>
      </c>
      <c r="K3486">
        <v>6</v>
      </c>
      <c r="L3486">
        <v>8.8699999999999992</v>
      </c>
    </row>
    <row r="3487" spans="1:12" ht="14.25" customHeight="1" x14ac:dyDescent="0.25">
      <c r="A3487" t="str">
        <f t="shared" si="54"/>
        <v>ORD3486</v>
      </c>
      <c r="B3487" s="6">
        <v>44870</v>
      </c>
      <c r="C3487" s="6" t="str">
        <f>TEXT(Table1[[#This Row],[Order Date]],"mmm")</f>
        <v>Nov</v>
      </c>
      <c r="D3487" s="6" t="str">
        <f>TEXT(Table1[[#This Row],[Order Date]],"yyyy")</f>
        <v>2022</v>
      </c>
      <c r="E3487" t="s">
        <v>1687</v>
      </c>
      <c r="F3487" t="s">
        <v>15</v>
      </c>
      <c r="G3487" t="s">
        <v>11</v>
      </c>
      <c r="H3487" t="s">
        <v>16</v>
      </c>
      <c r="I3487" t="s">
        <v>377</v>
      </c>
      <c r="J3487">
        <v>19.82</v>
      </c>
      <c r="K3487">
        <v>6</v>
      </c>
      <c r="L3487">
        <v>6.44</v>
      </c>
    </row>
    <row r="3488" spans="1:12" ht="14.25" customHeight="1" x14ac:dyDescent="0.25">
      <c r="A3488" t="str">
        <f t="shared" si="54"/>
        <v>ORD3487</v>
      </c>
      <c r="B3488" s="6">
        <v>44870</v>
      </c>
      <c r="C3488" s="6" t="str">
        <f>TEXT(Table1[[#This Row],[Order Date]],"mmm")</f>
        <v>Nov</v>
      </c>
      <c r="D3488" s="6" t="str">
        <f>TEXT(Table1[[#This Row],[Order Date]],"yyyy")</f>
        <v>2022</v>
      </c>
      <c r="E3488" t="s">
        <v>599</v>
      </c>
      <c r="F3488" t="s">
        <v>27</v>
      </c>
      <c r="G3488" t="s">
        <v>11</v>
      </c>
      <c r="H3488" t="s">
        <v>18</v>
      </c>
      <c r="I3488" t="s">
        <v>2317</v>
      </c>
      <c r="J3488">
        <v>62.8</v>
      </c>
      <c r="K3488">
        <v>4</v>
      </c>
      <c r="L3488">
        <v>15.7</v>
      </c>
    </row>
    <row r="3489" spans="1:12" ht="14.25" customHeight="1" x14ac:dyDescent="0.25">
      <c r="A3489" t="str">
        <f t="shared" si="54"/>
        <v>ORD3488</v>
      </c>
      <c r="B3489" s="6">
        <v>44870</v>
      </c>
      <c r="C3489" s="6" t="str">
        <f>TEXT(Table1[[#This Row],[Order Date]],"mmm")</f>
        <v>Nov</v>
      </c>
      <c r="D3489" s="6" t="str">
        <f>TEXT(Table1[[#This Row],[Order Date]],"yyyy")</f>
        <v>2022</v>
      </c>
      <c r="E3489" t="s">
        <v>1012</v>
      </c>
      <c r="F3489" t="s">
        <v>164</v>
      </c>
      <c r="G3489" t="s">
        <v>11</v>
      </c>
      <c r="H3489" t="s">
        <v>20</v>
      </c>
      <c r="I3489" t="s">
        <v>485</v>
      </c>
      <c r="J3489">
        <v>98.35</v>
      </c>
      <c r="K3489">
        <v>3</v>
      </c>
      <c r="L3489">
        <v>35.65</v>
      </c>
    </row>
    <row r="3490" spans="1:12" ht="14.25" customHeight="1" x14ac:dyDescent="0.25">
      <c r="A3490" t="str">
        <f t="shared" si="54"/>
        <v>ORD3489</v>
      </c>
      <c r="B3490" s="6">
        <v>44870</v>
      </c>
      <c r="C3490" s="6" t="str">
        <f>TEXT(Table1[[#This Row],[Order Date]],"mmm")</f>
        <v>Nov</v>
      </c>
      <c r="D3490" s="6" t="str">
        <f>TEXT(Table1[[#This Row],[Order Date]],"yyyy")</f>
        <v>2022</v>
      </c>
      <c r="E3490" t="s">
        <v>2318</v>
      </c>
      <c r="F3490" t="s">
        <v>78</v>
      </c>
      <c r="G3490" t="s">
        <v>11</v>
      </c>
      <c r="H3490" t="s">
        <v>20</v>
      </c>
      <c r="I3490" t="s">
        <v>310</v>
      </c>
      <c r="J3490">
        <v>7.22</v>
      </c>
      <c r="K3490">
        <v>3</v>
      </c>
      <c r="L3490">
        <v>-5.53</v>
      </c>
    </row>
    <row r="3491" spans="1:12" ht="14.25" customHeight="1" x14ac:dyDescent="0.25">
      <c r="A3491" t="str">
        <f t="shared" si="54"/>
        <v>ORD3490</v>
      </c>
      <c r="B3491" s="6">
        <v>44870</v>
      </c>
      <c r="C3491" s="6" t="str">
        <f>TEXT(Table1[[#This Row],[Order Date]],"mmm")</f>
        <v>Nov</v>
      </c>
      <c r="D3491" s="6" t="str">
        <f>TEXT(Table1[[#This Row],[Order Date]],"yyyy")</f>
        <v>2022</v>
      </c>
      <c r="E3491" t="s">
        <v>2318</v>
      </c>
      <c r="F3491" t="s">
        <v>78</v>
      </c>
      <c r="G3491" t="s">
        <v>11</v>
      </c>
      <c r="H3491" t="s">
        <v>200</v>
      </c>
      <c r="I3491" t="s">
        <v>1154</v>
      </c>
      <c r="J3491">
        <v>27.2</v>
      </c>
      <c r="K3491">
        <v>4</v>
      </c>
      <c r="L3491">
        <v>2.04</v>
      </c>
    </row>
    <row r="3492" spans="1:12" ht="14.25" customHeight="1" x14ac:dyDescent="0.25">
      <c r="A3492" t="str">
        <f t="shared" si="54"/>
        <v>ORD3491</v>
      </c>
      <c r="B3492" s="6">
        <v>44871</v>
      </c>
      <c r="C3492" s="6" t="str">
        <f>TEXT(Table1[[#This Row],[Order Date]],"mmm")</f>
        <v>Nov</v>
      </c>
      <c r="D3492" s="6" t="str">
        <f>TEXT(Table1[[#This Row],[Order Date]],"yyyy")</f>
        <v>2022</v>
      </c>
      <c r="E3492" t="s">
        <v>2319</v>
      </c>
      <c r="F3492" t="s">
        <v>95</v>
      </c>
      <c r="G3492" t="s">
        <v>11</v>
      </c>
      <c r="H3492" t="s">
        <v>63</v>
      </c>
      <c r="I3492" t="s">
        <v>1165</v>
      </c>
      <c r="J3492">
        <v>7.08</v>
      </c>
      <c r="K3492">
        <v>3</v>
      </c>
      <c r="L3492">
        <v>2.48</v>
      </c>
    </row>
    <row r="3493" spans="1:12" ht="14.25" customHeight="1" x14ac:dyDescent="0.25">
      <c r="A3493" t="str">
        <f t="shared" si="54"/>
        <v>ORD3492</v>
      </c>
      <c r="B3493" s="6">
        <v>44871</v>
      </c>
      <c r="C3493" s="6" t="str">
        <f>TEXT(Table1[[#This Row],[Order Date]],"mmm")</f>
        <v>Nov</v>
      </c>
      <c r="D3493" s="6" t="str">
        <f>TEXT(Table1[[#This Row],[Order Date]],"yyyy")</f>
        <v>2022</v>
      </c>
      <c r="E3493" t="s">
        <v>2319</v>
      </c>
      <c r="F3493" t="s">
        <v>95</v>
      </c>
      <c r="G3493" t="s">
        <v>11</v>
      </c>
      <c r="H3493" t="s">
        <v>20</v>
      </c>
      <c r="I3493" t="s">
        <v>1686</v>
      </c>
      <c r="J3493">
        <v>4.4000000000000004</v>
      </c>
      <c r="K3493">
        <v>3</v>
      </c>
      <c r="L3493">
        <v>-3.52</v>
      </c>
    </row>
    <row r="3494" spans="1:12" ht="14.25" customHeight="1" x14ac:dyDescent="0.25">
      <c r="A3494" t="str">
        <f t="shared" si="54"/>
        <v>ORD3493</v>
      </c>
      <c r="B3494" s="6">
        <v>44872</v>
      </c>
      <c r="C3494" s="6" t="str">
        <f>TEXT(Table1[[#This Row],[Order Date]],"mmm")</f>
        <v>Nov</v>
      </c>
      <c r="D3494" s="6" t="str">
        <f>TEXT(Table1[[#This Row],[Order Date]],"yyyy")</f>
        <v>2022</v>
      </c>
      <c r="E3494" t="s">
        <v>427</v>
      </c>
      <c r="F3494" t="s">
        <v>27</v>
      </c>
      <c r="G3494" t="s">
        <v>34</v>
      </c>
      <c r="H3494" t="s">
        <v>35</v>
      </c>
      <c r="I3494" t="s">
        <v>1679</v>
      </c>
      <c r="J3494">
        <v>190.72</v>
      </c>
      <c r="K3494">
        <v>1</v>
      </c>
      <c r="L3494">
        <v>11.92</v>
      </c>
    </row>
    <row r="3495" spans="1:12" ht="14.25" customHeight="1" x14ac:dyDescent="0.25">
      <c r="A3495" t="str">
        <f t="shared" si="54"/>
        <v>ORD3494</v>
      </c>
      <c r="B3495" s="6">
        <v>44872</v>
      </c>
      <c r="C3495" s="6" t="str">
        <f>TEXT(Table1[[#This Row],[Order Date]],"mmm")</f>
        <v>Nov</v>
      </c>
      <c r="D3495" s="6" t="str">
        <f>TEXT(Table1[[#This Row],[Order Date]],"yyyy")</f>
        <v>2022</v>
      </c>
      <c r="E3495" t="s">
        <v>1330</v>
      </c>
      <c r="F3495" t="s">
        <v>59</v>
      </c>
      <c r="G3495" t="s">
        <v>11</v>
      </c>
      <c r="H3495" t="s">
        <v>43</v>
      </c>
      <c r="I3495" t="s">
        <v>2320</v>
      </c>
      <c r="J3495">
        <v>26.18</v>
      </c>
      <c r="K3495">
        <v>7</v>
      </c>
      <c r="L3495">
        <v>0.52</v>
      </c>
    </row>
    <row r="3496" spans="1:12" ht="14.25" customHeight="1" x14ac:dyDescent="0.25">
      <c r="A3496" t="str">
        <f t="shared" si="54"/>
        <v>ORD3495</v>
      </c>
      <c r="B3496" s="6">
        <v>44872</v>
      </c>
      <c r="C3496" s="6" t="str">
        <f>TEXT(Table1[[#This Row],[Order Date]],"mmm")</f>
        <v>Nov</v>
      </c>
      <c r="D3496" s="6" t="str">
        <f>TEXT(Table1[[#This Row],[Order Date]],"yyyy")</f>
        <v>2022</v>
      </c>
      <c r="E3496" t="s">
        <v>1330</v>
      </c>
      <c r="F3496" t="s">
        <v>59</v>
      </c>
      <c r="G3496" t="s">
        <v>11</v>
      </c>
      <c r="H3496" t="s">
        <v>12</v>
      </c>
      <c r="I3496" t="s">
        <v>2321</v>
      </c>
      <c r="J3496">
        <v>7.3</v>
      </c>
      <c r="K3496">
        <v>2</v>
      </c>
      <c r="L3496">
        <v>3.43</v>
      </c>
    </row>
    <row r="3497" spans="1:12" ht="14.25" customHeight="1" x14ac:dyDescent="0.25">
      <c r="A3497" t="str">
        <f t="shared" si="54"/>
        <v>ORD3496</v>
      </c>
      <c r="B3497" s="6">
        <v>44872</v>
      </c>
      <c r="C3497" s="6" t="str">
        <f>TEXT(Table1[[#This Row],[Order Date]],"mmm")</f>
        <v>Nov</v>
      </c>
      <c r="D3497" s="6" t="str">
        <f>TEXT(Table1[[#This Row],[Order Date]],"yyyy")</f>
        <v>2022</v>
      </c>
      <c r="E3497" t="s">
        <v>427</v>
      </c>
      <c r="F3497" t="s">
        <v>23</v>
      </c>
      <c r="G3497" t="s">
        <v>11</v>
      </c>
      <c r="H3497" t="s">
        <v>63</v>
      </c>
      <c r="I3497" t="s">
        <v>2160</v>
      </c>
      <c r="J3497">
        <v>24.4</v>
      </c>
      <c r="K3497">
        <v>2</v>
      </c>
      <c r="L3497">
        <v>7.93</v>
      </c>
    </row>
    <row r="3498" spans="1:12" ht="14.25" customHeight="1" x14ac:dyDescent="0.25">
      <c r="A3498" t="str">
        <f t="shared" si="54"/>
        <v>ORD3497</v>
      </c>
      <c r="B3498" s="6">
        <v>44872</v>
      </c>
      <c r="C3498" s="6" t="str">
        <f>TEXT(Table1[[#This Row],[Order Date]],"mmm")</f>
        <v>Nov</v>
      </c>
      <c r="D3498" s="6" t="str">
        <f>TEXT(Table1[[#This Row],[Order Date]],"yyyy")</f>
        <v>2022</v>
      </c>
      <c r="E3498" t="s">
        <v>523</v>
      </c>
      <c r="F3498" t="s">
        <v>2322</v>
      </c>
      <c r="G3498" t="s">
        <v>34</v>
      </c>
      <c r="H3498" t="s">
        <v>35</v>
      </c>
      <c r="I3498" t="s">
        <v>1679</v>
      </c>
      <c r="J3498">
        <v>715.2</v>
      </c>
      <c r="K3498">
        <v>3</v>
      </c>
      <c r="L3498">
        <v>178.8</v>
      </c>
    </row>
    <row r="3499" spans="1:12" ht="14.25" customHeight="1" x14ac:dyDescent="0.25">
      <c r="A3499" t="str">
        <f t="shared" si="54"/>
        <v>ORD3498</v>
      </c>
      <c r="B3499" s="6">
        <v>44872</v>
      </c>
      <c r="C3499" s="6" t="str">
        <f>TEXT(Table1[[#This Row],[Order Date]],"mmm")</f>
        <v>Nov</v>
      </c>
      <c r="D3499" s="6" t="str">
        <f>TEXT(Table1[[#This Row],[Order Date]],"yyyy")</f>
        <v>2022</v>
      </c>
      <c r="E3499" t="s">
        <v>319</v>
      </c>
      <c r="F3499" t="s">
        <v>123</v>
      </c>
      <c r="G3499" t="s">
        <v>11</v>
      </c>
      <c r="H3499" t="s">
        <v>20</v>
      </c>
      <c r="I3499" t="s">
        <v>1859</v>
      </c>
      <c r="J3499">
        <v>16.149999999999999</v>
      </c>
      <c r="K3499">
        <v>9</v>
      </c>
      <c r="L3499">
        <v>-12.92</v>
      </c>
    </row>
    <row r="3500" spans="1:12" ht="14.25" customHeight="1" x14ac:dyDescent="0.25">
      <c r="A3500" t="str">
        <f t="shared" si="54"/>
        <v>ORD3499</v>
      </c>
      <c r="B3500" s="6">
        <v>44872</v>
      </c>
      <c r="C3500" s="6" t="str">
        <f>TEXT(Table1[[#This Row],[Order Date]],"mmm")</f>
        <v>Nov</v>
      </c>
      <c r="D3500" s="6" t="str">
        <f>TEXT(Table1[[#This Row],[Order Date]],"yyyy")</f>
        <v>2022</v>
      </c>
      <c r="E3500" t="s">
        <v>319</v>
      </c>
      <c r="F3500" t="s">
        <v>123</v>
      </c>
      <c r="G3500" t="s">
        <v>11</v>
      </c>
      <c r="H3500" t="s">
        <v>20</v>
      </c>
      <c r="I3500" t="s">
        <v>1142</v>
      </c>
      <c r="J3500">
        <v>1345.49</v>
      </c>
      <c r="K3500">
        <v>5</v>
      </c>
      <c r="L3500">
        <v>-1031.54</v>
      </c>
    </row>
    <row r="3501" spans="1:12" ht="14.25" customHeight="1" x14ac:dyDescent="0.25">
      <c r="A3501" t="str">
        <f t="shared" si="54"/>
        <v>ORD3500</v>
      </c>
      <c r="B3501" s="6">
        <v>44872</v>
      </c>
      <c r="C3501" s="6" t="str">
        <f>TEXT(Table1[[#This Row],[Order Date]],"mmm")</f>
        <v>Nov</v>
      </c>
      <c r="D3501" s="6" t="str">
        <f>TEXT(Table1[[#This Row],[Order Date]],"yyyy")</f>
        <v>2022</v>
      </c>
      <c r="E3501" t="s">
        <v>2323</v>
      </c>
      <c r="F3501" t="s">
        <v>10</v>
      </c>
      <c r="G3501" t="s">
        <v>11</v>
      </c>
      <c r="H3501" t="s">
        <v>12</v>
      </c>
      <c r="I3501" t="s">
        <v>2186</v>
      </c>
      <c r="J3501">
        <v>76.64</v>
      </c>
      <c r="K3501">
        <v>2</v>
      </c>
      <c r="L3501">
        <v>26.82</v>
      </c>
    </row>
    <row r="3502" spans="1:12" ht="14.25" customHeight="1" x14ac:dyDescent="0.25">
      <c r="A3502" t="str">
        <f t="shared" si="54"/>
        <v>ORD3501</v>
      </c>
      <c r="B3502" s="6">
        <v>44872</v>
      </c>
      <c r="C3502" s="6" t="str">
        <f>TEXT(Table1[[#This Row],[Order Date]],"mmm")</f>
        <v>Nov</v>
      </c>
      <c r="D3502" s="6" t="str">
        <f>TEXT(Table1[[#This Row],[Order Date]],"yyyy")</f>
        <v>2022</v>
      </c>
      <c r="E3502" t="s">
        <v>1817</v>
      </c>
      <c r="F3502" t="s">
        <v>10</v>
      </c>
      <c r="G3502" t="s">
        <v>11</v>
      </c>
      <c r="H3502" t="s">
        <v>24</v>
      </c>
      <c r="I3502" t="s">
        <v>1530</v>
      </c>
      <c r="J3502">
        <v>23.64</v>
      </c>
      <c r="K3502">
        <v>3</v>
      </c>
      <c r="L3502">
        <v>5.32</v>
      </c>
    </row>
    <row r="3503" spans="1:12" ht="14.25" customHeight="1" x14ac:dyDescent="0.25">
      <c r="A3503" t="str">
        <f t="shared" si="54"/>
        <v>ORD3502</v>
      </c>
      <c r="B3503" s="6">
        <v>44872</v>
      </c>
      <c r="C3503" s="6" t="str">
        <f>TEXT(Table1[[#This Row],[Order Date]],"mmm")</f>
        <v>Nov</v>
      </c>
      <c r="D3503" s="6" t="str">
        <f>TEXT(Table1[[#This Row],[Order Date]],"yyyy")</f>
        <v>2022</v>
      </c>
      <c r="E3503" t="s">
        <v>1817</v>
      </c>
      <c r="F3503" t="s">
        <v>10</v>
      </c>
      <c r="G3503" t="s">
        <v>11</v>
      </c>
      <c r="H3503" t="s">
        <v>18</v>
      </c>
      <c r="I3503" t="s">
        <v>1374</v>
      </c>
      <c r="J3503">
        <v>84.78</v>
      </c>
      <c r="K3503">
        <v>2</v>
      </c>
      <c r="L3503">
        <v>-16.96</v>
      </c>
    </row>
    <row r="3504" spans="1:12" ht="14.25" customHeight="1" x14ac:dyDescent="0.25">
      <c r="A3504" t="str">
        <f t="shared" si="54"/>
        <v>ORD3503</v>
      </c>
      <c r="B3504" s="6">
        <v>44872</v>
      </c>
      <c r="C3504" s="6" t="str">
        <f>TEXT(Table1[[#This Row],[Order Date]],"mmm")</f>
        <v>Nov</v>
      </c>
      <c r="D3504" s="6" t="str">
        <f>TEXT(Table1[[#This Row],[Order Date]],"yyyy")</f>
        <v>2022</v>
      </c>
      <c r="E3504" t="s">
        <v>1817</v>
      </c>
      <c r="F3504" t="s">
        <v>10</v>
      </c>
      <c r="G3504" t="s">
        <v>34</v>
      </c>
      <c r="H3504" t="s">
        <v>47</v>
      </c>
      <c r="I3504" t="s">
        <v>1506</v>
      </c>
      <c r="J3504">
        <v>64.959999999999994</v>
      </c>
      <c r="K3504">
        <v>5</v>
      </c>
      <c r="L3504">
        <v>-84.45</v>
      </c>
    </row>
    <row r="3505" spans="1:12" ht="14.25" customHeight="1" x14ac:dyDescent="0.25">
      <c r="A3505" t="str">
        <f t="shared" si="54"/>
        <v>ORD3504</v>
      </c>
      <c r="B3505" s="6">
        <v>44872</v>
      </c>
      <c r="C3505" s="6" t="str">
        <f>TEXT(Table1[[#This Row],[Order Date]],"mmm")</f>
        <v>Nov</v>
      </c>
      <c r="D3505" s="6" t="str">
        <f>TEXT(Table1[[#This Row],[Order Date]],"yyyy")</f>
        <v>2022</v>
      </c>
      <c r="E3505" t="s">
        <v>1817</v>
      </c>
      <c r="F3505" t="s">
        <v>10</v>
      </c>
      <c r="G3505" t="s">
        <v>11</v>
      </c>
      <c r="H3505" t="s">
        <v>20</v>
      </c>
      <c r="I3505" t="s">
        <v>1228</v>
      </c>
      <c r="J3505">
        <v>32.06</v>
      </c>
      <c r="K3505">
        <v>10</v>
      </c>
      <c r="L3505">
        <v>-51.3</v>
      </c>
    </row>
    <row r="3506" spans="1:12" ht="14.25" customHeight="1" x14ac:dyDescent="0.25">
      <c r="A3506" t="str">
        <f t="shared" si="54"/>
        <v>ORD3505</v>
      </c>
      <c r="B3506" s="6">
        <v>44872</v>
      </c>
      <c r="C3506" s="6" t="str">
        <f>TEXT(Table1[[#This Row],[Order Date]],"mmm")</f>
        <v>Nov</v>
      </c>
      <c r="D3506" s="6" t="str">
        <f>TEXT(Table1[[#This Row],[Order Date]],"yyyy")</f>
        <v>2022</v>
      </c>
      <c r="E3506" t="s">
        <v>1817</v>
      </c>
      <c r="F3506" t="s">
        <v>10</v>
      </c>
      <c r="G3506" t="s">
        <v>11</v>
      </c>
      <c r="H3506" t="s">
        <v>18</v>
      </c>
      <c r="I3506" t="s">
        <v>2324</v>
      </c>
      <c r="J3506">
        <v>177.65</v>
      </c>
      <c r="K3506">
        <v>2</v>
      </c>
      <c r="L3506">
        <v>-28.87</v>
      </c>
    </row>
    <row r="3507" spans="1:12" ht="14.25" customHeight="1" x14ac:dyDescent="0.25">
      <c r="A3507" t="str">
        <f t="shared" si="54"/>
        <v>ORD3506</v>
      </c>
      <c r="B3507" s="6">
        <v>44872</v>
      </c>
      <c r="C3507" s="6" t="str">
        <f>TEXT(Table1[[#This Row],[Order Date]],"mmm")</f>
        <v>Nov</v>
      </c>
      <c r="D3507" s="6" t="str">
        <f>TEXT(Table1[[#This Row],[Order Date]],"yyyy")</f>
        <v>2022</v>
      </c>
      <c r="E3507" t="s">
        <v>1817</v>
      </c>
      <c r="F3507" t="s">
        <v>10</v>
      </c>
      <c r="G3507" t="s">
        <v>39</v>
      </c>
      <c r="H3507" t="s">
        <v>302</v>
      </c>
      <c r="I3507" t="s">
        <v>2325</v>
      </c>
      <c r="J3507">
        <v>287.91000000000003</v>
      </c>
      <c r="K3507">
        <v>3</v>
      </c>
      <c r="L3507">
        <v>33.590000000000003</v>
      </c>
    </row>
    <row r="3508" spans="1:12" ht="14.25" customHeight="1" x14ac:dyDescent="0.25">
      <c r="A3508" t="str">
        <f t="shared" si="54"/>
        <v>ORD3507</v>
      </c>
      <c r="B3508" s="6">
        <v>44873</v>
      </c>
      <c r="C3508" s="6" t="str">
        <f>TEXT(Table1[[#This Row],[Order Date]],"mmm")</f>
        <v>Nov</v>
      </c>
      <c r="D3508" s="6" t="str">
        <f>TEXT(Table1[[#This Row],[Order Date]],"yyyy")</f>
        <v>2022</v>
      </c>
      <c r="E3508" t="s">
        <v>887</v>
      </c>
      <c r="F3508" t="s">
        <v>434</v>
      </c>
      <c r="G3508" t="s">
        <v>11</v>
      </c>
      <c r="H3508" t="s">
        <v>24</v>
      </c>
      <c r="I3508" t="s">
        <v>361</v>
      </c>
      <c r="J3508">
        <v>11.65</v>
      </c>
      <c r="K3508">
        <v>5</v>
      </c>
      <c r="L3508">
        <v>3.38</v>
      </c>
    </row>
    <row r="3509" spans="1:12" ht="14.25" customHeight="1" x14ac:dyDescent="0.25">
      <c r="A3509" t="str">
        <f t="shared" si="54"/>
        <v>ORD3508</v>
      </c>
      <c r="B3509" s="6">
        <v>44873</v>
      </c>
      <c r="C3509" s="6" t="str">
        <f>TEXT(Table1[[#This Row],[Order Date]],"mmm")</f>
        <v>Nov</v>
      </c>
      <c r="D3509" s="6" t="str">
        <f>TEXT(Table1[[#This Row],[Order Date]],"yyyy")</f>
        <v>2022</v>
      </c>
      <c r="E3509" t="s">
        <v>2326</v>
      </c>
      <c r="F3509" t="s">
        <v>27</v>
      </c>
      <c r="G3509" t="s">
        <v>11</v>
      </c>
      <c r="H3509" t="s">
        <v>43</v>
      </c>
      <c r="I3509" t="s">
        <v>1247</v>
      </c>
      <c r="J3509">
        <v>5</v>
      </c>
      <c r="K3509">
        <v>1</v>
      </c>
      <c r="L3509">
        <v>2.4</v>
      </c>
    </row>
    <row r="3510" spans="1:12" ht="14.25" customHeight="1" x14ac:dyDescent="0.25">
      <c r="A3510" t="str">
        <f t="shared" si="54"/>
        <v>ORD3509</v>
      </c>
      <c r="B3510" s="6">
        <v>44873</v>
      </c>
      <c r="C3510" s="6" t="str">
        <f>TEXT(Table1[[#This Row],[Order Date]],"mmm")</f>
        <v>Nov</v>
      </c>
      <c r="D3510" s="6" t="str">
        <f>TEXT(Table1[[#This Row],[Order Date]],"yyyy")</f>
        <v>2022</v>
      </c>
      <c r="E3510" t="s">
        <v>2326</v>
      </c>
      <c r="F3510" t="s">
        <v>27</v>
      </c>
      <c r="G3510" t="s">
        <v>39</v>
      </c>
      <c r="H3510" t="s">
        <v>52</v>
      </c>
      <c r="I3510" t="s">
        <v>2221</v>
      </c>
      <c r="J3510">
        <v>371.97</v>
      </c>
      <c r="K3510">
        <v>3</v>
      </c>
      <c r="L3510">
        <v>66.95</v>
      </c>
    </row>
    <row r="3511" spans="1:12" ht="14.25" customHeight="1" x14ac:dyDescent="0.25">
      <c r="A3511" t="str">
        <f t="shared" si="54"/>
        <v>ORD3510</v>
      </c>
      <c r="B3511" s="6">
        <v>44873</v>
      </c>
      <c r="C3511" s="6" t="str">
        <f>TEXT(Table1[[#This Row],[Order Date]],"mmm")</f>
        <v>Nov</v>
      </c>
      <c r="D3511" s="6" t="str">
        <f>TEXT(Table1[[#This Row],[Order Date]],"yyyy")</f>
        <v>2022</v>
      </c>
      <c r="E3511" t="s">
        <v>193</v>
      </c>
      <c r="F3511" t="s">
        <v>296</v>
      </c>
      <c r="G3511" t="s">
        <v>11</v>
      </c>
      <c r="H3511" t="s">
        <v>43</v>
      </c>
      <c r="I3511" t="s">
        <v>2327</v>
      </c>
      <c r="J3511">
        <v>5.04</v>
      </c>
      <c r="K3511">
        <v>3</v>
      </c>
      <c r="L3511">
        <v>0.2</v>
      </c>
    </row>
    <row r="3512" spans="1:12" ht="14.25" customHeight="1" x14ac:dyDescent="0.25">
      <c r="A3512" t="str">
        <f t="shared" si="54"/>
        <v>ORD3511</v>
      </c>
      <c r="B3512" s="6">
        <v>44873</v>
      </c>
      <c r="C3512" s="6" t="str">
        <f>TEXT(Table1[[#This Row],[Order Date]],"mmm")</f>
        <v>Nov</v>
      </c>
      <c r="D3512" s="6" t="str">
        <f>TEXT(Table1[[#This Row],[Order Date]],"yyyy")</f>
        <v>2022</v>
      </c>
      <c r="E3512" t="s">
        <v>193</v>
      </c>
      <c r="F3512" t="s">
        <v>296</v>
      </c>
      <c r="G3512" t="s">
        <v>11</v>
      </c>
      <c r="H3512" t="s">
        <v>12</v>
      </c>
      <c r="I3512" t="s">
        <v>1158</v>
      </c>
      <c r="J3512">
        <v>92.94</v>
      </c>
      <c r="K3512">
        <v>3</v>
      </c>
      <c r="L3512">
        <v>41.82</v>
      </c>
    </row>
    <row r="3513" spans="1:12" ht="14.25" customHeight="1" x14ac:dyDescent="0.25">
      <c r="A3513" t="str">
        <f t="shared" si="54"/>
        <v>ORD3512</v>
      </c>
      <c r="B3513" s="6">
        <v>44873</v>
      </c>
      <c r="C3513" s="6" t="str">
        <f>TEXT(Table1[[#This Row],[Order Date]],"mmm")</f>
        <v>Nov</v>
      </c>
      <c r="D3513" s="6" t="str">
        <f>TEXT(Table1[[#This Row],[Order Date]],"yyyy")</f>
        <v>2022</v>
      </c>
      <c r="E3513" t="s">
        <v>193</v>
      </c>
      <c r="F3513" t="s">
        <v>296</v>
      </c>
      <c r="G3513" t="s">
        <v>34</v>
      </c>
      <c r="H3513" t="s">
        <v>47</v>
      </c>
      <c r="I3513" t="s">
        <v>1794</v>
      </c>
      <c r="J3513">
        <v>66.69</v>
      </c>
      <c r="K3513">
        <v>3</v>
      </c>
      <c r="L3513">
        <v>22.01</v>
      </c>
    </row>
    <row r="3514" spans="1:12" ht="14.25" customHeight="1" x14ac:dyDescent="0.25">
      <c r="A3514" t="str">
        <f t="shared" si="54"/>
        <v>ORD3513</v>
      </c>
      <c r="B3514" s="6">
        <v>44873</v>
      </c>
      <c r="C3514" s="6" t="str">
        <f>TEXT(Table1[[#This Row],[Order Date]],"mmm")</f>
        <v>Nov</v>
      </c>
      <c r="D3514" s="6" t="str">
        <f>TEXT(Table1[[#This Row],[Order Date]],"yyyy")</f>
        <v>2022</v>
      </c>
      <c r="E3514" t="s">
        <v>193</v>
      </c>
      <c r="F3514" t="s">
        <v>296</v>
      </c>
      <c r="G3514" t="s">
        <v>11</v>
      </c>
      <c r="H3514" t="s">
        <v>20</v>
      </c>
      <c r="I3514" t="s">
        <v>2218</v>
      </c>
      <c r="J3514">
        <v>91.68</v>
      </c>
      <c r="K3514">
        <v>5</v>
      </c>
      <c r="L3514">
        <v>28.65</v>
      </c>
    </row>
    <row r="3515" spans="1:12" ht="14.25" customHeight="1" x14ac:dyDescent="0.25">
      <c r="A3515" t="str">
        <f t="shared" si="54"/>
        <v>ORD3514</v>
      </c>
      <c r="B3515" s="6">
        <v>44873</v>
      </c>
      <c r="C3515" s="6" t="str">
        <f>TEXT(Table1[[#This Row],[Order Date]],"mmm")</f>
        <v>Nov</v>
      </c>
      <c r="D3515" s="6" t="str">
        <f>TEXT(Table1[[#This Row],[Order Date]],"yyyy")</f>
        <v>2022</v>
      </c>
      <c r="E3515" t="s">
        <v>1534</v>
      </c>
      <c r="F3515" t="s">
        <v>149</v>
      </c>
      <c r="G3515" t="s">
        <v>11</v>
      </c>
      <c r="H3515" t="s">
        <v>20</v>
      </c>
      <c r="I3515" t="s">
        <v>118</v>
      </c>
      <c r="J3515">
        <v>52.27</v>
      </c>
      <c r="K3515">
        <v>11</v>
      </c>
      <c r="L3515">
        <v>17.64</v>
      </c>
    </row>
    <row r="3516" spans="1:12" ht="14.25" customHeight="1" x14ac:dyDescent="0.25">
      <c r="A3516" t="str">
        <f t="shared" si="54"/>
        <v>ORD3515</v>
      </c>
      <c r="B3516" s="6">
        <v>44873</v>
      </c>
      <c r="C3516" s="6" t="str">
        <f>TEXT(Table1[[#This Row],[Order Date]],"mmm")</f>
        <v>Nov</v>
      </c>
      <c r="D3516" s="6" t="str">
        <f>TEXT(Table1[[#This Row],[Order Date]],"yyyy")</f>
        <v>2022</v>
      </c>
      <c r="E3516" t="s">
        <v>1534</v>
      </c>
      <c r="F3516" t="s">
        <v>149</v>
      </c>
      <c r="G3516" t="s">
        <v>11</v>
      </c>
      <c r="H3516" t="s">
        <v>12</v>
      </c>
      <c r="I3516" t="s">
        <v>1105</v>
      </c>
      <c r="J3516">
        <v>17.940000000000001</v>
      </c>
      <c r="K3516">
        <v>3</v>
      </c>
      <c r="L3516">
        <v>8.07</v>
      </c>
    </row>
    <row r="3517" spans="1:12" ht="14.25" customHeight="1" x14ac:dyDescent="0.25">
      <c r="A3517" t="str">
        <f t="shared" si="54"/>
        <v>ORD3516</v>
      </c>
      <c r="B3517" s="6">
        <v>44873</v>
      </c>
      <c r="C3517" s="6" t="str">
        <f>TEXT(Table1[[#This Row],[Order Date]],"mmm")</f>
        <v>Nov</v>
      </c>
      <c r="D3517" s="6" t="str">
        <f>TEXT(Table1[[#This Row],[Order Date]],"yyyy")</f>
        <v>2022</v>
      </c>
      <c r="E3517" t="s">
        <v>824</v>
      </c>
      <c r="F3517" t="s">
        <v>10</v>
      </c>
      <c r="G3517" t="s">
        <v>11</v>
      </c>
      <c r="H3517" t="s">
        <v>20</v>
      </c>
      <c r="I3517" t="s">
        <v>184</v>
      </c>
      <c r="J3517">
        <v>10.48</v>
      </c>
      <c r="K3517">
        <v>6</v>
      </c>
      <c r="L3517">
        <v>-17.29</v>
      </c>
    </row>
    <row r="3518" spans="1:12" ht="14.25" customHeight="1" x14ac:dyDescent="0.25">
      <c r="A3518" t="str">
        <f t="shared" si="54"/>
        <v>ORD3517</v>
      </c>
      <c r="B3518" s="6">
        <v>44873</v>
      </c>
      <c r="C3518" s="6" t="str">
        <f>TEXT(Table1[[#This Row],[Order Date]],"mmm")</f>
        <v>Nov</v>
      </c>
      <c r="D3518" s="6" t="str">
        <f>TEXT(Table1[[#This Row],[Order Date]],"yyyy")</f>
        <v>2022</v>
      </c>
      <c r="E3518" t="s">
        <v>2126</v>
      </c>
      <c r="F3518" t="s">
        <v>27</v>
      </c>
      <c r="G3518" t="s">
        <v>39</v>
      </c>
      <c r="H3518" t="s">
        <v>52</v>
      </c>
      <c r="I3518" t="s">
        <v>2268</v>
      </c>
      <c r="J3518">
        <v>119.9</v>
      </c>
      <c r="K3518">
        <v>2</v>
      </c>
      <c r="L3518">
        <v>43.16</v>
      </c>
    </row>
    <row r="3519" spans="1:12" ht="14.25" customHeight="1" x14ac:dyDescent="0.25">
      <c r="A3519" t="str">
        <f t="shared" si="54"/>
        <v>ORD3518</v>
      </c>
      <c r="B3519" s="6">
        <v>44873</v>
      </c>
      <c r="C3519" s="6" t="str">
        <f>TEXT(Table1[[#This Row],[Order Date]],"mmm")</f>
        <v>Nov</v>
      </c>
      <c r="D3519" s="6" t="str">
        <f>TEXT(Table1[[#This Row],[Order Date]],"yyyy")</f>
        <v>2022</v>
      </c>
      <c r="E3519" t="s">
        <v>2137</v>
      </c>
      <c r="F3519" t="s">
        <v>55</v>
      </c>
      <c r="G3519" t="s">
        <v>11</v>
      </c>
      <c r="H3519" t="s">
        <v>92</v>
      </c>
      <c r="I3519" t="s">
        <v>2059</v>
      </c>
      <c r="J3519">
        <v>44.43</v>
      </c>
      <c r="K3519">
        <v>3</v>
      </c>
      <c r="L3519">
        <v>18.66</v>
      </c>
    </row>
    <row r="3520" spans="1:12" ht="14.25" customHeight="1" x14ac:dyDescent="0.25">
      <c r="A3520" t="str">
        <f t="shared" si="54"/>
        <v>ORD3519</v>
      </c>
      <c r="B3520" s="6">
        <v>44873</v>
      </c>
      <c r="C3520" s="6" t="str">
        <f>TEXT(Table1[[#This Row],[Order Date]],"mmm")</f>
        <v>Nov</v>
      </c>
      <c r="D3520" s="6" t="str">
        <f>TEXT(Table1[[#This Row],[Order Date]],"yyyy")</f>
        <v>2022</v>
      </c>
      <c r="E3520" t="s">
        <v>2137</v>
      </c>
      <c r="F3520" t="s">
        <v>55</v>
      </c>
      <c r="G3520" t="s">
        <v>39</v>
      </c>
      <c r="H3520" t="s">
        <v>40</v>
      </c>
      <c r="I3520" t="s">
        <v>163</v>
      </c>
      <c r="J3520">
        <v>226.2</v>
      </c>
      <c r="K3520">
        <v>5</v>
      </c>
      <c r="L3520">
        <v>58.81</v>
      </c>
    </row>
    <row r="3521" spans="1:12" ht="14.25" customHeight="1" x14ac:dyDescent="0.25">
      <c r="A3521" t="str">
        <f t="shared" si="54"/>
        <v>ORD3520</v>
      </c>
      <c r="B3521" s="6">
        <v>44873</v>
      </c>
      <c r="C3521" s="6" t="str">
        <f>TEXT(Table1[[#This Row],[Order Date]],"mmm")</f>
        <v>Nov</v>
      </c>
      <c r="D3521" s="6" t="str">
        <f>TEXT(Table1[[#This Row],[Order Date]],"yyyy")</f>
        <v>2022</v>
      </c>
      <c r="E3521" t="s">
        <v>2137</v>
      </c>
      <c r="F3521" t="s">
        <v>55</v>
      </c>
      <c r="G3521" t="s">
        <v>34</v>
      </c>
      <c r="H3521" t="s">
        <v>47</v>
      </c>
      <c r="I3521" t="s">
        <v>678</v>
      </c>
      <c r="J3521">
        <v>186.54</v>
      </c>
      <c r="K3521">
        <v>3</v>
      </c>
      <c r="L3521">
        <v>41.04</v>
      </c>
    </row>
    <row r="3522" spans="1:12" ht="14.25" customHeight="1" x14ac:dyDescent="0.25">
      <c r="A3522" t="str">
        <f t="shared" si="54"/>
        <v>ORD3521</v>
      </c>
      <c r="B3522" s="6">
        <v>44873</v>
      </c>
      <c r="C3522" s="6" t="str">
        <f>TEXT(Table1[[#This Row],[Order Date]],"mmm")</f>
        <v>Nov</v>
      </c>
      <c r="D3522" s="6" t="str">
        <f>TEXT(Table1[[#This Row],[Order Date]],"yyyy")</f>
        <v>2022</v>
      </c>
      <c r="E3522" t="s">
        <v>2137</v>
      </c>
      <c r="F3522" t="s">
        <v>55</v>
      </c>
      <c r="G3522" t="s">
        <v>11</v>
      </c>
      <c r="H3522" t="s">
        <v>24</v>
      </c>
      <c r="I3522" t="s">
        <v>1253</v>
      </c>
      <c r="J3522">
        <v>265.86</v>
      </c>
      <c r="K3522">
        <v>7</v>
      </c>
      <c r="L3522">
        <v>79.760000000000005</v>
      </c>
    </row>
    <row r="3523" spans="1:12" ht="14.25" customHeight="1" x14ac:dyDescent="0.25">
      <c r="A3523" t="str">
        <f t="shared" ref="A3523:A3586" si="55">"ORD" &amp; TEXT(ROW(A3523)-1, "0000")</f>
        <v>ORD3522</v>
      </c>
      <c r="B3523" s="6">
        <v>44873</v>
      </c>
      <c r="C3523" s="6" t="str">
        <f>TEXT(Table1[[#This Row],[Order Date]],"mmm")</f>
        <v>Nov</v>
      </c>
      <c r="D3523" s="6" t="str">
        <f>TEXT(Table1[[#This Row],[Order Date]],"yyyy")</f>
        <v>2022</v>
      </c>
      <c r="E3523" t="s">
        <v>2137</v>
      </c>
      <c r="F3523" t="s">
        <v>55</v>
      </c>
      <c r="G3523" t="s">
        <v>11</v>
      </c>
      <c r="H3523" t="s">
        <v>24</v>
      </c>
      <c r="I3523" t="s">
        <v>527</v>
      </c>
      <c r="J3523">
        <v>27.9</v>
      </c>
      <c r="K3523">
        <v>5</v>
      </c>
      <c r="L3523">
        <v>6.98</v>
      </c>
    </row>
    <row r="3524" spans="1:12" ht="14.25" customHeight="1" x14ac:dyDescent="0.25">
      <c r="A3524" t="str">
        <f t="shared" si="55"/>
        <v>ORD3523</v>
      </c>
      <c r="B3524" s="6">
        <v>44873</v>
      </c>
      <c r="C3524" s="6" t="str">
        <f>TEXT(Table1[[#This Row],[Order Date]],"mmm")</f>
        <v>Nov</v>
      </c>
      <c r="D3524" s="6" t="str">
        <f>TEXT(Table1[[#This Row],[Order Date]],"yyyy")</f>
        <v>2022</v>
      </c>
      <c r="E3524" t="s">
        <v>437</v>
      </c>
      <c r="F3524" t="s">
        <v>395</v>
      </c>
      <c r="G3524" t="s">
        <v>39</v>
      </c>
      <c r="H3524" t="s">
        <v>40</v>
      </c>
      <c r="I3524" t="s">
        <v>930</v>
      </c>
      <c r="J3524">
        <v>263.95999999999998</v>
      </c>
      <c r="K3524">
        <v>4</v>
      </c>
      <c r="L3524">
        <v>76.55</v>
      </c>
    </row>
    <row r="3525" spans="1:12" ht="14.25" customHeight="1" x14ac:dyDescent="0.25">
      <c r="A3525" t="str">
        <f t="shared" si="55"/>
        <v>ORD3524</v>
      </c>
      <c r="B3525" s="6">
        <v>44873</v>
      </c>
      <c r="C3525" s="6" t="str">
        <f>TEXT(Table1[[#This Row],[Order Date]],"mmm")</f>
        <v>Nov</v>
      </c>
      <c r="D3525" s="6" t="str">
        <f>TEXT(Table1[[#This Row],[Order Date]],"yyyy")</f>
        <v>2022</v>
      </c>
      <c r="E3525" t="s">
        <v>1394</v>
      </c>
      <c r="F3525" t="s">
        <v>149</v>
      </c>
      <c r="G3525" t="s">
        <v>11</v>
      </c>
      <c r="H3525" t="s">
        <v>18</v>
      </c>
      <c r="I3525" t="s">
        <v>1656</v>
      </c>
      <c r="J3525">
        <v>67.150000000000006</v>
      </c>
      <c r="K3525">
        <v>5</v>
      </c>
      <c r="L3525">
        <v>16.79</v>
      </c>
    </row>
    <row r="3526" spans="1:12" ht="14.25" customHeight="1" x14ac:dyDescent="0.25">
      <c r="A3526" t="str">
        <f t="shared" si="55"/>
        <v>ORD3525</v>
      </c>
      <c r="B3526" s="6">
        <v>44873</v>
      </c>
      <c r="C3526" s="6" t="str">
        <f>TEXT(Table1[[#This Row],[Order Date]],"mmm")</f>
        <v>Nov</v>
      </c>
      <c r="D3526" s="6" t="str">
        <f>TEXT(Table1[[#This Row],[Order Date]],"yyyy")</f>
        <v>2022</v>
      </c>
      <c r="E3526" t="s">
        <v>1394</v>
      </c>
      <c r="F3526" t="s">
        <v>149</v>
      </c>
      <c r="G3526" t="s">
        <v>39</v>
      </c>
      <c r="H3526" t="s">
        <v>40</v>
      </c>
      <c r="I3526" t="s">
        <v>2143</v>
      </c>
      <c r="J3526">
        <v>549.98</v>
      </c>
      <c r="K3526">
        <v>2</v>
      </c>
      <c r="L3526">
        <v>142.99</v>
      </c>
    </row>
    <row r="3527" spans="1:12" ht="14.25" customHeight="1" x14ac:dyDescent="0.25">
      <c r="A3527" t="str">
        <f t="shared" si="55"/>
        <v>ORD3526</v>
      </c>
      <c r="B3527" s="6">
        <v>44873</v>
      </c>
      <c r="C3527" s="6" t="str">
        <f>TEXT(Table1[[#This Row],[Order Date]],"mmm")</f>
        <v>Nov</v>
      </c>
      <c r="D3527" s="6" t="str">
        <f>TEXT(Table1[[#This Row],[Order Date]],"yyyy")</f>
        <v>2022</v>
      </c>
      <c r="E3527" t="s">
        <v>1394</v>
      </c>
      <c r="F3527" t="s">
        <v>149</v>
      </c>
      <c r="G3527" t="s">
        <v>34</v>
      </c>
      <c r="H3527" t="s">
        <v>47</v>
      </c>
      <c r="I3527" t="s">
        <v>2214</v>
      </c>
      <c r="J3527">
        <v>11.82</v>
      </c>
      <c r="K3527">
        <v>3</v>
      </c>
      <c r="L3527">
        <v>4.7300000000000004</v>
      </c>
    </row>
    <row r="3528" spans="1:12" ht="14.25" customHeight="1" x14ac:dyDescent="0.25">
      <c r="A3528" t="str">
        <f t="shared" si="55"/>
        <v>ORD3527</v>
      </c>
      <c r="B3528" s="6">
        <v>44873</v>
      </c>
      <c r="C3528" s="6" t="str">
        <f>TEXT(Table1[[#This Row],[Order Date]],"mmm")</f>
        <v>Nov</v>
      </c>
      <c r="D3528" s="6" t="str">
        <f>TEXT(Table1[[#This Row],[Order Date]],"yyyy")</f>
        <v>2022</v>
      </c>
      <c r="E3528" t="s">
        <v>1394</v>
      </c>
      <c r="F3528" t="s">
        <v>149</v>
      </c>
      <c r="G3528" t="s">
        <v>39</v>
      </c>
      <c r="H3528" t="s">
        <v>302</v>
      </c>
      <c r="I3528" t="s">
        <v>2328</v>
      </c>
      <c r="J3528">
        <v>4643.8</v>
      </c>
      <c r="K3528">
        <v>4</v>
      </c>
      <c r="L3528">
        <v>2229.02</v>
      </c>
    </row>
    <row r="3529" spans="1:12" ht="14.25" customHeight="1" x14ac:dyDescent="0.25">
      <c r="A3529" t="str">
        <f t="shared" si="55"/>
        <v>ORD3528</v>
      </c>
      <c r="B3529" s="6">
        <v>44873</v>
      </c>
      <c r="C3529" s="6" t="str">
        <f>TEXT(Table1[[#This Row],[Order Date]],"mmm")</f>
        <v>Nov</v>
      </c>
      <c r="D3529" s="6" t="str">
        <f>TEXT(Table1[[#This Row],[Order Date]],"yyyy")</f>
        <v>2022</v>
      </c>
      <c r="E3529" t="s">
        <v>1394</v>
      </c>
      <c r="F3529" t="s">
        <v>149</v>
      </c>
      <c r="G3529" t="s">
        <v>34</v>
      </c>
      <c r="H3529" t="s">
        <v>35</v>
      </c>
      <c r="I3529" t="s">
        <v>1731</v>
      </c>
      <c r="J3529">
        <v>577.76</v>
      </c>
      <c r="K3529">
        <v>2</v>
      </c>
      <c r="L3529">
        <v>115.55</v>
      </c>
    </row>
    <row r="3530" spans="1:12" ht="14.25" customHeight="1" x14ac:dyDescent="0.25">
      <c r="A3530" t="str">
        <f t="shared" si="55"/>
        <v>ORD3529</v>
      </c>
      <c r="B3530" s="6">
        <v>44873</v>
      </c>
      <c r="C3530" s="6" t="str">
        <f>TEXT(Table1[[#This Row],[Order Date]],"mmm")</f>
        <v>Nov</v>
      </c>
      <c r="D3530" s="6" t="str">
        <f>TEXT(Table1[[#This Row],[Order Date]],"yyyy")</f>
        <v>2022</v>
      </c>
      <c r="E3530" t="s">
        <v>873</v>
      </c>
      <c r="F3530" t="s">
        <v>245</v>
      </c>
      <c r="G3530" t="s">
        <v>11</v>
      </c>
      <c r="H3530" t="s">
        <v>43</v>
      </c>
      <c r="I3530" t="s">
        <v>827</v>
      </c>
      <c r="J3530">
        <v>31.5</v>
      </c>
      <c r="K3530">
        <v>11</v>
      </c>
      <c r="L3530">
        <v>11.81</v>
      </c>
    </row>
    <row r="3531" spans="1:12" ht="14.25" customHeight="1" x14ac:dyDescent="0.25">
      <c r="A3531" t="str">
        <f t="shared" si="55"/>
        <v>ORD3530</v>
      </c>
      <c r="B3531" s="6">
        <v>44873</v>
      </c>
      <c r="C3531" s="6" t="str">
        <f>TEXT(Table1[[#This Row],[Order Date]],"mmm")</f>
        <v>Nov</v>
      </c>
      <c r="D3531" s="6" t="str">
        <f>TEXT(Table1[[#This Row],[Order Date]],"yyyy")</f>
        <v>2022</v>
      </c>
      <c r="E3531" t="s">
        <v>873</v>
      </c>
      <c r="F3531" t="s">
        <v>245</v>
      </c>
      <c r="G3531" t="s">
        <v>11</v>
      </c>
      <c r="H3531" t="s">
        <v>16</v>
      </c>
      <c r="I3531" t="s">
        <v>1402</v>
      </c>
      <c r="J3531">
        <v>5.04</v>
      </c>
      <c r="K3531">
        <v>1</v>
      </c>
      <c r="L3531">
        <v>1.64</v>
      </c>
    </row>
    <row r="3532" spans="1:12" ht="14.25" customHeight="1" x14ac:dyDescent="0.25">
      <c r="A3532" t="str">
        <f t="shared" si="55"/>
        <v>ORD3531</v>
      </c>
      <c r="B3532" s="6">
        <v>44873</v>
      </c>
      <c r="C3532" s="6" t="str">
        <f>TEXT(Table1[[#This Row],[Order Date]],"mmm")</f>
        <v>Nov</v>
      </c>
      <c r="D3532" s="6" t="str">
        <f>TEXT(Table1[[#This Row],[Order Date]],"yyyy")</f>
        <v>2022</v>
      </c>
      <c r="E3532" t="s">
        <v>873</v>
      </c>
      <c r="F3532" t="s">
        <v>245</v>
      </c>
      <c r="G3532" t="s">
        <v>11</v>
      </c>
      <c r="H3532" t="s">
        <v>20</v>
      </c>
      <c r="I3532" t="s">
        <v>1770</v>
      </c>
      <c r="J3532">
        <v>39.880000000000003</v>
      </c>
      <c r="K3532">
        <v>7</v>
      </c>
      <c r="L3532">
        <v>-29.24</v>
      </c>
    </row>
    <row r="3533" spans="1:12" ht="14.25" customHeight="1" x14ac:dyDescent="0.25">
      <c r="A3533" t="str">
        <f t="shared" si="55"/>
        <v>ORD3532</v>
      </c>
      <c r="B3533" s="6">
        <v>44873</v>
      </c>
      <c r="C3533" s="6" t="str">
        <f>TEXT(Table1[[#This Row],[Order Date]],"mmm")</f>
        <v>Nov</v>
      </c>
      <c r="D3533" s="6" t="str">
        <f>TEXT(Table1[[#This Row],[Order Date]],"yyyy")</f>
        <v>2022</v>
      </c>
      <c r="E3533" t="s">
        <v>873</v>
      </c>
      <c r="F3533" t="s">
        <v>245</v>
      </c>
      <c r="G3533" t="s">
        <v>34</v>
      </c>
      <c r="H3533" t="s">
        <v>47</v>
      </c>
      <c r="I3533" t="s">
        <v>281</v>
      </c>
      <c r="J3533">
        <v>4.71</v>
      </c>
      <c r="K3533">
        <v>1</v>
      </c>
      <c r="L3533">
        <v>1.41</v>
      </c>
    </row>
    <row r="3534" spans="1:12" ht="14.25" customHeight="1" x14ac:dyDescent="0.25">
      <c r="A3534" t="str">
        <f t="shared" si="55"/>
        <v>ORD3533</v>
      </c>
      <c r="B3534" s="6">
        <v>44873</v>
      </c>
      <c r="C3534" s="6" t="str">
        <f>TEXT(Table1[[#This Row],[Order Date]],"mmm")</f>
        <v>Nov</v>
      </c>
      <c r="D3534" s="6" t="str">
        <f>TEXT(Table1[[#This Row],[Order Date]],"yyyy")</f>
        <v>2022</v>
      </c>
      <c r="E3534" t="s">
        <v>334</v>
      </c>
      <c r="F3534" t="s">
        <v>2322</v>
      </c>
      <c r="G3534" t="s">
        <v>34</v>
      </c>
      <c r="H3534" t="s">
        <v>74</v>
      </c>
      <c r="I3534" t="s">
        <v>2247</v>
      </c>
      <c r="J3534">
        <v>4404.8999999999996</v>
      </c>
      <c r="K3534">
        <v>5</v>
      </c>
      <c r="L3534">
        <v>1013.13</v>
      </c>
    </row>
    <row r="3535" spans="1:12" ht="14.25" customHeight="1" x14ac:dyDescent="0.25">
      <c r="A3535" t="str">
        <f t="shared" si="55"/>
        <v>ORD3534</v>
      </c>
      <c r="B3535" s="6">
        <v>44874</v>
      </c>
      <c r="C3535" s="6" t="str">
        <f>TEXT(Table1[[#This Row],[Order Date]],"mmm")</f>
        <v>Nov</v>
      </c>
      <c r="D3535" s="6" t="str">
        <f>TEXT(Table1[[#This Row],[Order Date]],"yyyy")</f>
        <v>2022</v>
      </c>
      <c r="E3535" t="s">
        <v>2254</v>
      </c>
      <c r="F3535" t="s">
        <v>23</v>
      </c>
      <c r="G3535" t="s">
        <v>11</v>
      </c>
      <c r="H3535" t="s">
        <v>12</v>
      </c>
      <c r="I3535" t="s">
        <v>1354</v>
      </c>
      <c r="J3535">
        <v>11.35</v>
      </c>
      <c r="K3535">
        <v>3</v>
      </c>
      <c r="L3535">
        <v>4.12</v>
      </c>
    </row>
    <row r="3536" spans="1:12" ht="14.25" customHeight="1" x14ac:dyDescent="0.25">
      <c r="A3536" t="str">
        <f t="shared" si="55"/>
        <v>ORD3535</v>
      </c>
      <c r="B3536" s="6">
        <v>44874</v>
      </c>
      <c r="C3536" s="6" t="str">
        <f>TEXT(Table1[[#This Row],[Order Date]],"mmm")</f>
        <v>Nov</v>
      </c>
      <c r="D3536" s="6" t="str">
        <f>TEXT(Table1[[#This Row],[Order Date]],"yyyy")</f>
        <v>2022</v>
      </c>
      <c r="E3536" t="s">
        <v>1361</v>
      </c>
      <c r="F3536" t="s">
        <v>186</v>
      </c>
      <c r="G3536" t="s">
        <v>11</v>
      </c>
      <c r="H3536" t="s">
        <v>20</v>
      </c>
      <c r="I3536" t="s">
        <v>2329</v>
      </c>
      <c r="J3536">
        <v>17.22</v>
      </c>
      <c r="K3536">
        <v>3</v>
      </c>
      <c r="L3536">
        <v>7.92</v>
      </c>
    </row>
    <row r="3537" spans="1:12" ht="14.25" customHeight="1" x14ac:dyDescent="0.25">
      <c r="A3537" t="str">
        <f t="shared" si="55"/>
        <v>ORD3536</v>
      </c>
      <c r="B3537" s="6">
        <v>44874</v>
      </c>
      <c r="C3537" s="6" t="str">
        <f>TEXT(Table1[[#This Row],[Order Date]],"mmm")</f>
        <v>Nov</v>
      </c>
      <c r="D3537" s="6" t="str">
        <f>TEXT(Table1[[#This Row],[Order Date]],"yyyy")</f>
        <v>2022</v>
      </c>
      <c r="E3537" t="s">
        <v>1361</v>
      </c>
      <c r="F3537" t="s">
        <v>186</v>
      </c>
      <c r="G3537" t="s">
        <v>34</v>
      </c>
      <c r="H3537" t="s">
        <v>145</v>
      </c>
      <c r="I3537" t="s">
        <v>950</v>
      </c>
      <c r="J3537">
        <v>1024.3800000000001</v>
      </c>
      <c r="K3537">
        <v>7</v>
      </c>
      <c r="L3537">
        <v>215.12</v>
      </c>
    </row>
    <row r="3538" spans="1:12" ht="14.25" customHeight="1" x14ac:dyDescent="0.25">
      <c r="A3538" t="str">
        <f t="shared" si="55"/>
        <v>ORD3537</v>
      </c>
      <c r="B3538" s="6">
        <v>44874</v>
      </c>
      <c r="C3538" s="6" t="str">
        <f>TEXT(Table1[[#This Row],[Order Date]],"mmm")</f>
        <v>Nov</v>
      </c>
      <c r="D3538" s="6" t="str">
        <f>TEXT(Table1[[#This Row],[Order Date]],"yyyy")</f>
        <v>2022</v>
      </c>
      <c r="E3538" t="s">
        <v>1361</v>
      </c>
      <c r="F3538" t="s">
        <v>186</v>
      </c>
      <c r="G3538" t="s">
        <v>11</v>
      </c>
      <c r="H3538" t="s">
        <v>63</v>
      </c>
      <c r="I3538" t="s">
        <v>785</v>
      </c>
      <c r="J3538">
        <v>26.22</v>
      </c>
      <c r="K3538">
        <v>3</v>
      </c>
      <c r="L3538">
        <v>12.32</v>
      </c>
    </row>
    <row r="3539" spans="1:12" ht="14.25" customHeight="1" x14ac:dyDescent="0.25">
      <c r="A3539" t="str">
        <f t="shared" si="55"/>
        <v>ORD3538</v>
      </c>
      <c r="B3539" s="6">
        <v>44874</v>
      </c>
      <c r="C3539" s="6" t="str">
        <f>TEXT(Table1[[#This Row],[Order Date]],"mmm")</f>
        <v>Nov</v>
      </c>
      <c r="D3539" s="6" t="str">
        <f>TEXT(Table1[[#This Row],[Order Date]],"yyyy")</f>
        <v>2022</v>
      </c>
      <c r="E3539" t="s">
        <v>1361</v>
      </c>
      <c r="F3539" t="s">
        <v>186</v>
      </c>
      <c r="G3539" t="s">
        <v>11</v>
      </c>
      <c r="H3539" t="s">
        <v>12</v>
      </c>
      <c r="I3539" t="s">
        <v>1179</v>
      </c>
      <c r="J3539">
        <v>17.34</v>
      </c>
      <c r="K3539">
        <v>3</v>
      </c>
      <c r="L3539">
        <v>8.5</v>
      </c>
    </row>
    <row r="3540" spans="1:12" ht="14.25" customHeight="1" x14ac:dyDescent="0.25">
      <c r="A3540" t="str">
        <f t="shared" si="55"/>
        <v>ORD3539</v>
      </c>
      <c r="B3540" s="6">
        <v>44874</v>
      </c>
      <c r="C3540" s="6" t="str">
        <f>TEXT(Table1[[#This Row],[Order Date]],"mmm")</f>
        <v>Nov</v>
      </c>
      <c r="D3540" s="6" t="str">
        <f>TEXT(Table1[[#This Row],[Order Date]],"yyyy")</f>
        <v>2022</v>
      </c>
      <c r="E3540" t="s">
        <v>724</v>
      </c>
      <c r="F3540" t="s">
        <v>149</v>
      </c>
      <c r="G3540" t="s">
        <v>39</v>
      </c>
      <c r="H3540" t="s">
        <v>302</v>
      </c>
      <c r="I3540" t="s">
        <v>2328</v>
      </c>
      <c r="J3540">
        <v>2321.9</v>
      </c>
      <c r="K3540">
        <v>2</v>
      </c>
      <c r="L3540">
        <v>1114.51</v>
      </c>
    </row>
    <row r="3541" spans="1:12" ht="14.25" customHeight="1" x14ac:dyDescent="0.25">
      <c r="A3541" t="str">
        <f t="shared" si="55"/>
        <v>ORD3540</v>
      </c>
      <c r="B3541" s="6">
        <v>44874</v>
      </c>
      <c r="C3541" s="6" t="str">
        <f>TEXT(Table1[[#This Row],[Order Date]],"mmm")</f>
        <v>Nov</v>
      </c>
      <c r="D3541" s="6" t="str">
        <f>TEXT(Table1[[#This Row],[Order Date]],"yyyy")</f>
        <v>2022</v>
      </c>
      <c r="E3541" t="s">
        <v>724</v>
      </c>
      <c r="F3541" t="s">
        <v>149</v>
      </c>
      <c r="G3541" t="s">
        <v>11</v>
      </c>
      <c r="H3541" t="s">
        <v>18</v>
      </c>
      <c r="I3541" t="s">
        <v>927</v>
      </c>
      <c r="J3541">
        <v>17.940000000000001</v>
      </c>
      <c r="K3541">
        <v>3</v>
      </c>
      <c r="L3541">
        <v>3.05</v>
      </c>
    </row>
    <row r="3542" spans="1:12" ht="14.25" customHeight="1" x14ac:dyDescent="0.25">
      <c r="A3542" t="str">
        <f t="shared" si="55"/>
        <v>ORD3541</v>
      </c>
      <c r="B3542" s="6">
        <v>44874</v>
      </c>
      <c r="C3542" s="6" t="str">
        <f>TEXT(Table1[[#This Row],[Order Date]],"mmm")</f>
        <v>Nov</v>
      </c>
      <c r="D3542" s="6" t="str">
        <f>TEXT(Table1[[#This Row],[Order Date]],"yyyy")</f>
        <v>2022</v>
      </c>
      <c r="E3542" t="s">
        <v>859</v>
      </c>
      <c r="F3542" t="s">
        <v>149</v>
      </c>
      <c r="G3542" t="s">
        <v>11</v>
      </c>
      <c r="H3542" t="s">
        <v>18</v>
      </c>
      <c r="I3542" t="s">
        <v>1870</v>
      </c>
      <c r="J3542">
        <v>244.55</v>
      </c>
      <c r="K3542">
        <v>5</v>
      </c>
      <c r="L3542">
        <v>4.8899999999999997</v>
      </c>
    </row>
    <row r="3543" spans="1:12" ht="14.25" customHeight="1" x14ac:dyDescent="0.25">
      <c r="A3543" t="str">
        <f t="shared" si="55"/>
        <v>ORD3542</v>
      </c>
      <c r="B3543" s="6">
        <v>44874</v>
      </c>
      <c r="C3543" s="6" t="str">
        <f>TEXT(Table1[[#This Row],[Order Date]],"mmm")</f>
        <v>Nov</v>
      </c>
      <c r="D3543" s="6" t="str">
        <f>TEXT(Table1[[#This Row],[Order Date]],"yyyy")</f>
        <v>2022</v>
      </c>
      <c r="E3543" t="s">
        <v>859</v>
      </c>
      <c r="F3543" t="s">
        <v>149</v>
      </c>
      <c r="G3543" t="s">
        <v>11</v>
      </c>
      <c r="H3543" t="s">
        <v>63</v>
      </c>
      <c r="I3543" t="s">
        <v>396</v>
      </c>
      <c r="J3543">
        <v>12.24</v>
      </c>
      <c r="K3543">
        <v>6</v>
      </c>
      <c r="L3543">
        <v>5.75</v>
      </c>
    </row>
    <row r="3544" spans="1:12" ht="14.25" customHeight="1" x14ac:dyDescent="0.25">
      <c r="A3544" t="str">
        <f t="shared" si="55"/>
        <v>ORD3543</v>
      </c>
      <c r="B3544" s="6">
        <v>44874</v>
      </c>
      <c r="C3544" s="6" t="str">
        <f>TEXT(Table1[[#This Row],[Order Date]],"mmm")</f>
        <v>Nov</v>
      </c>
      <c r="D3544" s="6" t="str">
        <f>TEXT(Table1[[#This Row],[Order Date]],"yyyy")</f>
        <v>2022</v>
      </c>
      <c r="E3544" t="s">
        <v>859</v>
      </c>
      <c r="F3544" t="s">
        <v>149</v>
      </c>
      <c r="G3544" t="s">
        <v>39</v>
      </c>
      <c r="H3544" t="s">
        <v>52</v>
      </c>
      <c r="I3544" t="s">
        <v>2330</v>
      </c>
      <c r="J3544">
        <v>13.98</v>
      </c>
      <c r="K3544">
        <v>2</v>
      </c>
      <c r="L3544">
        <v>6.01</v>
      </c>
    </row>
    <row r="3545" spans="1:12" ht="14.25" customHeight="1" x14ac:dyDescent="0.25">
      <c r="A3545" t="str">
        <f t="shared" si="55"/>
        <v>ORD3544</v>
      </c>
      <c r="B3545" s="6">
        <v>44874</v>
      </c>
      <c r="C3545" s="6" t="str">
        <f>TEXT(Table1[[#This Row],[Order Date]],"mmm")</f>
        <v>Nov</v>
      </c>
      <c r="D3545" s="6" t="str">
        <f>TEXT(Table1[[#This Row],[Order Date]],"yyyy")</f>
        <v>2022</v>
      </c>
      <c r="E3545" t="s">
        <v>859</v>
      </c>
      <c r="F3545" t="s">
        <v>149</v>
      </c>
      <c r="G3545" t="s">
        <v>39</v>
      </c>
      <c r="H3545" t="s">
        <v>52</v>
      </c>
      <c r="I3545" t="s">
        <v>2331</v>
      </c>
      <c r="J3545">
        <v>899.95</v>
      </c>
      <c r="K3545">
        <v>5</v>
      </c>
      <c r="L3545">
        <v>54</v>
      </c>
    </row>
    <row r="3546" spans="1:12" ht="14.25" customHeight="1" x14ac:dyDescent="0.25">
      <c r="A3546" t="str">
        <f t="shared" si="55"/>
        <v>ORD3545</v>
      </c>
      <c r="B3546" s="6">
        <v>44874</v>
      </c>
      <c r="C3546" s="6" t="str">
        <f>TEXT(Table1[[#This Row],[Order Date]],"mmm")</f>
        <v>Nov</v>
      </c>
      <c r="D3546" s="6" t="str">
        <f>TEXT(Table1[[#This Row],[Order Date]],"yyyy")</f>
        <v>2022</v>
      </c>
      <c r="E3546" t="s">
        <v>1957</v>
      </c>
      <c r="F3546" t="s">
        <v>27</v>
      </c>
      <c r="G3546" t="s">
        <v>11</v>
      </c>
      <c r="H3546" t="s">
        <v>43</v>
      </c>
      <c r="I3546" t="s">
        <v>1796</v>
      </c>
      <c r="J3546">
        <v>2.48</v>
      </c>
      <c r="K3546">
        <v>2</v>
      </c>
      <c r="L3546">
        <v>1.17</v>
      </c>
    </row>
    <row r="3547" spans="1:12" ht="14.25" customHeight="1" x14ac:dyDescent="0.25">
      <c r="A3547" t="str">
        <f t="shared" si="55"/>
        <v>ORD3546</v>
      </c>
      <c r="B3547" s="6">
        <v>44874</v>
      </c>
      <c r="C3547" s="6" t="str">
        <f>TEXT(Table1[[#This Row],[Order Date]],"mmm")</f>
        <v>Nov</v>
      </c>
      <c r="D3547" s="6" t="str">
        <f>TEXT(Table1[[#This Row],[Order Date]],"yyyy")</f>
        <v>2022</v>
      </c>
      <c r="E3547" t="s">
        <v>1312</v>
      </c>
      <c r="F3547" t="s">
        <v>129</v>
      </c>
      <c r="G3547" t="s">
        <v>11</v>
      </c>
      <c r="H3547" t="s">
        <v>20</v>
      </c>
      <c r="I3547" t="s">
        <v>1302</v>
      </c>
      <c r="J3547">
        <v>10.74</v>
      </c>
      <c r="K3547">
        <v>3</v>
      </c>
      <c r="L3547">
        <v>5.16</v>
      </c>
    </row>
    <row r="3548" spans="1:12" ht="14.25" customHeight="1" x14ac:dyDescent="0.25">
      <c r="A3548" t="str">
        <f t="shared" si="55"/>
        <v>ORD3547</v>
      </c>
      <c r="B3548" s="6">
        <v>44875</v>
      </c>
      <c r="C3548" s="6" t="str">
        <f>TEXT(Table1[[#This Row],[Order Date]],"mmm")</f>
        <v>Nov</v>
      </c>
      <c r="D3548" s="6" t="str">
        <f>TEXT(Table1[[#This Row],[Order Date]],"yyyy")</f>
        <v>2022</v>
      </c>
      <c r="E3548" t="s">
        <v>1723</v>
      </c>
      <c r="F3548" t="s">
        <v>27</v>
      </c>
      <c r="G3548" t="s">
        <v>39</v>
      </c>
      <c r="H3548" t="s">
        <v>52</v>
      </c>
      <c r="I3548" t="s">
        <v>1939</v>
      </c>
      <c r="J3548">
        <v>79.900000000000006</v>
      </c>
      <c r="K3548">
        <v>2</v>
      </c>
      <c r="L3548">
        <v>35.159999999999997</v>
      </c>
    </row>
    <row r="3549" spans="1:12" ht="14.25" customHeight="1" x14ac:dyDescent="0.25">
      <c r="A3549" t="str">
        <f t="shared" si="55"/>
        <v>ORD3548</v>
      </c>
      <c r="B3549" s="6">
        <v>44875</v>
      </c>
      <c r="C3549" s="6" t="str">
        <f>TEXT(Table1[[#This Row],[Order Date]],"mmm")</f>
        <v>Nov</v>
      </c>
      <c r="D3549" s="6" t="str">
        <f>TEXT(Table1[[#This Row],[Order Date]],"yyyy")</f>
        <v>2022</v>
      </c>
      <c r="E3549" t="s">
        <v>1797</v>
      </c>
      <c r="F3549" t="s">
        <v>129</v>
      </c>
      <c r="G3549" t="s">
        <v>11</v>
      </c>
      <c r="H3549" t="s">
        <v>18</v>
      </c>
      <c r="I3549" t="s">
        <v>974</v>
      </c>
      <c r="J3549">
        <v>714.3</v>
      </c>
      <c r="K3549">
        <v>5</v>
      </c>
      <c r="L3549">
        <v>207.15</v>
      </c>
    </row>
    <row r="3550" spans="1:12" ht="14.25" customHeight="1" x14ac:dyDescent="0.25">
      <c r="A3550" t="str">
        <f t="shared" si="55"/>
        <v>ORD3549</v>
      </c>
      <c r="B3550" s="6">
        <v>44875</v>
      </c>
      <c r="C3550" s="6" t="str">
        <f>TEXT(Table1[[#This Row],[Order Date]],"mmm")</f>
        <v>Nov</v>
      </c>
      <c r="D3550" s="6" t="str">
        <f>TEXT(Table1[[#This Row],[Order Date]],"yyyy")</f>
        <v>2022</v>
      </c>
      <c r="E3550" t="s">
        <v>2188</v>
      </c>
      <c r="F3550" t="s">
        <v>315</v>
      </c>
      <c r="G3550" t="s">
        <v>11</v>
      </c>
      <c r="H3550" t="s">
        <v>92</v>
      </c>
      <c r="I3550" t="s">
        <v>1997</v>
      </c>
      <c r="J3550">
        <v>715.64</v>
      </c>
      <c r="K3550">
        <v>2</v>
      </c>
      <c r="L3550">
        <v>178.91</v>
      </c>
    </row>
    <row r="3551" spans="1:12" ht="14.25" customHeight="1" x14ac:dyDescent="0.25">
      <c r="A3551" t="str">
        <f t="shared" si="55"/>
        <v>ORD3550</v>
      </c>
      <c r="B3551" s="6">
        <v>44875</v>
      </c>
      <c r="C3551" s="6" t="str">
        <f>TEXT(Table1[[#This Row],[Order Date]],"mmm")</f>
        <v>Nov</v>
      </c>
      <c r="D3551" s="6" t="str">
        <f>TEXT(Table1[[#This Row],[Order Date]],"yyyy")</f>
        <v>2022</v>
      </c>
      <c r="E3551" t="s">
        <v>2188</v>
      </c>
      <c r="F3551" t="s">
        <v>315</v>
      </c>
      <c r="G3551" t="s">
        <v>11</v>
      </c>
      <c r="H3551" t="s">
        <v>18</v>
      </c>
      <c r="I3551" t="s">
        <v>73</v>
      </c>
      <c r="J3551">
        <v>795.51</v>
      </c>
      <c r="K3551">
        <v>3</v>
      </c>
      <c r="L3551">
        <v>143.19</v>
      </c>
    </row>
    <row r="3552" spans="1:12" ht="14.25" customHeight="1" x14ac:dyDescent="0.25">
      <c r="A3552" t="str">
        <f t="shared" si="55"/>
        <v>ORD3551</v>
      </c>
      <c r="B3552" s="6">
        <v>44875</v>
      </c>
      <c r="C3552" s="6" t="str">
        <f>TEXT(Table1[[#This Row],[Order Date]],"mmm")</f>
        <v>Nov</v>
      </c>
      <c r="D3552" s="6" t="str">
        <f>TEXT(Table1[[#This Row],[Order Date]],"yyyy")</f>
        <v>2022</v>
      </c>
      <c r="E3552" t="s">
        <v>2188</v>
      </c>
      <c r="F3552" t="s">
        <v>315</v>
      </c>
      <c r="G3552" t="s">
        <v>39</v>
      </c>
      <c r="H3552" t="s">
        <v>603</v>
      </c>
      <c r="I3552" t="s">
        <v>1089</v>
      </c>
      <c r="J3552">
        <v>549.99</v>
      </c>
      <c r="K3552">
        <v>1</v>
      </c>
      <c r="L3552">
        <v>275</v>
      </c>
    </row>
    <row r="3553" spans="1:12" ht="14.25" customHeight="1" x14ac:dyDescent="0.25">
      <c r="A3553" t="str">
        <f t="shared" si="55"/>
        <v>ORD3552</v>
      </c>
      <c r="B3553" s="6">
        <v>44875</v>
      </c>
      <c r="C3553" s="6" t="str">
        <f>TEXT(Table1[[#This Row],[Order Date]],"mmm")</f>
        <v>Nov</v>
      </c>
      <c r="D3553" s="6" t="str">
        <f>TEXT(Table1[[#This Row],[Order Date]],"yyyy")</f>
        <v>2022</v>
      </c>
      <c r="E3553" t="s">
        <v>2188</v>
      </c>
      <c r="F3553" t="s">
        <v>315</v>
      </c>
      <c r="G3553" t="s">
        <v>11</v>
      </c>
      <c r="H3553" t="s">
        <v>20</v>
      </c>
      <c r="I3553" t="s">
        <v>765</v>
      </c>
      <c r="J3553">
        <v>74.760000000000005</v>
      </c>
      <c r="K3553">
        <v>3</v>
      </c>
      <c r="L3553">
        <v>34.39</v>
      </c>
    </row>
    <row r="3554" spans="1:12" ht="14.25" customHeight="1" x14ac:dyDescent="0.25">
      <c r="A3554" t="str">
        <f t="shared" si="55"/>
        <v>ORD3553</v>
      </c>
      <c r="B3554" s="6">
        <v>44875</v>
      </c>
      <c r="C3554" s="6" t="str">
        <f>TEXT(Table1[[#This Row],[Order Date]],"mmm")</f>
        <v>Nov</v>
      </c>
      <c r="D3554" s="6" t="str">
        <f>TEXT(Table1[[#This Row],[Order Date]],"yyyy")</f>
        <v>2022</v>
      </c>
      <c r="E3554" t="s">
        <v>2188</v>
      </c>
      <c r="F3554" t="s">
        <v>315</v>
      </c>
      <c r="G3554" t="s">
        <v>34</v>
      </c>
      <c r="H3554" t="s">
        <v>47</v>
      </c>
      <c r="I3554" t="s">
        <v>1015</v>
      </c>
      <c r="J3554">
        <v>29.22</v>
      </c>
      <c r="K3554">
        <v>3</v>
      </c>
      <c r="L3554">
        <v>12.86</v>
      </c>
    </row>
    <row r="3555" spans="1:12" ht="14.25" customHeight="1" x14ac:dyDescent="0.25">
      <c r="A3555" t="str">
        <f t="shared" si="55"/>
        <v>ORD3554</v>
      </c>
      <c r="B3555" s="6">
        <v>44875</v>
      </c>
      <c r="C3555" s="6" t="str">
        <f>TEXT(Table1[[#This Row],[Order Date]],"mmm")</f>
        <v>Nov</v>
      </c>
      <c r="D3555" s="6" t="str">
        <f>TEXT(Table1[[#This Row],[Order Date]],"yyyy")</f>
        <v>2022</v>
      </c>
      <c r="E3555" t="s">
        <v>252</v>
      </c>
      <c r="F3555" t="s">
        <v>23</v>
      </c>
      <c r="G3555" t="s">
        <v>11</v>
      </c>
      <c r="H3555" t="s">
        <v>18</v>
      </c>
      <c r="I3555" t="s">
        <v>2148</v>
      </c>
      <c r="J3555">
        <v>577.58000000000004</v>
      </c>
      <c r="K3555">
        <v>6</v>
      </c>
      <c r="L3555">
        <v>43.32</v>
      </c>
    </row>
    <row r="3556" spans="1:12" ht="14.25" customHeight="1" x14ac:dyDescent="0.25">
      <c r="A3556" t="str">
        <f t="shared" si="55"/>
        <v>ORD3555</v>
      </c>
      <c r="B3556" s="6">
        <v>44876</v>
      </c>
      <c r="C3556" s="6" t="str">
        <f>TEXT(Table1[[#This Row],[Order Date]],"mmm")</f>
        <v>Nov</v>
      </c>
      <c r="D3556" s="6" t="str">
        <f>TEXT(Table1[[#This Row],[Order Date]],"yyyy")</f>
        <v>2022</v>
      </c>
      <c r="E3556" t="s">
        <v>1886</v>
      </c>
      <c r="F3556" t="s">
        <v>110</v>
      </c>
      <c r="G3556" t="s">
        <v>11</v>
      </c>
      <c r="H3556" t="s">
        <v>18</v>
      </c>
      <c r="I3556" t="s">
        <v>2332</v>
      </c>
      <c r="J3556">
        <v>418.32</v>
      </c>
      <c r="K3556">
        <v>7</v>
      </c>
      <c r="L3556">
        <v>117.13</v>
      </c>
    </row>
    <row r="3557" spans="1:12" ht="14.25" customHeight="1" x14ac:dyDescent="0.25">
      <c r="A3557" t="str">
        <f t="shared" si="55"/>
        <v>ORD3556</v>
      </c>
      <c r="B3557" s="6">
        <v>44876</v>
      </c>
      <c r="C3557" s="6" t="str">
        <f>TEXT(Table1[[#This Row],[Order Date]],"mmm")</f>
        <v>Nov</v>
      </c>
      <c r="D3557" s="6" t="str">
        <f>TEXT(Table1[[#This Row],[Order Date]],"yyyy")</f>
        <v>2022</v>
      </c>
      <c r="E3557" t="s">
        <v>1886</v>
      </c>
      <c r="F3557" t="s">
        <v>110</v>
      </c>
      <c r="G3557" t="s">
        <v>11</v>
      </c>
      <c r="H3557" t="s">
        <v>92</v>
      </c>
      <c r="I3557" t="s">
        <v>114</v>
      </c>
      <c r="J3557">
        <v>123.86</v>
      </c>
      <c r="K3557">
        <v>2</v>
      </c>
      <c r="L3557">
        <v>46.79</v>
      </c>
    </row>
    <row r="3558" spans="1:12" ht="14.25" customHeight="1" x14ac:dyDescent="0.25">
      <c r="A3558" t="str">
        <f t="shared" si="55"/>
        <v>ORD3557</v>
      </c>
      <c r="B3558" s="6">
        <v>44877</v>
      </c>
      <c r="C3558" s="6" t="str">
        <f>TEXT(Table1[[#This Row],[Order Date]],"mmm")</f>
        <v>Nov</v>
      </c>
      <c r="D3558" s="6" t="str">
        <f>TEXT(Table1[[#This Row],[Order Date]],"yyyy")</f>
        <v>2022</v>
      </c>
      <c r="E3558" t="s">
        <v>1638</v>
      </c>
      <c r="F3558" t="s">
        <v>27</v>
      </c>
      <c r="G3558" t="s">
        <v>11</v>
      </c>
      <c r="H3558" t="s">
        <v>12</v>
      </c>
      <c r="I3558" t="s">
        <v>619</v>
      </c>
      <c r="J3558">
        <v>15.7</v>
      </c>
      <c r="K3558">
        <v>5</v>
      </c>
      <c r="L3558">
        <v>7.07</v>
      </c>
    </row>
    <row r="3559" spans="1:12" ht="14.25" customHeight="1" x14ac:dyDescent="0.25">
      <c r="A3559" t="str">
        <f t="shared" si="55"/>
        <v>ORD3558</v>
      </c>
      <c r="B3559" s="6">
        <v>44877</v>
      </c>
      <c r="C3559" s="6" t="str">
        <f>TEXT(Table1[[#This Row],[Order Date]],"mmm")</f>
        <v>Nov</v>
      </c>
      <c r="D3559" s="6" t="str">
        <f>TEXT(Table1[[#This Row],[Order Date]],"yyyy")</f>
        <v>2022</v>
      </c>
      <c r="E3559" t="s">
        <v>443</v>
      </c>
      <c r="F3559" t="s">
        <v>123</v>
      </c>
      <c r="G3559" t="s">
        <v>11</v>
      </c>
      <c r="H3559" t="s">
        <v>24</v>
      </c>
      <c r="I3559" t="s">
        <v>706</v>
      </c>
      <c r="J3559">
        <v>11.76</v>
      </c>
      <c r="K3559">
        <v>5</v>
      </c>
      <c r="L3559">
        <v>1.32</v>
      </c>
    </row>
    <row r="3560" spans="1:12" ht="14.25" customHeight="1" x14ac:dyDescent="0.25">
      <c r="A3560" t="str">
        <f t="shared" si="55"/>
        <v>ORD3559</v>
      </c>
      <c r="B3560" s="6">
        <v>44877</v>
      </c>
      <c r="C3560" s="6" t="str">
        <f>TEXT(Table1[[#This Row],[Order Date]],"mmm")</f>
        <v>Nov</v>
      </c>
      <c r="D3560" s="6" t="str">
        <f>TEXT(Table1[[#This Row],[Order Date]],"yyyy")</f>
        <v>2022</v>
      </c>
      <c r="E3560" t="s">
        <v>443</v>
      </c>
      <c r="F3560" t="s">
        <v>123</v>
      </c>
      <c r="G3560" t="s">
        <v>11</v>
      </c>
      <c r="H3560" t="s">
        <v>20</v>
      </c>
      <c r="I3560" t="s">
        <v>184</v>
      </c>
      <c r="J3560">
        <v>5.24</v>
      </c>
      <c r="K3560">
        <v>2</v>
      </c>
      <c r="L3560">
        <v>-4.0199999999999996</v>
      </c>
    </row>
    <row r="3561" spans="1:12" ht="14.25" customHeight="1" x14ac:dyDescent="0.25">
      <c r="A3561" t="str">
        <f t="shared" si="55"/>
        <v>ORD3560</v>
      </c>
      <c r="B3561" s="6">
        <v>44877</v>
      </c>
      <c r="C3561" s="6" t="str">
        <f>TEXT(Table1[[#This Row],[Order Date]],"mmm")</f>
        <v>Nov</v>
      </c>
      <c r="D3561" s="6" t="str">
        <f>TEXT(Table1[[#This Row],[Order Date]],"yyyy")</f>
        <v>2022</v>
      </c>
      <c r="E3561" t="s">
        <v>443</v>
      </c>
      <c r="F3561" t="s">
        <v>123</v>
      </c>
      <c r="G3561" t="s">
        <v>11</v>
      </c>
      <c r="H3561" t="s">
        <v>20</v>
      </c>
      <c r="I3561" t="s">
        <v>1160</v>
      </c>
      <c r="J3561">
        <v>4.66</v>
      </c>
      <c r="K3561">
        <v>3</v>
      </c>
      <c r="L3561">
        <v>-3.73</v>
      </c>
    </row>
    <row r="3562" spans="1:12" ht="14.25" customHeight="1" x14ac:dyDescent="0.25">
      <c r="A3562" t="str">
        <f t="shared" si="55"/>
        <v>ORD3561</v>
      </c>
      <c r="B3562" s="6">
        <v>44877</v>
      </c>
      <c r="C3562" s="6" t="str">
        <f>TEXT(Table1[[#This Row],[Order Date]],"mmm")</f>
        <v>Nov</v>
      </c>
      <c r="D3562" s="6" t="str">
        <f>TEXT(Table1[[#This Row],[Order Date]],"yyyy")</f>
        <v>2022</v>
      </c>
      <c r="E3562" t="s">
        <v>443</v>
      </c>
      <c r="F3562" t="s">
        <v>123</v>
      </c>
      <c r="G3562" t="s">
        <v>34</v>
      </c>
      <c r="H3562" t="s">
        <v>35</v>
      </c>
      <c r="I3562" t="s">
        <v>1435</v>
      </c>
      <c r="J3562">
        <v>523.91999999999996</v>
      </c>
      <c r="K3562">
        <v>5</v>
      </c>
      <c r="L3562">
        <v>-72.040000000000006</v>
      </c>
    </row>
    <row r="3563" spans="1:12" ht="14.25" customHeight="1" x14ac:dyDescent="0.25">
      <c r="A3563" t="str">
        <f t="shared" si="55"/>
        <v>ORD3562</v>
      </c>
      <c r="B3563" s="6">
        <v>44877</v>
      </c>
      <c r="C3563" s="6" t="str">
        <f>TEXT(Table1[[#This Row],[Order Date]],"mmm")</f>
        <v>Nov</v>
      </c>
      <c r="D3563" s="6" t="str">
        <f>TEXT(Table1[[#This Row],[Order Date]],"yyyy")</f>
        <v>2022</v>
      </c>
      <c r="E3563" t="s">
        <v>443</v>
      </c>
      <c r="F3563" t="s">
        <v>123</v>
      </c>
      <c r="G3563" t="s">
        <v>39</v>
      </c>
      <c r="H3563" t="s">
        <v>40</v>
      </c>
      <c r="I3563" t="s">
        <v>720</v>
      </c>
      <c r="J3563">
        <v>100.79</v>
      </c>
      <c r="K3563">
        <v>1</v>
      </c>
      <c r="L3563">
        <v>10.08</v>
      </c>
    </row>
    <row r="3564" spans="1:12" ht="14.25" customHeight="1" x14ac:dyDescent="0.25">
      <c r="A3564" t="str">
        <f t="shared" si="55"/>
        <v>ORD3563</v>
      </c>
      <c r="B3564" s="6">
        <v>44877</v>
      </c>
      <c r="C3564" s="6" t="str">
        <f>TEXT(Table1[[#This Row],[Order Date]],"mmm")</f>
        <v>Nov</v>
      </c>
      <c r="D3564" s="6" t="str">
        <f>TEXT(Table1[[#This Row],[Order Date]],"yyyy")</f>
        <v>2022</v>
      </c>
      <c r="E3564" t="s">
        <v>443</v>
      </c>
      <c r="F3564" t="s">
        <v>123</v>
      </c>
      <c r="G3564" t="s">
        <v>34</v>
      </c>
      <c r="H3564" t="s">
        <v>35</v>
      </c>
      <c r="I3564" t="s">
        <v>265</v>
      </c>
      <c r="J3564">
        <v>146.13999999999999</v>
      </c>
      <c r="K3564">
        <v>3</v>
      </c>
      <c r="L3564">
        <v>16.440000000000001</v>
      </c>
    </row>
    <row r="3565" spans="1:12" ht="14.25" customHeight="1" x14ac:dyDescent="0.25">
      <c r="A3565" t="str">
        <f t="shared" si="55"/>
        <v>ORD3564</v>
      </c>
      <c r="B3565" s="6">
        <v>44877</v>
      </c>
      <c r="C3565" s="6" t="str">
        <f>TEXT(Table1[[#This Row],[Order Date]],"mmm")</f>
        <v>Nov</v>
      </c>
      <c r="D3565" s="6" t="str">
        <f>TEXT(Table1[[#This Row],[Order Date]],"yyyy")</f>
        <v>2022</v>
      </c>
      <c r="E3565" t="s">
        <v>1310</v>
      </c>
      <c r="F3565" t="s">
        <v>10</v>
      </c>
      <c r="G3565" t="s">
        <v>11</v>
      </c>
      <c r="H3565" t="s">
        <v>18</v>
      </c>
      <c r="I3565" t="s">
        <v>267</v>
      </c>
      <c r="J3565">
        <v>64.78</v>
      </c>
      <c r="K3565">
        <v>1</v>
      </c>
      <c r="L3565">
        <v>-14.58</v>
      </c>
    </row>
    <row r="3566" spans="1:12" ht="14.25" customHeight="1" x14ac:dyDescent="0.25">
      <c r="A3566" t="str">
        <f t="shared" si="55"/>
        <v>ORD3565</v>
      </c>
      <c r="B3566" s="6">
        <v>44877</v>
      </c>
      <c r="C3566" s="6" t="str">
        <f>TEXT(Table1[[#This Row],[Order Date]],"mmm")</f>
        <v>Nov</v>
      </c>
      <c r="D3566" s="6" t="str">
        <f>TEXT(Table1[[#This Row],[Order Date]],"yyyy")</f>
        <v>2022</v>
      </c>
      <c r="E3566" t="s">
        <v>1310</v>
      </c>
      <c r="F3566" t="s">
        <v>10</v>
      </c>
      <c r="G3566" t="s">
        <v>11</v>
      </c>
      <c r="H3566" t="s">
        <v>12</v>
      </c>
      <c r="I3566" t="s">
        <v>331</v>
      </c>
      <c r="J3566">
        <v>15.55</v>
      </c>
      <c r="K3566">
        <v>3</v>
      </c>
      <c r="L3566">
        <v>5.64</v>
      </c>
    </row>
    <row r="3567" spans="1:12" ht="14.25" customHeight="1" x14ac:dyDescent="0.25">
      <c r="A3567" t="str">
        <f t="shared" si="55"/>
        <v>ORD3566</v>
      </c>
      <c r="B3567" s="6">
        <v>44877</v>
      </c>
      <c r="C3567" s="6" t="str">
        <f>TEXT(Table1[[#This Row],[Order Date]],"mmm")</f>
        <v>Nov</v>
      </c>
      <c r="D3567" s="6" t="str">
        <f>TEXT(Table1[[#This Row],[Order Date]],"yyyy")</f>
        <v>2022</v>
      </c>
      <c r="E3567" t="s">
        <v>1310</v>
      </c>
      <c r="F3567" t="s">
        <v>10</v>
      </c>
      <c r="G3567" t="s">
        <v>11</v>
      </c>
      <c r="H3567" t="s">
        <v>63</v>
      </c>
      <c r="I3567" t="s">
        <v>2264</v>
      </c>
      <c r="J3567">
        <v>223.89</v>
      </c>
      <c r="K3567">
        <v>7</v>
      </c>
      <c r="L3567">
        <v>69.97</v>
      </c>
    </row>
    <row r="3568" spans="1:12" ht="14.25" customHeight="1" x14ac:dyDescent="0.25">
      <c r="A3568" t="str">
        <f t="shared" si="55"/>
        <v>ORD3567</v>
      </c>
      <c r="B3568" s="6">
        <v>44877</v>
      </c>
      <c r="C3568" s="6" t="str">
        <f>TEXT(Table1[[#This Row],[Order Date]],"mmm")</f>
        <v>Nov</v>
      </c>
      <c r="D3568" s="6" t="str">
        <f>TEXT(Table1[[#This Row],[Order Date]],"yyyy")</f>
        <v>2022</v>
      </c>
      <c r="E3568" t="s">
        <v>2017</v>
      </c>
      <c r="F3568" t="s">
        <v>149</v>
      </c>
      <c r="G3568" t="s">
        <v>11</v>
      </c>
      <c r="H3568" t="s">
        <v>63</v>
      </c>
      <c r="I3568" t="s">
        <v>64</v>
      </c>
      <c r="J3568">
        <v>15.56</v>
      </c>
      <c r="K3568">
        <v>2</v>
      </c>
      <c r="L3568">
        <v>7.31</v>
      </c>
    </row>
    <row r="3569" spans="1:12" ht="14.25" customHeight="1" x14ac:dyDescent="0.25">
      <c r="A3569" t="str">
        <f t="shared" si="55"/>
        <v>ORD3568</v>
      </c>
      <c r="B3569" s="6">
        <v>44878</v>
      </c>
      <c r="C3569" s="6" t="str">
        <f>TEXT(Table1[[#This Row],[Order Date]],"mmm")</f>
        <v>Nov</v>
      </c>
      <c r="D3569" s="6" t="str">
        <f>TEXT(Table1[[#This Row],[Order Date]],"yyyy")</f>
        <v>2022</v>
      </c>
      <c r="E3569" t="s">
        <v>2060</v>
      </c>
      <c r="F3569" t="s">
        <v>278</v>
      </c>
      <c r="G3569" t="s">
        <v>39</v>
      </c>
      <c r="H3569" t="s">
        <v>52</v>
      </c>
      <c r="I3569" t="s">
        <v>2309</v>
      </c>
      <c r="J3569">
        <v>238.9</v>
      </c>
      <c r="K3569">
        <v>6</v>
      </c>
      <c r="L3569">
        <v>-26.88</v>
      </c>
    </row>
    <row r="3570" spans="1:12" ht="14.25" customHeight="1" x14ac:dyDescent="0.25">
      <c r="A3570" t="str">
        <f t="shared" si="55"/>
        <v>ORD3569</v>
      </c>
      <c r="B3570" s="6">
        <v>44878</v>
      </c>
      <c r="C3570" s="6" t="str">
        <f>TEXT(Table1[[#This Row],[Order Date]],"mmm")</f>
        <v>Nov</v>
      </c>
      <c r="D3570" s="6" t="str">
        <f>TEXT(Table1[[#This Row],[Order Date]],"yyyy")</f>
        <v>2022</v>
      </c>
      <c r="E3570" t="s">
        <v>2060</v>
      </c>
      <c r="F3570" t="s">
        <v>278</v>
      </c>
      <c r="G3570" t="s">
        <v>34</v>
      </c>
      <c r="H3570" t="s">
        <v>47</v>
      </c>
      <c r="I3570" t="s">
        <v>1276</v>
      </c>
      <c r="J3570">
        <v>102.36</v>
      </c>
      <c r="K3570">
        <v>3</v>
      </c>
      <c r="L3570">
        <v>-3.84</v>
      </c>
    </row>
    <row r="3571" spans="1:12" ht="14.25" customHeight="1" x14ac:dyDescent="0.25">
      <c r="A3571" t="str">
        <f t="shared" si="55"/>
        <v>ORD3570</v>
      </c>
      <c r="B3571" s="6">
        <v>44878</v>
      </c>
      <c r="C3571" s="6" t="str">
        <f>TEXT(Table1[[#This Row],[Order Date]],"mmm")</f>
        <v>Nov</v>
      </c>
      <c r="D3571" s="6" t="str">
        <f>TEXT(Table1[[#This Row],[Order Date]],"yyyy")</f>
        <v>2022</v>
      </c>
      <c r="E3571" t="s">
        <v>2060</v>
      </c>
      <c r="F3571" t="s">
        <v>278</v>
      </c>
      <c r="G3571" t="s">
        <v>11</v>
      </c>
      <c r="H3571" t="s">
        <v>20</v>
      </c>
      <c r="I3571" t="s">
        <v>485</v>
      </c>
      <c r="J3571">
        <v>36.880000000000003</v>
      </c>
      <c r="K3571">
        <v>3</v>
      </c>
      <c r="L3571">
        <v>-25.82</v>
      </c>
    </row>
    <row r="3572" spans="1:12" ht="14.25" customHeight="1" x14ac:dyDescent="0.25">
      <c r="A3572" t="str">
        <f t="shared" si="55"/>
        <v>ORD3571</v>
      </c>
      <c r="B3572" s="6">
        <v>44878</v>
      </c>
      <c r="C3572" s="6" t="str">
        <f>TEXT(Table1[[#This Row],[Order Date]],"mmm")</f>
        <v>Nov</v>
      </c>
      <c r="D3572" s="6" t="str">
        <f>TEXT(Table1[[#This Row],[Order Date]],"yyyy")</f>
        <v>2022</v>
      </c>
      <c r="E3572" t="s">
        <v>1652</v>
      </c>
      <c r="F3572" t="s">
        <v>245</v>
      </c>
      <c r="G3572" t="s">
        <v>11</v>
      </c>
      <c r="H3572" t="s">
        <v>12</v>
      </c>
      <c r="I3572" t="s">
        <v>2333</v>
      </c>
      <c r="J3572">
        <v>115.3</v>
      </c>
      <c r="K3572">
        <v>3</v>
      </c>
      <c r="L3572">
        <v>40.35</v>
      </c>
    </row>
    <row r="3573" spans="1:12" ht="14.25" customHeight="1" x14ac:dyDescent="0.25">
      <c r="A3573" t="str">
        <f t="shared" si="55"/>
        <v>ORD3572</v>
      </c>
      <c r="B3573" s="6">
        <v>44878</v>
      </c>
      <c r="C3573" s="6" t="str">
        <f>TEXT(Table1[[#This Row],[Order Date]],"mmm")</f>
        <v>Nov</v>
      </c>
      <c r="D3573" s="6" t="str">
        <f>TEXT(Table1[[#This Row],[Order Date]],"yyyy")</f>
        <v>2022</v>
      </c>
      <c r="E3573" t="s">
        <v>1012</v>
      </c>
      <c r="F3573" t="s">
        <v>59</v>
      </c>
      <c r="G3573" t="s">
        <v>39</v>
      </c>
      <c r="H3573" t="s">
        <v>40</v>
      </c>
      <c r="I3573" t="s">
        <v>1114</v>
      </c>
      <c r="J3573">
        <v>377.97</v>
      </c>
      <c r="K3573">
        <v>3</v>
      </c>
      <c r="L3573">
        <v>94.49</v>
      </c>
    </row>
    <row r="3574" spans="1:12" ht="14.25" customHeight="1" x14ac:dyDescent="0.25">
      <c r="A3574" t="str">
        <f t="shared" si="55"/>
        <v>ORD3573</v>
      </c>
      <c r="B3574" s="6">
        <v>44878</v>
      </c>
      <c r="C3574" s="6" t="str">
        <f>TEXT(Table1[[#This Row],[Order Date]],"mmm")</f>
        <v>Nov</v>
      </c>
      <c r="D3574" s="6" t="str">
        <f>TEXT(Table1[[#This Row],[Order Date]],"yyyy")</f>
        <v>2022</v>
      </c>
      <c r="E3574" t="s">
        <v>1012</v>
      </c>
      <c r="F3574" t="s">
        <v>59</v>
      </c>
      <c r="G3574" t="s">
        <v>11</v>
      </c>
      <c r="H3574" t="s">
        <v>12</v>
      </c>
      <c r="I3574" t="s">
        <v>700</v>
      </c>
      <c r="J3574">
        <v>42.28</v>
      </c>
      <c r="K3574">
        <v>7</v>
      </c>
      <c r="L3574">
        <v>19.87</v>
      </c>
    </row>
    <row r="3575" spans="1:12" ht="14.25" customHeight="1" x14ac:dyDescent="0.25">
      <c r="A3575" t="str">
        <f t="shared" si="55"/>
        <v>ORD3574</v>
      </c>
      <c r="B3575" s="6">
        <v>44878</v>
      </c>
      <c r="C3575" s="6" t="str">
        <f>TEXT(Table1[[#This Row],[Order Date]],"mmm")</f>
        <v>Nov</v>
      </c>
      <c r="D3575" s="6" t="str">
        <f>TEXT(Table1[[#This Row],[Order Date]],"yyyy")</f>
        <v>2022</v>
      </c>
      <c r="E3575" t="s">
        <v>1012</v>
      </c>
      <c r="F3575" t="s">
        <v>59</v>
      </c>
      <c r="G3575" t="s">
        <v>34</v>
      </c>
      <c r="H3575" t="s">
        <v>74</v>
      </c>
      <c r="I3575" t="s">
        <v>644</v>
      </c>
      <c r="J3575">
        <v>299.97000000000003</v>
      </c>
      <c r="K3575">
        <v>3</v>
      </c>
      <c r="L3575">
        <v>56.99</v>
      </c>
    </row>
    <row r="3576" spans="1:12" ht="14.25" customHeight="1" x14ac:dyDescent="0.25">
      <c r="A3576" t="str">
        <f t="shared" si="55"/>
        <v>ORD3575</v>
      </c>
      <c r="B3576" s="6">
        <v>44878</v>
      </c>
      <c r="C3576" s="6" t="str">
        <f>TEXT(Table1[[#This Row],[Order Date]],"mmm")</f>
        <v>Nov</v>
      </c>
      <c r="D3576" s="6" t="str">
        <f>TEXT(Table1[[#This Row],[Order Date]],"yyyy")</f>
        <v>2022</v>
      </c>
      <c r="E3576" t="s">
        <v>1012</v>
      </c>
      <c r="F3576" t="s">
        <v>59</v>
      </c>
      <c r="G3576" t="s">
        <v>39</v>
      </c>
      <c r="H3576" t="s">
        <v>40</v>
      </c>
      <c r="I3576" t="s">
        <v>415</v>
      </c>
      <c r="J3576">
        <v>89.98</v>
      </c>
      <c r="K3576">
        <v>2</v>
      </c>
      <c r="L3576">
        <v>43.19</v>
      </c>
    </row>
    <row r="3577" spans="1:12" ht="14.25" customHeight="1" x14ac:dyDescent="0.25">
      <c r="A3577" t="str">
        <f t="shared" si="55"/>
        <v>ORD3576</v>
      </c>
      <c r="B3577" s="6">
        <v>44878</v>
      </c>
      <c r="C3577" s="6" t="str">
        <f>TEXT(Table1[[#This Row],[Order Date]],"mmm")</f>
        <v>Nov</v>
      </c>
      <c r="D3577" s="6" t="str">
        <f>TEXT(Table1[[#This Row],[Order Date]],"yyyy")</f>
        <v>2022</v>
      </c>
      <c r="E3577" t="s">
        <v>887</v>
      </c>
      <c r="F3577" t="s">
        <v>15</v>
      </c>
      <c r="G3577" t="s">
        <v>34</v>
      </c>
      <c r="H3577" t="s">
        <v>47</v>
      </c>
      <c r="I3577" t="s">
        <v>2051</v>
      </c>
      <c r="J3577">
        <v>17.5</v>
      </c>
      <c r="K3577">
        <v>9</v>
      </c>
      <c r="L3577">
        <v>-7.44</v>
      </c>
    </row>
    <row r="3578" spans="1:12" ht="14.25" customHeight="1" x14ac:dyDescent="0.25">
      <c r="A3578" t="str">
        <f t="shared" si="55"/>
        <v>ORD3577</v>
      </c>
      <c r="B3578" s="6">
        <v>44878</v>
      </c>
      <c r="C3578" s="6" t="str">
        <f>TEXT(Table1[[#This Row],[Order Date]],"mmm")</f>
        <v>Nov</v>
      </c>
      <c r="D3578" s="6" t="str">
        <f>TEXT(Table1[[#This Row],[Order Date]],"yyyy")</f>
        <v>2022</v>
      </c>
      <c r="E3578" t="s">
        <v>889</v>
      </c>
      <c r="F3578" t="s">
        <v>129</v>
      </c>
      <c r="G3578" t="s">
        <v>11</v>
      </c>
      <c r="H3578" t="s">
        <v>12</v>
      </c>
      <c r="I3578" t="s">
        <v>2334</v>
      </c>
      <c r="J3578">
        <v>63.77</v>
      </c>
      <c r="K3578">
        <v>7</v>
      </c>
      <c r="L3578">
        <v>28.7</v>
      </c>
    </row>
    <row r="3579" spans="1:12" ht="14.25" customHeight="1" x14ac:dyDescent="0.25">
      <c r="A3579" t="str">
        <f t="shared" si="55"/>
        <v>ORD3578</v>
      </c>
      <c r="B3579" s="6">
        <v>44878</v>
      </c>
      <c r="C3579" s="6" t="str">
        <f>TEXT(Table1[[#This Row],[Order Date]],"mmm")</f>
        <v>Nov</v>
      </c>
      <c r="D3579" s="6" t="str">
        <f>TEXT(Table1[[#This Row],[Order Date]],"yyyy")</f>
        <v>2022</v>
      </c>
      <c r="E3579" t="s">
        <v>889</v>
      </c>
      <c r="F3579" t="s">
        <v>129</v>
      </c>
      <c r="G3579" t="s">
        <v>39</v>
      </c>
      <c r="H3579" t="s">
        <v>40</v>
      </c>
      <c r="I3579" t="s">
        <v>1305</v>
      </c>
      <c r="J3579">
        <v>50.97</v>
      </c>
      <c r="K3579">
        <v>3</v>
      </c>
      <c r="L3579">
        <v>13.25</v>
      </c>
    </row>
    <row r="3580" spans="1:12" ht="14.25" customHeight="1" x14ac:dyDescent="0.25">
      <c r="A3580" t="str">
        <f t="shared" si="55"/>
        <v>ORD3579</v>
      </c>
      <c r="B3580" s="6">
        <v>44878</v>
      </c>
      <c r="C3580" s="6" t="str">
        <f>TEXT(Table1[[#This Row],[Order Date]],"mmm")</f>
        <v>Nov</v>
      </c>
      <c r="D3580" s="6" t="str">
        <f>TEXT(Table1[[#This Row],[Order Date]],"yyyy")</f>
        <v>2022</v>
      </c>
      <c r="E3580" t="s">
        <v>889</v>
      </c>
      <c r="F3580" t="s">
        <v>129</v>
      </c>
      <c r="G3580" t="s">
        <v>11</v>
      </c>
      <c r="H3580" t="s">
        <v>12</v>
      </c>
      <c r="I3580" t="s">
        <v>2333</v>
      </c>
      <c r="J3580">
        <v>96.08</v>
      </c>
      <c r="K3580">
        <v>2</v>
      </c>
      <c r="L3580">
        <v>46.12</v>
      </c>
    </row>
    <row r="3581" spans="1:12" ht="14.25" customHeight="1" x14ac:dyDescent="0.25">
      <c r="A3581" t="str">
        <f t="shared" si="55"/>
        <v>ORD3580</v>
      </c>
      <c r="B3581" s="6">
        <v>44878</v>
      </c>
      <c r="C3581" s="6" t="str">
        <f>TEXT(Table1[[#This Row],[Order Date]],"mmm")</f>
        <v>Nov</v>
      </c>
      <c r="D3581" s="6" t="str">
        <f>TEXT(Table1[[#This Row],[Order Date]],"yyyy")</f>
        <v>2022</v>
      </c>
      <c r="E3581" t="s">
        <v>554</v>
      </c>
      <c r="F3581" t="s">
        <v>120</v>
      </c>
      <c r="G3581" t="s">
        <v>11</v>
      </c>
      <c r="H3581" t="s">
        <v>18</v>
      </c>
      <c r="I3581" t="s">
        <v>2335</v>
      </c>
      <c r="J3581">
        <v>84.96</v>
      </c>
      <c r="K3581">
        <v>6</v>
      </c>
      <c r="L3581">
        <v>6.37</v>
      </c>
    </row>
    <row r="3582" spans="1:12" ht="14.25" customHeight="1" x14ac:dyDescent="0.25">
      <c r="A3582" t="str">
        <f t="shared" si="55"/>
        <v>ORD3581</v>
      </c>
      <c r="B3582" s="6">
        <v>44878</v>
      </c>
      <c r="C3582" s="6" t="str">
        <f>TEXT(Table1[[#This Row],[Order Date]],"mmm")</f>
        <v>Nov</v>
      </c>
      <c r="D3582" s="6" t="str">
        <f>TEXT(Table1[[#This Row],[Order Date]],"yyyy")</f>
        <v>2022</v>
      </c>
      <c r="E3582" t="s">
        <v>951</v>
      </c>
      <c r="F3582" t="s">
        <v>515</v>
      </c>
      <c r="G3582" t="s">
        <v>39</v>
      </c>
      <c r="H3582" t="s">
        <v>40</v>
      </c>
      <c r="I3582" t="s">
        <v>1878</v>
      </c>
      <c r="J3582">
        <v>339.96</v>
      </c>
      <c r="K3582">
        <v>5</v>
      </c>
      <c r="L3582">
        <v>42.5</v>
      </c>
    </row>
    <row r="3583" spans="1:12" ht="14.25" customHeight="1" x14ac:dyDescent="0.25">
      <c r="A3583" t="str">
        <f t="shared" si="55"/>
        <v>ORD3582</v>
      </c>
      <c r="B3583" s="6">
        <v>44878</v>
      </c>
      <c r="C3583" s="6" t="str">
        <f>TEXT(Table1[[#This Row],[Order Date]],"mmm")</f>
        <v>Nov</v>
      </c>
      <c r="D3583" s="6" t="str">
        <f>TEXT(Table1[[#This Row],[Order Date]],"yyyy")</f>
        <v>2022</v>
      </c>
      <c r="E3583" t="s">
        <v>951</v>
      </c>
      <c r="F3583" t="s">
        <v>515</v>
      </c>
      <c r="G3583" t="s">
        <v>34</v>
      </c>
      <c r="H3583" t="s">
        <v>47</v>
      </c>
      <c r="I3583" t="s">
        <v>2129</v>
      </c>
      <c r="J3583">
        <v>63.98</v>
      </c>
      <c r="K3583">
        <v>7</v>
      </c>
      <c r="L3583">
        <v>21.75</v>
      </c>
    </row>
    <row r="3584" spans="1:12" ht="14.25" customHeight="1" x14ac:dyDescent="0.25">
      <c r="A3584" t="str">
        <f t="shared" si="55"/>
        <v>ORD3583</v>
      </c>
      <c r="B3584" s="6">
        <v>44878</v>
      </c>
      <c r="C3584" s="6" t="str">
        <f>TEXT(Table1[[#This Row],[Order Date]],"mmm")</f>
        <v>Nov</v>
      </c>
      <c r="D3584" s="6" t="str">
        <f>TEXT(Table1[[#This Row],[Order Date]],"yyyy")</f>
        <v>2022</v>
      </c>
      <c r="E3584" t="s">
        <v>2156</v>
      </c>
      <c r="F3584" t="s">
        <v>123</v>
      </c>
      <c r="G3584" t="s">
        <v>11</v>
      </c>
      <c r="H3584" t="s">
        <v>20</v>
      </c>
      <c r="I3584" t="s">
        <v>269</v>
      </c>
      <c r="J3584">
        <v>121.1</v>
      </c>
      <c r="K3584">
        <v>6</v>
      </c>
      <c r="L3584">
        <v>-100.92</v>
      </c>
    </row>
    <row r="3585" spans="1:12" ht="14.25" customHeight="1" x14ac:dyDescent="0.25">
      <c r="A3585" t="str">
        <f t="shared" si="55"/>
        <v>ORD3584</v>
      </c>
      <c r="B3585" s="6">
        <v>44878</v>
      </c>
      <c r="C3585" s="6" t="str">
        <f>TEXT(Table1[[#This Row],[Order Date]],"mmm")</f>
        <v>Nov</v>
      </c>
      <c r="D3585" s="6" t="str">
        <f>TEXT(Table1[[#This Row],[Order Date]],"yyyy")</f>
        <v>2022</v>
      </c>
      <c r="E3585" t="s">
        <v>2156</v>
      </c>
      <c r="F3585" t="s">
        <v>123</v>
      </c>
      <c r="G3585" t="s">
        <v>39</v>
      </c>
      <c r="H3585" t="s">
        <v>52</v>
      </c>
      <c r="I3585" t="s">
        <v>1526</v>
      </c>
      <c r="J3585">
        <v>111.96</v>
      </c>
      <c r="K3585">
        <v>5</v>
      </c>
      <c r="L3585">
        <v>-1.4</v>
      </c>
    </row>
    <row r="3586" spans="1:12" ht="14.25" customHeight="1" x14ac:dyDescent="0.25">
      <c r="A3586" t="str">
        <f t="shared" si="55"/>
        <v>ORD3585</v>
      </c>
      <c r="B3586" s="6">
        <v>44878</v>
      </c>
      <c r="C3586" s="6" t="str">
        <f>TEXT(Table1[[#This Row],[Order Date]],"mmm")</f>
        <v>Nov</v>
      </c>
      <c r="D3586" s="6" t="str">
        <f>TEXT(Table1[[#This Row],[Order Date]],"yyyy")</f>
        <v>2022</v>
      </c>
      <c r="E3586" t="s">
        <v>1546</v>
      </c>
      <c r="F3586" t="s">
        <v>10</v>
      </c>
      <c r="G3586" t="s">
        <v>34</v>
      </c>
      <c r="H3586" t="s">
        <v>74</v>
      </c>
      <c r="I3586" t="s">
        <v>1930</v>
      </c>
      <c r="J3586">
        <v>614</v>
      </c>
      <c r="K3586">
        <v>3</v>
      </c>
      <c r="L3586">
        <v>-18.059999999999999</v>
      </c>
    </row>
    <row r="3587" spans="1:12" ht="14.25" customHeight="1" x14ac:dyDescent="0.25">
      <c r="A3587" t="str">
        <f t="shared" ref="A3587:A3650" si="56">"ORD" &amp; TEXT(ROW(A3587)-1, "0000")</f>
        <v>ORD3586</v>
      </c>
      <c r="B3587" s="6">
        <v>44878</v>
      </c>
      <c r="C3587" s="6" t="str">
        <f>TEXT(Table1[[#This Row],[Order Date]],"mmm")</f>
        <v>Nov</v>
      </c>
      <c r="D3587" s="6" t="str">
        <f>TEXT(Table1[[#This Row],[Order Date]],"yyyy")</f>
        <v>2022</v>
      </c>
      <c r="E3587" t="s">
        <v>1121</v>
      </c>
      <c r="F3587" t="s">
        <v>27</v>
      </c>
      <c r="G3587" t="s">
        <v>11</v>
      </c>
      <c r="H3587" t="s">
        <v>20</v>
      </c>
      <c r="I3587" t="s">
        <v>1599</v>
      </c>
      <c r="J3587">
        <v>9.8699999999999992</v>
      </c>
      <c r="K3587">
        <v>2</v>
      </c>
      <c r="L3587">
        <v>3.46</v>
      </c>
    </row>
    <row r="3588" spans="1:12" ht="14.25" customHeight="1" x14ac:dyDescent="0.25">
      <c r="A3588" t="str">
        <f t="shared" si="56"/>
        <v>ORD3587</v>
      </c>
      <c r="B3588" s="6">
        <v>44878</v>
      </c>
      <c r="C3588" s="6" t="str">
        <f>TEXT(Table1[[#This Row],[Order Date]],"mmm")</f>
        <v>Nov</v>
      </c>
      <c r="D3588" s="6" t="str">
        <f>TEXT(Table1[[#This Row],[Order Date]],"yyyy")</f>
        <v>2022</v>
      </c>
      <c r="E3588" t="s">
        <v>1121</v>
      </c>
      <c r="F3588" t="s">
        <v>27</v>
      </c>
      <c r="G3588" t="s">
        <v>34</v>
      </c>
      <c r="H3588" t="s">
        <v>74</v>
      </c>
      <c r="I3588" t="s">
        <v>2093</v>
      </c>
      <c r="J3588">
        <v>683.33</v>
      </c>
      <c r="K3588">
        <v>4</v>
      </c>
      <c r="L3588">
        <v>-40.200000000000003</v>
      </c>
    </row>
    <row r="3589" spans="1:12" ht="14.25" customHeight="1" x14ac:dyDescent="0.25">
      <c r="A3589" t="str">
        <f t="shared" si="56"/>
        <v>ORD3588</v>
      </c>
      <c r="B3589" s="6">
        <v>44878</v>
      </c>
      <c r="C3589" s="6" t="str">
        <f>TEXT(Table1[[#This Row],[Order Date]],"mmm")</f>
        <v>Nov</v>
      </c>
      <c r="D3589" s="6" t="str">
        <f>TEXT(Table1[[#This Row],[Order Date]],"yyyy")</f>
        <v>2022</v>
      </c>
      <c r="E3589" t="s">
        <v>1121</v>
      </c>
      <c r="F3589" t="s">
        <v>27</v>
      </c>
      <c r="G3589" t="s">
        <v>11</v>
      </c>
      <c r="H3589" t="s">
        <v>12</v>
      </c>
      <c r="I3589" t="s">
        <v>1308</v>
      </c>
      <c r="J3589">
        <v>29.96</v>
      </c>
      <c r="K3589">
        <v>7</v>
      </c>
      <c r="L3589">
        <v>13.48</v>
      </c>
    </row>
    <row r="3590" spans="1:12" ht="14.25" customHeight="1" x14ac:dyDescent="0.25">
      <c r="A3590" t="str">
        <f t="shared" si="56"/>
        <v>ORD3589</v>
      </c>
      <c r="B3590" s="6">
        <v>44879</v>
      </c>
      <c r="C3590" s="6" t="str">
        <f>TEXT(Table1[[#This Row],[Order Date]],"mmm")</f>
        <v>Nov</v>
      </c>
      <c r="D3590" s="6" t="str">
        <f>TEXT(Table1[[#This Row],[Order Date]],"yyyy")</f>
        <v>2022</v>
      </c>
      <c r="E3590" t="s">
        <v>734</v>
      </c>
      <c r="F3590" t="s">
        <v>149</v>
      </c>
      <c r="G3590" t="s">
        <v>39</v>
      </c>
      <c r="H3590" t="s">
        <v>52</v>
      </c>
      <c r="I3590" t="s">
        <v>673</v>
      </c>
      <c r="J3590">
        <v>37.6</v>
      </c>
      <c r="K3590">
        <v>2</v>
      </c>
      <c r="L3590">
        <v>2.2599999999999998</v>
      </c>
    </row>
    <row r="3591" spans="1:12" ht="14.25" customHeight="1" x14ac:dyDescent="0.25">
      <c r="A3591" t="str">
        <f t="shared" si="56"/>
        <v>ORD3590</v>
      </c>
      <c r="B3591" s="6">
        <v>44879</v>
      </c>
      <c r="C3591" s="6" t="str">
        <f>TEXT(Table1[[#This Row],[Order Date]],"mmm")</f>
        <v>Nov</v>
      </c>
      <c r="D3591" s="6" t="str">
        <f>TEXT(Table1[[#This Row],[Order Date]],"yyyy")</f>
        <v>2022</v>
      </c>
      <c r="E3591" t="s">
        <v>734</v>
      </c>
      <c r="F3591" t="s">
        <v>149</v>
      </c>
      <c r="G3591" t="s">
        <v>39</v>
      </c>
      <c r="H3591" t="s">
        <v>52</v>
      </c>
      <c r="I3591" t="s">
        <v>1737</v>
      </c>
      <c r="J3591">
        <v>59.9</v>
      </c>
      <c r="K3591">
        <v>2</v>
      </c>
      <c r="L3591">
        <v>23.96</v>
      </c>
    </row>
    <row r="3592" spans="1:12" ht="14.25" customHeight="1" x14ac:dyDescent="0.25">
      <c r="A3592" t="str">
        <f t="shared" si="56"/>
        <v>ORD3591</v>
      </c>
      <c r="B3592" s="6">
        <v>44879</v>
      </c>
      <c r="C3592" s="6" t="str">
        <f>TEXT(Table1[[#This Row],[Order Date]],"mmm")</f>
        <v>Nov</v>
      </c>
      <c r="D3592" s="6" t="str">
        <f>TEXT(Table1[[#This Row],[Order Date]],"yyyy")</f>
        <v>2022</v>
      </c>
      <c r="E3592" t="s">
        <v>734</v>
      </c>
      <c r="F3592" t="s">
        <v>149</v>
      </c>
      <c r="G3592" t="s">
        <v>11</v>
      </c>
      <c r="H3592" t="s">
        <v>12</v>
      </c>
      <c r="I3592" t="s">
        <v>1887</v>
      </c>
      <c r="J3592">
        <v>37</v>
      </c>
      <c r="K3592">
        <v>5</v>
      </c>
      <c r="L3592">
        <v>16.649999999999999</v>
      </c>
    </row>
    <row r="3593" spans="1:12" ht="14.25" customHeight="1" x14ac:dyDescent="0.25">
      <c r="A3593" t="str">
        <f t="shared" si="56"/>
        <v>ORD3592</v>
      </c>
      <c r="B3593" s="6">
        <v>44879</v>
      </c>
      <c r="C3593" s="6" t="str">
        <f>TEXT(Table1[[#This Row],[Order Date]],"mmm")</f>
        <v>Nov</v>
      </c>
      <c r="D3593" s="6" t="str">
        <f>TEXT(Table1[[#This Row],[Order Date]],"yyyy")</f>
        <v>2022</v>
      </c>
      <c r="E3593" t="s">
        <v>734</v>
      </c>
      <c r="F3593" t="s">
        <v>55</v>
      </c>
      <c r="G3593" t="s">
        <v>11</v>
      </c>
      <c r="H3593" t="s">
        <v>63</v>
      </c>
      <c r="I3593" t="s">
        <v>65</v>
      </c>
      <c r="J3593">
        <v>33.96</v>
      </c>
      <c r="K3593">
        <v>2</v>
      </c>
      <c r="L3593">
        <v>16.98</v>
      </c>
    </row>
    <row r="3594" spans="1:12" ht="14.25" customHeight="1" x14ac:dyDescent="0.25">
      <c r="A3594" t="str">
        <f t="shared" si="56"/>
        <v>ORD3593</v>
      </c>
      <c r="B3594" s="6">
        <v>44879</v>
      </c>
      <c r="C3594" s="6" t="str">
        <f>TEXT(Table1[[#This Row],[Order Date]],"mmm")</f>
        <v>Nov</v>
      </c>
      <c r="D3594" s="6" t="str">
        <f>TEXT(Table1[[#This Row],[Order Date]],"yyyy")</f>
        <v>2022</v>
      </c>
      <c r="E3594" t="s">
        <v>734</v>
      </c>
      <c r="F3594" t="s">
        <v>55</v>
      </c>
      <c r="G3594" t="s">
        <v>11</v>
      </c>
      <c r="H3594" t="s">
        <v>92</v>
      </c>
      <c r="I3594" t="s">
        <v>2336</v>
      </c>
      <c r="J3594">
        <v>826.11</v>
      </c>
      <c r="K3594">
        <v>3</v>
      </c>
      <c r="L3594">
        <v>322.18</v>
      </c>
    </row>
    <row r="3595" spans="1:12" ht="14.25" customHeight="1" x14ac:dyDescent="0.25">
      <c r="A3595" t="str">
        <f t="shared" si="56"/>
        <v>ORD3594</v>
      </c>
      <c r="B3595" s="6">
        <v>44879</v>
      </c>
      <c r="C3595" s="6" t="str">
        <f>TEXT(Table1[[#This Row],[Order Date]],"mmm")</f>
        <v>Nov</v>
      </c>
      <c r="D3595" s="6" t="str">
        <f>TEXT(Table1[[#This Row],[Order Date]],"yyyy")</f>
        <v>2022</v>
      </c>
      <c r="E3595" t="s">
        <v>26</v>
      </c>
      <c r="F3595" t="s">
        <v>59</v>
      </c>
      <c r="G3595" t="s">
        <v>34</v>
      </c>
      <c r="H3595" t="s">
        <v>47</v>
      </c>
      <c r="I3595" t="s">
        <v>546</v>
      </c>
      <c r="J3595">
        <v>76.14</v>
      </c>
      <c r="K3595">
        <v>3</v>
      </c>
      <c r="L3595">
        <v>26.65</v>
      </c>
    </row>
    <row r="3596" spans="1:12" ht="14.25" customHeight="1" x14ac:dyDescent="0.25">
      <c r="A3596" t="str">
        <f t="shared" si="56"/>
        <v>ORD3595</v>
      </c>
      <c r="B3596" s="6">
        <v>44879</v>
      </c>
      <c r="C3596" s="6" t="str">
        <f>TEXT(Table1[[#This Row],[Order Date]],"mmm")</f>
        <v>Nov</v>
      </c>
      <c r="D3596" s="6" t="str">
        <f>TEXT(Table1[[#This Row],[Order Date]],"yyyy")</f>
        <v>2022</v>
      </c>
      <c r="E3596" t="s">
        <v>26</v>
      </c>
      <c r="F3596" t="s">
        <v>59</v>
      </c>
      <c r="G3596" t="s">
        <v>11</v>
      </c>
      <c r="H3596" t="s">
        <v>20</v>
      </c>
      <c r="I3596" t="s">
        <v>1523</v>
      </c>
      <c r="J3596">
        <v>19.96</v>
      </c>
      <c r="K3596">
        <v>2</v>
      </c>
      <c r="L3596">
        <v>9.3800000000000008</v>
      </c>
    </row>
    <row r="3597" spans="1:12" ht="14.25" customHeight="1" x14ac:dyDescent="0.25">
      <c r="A3597" t="str">
        <f t="shared" si="56"/>
        <v>ORD3596</v>
      </c>
      <c r="B3597" s="6">
        <v>44879</v>
      </c>
      <c r="C3597" s="6" t="str">
        <f>TEXT(Table1[[#This Row],[Order Date]],"mmm")</f>
        <v>Nov</v>
      </c>
      <c r="D3597" s="6" t="str">
        <f>TEXT(Table1[[#This Row],[Order Date]],"yyyy")</f>
        <v>2022</v>
      </c>
      <c r="E3597" t="s">
        <v>1505</v>
      </c>
      <c r="F3597" t="s">
        <v>23</v>
      </c>
      <c r="G3597" t="s">
        <v>39</v>
      </c>
      <c r="H3597" t="s">
        <v>52</v>
      </c>
      <c r="I3597" t="s">
        <v>2337</v>
      </c>
      <c r="J3597">
        <v>47.98</v>
      </c>
      <c r="K3597">
        <v>2</v>
      </c>
      <c r="L3597">
        <v>-1.2</v>
      </c>
    </row>
    <row r="3598" spans="1:12" ht="14.25" customHeight="1" x14ac:dyDescent="0.25">
      <c r="A3598" t="str">
        <f t="shared" si="56"/>
        <v>ORD3597</v>
      </c>
      <c r="B3598" s="6">
        <v>44879</v>
      </c>
      <c r="C3598" s="6" t="str">
        <f>TEXT(Table1[[#This Row],[Order Date]],"mmm")</f>
        <v>Nov</v>
      </c>
      <c r="D3598" s="6" t="str">
        <f>TEXT(Table1[[#This Row],[Order Date]],"yyyy")</f>
        <v>2022</v>
      </c>
      <c r="E3598" t="s">
        <v>452</v>
      </c>
      <c r="F3598" t="s">
        <v>91</v>
      </c>
      <c r="G3598" t="s">
        <v>11</v>
      </c>
      <c r="H3598" t="s">
        <v>43</v>
      </c>
      <c r="I3598" t="s">
        <v>962</v>
      </c>
      <c r="J3598">
        <v>8.7200000000000006</v>
      </c>
      <c r="K3598">
        <v>5</v>
      </c>
      <c r="L3598">
        <v>2.29</v>
      </c>
    </row>
    <row r="3599" spans="1:12" ht="14.25" customHeight="1" x14ac:dyDescent="0.25">
      <c r="A3599" t="str">
        <f t="shared" si="56"/>
        <v>ORD3598</v>
      </c>
      <c r="B3599" s="6">
        <v>44879</v>
      </c>
      <c r="C3599" s="6" t="str">
        <f>TEXT(Table1[[#This Row],[Order Date]],"mmm")</f>
        <v>Nov</v>
      </c>
      <c r="D3599" s="6" t="str">
        <f>TEXT(Table1[[#This Row],[Order Date]],"yyyy")</f>
        <v>2022</v>
      </c>
      <c r="E3599" t="s">
        <v>452</v>
      </c>
      <c r="F3599" t="s">
        <v>91</v>
      </c>
      <c r="G3599" t="s">
        <v>39</v>
      </c>
      <c r="H3599" t="s">
        <v>52</v>
      </c>
      <c r="I3599" t="s">
        <v>1874</v>
      </c>
      <c r="J3599">
        <v>91.18</v>
      </c>
      <c r="K3599">
        <v>3</v>
      </c>
      <c r="L3599">
        <v>4.5599999999999996</v>
      </c>
    </row>
    <row r="3600" spans="1:12" ht="14.25" customHeight="1" x14ac:dyDescent="0.25">
      <c r="A3600" t="str">
        <f t="shared" si="56"/>
        <v>ORD3599</v>
      </c>
      <c r="B3600" s="6">
        <v>44879</v>
      </c>
      <c r="C3600" s="6" t="str">
        <f>TEXT(Table1[[#This Row],[Order Date]],"mmm")</f>
        <v>Nov</v>
      </c>
      <c r="D3600" s="6" t="str">
        <f>TEXT(Table1[[#This Row],[Order Date]],"yyyy")</f>
        <v>2022</v>
      </c>
      <c r="E3600" t="s">
        <v>452</v>
      </c>
      <c r="F3600" t="s">
        <v>91</v>
      </c>
      <c r="G3600" t="s">
        <v>39</v>
      </c>
      <c r="H3600" t="s">
        <v>52</v>
      </c>
      <c r="I3600" t="s">
        <v>668</v>
      </c>
      <c r="J3600">
        <v>159.97</v>
      </c>
      <c r="K3600">
        <v>4</v>
      </c>
      <c r="L3600">
        <v>29.99</v>
      </c>
    </row>
    <row r="3601" spans="1:12" ht="14.25" customHeight="1" x14ac:dyDescent="0.25">
      <c r="A3601" t="str">
        <f t="shared" si="56"/>
        <v>ORD3600</v>
      </c>
      <c r="B3601" s="6">
        <v>44879</v>
      </c>
      <c r="C3601" s="6" t="str">
        <f>TEXT(Table1[[#This Row],[Order Date]],"mmm")</f>
        <v>Nov</v>
      </c>
      <c r="D3601" s="6" t="str">
        <f>TEXT(Table1[[#This Row],[Order Date]],"yyyy")</f>
        <v>2022</v>
      </c>
      <c r="E3601" t="s">
        <v>1074</v>
      </c>
      <c r="F3601" t="s">
        <v>399</v>
      </c>
      <c r="G3601" t="s">
        <v>34</v>
      </c>
      <c r="H3601" t="s">
        <v>35</v>
      </c>
      <c r="I3601" t="s">
        <v>1237</v>
      </c>
      <c r="J3601">
        <v>883.84</v>
      </c>
      <c r="K3601">
        <v>4</v>
      </c>
      <c r="L3601">
        <v>99.43</v>
      </c>
    </row>
    <row r="3602" spans="1:12" ht="14.25" customHeight="1" x14ac:dyDescent="0.25">
      <c r="A3602" t="str">
        <f t="shared" si="56"/>
        <v>ORD3601</v>
      </c>
      <c r="B3602" s="6">
        <v>44879</v>
      </c>
      <c r="C3602" s="6" t="str">
        <f>TEXT(Table1[[#This Row],[Order Date]],"mmm")</f>
        <v>Nov</v>
      </c>
      <c r="D3602" s="6" t="str">
        <f>TEXT(Table1[[#This Row],[Order Date]],"yyyy")</f>
        <v>2022</v>
      </c>
      <c r="E3602" t="s">
        <v>1074</v>
      </c>
      <c r="F3602" t="s">
        <v>399</v>
      </c>
      <c r="G3602" t="s">
        <v>34</v>
      </c>
      <c r="H3602" t="s">
        <v>35</v>
      </c>
      <c r="I3602" t="s">
        <v>1839</v>
      </c>
      <c r="J3602">
        <v>230.35</v>
      </c>
      <c r="K3602">
        <v>3</v>
      </c>
      <c r="L3602">
        <v>20.16</v>
      </c>
    </row>
    <row r="3603" spans="1:12" ht="14.25" customHeight="1" x14ac:dyDescent="0.25">
      <c r="A3603" t="str">
        <f t="shared" si="56"/>
        <v>ORD3602</v>
      </c>
      <c r="B3603" s="6">
        <v>44880</v>
      </c>
      <c r="C3603" s="6" t="str">
        <f>TEXT(Table1[[#This Row],[Order Date]],"mmm")</f>
        <v>Nov</v>
      </c>
      <c r="D3603" s="6" t="str">
        <f>TEXT(Table1[[#This Row],[Order Date]],"yyyy")</f>
        <v>2022</v>
      </c>
      <c r="E3603" t="s">
        <v>291</v>
      </c>
      <c r="F3603" t="s">
        <v>15</v>
      </c>
      <c r="G3603" t="s">
        <v>11</v>
      </c>
      <c r="H3603" t="s">
        <v>18</v>
      </c>
      <c r="I3603" t="s">
        <v>2338</v>
      </c>
      <c r="J3603">
        <v>250.27</v>
      </c>
      <c r="K3603">
        <v>9</v>
      </c>
      <c r="L3603">
        <v>15.64</v>
      </c>
    </row>
    <row r="3604" spans="1:12" ht="14.25" customHeight="1" x14ac:dyDescent="0.25">
      <c r="A3604" t="str">
        <f t="shared" si="56"/>
        <v>ORD3603</v>
      </c>
      <c r="B3604" s="6">
        <v>44880</v>
      </c>
      <c r="C3604" s="6" t="str">
        <f>TEXT(Table1[[#This Row],[Order Date]],"mmm")</f>
        <v>Nov</v>
      </c>
      <c r="D3604" s="6" t="str">
        <f>TEXT(Table1[[#This Row],[Order Date]],"yyyy")</f>
        <v>2022</v>
      </c>
      <c r="E3604" t="s">
        <v>291</v>
      </c>
      <c r="F3604" t="s">
        <v>15</v>
      </c>
      <c r="G3604" t="s">
        <v>11</v>
      </c>
      <c r="H3604" t="s">
        <v>20</v>
      </c>
      <c r="I3604" t="s">
        <v>1462</v>
      </c>
      <c r="J3604">
        <v>11.36</v>
      </c>
      <c r="K3604">
        <v>3</v>
      </c>
      <c r="L3604">
        <v>-17.05</v>
      </c>
    </row>
    <row r="3605" spans="1:12" ht="14.25" customHeight="1" x14ac:dyDescent="0.25">
      <c r="A3605" t="str">
        <f t="shared" si="56"/>
        <v>ORD3604</v>
      </c>
      <c r="B3605" s="6">
        <v>44880</v>
      </c>
      <c r="C3605" s="6" t="str">
        <f>TEXT(Table1[[#This Row],[Order Date]],"mmm")</f>
        <v>Nov</v>
      </c>
      <c r="D3605" s="6" t="str">
        <f>TEXT(Table1[[#This Row],[Order Date]],"yyyy")</f>
        <v>2022</v>
      </c>
      <c r="E3605" t="s">
        <v>291</v>
      </c>
      <c r="F3605" t="s">
        <v>15</v>
      </c>
      <c r="G3605" t="s">
        <v>11</v>
      </c>
      <c r="H3605" t="s">
        <v>200</v>
      </c>
      <c r="I3605" t="s">
        <v>807</v>
      </c>
      <c r="J3605">
        <v>8.7200000000000006</v>
      </c>
      <c r="K3605">
        <v>5</v>
      </c>
      <c r="L3605">
        <v>-1.74</v>
      </c>
    </row>
    <row r="3606" spans="1:12" ht="14.25" customHeight="1" x14ac:dyDescent="0.25">
      <c r="A3606" t="str">
        <f t="shared" si="56"/>
        <v>ORD3605</v>
      </c>
      <c r="B3606" s="6">
        <v>44880</v>
      </c>
      <c r="C3606" s="6" t="str">
        <f>TEXT(Table1[[#This Row],[Order Date]],"mmm")</f>
        <v>Nov</v>
      </c>
      <c r="D3606" s="6" t="str">
        <f>TEXT(Table1[[#This Row],[Order Date]],"yyyy")</f>
        <v>2022</v>
      </c>
      <c r="E3606" t="s">
        <v>727</v>
      </c>
      <c r="F3606" t="s">
        <v>149</v>
      </c>
      <c r="G3606" t="s">
        <v>11</v>
      </c>
      <c r="H3606" t="s">
        <v>18</v>
      </c>
      <c r="I3606" t="s">
        <v>1001</v>
      </c>
      <c r="J3606">
        <v>70.95</v>
      </c>
      <c r="K3606">
        <v>3</v>
      </c>
      <c r="L3606">
        <v>20.58</v>
      </c>
    </row>
    <row r="3607" spans="1:12" ht="14.25" customHeight="1" x14ac:dyDescent="0.25">
      <c r="A3607" t="str">
        <f t="shared" si="56"/>
        <v>ORD3606</v>
      </c>
      <c r="B3607" s="6">
        <v>44880</v>
      </c>
      <c r="C3607" s="6" t="str">
        <f>TEXT(Table1[[#This Row],[Order Date]],"mmm")</f>
        <v>Nov</v>
      </c>
      <c r="D3607" s="6" t="str">
        <f>TEXT(Table1[[#This Row],[Order Date]],"yyyy")</f>
        <v>2022</v>
      </c>
      <c r="E3607" t="s">
        <v>727</v>
      </c>
      <c r="F3607" t="s">
        <v>149</v>
      </c>
      <c r="G3607" t="s">
        <v>11</v>
      </c>
      <c r="H3607" t="s">
        <v>20</v>
      </c>
      <c r="I3607" t="s">
        <v>2339</v>
      </c>
      <c r="J3607">
        <v>34.94</v>
      </c>
      <c r="K3607">
        <v>6</v>
      </c>
      <c r="L3607">
        <v>11.79</v>
      </c>
    </row>
    <row r="3608" spans="1:12" ht="14.25" customHeight="1" x14ac:dyDescent="0.25">
      <c r="A3608" t="str">
        <f t="shared" si="56"/>
        <v>ORD3607</v>
      </c>
      <c r="B3608" s="6">
        <v>44880</v>
      </c>
      <c r="C3608" s="6" t="str">
        <f>TEXT(Table1[[#This Row],[Order Date]],"mmm")</f>
        <v>Nov</v>
      </c>
      <c r="D3608" s="6" t="str">
        <f>TEXT(Table1[[#This Row],[Order Date]],"yyyy")</f>
        <v>2022</v>
      </c>
      <c r="E3608" t="s">
        <v>727</v>
      </c>
      <c r="F3608" t="s">
        <v>149</v>
      </c>
      <c r="G3608" t="s">
        <v>11</v>
      </c>
      <c r="H3608" t="s">
        <v>24</v>
      </c>
      <c r="I3608" t="s">
        <v>449</v>
      </c>
      <c r="J3608">
        <v>119.04</v>
      </c>
      <c r="K3608">
        <v>6</v>
      </c>
      <c r="L3608">
        <v>35.71</v>
      </c>
    </row>
    <row r="3609" spans="1:12" ht="14.25" customHeight="1" x14ac:dyDescent="0.25">
      <c r="A3609" t="str">
        <f t="shared" si="56"/>
        <v>ORD3608</v>
      </c>
      <c r="B3609" s="6">
        <v>44880</v>
      </c>
      <c r="C3609" s="6" t="str">
        <f>TEXT(Table1[[#This Row],[Order Date]],"mmm")</f>
        <v>Nov</v>
      </c>
      <c r="D3609" s="6" t="str">
        <f>TEXT(Table1[[#This Row],[Order Date]],"yyyy")</f>
        <v>2022</v>
      </c>
      <c r="E3609" t="s">
        <v>1115</v>
      </c>
      <c r="F3609" t="s">
        <v>55</v>
      </c>
      <c r="G3609" t="s">
        <v>34</v>
      </c>
      <c r="H3609" t="s">
        <v>47</v>
      </c>
      <c r="I3609" t="s">
        <v>1735</v>
      </c>
      <c r="J3609">
        <v>39.96</v>
      </c>
      <c r="K3609">
        <v>2</v>
      </c>
      <c r="L3609">
        <v>14.39</v>
      </c>
    </row>
    <row r="3610" spans="1:12" ht="14.25" customHeight="1" x14ac:dyDescent="0.25">
      <c r="A3610" t="str">
        <f t="shared" si="56"/>
        <v>ORD3609</v>
      </c>
      <c r="B3610" s="6">
        <v>44880</v>
      </c>
      <c r="C3610" s="6" t="str">
        <f>TEXT(Table1[[#This Row],[Order Date]],"mmm")</f>
        <v>Nov</v>
      </c>
      <c r="D3610" s="6" t="str">
        <f>TEXT(Table1[[#This Row],[Order Date]],"yyyy")</f>
        <v>2022</v>
      </c>
      <c r="E3610" t="s">
        <v>1214</v>
      </c>
      <c r="F3610" t="s">
        <v>78</v>
      </c>
      <c r="G3610" t="s">
        <v>11</v>
      </c>
      <c r="H3610" t="s">
        <v>20</v>
      </c>
      <c r="I3610" t="s">
        <v>1174</v>
      </c>
      <c r="J3610">
        <v>166.92</v>
      </c>
      <c r="K3610">
        <v>13</v>
      </c>
      <c r="L3610">
        <v>-116.84</v>
      </c>
    </row>
    <row r="3611" spans="1:12" ht="14.25" customHeight="1" x14ac:dyDescent="0.25">
      <c r="A3611" t="str">
        <f t="shared" si="56"/>
        <v>ORD3610</v>
      </c>
      <c r="B3611" s="6">
        <v>44881</v>
      </c>
      <c r="C3611" s="6" t="str">
        <f>TEXT(Table1[[#This Row],[Order Date]],"mmm")</f>
        <v>Nov</v>
      </c>
      <c r="D3611" s="6" t="str">
        <f>TEXT(Table1[[#This Row],[Order Date]],"yyyy")</f>
        <v>2022</v>
      </c>
      <c r="E3611" t="s">
        <v>2188</v>
      </c>
      <c r="F3611" t="s">
        <v>149</v>
      </c>
      <c r="G3611" t="s">
        <v>11</v>
      </c>
      <c r="H3611" t="s">
        <v>92</v>
      </c>
      <c r="I3611" t="s">
        <v>2340</v>
      </c>
      <c r="J3611">
        <v>523.25</v>
      </c>
      <c r="K3611">
        <v>5</v>
      </c>
      <c r="L3611">
        <v>141.28</v>
      </c>
    </row>
    <row r="3612" spans="1:12" ht="14.25" customHeight="1" x14ac:dyDescent="0.25">
      <c r="A3612" t="str">
        <f t="shared" si="56"/>
        <v>ORD3611</v>
      </c>
      <c r="B3612" s="6">
        <v>44881</v>
      </c>
      <c r="C3612" s="6" t="str">
        <f>TEXT(Table1[[#This Row],[Order Date]],"mmm")</f>
        <v>Nov</v>
      </c>
      <c r="D3612" s="6" t="str">
        <f>TEXT(Table1[[#This Row],[Order Date]],"yyyy")</f>
        <v>2022</v>
      </c>
      <c r="E3612" t="s">
        <v>401</v>
      </c>
      <c r="F3612" t="s">
        <v>157</v>
      </c>
      <c r="G3612" t="s">
        <v>11</v>
      </c>
      <c r="H3612" t="s">
        <v>12</v>
      </c>
      <c r="I3612" t="s">
        <v>2202</v>
      </c>
      <c r="J3612">
        <v>179.82</v>
      </c>
      <c r="K3612">
        <v>9</v>
      </c>
      <c r="L3612">
        <v>84.52</v>
      </c>
    </row>
    <row r="3613" spans="1:12" ht="14.25" customHeight="1" x14ac:dyDescent="0.25">
      <c r="A3613" t="str">
        <f t="shared" si="56"/>
        <v>ORD3612</v>
      </c>
      <c r="B3613" s="6">
        <v>44881</v>
      </c>
      <c r="C3613" s="6" t="str">
        <f>TEXT(Table1[[#This Row],[Order Date]],"mmm")</f>
        <v>Nov</v>
      </c>
      <c r="D3613" s="6" t="str">
        <f>TEXT(Table1[[#This Row],[Order Date]],"yyyy")</f>
        <v>2022</v>
      </c>
      <c r="E3613" t="s">
        <v>401</v>
      </c>
      <c r="F3613" t="s">
        <v>157</v>
      </c>
      <c r="G3613" t="s">
        <v>34</v>
      </c>
      <c r="H3613" t="s">
        <v>47</v>
      </c>
      <c r="I3613" t="s">
        <v>2105</v>
      </c>
      <c r="J3613">
        <v>185.58</v>
      </c>
      <c r="K3613">
        <v>6</v>
      </c>
      <c r="L3613">
        <v>76.09</v>
      </c>
    </row>
    <row r="3614" spans="1:12" ht="14.25" customHeight="1" x14ac:dyDescent="0.25">
      <c r="A3614" t="str">
        <f t="shared" si="56"/>
        <v>ORD3613</v>
      </c>
      <c r="B3614" s="6">
        <v>44881</v>
      </c>
      <c r="C3614" s="6" t="str">
        <f>TEXT(Table1[[#This Row],[Order Date]],"mmm")</f>
        <v>Nov</v>
      </c>
      <c r="D3614" s="6" t="str">
        <f>TEXT(Table1[[#This Row],[Order Date]],"yyyy")</f>
        <v>2022</v>
      </c>
      <c r="E3614" t="s">
        <v>401</v>
      </c>
      <c r="F3614" t="s">
        <v>157</v>
      </c>
      <c r="G3614" t="s">
        <v>34</v>
      </c>
      <c r="H3614" t="s">
        <v>145</v>
      </c>
      <c r="I3614" t="s">
        <v>818</v>
      </c>
      <c r="J3614">
        <v>214.11</v>
      </c>
      <c r="K3614">
        <v>3</v>
      </c>
      <c r="L3614">
        <v>36.4</v>
      </c>
    </row>
    <row r="3615" spans="1:12" ht="14.25" customHeight="1" x14ac:dyDescent="0.25">
      <c r="A3615" t="str">
        <f t="shared" si="56"/>
        <v>ORD3614</v>
      </c>
      <c r="B3615" s="6">
        <v>44881</v>
      </c>
      <c r="C3615" s="6" t="str">
        <f>TEXT(Table1[[#This Row],[Order Date]],"mmm")</f>
        <v>Nov</v>
      </c>
      <c r="D3615" s="6" t="str">
        <f>TEXT(Table1[[#This Row],[Order Date]],"yyyy")</f>
        <v>2022</v>
      </c>
      <c r="E3615" t="s">
        <v>401</v>
      </c>
      <c r="F3615" t="s">
        <v>157</v>
      </c>
      <c r="G3615" t="s">
        <v>39</v>
      </c>
      <c r="H3615" t="s">
        <v>52</v>
      </c>
      <c r="I3615" t="s">
        <v>2341</v>
      </c>
      <c r="J3615">
        <v>999.96</v>
      </c>
      <c r="K3615">
        <v>4</v>
      </c>
      <c r="L3615">
        <v>229.99</v>
      </c>
    </row>
    <row r="3616" spans="1:12" ht="14.25" customHeight="1" x14ac:dyDescent="0.25">
      <c r="A3616" t="str">
        <f t="shared" si="56"/>
        <v>ORD3615</v>
      </c>
      <c r="B3616" s="6">
        <v>44881</v>
      </c>
      <c r="C3616" s="6" t="str">
        <f>TEXT(Table1[[#This Row],[Order Date]],"mmm")</f>
        <v>Nov</v>
      </c>
      <c r="D3616" s="6" t="str">
        <f>TEXT(Table1[[#This Row],[Order Date]],"yyyy")</f>
        <v>2022</v>
      </c>
      <c r="E3616" t="s">
        <v>401</v>
      </c>
      <c r="F3616" t="s">
        <v>157</v>
      </c>
      <c r="G3616" t="s">
        <v>34</v>
      </c>
      <c r="H3616" t="s">
        <v>145</v>
      </c>
      <c r="I3616" t="s">
        <v>476</v>
      </c>
      <c r="J3616">
        <v>653.54999999999995</v>
      </c>
      <c r="K3616">
        <v>3</v>
      </c>
      <c r="L3616">
        <v>111.1</v>
      </c>
    </row>
    <row r="3617" spans="1:12" ht="14.25" customHeight="1" x14ac:dyDescent="0.25">
      <c r="A3617" t="str">
        <f t="shared" si="56"/>
        <v>ORD3616</v>
      </c>
      <c r="B3617" s="6">
        <v>44881</v>
      </c>
      <c r="C3617" s="6" t="str">
        <f>TEXT(Table1[[#This Row],[Order Date]],"mmm")</f>
        <v>Nov</v>
      </c>
      <c r="D3617" s="6" t="str">
        <f>TEXT(Table1[[#This Row],[Order Date]],"yyyy")</f>
        <v>2022</v>
      </c>
      <c r="E3617" t="s">
        <v>813</v>
      </c>
      <c r="F3617" t="s">
        <v>510</v>
      </c>
      <c r="G3617" t="s">
        <v>34</v>
      </c>
      <c r="H3617" t="s">
        <v>145</v>
      </c>
      <c r="I3617" t="s">
        <v>1703</v>
      </c>
      <c r="J3617">
        <v>696.42</v>
      </c>
      <c r="K3617">
        <v>2</v>
      </c>
      <c r="L3617">
        <v>160.18</v>
      </c>
    </row>
    <row r="3618" spans="1:12" ht="14.25" customHeight="1" x14ac:dyDescent="0.25">
      <c r="A3618" t="str">
        <f t="shared" si="56"/>
        <v>ORD3617</v>
      </c>
      <c r="B3618" s="6">
        <v>44881</v>
      </c>
      <c r="C3618" s="6" t="str">
        <f>TEXT(Table1[[#This Row],[Order Date]],"mmm")</f>
        <v>Nov</v>
      </c>
      <c r="D3618" s="6" t="str">
        <f>TEXT(Table1[[#This Row],[Order Date]],"yyyy")</f>
        <v>2022</v>
      </c>
      <c r="E3618" t="s">
        <v>813</v>
      </c>
      <c r="F3618" t="s">
        <v>510</v>
      </c>
      <c r="G3618" t="s">
        <v>39</v>
      </c>
      <c r="H3618" t="s">
        <v>40</v>
      </c>
      <c r="I3618" t="s">
        <v>2342</v>
      </c>
      <c r="J3618">
        <v>304.77999999999997</v>
      </c>
      <c r="K3618">
        <v>3</v>
      </c>
      <c r="L3618">
        <v>22.86</v>
      </c>
    </row>
    <row r="3619" spans="1:12" ht="14.25" customHeight="1" x14ac:dyDescent="0.25">
      <c r="A3619" t="str">
        <f t="shared" si="56"/>
        <v>ORD3618</v>
      </c>
      <c r="B3619" s="6">
        <v>44881</v>
      </c>
      <c r="C3619" s="6" t="str">
        <f>TEXT(Table1[[#This Row],[Order Date]],"mmm")</f>
        <v>Nov</v>
      </c>
      <c r="D3619" s="6" t="str">
        <f>TEXT(Table1[[#This Row],[Order Date]],"yyyy")</f>
        <v>2022</v>
      </c>
      <c r="E3619" t="s">
        <v>346</v>
      </c>
      <c r="F3619" t="s">
        <v>15</v>
      </c>
      <c r="G3619" t="s">
        <v>11</v>
      </c>
      <c r="H3619" t="s">
        <v>18</v>
      </c>
      <c r="I3619" t="s">
        <v>2020</v>
      </c>
      <c r="J3619">
        <v>21.49</v>
      </c>
      <c r="K3619">
        <v>2</v>
      </c>
      <c r="L3619">
        <v>1.61</v>
      </c>
    </row>
    <row r="3620" spans="1:12" ht="14.25" customHeight="1" x14ac:dyDescent="0.25">
      <c r="A3620" t="str">
        <f t="shared" si="56"/>
        <v>ORD3619</v>
      </c>
      <c r="B3620" s="6">
        <v>44881</v>
      </c>
      <c r="C3620" s="6" t="str">
        <f>TEXT(Table1[[#This Row],[Order Date]],"mmm")</f>
        <v>Nov</v>
      </c>
      <c r="D3620" s="6" t="str">
        <f>TEXT(Table1[[#This Row],[Order Date]],"yyyy")</f>
        <v>2022</v>
      </c>
      <c r="E3620" t="s">
        <v>346</v>
      </c>
      <c r="F3620" t="s">
        <v>15</v>
      </c>
      <c r="G3620" t="s">
        <v>39</v>
      </c>
      <c r="H3620" t="s">
        <v>40</v>
      </c>
      <c r="I3620" t="s">
        <v>1864</v>
      </c>
      <c r="J3620">
        <v>239.98</v>
      </c>
      <c r="K3620">
        <v>3</v>
      </c>
      <c r="L3620">
        <v>27</v>
      </c>
    </row>
    <row r="3621" spans="1:12" ht="14.25" customHeight="1" x14ac:dyDescent="0.25">
      <c r="A3621" t="str">
        <f t="shared" si="56"/>
        <v>ORD3620</v>
      </c>
      <c r="B3621" s="6">
        <v>44881</v>
      </c>
      <c r="C3621" s="6" t="str">
        <f>TEXT(Table1[[#This Row],[Order Date]],"mmm")</f>
        <v>Nov</v>
      </c>
      <c r="D3621" s="6" t="str">
        <f>TEXT(Table1[[#This Row],[Order Date]],"yyyy")</f>
        <v>2022</v>
      </c>
      <c r="E3621" t="s">
        <v>346</v>
      </c>
      <c r="F3621" t="s">
        <v>15</v>
      </c>
      <c r="G3621" t="s">
        <v>34</v>
      </c>
      <c r="H3621" t="s">
        <v>47</v>
      </c>
      <c r="I3621" t="s">
        <v>1952</v>
      </c>
      <c r="J3621">
        <v>34.5</v>
      </c>
      <c r="K3621">
        <v>2</v>
      </c>
      <c r="L3621">
        <v>-15.53</v>
      </c>
    </row>
    <row r="3622" spans="1:12" ht="14.25" customHeight="1" x14ac:dyDescent="0.25">
      <c r="A3622" t="str">
        <f t="shared" si="56"/>
        <v>ORD3621</v>
      </c>
      <c r="B3622" s="6">
        <v>44881</v>
      </c>
      <c r="C3622" s="6" t="str">
        <f>TEXT(Table1[[#This Row],[Order Date]],"mmm")</f>
        <v>Nov</v>
      </c>
      <c r="D3622" s="6" t="str">
        <f>TEXT(Table1[[#This Row],[Order Date]],"yyyy")</f>
        <v>2022</v>
      </c>
      <c r="E3622" t="s">
        <v>462</v>
      </c>
      <c r="F3622" t="s">
        <v>27</v>
      </c>
      <c r="G3622" t="s">
        <v>11</v>
      </c>
      <c r="H3622" t="s">
        <v>16</v>
      </c>
      <c r="I3622" t="s">
        <v>1297</v>
      </c>
      <c r="J3622">
        <v>18.899999999999999</v>
      </c>
      <c r="K3622">
        <v>3</v>
      </c>
      <c r="L3622">
        <v>8.69</v>
      </c>
    </row>
    <row r="3623" spans="1:12" ht="14.25" customHeight="1" x14ac:dyDescent="0.25">
      <c r="A3623" t="str">
        <f t="shared" si="56"/>
        <v>ORD3622</v>
      </c>
      <c r="B3623" s="6">
        <v>44882</v>
      </c>
      <c r="C3623" s="6" t="str">
        <f>TEXT(Table1[[#This Row],[Order Date]],"mmm")</f>
        <v>Nov</v>
      </c>
      <c r="D3623" s="6" t="str">
        <f>TEXT(Table1[[#This Row],[Order Date]],"yyyy")</f>
        <v>2022</v>
      </c>
      <c r="E3623" t="s">
        <v>2343</v>
      </c>
      <c r="F3623" t="s">
        <v>15</v>
      </c>
      <c r="G3623" t="s">
        <v>11</v>
      </c>
      <c r="H3623" t="s">
        <v>200</v>
      </c>
      <c r="I3623" t="s">
        <v>1053</v>
      </c>
      <c r="J3623">
        <v>40.92</v>
      </c>
      <c r="K3623">
        <v>5</v>
      </c>
      <c r="L3623">
        <v>3.07</v>
      </c>
    </row>
    <row r="3624" spans="1:12" ht="14.25" customHeight="1" x14ac:dyDescent="0.25">
      <c r="A3624" t="str">
        <f t="shared" si="56"/>
        <v>ORD3623</v>
      </c>
      <c r="B3624" s="6">
        <v>44882</v>
      </c>
      <c r="C3624" s="6" t="str">
        <f>TEXT(Table1[[#This Row],[Order Date]],"mmm")</f>
        <v>Nov</v>
      </c>
      <c r="D3624" s="6" t="str">
        <f>TEXT(Table1[[#This Row],[Order Date]],"yyyy")</f>
        <v>2022</v>
      </c>
      <c r="E3624" t="s">
        <v>866</v>
      </c>
      <c r="F3624" t="s">
        <v>27</v>
      </c>
      <c r="G3624" t="s">
        <v>39</v>
      </c>
      <c r="H3624" t="s">
        <v>40</v>
      </c>
      <c r="I3624" t="s">
        <v>2043</v>
      </c>
      <c r="J3624">
        <v>415.97</v>
      </c>
      <c r="K3624">
        <v>4</v>
      </c>
      <c r="L3624">
        <v>52</v>
      </c>
    </row>
    <row r="3625" spans="1:12" ht="14.25" customHeight="1" x14ac:dyDescent="0.25">
      <c r="A3625" t="str">
        <f t="shared" si="56"/>
        <v>ORD3624</v>
      </c>
      <c r="B3625" s="6">
        <v>44882</v>
      </c>
      <c r="C3625" s="6" t="str">
        <f>TEXT(Table1[[#This Row],[Order Date]],"mmm")</f>
        <v>Nov</v>
      </c>
      <c r="D3625" s="6" t="str">
        <f>TEXT(Table1[[#This Row],[Order Date]],"yyyy")</f>
        <v>2022</v>
      </c>
      <c r="E3625" t="s">
        <v>866</v>
      </c>
      <c r="F3625" t="s">
        <v>27</v>
      </c>
      <c r="G3625" t="s">
        <v>11</v>
      </c>
      <c r="H3625" t="s">
        <v>18</v>
      </c>
      <c r="I3625" t="s">
        <v>2344</v>
      </c>
      <c r="J3625">
        <v>304.89999999999998</v>
      </c>
      <c r="K3625">
        <v>5</v>
      </c>
      <c r="L3625">
        <v>6.1</v>
      </c>
    </row>
    <row r="3626" spans="1:12" ht="14.25" customHeight="1" x14ac:dyDescent="0.25">
      <c r="A3626" t="str">
        <f t="shared" si="56"/>
        <v>ORD3625</v>
      </c>
      <c r="B3626" s="6">
        <v>44882</v>
      </c>
      <c r="C3626" s="6" t="str">
        <f>TEXT(Table1[[#This Row],[Order Date]],"mmm")</f>
        <v>Nov</v>
      </c>
      <c r="D3626" s="6" t="str">
        <f>TEXT(Table1[[#This Row],[Order Date]],"yyyy")</f>
        <v>2022</v>
      </c>
      <c r="E3626" t="s">
        <v>866</v>
      </c>
      <c r="F3626" t="s">
        <v>27</v>
      </c>
      <c r="G3626" t="s">
        <v>34</v>
      </c>
      <c r="H3626" t="s">
        <v>47</v>
      </c>
      <c r="I3626" t="s">
        <v>381</v>
      </c>
      <c r="J3626">
        <v>80.959999999999994</v>
      </c>
      <c r="K3626">
        <v>4</v>
      </c>
      <c r="L3626">
        <v>29.15</v>
      </c>
    </row>
    <row r="3627" spans="1:12" ht="14.25" customHeight="1" x14ac:dyDescent="0.25">
      <c r="A3627" t="str">
        <f t="shared" si="56"/>
        <v>ORD3626</v>
      </c>
      <c r="B3627" s="6">
        <v>44882</v>
      </c>
      <c r="C3627" s="6" t="str">
        <f>TEXT(Table1[[#This Row],[Order Date]],"mmm")</f>
        <v>Nov</v>
      </c>
      <c r="D3627" s="6" t="str">
        <f>TEXT(Table1[[#This Row],[Order Date]],"yyyy")</f>
        <v>2022</v>
      </c>
      <c r="E3627" t="s">
        <v>866</v>
      </c>
      <c r="F3627" t="s">
        <v>27</v>
      </c>
      <c r="G3627" t="s">
        <v>11</v>
      </c>
      <c r="H3627" t="s">
        <v>18</v>
      </c>
      <c r="I3627" t="s">
        <v>2324</v>
      </c>
      <c r="J3627">
        <v>777.21</v>
      </c>
      <c r="K3627">
        <v>7</v>
      </c>
      <c r="L3627">
        <v>54.4</v>
      </c>
    </row>
    <row r="3628" spans="1:12" ht="14.25" customHeight="1" x14ac:dyDescent="0.25">
      <c r="A3628" t="str">
        <f t="shared" si="56"/>
        <v>ORD3627</v>
      </c>
      <c r="B3628" s="6">
        <v>44882</v>
      </c>
      <c r="C3628" s="6" t="str">
        <f>TEXT(Table1[[#This Row],[Order Date]],"mmm")</f>
        <v>Nov</v>
      </c>
      <c r="D3628" s="6" t="str">
        <f>TEXT(Table1[[#This Row],[Order Date]],"yyyy")</f>
        <v>2022</v>
      </c>
      <c r="E3628" t="s">
        <v>866</v>
      </c>
      <c r="F3628" t="s">
        <v>27</v>
      </c>
      <c r="G3628" t="s">
        <v>11</v>
      </c>
      <c r="H3628" t="s">
        <v>12</v>
      </c>
      <c r="I3628" t="s">
        <v>1130</v>
      </c>
      <c r="J3628">
        <v>32.4</v>
      </c>
      <c r="K3628">
        <v>5</v>
      </c>
      <c r="L3628">
        <v>15.55</v>
      </c>
    </row>
    <row r="3629" spans="1:12" ht="14.25" customHeight="1" x14ac:dyDescent="0.25">
      <c r="A3629" t="str">
        <f t="shared" si="56"/>
        <v>ORD3628</v>
      </c>
      <c r="B3629" s="6">
        <v>44882</v>
      </c>
      <c r="C3629" s="6" t="str">
        <f>TEXT(Table1[[#This Row],[Order Date]],"mmm")</f>
        <v>Nov</v>
      </c>
      <c r="D3629" s="6" t="str">
        <f>TEXT(Table1[[#This Row],[Order Date]],"yyyy")</f>
        <v>2022</v>
      </c>
      <c r="E3629" t="s">
        <v>866</v>
      </c>
      <c r="F3629" t="s">
        <v>27</v>
      </c>
      <c r="G3629" t="s">
        <v>34</v>
      </c>
      <c r="H3629" t="s">
        <v>35</v>
      </c>
      <c r="I3629" t="s">
        <v>1772</v>
      </c>
      <c r="J3629">
        <v>225.57</v>
      </c>
      <c r="K3629">
        <v>2</v>
      </c>
      <c r="L3629">
        <v>2.82</v>
      </c>
    </row>
    <row r="3630" spans="1:12" ht="14.25" customHeight="1" x14ac:dyDescent="0.25">
      <c r="A3630" t="str">
        <f t="shared" si="56"/>
        <v>ORD3629</v>
      </c>
      <c r="B3630" s="6">
        <v>44882</v>
      </c>
      <c r="C3630" s="6" t="str">
        <f>TEXT(Table1[[#This Row],[Order Date]],"mmm")</f>
        <v>Nov</v>
      </c>
      <c r="D3630" s="6" t="str">
        <f>TEXT(Table1[[#This Row],[Order Date]],"yyyy")</f>
        <v>2022</v>
      </c>
      <c r="E3630" t="s">
        <v>866</v>
      </c>
      <c r="F3630" t="s">
        <v>27</v>
      </c>
      <c r="G3630" t="s">
        <v>34</v>
      </c>
      <c r="H3630" t="s">
        <v>47</v>
      </c>
      <c r="I3630" t="s">
        <v>913</v>
      </c>
      <c r="J3630">
        <v>36.6</v>
      </c>
      <c r="K3630">
        <v>3</v>
      </c>
      <c r="L3630">
        <v>15.37</v>
      </c>
    </row>
    <row r="3631" spans="1:12" ht="14.25" customHeight="1" x14ac:dyDescent="0.25">
      <c r="A3631" t="str">
        <f t="shared" si="56"/>
        <v>ORD3630</v>
      </c>
      <c r="B3631" s="6">
        <v>44882</v>
      </c>
      <c r="C3631" s="6" t="str">
        <f>TEXT(Table1[[#This Row],[Order Date]],"mmm")</f>
        <v>Nov</v>
      </c>
      <c r="D3631" s="6" t="str">
        <f>TEXT(Table1[[#This Row],[Order Date]],"yyyy")</f>
        <v>2022</v>
      </c>
      <c r="E3631" t="s">
        <v>861</v>
      </c>
      <c r="F3631" t="s">
        <v>840</v>
      </c>
      <c r="G3631" t="s">
        <v>11</v>
      </c>
      <c r="H3631" t="s">
        <v>18</v>
      </c>
      <c r="I3631" t="s">
        <v>2031</v>
      </c>
      <c r="J3631">
        <v>541.24</v>
      </c>
      <c r="K3631">
        <v>4</v>
      </c>
      <c r="L3631">
        <v>5.41</v>
      </c>
    </row>
    <row r="3632" spans="1:12" ht="14.25" customHeight="1" x14ac:dyDescent="0.25">
      <c r="A3632" t="str">
        <f t="shared" si="56"/>
        <v>ORD3631</v>
      </c>
      <c r="B3632" s="6">
        <v>44882</v>
      </c>
      <c r="C3632" s="6" t="str">
        <f>TEXT(Table1[[#This Row],[Order Date]],"mmm")</f>
        <v>Nov</v>
      </c>
      <c r="D3632" s="6" t="str">
        <f>TEXT(Table1[[#This Row],[Order Date]],"yyyy")</f>
        <v>2022</v>
      </c>
      <c r="E3632" t="s">
        <v>861</v>
      </c>
      <c r="F3632" t="s">
        <v>840</v>
      </c>
      <c r="G3632" t="s">
        <v>11</v>
      </c>
      <c r="H3632" t="s">
        <v>12</v>
      </c>
      <c r="I3632" t="s">
        <v>625</v>
      </c>
      <c r="J3632">
        <v>106.32</v>
      </c>
      <c r="K3632">
        <v>3</v>
      </c>
      <c r="L3632">
        <v>49.97</v>
      </c>
    </row>
    <row r="3633" spans="1:12" ht="14.25" customHeight="1" x14ac:dyDescent="0.25">
      <c r="A3633" t="str">
        <f t="shared" si="56"/>
        <v>ORD3632</v>
      </c>
      <c r="B3633" s="6">
        <v>44882</v>
      </c>
      <c r="C3633" s="6" t="str">
        <f>TEXT(Table1[[#This Row],[Order Date]],"mmm")</f>
        <v>Nov</v>
      </c>
      <c r="D3633" s="6" t="str">
        <f>TEXT(Table1[[#This Row],[Order Date]],"yyyy")</f>
        <v>2022</v>
      </c>
      <c r="E3633" t="s">
        <v>861</v>
      </c>
      <c r="F3633" t="s">
        <v>840</v>
      </c>
      <c r="G3633" t="s">
        <v>34</v>
      </c>
      <c r="H3633" t="s">
        <v>35</v>
      </c>
      <c r="I3633" t="s">
        <v>2311</v>
      </c>
      <c r="J3633">
        <v>1323.9</v>
      </c>
      <c r="K3633">
        <v>5</v>
      </c>
      <c r="L3633">
        <v>383.93</v>
      </c>
    </row>
    <row r="3634" spans="1:12" ht="14.25" customHeight="1" x14ac:dyDescent="0.25">
      <c r="A3634" t="str">
        <f t="shared" si="56"/>
        <v>ORD3633</v>
      </c>
      <c r="B3634" s="6">
        <v>44884</v>
      </c>
      <c r="C3634" s="6" t="str">
        <f>TEXT(Table1[[#This Row],[Order Date]],"mmm")</f>
        <v>Nov</v>
      </c>
      <c r="D3634" s="6" t="str">
        <f>TEXT(Table1[[#This Row],[Order Date]],"yyyy")</f>
        <v>2022</v>
      </c>
      <c r="E3634" t="s">
        <v>1676</v>
      </c>
      <c r="F3634" t="s">
        <v>164</v>
      </c>
      <c r="G3634" t="s">
        <v>34</v>
      </c>
      <c r="H3634" t="s">
        <v>47</v>
      </c>
      <c r="I3634" t="s">
        <v>2178</v>
      </c>
      <c r="J3634">
        <v>141.96</v>
      </c>
      <c r="K3634">
        <v>2</v>
      </c>
      <c r="L3634">
        <v>22.71</v>
      </c>
    </row>
    <row r="3635" spans="1:12" ht="14.25" customHeight="1" x14ac:dyDescent="0.25">
      <c r="A3635" t="str">
        <f t="shared" si="56"/>
        <v>ORD3634</v>
      </c>
      <c r="B3635" s="6">
        <v>44884</v>
      </c>
      <c r="C3635" s="6" t="str">
        <f>TEXT(Table1[[#This Row],[Order Date]],"mmm")</f>
        <v>Nov</v>
      </c>
      <c r="D3635" s="6" t="str">
        <f>TEXT(Table1[[#This Row],[Order Date]],"yyyy")</f>
        <v>2022</v>
      </c>
      <c r="E3635" t="s">
        <v>573</v>
      </c>
      <c r="F3635" t="s">
        <v>126</v>
      </c>
      <c r="G3635" t="s">
        <v>11</v>
      </c>
      <c r="H3635" t="s">
        <v>92</v>
      </c>
      <c r="I3635" t="s">
        <v>1814</v>
      </c>
      <c r="J3635">
        <v>31.08</v>
      </c>
      <c r="K3635">
        <v>4</v>
      </c>
      <c r="L3635">
        <v>8.39</v>
      </c>
    </row>
    <row r="3636" spans="1:12" ht="14.25" customHeight="1" x14ac:dyDescent="0.25">
      <c r="A3636" t="str">
        <f t="shared" si="56"/>
        <v>ORD3635</v>
      </c>
      <c r="B3636" s="6">
        <v>44884</v>
      </c>
      <c r="C3636" s="6" t="str">
        <f>TEXT(Table1[[#This Row],[Order Date]],"mmm")</f>
        <v>Nov</v>
      </c>
      <c r="D3636" s="6" t="str">
        <f>TEXT(Table1[[#This Row],[Order Date]],"yyyy")</f>
        <v>2022</v>
      </c>
      <c r="E3636" t="s">
        <v>1207</v>
      </c>
      <c r="F3636" t="s">
        <v>149</v>
      </c>
      <c r="G3636" t="s">
        <v>11</v>
      </c>
      <c r="H3636" t="s">
        <v>20</v>
      </c>
      <c r="I3636" t="s">
        <v>1490</v>
      </c>
      <c r="J3636">
        <v>5.98</v>
      </c>
      <c r="K3636">
        <v>2</v>
      </c>
      <c r="L3636">
        <v>2.2400000000000002</v>
      </c>
    </row>
    <row r="3637" spans="1:12" ht="14.25" customHeight="1" x14ac:dyDescent="0.25">
      <c r="A3637" t="str">
        <f t="shared" si="56"/>
        <v>ORD3636</v>
      </c>
      <c r="B3637" s="6">
        <v>44884</v>
      </c>
      <c r="C3637" s="6" t="str">
        <f>TEXT(Table1[[#This Row],[Order Date]],"mmm")</f>
        <v>Nov</v>
      </c>
      <c r="D3637" s="6" t="str">
        <f>TEXT(Table1[[#This Row],[Order Date]],"yyyy")</f>
        <v>2022</v>
      </c>
      <c r="E3637" t="s">
        <v>1207</v>
      </c>
      <c r="F3637" t="s">
        <v>149</v>
      </c>
      <c r="G3637" t="s">
        <v>39</v>
      </c>
      <c r="H3637" t="s">
        <v>40</v>
      </c>
      <c r="I3637" t="s">
        <v>2312</v>
      </c>
      <c r="J3637">
        <v>861.76</v>
      </c>
      <c r="K3637">
        <v>4</v>
      </c>
      <c r="L3637">
        <v>249.91</v>
      </c>
    </row>
    <row r="3638" spans="1:12" ht="14.25" customHeight="1" x14ac:dyDescent="0.25">
      <c r="A3638" t="str">
        <f t="shared" si="56"/>
        <v>ORD3637</v>
      </c>
      <c r="B3638" s="6">
        <v>44885</v>
      </c>
      <c r="C3638" s="6" t="str">
        <f>TEXT(Table1[[#This Row],[Order Date]],"mmm")</f>
        <v>Nov</v>
      </c>
      <c r="D3638" s="6" t="str">
        <f>TEXT(Table1[[#This Row],[Order Date]],"yyyy")</f>
        <v>2022</v>
      </c>
      <c r="E3638" t="s">
        <v>923</v>
      </c>
      <c r="F3638" t="s">
        <v>149</v>
      </c>
      <c r="G3638" t="s">
        <v>11</v>
      </c>
      <c r="H3638" t="s">
        <v>24</v>
      </c>
      <c r="I3638" t="s">
        <v>2234</v>
      </c>
      <c r="J3638">
        <v>60.45</v>
      </c>
      <c r="K3638">
        <v>3</v>
      </c>
      <c r="L3638">
        <v>16.32</v>
      </c>
    </row>
    <row r="3639" spans="1:12" ht="14.25" customHeight="1" x14ac:dyDescent="0.25">
      <c r="A3639" t="str">
        <f t="shared" si="56"/>
        <v>ORD3638</v>
      </c>
      <c r="B3639" s="6">
        <v>44885</v>
      </c>
      <c r="C3639" s="6" t="str">
        <f>TEXT(Table1[[#This Row],[Order Date]],"mmm")</f>
        <v>Nov</v>
      </c>
      <c r="D3639" s="6" t="str">
        <f>TEXT(Table1[[#This Row],[Order Date]],"yyyy")</f>
        <v>2022</v>
      </c>
      <c r="E3639" t="s">
        <v>923</v>
      </c>
      <c r="F3639" t="s">
        <v>149</v>
      </c>
      <c r="G3639" t="s">
        <v>11</v>
      </c>
      <c r="H3639" t="s">
        <v>24</v>
      </c>
      <c r="I3639" t="s">
        <v>632</v>
      </c>
      <c r="J3639">
        <v>11.52</v>
      </c>
      <c r="K3639">
        <v>4</v>
      </c>
      <c r="L3639">
        <v>3.34</v>
      </c>
    </row>
    <row r="3640" spans="1:12" ht="14.25" customHeight="1" x14ac:dyDescent="0.25">
      <c r="A3640" t="str">
        <f t="shared" si="56"/>
        <v>ORD3639</v>
      </c>
      <c r="B3640" s="6">
        <v>44885</v>
      </c>
      <c r="C3640" s="6" t="str">
        <f>TEXT(Table1[[#This Row],[Order Date]],"mmm")</f>
        <v>Nov</v>
      </c>
      <c r="D3640" s="6" t="str">
        <f>TEXT(Table1[[#This Row],[Order Date]],"yyyy")</f>
        <v>2022</v>
      </c>
      <c r="E3640" t="s">
        <v>923</v>
      </c>
      <c r="F3640" t="s">
        <v>149</v>
      </c>
      <c r="G3640" t="s">
        <v>34</v>
      </c>
      <c r="H3640" t="s">
        <v>74</v>
      </c>
      <c r="I3640" t="s">
        <v>2024</v>
      </c>
      <c r="J3640">
        <v>186.05</v>
      </c>
      <c r="K3640">
        <v>4</v>
      </c>
      <c r="L3640">
        <v>9.3000000000000007</v>
      </c>
    </row>
    <row r="3641" spans="1:12" ht="14.25" customHeight="1" x14ac:dyDescent="0.25">
      <c r="A3641" t="str">
        <f t="shared" si="56"/>
        <v>ORD3640</v>
      </c>
      <c r="B3641" s="6">
        <v>44885</v>
      </c>
      <c r="C3641" s="6" t="str">
        <f>TEXT(Table1[[#This Row],[Order Date]],"mmm")</f>
        <v>Nov</v>
      </c>
      <c r="D3641" s="6" t="str">
        <f>TEXT(Table1[[#This Row],[Order Date]],"yyyy")</f>
        <v>2022</v>
      </c>
      <c r="E3641" t="s">
        <v>2117</v>
      </c>
      <c r="F3641" t="s">
        <v>27</v>
      </c>
      <c r="G3641" t="s">
        <v>11</v>
      </c>
      <c r="H3641" t="s">
        <v>24</v>
      </c>
      <c r="I3641" t="s">
        <v>326</v>
      </c>
      <c r="J3641">
        <v>19.46</v>
      </c>
      <c r="K3641">
        <v>7</v>
      </c>
      <c r="L3641">
        <v>5.0599999999999996</v>
      </c>
    </row>
    <row r="3642" spans="1:12" ht="14.25" customHeight="1" x14ac:dyDescent="0.25">
      <c r="A3642" t="str">
        <f t="shared" si="56"/>
        <v>ORD3641</v>
      </c>
      <c r="B3642" s="6">
        <v>44885</v>
      </c>
      <c r="C3642" s="6" t="str">
        <f>TEXT(Table1[[#This Row],[Order Date]],"mmm")</f>
        <v>Nov</v>
      </c>
      <c r="D3642" s="6" t="str">
        <f>TEXT(Table1[[#This Row],[Order Date]],"yyyy")</f>
        <v>2022</v>
      </c>
      <c r="E3642" t="s">
        <v>884</v>
      </c>
      <c r="F3642" t="s">
        <v>149</v>
      </c>
      <c r="G3642" t="s">
        <v>11</v>
      </c>
      <c r="H3642" t="s">
        <v>12</v>
      </c>
      <c r="I3642" t="s">
        <v>854</v>
      </c>
      <c r="J3642">
        <v>19.649999999999999</v>
      </c>
      <c r="K3642">
        <v>3</v>
      </c>
      <c r="L3642">
        <v>9.0399999999999991</v>
      </c>
    </row>
    <row r="3643" spans="1:12" ht="14.25" customHeight="1" x14ac:dyDescent="0.25">
      <c r="A3643" t="str">
        <f t="shared" si="56"/>
        <v>ORD3642</v>
      </c>
      <c r="B3643" s="6">
        <v>44885</v>
      </c>
      <c r="C3643" s="6" t="str">
        <f>TEXT(Table1[[#This Row],[Order Date]],"mmm")</f>
        <v>Nov</v>
      </c>
      <c r="D3643" s="6" t="str">
        <f>TEXT(Table1[[#This Row],[Order Date]],"yyyy")</f>
        <v>2022</v>
      </c>
      <c r="E3643" t="s">
        <v>567</v>
      </c>
      <c r="F3643" t="s">
        <v>27</v>
      </c>
      <c r="G3643" t="s">
        <v>39</v>
      </c>
      <c r="H3643" t="s">
        <v>40</v>
      </c>
      <c r="I3643" t="s">
        <v>2345</v>
      </c>
      <c r="J3643">
        <v>72.739999999999995</v>
      </c>
      <c r="K3643">
        <v>7</v>
      </c>
      <c r="L3643">
        <v>-15.46</v>
      </c>
    </row>
    <row r="3644" spans="1:12" ht="14.25" customHeight="1" x14ac:dyDescent="0.25">
      <c r="A3644" t="str">
        <f t="shared" si="56"/>
        <v>ORD3643</v>
      </c>
      <c r="B3644" s="6">
        <v>44885</v>
      </c>
      <c r="C3644" s="6" t="str">
        <f>TEXT(Table1[[#This Row],[Order Date]],"mmm")</f>
        <v>Nov</v>
      </c>
      <c r="D3644" s="6" t="str">
        <f>TEXT(Table1[[#This Row],[Order Date]],"yyyy")</f>
        <v>2022</v>
      </c>
      <c r="E3644" t="s">
        <v>567</v>
      </c>
      <c r="F3644" t="s">
        <v>27</v>
      </c>
      <c r="G3644" t="s">
        <v>34</v>
      </c>
      <c r="H3644" t="s">
        <v>35</v>
      </c>
      <c r="I3644" t="s">
        <v>1679</v>
      </c>
      <c r="J3644">
        <v>572.16</v>
      </c>
      <c r="K3644">
        <v>3</v>
      </c>
      <c r="L3644">
        <v>35.76</v>
      </c>
    </row>
    <row r="3645" spans="1:12" ht="14.25" customHeight="1" x14ac:dyDescent="0.25">
      <c r="A3645" t="str">
        <f t="shared" si="56"/>
        <v>ORD3644</v>
      </c>
      <c r="B3645" s="6">
        <v>44885</v>
      </c>
      <c r="C3645" s="6" t="str">
        <f>TEXT(Table1[[#This Row],[Order Date]],"mmm")</f>
        <v>Nov</v>
      </c>
      <c r="D3645" s="6" t="str">
        <f>TEXT(Table1[[#This Row],[Order Date]],"yyyy")</f>
        <v>2022</v>
      </c>
      <c r="E3645" t="s">
        <v>2346</v>
      </c>
      <c r="F3645" t="s">
        <v>27</v>
      </c>
      <c r="G3645" t="s">
        <v>11</v>
      </c>
      <c r="H3645" t="s">
        <v>20</v>
      </c>
      <c r="I3645" t="s">
        <v>893</v>
      </c>
      <c r="J3645">
        <v>24.19</v>
      </c>
      <c r="K3645">
        <v>9</v>
      </c>
      <c r="L3645">
        <v>7.56</v>
      </c>
    </row>
    <row r="3646" spans="1:12" ht="14.25" customHeight="1" x14ac:dyDescent="0.25">
      <c r="A3646" t="str">
        <f t="shared" si="56"/>
        <v>ORD3645</v>
      </c>
      <c r="B3646" s="6">
        <v>44885</v>
      </c>
      <c r="C3646" s="6" t="str">
        <f>TEXT(Table1[[#This Row],[Order Date]],"mmm")</f>
        <v>Nov</v>
      </c>
      <c r="D3646" s="6" t="str">
        <f>TEXT(Table1[[#This Row],[Order Date]],"yyyy")</f>
        <v>2022</v>
      </c>
      <c r="E3646" t="s">
        <v>2347</v>
      </c>
      <c r="F3646" t="s">
        <v>164</v>
      </c>
      <c r="G3646" t="s">
        <v>11</v>
      </c>
      <c r="H3646" t="s">
        <v>24</v>
      </c>
      <c r="I3646" t="s">
        <v>990</v>
      </c>
      <c r="J3646">
        <v>119.04</v>
      </c>
      <c r="K3646">
        <v>6</v>
      </c>
      <c r="L3646">
        <v>30.95</v>
      </c>
    </row>
    <row r="3647" spans="1:12" ht="14.25" customHeight="1" x14ac:dyDescent="0.25">
      <c r="A3647" t="str">
        <f t="shared" si="56"/>
        <v>ORD3646</v>
      </c>
      <c r="B3647" s="6">
        <v>44885</v>
      </c>
      <c r="C3647" s="6" t="str">
        <f>TEXT(Table1[[#This Row],[Order Date]],"mmm")</f>
        <v>Nov</v>
      </c>
      <c r="D3647" s="6" t="str">
        <f>TEXT(Table1[[#This Row],[Order Date]],"yyyy")</f>
        <v>2022</v>
      </c>
      <c r="E3647" t="s">
        <v>2347</v>
      </c>
      <c r="F3647" t="s">
        <v>164</v>
      </c>
      <c r="G3647" t="s">
        <v>34</v>
      </c>
      <c r="H3647" t="s">
        <v>47</v>
      </c>
      <c r="I3647" t="s">
        <v>1532</v>
      </c>
      <c r="J3647">
        <v>22.14</v>
      </c>
      <c r="K3647">
        <v>3</v>
      </c>
      <c r="L3647">
        <v>6.42</v>
      </c>
    </row>
    <row r="3648" spans="1:12" ht="14.25" customHeight="1" x14ac:dyDescent="0.25">
      <c r="A3648" t="str">
        <f t="shared" si="56"/>
        <v>ORD3647</v>
      </c>
      <c r="B3648" s="6">
        <v>44885</v>
      </c>
      <c r="C3648" s="6" t="str">
        <f>TEXT(Table1[[#This Row],[Order Date]],"mmm")</f>
        <v>Nov</v>
      </c>
      <c r="D3648" s="6" t="str">
        <f>TEXT(Table1[[#This Row],[Order Date]],"yyyy")</f>
        <v>2022</v>
      </c>
      <c r="E3648" t="s">
        <v>2347</v>
      </c>
      <c r="F3648" t="s">
        <v>164</v>
      </c>
      <c r="G3648" t="s">
        <v>39</v>
      </c>
      <c r="H3648" t="s">
        <v>52</v>
      </c>
      <c r="I3648" t="s">
        <v>2330</v>
      </c>
      <c r="J3648">
        <v>13.98</v>
      </c>
      <c r="K3648">
        <v>2</v>
      </c>
      <c r="L3648">
        <v>6.01</v>
      </c>
    </row>
    <row r="3649" spans="1:12" ht="14.25" customHeight="1" x14ac:dyDescent="0.25">
      <c r="A3649" t="str">
        <f t="shared" si="56"/>
        <v>ORD3648</v>
      </c>
      <c r="B3649" s="6">
        <v>44885</v>
      </c>
      <c r="C3649" s="6" t="str">
        <f>TEXT(Table1[[#This Row],[Order Date]],"mmm")</f>
        <v>Nov</v>
      </c>
      <c r="D3649" s="6" t="str">
        <f>TEXT(Table1[[#This Row],[Order Date]],"yyyy")</f>
        <v>2022</v>
      </c>
      <c r="E3649" t="s">
        <v>938</v>
      </c>
      <c r="F3649" t="s">
        <v>78</v>
      </c>
      <c r="G3649" t="s">
        <v>34</v>
      </c>
      <c r="H3649" t="s">
        <v>47</v>
      </c>
      <c r="I3649" t="s">
        <v>2348</v>
      </c>
      <c r="J3649">
        <v>63.82</v>
      </c>
      <c r="K3649">
        <v>2</v>
      </c>
      <c r="L3649">
        <v>9.57</v>
      </c>
    </row>
    <row r="3650" spans="1:12" ht="14.25" customHeight="1" x14ac:dyDescent="0.25">
      <c r="A3650" t="str">
        <f t="shared" si="56"/>
        <v>ORD3649</v>
      </c>
      <c r="B3650" s="6">
        <v>44885</v>
      </c>
      <c r="C3650" s="6" t="str">
        <f>TEXT(Table1[[#This Row],[Order Date]],"mmm")</f>
        <v>Nov</v>
      </c>
      <c r="D3650" s="6" t="str">
        <f>TEXT(Table1[[#This Row],[Order Date]],"yyyy")</f>
        <v>2022</v>
      </c>
      <c r="E3650" t="s">
        <v>938</v>
      </c>
      <c r="F3650" t="s">
        <v>78</v>
      </c>
      <c r="G3650" t="s">
        <v>11</v>
      </c>
      <c r="H3650" t="s">
        <v>18</v>
      </c>
      <c r="I3650" t="s">
        <v>2231</v>
      </c>
      <c r="J3650">
        <v>141.55000000000001</v>
      </c>
      <c r="K3650">
        <v>3</v>
      </c>
      <c r="L3650">
        <v>-26.54</v>
      </c>
    </row>
    <row r="3651" spans="1:12" ht="14.25" customHeight="1" x14ac:dyDescent="0.25">
      <c r="A3651" t="str">
        <f t="shared" ref="A3651:A3714" si="57">"ORD" &amp; TEXT(ROW(A3651)-1, "0000")</f>
        <v>ORD3650</v>
      </c>
      <c r="B3651" s="6">
        <v>44885</v>
      </c>
      <c r="C3651" s="6" t="str">
        <f>TEXT(Table1[[#This Row],[Order Date]],"mmm")</f>
        <v>Nov</v>
      </c>
      <c r="D3651" s="6" t="str">
        <f>TEXT(Table1[[#This Row],[Order Date]],"yyyy")</f>
        <v>2022</v>
      </c>
      <c r="E3651" t="s">
        <v>875</v>
      </c>
      <c r="F3651" t="s">
        <v>10</v>
      </c>
      <c r="G3651" t="s">
        <v>39</v>
      </c>
      <c r="H3651" t="s">
        <v>302</v>
      </c>
      <c r="I3651" t="s">
        <v>2349</v>
      </c>
      <c r="J3651">
        <v>479.99</v>
      </c>
      <c r="K3651">
        <v>2</v>
      </c>
      <c r="L3651">
        <v>56</v>
      </c>
    </row>
    <row r="3652" spans="1:12" ht="14.25" customHeight="1" x14ac:dyDescent="0.25">
      <c r="A3652" t="str">
        <f t="shared" si="57"/>
        <v>ORD3651</v>
      </c>
      <c r="B3652" s="6">
        <v>44885</v>
      </c>
      <c r="C3652" s="6" t="str">
        <f>TEXT(Table1[[#This Row],[Order Date]],"mmm")</f>
        <v>Nov</v>
      </c>
      <c r="D3652" s="6" t="str">
        <f>TEXT(Table1[[#This Row],[Order Date]],"yyyy")</f>
        <v>2022</v>
      </c>
      <c r="E3652" t="s">
        <v>1785</v>
      </c>
      <c r="F3652" t="s">
        <v>123</v>
      </c>
      <c r="G3652" t="s">
        <v>11</v>
      </c>
      <c r="H3652" t="s">
        <v>20</v>
      </c>
      <c r="I3652" t="s">
        <v>189</v>
      </c>
      <c r="J3652">
        <v>7.23</v>
      </c>
      <c r="K3652">
        <v>5</v>
      </c>
      <c r="L3652">
        <v>-5.78</v>
      </c>
    </row>
    <row r="3653" spans="1:12" ht="14.25" customHeight="1" x14ac:dyDescent="0.25">
      <c r="A3653" t="str">
        <f t="shared" si="57"/>
        <v>ORD3652</v>
      </c>
      <c r="B3653" s="6">
        <v>44885</v>
      </c>
      <c r="C3653" s="6" t="str">
        <f>TEXT(Table1[[#This Row],[Order Date]],"mmm")</f>
        <v>Nov</v>
      </c>
      <c r="D3653" s="6" t="str">
        <f>TEXT(Table1[[#This Row],[Order Date]],"yyyy")</f>
        <v>2022</v>
      </c>
      <c r="E3653" t="s">
        <v>1785</v>
      </c>
      <c r="F3653" t="s">
        <v>123</v>
      </c>
      <c r="G3653" t="s">
        <v>11</v>
      </c>
      <c r="H3653" t="s">
        <v>18</v>
      </c>
      <c r="I3653" t="s">
        <v>349</v>
      </c>
      <c r="J3653">
        <v>17.440000000000001</v>
      </c>
      <c r="K3653">
        <v>2</v>
      </c>
      <c r="L3653">
        <v>1.31</v>
      </c>
    </row>
    <row r="3654" spans="1:12" ht="14.25" customHeight="1" x14ac:dyDescent="0.25">
      <c r="A3654" t="str">
        <f t="shared" si="57"/>
        <v>ORD3653</v>
      </c>
      <c r="B3654" s="6">
        <v>44885</v>
      </c>
      <c r="C3654" s="6" t="str">
        <f>TEXT(Table1[[#This Row],[Order Date]],"mmm")</f>
        <v>Nov</v>
      </c>
      <c r="D3654" s="6" t="str">
        <f>TEXT(Table1[[#This Row],[Order Date]],"yyyy")</f>
        <v>2022</v>
      </c>
      <c r="E3654" t="s">
        <v>1785</v>
      </c>
      <c r="F3654" t="s">
        <v>123</v>
      </c>
      <c r="G3654" t="s">
        <v>11</v>
      </c>
      <c r="H3654" t="s">
        <v>20</v>
      </c>
      <c r="I3654" t="s">
        <v>165</v>
      </c>
      <c r="J3654">
        <v>62.88</v>
      </c>
      <c r="K3654">
        <v>4</v>
      </c>
      <c r="L3654">
        <v>-50.3</v>
      </c>
    </row>
    <row r="3655" spans="1:12" ht="14.25" customHeight="1" x14ac:dyDescent="0.25">
      <c r="A3655" t="str">
        <f t="shared" si="57"/>
        <v>ORD3654</v>
      </c>
      <c r="B3655" s="6">
        <v>44885</v>
      </c>
      <c r="C3655" s="6" t="str">
        <f>TEXT(Table1[[#This Row],[Order Date]],"mmm")</f>
        <v>Nov</v>
      </c>
      <c r="D3655" s="6" t="str">
        <f>TEXT(Table1[[#This Row],[Order Date]],"yyyy")</f>
        <v>2022</v>
      </c>
      <c r="E3655" t="s">
        <v>1785</v>
      </c>
      <c r="F3655" t="s">
        <v>123</v>
      </c>
      <c r="G3655" t="s">
        <v>34</v>
      </c>
      <c r="H3655" t="s">
        <v>74</v>
      </c>
      <c r="I3655" t="s">
        <v>412</v>
      </c>
      <c r="J3655">
        <v>290.35000000000002</v>
      </c>
      <c r="K3655">
        <v>3</v>
      </c>
      <c r="L3655">
        <v>-36.29</v>
      </c>
    </row>
    <row r="3656" spans="1:12" ht="14.25" customHeight="1" x14ac:dyDescent="0.25">
      <c r="A3656" t="str">
        <f t="shared" si="57"/>
        <v>ORD3655</v>
      </c>
      <c r="B3656" s="6">
        <v>44885</v>
      </c>
      <c r="C3656" s="6" t="str">
        <f>TEXT(Table1[[#This Row],[Order Date]],"mmm")</f>
        <v>Nov</v>
      </c>
      <c r="D3656" s="6" t="str">
        <f>TEXT(Table1[[#This Row],[Order Date]],"yyyy")</f>
        <v>2022</v>
      </c>
      <c r="E3656" t="s">
        <v>14</v>
      </c>
      <c r="F3656" t="s">
        <v>23</v>
      </c>
      <c r="G3656" t="s">
        <v>34</v>
      </c>
      <c r="H3656" t="s">
        <v>35</v>
      </c>
      <c r="I3656" t="s">
        <v>919</v>
      </c>
      <c r="J3656">
        <v>344.37</v>
      </c>
      <c r="K3656">
        <v>4</v>
      </c>
      <c r="L3656">
        <v>-93.47</v>
      </c>
    </row>
    <row r="3657" spans="1:12" ht="14.25" customHeight="1" x14ac:dyDescent="0.25">
      <c r="A3657" t="str">
        <f t="shared" si="57"/>
        <v>ORD3656</v>
      </c>
      <c r="B3657" s="6">
        <v>44885</v>
      </c>
      <c r="C3657" s="6" t="str">
        <f>TEXT(Table1[[#This Row],[Order Date]],"mmm")</f>
        <v>Nov</v>
      </c>
      <c r="D3657" s="6" t="str">
        <f>TEXT(Table1[[#This Row],[Order Date]],"yyyy")</f>
        <v>2022</v>
      </c>
      <c r="E3657" t="s">
        <v>514</v>
      </c>
      <c r="F3657" t="s">
        <v>278</v>
      </c>
      <c r="G3657" t="s">
        <v>11</v>
      </c>
      <c r="H3657" t="s">
        <v>20</v>
      </c>
      <c r="I3657" t="s">
        <v>980</v>
      </c>
      <c r="J3657">
        <v>4.9000000000000004</v>
      </c>
      <c r="K3657">
        <v>3</v>
      </c>
      <c r="L3657">
        <v>-3.43</v>
      </c>
    </row>
    <row r="3658" spans="1:12" ht="14.25" customHeight="1" x14ac:dyDescent="0.25">
      <c r="A3658" t="str">
        <f t="shared" si="57"/>
        <v>ORD3657</v>
      </c>
      <c r="B3658" s="6">
        <v>44885</v>
      </c>
      <c r="C3658" s="6" t="str">
        <f>TEXT(Table1[[#This Row],[Order Date]],"mmm")</f>
        <v>Nov</v>
      </c>
      <c r="D3658" s="6" t="str">
        <f>TEXT(Table1[[#This Row],[Order Date]],"yyyy")</f>
        <v>2022</v>
      </c>
      <c r="E3658" t="s">
        <v>514</v>
      </c>
      <c r="F3658" t="s">
        <v>278</v>
      </c>
      <c r="G3658" t="s">
        <v>34</v>
      </c>
      <c r="H3658" t="s">
        <v>74</v>
      </c>
      <c r="I3658" t="s">
        <v>2350</v>
      </c>
      <c r="J3658">
        <v>145.76</v>
      </c>
      <c r="K3658">
        <v>6</v>
      </c>
      <c r="L3658">
        <v>-247.8</v>
      </c>
    </row>
    <row r="3659" spans="1:12" ht="14.25" customHeight="1" x14ac:dyDescent="0.25">
      <c r="A3659" t="str">
        <f t="shared" si="57"/>
        <v>ORD3658</v>
      </c>
      <c r="B3659" s="6">
        <v>44885</v>
      </c>
      <c r="C3659" s="6" t="str">
        <f>TEXT(Table1[[#This Row],[Order Date]],"mmm")</f>
        <v>Nov</v>
      </c>
      <c r="D3659" s="6" t="str">
        <f>TEXT(Table1[[#This Row],[Order Date]],"yyyy")</f>
        <v>2022</v>
      </c>
      <c r="E3659" t="s">
        <v>514</v>
      </c>
      <c r="F3659" t="s">
        <v>278</v>
      </c>
      <c r="G3659" t="s">
        <v>11</v>
      </c>
      <c r="H3659" t="s">
        <v>20</v>
      </c>
      <c r="I3659" t="s">
        <v>141</v>
      </c>
      <c r="J3659">
        <v>9.61</v>
      </c>
      <c r="K3659">
        <v>6</v>
      </c>
      <c r="L3659">
        <v>-7.37</v>
      </c>
    </row>
    <row r="3660" spans="1:12" ht="14.25" customHeight="1" x14ac:dyDescent="0.25">
      <c r="A3660" t="str">
        <f t="shared" si="57"/>
        <v>ORD3659</v>
      </c>
      <c r="B3660" s="6">
        <v>44885</v>
      </c>
      <c r="C3660" s="6" t="str">
        <f>TEXT(Table1[[#This Row],[Order Date]],"mmm")</f>
        <v>Nov</v>
      </c>
      <c r="D3660" s="6" t="str">
        <f>TEXT(Table1[[#This Row],[Order Date]],"yyyy")</f>
        <v>2022</v>
      </c>
      <c r="E3660" t="s">
        <v>61</v>
      </c>
      <c r="F3660" t="s">
        <v>27</v>
      </c>
      <c r="G3660" t="s">
        <v>11</v>
      </c>
      <c r="H3660" t="s">
        <v>20</v>
      </c>
      <c r="I3660" t="s">
        <v>1112</v>
      </c>
      <c r="J3660">
        <v>89.7</v>
      </c>
      <c r="K3660">
        <v>4</v>
      </c>
      <c r="L3660">
        <v>33.64</v>
      </c>
    </row>
    <row r="3661" spans="1:12" ht="14.25" customHeight="1" x14ac:dyDescent="0.25">
      <c r="A3661" t="str">
        <f t="shared" si="57"/>
        <v>ORD3660</v>
      </c>
      <c r="B3661" s="6">
        <v>44885</v>
      </c>
      <c r="C3661" s="6" t="str">
        <f>TEXT(Table1[[#This Row],[Order Date]],"mmm")</f>
        <v>Nov</v>
      </c>
      <c r="D3661" s="6" t="str">
        <f>TEXT(Table1[[#This Row],[Order Date]],"yyyy")</f>
        <v>2022</v>
      </c>
      <c r="E3661" t="s">
        <v>61</v>
      </c>
      <c r="F3661" t="s">
        <v>27</v>
      </c>
      <c r="G3661" t="s">
        <v>11</v>
      </c>
      <c r="H3661" t="s">
        <v>16</v>
      </c>
      <c r="I3661" t="s">
        <v>1025</v>
      </c>
      <c r="J3661">
        <v>50.12</v>
      </c>
      <c r="K3661">
        <v>4</v>
      </c>
      <c r="L3661">
        <v>23.56</v>
      </c>
    </row>
    <row r="3662" spans="1:12" ht="14.25" customHeight="1" x14ac:dyDescent="0.25">
      <c r="A3662" t="str">
        <f t="shared" si="57"/>
        <v>ORD3661</v>
      </c>
      <c r="B3662" s="6">
        <v>44885</v>
      </c>
      <c r="C3662" s="6" t="str">
        <f>TEXT(Table1[[#This Row],[Order Date]],"mmm")</f>
        <v>Nov</v>
      </c>
      <c r="D3662" s="6" t="str">
        <f>TEXT(Table1[[#This Row],[Order Date]],"yyyy")</f>
        <v>2022</v>
      </c>
      <c r="E3662" t="s">
        <v>1412</v>
      </c>
      <c r="F3662" t="s">
        <v>27</v>
      </c>
      <c r="G3662" t="s">
        <v>34</v>
      </c>
      <c r="H3662" t="s">
        <v>47</v>
      </c>
      <c r="I3662" t="s">
        <v>1355</v>
      </c>
      <c r="J3662">
        <v>32.04</v>
      </c>
      <c r="K3662">
        <v>3</v>
      </c>
      <c r="L3662">
        <v>8.01</v>
      </c>
    </row>
    <row r="3663" spans="1:12" ht="14.25" customHeight="1" x14ac:dyDescent="0.25">
      <c r="A3663" t="str">
        <f t="shared" si="57"/>
        <v>ORD3662</v>
      </c>
      <c r="B3663" s="6">
        <v>44886</v>
      </c>
      <c r="C3663" s="6" t="str">
        <f>TEXT(Table1[[#This Row],[Order Date]],"mmm")</f>
        <v>Nov</v>
      </c>
      <c r="D3663" s="6" t="str">
        <f>TEXT(Table1[[#This Row],[Order Date]],"yyyy")</f>
        <v>2022</v>
      </c>
      <c r="E3663" t="s">
        <v>857</v>
      </c>
      <c r="F3663" t="s">
        <v>78</v>
      </c>
      <c r="G3663" t="s">
        <v>34</v>
      </c>
      <c r="H3663" t="s">
        <v>35</v>
      </c>
      <c r="I3663" t="s">
        <v>862</v>
      </c>
      <c r="J3663">
        <v>396.8</v>
      </c>
      <c r="K3663">
        <v>7</v>
      </c>
      <c r="L3663">
        <v>-11.34</v>
      </c>
    </row>
    <row r="3664" spans="1:12" ht="14.25" customHeight="1" x14ac:dyDescent="0.25">
      <c r="A3664" t="str">
        <f t="shared" si="57"/>
        <v>ORD3663</v>
      </c>
      <c r="B3664" s="6">
        <v>44886</v>
      </c>
      <c r="C3664" s="6" t="str">
        <f>TEXT(Table1[[#This Row],[Order Date]],"mmm")</f>
        <v>Nov</v>
      </c>
      <c r="D3664" s="6" t="str">
        <f>TEXT(Table1[[#This Row],[Order Date]],"yyyy")</f>
        <v>2022</v>
      </c>
      <c r="E3664" t="s">
        <v>857</v>
      </c>
      <c r="F3664" t="s">
        <v>78</v>
      </c>
      <c r="G3664" t="s">
        <v>11</v>
      </c>
      <c r="H3664" t="s">
        <v>200</v>
      </c>
      <c r="I3664" t="s">
        <v>1841</v>
      </c>
      <c r="J3664">
        <v>15.88</v>
      </c>
      <c r="K3664">
        <v>5</v>
      </c>
      <c r="L3664">
        <v>-3.77</v>
      </c>
    </row>
    <row r="3665" spans="1:12" ht="14.25" customHeight="1" x14ac:dyDescent="0.25">
      <c r="A3665" t="str">
        <f t="shared" si="57"/>
        <v>ORD3664</v>
      </c>
      <c r="B3665" s="6">
        <v>44886</v>
      </c>
      <c r="C3665" s="6" t="str">
        <f>TEXT(Table1[[#This Row],[Order Date]],"mmm")</f>
        <v>Nov</v>
      </c>
      <c r="D3665" s="6" t="str">
        <f>TEXT(Table1[[#This Row],[Order Date]],"yyyy")</f>
        <v>2022</v>
      </c>
      <c r="E3665" t="s">
        <v>848</v>
      </c>
      <c r="F3665" t="s">
        <v>126</v>
      </c>
      <c r="G3665" t="s">
        <v>34</v>
      </c>
      <c r="H3665" t="s">
        <v>74</v>
      </c>
      <c r="I3665" t="s">
        <v>1909</v>
      </c>
      <c r="J3665">
        <v>141.96</v>
      </c>
      <c r="K3665">
        <v>2</v>
      </c>
      <c r="L3665">
        <v>41.17</v>
      </c>
    </row>
    <row r="3666" spans="1:12" ht="14.25" customHeight="1" x14ac:dyDescent="0.25">
      <c r="A3666" t="str">
        <f t="shared" si="57"/>
        <v>ORD3665</v>
      </c>
      <c r="B3666" s="6">
        <v>44886</v>
      </c>
      <c r="C3666" s="6" t="str">
        <f>TEXT(Table1[[#This Row],[Order Date]],"mmm")</f>
        <v>Nov</v>
      </c>
      <c r="D3666" s="6" t="str">
        <f>TEXT(Table1[[#This Row],[Order Date]],"yyyy")</f>
        <v>2022</v>
      </c>
      <c r="E3666" t="s">
        <v>848</v>
      </c>
      <c r="F3666" t="s">
        <v>126</v>
      </c>
      <c r="G3666" t="s">
        <v>11</v>
      </c>
      <c r="H3666" t="s">
        <v>20</v>
      </c>
      <c r="I3666" t="s">
        <v>1175</v>
      </c>
      <c r="J3666">
        <v>66.05</v>
      </c>
      <c r="K3666">
        <v>4</v>
      </c>
      <c r="L3666">
        <v>23.12</v>
      </c>
    </row>
    <row r="3667" spans="1:12" ht="14.25" customHeight="1" x14ac:dyDescent="0.25">
      <c r="A3667" t="str">
        <f t="shared" si="57"/>
        <v>ORD3666</v>
      </c>
      <c r="B3667" s="6">
        <v>44886</v>
      </c>
      <c r="C3667" s="6" t="str">
        <f>TEXT(Table1[[#This Row],[Order Date]],"mmm")</f>
        <v>Nov</v>
      </c>
      <c r="D3667" s="6" t="str">
        <f>TEXT(Table1[[#This Row],[Order Date]],"yyyy")</f>
        <v>2022</v>
      </c>
      <c r="E3667" t="s">
        <v>139</v>
      </c>
      <c r="F3667" t="s">
        <v>10</v>
      </c>
      <c r="G3667" t="s">
        <v>34</v>
      </c>
      <c r="H3667" t="s">
        <v>74</v>
      </c>
      <c r="I3667" t="s">
        <v>2175</v>
      </c>
      <c r="J3667">
        <v>246.13</v>
      </c>
      <c r="K3667">
        <v>2</v>
      </c>
      <c r="L3667">
        <v>-76.010000000000005</v>
      </c>
    </row>
    <row r="3668" spans="1:12" ht="14.25" customHeight="1" x14ac:dyDescent="0.25">
      <c r="A3668" t="str">
        <f t="shared" si="57"/>
        <v>ORD3667</v>
      </c>
      <c r="B3668" s="6">
        <v>44886</v>
      </c>
      <c r="C3668" s="6" t="str">
        <f>TEXT(Table1[[#This Row],[Order Date]],"mmm")</f>
        <v>Nov</v>
      </c>
      <c r="D3668" s="6" t="str">
        <f>TEXT(Table1[[#This Row],[Order Date]],"yyyy")</f>
        <v>2022</v>
      </c>
      <c r="E3668" t="s">
        <v>139</v>
      </c>
      <c r="F3668" t="s">
        <v>10</v>
      </c>
      <c r="G3668" t="s">
        <v>11</v>
      </c>
      <c r="H3668" t="s">
        <v>16</v>
      </c>
      <c r="I3668" t="s">
        <v>1040</v>
      </c>
      <c r="J3668">
        <v>11.7</v>
      </c>
      <c r="K3668">
        <v>2</v>
      </c>
      <c r="L3668">
        <v>3.95</v>
      </c>
    </row>
    <row r="3669" spans="1:12" ht="14.25" customHeight="1" x14ac:dyDescent="0.25">
      <c r="A3669" t="str">
        <f t="shared" si="57"/>
        <v>ORD3668</v>
      </c>
      <c r="B3669" s="6">
        <v>44886</v>
      </c>
      <c r="C3669" s="6" t="str">
        <f>TEXT(Table1[[#This Row],[Order Date]],"mmm")</f>
        <v>Nov</v>
      </c>
      <c r="D3669" s="6" t="str">
        <f>TEXT(Table1[[#This Row],[Order Date]],"yyyy")</f>
        <v>2022</v>
      </c>
      <c r="E3669" t="s">
        <v>139</v>
      </c>
      <c r="F3669" t="s">
        <v>10</v>
      </c>
      <c r="G3669" t="s">
        <v>39</v>
      </c>
      <c r="H3669" t="s">
        <v>603</v>
      </c>
      <c r="I3669" t="s">
        <v>1089</v>
      </c>
      <c r="J3669">
        <v>439.99</v>
      </c>
      <c r="K3669">
        <v>1</v>
      </c>
      <c r="L3669">
        <v>165</v>
      </c>
    </row>
    <row r="3670" spans="1:12" ht="14.25" customHeight="1" x14ac:dyDescent="0.25">
      <c r="A3670" t="str">
        <f t="shared" si="57"/>
        <v>ORD3669</v>
      </c>
      <c r="B3670" s="6">
        <v>44886</v>
      </c>
      <c r="C3670" s="6" t="str">
        <f>TEXT(Table1[[#This Row],[Order Date]],"mmm")</f>
        <v>Nov</v>
      </c>
      <c r="D3670" s="6" t="str">
        <f>TEXT(Table1[[#This Row],[Order Date]],"yyyy")</f>
        <v>2022</v>
      </c>
      <c r="E3670" t="s">
        <v>868</v>
      </c>
      <c r="F3670" t="s">
        <v>129</v>
      </c>
      <c r="G3670" t="s">
        <v>11</v>
      </c>
      <c r="H3670" t="s">
        <v>24</v>
      </c>
      <c r="I3670" t="s">
        <v>2351</v>
      </c>
      <c r="J3670">
        <v>10.92</v>
      </c>
      <c r="K3670">
        <v>6</v>
      </c>
      <c r="L3670">
        <v>4.91</v>
      </c>
    </row>
    <row r="3671" spans="1:12" ht="14.25" customHeight="1" x14ac:dyDescent="0.25">
      <c r="A3671" t="str">
        <f t="shared" si="57"/>
        <v>ORD3670</v>
      </c>
      <c r="B3671" s="6">
        <v>44886</v>
      </c>
      <c r="C3671" s="6" t="str">
        <f>TEXT(Table1[[#This Row],[Order Date]],"mmm")</f>
        <v>Nov</v>
      </c>
      <c r="D3671" s="6" t="str">
        <f>TEXT(Table1[[#This Row],[Order Date]],"yyyy")</f>
        <v>2022</v>
      </c>
      <c r="E3671" t="s">
        <v>868</v>
      </c>
      <c r="F3671" t="s">
        <v>129</v>
      </c>
      <c r="G3671" t="s">
        <v>39</v>
      </c>
      <c r="H3671" t="s">
        <v>302</v>
      </c>
      <c r="I3671" t="s">
        <v>2352</v>
      </c>
      <c r="J3671">
        <v>83.9</v>
      </c>
      <c r="K3671">
        <v>2</v>
      </c>
      <c r="L3671">
        <v>22.65</v>
      </c>
    </row>
    <row r="3672" spans="1:12" ht="14.25" customHeight="1" x14ac:dyDescent="0.25">
      <c r="A3672" t="str">
        <f t="shared" si="57"/>
        <v>ORD3671</v>
      </c>
      <c r="B3672" s="6">
        <v>44886</v>
      </c>
      <c r="C3672" s="6" t="str">
        <f>TEXT(Table1[[#This Row],[Order Date]],"mmm")</f>
        <v>Nov</v>
      </c>
      <c r="D3672" s="6" t="str">
        <f>TEXT(Table1[[#This Row],[Order Date]],"yyyy")</f>
        <v>2022</v>
      </c>
      <c r="E3672" t="s">
        <v>868</v>
      </c>
      <c r="F3672" t="s">
        <v>129</v>
      </c>
      <c r="G3672" t="s">
        <v>11</v>
      </c>
      <c r="H3672" t="s">
        <v>92</v>
      </c>
      <c r="I3672" t="s">
        <v>1468</v>
      </c>
      <c r="J3672">
        <v>19.75</v>
      </c>
      <c r="K3672">
        <v>5</v>
      </c>
      <c r="L3672">
        <v>5.14</v>
      </c>
    </row>
    <row r="3673" spans="1:12" ht="14.25" customHeight="1" x14ac:dyDescent="0.25">
      <c r="A3673" t="str">
        <f t="shared" si="57"/>
        <v>ORD3672</v>
      </c>
      <c r="B3673" s="6">
        <v>44886</v>
      </c>
      <c r="C3673" s="6" t="str">
        <f>TEXT(Table1[[#This Row],[Order Date]],"mmm")</f>
        <v>Nov</v>
      </c>
      <c r="D3673" s="6" t="str">
        <f>TEXT(Table1[[#This Row],[Order Date]],"yyyy")</f>
        <v>2022</v>
      </c>
      <c r="E3673" t="s">
        <v>868</v>
      </c>
      <c r="F3673" t="s">
        <v>129</v>
      </c>
      <c r="G3673" t="s">
        <v>39</v>
      </c>
      <c r="H3673" t="s">
        <v>52</v>
      </c>
      <c r="I3673" t="s">
        <v>2353</v>
      </c>
      <c r="J3673">
        <v>393.54</v>
      </c>
      <c r="K3673">
        <v>3</v>
      </c>
      <c r="L3673">
        <v>165.29</v>
      </c>
    </row>
    <row r="3674" spans="1:12" ht="14.25" customHeight="1" x14ac:dyDescent="0.25">
      <c r="A3674" t="str">
        <f t="shared" si="57"/>
        <v>ORD3673</v>
      </c>
      <c r="B3674" s="6">
        <v>44886</v>
      </c>
      <c r="C3674" s="6" t="str">
        <f>TEXT(Table1[[#This Row],[Order Date]],"mmm")</f>
        <v>Nov</v>
      </c>
      <c r="D3674" s="6" t="str">
        <f>TEXT(Table1[[#This Row],[Order Date]],"yyyy")</f>
        <v>2022</v>
      </c>
      <c r="E3674" t="s">
        <v>2179</v>
      </c>
      <c r="F3674" t="s">
        <v>95</v>
      </c>
      <c r="G3674" t="s">
        <v>11</v>
      </c>
      <c r="H3674" t="s">
        <v>92</v>
      </c>
      <c r="I3674" t="s">
        <v>2354</v>
      </c>
      <c r="J3674">
        <v>325.63</v>
      </c>
      <c r="K3674">
        <v>6</v>
      </c>
      <c r="L3674">
        <v>28.49</v>
      </c>
    </row>
    <row r="3675" spans="1:12" ht="14.25" customHeight="1" x14ac:dyDescent="0.25">
      <c r="A3675" t="str">
        <f t="shared" si="57"/>
        <v>ORD3674</v>
      </c>
      <c r="B3675" s="6">
        <v>44886</v>
      </c>
      <c r="C3675" s="6" t="str">
        <f>TEXT(Table1[[#This Row],[Order Date]],"mmm")</f>
        <v>Nov</v>
      </c>
      <c r="D3675" s="6" t="str">
        <f>TEXT(Table1[[#This Row],[Order Date]],"yyyy")</f>
        <v>2022</v>
      </c>
      <c r="E3675" t="s">
        <v>2179</v>
      </c>
      <c r="F3675" t="s">
        <v>95</v>
      </c>
      <c r="G3675" t="s">
        <v>39</v>
      </c>
      <c r="H3675" t="s">
        <v>52</v>
      </c>
      <c r="I3675" t="s">
        <v>1227</v>
      </c>
      <c r="J3675">
        <v>23.34</v>
      </c>
      <c r="K3675">
        <v>2</v>
      </c>
      <c r="L3675">
        <v>-1.46</v>
      </c>
    </row>
    <row r="3676" spans="1:12" ht="14.25" customHeight="1" x14ac:dyDescent="0.25">
      <c r="A3676" t="str">
        <f t="shared" si="57"/>
        <v>ORD3675</v>
      </c>
      <c r="B3676" s="6">
        <v>44886</v>
      </c>
      <c r="C3676" s="6" t="str">
        <f>TEXT(Table1[[#This Row],[Order Date]],"mmm")</f>
        <v>Nov</v>
      </c>
      <c r="D3676" s="6" t="str">
        <f>TEXT(Table1[[#This Row],[Order Date]],"yyyy")</f>
        <v>2022</v>
      </c>
      <c r="E3676" t="s">
        <v>2179</v>
      </c>
      <c r="F3676" t="s">
        <v>95</v>
      </c>
      <c r="G3676" t="s">
        <v>11</v>
      </c>
      <c r="H3676" t="s">
        <v>16</v>
      </c>
      <c r="I3676" t="s">
        <v>639</v>
      </c>
      <c r="J3676">
        <v>16.52</v>
      </c>
      <c r="K3676">
        <v>5</v>
      </c>
      <c r="L3676">
        <v>5.37</v>
      </c>
    </row>
    <row r="3677" spans="1:12" ht="14.25" customHeight="1" x14ac:dyDescent="0.25">
      <c r="A3677" t="str">
        <f t="shared" si="57"/>
        <v>ORD3676</v>
      </c>
      <c r="B3677" s="6">
        <v>44886</v>
      </c>
      <c r="C3677" s="6" t="str">
        <f>TEXT(Table1[[#This Row],[Order Date]],"mmm")</f>
        <v>Nov</v>
      </c>
      <c r="D3677" s="6" t="str">
        <f>TEXT(Table1[[#This Row],[Order Date]],"yyyy")</f>
        <v>2022</v>
      </c>
      <c r="E3677" t="s">
        <v>740</v>
      </c>
      <c r="F3677" t="s">
        <v>23</v>
      </c>
      <c r="G3677" t="s">
        <v>34</v>
      </c>
      <c r="H3677" t="s">
        <v>145</v>
      </c>
      <c r="I3677" t="s">
        <v>255</v>
      </c>
      <c r="J3677">
        <v>1252.7</v>
      </c>
      <c r="K3677">
        <v>8</v>
      </c>
      <c r="L3677">
        <v>-480.2</v>
      </c>
    </row>
    <row r="3678" spans="1:12" ht="14.25" customHeight="1" x14ac:dyDescent="0.25">
      <c r="A3678" t="str">
        <f t="shared" si="57"/>
        <v>ORD3677</v>
      </c>
      <c r="B3678" s="6">
        <v>44886</v>
      </c>
      <c r="C3678" s="6" t="str">
        <f>TEXT(Table1[[#This Row],[Order Date]],"mmm")</f>
        <v>Nov</v>
      </c>
      <c r="D3678" s="6" t="str">
        <f>TEXT(Table1[[#This Row],[Order Date]],"yyyy")</f>
        <v>2022</v>
      </c>
      <c r="E3678" t="s">
        <v>740</v>
      </c>
      <c r="F3678" t="s">
        <v>23</v>
      </c>
      <c r="G3678" t="s">
        <v>39</v>
      </c>
      <c r="H3678" t="s">
        <v>40</v>
      </c>
      <c r="I3678" t="s">
        <v>901</v>
      </c>
      <c r="J3678">
        <v>110.97</v>
      </c>
      <c r="K3678">
        <v>5</v>
      </c>
      <c r="L3678">
        <v>-24.04</v>
      </c>
    </row>
    <row r="3679" spans="1:12" ht="14.25" customHeight="1" x14ac:dyDescent="0.25">
      <c r="A3679" t="str">
        <f t="shared" si="57"/>
        <v>ORD3678</v>
      </c>
      <c r="B3679" s="6">
        <v>44886</v>
      </c>
      <c r="C3679" s="6" t="str">
        <f>TEXT(Table1[[#This Row],[Order Date]],"mmm")</f>
        <v>Nov</v>
      </c>
      <c r="D3679" s="6" t="str">
        <f>TEXT(Table1[[#This Row],[Order Date]],"yyyy")</f>
        <v>2022</v>
      </c>
      <c r="E3679" t="s">
        <v>2103</v>
      </c>
      <c r="F3679" t="s">
        <v>10</v>
      </c>
      <c r="G3679" t="s">
        <v>11</v>
      </c>
      <c r="H3679" t="s">
        <v>24</v>
      </c>
      <c r="I3679" t="s">
        <v>1844</v>
      </c>
      <c r="J3679">
        <v>5.34</v>
      </c>
      <c r="K3679">
        <v>2</v>
      </c>
      <c r="L3679">
        <v>0.73</v>
      </c>
    </row>
    <row r="3680" spans="1:12" ht="14.25" customHeight="1" x14ac:dyDescent="0.25">
      <c r="A3680" t="str">
        <f t="shared" si="57"/>
        <v>ORD3679</v>
      </c>
      <c r="B3680" s="6">
        <v>44886</v>
      </c>
      <c r="C3680" s="6" t="str">
        <f>TEXT(Table1[[#This Row],[Order Date]],"mmm")</f>
        <v>Nov</v>
      </c>
      <c r="D3680" s="6" t="str">
        <f>TEXT(Table1[[#This Row],[Order Date]],"yyyy")</f>
        <v>2022</v>
      </c>
      <c r="E3680" t="s">
        <v>2103</v>
      </c>
      <c r="F3680" t="s">
        <v>10</v>
      </c>
      <c r="G3680" t="s">
        <v>11</v>
      </c>
      <c r="H3680" t="s">
        <v>20</v>
      </c>
      <c r="I3680" t="s">
        <v>834</v>
      </c>
      <c r="J3680">
        <v>1.7</v>
      </c>
      <c r="K3680">
        <v>2</v>
      </c>
      <c r="L3680">
        <v>-2.54</v>
      </c>
    </row>
    <row r="3681" spans="1:12" ht="14.25" customHeight="1" x14ac:dyDescent="0.25">
      <c r="A3681" t="str">
        <f t="shared" si="57"/>
        <v>ORD3680</v>
      </c>
      <c r="B3681" s="6">
        <v>44886</v>
      </c>
      <c r="C3681" s="6" t="str">
        <f>TEXT(Table1[[#This Row],[Order Date]],"mmm")</f>
        <v>Nov</v>
      </c>
      <c r="D3681" s="6" t="str">
        <f>TEXT(Table1[[#This Row],[Order Date]],"yyyy")</f>
        <v>2022</v>
      </c>
      <c r="E3681" t="s">
        <v>2103</v>
      </c>
      <c r="F3681" t="s">
        <v>10</v>
      </c>
      <c r="G3681" t="s">
        <v>11</v>
      </c>
      <c r="H3681" t="s">
        <v>92</v>
      </c>
      <c r="I3681" t="s">
        <v>1869</v>
      </c>
      <c r="J3681">
        <v>24.59</v>
      </c>
      <c r="K3681">
        <v>3</v>
      </c>
      <c r="L3681">
        <v>-67.62</v>
      </c>
    </row>
    <row r="3682" spans="1:12" ht="14.25" customHeight="1" x14ac:dyDescent="0.25">
      <c r="A3682" t="str">
        <f t="shared" si="57"/>
        <v>ORD3681</v>
      </c>
      <c r="B3682" s="6">
        <v>44886</v>
      </c>
      <c r="C3682" s="6" t="str">
        <f>TEXT(Table1[[#This Row],[Order Date]],"mmm")</f>
        <v>Nov</v>
      </c>
      <c r="D3682" s="6" t="str">
        <f>TEXT(Table1[[#This Row],[Order Date]],"yyyy")</f>
        <v>2022</v>
      </c>
      <c r="E3682" t="s">
        <v>2103</v>
      </c>
      <c r="F3682" t="s">
        <v>10</v>
      </c>
      <c r="G3682" t="s">
        <v>11</v>
      </c>
      <c r="H3682" t="s">
        <v>20</v>
      </c>
      <c r="I3682" t="s">
        <v>2177</v>
      </c>
      <c r="J3682">
        <v>7.98</v>
      </c>
      <c r="K3682">
        <v>5</v>
      </c>
      <c r="L3682">
        <v>-13.17</v>
      </c>
    </row>
    <row r="3683" spans="1:12" ht="14.25" customHeight="1" x14ac:dyDescent="0.25">
      <c r="A3683" t="str">
        <f t="shared" si="57"/>
        <v>ORD3682</v>
      </c>
      <c r="B3683" s="6">
        <v>44886</v>
      </c>
      <c r="C3683" s="6" t="str">
        <f>TEXT(Table1[[#This Row],[Order Date]],"mmm")</f>
        <v>Nov</v>
      </c>
      <c r="D3683" s="6" t="str">
        <f>TEXT(Table1[[#This Row],[Order Date]],"yyyy")</f>
        <v>2022</v>
      </c>
      <c r="E3683" t="s">
        <v>681</v>
      </c>
      <c r="F3683" t="s">
        <v>245</v>
      </c>
      <c r="G3683" t="s">
        <v>34</v>
      </c>
      <c r="H3683" t="s">
        <v>47</v>
      </c>
      <c r="I3683" t="s">
        <v>2009</v>
      </c>
      <c r="J3683">
        <v>18.18</v>
      </c>
      <c r="K3683">
        <v>1</v>
      </c>
      <c r="L3683">
        <v>4.7699999999999996</v>
      </c>
    </row>
    <row r="3684" spans="1:12" ht="14.25" customHeight="1" x14ac:dyDescent="0.25">
      <c r="A3684" t="str">
        <f t="shared" si="57"/>
        <v>ORD3683</v>
      </c>
      <c r="B3684" s="6">
        <v>44887</v>
      </c>
      <c r="C3684" s="6" t="str">
        <f>TEXT(Table1[[#This Row],[Order Date]],"mmm")</f>
        <v>Nov</v>
      </c>
      <c r="D3684" s="6" t="str">
        <f>TEXT(Table1[[#This Row],[Order Date]],"yyyy")</f>
        <v>2022</v>
      </c>
      <c r="E3684" t="s">
        <v>626</v>
      </c>
      <c r="F3684" t="s">
        <v>10</v>
      </c>
      <c r="G3684" t="s">
        <v>11</v>
      </c>
      <c r="H3684" t="s">
        <v>92</v>
      </c>
      <c r="I3684" t="s">
        <v>114</v>
      </c>
      <c r="J3684">
        <v>68.81</v>
      </c>
      <c r="K3684">
        <v>5</v>
      </c>
      <c r="L3684">
        <v>-123.86</v>
      </c>
    </row>
    <row r="3685" spans="1:12" ht="14.25" customHeight="1" x14ac:dyDescent="0.25">
      <c r="A3685" t="str">
        <f t="shared" si="57"/>
        <v>ORD3684</v>
      </c>
      <c r="B3685" s="6">
        <v>44887</v>
      </c>
      <c r="C3685" s="6" t="str">
        <f>TEXT(Table1[[#This Row],[Order Date]],"mmm")</f>
        <v>Nov</v>
      </c>
      <c r="D3685" s="6" t="str">
        <f>TEXT(Table1[[#This Row],[Order Date]],"yyyy")</f>
        <v>2022</v>
      </c>
      <c r="E3685" t="s">
        <v>626</v>
      </c>
      <c r="F3685" t="s">
        <v>10</v>
      </c>
      <c r="G3685" t="s">
        <v>11</v>
      </c>
      <c r="H3685" t="s">
        <v>20</v>
      </c>
      <c r="I3685" t="s">
        <v>834</v>
      </c>
      <c r="J3685">
        <v>2.54</v>
      </c>
      <c r="K3685">
        <v>3</v>
      </c>
      <c r="L3685">
        <v>-3.82</v>
      </c>
    </row>
    <row r="3686" spans="1:12" ht="14.25" customHeight="1" x14ac:dyDescent="0.25">
      <c r="A3686" t="str">
        <f t="shared" si="57"/>
        <v>ORD3685</v>
      </c>
      <c r="B3686" s="6">
        <v>44887</v>
      </c>
      <c r="C3686" s="6" t="str">
        <f>TEXT(Table1[[#This Row],[Order Date]],"mmm")</f>
        <v>Nov</v>
      </c>
      <c r="D3686" s="6" t="str">
        <f>TEXT(Table1[[#This Row],[Order Date]],"yyyy")</f>
        <v>2022</v>
      </c>
      <c r="E3686" t="s">
        <v>1803</v>
      </c>
      <c r="F3686" t="s">
        <v>23</v>
      </c>
      <c r="G3686" t="s">
        <v>11</v>
      </c>
      <c r="H3686" t="s">
        <v>20</v>
      </c>
      <c r="I3686" t="s">
        <v>548</v>
      </c>
      <c r="J3686">
        <v>11.61</v>
      </c>
      <c r="K3686">
        <v>2</v>
      </c>
      <c r="L3686">
        <v>-9.2899999999999991</v>
      </c>
    </row>
    <row r="3687" spans="1:12" ht="14.25" customHeight="1" x14ac:dyDescent="0.25">
      <c r="A3687" t="str">
        <f t="shared" si="57"/>
        <v>ORD3686</v>
      </c>
      <c r="B3687" s="6">
        <v>44887</v>
      </c>
      <c r="C3687" s="6" t="str">
        <f>TEXT(Table1[[#This Row],[Order Date]],"mmm")</f>
        <v>Nov</v>
      </c>
      <c r="D3687" s="6" t="str">
        <f>TEXT(Table1[[#This Row],[Order Date]],"yyyy")</f>
        <v>2022</v>
      </c>
      <c r="E3687" t="s">
        <v>2248</v>
      </c>
      <c r="F3687" t="s">
        <v>10</v>
      </c>
      <c r="G3687" t="s">
        <v>34</v>
      </c>
      <c r="H3687" t="s">
        <v>145</v>
      </c>
      <c r="I3687" t="s">
        <v>1333</v>
      </c>
      <c r="J3687">
        <v>206.96</v>
      </c>
      <c r="K3687">
        <v>2</v>
      </c>
      <c r="L3687">
        <v>-32.520000000000003</v>
      </c>
    </row>
    <row r="3688" spans="1:12" ht="14.25" customHeight="1" x14ac:dyDescent="0.25">
      <c r="A3688" t="str">
        <f t="shared" si="57"/>
        <v>ORD3687</v>
      </c>
      <c r="B3688" s="6">
        <v>44887</v>
      </c>
      <c r="C3688" s="6" t="str">
        <f>TEXT(Table1[[#This Row],[Order Date]],"mmm")</f>
        <v>Nov</v>
      </c>
      <c r="D3688" s="6" t="str">
        <f>TEXT(Table1[[#This Row],[Order Date]],"yyyy")</f>
        <v>2022</v>
      </c>
      <c r="E3688" t="s">
        <v>1705</v>
      </c>
      <c r="F3688" t="s">
        <v>434</v>
      </c>
      <c r="G3688" t="s">
        <v>11</v>
      </c>
      <c r="H3688" t="s">
        <v>12</v>
      </c>
      <c r="I3688" t="s">
        <v>1710</v>
      </c>
      <c r="J3688">
        <v>14.94</v>
      </c>
      <c r="K3688">
        <v>3</v>
      </c>
      <c r="L3688">
        <v>7.02</v>
      </c>
    </row>
    <row r="3689" spans="1:12" ht="14.25" customHeight="1" x14ac:dyDescent="0.25">
      <c r="A3689" t="str">
        <f t="shared" si="57"/>
        <v>ORD3688</v>
      </c>
      <c r="B3689" s="6">
        <v>44887</v>
      </c>
      <c r="C3689" s="6" t="str">
        <f>TEXT(Table1[[#This Row],[Order Date]],"mmm")</f>
        <v>Nov</v>
      </c>
      <c r="D3689" s="6" t="str">
        <f>TEXT(Table1[[#This Row],[Order Date]],"yyyy")</f>
        <v>2022</v>
      </c>
      <c r="E3689" t="s">
        <v>246</v>
      </c>
      <c r="F3689" t="s">
        <v>10</v>
      </c>
      <c r="G3689" t="s">
        <v>39</v>
      </c>
      <c r="H3689" t="s">
        <v>52</v>
      </c>
      <c r="I3689" t="s">
        <v>2355</v>
      </c>
      <c r="J3689">
        <v>27.17</v>
      </c>
      <c r="K3689">
        <v>4</v>
      </c>
      <c r="L3689">
        <v>-1.36</v>
      </c>
    </row>
    <row r="3690" spans="1:12" ht="14.25" customHeight="1" x14ac:dyDescent="0.25">
      <c r="A3690" t="str">
        <f t="shared" si="57"/>
        <v>ORD3689</v>
      </c>
      <c r="B3690" s="6">
        <v>44887</v>
      </c>
      <c r="C3690" s="6" t="str">
        <f>TEXT(Table1[[#This Row],[Order Date]],"mmm")</f>
        <v>Nov</v>
      </c>
      <c r="D3690" s="6" t="str">
        <f>TEXT(Table1[[#This Row],[Order Date]],"yyyy")</f>
        <v>2022</v>
      </c>
      <c r="E3690" t="s">
        <v>1251</v>
      </c>
      <c r="F3690" t="s">
        <v>120</v>
      </c>
      <c r="G3690" t="s">
        <v>11</v>
      </c>
      <c r="H3690" t="s">
        <v>20</v>
      </c>
      <c r="I3690" t="s">
        <v>1313</v>
      </c>
      <c r="J3690">
        <v>2.95</v>
      </c>
      <c r="K3690">
        <v>2</v>
      </c>
      <c r="L3690">
        <v>-2.06</v>
      </c>
    </row>
    <row r="3691" spans="1:12" ht="14.25" customHeight="1" x14ac:dyDescent="0.25">
      <c r="A3691" t="str">
        <f t="shared" si="57"/>
        <v>ORD3690</v>
      </c>
      <c r="B3691" s="6">
        <v>44887</v>
      </c>
      <c r="C3691" s="6" t="str">
        <f>TEXT(Table1[[#This Row],[Order Date]],"mmm")</f>
        <v>Nov</v>
      </c>
      <c r="D3691" s="6" t="str">
        <f>TEXT(Table1[[#This Row],[Order Date]],"yyyy")</f>
        <v>2022</v>
      </c>
      <c r="E3691" t="s">
        <v>1251</v>
      </c>
      <c r="F3691" t="s">
        <v>120</v>
      </c>
      <c r="G3691" t="s">
        <v>11</v>
      </c>
      <c r="H3691" t="s">
        <v>43</v>
      </c>
      <c r="I3691" t="s">
        <v>1109</v>
      </c>
      <c r="J3691">
        <v>55.1</v>
      </c>
      <c r="K3691">
        <v>6</v>
      </c>
      <c r="L3691">
        <v>18.600000000000001</v>
      </c>
    </row>
    <row r="3692" spans="1:12" ht="14.25" customHeight="1" x14ac:dyDescent="0.25">
      <c r="A3692" t="str">
        <f t="shared" si="57"/>
        <v>ORD3691</v>
      </c>
      <c r="B3692" s="6">
        <v>44887</v>
      </c>
      <c r="C3692" s="6" t="str">
        <f>TEXT(Table1[[#This Row],[Order Date]],"mmm")</f>
        <v>Nov</v>
      </c>
      <c r="D3692" s="6" t="str">
        <f>TEXT(Table1[[#This Row],[Order Date]],"yyyy")</f>
        <v>2022</v>
      </c>
      <c r="E3692" t="s">
        <v>1687</v>
      </c>
      <c r="F3692" t="s">
        <v>27</v>
      </c>
      <c r="G3692" t="s">
        <v>11</v>
      </c>
      <c r="H3692" t="s">
        <v>12</v>
      </c>
      <c r="I3692" t="s">
        <v>306</v>
      </c>
      <c r="J3692">
        <v>37.94</v>
      </c>
      <c r="K3692">
        <v>2</v>
      </c>
      <c r="L3692">
        <v>18.21</v>
      </c>
    </row>
    <row r="3693" spans="1:12" ht="14.25" customHeight="1" x14ac:dyDescent="0.25">
      <c r="A3693" t="str">
        <f t="shared" si="57"/>
        <v>ORD3692</v>
      </c>
      <c r="B3693" s="6">
        <v>44887</v>
      </c>
      <c r="C3693" s="6" t="str">
        <f>TEXT(Table1[[#This Row],[Order Date]],"mmm")</f>
        <v>Nov</v>
      </c>
      <c r="D3693" s="6" t="str">
        <f>TEXT(Table1[[#This Row],[Order Date]],"yyyy")</f>
        <v>2022</v>
      </c>
      <c r="E3693" t="s">
        <v>1687</v>
      </c>
      <c r="F3693" t="s">
        <v>27</v>
      </c>
      <c r="G3693" t="s">
        <v>11</v>
      </c>
      <c r="H3693" t="s">
        <v>12</v>
      </c>
      <c r="I3693" t="s">
        <v>242</v>
      </c>
      <c r="J3693">
        <v>42.8</v>
      </c>
      <c r="K3693">
        <v>10</v>
      </c>
      <c r="L3693">
        <v>19.260000000000002</v>
      </c>
    </row>
    <row r="3694" spans="1:12" ht="14.25" customHeight="1" x14ac:dyDescent="0.25">
      <c r="A3694" t="str">
        <f t="shared" si="57"/>
        <v>ORD3693</v>
      </c>
      <c r="B3694" s="6">
        <v>44887</v>
      </c>
      <c r="C3694" s="6" t="str">
        <f>TEXT(Table1[[#This Row],[Order Date]],"mmm")</f>
        <v>Nov</v>
      </c>
      <c r="D3694" s="6" t="str">
        <f>TEXT(Table1[[#This Row],[Order Date]],"yyyy")</f>
        <v>2022</v>
      </c>
      <c r="E3694" t="s">
        <v>1687</v>
      </c>
      <c r="F3694" t="s">
        <v>27</v>
      </c>
      <c r="G3694" t="s">
        <v>11</v>
      </c>
      <c r="H3694" t="s">
        <v>18</v>
      </c>
      <c r="I3694" t="s">
        <v>551</v>
      </c>
      <c r="J3694">
        <v>33.630000000000003</v>
      </c>
      <c r="K3694">
        <v>3</v>
      </c>
      <c r="L3694">
        <v>10.09</v>
      </c>
    </row>
    <row r="3695" spans="1:12" ht="14.25" customHeight="1" x14ac:dyDescent="0.25">
      <c r="A3695" t="str">
        <f t="shared" si="57"/>
        <v>ORD3694</v>
      </c>
      <c r="B3695" s="6">
        <v>44887</v>
      </c>
      <c r="C3695" s="6" t="str">
        <f>TEXT(Table1[[#This Row],[Order Date]],"mmm")</f>
        <v>Nov</v>
      </c>
      <c r="D3695" s="6" t="str">
        <f>TEXT(Table1[[#This Row],[Order Date]],"yyyy")</f>
        <v>2022</v>
      </c>
      <c r="E3695" t="s">
        <v>796</v>
      </c>
      <c r="F3695" t="s">
        <v>123</v>
      </c>
      <c r="G3695" t="s">
        <v>39</v>
      </c>
      <c r="H3695" t="s">
        <v>302</v>
      </c>
      <c r="I3695" t="s">
        <v>825</v>
      </c>
      <c r="J3695">
        <v>32.99</v>
      </c>
      <c r="K3695">
        <v>3</v>
      </c>
      <c r="L3695">
        <v>-1.98</v>
      </c>
    </row>
    <row r="3696" spans="1:12" ht="14.25" customHeight="1" x14ac:dyDescent="0.25">
      <c r="A3696" t="str">
        <f t="shared" si="57"/>
        <v>ORD3695</v>
      </c>
      <c r="B3696" s="6">
        <v>44887</v>
      </c>
      <c r="C3696" s="6" t="str">
        <f>TEXT(Table1[[#This Row],[Order Date]],"mmm")</f>
        <v>Nov</v>
      </c>
      <c r="D3696" s="6" t="str">
        <f>TEXT(Table1[[#This Row],[Order Date]],"yyyy")</f>
        <v>2022</v>
      </c>
      <c r="E3696" t="s">
        <v>661</v>
      </c>
      <c r="F3696" t="s">
        <v>434</v>
      </c>
      <c r="G3696" t="s">
        <v>11</v>
      </c>
      <c r="H3696" t="s">
        <v>24</v>
      </c>
      <c r="I3696" t="s">
        <v>845</v>
      </c>
      <c r="J3696">
        <v>17.12</v>
      </c>
      <c r="K3696">
        <v>4</v>
      </c>
      <c r="L3696">
        <v>4.96</v>
      </c>
    </row>
    <row r="3697" spans="1:12" ht="14.25" customHeight="1" x14ac:dyDescent="0.25">
      <c r="A3697" t="str">
        <f t="shared" si="57"/>
        <v>ORD3696</v>
      </c>
      <c r="B3697" s="6">
        <v>44887</v>
      </c>
      <c r="C3697" s="6" t="str">
        <f>TEXT(Table1[[#This Row],[Order Date]],"mmm")</f>
        <v>Nov</v>
      </c>
      <c r="D3697" s="6" t="str">
        <f>TEXT(Table1[[#This Row],[Order Date]],"yyyy")</f>
        <v>2022</v>
      </c>
      <c r="E3697" t="s">
        <v>661</v>
      </c>
      <c r="F3697" t="s">
        <v>434</v>
      </c>
      <c r="G3697" t="s">
        <v>11</v>
      </c>
      <c r="H3697" t="s">
        <v>12</v>
      </c>
      <c r="I3697" t="s">
        <v>2356</v>
      </c>
      <c r="J3697">
        <v>59.94</v>
      </c>
      <c r="K3697">
        <v>3</v>
      </c>
      <c r="L3697">
        <v>28.17</v>
      </c>
    </row>
    <row r="3698" spans="1:12" ht="14.25" customHeight="1" x14ac:dyDescent="0.25">
      <c r="A3698" t="str">
        <f t="shared" si="57"/>
        <v>ORD3697</v>
      </c>
      <c r="B3698" s="6">
        <v>44888</v>
      </c>
      <c r="C3698" s="6" t="str">
        <f>TEXT(Table1[[#This Row],[Order Date]],"mmm")</f>
        <v>Nov</v>
      </c>
      <c r="D3698" s="6" t="str">
        <f>TEXT(Table1[[#This Row],[Order Date]],"yyyy")</f>
        <v>2022</v>
      </c>
      <c r="E3698" t="s">
        <v>2162</v>
      </c>
      <c r="F3698" t="s">
        <v>10</v>
      </c>
      <c r="G3698" t="s">
        <v>11</v>
      </c>
      <c r="H3698" t="s">
        <v>12</v>
      </c>
      <c r="I3698" t="s">
        <v>2243</v>
      </c>
      <c r="J3698">
        <v>335.52</v>
      </c>
      <c r="K3698">
        <v>4</v>
      </c>
      <c r="L3698">
        <v>117.43</v>
      </c>
    </row>
    <row r="3699" spans="1:12" ht="14.25" customHeight="1" x14ac:dyDescent="0.25">
      <c r="A3699" t="str">
        <f t="shared" si="57"/>
        <v>ORD3698</v>
      </c>
      <c r="B3699" s="6">
        <v>44888</v>
      </c>
      <c r="C3699" s="6" t="str">
        <f>TEXT(Table1[[#This Row],[Order Date]],"mmm")</f>
        <v>Nov</v>
      </c>
      <c r="D3699" s="6" t="str">
        <f>TEXT(Table1[[#This Row],[Order Date]],"yyyy")</f>
        <v>2022</v>
      </c>
      <c r="E3699" t="s">
        <v>2162</v>
      </c>
      <c r="F3699" t="s">
        <v>10</v>
      </c>
      <c r="G3699" t="s">
        <v>11</v>
      </c>
      <c r="H3699" t="s">
        <v>20</v>
      </c>
      <c r="I3699" t="s">
        <v>888</v>
      </c>
      <c r="J3699">
        <v>23.91</v>
      </c>
      <c r="K3699">
        <v>2</v>
      </c>
      <c r="L3699">
        <v>-40.65</v>
      </c>
    </row>
    <row r="3700" spans="1:12" ht="14.25" customHeight="1" x14ac:dyDescent="0.25">
      <c r="A3700" t="str">
        <f t="shared" si="57"/>
        <v>ORD3699</v>
      </c>
      <c r="B3700" s="6">
        <v>44888</v>
      </c>
      <c r="C3700" s="6" t="str">
        <f>TEXT(Table1[[#This Row],[Order Date]],"mmm")</f>
        <v>Nov</v>
      </c>
      <c r="D3700" s="6" t="str">
        <f>TEXT(Table1[[#This Row],[Order Date]],"yyyy")</f>
        <v>2022</v>
      </c>
      <c r="E3700" t="s">
        <v>2162</v>
      </c>
      <c r="F3700" t="s">
        <v>10</v>
      </c>
      <c r="G3700" t="s">
        <v>11</v>
      </c>
      <c r="H3700" t="s">
        <v>18</v>
      </c>
      <c r="I3700" t="s">
        <v>1956</v>
      </c>
      <c r="J3700">
        <v>27.06</v>
      </c>
      <c r="K3700">
        <v>2</v>
      </c>
      <c r="L3700">
        <v>2.37</v>
      </c>
    </row>
    <row r="3701" spans="1:12" ht="14.25" customHeight="1" x14ac:dyDescent="0.25">
      <c r="A3701" t="str">
        <f t="shared" si="57"/>
        <v>ORD3700</v>
      </c>
      <c r="B3701" s="6">
        <v>44888</v>
      </c>
      <c r="C3701" s="6" t="str">
        <f>TEXT(Table1[[#This Row],[Order Date]],"mmm")</f>
        <v>Nov</v>
      </c>
      <c r="D3701" s="6" t="str">
        <f>TEXT(Table1[[#This Row],[Order Date]],"yyyy")</f>
        <v>2022</v>
      </c>
      <c r="E3701" t="s">
        <v>1196</v>
      </c>
      <c r="F3701" t="s">
        <v>177</v>
      </c>
      <c r="G3701" t="s">
        <v>11</v>
      </c>
      <c r="H3701" t="s">
        <v>92</v>
      </c>
      <c r="I3701" t="s">
        <v>2291</v>
      </c>
      <c r="J3701">
        <v>2625.12</v>
      </c>
      <c r="K3701">
        <v>8</v>
      </c>
      <c r="L3701">
        <v>735.03</v>
      </c>
    </row>
    <row r="3702" spans="1:12" ht="14.25" customHeight="1" x14ac:dyDescent="0.25">
      <c r="A3702" t="str">
        <f t="shared" si="57"/>
        <v>ORD3701</v>
      </c>
      <c r="B3702" s="6">
        <v>44888</v>
      </c>
      <c r="C3702" s="6" t="str">
        <f>TEXT(Table1[[#This Row],[Order Date]],"mmm")</f>
        <v>Nov</v>
      </c>
      <c r="D3702" s="6" t="str">
        <f>TEXT(Table1[[#This Row],[Order Date]],"yyyy")</f>
        <v>2022</v>
      </c>
      <c r="E3702" t="s">
        <v>1196</v>
      </c>
      <c r="F3702" t="s">
        <v>177</v>
      </c>
      <c r="G3702" t="s">
        <v>11</v>
      </c>
      <c r="H3702" t="s">
        <v>24</v>
      </c>
      <c r="I3702" t="s">
        <v>960</v>
      </c>
      <c r="J3702">
        <v>17.940000000000001</v>
      </c>
      <c r="K3702">
        <v>3</v>
      </c>
      <c r="L3702">
        <v>4.49</v>
      </c>
    </row>
    <row r="3703" spans="1:12" ht="14.25" customHeight="1" x14ac:dyDescent="0.25">
      <c r="A3703" t="str">
        <f t="shared" si="57"/>
        <v>ORD3702</v>
      </c>
      <c r="B3703" s="6">
        <v>44888</v>
      </c>
      <c r="C3703" s="6" t="str">
        <f>TEXT(Table1[[#This Row],[Order Date]],"mmm")</f>
        <v>Nov</v>
      </c>
      <c r="D3703" s="6" t="str">
        <f>TEXT(Table1[[#This Row],[Order Date]],"yyyy")</f>
        <v>2022</v>
      </c>
      <c r="E3703" t="s">
        <v>1643</v>
      </c>
      <c r="F3703" t="s">
        <v>59</v>
      </c>
      <c r="G3703" t="s">
        <v>39</v>
      </c>
      <c r="H3703" t="s">
        <v>40</v>
      </c>
      <c r="I3703" t="s">
        <v>1347</v>
      </c>
      <c r="J3703">
        <v>307.98</v>
      </c>
      <c r="K3703">
        <v>2</v>
      </c>
      <c r="L3703">
        <v>89.31</v>
      </c>
    </row>
    <row r="3704" spans="1:12" ht="14.25" customHeight="1" x14ac:dyDescent="0.25">
      <c r="A3704" t="str">
        <f t="shared" si="57"/>
        <v>ORD3703</v>
      </c>
      <c r="B3704" s="6">
        <v>44888</v>
      </c>
      <c r="C3704" s="6" t="str">
        <f>TEXT(Table1[[#This Row],[Order Date]],"mmm")</f>
        <v>Nov</v>
      </c>
      <c r="D3704" s="6" t="str">
        <f>TEXT(Table1[[#This Row],[Order Date]],"yyyy")</f>
        <v>2022</v>
      </c>
      <c r="E3704" t="s">
        <v>1643</v>
      </c>
      <c r="F3704" t="s">
        <v>59</v>
      </c>
      <c r="G3704" t="s">
        <v>11</v>
      </c>
      <c r="H3704" t="s">
        <v>12</v>
      </c>
      <c r="I3704" t="s">
        <v>1666</v>
      </c>
      <c r="J3704">
        <v>44.1</v>
      </c>
      <c r="K3704">
        <v>6</v>
      </c>
      <c r="L3704">
        <v>20.73</v>
      </c>
    </row>
    <row r="3705" spans="1:12" ht="14.25" customHeight="1" x14ac:dyDescent="0.25">
      <c r="A3705" t="str">
        <f t="shared" si="57"/>
        <v>ORD3704</v>
      </c>
      <c r="B3705" s="6">
        <v>44888</v>
      </c>
      <c r="C3705" s="6" t="str">
        <f>TEXT(Table1[[#This Row],[Order Date]],"mmm")</f>
        <v>Nov</v>
      </c>
      <c r="D3705" s="6" t="str">
        <f>TEXT(Table1[[#This Row],[Order Date]],"yyyy")</f>
        <v>2022</v>
      </c>
      <c r="E3705" t="s">
        <v>1643</v>
      </c>
      <c r="F3705" t="s">
        <v>59</v>
      </c>
      <c r="G3705" t="s">
        <v>11</v>
      </c>
      <c r="H3705" t="s">
        <v>24</v>
      </c>
      <c r="I3705" t="s">
        <v>2357</v>
      </c>
      <c r="J3705">
        <v>13.12</v>
      </c>
      <c r="K3705">
        <v>4</v>
      </c>
      <c r="L3705">
        <v>5.64</v>
      </c>
    </row>
    <row r="3706" spans="1:12" ht="14.25" customHeight="1" x14ac:dyDescent="0.25">
      <c r="A3706" t="str">
        <f t="shared" si="57"/>
        <v>ORD3705</v>
      </c>
      <c r="B3706" s="6">
        <v>44888</v>
      </c>
      <c r="C3706" s="6" t="str">
        <f>TEXT(Table1[[#This Row],[Order Date]],"mmm")</f>
        <v>Nov</v>
      </c>
      <c r="D3706" s="6" t="str">
        <f>TEXT(Table1[[#This Row],[Order Date]],"yyyy")</f>
        <v>2022</v>
      </c>
      <c r="E3706" t="s">
        <v>1643</v>
      </c>
      <c r="F3706" t="s">
        <v>59</v>
      </c>
      <c r="G3706" t="s">
        <v>11</v>
      </c>
      <c r="H3706" t="s">
        <v>63</v>
      </c>
      <c r="I3706" t="s">
        <v>64</v>
      </c>
      <c r="J3706">
        <v>16.559999999999999</v>
      </c>
      <c r="K3706">
        <v>2</v>
      </c>
      <c r="L3706">
        <v>7.78</v>
      </c>
    </row>
    <row r="3707" spans="1:12" ht="14.25" customHeight="1" x14ac:dyDescent="0.25">
      <c r="A3707" t="str">
        <f t="shared" si="57"/>
        <v>ORD3706</v>
      </c>
      <c r="B3707" s="6">
        <v>44888</v>
      </c>
      <c r="C3707" s="6" t="str">
        <f>TEXT(Table1[[#This Row],[Order Date]],"mmm")</f>
        <v>Nov</v>
      </c>
      <c r="D3707" s="6" t="str">
        <f>TEXT(Table1[[#This Row],[Order Date]],"yyyy")</f>
        <v>2022</v>
      </c>
      <c r="E3707" t="s">
        <v>1643</v>
      </c>
      <c r="F3707" t="s">
        <v>59</v>
      </c>
      <c r="G3707" t="s">
        <v>11</v>
      </c>
      <c r="H3707" t="s">
        <v>12</v>
      </c>
      <c r="I3707" t="s">
        <v>493</v>
      </c>
      <c r="J3707">
        <v>38.880000000000003</v>
      </c>
      <c r="K3707">
        <v>6</v>
      </c>
      <c r="L3707">
        <v>18.66</v>
      </c>
    </row>
    <row r="3708" spans="1:12" ht="14.25" customHeight="1" x14ac:dyDescent="0.25">
      <c r="A3708" t="str">
        <f t="shared" si="57"/>
        <v>ORD3707</v>
      </c>
      <c r="B3708" s="6">
        <v>44889</v>
      </c>
      <c r="C3708" s="6" t="str">
        <f>TEXT(Table1[[#This Row],[Order Date]],"mmm")</f>
        <v>Nov</v>
      </c>
      <c r="D3708" s="6" t="str">
        <f>TEXT(Table1[[#This Row],[Order Date]],"yyyy")</f>
        <v>2022</v>
      </c>
      <c r="E3708" t="s">
        <v>405</v>
      </c>
      <c r="F3708" t="s">
        <v>27</v>
      </c>
      <c r="G3708" t="s">
        <v>39</v>
      </c>
      <c r="H3708" t="s">
        <v>52</v>
      </c>
      <c r="I3708" t="s">
        <v>1325</v>
      </c>
      <c r="J3708">
        <v>13.98</v>
      </c>
      <c r="K3708">
        <v>2</v>
      </c>
      <c r="L3708">
        <v>6.15</v>
      </c>
    </row>
    <row r="3709" spans="1:12" ht="14.25" customHeight="1" x14ac:dyDescent="0.25">
      <c r="A3709" t="str">
        <f t="shared" si="57"/>
        <v>ORD3708</v>
      </c>
      <c r="B3709" s="6">
        <v>44889</v>
      </c>
      <c r="C3709" s="6" t="str">
        <f>TEXT(Table1[[#This Row],[Order Date]],"mmm")</f>
        <v>Nov</v>
      </c>
      <c r="D3709" s="6" t="str">
        <f>TEXT(Table1[[#This Row],[Order Date]],"yyyy")</f>
        <v>2022</v>
      </c>
      <c r="E3709" t="s">
        <v>405</v>
      </c>
      <c r="F3709" t="s">
        <v>27</v>
      </c>
      <c r="G3709" t="s">
        <v>11</v>
      </c>
      <c r="H3709" t="s">
        <v>20</v>
      </c>
      <c r="I3709" t="s">
        <v>631</v>
      </c>
      <c r="J3709">
        <v>25.82</v>
      </c>
      <c r="K3709">
        <v>6</v>
      </c>
      <c r="L3709">
        <v>9.36</v>
      </c>
    </row>
    <row r="3710" spans="1:12" ht="14.25" customHeight="1" x14ac:dyDescent="0.25">
      <c r="A3710" t="str">
        <f t="shared" si="57"/>
        <v>ORD3709</v>
      </c>
      <c r="B3710" s="6">
        <v>44889</v>
      </c>
      <c r="C3710" s="6" t="str">
        <f>TEXT(Table1[[#This Row],[Order Date]],"mmm")</f>
        <v>Nov</v>
      </c>
      <c r="D3710" s="6" t="str">
        <f>TEXT(Table1[[#This Row],[Order Date]],"yyyy")</f>
        <v>2022</v>
      </c>
      <c r="E3710" t="s">
        <v>405</v>
      </c>
      <c r="F3710" t="s">
        <v>27</v>
      </c>
      <c r="G3710" t="s">
        <v>11</v>
      </c>
      <c r="H3710" t="s">
        <v>12</v>
      </c>
      <c r="I3710" t="s">
        <v>2358</v>
      </c>
      <c r="J3710">
        <v>146.72999999999999</v>
      </c>
      <c r="K3710">
        <v>3</v>
      </c>
      <c r="L3710">
        <v>68.959999999999994</v>
      </c>
    </row>
    <row r="3711" spans="1:12" ht="14.25" customHeight="1" x14ac:dyDescent="0.25">
      <c r="A3711" t="str">
        <f t="shared" si="57"/>
        <v>ORD3710</v>
      </c>
      <c r="B3711" s="6">
        <v>44889</v>
      </c>
      <c r="C3711" s="6" t="str">
        <f>TEXT(Table1[[#This Row],[Order Date]],"mmm")</f>
        <v>Nov</v>
      </c>
      <c r="D3711" s="6" t="str">
        <f>TEXT(Table1[[#This Row],[Order Date]],"yyyy")</f>
        <v>2022</v>
      </c>
      <c r="E3711" t="s">
        <v>405</v>
      </c>
      <c r="F3711" t="s">
        <v>27</v>
      </c>
      <c r="G3711" t="s">
        <v>34</v>
      </c>
      <c r="H3711" t="s">
        <v>47</v>
      </c>
      <c r="I3711" t="s">
        <v>1586</v>
      </c>
      <c r="J3711">
        <v>79.760000000000005</v>
      </c>
      <c r="K3711">
        <v>4</v>
      </c>
      <c r="L3711">
        <v>22.33</v>
      </c>
    </row>
    <row r="3712" spans="1:12" ht="14.25" customHeight="1" x14ac:dyDescent="0.25">
      <c r="A3712" t="str">
        <f t="shared" si="57"/>
        <v>ORD3711</v>
      </c>
      <c r="B3712" s="6">
        <v>44889</v>
      </c>
      <c r="C3712" s="6" t="str">
        <f>TEXT(Table1[[#This Row],[Order Date]],"mmm")</f>
        <v>Nov</v>
      </c>
      <c r="D3712" s="6" t="str">
        <f>TEXT(Table1[[#This Row],[Order Date]],"yyyy")</f>
        <v>2022</v>
      </c>
      <c r="E3712" t="s">
        <v>9</v>
      </c>
      <c r="F3712" t="s">
        <v>27</v>
      </c>
      <c r="G3712" t="s">
        <v>11</v>
      </c>
      <c r="H3712" t="s">
        <v>12</v>
      </c>
      <c r="I3712" t="s">
        <v>360</v>
      </c>
      <c r="J3712">
        <v>368.91</v>
      </c>
      <c r="K3712">
        <v>9</v>
      </c>
      <c r="L3712">
        <v>180.77</v>
      </c>
    </row>
    <row r="3713" spans="1:12" ht="14.25" customHeight="1" x14ac:dyDescent="0.25">
      <c r="A3713" t="str">
        <f t="shared" si="57"/>
        <v>ORD3712</v>
      </c>
      <c r="B3713" s="6">
        <v>44889</v>
      </c>
      <c r="C3713" s="6" t="str">
        <f>TEXT(Table1[[#This Row],[Order Date]],"mmm")</f>
        <v>Nov</v>
      </c>
      <c r="D3713" s="6" t="str">
        <f>TEXT(Table1[[#This Row],[Order Date]],"yyyy")</f>
        <v>2022</v>
      </c>
      <c r="E3713" t="s">
        <v>9</v>
      </c>
      <c r="F3713" t="s">
        <v>27</v>
      </c>
      <c r="G3713" t="s">
        <v>11</v>
      </c>
      <c r="H3713" t="s">
        <v>24</v>
      </c>
      <c r="I3713" t="s">
        <v>1252</v>
      </c>
      <c r="J3713">
        <v>14.7</v>
      </c>
      <c r="K3713">
        <v>5</v>
      </c>
      <c r="L3713">
        <v>6.62</v>
      </c>
    </row>
    <row r="3714" spans="1:12" ht="14.25" customHeight="1" x14ac:dyDescent="0.25">
      <c r="A3714" t="str">
        <f t="shared" si="57"/>
        <v>ORD3713</v>
      </c>
      <c r="B3714" s="6">
        <v>44889</v>
      </c>
      <c r="C3714" s="6" t="str">
        <f>TEXT(Table1[[#This Row],[Order Date]],"mmm")</f>
        <v>Nov</v>
      </c>
      <c r="D3714" s="6" t="str">
        <f>TEXT(Table1[[#This Row],[Order Date]],"yyyy")</f>
        <v>2022</v>
      </c>
      <c r="E3714" t="s">
        <v>94</v>
      </c>
      <c r="F3714" t="s">
        <v>27</v>
      </c>
      <c r="G3714" t="s">
        <v>11</v>
      </c>
      <c r="H3714" t="s">
        <v>20</v>
      </c>
      <c r="I3714" t="s">
        <v>2287</v>
      </c>
      <c r="J3714">
        <v>3.17</v>
      </c>
      <c r="K3714">
        <v>2</v>
      </c>
      <c r="L3714">
        <v>0.99</v>
      </c>
    </row>
    <row r="3715" spans="1:12" ht="14.25" customHeight="1" x14ac:dyDescent="0.25">
      <c r="A3715" t="str">
        <f t="shared" ref="A3715:A3778" si="58">"ORD" &amp; TEXT(ROW(A3715)-1, "0000")</f>
        <v>ORD3714</v>
      </c>
      <c r="B3715" s="6">
        <v>44889</v>
      </c>
      <c r="C3715" s="6" t="str">
        <f>TEXT(Table1[[#This Row],[Order Date]],"mmm")</f>
        <v>Nov</v>
      </c>
      <c r="D3715" s="6" t="str">
        <f>TEXT(Table1[[#This Row],[Order Date]],"yyyy")</f>
        <v>2022</v>
      </c>
      <c r="E3715" t="s">
        <v>94</v>
      </c>
      <c r="F3715" t="s">
        <v>27</v>
      </c>
      <c r="G3715" t="s">
        <v>11</v>
      </c>
      <c r="H3715" t="s">
        <v>12</v>
      </c>
      <c r="I3715" t="s">
        <v>28</v>
      </c>
      <c r="J3715">
        <v>19.440000000000001</v>
      </c>
      <c r="K3715">
        <v>3</v>
      </c>
      <c r="L3715">
        <v>9.33</v>
      </c>
    </row>
    <row r="3716" spans="1:12" ht="14.25" customHeight="1" x14ac:dyDescent="0.25">
      <c r="A3716" t="str">
        <f t="shared" si="58"/>
        <v>ORD3715</v>
      </c>
      <c r="B3716" s="6">
        <v>44889</v>
      </c>
      <c r="C3716" s="6" t="str">
        <f>TEXT(Table1[[#This Row],[Order Date]],"mmm")</f>
        <v>Nov</v>
      </c>
      <c r="D3716" s="6" t="str">
        <f>TEXT(Table1[[#This Row],[Order Date]],"yyyy")</f>
        <v>2022</v>
      </c>
      <c r="E3716" t="s">
        <v>94</v>
      </c>
      <c r="F3716" t="s">
        <v>27</v>
      </c>
      <c r="G3716" t="s">
        <v>11</v>
      </c>
      <c r="H3716" t="s">
        <v>18</v>
      </c>
      <c r="I3716" t="s">
        <v>2359</v>
      </c>
      <c r="J3716">
        <v>454.86</v>
      </c>
      <c r="K3716">
        <v>7</v>
      </c>
      <c r="L3716">
        <v>54.58</v>
      </c>
    </row>
    <row r="3717" spans="1:12" ht="14.25" customHeight="1" x14ac:dyDescent="0.25">
      <c r="A3717" t="str">
        <f t="shared" si="58"/>
        <v>ORD3716</v>
      </c>
      <c r="B3717" s="6">
        <v>44889</v>
      </c>
      <c r="C3717" s="6" t="str">
        <f>TEXT(Table1[[#This Row],[Order Date]],"mmm")</f>
        <v>Nov</v>
      </c>
      <c r="D3717" s="6" t="str">
        <f>TEXT(Table1[[#This Row],[Order Date]],"yyyy")</f>
        <v>2022</v>
      </c>
      <c r="E3717" t="s">
        <v>94</v>
      </c>
      <c r="F3717" t="s">
        <v>27</v>
      </c>
      <c r="G3717" t="s">
        <v>11</v>
      </c>
      <c r="H3717" t="s">
        <v>20</v>
      </c>
      <c r="I3717" t="s">
        <v>819</v>
      </c>
      <c r="J3717">
        <v>91.39</v>
      </c>
      <c r="K3717">
        <v>8</v>
      </c>
      <c r="L3717">
        <v>29.7</v>
      </c>
    </row>
    <row r="3718" spans="1:12" ht="14.25" customHeight="1" x14ac:dyDescent="0.25">
      <c r="A3718" t="str">
        <f t="shared" si="58"/>
        <v>ORD3717</v>
      </c>
      <c r="B3718" s="6">
        <v>44890</v>
      </c>
      <c r="C3718" s="6" t="str">
        <f>TEXT(Table1[[#This Row],[Order Date]],"mmm")</f>
        <v>Nov</v>
      </c>
      <c r="D3718" s="6" t="str">
        <f>TEXT(Table1[[#This Row],[Order Date]],"yyyy")</f>
        <v>2022</v>
      </c>
      <c r="E3718" t="s">
        <v>1273</v>
      </c>
      <c r="F3718" t="s">
        <v>245</v>
      </c>
      <c r="G3718" t="s">
        <v>11</v>
      </c>
      <c r="H3718" t="s">
        <v>24</v>
      </c>
      <c r="I3718" t="s">
        <v>2360</v>
      </c>
      <c r="J3718">
        <v>13.12</v>
      </c>
      <c r="K3718">
        <v>5</v>
      </c>
      <c r="L3718">
        <v>1.48</v>
      </c>
    </row>
    <row r="3719" spans="1:12" ht="14.25" customHeight="1" x14ac:dyDescent="0.25">
      <c r="A3719" t="str">
        <f t="shared" si="58"/>
        <v>ORD3718</v>
      </c>
      <c r="B3719" s="6">
        <v>44891</v>
      </c>
      <c r="C3719" s="6" t="str">
        <f>TEXT(Table1[[#This Row],[Order Date]],"mmm")</f>
        <v>Nov</v>
      </c>
      <c r="D3719" s="6" t="str">
        <f>TEXT(Table1[[#This Row],[Order Date]],"yyyy")</f>
        <v>2022</v>
      </c>
      <c r="E3719" t="s">
        <v>470</v>
      </c>
      <c r="F3719" t="s">
        <v>434</v>
      </c>
      <c r="G3719" t="s">
        <v>11</v>
      </c>
      <c r="H3719" t="s">
        <v>20</v>
      </c>
      <c r="I3719" t="s">
        <v>150</v>
      </c>
      <c r="J3719">
        <v>14.73</v>
      </c>
      <c r="K3719">
        <v>3</v>
      </c>
      <c r="L3719">
        <v>6.92</v>
      </c>
    </row>
    <row r="3720" spans="1:12" ht="14.25" customHeight="1" x14ac:dyDescent="0.25">
      <c r="A3720" t="str">
        <f t="shared" si="58"/>
        <v>ORD3719</v>
      </c>
      <c r="B3720" s="6">
        <v>44891</v>
      </c>
      <c r="C3720" s="6" t="str">
        <f>TEXT(Table1[[#This Row],[Order Date]],"mmm")</f>
        <v>Nov</v>
      </c>
      <c r="D3720" s="6" t="str">
        <f>TEXT(Table1[[#This Row],[Order Date]],"yyyy")</f>
        <v>2022</v>
      </c>
      <c r="E3720" t="s">
        <v>470</v>
      </c>
      <c r="F3720" t="s">
        <v>434</v>
      </c>
      <c r="G3720" t="s">
        <v>11</v>
      </c>
      <c r="H3720" t="s">
        <v>18</v>
      </c>
      <c r="I3720" t="s">
        <v>1965</v>
      </c>
      <c r="J3720">
        <v>104.9</v>
      </c>
      <c r="K3720">
        <v>5</v>
      </c>
      <c r="L3720">
        <v>25.18</v>
      </c>
    </row>
    <row r="3721" spans="1:12" ht="14.25" customHeight="1" x14ac:dyDescent="0.25">
      <c r="A3721" t="str">
        <f t="shared" si="58"/>
        <v>ORD3720</v>
      </c>
      <c r="B3721" s="6">
        <v>44891</v>
      </c>
      <c r="C3721" s="6" t="str">
        <f>TEXT(Table1[[#This Row],[Order Date]],"mmm")</f>
        <v>Nov</v>
      </c>
      <c r="D3721" s="6" t="str">
        <f>TEXT(Table1[[#This Row],[Order Date]],"yyyy")</f>
        <v>2022</v>
      </c>
      <c r="E3721" t="s">
        <v>470</v>
      </c>
      <c r="F3721" t="s">
        <v>434</v>
      </c>
      <c r="G3721" t="s">
        <v>11</v>
      </c>
      <c r="H3721" t="s">
        <v>20</v>
      </c>
      <c r="I3721" t="s">
        <v>1993</v>
      </c>
      <c r="J3721">
        <v>61.04</v>
      </c>
      <c r="K3721">
        <v>4</v>
      </c>
      <c r="L3721">
        <v>30.52</v>
      </c>
    </row>
    <row r="3722" spans="1:12" ht="14.25" customHeight="1" x14ac:dyDescent="0.25">
      <c r="A3722" t="str">
        <f t="shared" si="58"/>
        <v>ORD3721</v>
      </c>
      <c r="B3722" s="6">
        <v>44891</v>
      </c>
      <c r="C3722" s="6" t="str">
        <f>TEXT(Table1[[#This Row],[Order Date]],"mmm")</f>
        <v>Nov</v>
      </c>
      <c r="D3722" s="6" t="str">
        <f>TEXT(Table1[[#This Row],[Order Date]],"yyyy")</f>
        <v>2022</v>
      </c>
      <c r="E3722" t="s">
        <v>470</v>
      </c>
      <c r="F3722" t="s">
        <v>434</v>
      </c>
      <c r="G3722" t="s">
        <v>11</v>
      </c>
      <c r="H3722" t="s">
        <v>12</v>
      </c>
      <c r="I3722" t="s">
        <v>2321</v>
      </c>
      <c r="J3722">
        <v>10.95</v>
      </c>
      <c r="K3722">
        <v>3</v>
      </c>
      <c r="L3722">
        <v>5.15</v>
      </c>
    </row>
    <row r="3723" spans="1:12" ht="14.25" customHeight="1" x14ac:dyDescent="0.25">
      <c r="A3723" t="str">
        <f t="shared" si="58"/>
        <v>ORD3722</v>
      </c>
      <c r="B3723" s="6">
        <v>44891</v>
      </c>
      <c r="C3723" s="6" t="str">
        <f>TEXT(Table1[[#This Row],[Order Date]],"mmm")</f>
        <v>Nov</v>
      </c>
      <c r="D3723" s="6" t="str">
        <f>TEXT(Table1[[#This Row],[Order Date]],"yyyy")</f>
        <v>2022</v>
      </c>
      <c r="E3723" t="s">
        <v>1798</v>
      </c>
      <c r="F3723" t="s">
        <v>120</v>
      </c>
      <c r="G3723" t="s">
        <v>34</v>
      </c>
      <c r="H3723" t="s">
        <v>47</v>
      </c>
      <c r="I3723" t="s">
        <v>1782</v>
      </c>
      <c r="J3723">
        <v>692.47</v>
      </c>
      <c r="K3723">
        <v>11</v>
      </c>
      <c r="L3723">
        <v>190.43</v>
      </c>
    </row>
    <row r="3724" spans="1:12" ht="14.25" customHeight="1" x14ac:dyDescent="0.25">
      <c r="A3724" t="str">
        <f t="shared" si="58"/>
        <v>ORD3723</v>
      </c>
      <c r="B3724" s="6">
        <v>44891</v>
      </c>
      <c r="C3724" s="6" t="str">
        <f>TEXT(Table1[[#This Row],[Order Date]],"mmm")</f>
        <v>Nov</v>
      </c>
      <c r="D3724" s="6" t="str">
        <f>TEXT(Table1[[#This Row],[Order Date]],"yyyy")</f>
        <v>2022</v>
      </c>
      <c r="E3724" t="s">
        <v>1287</v>
      </c>
      <c r="F3724" t="s">
        <v>186</v>
      </c>
      <c r="G3724" t="s">
        <v>39</v>
      </c>
      <c r="H3724" t="s">
        <v>603</v>
      </c>
      <c r="I3724" t="s">
        <v>1348</v>
      </c>
      <c r="J3724">
        <v>599.99</v>
      </c>
      <c r="K3724">
        <v>1</v>
      </c>
      <c r="L3724">
        <v>234</v>
      </c>
    </row>
    <row r="3725" spans="1:12" ht="14.25" customHeight="1" x14ac:dyDescent="0.25">
      <c r="A3725" t="str">
        <f t="shared" si="58"/>
        <v>ORD3724</v>
      </c>
      <c r="B3725" s="6">
        <v>44892</v>
      </c>
      <c r="C3725" s="6" t="str">
        <f>TEXT(Table1[[#This Row],[Order Date]],"mmm")</f>
        <v>Nov</v>
      </c>
      <c r="D3725" s="6" t="str">
        <f>TEXT(Table1[[#This Row],[Order Date]],"yyyy")</f>
        <v>2022</v>
      </c>
      <c r="E3725" t="s">
        <v>1426</v>
      </c>
      <c r="F3725" t="s">
        <v>123</v>
      </c>
      <c r="G3725" t="s">
        <v>34</v>
      </c>
      <c r="H3725" t="s">
        <v>145</v>
      </c>
      <c r="I3725" t="s">
        <v>1501</v>
      </c>
      <c r="J3725">
        <v>375.46</v>
      </c>
      <c r="K3725">
        <v>3</v>
      </c>
      <c r="L3725">
        <v>-157.01</v>
      </c>
    </row>
    <row r="3726" spans="1:12" ht="14.25" customHeight="1" x14ac:dyDescent="0.25">
      <c r="A3726" t="str">
        <f t="shared" si="58"/>
        <v>ORD3725</v>
      </c>
      <c r="B3726" s="6">
        <v>44892</v>
      </c>
      <c r="C3726" s="6" t="str">
        <f>TEXT(Table1[[#This Row],[Order Date]],"mmm")</f>
        <v>Nov</v>
      </c>
      <c r="D3726" s="6" t="str">
        <f>TEXT(Table1[[#This Row],[Order Date]],"yyyy")</f>
        <v>2022</v>
      </c>
      <c r="E3726" t="s">
        <v>1426</v>
      </c>
      <c r="F3726" t="s">
        <v>123</v>
      </c>
      <c r="G3726" t="s">
        <v>39</v>
      </c>
      <c r="H3726" t="s">
        <v>52</v>
      </c>
      <c r="I3726" t="s">
        <v>2361</v>
      </c>
      <c r="J3726">
        <v>83.98</v>
      </c>
      <c r="K3726">
        <v>3</v>
      </c>
      <c r="L3726">
        <v>-1.05</v>
      </c>
    </row>
    <row r="3727" spans="1:12" ht="14.25" customHeight="1" x14ac:dyDescent="0.25">
      <c r="A3727" t="str">
        <f t="shared" si="58"/>
        <v>ORD3726</v>
      </c>
      <c r="B3727" s="6">
        <v>44892</v>
      </c>
      <c r="C3727" s="6" t="str">
        <f>TEXT(Table1[[#This Row],[Order Date]],"mmm")</f>
        <v>Nov</v>
      </c>
      <c r="D3727" s="6" t="str">
        <f>TEXT(Table1[[#This Row],[Order Date]],"yyyy")</f>
        <v>2022</v>
      </c>
      <c r="E3727" t="s">
        <v>378</v>
      </c>
      <c r="F3727" t="s">
        <v>27</v>
      </c>
      <c r="G3727" t="s">
        <v>34</v>
      </c>
      <c r="H3727" t="s">
        <v>35</v>
      </c>
      <c r="I3727" t="s">
        <v>793</v>
      </c>
      <c r="J3727">
        <v>283.92</v>
      </c>
      <c r="K3727">
        <v>5</v>
      </c>
      <c r="L3727">
        <v>17.75</v>
      </c>
    </row>
    <row r="3728" spans="1:12" ht="14.25" customHeight="1" x14ac:dyDescent="0.25">
      <c r="A3728" t="str">
        <f t="shared" si="58"/>
        <v>ORD3727</v>
      </c>
      <c r="B3728" s="6">
        <v>44892</v>
      </c>
      <c r="C3728" s="6" t="str">
        <f>TEXT(Table1[[#This Row],[Order Date]],"mmm")</f>
        <v>Nov</v>
      </c>
      <c r="D3728" s="6" t="str">
        <f>TEXT(Table1[[#This Row],[Order Date]],"yyyy")</f>
        <v>2022</v>
      </c>
      <c r="E3728" t="s">
        <v>1846</v>
      </c>
      <c r="F3728" t="s">
        <v>101</v>
      </c>
      <c r="G3728" t="s">
        <v>11</v>
      </c>
      <c r="H3728" t="s">
        <v>20</v>
      </c>
      <c r="I3728" t="s">
        <v>436</v>
      </c>
      <c r="J3728">
        <v>6.24</v>
      </c>
      <c r="K3728">
        <v>2</v>
      </c>
      <c r="L3728">
        <v>3.06</v>
      </c>
    </row>
    <row r="3729" spans="1:12" ht="14.25" customHeight="1" x14ac:dyDescent="0.25">
      <c r="A3729" t="str">
        <f t="shared" si="58"/>
        <v>ORD3728</v>
      </c>
      <c r="B3729" s="6">
        <v>44892</v>
      </c>
      <c r="C3729" s="6" t="str">
        <f>TEXT(Table1[[#This Row],[Order Date]],"mmm")</f>
        <v>Nov</v>
      </c>
      <c r="D3729" s="6" t="str">
        <f>TEXT(Table1[[#This Row],[Order Date]],"yyyy")</f>
        <v>2022</v>
      </c>
      <c r="E3729" t="s">
        <v>1635</v>
      </c>
      <c r="F3729" t="s">
        <v>59</v>
      </c>
      <c r="G3729" t="s">
        <v>39</v>
      </c>
      <c r="H3729" t="s">
        <v>40</v>
      </c>
      <c r="I3729" t="s">
        <v>2362</v>
      </c>
      <c r="J3729">
        <v>83.97</v>
      </c>
      <c r="K3729">
        <v>3</v>
      </c>
      <c r="L3729">
        <v>23.51</v>
      </c>
    </row>
    <row r="3730" spans="1:12" ht="14.25" customHeight="1" x14ac:dyDescent="0.25">
      <c r="A3730" t="str">
        <f t="shared" si="58"/>
        <v>ORD3729</v>
      </c>
      <c r="B3730" s="6">
        <v>44892</v>
      </c>
      <c r="C3730" s="6" t="str">
        <f>TEXT(Table1[[#This Row],[Order Date]],"mmm")</f>
        <v>Nov</v>
      </c>
      <c r="D3730" s="6" t="str">
        <f>TEXT(Table1[[#This Row],[Order Date]],"yyyy")</f>
        <v>2022</v>
      </c>
      <c r="E3730" t="s">
        <v>1635</v>
      </c>
      <c r="F3730" t="s">
        <v>59</v>
      </c>
      <c r="G3730" t="s">
        <v>39</v>
      </c>
      <c r="H3730" t="s">
        <v>52</v>
      </c>
      <c r="I3730" t="s">
        <v>2363</v>
      </c>
      <c r="J3730">
        <v>104.97</v>
      </c>
      <c r="K3730">
        <v>3</v>
      </c>
      <c r="L3730">
        <v>7.35</v>
      </c>
    </row>
    <row r="3731" spans="1:12" ht="14.25" customHeight="1" x14ac:dyDescent="0.25">
      <c r="A3731" t="str">
        <f t="shared" si="58"/>
        <v>ORD3730</v>
      </c>
      <c r="B3731" s="6">
        <v>44892</v>
      </c>
      <c r="C3731" s="6" t="str">
        <f>TEXT(Table1[[#This Row],[Order Date]],"mmm")</f>
        <v>Nov</v>
      </c>
      <c r="D3731" s="6" t="str">
        <f>TEXT(Table1[[#This Row],[Order Date]],"yyyy")</f>
        <v>2022</v>
      </c>
      <c r="E3731" t="s">
        <v>1951</v>
      </c>
      <c r="F3731" t="s">
        <v>149</v>
      </c>
      <c r="G3731" t="s">
        <v>11</v>
      </c>
      <c r="H3731" t="s">
        <v>24</v>
      </c>
      <c r="I3731" t="s">
        <v>406</v>
      </c>
      <c r="J3731">
        <v>29.79</v>
      </c>
      <c r="K3731">
        <v>3</v>
      </c>
      <c r="L3731">
        <v>12.51</v>
      </c>
    </row>
    <row r="3732" spans="1:12" ht="14.25" customHeight="1" x14ac:dyDescent="0.25">
      <c r="A3732" t="str">
        <f t="shared" si="58"/>
        <v>ORD3731</v>
      </c>
      <c r="B3732" s="6">
        <v>44892</v>
      </c>
      <c r="C3732" s="6" t="str">
        <f>TEXT(Table1[[#This Row],[Order Date]],"mmm")</f>
        <v>Nov</v>
      </c>
      <c r="D3732" s="6" t="str">
        <f>TEXT(Table1[[#This Row],[Order Date]],"yyyy")</f>
        <v>2022</v>
      </c>
      <c r="E3732" t="s">
        <v>628</v>
      </c>
      <c r="F3732" t="s">
        <v>27</v>
      </c>
      <c r="G3732" t="s">
        <v>39</v>
      </c>
      <c r="H3732" t="s">
        <v>52</v>
      </c>
      <c r="I3732" t="s">
        <v>867</v>
      </c>
      <c r="J3732">
        <v>107.97</v>
      </c>
      <c r="K3732">
        <v>3</v>
      </c>
      <c r="L3732">
        <v>22.67</v>
      </c>
    </row>
    <row r="3733" spans="1:12" ht="14.25" customHeight="1" x14ac:dyDescent="0.25">
      <c r="A3733" t="str">
        <f t="shared" si="58"/>
        <v>ORD3732</v>
      </c>
      <c r="B3733" s="6">
        <v>44892</v>
      </c>
      <c r="C3733" s="6" t="str">
        <f>TEXT(Table1[[#This Row],[Order Date]],"mmm")</f>
        <v>Nov</v>
      </c>
      <c r="D3733" s="6" t="str">
        <f>TEXT(Table1[[#This Row],[Order Date]],"yyyy")</f>
        <v>2022</v>
      </c>
      <c r="E3733" t="s">
        <v>628</v>
      </c>
      <c r="F3733" t="s">
        <v>27</v>
      </c>
      <c r="G3733" t="s">
        <v>11</v>
      </c>
      <c r="H3733" t="s">
        <v>12</v>
      </c>
      <c r="I3733" t="s">
        <v>1255</v>
      </c>
      <c r="J3733">
        <v>113.82</v>
      </c>
      <c r="K3733">
        <v>3</v>
      </c>
      <c r="L3733">
        <v>53.5</v>
      </c>
    </row>
    <row r="3734" spans="1:12" ht="14.25" customHeight="1" x14ac:dyDescent="0.25">
      <c r="A3734" t="str">
        <f t="shared" si="58"/>
        <v>ORD3733</v>
      </c>
      <c r="B3734" s="6">
        <v>44892</v>
      </c>
      <c r="C3734" s="6" t="str">
        <f>TEXT(Table1[[#This Row],[Order Date]],"mmm")</f>
        <v>Nov</v>
      </c>
      <c r="D3734" s="6" t="str">
        <f>TEXT(Table1[[#This Row],[Order Date]],"yyyy")</f>
        <v>2022</v>
      </c>
      <c r="E3734" t="s">
        <v>1494</v>
      </c>
      <c r="F3734" t="s">
        <v>23</v>
      </c>
      <c r="G3734" t="s">
        <v>39</v>
      </c>
      <c r="H3734" t="s">
        <v>40</v>
      </c>
      <c r="I3734" t="s">
        <v>2364</v>
      </c>
      <c r="J3734">
        <v>748.75</v>
      </c>
      <c r="K3734">
        <v>8</v>
      </c>
      <c r="L3734">
        <v>-162.22999999999999</v>
      </c>
    </row>
    <row r="3735" spans="1:12" ht="14.25" customHeight="1" x14ac:dyDescent="0.25">
      <c r="A3735" t="str">
        <f t="shared" si="58"/>
        <v>ORD3734</v>
      </c>
      <c r="B3735" s="6">
        <v>44892</v>
      </c>
      <c r="C3735" s="6" t="str">
        <f>TEXT(Table1[[#This Row],[Order Date]],"mmm")</f>
        <v>Nov</v>
      </c>
      <c r="D3735" s="6" t="str">
        <f>TEXT(Table1[[#This Row],[Order Date]],"yyyy")</f>
        <v>2022</v>
      </c>
      <c r="E3735" t="s">
        <v>1088</v>
      </c>
      <c r="F3735" t="s">
        <v>434</v>
      </c>
      <c r="G3735" t="s">
        <v>11</v>
      </c>
      <c r="H3735" t="s">
        <v>12</v>
      </c>
      <c r="I3735" t="s">
        <v>1981</v>
      </c>
      <c r="J3735">
        <v>40.08</v>
      </c>
      <c r="K3735">
        <v>6</v>
      </c>
      <c r="L3735">
        <v>19.239999999999998</v>
      </c>
    </row>
    <row r="3736" spans="1:12" ht="14.25" customHeight="1" x14ac:dyDescent="0.25">
      <c r="A3736" t="str">
        <f t="shared" si="58"/>
        <v>ORD3735</v>
      </c>
      <c r="B3736" s="6">
        <v>44892</v>
      </c>
      <c r="C3736" s="6" t="str">
        <f>TEXT(Table1[[#This Row],[Order Date]],"mmm")</f>
        <v>Nov</v>
      </c>
      <c r="D3736" s="6" t="str">
        <f>TEXT(Table1[[#This Row],[Order Date]],"yyyy")</f>
        <v>2022</v>
      </c>
      <c r="E3736" t="s">
        <v>1088</v>
      </c>
      <c r="F3736" t="s">
        <v>434</v>
      </c>
      <c r="G3736" t="s">
        <v>11</v>
      </c>
      <c r="H3736" t="s">
        <v>12</v>
      </c>
      <c r="I3736" t="s">
        <v>1052</v>
      </c>
      <c r="J3736">
        <v>59.94</v>
      </c>
      <c r="K3736">
        <v>3</v>
      </c>
      <c r="L3736">
        <v>28.17</v>
      </c>
    </row>
    <row r="3737" spans="1:12" ht="14.25" customHeight="1" x14ac:dyDescent="0.25">
      <c r="A3737" t="str">
        <f t="shared" si="58"/>
        <v>ORD3736</v>
      </c>
      <c r="B3737" s="6">
        <v>44892</v>
      </c>
      <c r="C3737" s="6" t="str">
        <f>TEXT(Table1[[#This Row],[Order Date]],"mmm")</f>
        <v>Nov</v>
      </c>
      <c r="D3737" s="6" t="str">
        <f>TEXT(Table1[[#This Row],[Order Date]],"yyyy")</f>
        <v>2022</v>
      </c>
      <c r="E3737" t="s">
        <v>1088</v>
      </c>
      <c r="F3737" t="s">
        <v>434</v>
      </c>
      <c r="G3737" t="s">
        <v>39</v>
      </c>
      <c r="H3737" t="s">
        <v>52</v>
      </c>
      <c r="I3737" t="s">
        <v>2081</v>
      </c>
      <c r="J3737">
        <v>259.98</v>
      </c>
      <c r="K3737">
        <v>2</v>
      </c>
      <c r="L3737">
        <v>88.39</v>
      </c>
    </row>
    <row r="3738" spans="1:12" ht="14.25" customHeight="1" x14ac:dyDescent="0.25">
      <c r="A3738" t="str">
        <f t="shared" si="58"/>
        <v>ORD3737</v>
      </c>
      <c r="B3738" s="6">
        <v>44892</v>
      </c>
      <c r="C3738" s="6" t="str">
        <f>TEXT(Table1[[#This Row],[Order Date]],"mmm")</f>
        <v>Nov</v>
      </c>
      <c r="D3738" s="6" t="str">
        <f>TEXT(Table1[[#This Row],[Order Date]],"yyyy")</f>
        <v>2022</v>
      </c>
      <c r="E3738" t="s">
        <v>1088</v>
      </c>
      <c r="F3738" t="s">
        <v>434</v>
      </c>
      <c r="G3738" t="s">
        <v>34</v>
      </c>
      <c r="H3738" t="s">
        <v>74</v>
      </c>
      <c r="I3738" t="s">
        <v>1039</v>
      </c>
      <c r="J3738">
        <v>170.98</v>
      </c>
      <c r="K3738">
        <v>1</v>
      </c>
      <c r="L3738">
        <v>32.49</v>
      </c>
    </row>
    <row r="3739" spans="1:12" ht="14.25" customHeight="1" x14ac:dyDescent="0.25">
      <c r="A3739" t="str">
        <f t="shared" si="58"/>
        <v>ORD3738</v>
      </c>
      <c r="B3739" s="6">
        <v>44892</v>
      </c>
      <c r="C3739" s="6" t="str">
        <f>TEXT(Table1[[#This Row],[Order Date]],"mmm")</f>
        <v>Nov</v>
      </c>
      <c r="D3739" s="6" t="str">
        <f>TEXT(Table1[[#This Row],[Order Date]],"yyyy")</f>
        <v>2022</v>
      </c>
      <c r="E3739" t="s">
        <v>1088</v>
      </c>
      <c r="F3739" t="s">
        <v>434</v>
      </c>
      <c r="G3739" t="s">
        <v>34</v>
      </c>
      <c r="H3739" t="s">
        <v>47</v>
      </c>
      <c r="I3739" t="s">
        <v>2087</v>
      </c>
      <c r="J3739">
        <v>38.97</v>
      </c>
      <c r="K3739">
        <v>3</v>
      </c>
      <c r="L3739">
        <v>4.68</v>
      </c>
    </row>
    <row r="3740" spans="1:12" ht="14.25" customHeight="1" x14ac:dyDescent="0.25">
      <c r="A3740" t="str">
        <f t="shared" si="58"/>
        <v>ORD3739</v>
      </c>
      <c r="B3740" s="6">
        <v>44892</v>
      </c>
      <c r="C3740" s="6" t="str">
        <f>TEXT(Table1[[#This Row],[Order Date]],"mmm")</f>
        <v>Nov</v>
      </c>
      <c r="D3740" s="6" t="str">
        <f>TEXT(Table1[[#This Row],[Order Date]],"yyyy")</f>
        <v>2022</v>
      </c>
      <c r="E3740" t="s">
        <v>1088</v>
      </c>
      <c r="F3740" t="s">
        <v>434</v>
      </c>
      <c r="G3740" t="s">
        <v>11</v>
      </c>
      <c r="H3740" t="s">
        <v>12</v>
      </c>
      <c r="I3740" t="s">
        <v>1442</v>
      </c>
      <c r="J3740">
        <v>154.9</v>
      </c>
      <c r="K3740">
        <v>5</v>
      </c>
      <c r="L3740">
        <v>69.709999999999994</v>
      </c>
    </row>
    <row r="3741" spans="1:12" ht="14.25" customHeight="1" x14ac:dyDescent="0.25">
      <c r="A3741" t="str">
        <f t="shared" si="58"/>
        <v>ORD3740</v>
      </c>
      <c r="B3741" s="6">
        <v>44892</v>
      </c>
      <c r="C3741" s="6" t="str">
        <f>TEXT(Table1[[#This Row],[Order Date]],"mmm")</f>
        <v>Nov</v>
      </c>
      <c r="D3741" s="6" t="str">
        <f>TEXT(Table1[[#This Row],[Order Date]],"yyyy")</f>
        <v>2022</v>
      </c>
      <c r="E3741" t="s">
        <v>1088</v>
      </c>
      <c r="F3741" t="s">
        <v>434</v>
      </c>
      <c r="G3741" t="s">
        <v>34</v>
      </c>
      <c r="H3741" t="s">
        <v>145</v>
      </c>
      <c r="I3741" t="s">
        <v>1774</v>
      </c>
      <c r="J3741">
        <v>446.07</v>
      </c>
      <c r="K3741">
        <v>4</v>
      </c>
      <c r="L3741">
        <v>0</v>
      </c>
    </row>
    <row r="3742" spans="1:12" ht="14.25" customHeight="1" x14ac:dyDescent="0.25">
      <c r="A3742" t="str">
        <f t="shared" si="58"/>
        <v>ORD3741</v>
      </c>
      <c r="B3742" s="6">
        <v>44893</v>
      </c>
      <c r="C3742" s="6" t="str">
        <f>TEXT(Table1[[#This Row],[Order Date]],"mmm")</f>
        <v>Nov</v>
      </c>
      <c r="D3742" s="6" t="str">
        <f>TEXT(Table1[[#This Row],[Order Date]],"yyyy")</f>
        <v>2022</v>
      </c>
      <c r="E3742" t="s">
        <v>2265</v>
      </c>
      <c r="F3742" t="s">
        <v>15</v>
      </c>
      <c r="G3742" t="s">
        <v>34</v>
      </c>
      <c r="H3742" t="s">
        <v>47</v>
      </c>
      <c r="I3742" t="s">
        <v>1627</v>
      </c>
      <c r="J3742">
        <v>12.13</v>
      </c>
      <c r="K3742">
        <v>9</v>
      </c>
      <c r="L3742">
        <v>-8.49</v>
      </c>
    </row>
    <row r="3743" spans="1:12" ht="14.25" customHeight="1" x14ac:dyDescent="0.25">
      <c r="A3743" t="str">
        <f t="shared" si="58"/>
        <v>ORD3742</v>
      </c>
      <c r="B3743" s="6">
        <v>44893</v>
      </c>
      <c r="C3743" s="6" t="str">
        <f>TEXT(Table1[[#This Row],[Order Date]],"mmm")</f>
        <v>Nov</v>
      </c>
      <c r="D3743" s="6" t="str">
        <f>TEXT(Table1[[#This Row],[Order Date]],"yyyy")</f>
        <v>2022</v>
      </c>
      <c r="E3743" t="s">
        <v>2265</v>
      </c>
      <c r="F3743" t="s">
        <v>15</v>
      </c>
      <c r="G3743" t="s">
        <v>11</v>
      </c>
      <c r="H3743" t="s">
        <v>18</v>
      </c>
      <c r="I3743" t="s">
        <v>1017</v>
      </c>
      <c r="J3743">
        <v>82.37</v>
      </c>
      <c r="K3743">
        <v>2</v>
      </c>
      <c r="L3743">
        <v>-19.559999999999999</v>
      </c>
    </row>
    <row r="3744" spans="1:12" ht="14.25" customHeight="1" x14ac:dyDescent="0.25">
      <c r="A3744" t="str">
        <f t="shared" si="58"/>
        <v>ORD3743</v>
      </c>
      <c r="B3744" s="6">
        <v>44893</v>
      </c>
      <c r="C3744" s="6" t="str">
        <f>TEXT(Table1[[#This Row],[Order Date]],"mmm")</f>
        <v>Nov</v>
      </c>
      <c r="D3744" s="6" t="str">
        <f>TEXT(Table1[[#This Row],[Order Date]],"yyyy")</f>
        <v>2022</v>
      </c>
      <c r="E3744" t="s">
        <v>2265</v>
      </c>
      <c r="F3744" t="s">
        <v>15</v>
      </c>
      <c r="G3744" t="s">
        <v>11</v>
      </c>
      <c r="H3744" t="s">
        <v>18</v>
      </c>
      <c r="I3744" t="s">
        <v>2092</v>
      </c>
      <c r="J3744">
        <v>53.92</v>
      </c>
      <c r="K3744">
        <v>5</v>
      </c>
      <c r="L3744">
        <v>4.04</v>
      </c>
    </row>
    <row r="3745" spans="1:12" ht="14.25" customHeight="1" x14ac:dyDescent="0.25">
      <c r="A3745" t="str">
        <f t="shared" si="58"/>
        <v>ORD3744</v>
      </c>
      <c r="B3745" s="6">
        <v>44893</v>
      </c>
      <c r="C3745" s="6" t="str">
        <f>TEXT(Table1[[#This Row],[Order Date]],"mmm")</f>
        <v>Nov</v>
      </c>
      <c r="D3745" s="6" t="str">
        <f>TEXT(Table1[[#This Row],[Order Date]],"yyyy")</f>
        <v>2022</v>
      </c>
      <c r="E3745" t="s">
        <v>2265</v>
      </c>
      <c r="F3745" t="s">
        <v>15</v>
      </c>
      <c r="G3745" t="s">
        <v>39</v>
      </c>
      <c r="H3745" t="s">
        <v>40</v>
      </c>
      <c r="I3745" t="s">
        <v>1707</v>
      </c>
      <c r="J3745">
        <v>647.9</v>
      </c>
      <c r="K3745">
        <v>6</v>
      </c>
      <c r="L3745">
        <v>56.69</v>
      </c>
    </row>
    <row r="3746" spans="1:12" ht="14.25" customHeight="1" x14ac:dyDescent="0.25">
      <c r="A3746" t="str">
        <f t="shared" si="58"/>
        <v>ORD3745</v>
      </c>
      <c r="B3746" s="6">
        <v>44893</v>
      </c>
      <c r="C3746" s="6" t="str">
        <f>TEXT(Table1[[#This Row],[Order Date]],"mmm")</f>
        <v>Nov</v>
      </c>
      <c r="D3746" s="6" t="str">
        <f>TEXT(Table1[[#This Row],[Order Date]],"yyyy")</f>
        <v>2022</v>
      </c>
      <c r="E3746" t="s">
        <v>567</v>
      </c>
      <c r="F3746" t="s">
        <v>15</v>
      </c>
      <c r="G3746" t="s">
        <v>34</v>
      </c>
      <c r="H3746" t="s">
        <v>47</v>
      </c>
      <c r="I3746" t="s">
        <v>1850</v>
      </c>
      <c r="J3746">
        <v>151.96</v>
      </c>
      <c r="K3746">
        <v>5</v>
      </c>
      <c r="L3746">
        <v>-182.35</v>
      </c>
    </row>
    <row r="3747" spans="1:12" ht="14.25" customHeight="1" x14ac:dyDescent="0.25">
      <c r="A3747" t="str">
        <f t="shared" si="58"/>
        <v>ORD3746</v>
      </c>
      <c r="B3747" s="6">
        <v>44893</v>
      </c>
      <c r="C3747" s="6" t="str">
        <f>TEXT(Table1[[#This Row],[Order Date]],"mmm")</f>
        <v>Nov</v>
      </c>
      <c r="D3747" s="6" t="str">
        <f>TEXT(Table1[[#This Row],[Order Date]],"yyyy")</f>
        <v>2022</v>
      </c>
      <c r="E3747" t="s">
        <v>2365</v>
      </c>
      <c r="F3747" t="s">
        <v>149</v>
      </c>
      <c r="G3747" t="s">
        <v>34</v>
      </c>
      <c r="H3747" t="s">
        <v>47</v>
      </c>
      <c r="I3747" t="s">
        <v>2366</v>
      </c>
      <c r="J3747">
        <v>322.58999999999997</v>
      </c>
      <c r="K3747">
        <v>3</v>
      </c>
      <c r="L3747">
        <v>64.52</v>
      </c>
    </row>
    <row r="3748" spans="1:12" ht="14.25" customHeight="1" x14ac:dyDescent="0.25">
      <c r="A3748" t="str">
        <f t="shared" si="58"/>
        <v>ORD3747</v>
      </c>
      <c r="B3748" s="6">
        <v>44893</v>
      </c>
      <c r="C3748" s="6" t="str">
        <f>TEXT(Table1[[#This Row],[Order Date]],"mmm")</f>
        <v>Nov</v>
      </c>
      <c r="D3748" s="6" t="str">
        <f>TEXT(Table1[[#This Row],[Order Date]],"yyyy")</f>
        <v>2022</v>
      </c>
      <c r="E3748" t="s">
        <v>748</v>
      </c>
      <c r="F3748" t="s">
        <v>149</v>
      </c>
      <c r="G3748" t="s">
        <v>34</v>
      </c>
      <c r="H3748" t="s">
        <v>47</v>
      </c>
      <c r="I3748" t="s">
        <v>2009</v>
      </c>
      <c r="J3748">
        <v>68.16</v>
      </c>
      <c r="K3748">
        <v>3</v>
      </c>
      <c r="L3748">
        <v>27.95</v>
      </c>
    </row>
    <row r="3749" spans="1:12" ht="14.25" customHeight="1" x14ac:dyDescent="0.25">
      <c r="A3749" t="str">
        <f t="shared" si="58"/>
        <v>ORD3748</v>
      </c>
      <c r="B3749" s="6">
        <v>44893</v>
      </c>
      <c r="C3749" s="6" t="str">
        <f>TEXT(Table1[[#This Row],[Order Date]],"mmm")</f>
        <v>Nov</v>
      </c>
      <c r="D3749" s="6" t="str">
        <f>TEXT(Table1[[#This Row],[Order Date]],"yyyy")</f>
        <v>2022</v>
      </c>
      <c r="E3749" t="s">
        <v>748</v>
      </c>
      <c r="F3749" t="s">
        <v>149</v>
      </c>
      <c r="G3749" t="s">
        <v>11</v>
      </c>
      <c r="H3749" t="s">
        <v>63</v>
      </c>
      <c r="I3749" t="s">
        <v>64</v>
      </c>
      <c r="J3749">
        <v>62.24</v>
      </c>
      <c r="K3749">
        <v>8</v>
      </c>
      <c r="L3749">
        <v>29.25</v>
      </c>
    </row>
    <row r="3750" spans="1:12" ht="14.25" customHeight="1" x14ac:dyDescent="0.25">
      <c r="A3750" t="str">
        <f t="shared" si="58"/>
        <v>ORD3749</v>
      </c>
      <c r="B3750" s="6">
        <v>44893</v>
      </c>
      <c r="C3750" s="6" t="str">
        <f>TEXT(Table1[[#This Row],[Order Date]],"mmm")</f>
        <v>Nov</v>
      </c>
      <c r="D3750" s="6" t="str">
        <f>TEXT(Table1[[#This Row],[Order Date]],"yyyy")</f>
        <v>2022</v>
      </c>
      <c r="E3750" t="s">
        <v>1408</v>
      </c>
      <c r="F3750" t="s">
        <v>10</v>
      </c>
      <c r="G3750" t="s">
        <v>11</v>
      </c>
      <c r="H3750" t="s">
        <v>12</v>
      </c>
      <c r="I3750" t="s">
        <v>882</v>
      </c>
      <c r="J3750">
        <v>335.52</v>
      </c>
      <c r="K3750">
        <v>4</v>
      </c>
      <c r="L3750">
        <v>117.43</v>
      </c>
    </row>
    <row r="3751" spans="1:12" ht="14.25" customHeight="1" x14ac:dyDescent="0.25">
      <c r="A3751" t="str">
        <f t="shared" si="58"/>
        <v>ORD3750</v>
      </c>
      <c r="B3751" s="6">
        <v>44893</v>
      </c>
      <c r="C3751" s="6" t="str">
        <f>TEXT(Table1[[#This Row],[Order Date]],"mmm")</f>
        <v>Nov</v>
      </c>
      <c r="D3751" s="6" t="str">
        <f>TEXT(Table1[[#This Row],[Order Date]],"yyyy")</f>
        <v>2022</v>
      </c>
      <c r="E3751" t="s">
        <v>1338</v>
      </c>
      <c r="F3751" t="s">
        <v>399</v>
      </c>
      <c r="G3751" t="s">
        <v>11</v>
      </c>
      <c r="H3751" t="s">
        <v>24</v>
      </c>
      <c r="I3751" t="s">
        <v>1235</v>
      </c>
      <c r="J3751">
        <v>8.2799999999999994</v>
      </c>
      <c r="K3751">
        <v>2</v>
      </c>
      <c r="L3751">
        <v>3.48</v>
      </c>
    </row>
    <row r="3752" spans="1:12" ht="14.25" customHeight="1" x14ac:dyDescent="0.25">
      <c r="A3752" t="str">
        <f t="shared" si="58"/>
        <v>ORD3751</v>
      </c>
      <c r="B3752" s="6">
        <v>44893</v>
      </c>
      <c r="C3752" s="6" t="str">
        <f>TEXT(Table1[[#This Row],[Order Date]],"mmm")</f>
        <v>Nov</v>
      </c>
      <c r="D3752" s="6" t="str">
        <f>TEXT(Table1[[#This Row],[Order Date]],"yyyy")</f>
        <v>2022</v>
      </c>
      <c r="E3752" t="s">
        <v>244</v>
      </c>
      <c r="F3752" t="s">
        <v>27</v>
      </c>
      <c r="G3752" t="s">
        <v>11</v>
      </c>
      <c r="H3752" t="s">
        <v>92</v>
      </c>
      <c r="I3752" t="s">
        <v>2367</v>
      </c>
      <c r="J3752">
        <v>45.28</v>
      </c>
      <c r="K3752">
        <v>4</v>
      </c>
      <c r="L3752">
        <v>15.4</v>
      </c>
    </row>
    <row r="3753" spans="1:12" ht="14.25" customHeight="1" x14ac:dyDescent="0.25">
      <c r="A3753" t="str">
        <f t="shared" si="58"/>
        <v>ORD3752</v>
      </c>
      <c r="B3753" s="6">
        <v>44893</v>
      </c>
      <c r="C3753" s="6" t="str">
        <f>TEXT(Table1[[#This Row],[Order Date]],"mmm")</f>
        <v>Nov</v>
      </c>
      <c r="D3753" s="6" t="str">
        <f>TEXT(Table1[[#This Row],[Order Date]],"yyyy")</f>
        <v>2022</v>
      </c>
      <c r="E3753" t="s">
        <v>2017</v>
      </c>
      <c r="F3753" t="s">
        <v>78</v>
      </c>
      <c r="G3753" t="s">
        <v>34</v>
      </c>
      <c r="H3753" t="s">
        <v>47</v>
      </c>
      <c r="I3753" t="s">
        <v>1905</v>
      </c>
      <c r="J3753">
        <v>71.12</v>
      </c>
      <c r="K3753">
        <v>5</v>
      </c>
      <c r="L3753">
        <v>9.7799999999999994</v>
      </c>
    </row>
    <row r="3754" spans="1:12" ht="14.25" customHeight="1" x14ac:dyDescent="0.25">
      <c r="A3754" t="str">
        <f t="shared" si="58"/>
        <v>ORD3753</v>
      </c>
      <c r="B3754" s="6">
        <v>44893</v>
      </c>
      <c r="C3754" s="6" t="str">
        <f>TEXT(Table1[[#This Row],[Order Date]],"mmm")</f>
        <v>Nov</v>
      </c>
      <c r="D3754" s="6" t="str">
        <f>TEXT(Table1[[#This Row],[Order Date]],"yyyy")</f>
        <v>2022</v>
      </c>
      <c r="E3754" t="s">
        <v>2017</v>
      </c>
      <c r="F3754" t="s">
        <v>78</v>
      </c>
      <c r="G3754" t="s">
        <v>11</v>
      </c>
      <c r="H3754" t="s">
        <v>43</v>
      </c>
      <c r="I3754" t="s">
        <v>160</v>
      </c>
      <c r="J3754">
        <v>3.01</v>
      </c>
      <c r="K3754">
        <v>2</v>
      </c>
      <c r="L3754">
        <v>0.56000000000000005</v>
      </c>
    </row>
    <row r="3755" spans="1:12" ht="14.25" customHeight="1" x14ac:dyDescent="0.25">
      <c r="A3755" t="str">
        <f t="shared" si="58"/>
        <v>ORD3754</v>
      </c>
      <c r="B3755" s="6">
        <v>44894</v>
      </c>
      <c r="C3755" s="6" t="str">
        <f>TEXT(Table1[[#This Row],[Order Date]],"mmm")</f>
        <v>Nov</v>
      </c>
      <c r="D3755" s="6" t="str">
        <f>TEXT(Table1[[#This Row],[Order Date]],"yyyy")</f>
        <v>2022</v>
      </c>
      <c r="E3755" t="s">
        <v>1502</v>
      </c>
      <c r="F3755" t="s">
        <v>110</v>
      </c>
      <c r="G3755" t="s">
        <v>34</v>
      </c>
      <c r="H3755" t="s">
        <v>35</v>
      </c>
      <c r="I3755" t="s">
        <v>2159</v>
      </c>
      <c r="J3755">
        <v>301.95999999999998</v>
      </c>
      <c r="K3755">
        <v>2</v>
      </c>
      <c r="L3755">
        <v>87.57</v>
      </c>
    </row>
    <row r="3756" spans="1:12" ht="14.25" customHeight="1" x14ac:dyDescent="0.25">
      <c r="A3756" t="str">
        <f t="shared" si="58"/>
        <v>ORD3755</v>
      </c>
      <c r="B3756" s="6">
        <v>44894</v>
      </c>
      <c r="C3756" s="6" t="str">
        <f>TEXT(Table1[[#This Row],[Order Date]],"mmm")</f>
        <v>Nov</v>
      </c>
      <c r="D3756" s="6" t="str">
        <f>TEXT(Table1[[#This Row],[Order Date]],"yyyy")</f>
        <v>2022</v>
      </c>
      <c r="E3756" t="s">
        <v>1502</v>
      </c>
      <c r="F3756" t="s">
        <v>110</v>
      </c>
      <c r="G3756" t="s">
        <v>11</v>
      </c>
      <c r="H3756" t="s">
        <v>92</v>
      </c>
      <c r="I3756" t="s">
        <v>2004</v>
      </c>
      <c r="J3756">
        <v>555.21</v>
      </c>
      <c r="K3756">
        <v>5</v>
      </c>
      <c r="L3756">
        <v>178.9</v>
      </c>
    </row>
    <row r="3757" spans="1:12" ht="14.25" customHeight="1" x14ac:dyDescent="0.25">
      <c r="A3757" t="str">
        <f t="shared" si="58"/>
        <v>ORD3756</v>
      </c>
      <c r="B3757" s="6">
        <v>44894</v>
      </c>
      <c r="C3757" s="6" t="str">
        <f>TEXT(Table1[[#This Row],[Order Date]],"mmm")</f>
        <v>Nov</v>
      </c>
      <c r="D3757" s="6" t="str">
        <f>TEXT(Table1[[#This Row],[Order Date]],"yyyy")</f>
        <v>2022</v>
      </c>
      <c r="E3757" t="s">
        <v>1502</v>
      </c>
      <c r="F3757" t="s">
        <v>110</v>
      </c>
      <c r="G3757" t="s">
        <v>11</v>
      </c>
      <c r="H3757" t="s">
        <v>18</v>
      </c>
      <c r="I3757" t="s">
        <v>2368</v>
      </c>
      <c r="J3757">
        <v>523.48</v>
      </c>
      <c r="K3757">
        <v>4</v>
      </c>
      <c r="L3757">
        <v>130.87</v>
      </c>
    </row>
    <row r="3758" spans="1:12" ht="14.25" customHeight="1" x14ac:dyDescent="0.25">
      <c r="A3758" t="str">
        <f t="shared" si="58"/>
        <v>ORD3757</v>
      </c>
      <c r="B3758" s="6">
        <v>44894</v>
      </c>
      <c r="C3758" s="6" t="str">
        <f>TEXT(Table1[[#This Row],[Order Date]],"mmm")</f>
        <v>Nov</v>
      </c>
      <c r="D3758" s="6" t="str">
        <f>TEXT(Table1[[#This Row],[Order Date]],"yyyy")</f>
        <v>2022</v>
      </c>
      <c r="E3758" t="s">
        <v>1502</v>
      </c>
      <c r="F3758" t="s">
        <v>110</v>
      </c>
      <c r="G3758" t="s">
        <v>11</v>
      </c>
      <c r="H3758" t="s">
        <v>24</v>
      </c>
      <c r="I3758" t="s">
        <v>1201</v>
      </c>
      <c r="J3758">
        <v>161.82</v>
      </c>
      <c r="K3758">
        <v>9</v>
      </c>
      <c r="L3758">
        <v>46.93</v>
      </c>
    </row>
    <row r="3759" spans="1:12" ht="14.25" customHeight="1" x14ac:dyDescent="0.25">
      <c r="A3759" t="str">
        <f t="shared" si="58"/>
        <v>ORD3758</v>
      </c>
      <c r="B3759" s="6">
        <v>44894</v>
      </c>
      <c r="C3759" s="6" t="str">
        <f>TEXT(Table1[[#This Row],[Order Date]],"mmm")</f>
        <v>Nov</v>
      </c>
      <c r="D3759" s="6" t="str">
        <f>TEXT(Table1[[#This Row],[Order Date]],"yyyy")</f>
        <v>2022</v>
      </c>
      <c r="E3759" t="s">
        <v>1517</v>
      </c>
      <c r="F3759" t="s">
        <v>110</v>
      </c>
      <c r="G3759" t="s">
        <v>11</v>
      </c>
      <c r="H3759" t="s">
        <v>12</v>
      </c>
      <c r="I3759" t="s">
        <v>625</v>
      </c>
      <c r="J3759">
        <v>19.920000000000002</v>
      </c>
      <c r="K3759">
        <v>4</v>
      </c>
      <c r="L3759">
        <v>9.36</v>
      </c>
    </row>
    <row r="3760" spans="1:12" ht="14.25" customHeight="1" x14ac:dyDescent="0.25">
      <c r="A3760" t="str">
        <f t="shared" si="58"/>
        <v>ORD3759</v>
      </c>
      <c r="B3760" s="6">
        <v>44894</v>
      </c>
      <c r="C3760" s="6" t="str">
        <f>TEXT(Table1[[#This Row],[Order Date]],"mmm")</f>
        <v>Nov</v>
      </c>
      <c r="D3760" s="6" t="str">
        <f>TEXT(Table1[[#This Row],[Order Date]],"yyyy")</f>
        <v>2022</v>
      </c>
      <c r="E3760" t="s">
        <v>1517</v>
      </c>
      <c r="F3760" t="s">
        <v>110</v>
      </c>
      <c r="G3760" t="s">
        <v>34</v>
      </c>
      <c r="H3760" t="s">
        <v>35</v>
      </c>
      <c r="I3760" t="s">
        <v>919</v>
      </c>
      <c r="J3760">
        <v>1106.9100000000001</v>
      </c>
      <c r="K3760">
        <v>9</v>
      </c>
      <c r="L3760">
        <v>121.76</v>
      </c>
    </row>
    <row r="3761" spans="1:12" ht="14.25" customHeight="1" x14ac:dyDescent="0.25">
      <c r="A3761" t="str">
        <f t="shared" si="58"/>
        <v>ORD3760</v>
      </c>
      <c r="B3761" s="6">
        <v>44894</v>
      </c>
      <c r="C3761" s="6" t="str">
        <f>TEXT(Table1[[#This Row],[Order Date]],"mmm")</f>
        <v>Nov</v>
      </c>
      <c r="D3761" s="6" t="str">
        <f>TEXT(Table1[[#This Row],[Order Date]],"yyyy")</f>
        <v>2022</v>
      </c>
      <c r="E3761" t="s">
        <v>2012</v>
      </c>
      <c r="F3761" t="s">
        <v>10</v>
      </c>
      <c r="G3761" t="s">
        <v>39</v>
      </c>
      <c r="H3761" t="s">
        <v>52</v>
      </c>
      <c r="I3761" t="s">
        <v>1422</v>
      </c>
      <c r="J3761">
        <v>21.48</v>
      </c>
      <c r="K3761">
        <v>3</v>
      </c>
      <c r="L3761">
        <v>-0.27</v>
      </c>
    </row>
    <row r="3762" spans="1:12" ht="14.25" customHeight="1" x14ac:dyDescent="0.25">
      <c r="A3762" t="str">
        <f t="shared" si="58"/>
        <v>ORD3761</v>
      </c>
      <c r="B3762" s="6">
        <v>44894</v>
      </c>
      <c r="C3762" s="6" t="str">
        <f>TEXT(Table1[[#This Row],[Order Date]],"mmm")</f>
        <v>Nov</v>
      </c>
      <c r="D3762" s="6" t="str">
        <f>TEXT(Table1[[#This Row],[Order Date]],"yyyy")</f>
        <v>2022</v>
      </c>
      <c r="E3762" t="s">
        <v>2012</v>
      </c>
      <c r="F3762" t="s">
        <v>10</v>
      </c>
      <c r="G3762" t="s">
        <v>11</v>
      </c>
      <c r="H3762" t="s">
        <v>20</v>
      </c>
      <c r="I3762" t="s">
        <v>1959</v>
      </c>
      <c r="J3762">
        <v>8.7799999999999994</v>
      </c>
      <c r="K3762">
        <v>4</v>
      </c>
      <c r="L3762">
        <v>-13.62</v>
      </c>
    </row>
    <row r="3763" spans="1:12" ht="14.25" customHeight="1" x14ac:dyDescent="0.25">
      <c r="A3763" t="str">
        <f t="shared" si="58"/>
        <v>ORD3762</v>
      </c>
      <c r="B3763" s="6">
        <v>44894</v>
      </c>
      <c r="C3763" s="6" t="str">
        <f>TEXT(Table1[[#This Row],[Order Date]],"mmm")</f>
        <v>Nov</v>
      </c>
      <c r="D3763" s="6" t="str">
        <f>TEXT(Table1[[#This Row],[Order Date]],"yyyy")</f>
        <v>2022</v>
      </c>
      <c r="E3763" t="s">
        <v>14</v>
      </c>
      <c r="F3763" t="s">
        <v>27</v>
      </c>
      <c r="G3763" t="s">
        <v>11</v>
      </c>
      <c r="H3763" t="s">
        <v>20</v>
      </c>
      <c r="I3763" t="s">
        <v>631</v>
      </c>
      <c r="J3763">
        <v>4.3</v>
      </c>
      <c r="K3763">
        <v>1</v>
      </c>
      <c r="L3763">
        <v>1.56</v>
      </c>
    </row>
    <row r="3764" spans="1:12" ht="14.25" customHeight="1" x14ac:dyDescent="0.25">
      <c r="A3764" t="str">
        <f t="shared" si="58"/>
        <v>ORD3763</v>
      </c>
      <c r="B3764" s="6">
        <v>44894</v>
      </c>
      <c r="C3764" s="6" t="str">
        <f>TEXT(Table1[[#This Row],[Order Date]],"mmm")</f>
        <v>Nov</v>
      </c>
      <c r="D3764" s="6" t="str">
        <f>TEXT(Table1[[#This Row],[Order Date]],"yyyy")</f>
        <v>2022</v>
      </c>
      <c r="E3764" t="s">
        <v>341</v>
      </c>
      <c r="F3764" t="s">
        <v>27</v>
      </c>
      <c r="G3764" t="s">
        <v>11</v>
      </c>
      <c r="H3764" t="s">
        <v>24</v>
      </c>
      <c r="I3764" t="s">
        <v>1600</v>
      </c>
      <c r="J3764">
        <v>56.3</v>
      </c>
      <c r="K3764">
        <v>2</v>
      </c>
      <c r="L3764">
        <v>15.76</v>
      </c>
    </row>
    <row r="3765" spans="1:12" ht="14.25" customHeight="1" x14ac:dyDescent="0.25">
      <c r="A3765" t="str">
        <f t="shared" si="58"/>
        <v>ORD3764</v>
      </c>
      <c r="B3765" s="6">
        <v>44895</v>
      </c>
      <c r="C3765" s="6" t="str">
        <f>TEXT(Table1[[#This Row],[Order Date]],"mmm")</f>
        <v>Nov</v>
      </c>
      <c r="D3765" s="6" t="str">
        <f>TEXT(Table1[[#This Row],[Order Date]],"yyyy")</f>
        <v>2022</v>
      </c>
      <c r="E3765" t="s">
        <v>1563</v>
      </c>
      <c r="F3765" t="s">
        <v>23</v>
      </c>
      <c r="G3765" t="s">
        <v>11</v>
      </c>
      <c r="H3765" t="s">
        <v>20</v>
      </c>
      <c r="I3765" t="s">
        <v>528</v>
      </c>
      <c r="J3765">
        <v>152.99</v>
      </c>
      <c r="K3765">
        <v>3</v>
      </c>
      <c r="L3765">
        <v>-122.39</v>
      </c>
    </row>
    <row r="3766" spans="1:12" ht="14.25" customHeight="1" x14ac:dyDescent="0.25">
      <c r="A3766" t="str">
        <f t="shared" si="58"/>
        <v>ORD3765</v>
      </c>
      <c r="B3766" s="6">
        <v>44895</v>
      </c>
      <c r="C3766" s="6" t="str">
        <f>TEXT(Table1[[#This Row],[Order Date]],"mmm")</f>
        <v>Nov</v>
      </c>
      <c r="D3766" s="6" t="str">
        <f>TEXT(Table1[[#This Row],[Order Date]],"yyyy")</f>
        <v>2022</v>
      </c>
      <c r="E3766" t="s">
        <v>1563</v>
      </c>
      <c r="F3766" t="s">
        <v>23</v>
      </c>
      <c r="G3766" t="s">
        <v>11</v>
      </c>
      <c r="H3766" t="s">
        <v>43</v>
      </c>
      <c r="I3766" t="s">
        <v>1307</v>
      </c>
      <c r="J3766">
        <v>10.58</v>
      </c>
      <c r="K3766">
        <v>7</v>
      </c>
      <c r="L3766">
        <v>-2.38</v>
      </c>
    </row>
    <row r="3767" spans="1:12" ht="14.25" customHeight="1" x14ac:dyDescent="0.25">
      <c r="A3767" t="str">
        <f t="shared" si="58"/>
        <v>ORD3766</v>
      </c>
      <c r="B3767" s="6">
        <v>44895</v>
      </c>
      <c r="C3767" s="6" t="str">
        <f>TEXT(Table1[[#This Row],[Order Date]],"mmm")</f>
        <v>Nov</v>
      </c>
      <c r="D3767" s="6" t="str">
        <f>TEXT(Table1[[#This Row],[Order Date]],"yyyy")</f>
        <v>2022</v>
      </c>
      <c r="E3767" t="s">
        <v>1563</v>
      </c>
      <c r="F3767" t="s">
        <v>23</v>
      </c>
      <c r="G3767" t="s">
        <v>39</v>
      </c>
      <c r="H3767" t="s">
        <v>40</v>
      </c>
      <c r="I3767" t="s">
        <v>2369</v>
      </c>
      <c r="J3767">
        <v>94.92</v>
      </c>
      <c r="K3767">
        <v>4</v>
      </c>
      <c r="L3767">
        <v>15.82</v>
      </c>
    </row>
    <row r="3768" spans="1:12" ht="14.25" customHeight="1" x14ac:dyDescent="0.25">
      <c r="A3768" t="str">
        <f t="shared" si="58"/>
        <v>ORD3767</v>
      </c>
      <c r="B3768" s="6">
        <v>44895</v>
      </c>
      <c r="C3768" s="6" t="str">
        <f>TEXT(Table1[[#This Row],[Order Date]],"mmm")</f>
        <v>Nov</v>
      </c>
      <c r="D3768" s="6" t="str">
        <f>TEXT(Table1[[#This Row],[Order Date]],"yyyy")</f>
        <v>2022</v>
      </c>
      <c r="E3768" t="s">
        <v>167</v>
      </c>
      <c r="F3768" t="s">
        <v>10</v>
      </c>
      <c r="G3768" t="s">
        <v>11</v>
      </c>
      <c r="H3768" t="s">
        <v>20</v>
      </c>
      <c r="I3768" t="s">
        <v>1367</v>
      </c>
      <c r="J3768">
        <v>3.88</v>
      </c>
      <c r="K3768">
        <v>3</v>
      </c>
      <c r="L3768">
        <v>-5.82</v>
      </c>
    </row>
    <row r="3769" spans="1:12" ht="14.25" customHeight="1" x14ac:dyDescent="0.25">
      <c r="A3769" t="str">
        <f t="shared" si="58"/>
        <v>ORD3768</v>
      </c>
      <c r="B3769" s="6">
        <v>44895</v>
      </c>
      <c r="C3769" s="6" t="str">
        <f>TEXT(Table1[[#This Row],[Order Date]],"mmm")</f>
        <v>Nov</v>
      </c>
      <c r="D3769" s="6" t="str">
        <f>TEXT(Table1[[#This Row],[Order Date]],"yyyy")</f>
        <v>2022</v>
      </c>
      <c r="E3769" t="s">
        <v>533</v>
      </c>
      <c r="F3769" t="s">
        <v>33</v>
      </c>
      <c r="G3769" t="s">
        <v>11</v>
      </c>
      <c r="H3769" t="s">
        <v>63</v>
      </c>
      <c r="I3769" t="s">
        <v>785</v>
      </c>
      <c r="J3769">
        <v>17.48</v>
      </c>
      <c r="K3769">
        <v>2</v>
      </c>
      <c r="L3769">
        <v>8.2200000000000006</v>
      </c>
    </row>
    <row r="3770" spans="1:12" ht="14.25" customHeight="1" x14ac:dyDescent="0.25">
      <c r="A3770" t="str">
        <f t="shared" si="58"/>
        <v>ORD3769</v>
      </c>
      <c r="B3770" s="6">
        <v>44895</v>
      </c>
      <c r="C3770" s="6" t="str">
        <f>TEXT(Table1[[#This Row],[Order Date]],"mmm")</f>
        <v>Nov</v>
      </c>
      <c r="D3770" s="6" t="str">
        <f>TEXT(Table1[[#This Row],[Order Date]],"yyyy")</f>
        <v>2022</v>
      </c>
      <c r="E3770" t="s">
        <v>533</v>
      </c>
      <c r="F3770" t="s">
        <v>33</v>
      </c>
      <c r="G3770" t="s">
        <v>11</v>
      </c>
      <c r="H3770" t="s">
        <v>63</v>
      </c>
      <c r="I3770" t="s">
        <v>2370</v>
      </c>
      <c r="J3770">
        <v>71.88</v>
      </c>
      <c r="K3770">
        <v>2</v>
      </c>
      <c r="L3770">
        <v>32.35</v>
      </c>
    </row>
    <row r="3771" spans="1:12" ht="14.25" customHeight="1" x14ac:dyDescent="0.25">
      <c r="A3771" t="str">
        <f t="shared" si="58"/>
        <v>ORD3770</v>
      </c>
      <c r="B3771" s="6">
        <v>44895</v>
      </c>
      <c r="C3771" s="6" t="str">
        <f>TEXT(Table1[[#This Row],[Order Date]],"mmm")</f>
        <v>Nov</v>
      </c>
      <c r="D3771" s="6" t="str">
        <f>TEXT(Table1[[#This Row],[Order Date]],"yyyy")</f>
        <v>2022</v>
      </c>
      <c r="E3771" t="s">
        <v>655</v>
      </c>
      <c r="F3771" t="s">
        <v>245</v>
      </c>
      <c r="G3771" t="s">
        <v>39</v>
      </c>
      <c r="H3771" t="s">
        <v>40</v>
      </c>
      <c r="I3771" t="s">
        <v>2371</v>
      </c>
      <c r="J3771">
        <v>177.48</v>
      </c>
      <c r="K3771">
        <v>3</v>
      </c>
      <c r="L3771">
        <v>19.97</v>
      </c>
    </row>
    <row r="3772" spans="1:12" ht="14.25" customHeight="1" x14ac:dyDescent="0.25">
      <c r="A3772" t="str">
        <f t="shared" si="58"/>
        <v>ORD3771</v>
      </c>
      <c r="B3772" s="6">
        <v>44895</v>
      </c>
      <c r="C3772" s="6" t="str">
        <f>TEXT(Table1[[#This Row],[Order Date]],"mmm")</f>
        <v>Nov</v>
      </c>
      <c r="D3772" s="6" t="str">
        <f>TEXT(Table1[[#This Row],[Order Date]],"yyyy")</f>
        <v>2022</v>
      </c>
      <c r="E3772" t="s">
        <v>714</v>
      </c>
      <c r="F3772" t="s">
        <v>149</v>
      </c>
      <c r="G3772" t="s">
        <v>11</v>
      </c>
      <c r="H3772" t="s">
        <v>12</v>
      </c>
      <c r="I3772" t="s">
        <v>1180</v>
      </c>
      <c r="J3772">
        <v>23.66</v>
      </c>
      <c r="K3772">
        <v>7</v>
      </c>
      <c r="L3772">
        <v>10.88</v>
      </c>
    </row>
    <row r="3773" spans="1:12" ht="14.25" customHeight="1" x14ac:dyDescent="0.25">
      <c r="A3773" t="str">
        <f t="shared" si="58"/>
        <v>ORD3772</v>
      </c>
      <c r="B3773" s="6">
        <v>44895</v>
      </c>
      <c r="C3773" s="6" t="str">
        <f>TEXT(Table1[[#This Row],[Order Date]],"mmm")</f>
        <v>Nov</v>
      </c>
      <c r="D3773" s="6" t="str">
        <f>TEXT(Table1[[#This Row],[Order Date]],"yyyy")</f>
        <v>2022</v>
      </c>
      <c r="E3773" t="s">
        <v>714</v>
      </c>
      <c r="F3773" t="s">
        <v>149</v>
      </c>
      <c r="G3773" t="s">
        <v>34</v>
      </c>
      <c r="H3773" t="s">
        <v>74</v>
      </c>
      <c r="I3773" t="s">
        <v>835</v>
      </c>
      <c r="J3773">
        <v>681.41</v>
      </c>
      <c r="K3773">
        <v>12</v>
      </c>
      <c r="L3773">
        <v>42.59</v>
      </c>
    </row>
    <row r="3774" spans="1:12" ht="14.25" customHeight="1" x14ac:dyDescent="0.25">
      <c r="A3774" t="str">
        <f t="shared" si="58"/>
        <v>ORD3773</v>
      </c>
      <c r="B3774" s="6">
        <v>44895</v>
      </c>
      <c r="C3774" s="6" t="str">
        <f>TEXT(Table1[[#This Row],[Order Date]],"mmm")</f>
        <v>Nov</v>
      </c>
      <c r="D3774" s="6" t="str">
        <f>TEXT(Table1[[#This Row],[Order Date]],"yyyy")</f>
        <v>2022</v>
      </c>
      <c r="E3774" t="s">
        <v>1661</v>
      </c>
      <c r="F3774" t="s">
        <v>126</v>
      </c>
      <c r="G3774" t="s">
        <v>34</v>
      </c>
      <c r="H3774" t="s">
        <v>47</v>
      </c>
      <c r="I3774" t="s">
        <v>381</v>
      </c>
      <c r="J3774">
        <v>80.959999999999994</v>
      </c>
      <c r="K3774">
        <v>4</v>
      </c>
      <c r="L3774">
        <v>29.15</v>
      </c>
    </row>
    <row r="3775" spans="1:12" ht="14.25" customHeight="1" x14ac:dyDescent="0.25">
      <c r="A3775" t="str">
        <f t="shared" si="58"/>
        <v>ORD3774</v>
      </c>
      <c r="B3775" s="6">
        <v>44895</v>
      </c>
      <c r="C3775" s="6" t="str">
        <f>TEXT(Table1[[#This Row],[Order Date]],"mmm")</f>
        <v>Nov</v>
      </c>
      <c r="D3775" s="6" t="str">
        <f>TEXT(Table1[[#This Row],[Order Date]],"yyyy")</f>
        <v>2022</v>
      </c>
      <c r="E3775" t="s">
        <v>1661</v>
      </c>
      <c r="F3775" t="s">
        <v>126</v>
      </c>
      <c r="G3775" t="s">
        <v>11</v>
      </c>
      <c r="H3775" t="s">
        <v>12</v>
      </c>
      <c r="I3775" t="s">
        <v>1944</v>
      </c>
      <c r="J3775">
        <v>25.92</v>
      </c>
      <c r="K3775">
        <v>4</v>
      </c>
      <c r="L3775">
        <v>12.44</v>
      </c>
    </row>
    <row r="3776" spans="1:12" ht="14.25" customHeight="1" x14ac:dyDescent="0.25">
      <c r="A3776" t="str">
        <f t="shared" si="58"/>
        <v>ORD3775</v>
      </c>
      <c r="B3776" s="6">
        <v>44895</v>
      </c>
      <c r="C3776" s="6" t="str">
        <f>TEXT(Table1[[#This Row],[Order Date]],"mmm")</f>
        <v>Nov</v>
      </c>
      <c r="D3776" s="6" t="str">
        <f>TEXT(Table1[[#This Row],[Order Date]],"yyyy")</f>
        <v>2022</v>
      </c>
      <c r="E3776" t="s">
        <v>1648</v>
      </c>
      <c r="F3776" t="s">
        <v>245</v>
      </c>
      <c r="G3776" t="s">
        <v>34</v>
      </c>
      <c r="H3776" t="s">
        <v>47</v>
      </c>
      <c r="I3776" t="s">
        <v>1355</v>
      </c>
      <c r="J3776">
        <v>17.09</v>
      </c>
      <c r="K3776">
        <v>2</v>
      </c>
      <c r="L3776">
        <v>1.07</v>
      </c>
    </row>
    <row r="3777" spans="1:12" ht="14.25" customHeight="1" x14ac:dyDescent="0.25">
      <c r="A3777" t="str">
        <f t="shared" si="58"/>
        <v>ORD3776</v>
      </c>
      <c r="B3777" s="6">
        <v>44895</v>
      </c>
      <c r="C3777" s="6" t="str">
        <f>TEXT(Table1[[#This Row],[Order Date]],"mmm")</f>
        <v>Nov</v>
      </c>
      <c r="D3777" s="6" t="str">
        <f>TEXT(Table1[[#This Row],[Order Date]],"yyyy")</f>
        <v>2022</v>
      </c>
      <c r="E3777" t="s">
        <v>1079</v>
      </c>
      <c r="F3777" t="s">
        <v>245</v>
      </c>
      <c r="G3777" t="s">
        <v>11</v>
      </c>
      <c r="H3777" t="s">
        <v>20</v>
      </c>
      <c r="I3777" t="s">
        <v>899</v>
      </c>
      <c r="J3777">
        <v>6.05</v>
      </c>
      <c r="K3777">
        <v>7</v>
      </c>
      <c r="L3777">
        <v>-4.2300000000000004</v>
      </c>
    </row>
    <row r="3778" spans="1:12" ht="14.25" customHeight="1" x14ac:dyDescent="0.25">
      <c r="A3778" t="str">
        <f t="shared" si="58"/>
        <v>ORD3777</v>
      </c>
      <c r="B3778" s="6">
        <v>44895</v>
      </c>
      <c r="C3778" s="6" t="str">
        <f>TEXT(Table1[[#This Row],[Order Date]],"mmm")</f>
        <v>Nov</v>
      </c>
      <c r="D3778" s="6" t="str">
        <f>TEXT(Table1[[#This Row],[Order Date]],"yyyy")</f>
        <v>2022</v>
      </c>
      <c r="E3778" t="s">
        <v>1079</v>
      </c>
      <c r="F3778" t="s">
        <v>245</v>
      </c>
      <c r="G3778" t="s">
        <v>11</v>
      </c>
      <c r="H3778" t="s">
        <v>92</v>
      </c>
      <c r="I3778" t="s">
        <v>199</v>
      </c>
      <c r="J3778">
        <v>98.35</v>
      </c>
      <c r="K3778">
        <v>3</v>
      </c>
      <c r="L3778">
        <v>9.84</v>
      </c>
    </row>
    <row r="3779" spans="1:12" ht="14.25" customHeight="1" x14ac:dyDescent="0.25">
      <c r="A3779" t="str">
        <f t="shared" ref="A3779:A3842" si="59">"ORD" &amp; TEXT(ROW(A3779)-1, "0000")</f>
        <v>ORD3778</v>
      </c>
      <c r="B3779" s="6">
        <v>44895</v>
      </c>
      <c r="C3779" s="6" t="str">
        <f>TEXT(Table1[[#This Row],[Order Date]],"mmm")</f>
        <v>Nov</v>
      </c>
      <c r="D3779" s="6" t="str">
        <f>TEXT(Table1[[#This Row],[Order Date]],"yyyy")</f>
        <v>2022</v>
      </c>
      <c r="E3779" t="s">
        <v>1079</v>
      </c>
      <c r="F3779" t="s">
        <v>245</v>
      </c>
      <c r="G3779" t="s">
        <v>34</v>
      </c>
      <c r="H3779" t="s">
        <v>47</v>
      </c>
      <c r="I3779" t="s">
        <v>2372</v>
      </c>
      <c r="J3779">
        <v>335.74</v>
      </c>
      <c r="K3779">
        <v>2</v>
      </c>
      <c r="L3779">
        <v>25.18</v>
      </c>
    </row>
    <row r="3780" spans="1:12" ht="14.25" customHeight="1" x14ac:dyDescent="0.25">
      <c r="A3780" t="str">
        <f t="shared" si="59"/>
        <v>ORD3779</v>
      </c>
      <c r="B3780" s="6">
        <v>44896</v>
      </c>
      <c r="C3780" s="6" t="str">
        <f>TEXT(Table1[[#This Row],[Order Date]],"mmm")</f>
        <v>Dec</v>
      </c>
      <c r="D3780" s="6" t="str">
        <f>TEXT(Table1[[#This Row],[Order Date]],"yyyy")</f>
        <v>2022</v>
      </c>
      <c r="E3780" t="s">
        <v>1263</v>
      </c>
      <c r="F3780" t="s">
        <v>164</v>
      </c>
      <c r="G3780" t="s">
        <v>11</v>
      </c>
      <c r="H3780" t="s">
        <v>20</v>
      </c>
      <c r="I3780" t="s">
        <v>763</v>
      </c>
      <c r="J3780">
        <v>55.42</v>
      </c>
      <c r="K3780">
        <v>2</v>
      </c>
      <c r="L3780">
        <v>19.399999999999999</v>
      </c>
    </row>
    <row r="3781" spans="1:12" ht="14.25" customHeight="1" x14ac:dyDescent="0.25">
      <c r="A3781" t="str">
        <f t="shared" si="59"/>
        <v>ORD3780</v>
      </c>
      <c r="B3781" s="6">
        <v>44896</v>
      </c>
      <c r="C3781" s="6" t="str">
        <f>TEXT(Table1[[#This Row],[Order Date]],"mmm")</f>
        <v>Dec</v>
      </c>
      <c r="D3781" s="6" t="str">
        <f>TEXT(Table1[[#This Row],[Order Date]],"yyyy")</f>
        <v>2022</v>
      </c>
      <c r="E3781" t="s">
        <v>2230</v>
      </c>
      <c r="F3781" t="s">
        <v>10</v>
      </c>
      <c r="G3781" t="s">
        <v>34</v>
      </c>
      <c r="H3781" t="s">
        <v>47</v>
      </c>
      <c r="I3781" t="s">
        <v>1779</v>
      </c>
      <c r="J3781">
        <v>6.69</v>
      </c>
      <c r="K3781">
        <v>4</v>
      </c>
      <c r="L3781">
        <v>-4.01</v>
      </c>
    </row>
    <row r="3782" spans="1:12" ht="14.25" customHeight="1" x14ac:dyDescent="0.25">
      <c r="A3782" t="str">
        <f t="shared" si="59"/>
        <v>ORD3781</v>
      </c>
      <c r="B3782" s="6">
        <v>44896</v>
      </c>
      <c r="C3782" s="6" t="str">
        <f>TEXT(Table1[[#This Row],[Order Date]],"mmm")</f>
        <v>Dec</v>
      </c>
      <c r="D3782" s="6" t="str">
        <f>TEXT(Table1[[#This Row],[Order Date]],"yyyy")</f>
        <v>2022</v>
      </c>
      <c r="E3782" t="s">
        <v>569</v>
      </c>
      <c r="F3782" t="s">
        <v>164</v>
      </c>
      <c r="G3782" t="s">
        <v>11</v>
      </c>
      <c r="H3782" t="s">
        <v>24</v>
      </c>
      <c r="I3782" t="s">
        <v>869</v>
      </c>
      <c r="J3782">
        <v>13.9</v>
      </c>
      <c r="K3782">
        <v>5</v>
      </c>
      <c r="L3782">
        <v>5.56</v>
      </c>
    </row>
    <row r="3783" spans="1:12" ht="14.25" customHeight="1" x14ac:dyDescent="0.25">
      <c r="A3783" t="str">
        <f t="shared" si="59"/>
        <v>ORD3782</v>
      </c>
      <c r="B3783" s="6">
        <v>44896</v>
      </c>
      <c r="C3783" s="6" t="str">
        <f>TEXT(Table1[[#This Row],[Order Date]],"mmm")</f>
        <v>Dec</v>
      </c>
      <c r="D3783" s="6" t="str">
        <f>TEXT(Table1[[#This Row],[Order Date]],"yyyy")</f>
        <v>2022</v>
      </c>
      <c r="E3783" t="s">
        <v>1394</v>
      </c>
      <c r="F3783" t="s">
        <v>55</v>
      </c>
      <c r="G3783" t="s">
        <v>11</v>
      </c>
      <c r="H3783" t="s">
        <v>18</v>
      </c>
      <c r="I3783" t="s">
        <v>1331</v>
      </c>
      <c r="J3783">
        <v>61.68</v>
      </c>
      <c r="K3783">
        <v>4</v>
      </c>
      <c r="L3783">
        <v>16.649999999999999</v>
      </c>
    </row>
    <row r="3784" spans="1:12" ht="14.25" customHeight="1" x14ac:dyDescent="0.25">
      <c r="A3784" t="str">
        <f t="shared" si="59"/>
        <v>ORD3783</v>
      </c>
      <c r="B3784" s="6">
        <v>44896</v>
      </c>
      <c r="C3784" s="6" t="str">
        <f>TEXT(Table1[[#This Row],[Order Date]],"mmm")</f>
        <v>Dec</v>
      </c>
      <c r="D3784" s="6" t="str">
        <f>TEXT(Table1[[#This Row],[Order Date]],"yyyy")</f>
        <v>2022</v>
      </c>
      <c r="E3784" t="s">
        <v>1394</v>
      </c>
      <c r="F3784" t="s">
        <v>55</v>
      </c>
      <c r="G3784" t="s">
        <v>11</v>
      </c>
      <c r="H3784" t="s">
        <v>20</v>
      </c>
      <c r="I3784" t="s">
        <v>744</v>
      </c>
      <c r="J3784">
        <v>63.96</v>
      </c>
      <c r="K3784">
        <v>4</v>
      </c>
      <c r="L3784">
        <v>30.7</v>
      </c>
    </row>
    <row r="3785" spans="1:12" ht="14.25" customHeight="1" x14ac:dyDescent="0.25">
      <c r="A3785" t="str">
        <f t="shared" si="59"/>
        <v>ORD3784</v>
      </c>
      <c r="B3785" s="6">
        <v>44896</v>
      </c>
      <c r="C3785" s="6" t="str">
        <f>TEXT(Table1[[#This Row],[Order Date]],"mmm")</f>
        <v>Dec</v>
      </c>
      <c r="D3785" s="6" t="str">
        <f>TEXT(Table1[[#This Row],[Order Date]],"yyyy")</f>
        <v>2022</v>
      </c>
      <c r="E3785" t="s">
        <v>1826</v>
      </c>
      <c r="F3785" t="s">
        <v>164</v>
      </c>
      <c r="G3785" t="s">
        <v>34</v>
      </c>
      <c r="H3785" t="s">
        <v>35</v>
      </c>
      <c r="I3785" t="s">
        <v>991</v>
      </c>
      <c r="J3785">
        <v>2003.92</v>
      </c>
      <c r="K3785">
        <v>5</v>
      </c>
      <c r="L3785">
        <v>125.25</v>
      </c>
    </row>
    <row r="3786" spans="1:12" ht="14.25" customHeight="1" x14ac:dyDescent="0.25">
      <c r="A3786" t="str">
        <f t="shared" si="59"/>
        <v>ORD3785</v>
      </c>
      <c r="B3786" s="6">
        <v>44896</v>
      </c>
      <c r="C3786" s="6" t="str">
        <f>TEXT(Table1[[#This Row],[Order Date]],"mmm")</f>
        <v>Dec</v>
      </c>
      <c r="D3786" s="6" t="str">
        <f>TEXT(Table1[[#This Row],[Order Date]],"yyyy")</f>
        <v>2022</v>
      </c>
      <c r="E3786" t="s">
        <v>1826</v>
      </c>
      <c r="F3786" t="s">
        <v>164</v>
      </c>
      <c r="G3786" t="s">
        <v>11</v>
      </c>
      <c r="H3786" t="s">
        <v>12</v>
      </c>
      <c r="I3786" t="s">
        <v>2085</v>
      </c>
      <c r="J3786">
        <v>32.4</v>
      </c>
      <c r="K3786">
        <v>5</v>
      </c>
      <c r="L3786">
        <v>15.55</v>
      </c>
    </row>
    <row r="3787" spans="1:12" ht="14.25" customHeight="1" x14ac:dyDescent="0.25">
      <c r="A3787" t="str">
        <f t="shared" si="59"/>
        <v>ORD3786</v>
      </c>
      <c r="B3787" s="6">
        <v>44896</v>
      </c>
      <c r="C3787" s="6" t="str">
        <f>TEXT(Table1[[#This Row],[Order Date]],"mmm")</f>
        <v>Dec</v>
      </c>
      <c r="D3787" s="6" t="str">
        <f>TEXT(Table1[[#This Row],[Order Date]],"yyyy")</f>
        <v>2022</v>
      </c>
      <c r="E3787" t="s">
        <v>1826</v>
      </c>
      <c r="F3787" t="s">
        <v>164</v>
      </c>
      <c r="G3787" t="s">
        <v>34</v>
      </c>
      <c r="H3787" t="s">
        <v>145</v>
      </c>
      <c r="I3787" t="s">
        <v>550</v>
      </c>
      <c r="J3787">
        <v>1913.4</v>
      </c>
      <c r="K3787">
        <v>9</v>
      </c>
      <c r="L3787">
        <v>401.81</v>
      </c>
    </row>
    <row r="3788" spans="1:12" ht="14.25" customHeight="1" x14ac:dyDescent="0.25">
      <c r="A3788" t="str">
        <f t="shared" si="59"/>
        <v>ORD3787</v>
      </c>
      <c r="B3788" s="6">
        <v>44896</v>
      </c>
      <c r="C3788" s="6" t="str">
        <f>TEXT(Table1[[#This Row],[Order Date]],"mmm")</f>
        <v>Dec</v>
      </c>
      <c r="D3788" s="6" t="str">
        <f>TEXT(Table1[[#This Row],[Order Date]],"yyyy")</f>
        <v>2022</v>
      </c>
      <c r="E3788" t="s">
        <v>1826</v>
      </c>
      <c r="F3788" t="s">
        <v>164</v>
      </c>
      <c r="G3788" t="s">
        <v>11</v>
      </c>
      <c r="H3788" t="s">
        <v>18</v>
      </c>
      <c r="I3788" t="s">
        <v>1870</v>
      </c>
      <c r="J3788">
        <v>146.72999999999999</v>
      </c>
      <c r="K3788">
        <v>3</v>
      </c>
      <c r="L3788">
        <v>2.93</v>
      </c>
    </row>
    <row r="3789" spans="1:12" ht="14.25" customHeight="1" x14ac:dyDescent="0.25">
      <c r="A3789" t="str">
        <f t="shared" si="59"/>
        <v>ORD3788</v>
      </c>
      <c r="B3789" s="6">
        <v>44896</v>
      </c>
      <c r="C3789" s="6" t="str">
        <f>TEXT(Table1[[#This Row],[Order Date]],"mmm")</f>
        <v>Dec</v>
      </c>
      <c r="D3789" s="6" t="str">
        <f>TEXT(Table1[[#This Row],[Order Date]],"yyyy")</f>
        <v>2022</v>
      </c>
      <c r="E3789" t="s">
        <v>1826</v>
      </c>
      <c r="F3789" t="s">
        <v>164</v>
      </c>
      <c r="G3789" t="s">
        <v>11</v>
      </c>
      <c r="H3789" t="s">
        <v>12</v>
      </c>
      <c r="I3789" t="s">
        <v>1773</v>
      </c>
      <c r="J3789">
        <v>114.2</v>
      </c>
      <c r="K3789">
        <v>5</v>
      </c>
      <c r="L3789">
        <v>52.53</v>
      </c>
    </row>
    <row r="3790" spans="1:12" ht="14.25" customHeight="1" x14ac:dyDescent="0.25">
      <c r="A3790" t="str">
        <f t="shared" si="59"/>
        <v>ORD3789</v>
      </c>
      <c r="B3790" s="6">
        <v>44896</v>
      </c>
      <c r="C3790" s="6" t="str">
        <f>TEXT(Table1[[#This Row],[Order Date]],"mmm")</f>
        <v>Dec</v>
      </c>
      <c r="D3790" s="6" t="str">
        <f>TEXT(Table1[[#This Row],[Order Date]],"yyyy")</f>
        <v>2022</v>
      </c>
      <c r="E3790" t="s">
        <v>1922</v>
      </c>
      <c r="F3790" t="s">
        <v>27</v>
      </c>
      <c r="G3790" t="s">
        <v>34</v>
      </c>
      <c r="H3790" t="s">
        <v>35</v>
      </c>
      <c r="I3790" t="s">
        <v>572</v>
      </c>
      <c r="J3790">
        <v>2676.67</v>
      </c>
      <c r="K3790">
        <v>9</v>
      </c>
      <c r="L3790">
        <v>267.67</v>
      </c>
    </row>
    <row r="3791" spans="1:12" ht="14.25" customHeight="1" x14ac:dyDescent="0.25">
      <c r="A3791" t="str">
        <f t="shared" si="59"/>
        <v>ORD3790</v>
      </c>
      <c r="B3791" s="6">
        <v>44896</v>
      </c>
      <c r="C3791" s="6" t="str">
        <f>TEXT(Table1[[#This Row],[Order Date]],"mmm")</f>
        <v>Dec</v>
      </c>
      <c r="D3791" s="6" t="str">
        <f>TEXT(Table1[[#This Row],[Order Date]],"yyyy")</f>
        <v>2022</v>
      </c>
      <c r="E3791" t="s">
        <v>1088</v>
      </c>
      <c r="F3791" t="s">
        <v>110</v>
      </c>
      <c r="G3791" t="s">
        <v>11</v>
      </c>
      <c r="H3791" t="s">
        <v>12</v>
      </c>
      <c r="I3791" t="s">
        <v>2373</v>
      </c>
      <c r="J3791">
        <v>19.440000000000001</v>
      </c>
      <c r="K3791">
        <v>3</v>
      </c>
      <c r="L3791">
        <v>9.33</v>
      </c>
    </row>
    <row r="3792" spans="1:12" ht="14.25" customHeight="1" x14ac:dyDescent="0.25">
      <c r="A3792" t="str">
        <f t="shared" si="59"/>
        <v>ORD3791</v>
      </c>
      <c r="B3792" s="6">
        <v>44896</v>
      </c>
      <c r="C3792" s="6" t="str">
        <f>TEXT(Table1[[#This Row],[Order Date]],"mmm")</f>
        <v>Dec</v>
      </c>
      <c r="D3792" s="6" t="str">
        <f>TEXT(Table1[[#This Row],[Order Date]],"yyyy")</f>
        <v>2022</v>
      </c>
      <c r="E3792" t="s">
        <v>1088</v>
      </c>
      <c r="F3792" t="s">
        <v>110</v>
      </c>
      <c r="G3792" t="s">
        <v>11</v>
      </c>
      <c r="H3792" t="s">
        <v>24</v>
      </c>
      <c r="I3792" t="s">
        <v>2374</v>
      </c>
      <c r="J3792">
        <v>3.64</v>
      </c>
      <c r="K3792">
        <v>2</v>
      </c>
      <c r="L3792">
        <v>1.02</v>
      </c>
    </row>
    <row r="3793" spans="1:12" ht="14.25" customHeight="1" x14ac:dyDescent="0.25">
      <c r="A3793" t="str">
        <f t="shared" si="59"/>
        <v>ORD3792</v>
      </c>
      <c r="B3793" s="6">
        <v>44896</v>
      </c>
      <c r="C3793" s="6" t="str">
        <f>TEXT(Table1[[#This Row],[Order Date]],"mmm")</f>
        <v>Dec</v>
      </c>
      <c r="D3793" s="6" t="str">
        <f>TEXT(Table1[[#This Row],[Order Date]],"yyyy")</f>
        <v>2022</v>
      </c>
      <c r="E3793" t="s">
        <v>1088</v>
      </c>
      <c r="F3793" t="s">
        <v>110</v>
      </c>
      <c r="G3793" t="s">
        <v>11</v>
      </c>
      <c r="H3793" t="s">
        <v>12</v>
      </c>
      <c r="I3793" t="s">
        <v>1608</v>
      </c>
      <c r="J3793">
        <v>18.54</v>
      </c>
      <c r="K3793">
        <v>2</v>
      </c>
      <c r="L3793">
        <v>8.7100000000000009</v>
      </c>
    </row>
    <row r="3794" spans="1:12" ht="14.25" customHeight="1" x14ac:dyDescent="0.25">
      <c r="A3794" t="str">
        <f t="shared" si="59"/>
        <v>ORD3793</v>
      </c>
      <c r="B3794" s="6">
        <v>44898</v>
      </c>
      <c r="C3794" s="6" t="str">
        <f>TEXT(Table1[[#This Row],[Order Date]],"mmm")</f>
        <v>Dec</v>
      </c>
      <c r="D3794" s="6" t="str">
        <f>TEXT(Table1[[#This Row],[Order Date]],"yyyy")</f>
        <v>2022</v>
      </c>
      <c r="E3794" t="s">
        <v>291</v>
      </c>
      <c r="F3794" t="s">
        <v>23</v>
      </c>
      <c r="G3794" t="s">
        <v>39</v>
      </c>
      <c r="H3794" t="s">
        <v>302</v>
      </c>
      <c r="I3794" t="s">
        <v>2375</v>
      </c>
      <c r="J3794">
        <v>482.34</v>
      </c>
      <c r="K3794">
        <v>4</v>
      </c>
      <c r="L3794">
        <v>-337.64</v>
      </c>
    </row>
    <row r="3795" spans="1:12" ht="14.25" customHeight="1" x14ac:dyDescent="0.25">
      <c r="A3795" t="str">
        <f t="shared" si="59"/>
        <v>ORD3794</v>
      </c>
      <c r="B3795" s="6">
        <v>44898</v>
      </c>
      <c r="C3795" s="6" t="str">
        <f>TEXT(Table1[[#This Row],[Order Date]],"mmm")</f>
        <v>Dec</v>
      </c>
      <c r="D3795" s="6" t="str">
        <f>TEXT(Table1[[#This Row],[Order Date]],"yyyy")</f>
        <v>2022</v>
      </c>
      <c r="E3795" t="s">
        <v>291</v>
      </c>
      <c r="F3795" t="s">
        <v>23</v>
      </c>
      <c r="G3795" t="s">
        <v>34</v>
      </c>
      <c r="H3795" t="s">
        <v>47</v>
      </c>
      <c r="I3795" t="s">
        <v>761</v>
      </c>
      <c r="J3795">
        <v>2.96</v>
      </c>
      <c r="K3795">
        <v>1</v>
      </c>
      <c r="L3795">
        <v>0.78</v>
      </c>
    </row>
    <row r="3796" spans="1:12" ht="14.25" customHeight="1" x14ac:dyDescent="0.25">
      <c r="A3796" t="str">
        <f t="shared" si="59"/>
        <v>ORD3795</v>
      </c>
      <c r="B3796" s="6">
        <v>44898</v>
      </c>
      <c r="C3796" s="6" t="str">
        <f>TEXT(Table1[[#This Row],[Order Date]],"mmm")</f>
        <v>Dec</v>
      </c>
      <c r="D3796" s="6" t="str">
        <f>TEXT(Table1[[#This Row],[Order Date]],"yyyy")</f>
        <v>2022</v>
      </c>
      <c r="E3796" t="s">
        <v>413</v>
      </c>
      <c r="F3796" t="s">
        <v>149</v>
      </c>
      <c r="G3796" t="s">
        <v>11</v>
      </c>
      <c r="H3796" t="s">
        <v>20</v>
      </c>
      <c r="I3796" t="s">
        <v>893</v>
      </c>
      <c r="J3796">
        <v>10.75</v>
      </c>
      <c r="K3796">
        <v>4</v>
      </c>
      <c r="L3796">
        <v>3.36</v>
      </c>
    </row>
    <row r="3797" spans="1:12" ht="14.25" customHeight="1" x14ac:dyDescent="0.25">
      <c r="A3797" t="str">
        <f t="shared" si="59"/>
        <v>ORD3796</v>
      </c>
      <c r="B3797" s="6">
        <v>44898</v>
      </c>
      <c r="C3797" s="6" t="str">
        <f>TEXT(Table1[[#This Row],[Order Date]],"mmm")</f>
        <v>Dec</v>
      </c>
      <c r="D3797" s="6" t="str">
        <f>TEXT(Table1[[#This Row],[Order Date]],"yyyy")</f>
        <v>2022</v>
      </c>
      <c r="E3797" t="s">
        <v>1003</v>
      </c>
      <c r="F3797" t="s">
        <v>23</v>
      </c>
      <c r="G3797" t="s">
        <v>11</v>
      </c>
      <c r="H3797" t="s">
        <v>12</v>
      </c>
      <c r="I3797" t="s">
        <v>13</v>
      </c>
      <c r="J3797">
        <v>16.45</v>
      </c>
      <c r="K3797">
        <v>2</v>
      </c>
      <c r="L3797">
        <v>5.55</v>
      </c>
    </row>
    <row r="3798" spans="1:12" ht="14.25" customHeight="1" x14ac:dyDescent="0.25">
      <c r="A3798" t="str">
        <f t="shared" si="59"/>
        <v>ORD3797</v>
      </c>
      <c r="B3798" s="6">
        <v>44898</v>
      </c>
      <c r="C3798" s="6" t="str">
        <f>TEXT(Table1[[#This Row],[Order Date]],"mmm")</f>
        <v>Dec</v>
      </c>
      <c r="D3798" s="6" t="str">
        <f>TEXT(Table1[[#This Row],[Order Date]],"yyyy")</f>
        <v>2022</v>
      </c>
      <c r="E3798" t="s">
        <v>1003</v>
      </c>
      <c r="F3798" t="s">
        <v>23</v>
      </c>
      <c r="G3798" t="s">
        <v>39</v>
      </c>
      <c r="H3798" t="s">
        <v>52</v>
      </c>
      <c r="I3798" t="s">
        <v>1969</v>
      </c>
      <c r="J3798">
        <v>36.78</v>
      </c>
      <c r="K3798">
        <v>2</v>
      </c>
      <c r="L3798">
        <v>10.58</v>
      </c>
    </row>
    <row r="3799" spans="1:12" ht="14.25" customHeight="1" x14ac:dyDescent="0.25">
      <c r="A3799" t="str">
        <f t="shared" si="59"/>
        <v>ORD3798</v>
      </c>
      <c r="B3799" s="6">
        <v>44898</v>
      </c>
      <c r="C3799" s="6" t="str">
        <f>TEXT(Table1[[#This Row],[Order Date]],"mmm")</f>
        <v>Dec</v>
      </c>
      <c r="D3799" s="6" t="str">
        <f>TEXT(Table1[[#This Row],[Order Date]],"yyyy")</f>
        <v>2022</v>
      </c>
      <c r="E3799" t="s">
        <v>1722</v>
      </c>
      <c r="F3799" t="s">
        <v>149</v>
      </c>
      <c r="G3799" t="s">
        <v>11</v>
      </c>
      <c r="H3799" t="s">
        <v>20</v>
      </c>
      <c r="I3799" t="s">
        <v>2376</v>
      </c>
      <c r="J3799">
        <v>590.35</v>
      </c>
      <c r="K3799">
        <v>6</v>
      </c>
      <c r="L3799">
        <v>206.62</v>
      </c>
    </row>
    <row r="3800" spans="1:12" ht="14.25" customHeight="1" x14ac:dyDescent="0.25">
      <c r="A3800" t="str">
        <f t="shared" si="59"/>
        <v>ORD3799</v>
      </c>
      <c r="B3800" s="6">
        <v>44898</v>
      </c>
      <c r="C3800" s="6" t="str">
        <f>TEXT(Table1[[#This Row],[Order Date]],"mmm")</f>
        <v>Dec</v>
      </c>
      <c r="D3800" s="6" t="str">
        <f>TEXT(Table1[[#This Row],[Order Date]],"yyyy")</f>
        <v>2022</v>
      </c>
      <c r="E3800" t="s">
        <v>1643</v>
      </c>
      <c r="F3800" t="s">
        <v>27</v>
      </c>
      <c r="G3800" t="s">
        <v>34</v>
      </c>
      <c r="H3800" t="s">
        <v>74</v>
      </c>
      <c r="I3800" t="s">
        <v>2170</v>
      </c>
      <c r="J3800">
        <v>359.5</v>
      </c>
      <c r="K3800">
        <v>3</v>
      </c>
      <c r="L3800">
        <v>-29.61</v>
      </c>
    </row>
    <row r="3801" spans="1:12" ht="14.25" customHeight="1" x14ac:dyDescent="0.25">
      <c r="A3801" t="str">
        <f t="shared" si="59"/>
        <v>ORD3800</v>
      </c>
      <c r="B3801" s="6">
        <v>44898</v>
      </c>
      <c r="C3801" s="6" t="str">
        <f>TEXT(Table1[[#This Row],[Order Date]],"mmm")</f>
        <v>Dec</v>
      </c>
      <c r="D3801" s="6" t="str">
        <f>TEXT(Table1[[#This Row],[Order Date]],"yyyy")</f>
        <v>2022</v>
      </c>
      <c r="E3801" t="s">
        <v>1346</v>
      </c>
      <c r="F3801" t="s">
        <v>245</v>
      </c>
      <c r="G3801" t="s">
        <v>34</v>
      </c>
      <c r="H3801" t="s">
        <v>47</v>
      </c>
      <c r="I3801" t="s">
        <v>1311</v>
      </c>
      <c r="J3801">
        <v>77.95</v>
      </c>
      <c r="K3801">
        <v>3</v>
      </c>
      <c r="L3801">
        <v>12.67</v>
      </c>
    </row>
    <row r="3802" spans="1:12" ht="14.25" customHeight="1" x14ac:dyDescent="0.25">
      <c r="A3802" t="str">
        <f t="shared" si="59"/>
        <v>ORD3801</v>
      </c>
      <c r="B3802" s="6">
        <v>44898</v>
      </c>
      <c r="C3802" s="6" t="str">
        <f>TEXT(Table1[[#This Row],[Order Date]],"mmm")</f>
        <v>Dec</v>
      </c>
      <c r="D3802" s="6" t="str">
        <f>TEXT(Table1[[#This Row],[Order Date]],"yyyy")</f>
        <v>2022</v>
      </c>
      <c r="E3802" t="s">
        <v>1346</v>
      </c>
      <c r="F3802" t="s">
        <v>245</v>
      </c>
      <c r="G3802" t="s">
        <v>11</v>
      </c>
      <c r="H3802" t="s">
        <v>20</v>
      </c>
      <c r="I3802" t="s">
        <v>1136</v>
      </c>
      <c r="J3802">
        <v>95.97</v>
      </c>
      <c r="K3802">
        <v>5</v>
      </c>
      <c r="L3802">
        <v>-73.58</v>
      </c>
    </row>
    <row r="3803" spans="1:12" ht="14.25" customHeight="1" x14ac:dyDescent="0.25">
      <c r="A3803" t="str">
        <f t="shared" si="59"/>
        <v>ORD3802</v>
      </c>
      <c r="B3803" s="6">
        <v>44898</v>
      </c>
      <c r="C3803" s="6" t="str">
        <f>TEXT(Table1[[#This Row],[Order Date]],"mmm")</f>
        <v>Dec</v>
      </c>
      <c r="D3803" s="6" t="str">
        <f>TEXT(Table1[[#This Row],[Order Date]],"yyyy")</f>
        <v>2022</v>
      </c>
      <c r="E3803" t="s">
        <v>1346</v>
      </c>
      <c r="F3803" t="s">
        <v>245</v>
      </c>
      <c r="G3803" t="s">
        <v>39</v>
      </c>
      <c r="H3803" t="s">
        <v>40</v>
      </c>
      <c r="I3803" t="s">
        <v>2300</v>
      </c>
      <c r="J3803">
        <v>105.58</v>
      </c>
      <c r="K3803">
        <v>2</v>
      </c>
      <c r="L3803">
        <v>9.24</v>
      </c>
    </row>
    <row r="3804" spans="1:12" ht="14.25" customHeight="1" x14ac:dyDescent="0.25">
      <c r="A3804" t="str">
        <f t="shared" si="59"/>
        <v>ORD3803</v>
      </c>
      <c r="B3804" s="6">
        <v>44898</v>
      </c>
      <c r="C3804" s="6" t="str">
        <f>TEXT(Table1[[#This Row],[Order Date]],"mmm")</f>
        <v>Dec</v>
      </c>
      <c r="D3804" s="6" t="str">
        <f>TEXT(Table1[[#This Row],[Order Date]],"yyyy")</f>
        <v>2022</v>
      </c>
      <c r="E3804" t="s">
        <v>1346</v>
      </c>
      <c r="F3804" t="s">
        <v>245</v>
      </c>
      <c r="G3804" t="s">
        <v>11</v>
      </c>
      <c r="H3804" t="s">
        <v>24</v>
      </c>
      <c r="I3804" t="s">
        <v>51</v>
      </c>
      <c r="J3804">
        <v>9.34</v>
      </c>
      <c r="K3804">
        <v>2</v>
      </c>
      <c r="L3804">
        <v>1.17</v>
      </c>
    </row>
    <row r="3805" spans="1:12" ht="14.25" customHeight="1" x14ac:dyDescent="0.25">
      <c r="A3805" t="str">
        <f t="shared" si="59"/>
        <v>ORD3804</v>
      </c>
      <c r="B3805" s="6">
        <v>44898</v>
      </c>
      <c r="C3805" s="6" t="str">
        <f>TEXT(Table1[[#This Row],[Order Date]],"mmm")</f>
        <v>Dec</v>
      </c>
      <c r="D3805" s="6" t="str">
        <f>TEXT(Table1[[#This Row],[Order Date]],"yyyy")</f>
        <v>2022</v>
      </c>
      <c r="E3805" t="s">
        <v>626</v>
      </c>
      <c r="F3805" t="s">
        <v>685</v>
      </c>
      <c r="G3805" t="s">
        <v>11</v>
      </c>
      <c r="H3805" t="s">
        <v>12</v>
      </c>
      <c r="I3805" t="s">
        <v>2377</v>
      </c>
      <c r="J3805">
        <v>184.66</v>
      </c>
      <c r="K3805">
        <v>7</v>
      </c>
      <c r="L3805">
        <v>84.94</v>
      </c>
    </row>
    <row r="3806" spans="1:12" ht="14.25" customHeight="1" x14ac:dyDescent="0.25">
      <c r="A3806" t="str">
        <f t="shared" si="59"/>
        <v>ORD3805</v>
      </c>
      <c r="B3806" s="6">
        <v>44899</v>
      </c>
      <c r="C3806" s="6" t="str">
        <f>TEXT(Table1[[#This Row],[Order Date]],"mmm")</f>
        <v>Dec</v>
      </c>
      <c r="D3806" s="6" t="str">
        <f>TEXT(Table1[[#This Row],[Order Date]],"yyyy")</f>
        <v>2022</v>
      </c>
      <c r="E3806" t="s">
        <v>2378</v>
      </c>
      <c r="F3806" t="s">
        <v>123</v>
      </c>
      <c r="G3806" t="s">
        <v>11</v>
      </c>
      <c r="H3806" t="s">
        <v>20</v>
      </c>
      <c r="I3806" t="s">
        <v>865</v>
      </c>
      <c r="J3806">
        <v>8.23</v>
      </c>
      <c r="K3806">
        <v>3</v>
      </c>
      <c r="L3806">
        <v>-6.03</v>
      </c>
    </row>
    <row r="3807" spans="1:12" ht="14.25" customHeight="1" x14ac:dyDescent="0.25">
      <c r="A3807" t="str">
        <f t="shared" si="59"/>
        <v>ORD3806</v>
      </c>
      <c r="B3807" s="6">
        <v>44899</v>
      </c>
      <c r="C3807" s="6" t="str">
        <f>TEXT(Table1[[#This Row],[Order Date]],"mmm")</f>
        <v>Dec</v>
      </c>
      <c r="D3807" s="6" t="str">
        <f>TEXT(Table1[[#This Row],[Order Date]],"yyyy")</f>
        <v>2022</v>
      </c>
      <c r="E3807" t="s">
        <v>2284</v>
      </c>
      <c r="F3807" t="s">
        <v>149</v>
      </c>
      <c r="G3807" t="s">
        <v>34</v>
      </c>
      <c r="H3807" t="s">
        <v>47</v>
      </c>
      <c r="I3807" t="s">
        <v>2049</v>
      </c>
      <c r="J3807">
        <v>28.44</v>
      </c>
      <c r="K3807">
        <v>3</v>
      </c>
      <c r="L3807">
        <v>11.38</v>
      </c>
    </row>
    <row r="3808" spans="1:12" ht="14.25" customHeight="1" x14ac:dyDescent="0.25">
      <c r="A3808" t="str">
        <f t="shared" si="59"/>
        <v>ORD3807</v>
      </c>
      <c r="B3808" s="6">
        <v>44899</v>
      </c>
      <c r="C3808" s="6" t="str">
        <f>TEXT(Table1[[#This Row],[Order Date]],"mmm")</f>
        <v>Dec</v>
      </c>
      <c r="D3808" s="6" t="str">
        <f>TEXT(Table1[[#This Row],[Order Date]],"yyyy")</f>
        <v>2022</v>
      </c>
      <c r="E3808" t="s">
        <v>2284</v>
      </c>
      <c r="F3808" t="s">
        <v>149</v>
      </c>
      <c r="G3808" t="s">
        <v>34</v>
      </c>
      <c r="H3808" t="s">
        <v>35</v>
      </c>
      <c r="I3808" t="s">
        <v>964</v>
      </c>
      <c r="J3808">
        <v>364.41</v>
      </c>
      <c r="K3808">
        <v>5</v>
      </c>
      <c r="L3808">
        <v>8.1</v>
      </c>
    </row>
    <row r="3809" spans="1:12" ht="14.25" customHeight="1" x14ac:dyDescent="0.25">
      <c r="A3809" t="str">
        <f t="shared" si="59"/>
        <v>ORD3808</v>
      </c>
      <c r="B3809" s="6">
        <v>44899</v>
      </c>
      <c r="C3809" s="6" t="str">
        <f>TEXT(Table1[[#This Row],[Order Date]],"mmm")</f>
        <v>Dec</v>
      </c>
      <c r="D3809" s="6" t="str">
        <f>TEXT(Table1[[#This Row],[Order Date]],"yyyy")</f>
        <v>2022</v>
      </c>
      <c r="E3809" t="s">
        <v>2284</v>
      </c>
      <c r="F3809" t="s">
        <v>149</v>
      </c>
      <c r="G3809" t="s">
        <v>39</v>
      </c>
      <c r="H3809" t="s">
        <v>40</v>
      </c>
      <c r="I3809" t="s">
        <v>597</v>
      </c>
      <c r="J3809">
        <v>39.96</v>
      </c>
      <c r="K3809">
        <v>4</v>
      </c>
      <c r="L3809">
        <v>10.39</v>
      </c>
    </row>
    <row r="3810" spans="1:12" ht="14.25" customHeight="1" x14ac:dyDescent="0.25">
      <c r="A3810" t="str">
        <f t="shared" si="59"/>
        <v>ORD3809</v>
      </c>
      <c r="B3810" s="6">
        <v>44899</v>
      </c>
      <c r="C3810" s="6" t="str">
        <f>TEXT(Table1[[#This Row],[Order Date]],"mmm")</f>
        <v>Dec</v>
      </c>
      <c r="D3810" s="6" t="str">
        <f>TEXT(Table1[[#This Row],[Order Date]],"yyyy")</f>
        <v>2022</v>
      </c>
      <c r="E3810" t="s">
        <v>2284</v>
      </c>
      <c r="F3810" t="s">
        <v>149</v>
      </c>
      <c r="G3810" t="s">
        <v>34</v>
      </c>
      <c r="H3810" t="s">
        <v>35</v>
      </c>
      <c r="I3810" t="s">
        <v>430</v>
      </c>
      <c r="J3810">
        <v>361.76</v>
      </c>
      <c r="K3810">
        <v>2</v>
      </c>
      <c r="L3810">
        <v>68.33</v>
      </c>
    </row>
    <row r="3811" spans="1:12" ht="14.25" customHeight="1" x14ac:dyDescent="0.25">
      <c r="A3811" t="str">
        <f t="shared" si="59"/>
        <v>ORD3810</v>
      </c>
      <c r="B3811" s="6">
        <v>44899</v>
      </c>
      <c r="C3811" s="6" t="str">
        <f>TEXT(Table1[[#This Row],[Order Date]],"mmm")</f>
        <v>Dec</v>
      </c>
      <c r="D3811" s="6" t="str">
        <f>TEXT(Table1[[#This Row],[Order Date]],"yyyy")</f>
        <v>2022</v>
      </c>
      <c r="E3811" t="s">
        <v>1258</v>
      </c>
      <c r="F3811" t="s">
        <v>149</v>
      </c>
      <c r="G3811" t="s">
        <v>11</v>
      </c>
      <c r="H3811" t="s">
        <v>63</v>
      </c>
      <c r="I3811" t="s">
        <v>2074</v>
      </c>
      <c r="J3811">
        <v>17.940000000000001</v>
      </c>
      <c r="K3811">
        <v>3</v>
      </c>
      <c r="L3811">
        <v>8.7899999999999991</v>
      </c>
    </row>
    <row r="3812" spans="1:12" ht="14.25" customHeight="1" x14ac:dyDescent="0.25">
      <c r="A3812" t="str">
        <f t="shared" si="59"/>
        <v>ORD3811</v>
      </c>
      <c r="B3812" s="6">
        <v>44899</v>
      </c>
      <c r="C3812" s="6" t="str">
        <f>TEXT(Table1[[#This Row],[Order Date]],"mmm")</f>
        <v>Dec</v>
      </c>
      <c r="D3812" s="6" t="str">
        <f>TEXT(Table1[[#This Row],[Order Date]],"yyyy")</f>
        <v>2022</v>
      </c>
      <c r="E3812" t="s">
        <v>1258</v>
      </c>
      <c r="F3812" t="s">
        <v>149</v>
      </c>
      <c r="G3812" t="s">
        <v>34</v>
      </c>
      <c r="H3812" t="s">
        <v>35</v>
      </c>
      <c r="I3812" t="s">
        <v>2041</v>
      </c>
      <c r="J3812">
        <v>384.17</v>
      </c>
      <c r="K3812">
        <v>7</v>
      </c>
      <c r="L3812">
        <v>29.88</v>
      </c>
    </row>
    <row r="3813" spans="1:12" ht="14.25" customHeight="1" x14ac:dyDescent="0.25">
      <c r="A3813" t="str">
        <f t="shared" si="59"/>
        <v>ORD3812</v>
      </c>
      <c r="B3813" s="6">
        <v>44899</v>
      </c>
      <c r="C3813" s="6" t="str">
        <f>TEXT(Table1[[#This Row],[Order Date]],"mmm")</f>
        <v>Dec</v>
      </c>
      <c r="D3813" s="6" t="str">
        <f>TEXT(Table1[[#This Row],[Order Date]],"yyyy")</f>
        <v>2022</v>
      </c>
      <c r="E3813" t="s">
        <v>1258</v>
      </c>
      <c r="F3813" t="s">
        <v>149</v>
      </c>
      <c r="G3813" t="s">
        <v>39</v>
      </c>
      <c r="H3813" t="s">
        <v>40</v>
      </c>
      <c r="I3813" t="s">
        <v>898</v>
      </c>
      <c r="J3813">
        <v>1799.75</v>
      </c>
      <c r="K3813">
        <v>5</v>
      </c>
      <c r="L3813">
        <v>539.92999999999995</v>
      </c>
    </row>
    <row r="3814" spans="1:12" ht="14.25" customHeight="1" x14ac:dyDescent="0.25">
      <c r="A3814" t="str">
        <f t="shared" si="59"/>
        <v>ORD3813</v>
      </c>
      <c r="B3814" s="6">
        <v>44899</v>
      </c>
      <c r="C3814" s="6" t="str">
        <f>TEXT(Table1[[#This Row],[Order Date]],"mmm")</f>
        <v>Dec</v>
      </c>
      <c r="D3814" s="6" t="str">
        <f>TEXT(Table1[[#This Row],[Order Date]],"yyyy")</f>
        <v>2022</v>
      </c>
      <c r="E3814" t="s">
        <v>892</v>
      </c>
      <c r="F3814" t="s">
        <v>186</v>
      </c>
      <c r="G3814" t="s">
        <v>11</v>
      </c>
      <c r="H3814" t="s">
        <v>12</v>
      </c>
      <c r="I3814" t="s">
        <v>936</v>
      </c>
      <c r="J3814">
        <v>85.96</v>
      </c>
      <c r="K3814">
        <v>7</v>
      </c>
      <c r="L3814">
        <v>40.4</v>
      </c>
    </row>
    <row r="3815" spans="1:12" ht="14.25" customHeight="1" x14ac:dyDescent="0.25">
      <c r="A3815" t="str">
        <f t="shared" si="59"/>
        <v>ORD3814</v>
      </c>
      <c r="B3815" s="6">
        <v>44899</v>
      </c>
      <c r="C3815" s="6" t="str">
        <f>TEXT(Table1[[#This Row],[Order Date]],"mmm")</f>
        <v>Dec</v>
      </c>
      <c r="D3815" s="6" t="str">
        <f>TEXT(Table1[[#This Row],[Order Date]],"yyyy")</f>
        <v>2022</v>
      </c>
      <c r="E3815" t="s">
        <v>2071</v>
      </c>
      <c r="F3815" t="s">
        <v>120</v>
      </c>
      <c r="G3815" t="s">
        <v>11</v>
      </c>
      <c r="H3815" t="s">
        <v>20</v>
      </c>
      <c r="I3815" t="s">
        <v>2127</v>
      </c>
      <c r="J3815">
        <v>1598.06</v>
      </c>
      <c r="K3815">
        <v>7</v>
      </c>
      <c r="L3815">
        <v>-1065.3699999999999</v>
      </c>
    </row>
    <row r="3816" spans="1:12" ht="14.25" customHeight="1" x14ac:dyDescent="0.25">
      <c r="A3816" t="str">
        <f t="shared" si="59"/>
        <v>ORD3815</v>
      </c>
      <c r="B3816" s="6">
        <v>44899</v>
      </c>
      <c r="C3816" s="6" t="str">
        <f>TEXT(Table1[[#This Row],[Order Date]],"mmm")</f>
        <v>Dec</v>
      </c>
      <c r="D3816" s="6" t="str">
        <f>TEXT(Table1[[#This Row],[Order Date]],"yyyy")</f>
        <v>2022</v>
      </c>
      <c r="E3816" t="s">
        <v>2071</v>
      </c>
      <c r="F3816" t="s">
        <v>120</v>
      </c>
      <c r="G3816" t="s">
        <v>11</v>
      </c>
      <c r="H3816" t="s">
        <v>24</v>
      </c>
      <c r="I3816" t="s">
        <v>808</v>
      </c>
      <c r="J3816">
        <v>36.96</v>
      </c>
      <c r="K3816">
        <v>4</v>
      </c>
      <c r="L3816">
        <v>12.01</v>
      </c>
    </row>
    <row r="3817" spans="1:12" ht="14.25" customHeight="1" x14ac:dyDescent="0.25">
      <c r="A3817" t="str">
        <f t="shared" si="59"/>
        <v>ORD3816</v>
      </c>
      <c r="B3817" s="6">
        <v>44899</v>
      </c>
      <c r="C3817" s="6" t="str">
        <f>TEXT(Table1[[#This Row],[Order Date]],"mmm")</f>
        <v>Dec</v>
      </c>
      <c r="D3817" s="6" t="str">
        <f>TEXT(Table1[[#This Row],[Order Date]],"yyyy")</f>
        <v>2022</v>
      </c>
      <c r="E3817" t="s">
        <v>992</v>
      </c>
      <c r="F3817" t="s">
        <v>27</v>
      </c>
      <c r="G3817" t="s">
        <v>11</v>
      </c>
      <c r="H3817" t="s">
        <v>63</v>
      </c>
      <c r="I3817" t="s">
        <v>2038</v>
      </c>
      <c r="J3817">
        <v>271.44</v>
      </c>
      <c r="K3817">
        <v>3</v>
      </c>
      <c r="L3817">
        <v>122.15</v>
      </c>
    </row>
    <row r="3818" spans="1:12" ht="14.25" customHeight="1" x14ac:dyDescent="0.25">
      <c r="A3818" t="str">
        <f t="shared" si="59"/>
        <v>ORD3817</v>
      </c>
      <c r="B3818" s="6">
        <v>44899</v>
      </c>
      <c r="C3818" s="6" t="str">
        <f>TEXT(Table1[[#This Row],[Order Date]],"mmm")</f>
        <v>Dec</v>
      </c>
      <c r="D3818" s="6" t="str">
        <f>TEXT(Table1[[#This Row],[Order Date]],"yyyy")</f>
        <v>2022</v>
      </c>
      <c r="E3818" t="s">
        <v>992</v>
      </c>
      <c r="F3818" t="s">
        <v>27</v>
      </c>
      <c r="G3818" t="s">
        <v>39</v>
      </c>
      <c r="H3818" t="s">
        <v>40</v>
      </c>
      <c r="I3818" t="s">
        <v>2379</v>
      </c>
      <c r="J3818">
        <v>110.35</v>
      </c>
      <c r="K3818">
        <v>3</v>
      </c>
      <c r="L3818">
        <v>8.2799999999999994</v>
      </c>
    </row>
    <row r="3819" spans="1:12" ht="14.25" customHeight="1" x14ac:dyDescent="0.25">
      <c r="A3819" t="str">
        <f t="shared" si="59"/>
        <v>ORD3818</v>
      </c>
      <c r="B3819" s="6">
        <v>44899</v>
      </c>
      <c r="C3819" s="6" t="str">
        <f>TEXT(Table1[[#This Row],[Order Date]],"mmm")</f>
        <v>Dec</v>
      </c>
      <c r="D3819" s="6" t="str">
        <f>TEXT(Table1[[#This Row],[Order Date]],"yyyy")</f>
        <v>2022</v>
      </c>
      <c r="E3819" t="s">
        <v>992</v>
      </c>
      <c r="F3819" t="s">
        <v>27</v>
      </c>
      <c r="G3819" t="s">
        <v>34</v>
      </c>
      <c r="H3819" t="s">
        <v>47</v>
      </c>
      <c r="I3819" t="s">
        <v>181</v>
      </c>
      <c r="J3819">
        <v>36.4</v>
      </c>
      <c r="K3819">
        <v>5</v>
      </c>
      <c r="L3819">
        <v>13.83</v>
      </c>
    </row>
    <row r="3820" spans="1:12" ht="14.25" customHeight="1" x14ac:dyDescent="0.25">
      <c r="A3820" t="str">
        <f t="shared" si="59"/>
        <v>ORD3819</v>
      </c>
      <c r="B3820" s="6">
        <v>44899</v>
      </c>
      <c r="C3820" s="6" t="str">
        <f>TEXT(Table1[[#This Row],[Order Date]],"mmm")</f>
        <v>Dec</v>
      </c>
      <c r="D3820" s="6" t="str">
        <f>TEXT(Table1[[#This Row],[Order Date]],"yyyy")</f>
        <v>2022</v>
      </c>
      <c r="E3820" t="s">
        <v>1595</v>
      </c>
      <c r="F3820" t="s">
        <v>27</v>
      </c>
      <c r="G3820" t="s">
        <v>11</v>
      </c>
      <c r="H3820" t="s">
        <v>24</v>
      </c>
      <c r="I3820" t="s">
        <v>292</v>
      </c>
      <c r="J3820">
        <v>16.899999999999999</v>
      </c>
      <c r="K3820">
        <v>5</v>
      </c>
      <c r="L3820">
        <v>6.25</v>
      </c>
    </row>
    <row r="3821" spans="1:12" ht="14.25" customHeight="1" x14ac:dyDescent="0.25">
      <c r="A3821" t="str">
        <f t="shared" si="59"/>
        <v>ORD3820</v>
      </c>
      <c r="B3821" s="6">
        <v>44899</v>
      </c>
      <c r="C3821" s="6" t="str">
        <f>TEXT(Table1[[#This Row],[Order Date]],"mmm")</f>
        <v>Dec</v>
      </c>
      <c r="D3821" s="6" t="str">
        <f>TEXT(Table1[[#This Row],[Order Date]],"yyyy")</f>
        <v>2022</v>
      </c>
      <c r="E3821" t="s">
        <v>1595</v>
      </c>
      <c r="F3821" t="s">
        <v>27</v>
      </c>
      <c r="G3821" t="s">
        <v>34</v>
      </c>
      <c r="H3821" t="s">
        <v>47</v>
      </c>
      <c r="I3821" t="s">
        <v>1779</v>
      </c>
      <c r="J3821">
        <v>25.08</v>
      </c>
      <c r="K3821">
        <v>6</v>
      </c>
      <c r="L3821">
        <v>9.0299999999999994</v>
      </c>
    </row>
    <row r="3822" spans="1:12" ht="14.25" customHeight="1" x14ac:dyDescent="0.25">
      <c r="A3822" t="str">
        <f t="shared" si="59"/>
        <v>ORD3821</v>
      </c>
      <c r="B3822" s="6">
        <v>44900</v>
      </c>
      <c r="C3822" s="6" t="str">
        <f>TEXT(Table1[[#This Row],[Order Date]],"mmm")</f>
        <v>Dec</v>
      </c>
      <c r="D3822" s="6" t="str">
        <f>TEXT(Table1[[#This Row],[Order Date]],"yyyy")</f>
        <v>2022</v>
      </c>
      <c r="E3822" t="s">
        <v>2380</v>
      </c>
      <c r="F3822" t="s">
        <v>27</v>
      </c>
      <c r="G3822" t="s">
        <v>34</v>
      </c>
      <c r="H3822" t="s">
        <v>47</v>
      </c>
      <c r="I3822" t="s">
        <v>1794</v>
      </c>
      <c r="J3822">
        <v>44.46</v>
      </c>
      <c r="K3822">
        <v>2</v>
      </c>
      <c r="L3822">
        <v>14.67</v>
      </c>
    </row>
    <row r="3823" spans="1:12" ht="14.25" customHeight="1" x14ac:dyDescent="0.25">
      <c r="A3823" t="str">
        <f t="shared" si="59"/>
        <v>ORD3822</v>
      </c>
      <c r="B3823" s="6">
        <v>44900</v>
      </c>
      <c r="C3823" s="6" t="str">
        <f>TEXT(Table1[[#This Row],[Order Date]],"mmm")</f>
        <v>Dec</v>
      </c>
      <c r="D3823" s="6" t="str">
        <f>TEXT(Table1[[#This Row],[Order Date]],"yyyy")</f>
        <v>2022</v>
      </c>
      <c r="E3823" t="s">
        <v>977</v>
      </c>
      <c r="F3823" t="s">
        <v>23</v>
      </c>
      <c r="G3823" t="s">
        <v>39</v>
      </c>
      <c r="H3823" t="s">
        <v>52</v>
      </c>
      <c r="I3823" t="s">
        <v>1556</v>
      </c>
      <c r="J3823">
        <v>47.98</v>
      </c>
      <c r="K3823">
        <v>2</v>
      </c>
      <c r="L3823">
        <v>0.6</v>
      </c>
    </row>
    <row r="3824" spans="1:12" ht="14.25" customHeight="1" x14ac:dyDescent="0.25">
      <c r="A3824" t="str">
        <f t="shared" si="59"/>
        <v>ORD3823</v>
      </c>
      <c r="B3824" s="6">
        <v>44900</v>
      </c>
      <c r="C3824" s="6" t="str">
        <f>TEXT(Table1[[#This Row],[Order Date]],"mmm")</f>
        <v>Dec</v>
      </c>
      <c r="D3824" s="6" t="str">
        <f>TEXT(Table1[[#This Row],[Order Date]],"yyyy")</f>
        <v>2022</v>
      </c>
      <c r="E3824" t="s">
        <v>977</v>
      </c>
      <c r="F3824" t="s">
        <v>23</v>
      </c>
      <c r="G3824" t="s">
        <v>11</v>
      </c>
      <c r="H3824" t="s">
        <v>20</v>
      </c>
      <c r="I3824" t="s">
        <v>1649</v>
      </c>
      <c r="J3824">
        <v>26.06</v>
      </c>
      <c r="K3824">
        <v>6</v>
      </c>
      <c r="L3824">
        <v>-19.98</v>
      </c>
    </row>
    <row r="3825" spans="1:12" ht="14.25" customHeight="1" x14ac:dyDescent="0.25">
      <c r="A3825" t="str">
        <f t="shared" si="59"/>
        <v>ORD3824</v>
      </c>
      <c r="B3825" s="6">
        <v>44900</v>
      </c>
      <c r="C3825" s="6" t="str">
        <f>TEXT(Table1[[#This Row],[Order Date]],"mmm")</f>
        <v>Dec</v>
      </c>
      <c r="D3825" s="6" t="str">
        <f>TEXT(Table1[[#This Row],[Order Date]],"yyyy")</f>
        <v>2022</v>
      </c>
      <c r="E3825" t="s">
        <v>2381</v>
      </c>
      <c r="F3825" t="s">
        <v>110</v>
      </c>
      <c r="G3825" t="s">
        <v>11</v>
      </c>
      <c r="H3825" t="s">
        <v>20</v>
      </c>
      <c r="I3825" t="s">
        <v>162</v>
      </c>
      <c r="J3825">
        <v>152.80000000000001</v>
      </c>
      <c r="K3825">
        <v>5</v>
      </c>
      <c r="L3825">
        <v>76.400000000000006</v>
      </c>
    </row>
    <row r="3826" spans="1:12" ht="14.25" customHeight="1" x14ac:dyDescent="0.25">
      <c r="A3826" t="str">
        <f t="shared" si="59"/>
        <v>ORD3825</v>
      </c>
      <c r="B3826" s="6">
        <v>44900</v>
      </c>
      <c r="C3826" s="6" t="str">
        <f>TEXT(Table1[[#This Row],[Order Date]],"mmm")</f>
        <v>Dec</v>
      </c>
      <c r="D3826" s="6" t="str">
        <f>TEXT(Table1[[#This Row],[Order Date]],"yyyy")</f>
        <v>2022</v>
      </c>
      <c r="E3826" t="s">
        <v>1273</v>
      </c>
      <c r="F3826" t="s">
        <v>10</v>
      </c>
      <c r="G3826" t="s">
        <v>11</v>
      </c>
      <c r="H3826" t="s">
        <v>24</v>
      </c>
      <c r="I3826" t="s">
        <v>1600</v>
      </c>
      <c r="J3826">
        <v>45.04</v>
      </c>
      <c r="K3826">
        <v>2</v>
      </c>
      <c r="L3826">
        <v>4.5</v>
      </c>
    </row>
    <row r="3827" spans="1:12" ht="14.25" customHeight="1" x14ac:dyDescent="0.25">
      <c r="A3827" t="str">
        <f t="shared" si="59"/>
        <v>ORD3826</v>
      </c>
      <c r="B3827" s="6">
        <v>44900</v>
      </c>
      <c r="C3827" s="6" t="str">
        <f>TEXT(Table1[[#This Row],[Order Date]],"mmm")</f>
        <v>Dec</v>
      </c>
      <c r="D3827" s="6" t="str">
        <f>TEXT(Table1[[#This Row],[Order Date]],"yyyy")</f>
        <v>2022</v>
      </c>
      <c r="E3827" t="s">
        <v>1436</v>
      </c>
      <c r="F3827" t="s">
        <v>149</v>
      </c>
      <c r="G3827" t="s">
        <v>11</v>
      </c>
      <c r="H3827" t="s">
        <v>20</v>
      </c>
      <c r="I3827" t="s">
        <v>662</v>
      </c>
      <c r="J3827">
        <v>232.4</v>
      </c>
      <c r="K3827">
        <v>5</v>
      </c>
      <c r="L3827">
        <v>78.44</v>
      </c>
    </row>
    <row r="3828" spans="1:12" ht="14.25" customHeight="1" x14ac:dyDescent="0.25">
      <c r="A3828" t="str">
        <f t="shared" si="59"/>
        <v>ORD3827</v>
      </c>
      <c r="B3828" s="6">
        <v>44900</v>
      </c>
      <c r="C3828" s="6" t="str">
        <f>TEXT(Table1[[#This Row],[Order Date]],"mmm")</f>
        <v>Dec</v>
      </c>
      <c r="D3828" s="6" t="str">
        <f>TEXT(Table1[[#This Row],[Order Date]],"yyyy")</f>
        <v>2022</v>
      </c>
      <c r="E3828" t="s">
        <v>1436</v>
      </c>
      <c r="F3828" t="s">
        <v>149</v>
      </c>
      <c r="G3828" t="s">
        <v>34</v>
      </c>
      <c r="H3828" t="s">
        <v>35</v>
      </c>
      <c r="I3828" t="s">
        <v>2041</v>
      </c>
      <c r="J3828">
        <v>164.65</v>
      </c>
      <c r="K3828">
        <v>3</v>
      </c>
      <c r="L3828">
        <v>12.81</v>
      </c>
    </row>
    <row r="3829" spans="1:12" ht="14.25" customHeight="1" x14ac:dyDescent="0.25">
      <c r="A3829" t="str">
        <f t="shared" si="59"/>
        <v>ORD3828</v>
      </c>
      <c r="B3829" s="6">
        <v>44900</v>
      </c>
      <c r="C3829" s="6" t="str">
        <f>TEXT(Table1[[#This Row],[Order Date]],"mmm")</f>
        <v>Dec</v>
      </c>
      <c r="D3829" s="6" t="str">
        <f>TEXT(Table1[[#This Row],[Order Date]],"yyyy")</f>
        <v>2022</v>
      </c>
      <c r="E3829" t="s">
        <v>1436</v>
      </c>
      <c r="F3829" t="s">
        <v>149</v>
      </c>
      <c r="G3829" t="s">
        <v>11</v>
      </c>
      <c r="H3829" t="s">
        <v>12</v>
      </c>
      <c r="I3829" t="s">
        <v>2116</v>
      </c>
      <c r="J3829">
        <v>22.68</v>
      </c>
      <c r="K3829">
        <v>2</v>
      </c>
      <c r="L3829">
        <v>11.11</v>
      </c>
    </row>
    <row r="3830" spans="1:12" ht="14.25" customHeight="1" x14ac:dyDescent="0.25">
      <c r="A3830" t="str">
        <f t="shared" si="59"/>
        <v>ORD3829</v>
      </c>
      <c r="B3830" s="6">
        <v>44900</v>
      </c>
      <c r="C3830" s="6" t="str">
        <f>TEXT(Table1[[#This Row],[Order Date]],"mmm")</f>
        <v>Dec</v>
      </c>
      <c r="D3830" s="6" t="str">
        <f>TEXT(Table1[[#This Row],[Order Date]],"yyyy")</f>
        <v>2022</v>
      </c>
      <c r="E3830" t="s">
        <v>583</v>
      </c>
      <c r="F3830" t="s">
        <v>27</v>
      </c>
      <c r="G3830" t="s">
        <v>39</v>
      </c>
      <c r="H3830" t="s">
        <v>52</v>
      </c>
      <c r="I3830" t="s">
        <v>53</v>
      </c>
      <c r="J3830">
        <v>39</v>
      </c>
      <c r="K3830">
        <v>3</v>
      </c>
      <c r="L3830">
        <v>17.55</v>
      </c>
    </row>
    <row r="3831" spans="1:12" ht="14.25" customHeight="1" x14ac:dyDescent="0.25">
      <c r="A3831" t="str">
        <f t="shared" si="59"/>
        <v>ORD3830</v>
      </c>
      <c r="B3831" s="6">
        <v>44900</v>
      </c>
      <c r="C3831" s="6" t="str">
        <f>TEXT(Table1[[#This Row],[Order Date]],"mmm")</f>
        <v>Dec</v>
      </c>
      <c r="D3831" s="6" t="str">
        <f>TEXT(Table1[[#This Row],[Order Date]],"yyyy")</f>
        <v>2022</v>
      </c>
      <c r="E3831" t="s">
        <v>583</v>
      </c>
      <c r="F3831" t="s">
        <v>27</v>
      </c>
      <c r="G3831" t="s">
        <v>11</v>
      </c>
      <c r="H3831" t="s">
        <v>16</v>
      </c>
      <c r="I3831" t="s">
        <v>582</v>
      </c>
      <c r="J3831">
        <v>12.6</v>
      </c>
      <c r="K3831">
        <v>4</v>
      </c>
      <c r="L3831">
        <v>6.05</v>
      </c>
    </row>
    <row r="3832" spans="1:12" ht="14.25" customHeight="1" x14ac:dyDescent="0.25">
      <c r="A3832" t="str">
        <f t="shared" si="59"/>
        <v>ORD3831</v>
      </c>
      <c r="B3832" s="6">
        <v>44900</v>
      </c>
      <c r="C3832" s="6" t="str">
        <f>TEXT(Table1[[#This Row],[Order Date]],"mmm")</f>
        <v>Dec</v>
      </c>
      <c r="D3832" s="6" t="str">
        <f>TEXT(Table1[[#This Row],[Order Date]],"yyyy")</f>
        <v>2022</v>
      </c>
      <c r="E3832" t="s">
        <v>1260</v>
      </c>
      <c r="F3832" t="s">
        <v>120</v>
      </c>
      <c r="G3832" t="s">
        <v>34</v>
      </c>
      <c r="H3832" t="s">
        <v>35</v>
      </c>
      <c r="I3832" t="s">
        <v>265</v>
      </c>
      <c r="J3832">
        <v>97.42</v>
      </c>
      <c r="K3832">
        <v>2</v>
      </c>
      <c r="L3832">
        <v>10.96</v>
      </c>
    </row>
    <row r="3833" spans="1:12" ht="14.25" customHeight="1" x14ac:dyDescent="0.25">
      <c r="A3833" t="str">
        <f t="shared" si="59"/>
        <v>ORD3832</v>
      </c>
      <c r="B3833" s="6">
        <v>44900</v>
      </c>
      <c r="C3833" s="6" t="str">
        <f>TEXT(Table1[[#This Row],[Order Date]],"mmm")</f>
        <v>Dec</v>
      </c>
      <c r="D3833" s="6" t="str">
        <f>TEXT(Table1[[#This Row],[Order Date]],"yyyy")</f>
        <v>2022</v>
      </c>
      <c r="E3833" t="s">
        <v>1762</v>
      </c>
      <c r="F3833" t="s">
        <v>15</v>
      </c>
      <c r="G3833" t="s">
        <v>11</v>
      </c>
      <c r="H3833" t="s">
        <v>63</v>
      </c>
      <c r="I3833" t="s">
        <v>770</v>
      </c>
      <c r="J3833">
        <v>12.22</v>
      </c>
      <c r="K3833">
        <v>2</v>
      </c>
      <c r="L3833">
        <v>4.43</v>
      </c>
    </row>
    <row r="3834" spans="1:12" ht="14.25" customHeight="1" x14ac:dyDescent="0.25">
      <c r="A3834" t="str">
        <f t="shared" si="59"/>
        <v>ORD3833</v>
      </c>
      <c r="B3834" s="6">
        <v>44901</v>
      </c>
      <c r="C3834" s="6" t="str">
        <f>TEXT(Table1[[#This Row],[Order Date]],"mmm")</f>
        <v>Dec</v>
      </c>
      <c r="D3834" s="6" t="str">
        <f>TEXT(Table1[[#This Row],[Order Date]],"yyyy")</f>
        <v>2022</v>
      </c>
      <c r="E3834" t="s">
        <v>667</v>
      </c>
      <c r="F3834" t="s">
        <v>27</v>
      </c>
      <c r="G3834" t="s">
        <v>11</v>
      </c>
      <c r="H3834" t="s">
        <v>24</v>
      </c>
      <c r="I3834" t="s">
        <v>466</v>
      </c>
      <c r="J3834">
        <v>120.15</v>
      </c>
      <c r="K3834">
        <v>9</v>
      </c>
      <c r="L3834">
        <v>33.64</v>
      </c>
    </row>
    <row r="3835" spans="1:12" ht="14.25" customHeight="1" x14ac:dyDescent="0.25">
      <c r="A3835" t="str">
        <f t="shared" si="59"/>
        <v>ORD3834</v>
      </c>
      <c r="B3835" s="6">
        <v>44901</v>
      </c>
      <c r="C3835" s="6" t="str">
        <f>TEXT(Table1[[#This Row],[Order Date]],"mmm")</f>
        <v>Dec</v>
      </c>
      <c r="D3835" s="6" t="str">
        <f>TEXT(Table1[[#This Row],[Order Date]],"yyyy")</f>
        <v>2022</v>
      </c>
      <c r="E3835" t="s">
        <v>667</v>
      </c>
      <c r="F3835" t="s">
        <v>27</v>
      </c>
      <c r="G3835" t="s">
        <v>39</v>
      </c>
      <c r="H3835" t="s">
        <v>40</v>
      </c>
      <c r="I3835" t="s">
        <v>521</v>
      </c>
      <c r="J3835">
        <v>219.18</v>
      </c>
      <c r="K3835">
        <v>2</v>
      </c>
      <c r="L3835">
        <v>19.18</v>
      </c>
    </row>
    <row r="3836" spans="1:12" ht="14.25" customHeight="1" x14ac:dyDescent="0.25">
      <c r="A3836" t="str">
        <f t="shared" si="59"/>
        <v>ORD3835</v>
      </c>
      <c r="B3836" s="6">
        <v>44901</v>
      </c>
      <c r="C3836" s="6" t="str">
        <f>TEXT(Table1[[#This Row],[Order Date]],"mmm")</f>
        <v>Dec</v>
      </c>
      <c r="D3836" s="6" t="str">
        <f>TEXT(Table1[[#This Row],[Order Date]],"yyyy")</f>
        <v>2022</v>
      </c>
      <c r="E3836" t="s">
        <v>2212</v>
      </c>
      <c r="F3836" t="s">
        <v>10</v>
      </c>
      <c r="G3836" t="s">
        <v>11</v>
      </c>
      <c r="H3836" t="s">
        <v>20</v>
      </c>
      <c r="I3836" t="s">
        <v>2287</v>
      </c>
      <c r="J3836">
        <v>2.77</v>
      </c>
      <c r="K3836">
        <v>7</v>
      </c>
      <c r="L3836">
        <v>-4.8499999999999996</v>
      </c>
    </row>
    <row r="3837" spans="1:12" ht="14.25" customHeight="1" x14ac:dyDescent="0.25">
      <c r="A3837" t="str">
        <f t="shared" si="59"/>
        <v>ORD3836</v>
      </c>
      <c r="B3837" s="6">
        <v>44901</v>
      </c>
      <c r="C3837" s="6" t="str">
        <f>TEXT(Table1[[#This Row],[Order Date]],"mmm")</f>
        <v>Dec</v>
      </c>
      <c r="D3837" s="6" t="str">
        <f>TEXT(Table1[[#This Row],[Order Date]],"yyyy")</f>
        <v>2022</v>
      </c>
      <c r="E3837" t="s">
        <v>826</v>
      </c>
      <c r="F3837" t="s">
        <v>95</v>
      </c>
      <c r="G3837" t="s">
        <v>34</v>
      </c>
      <c r="H3837" t="s">
        <v>47</v>
      </c>
      <c r="I3837" t="s">
        <v>1545</v>
      </c>
      <c r="J3837">
        <v>206.11</v>
      </c>
      <c r="K3837">
        <v>6</v>
      </c>
      <c r="L3837">
        <v>48.95</v>
      </c>
    </row>
    <row r="3838" spans="1:12" ht="14.25" customHeight="1" x14ac:dyDescent="0.25">
      <c r="A3838" t="str">
        <f t="shared" si="59"/>
        <v>ORD3837</v>
      </c>
      <c r="B3838" s="6">
        <v>44901</v>
      </c>
      <c r="C3838" s="6" t="str">
        <f>TEXT(Table1[[#This Row],[Order Date]],"mmm")</f>
        <v>Dec</v>
      </c>
      <c r="D3838" s="6" t="str">
        <f>TEXT(Table1[[#This Row],[Order Date]],"yyyy")</f>
        <v>2022</v>
      </c>
      <c r="E3838" t="s">
        <v>826</v>
      </c>
      <c r="F3838" t="s">
        <v>95</v>
      </c>
      <c r="G3838" t="s">
        <v>11</v>
      </c>
      <c r="H3838" t="s">
        <v>12</v>
      </c>
      <c r="I3838" t="s">
        <v>1710</v>
      </c>
      <c r="J3838">
        <v>19.920000000000002</v>
      </c>
      <c r="K3838">
        <v>5</v>
      </c>
      <c r="L3838">
        <v>6.72</v>
      </c>
    </row>
    <row r="3839" spans="1:12" ht="14.25" customHeight="1" x14ac:dyDescent="0.25">
      <c r="A3839" t="str">
        <f t="shared" si="59"/>
        <v>ORD3838</v>
      </c>
      <c r="B3839" s="6">
        <v>44901</v>
      </c>
      <c r="C3839" s="6" t="str">
        <f>TEXT(Table1[[#This Row],[Order Date]],"mmm")</f>
        <v>Dec</v>
      </c>
      <c r="D3839" s="6" t="str">
        <f>TEXT(Table1[[#This Row],[Order Date]],"yyyy")</f>
        <v>2022</v>
      </c>
      <c r="E3839" t="s">
        <v>826</v>
      </c>
      <c r="F3839" t="s">
        <v>95</v>
      </c>
      <c r="G3839" t="s">
        <v>11</v>
      </c>
      <c r="H3839" t="s">
        <v>12</v>
      </c>
      <c r="I3839" t="s">
        <v>1324</v>
      </c>
      <c r="J3839">
        <v>198.27</v>
      </c>
      <c r="K3839">
        <v>8</v>
      </c>
      <c r="L3839">
        <v>61.96</v>
      </c>
    </row>
    <row r="3840" spans="1:12" ht="14.25" customHeight="1" x14ac:dyDescent="0.25">
      <c r="A3840" t="str">
        <f t="shared" si="59"/>
        <v>ORD3839</v>
      </c>
      <c r="B3840" s="6">
        <v>44901</v>
      </c>
      <c r="C3840" s="6" t="str">
        <f>TEXT(Table1[[#This Row],[Order Date]],"mmm")</f>
        <v>Dec</v>
      </c>
      <c r="D3840" s="6" t="str">
        <f>TEXT(Table1[[#This Row],[Order Date]],"yyyy")</f>
        <v>2022</v>
      </c>
      <c r="E3840" t="s">
        <v>826</v>
      </c>
      <c r="F3840" t="s">
        <v>95</v>
      </c>
      <c r="G3840" t="s">
        <v>11</v>
      </c>
      <c r="H3840" t="s">
        <v>18</v>
      </c>
      <c r="I3840" t="s">
        <v>1017</v>
      </c>
      <c r="J3840">
        <v>247.1</v>
      </c>
      <c r="K3840">
        <v>6</v>
      </c>
      <c r="L3840">
        <v>-58.69</v>
      </c>
    </row>
    <row r="3841" spans="1:12" ht="14.25" customHeight="1" x14ac:dyDescent="0.25">
      <c r="A3841" t="str">
        <f t="shared" si="59"/>
        <v>ORD3840</v>
      </c>
      <c r="B3841" s="6">
        <v>44901</v>
      </c>
      <c r="C3841" s="6" t="str">
        <f>TEXT(Table1[[#This Row],[Order Date]],"mmm")</f>
        <v>Dec</v>
      </c>
      <c r="D3841" s="6" t="str">
        <f>TEXT(Table1[[#This Row],[Order Date]],"yyyy")</f>
        <v>2022</v>
      </c>
      <c r="E3841" t="s">
        <v>826</v>
      </c>
      <c r="F3841" t="s">
        <v>95</v>
      </c>
      <c r="G3841" t="s">
        <v>11</v>
      </c>
      <c r="H3841" t="s">
        <v>24</v>
      </c>
      <c r="I3841" t="s">
        <v>1201</v>
      </c>
      <c r="J3841">
        <v>86.3</v>
      </c>
      <c r="K3841">
        <v>6</v>
      </c>
      <c r="L3841">
        <v>9.7100000000000009</v>
      </c>
    </row>
    <row r="3842" spans="1:12" ht="14.25" customHeight="1" x14ac:dyDescent="0.25">
      <c r="A3842" t="str">
        <f t="shared" si="59"/>
        <v>ORD3841</v>
      </c>
      <c r="B3842" s="6">
        <v>44901</v>
      </c>
      <c r="C3842" s="6" t="str">
        <f>TEXT(Table1[[#This Row],[Order Date]],"mmm")</f>
        <v>Dec</v>
      </c>
      <c r="D3842" s="6" t="str">
        <f>TEXT(Table1[[#This Row],[Order Date]],"yyyy")</f>
        <v>2022</v>
      </c>
      <c r="E3842" t="s">
        <v>1221</v>
      </c>
      <c r="F3842" t="s">
        <v>78</v>
      </c>
      <c r="G3842" t="s">
        <v>39</v>
      </c>
      <c r="H3842" t="s">
        <v>40</v>
      </c>
      <c r="I3842" t="s">
        <v>856</v>
      </c>
      <c r="J3842">
        <v>485.94</v>
      </c>
      <c r="K3842">
        <v>2</v>
      </c>
      <c r="L3842">
        <v>-89.09</v>
      </c>
    </row>
    <row r="3843" spans="1:12" ht="14.25" customHeight="1" x14ac:dyDescent="0.25">
      <c r="A3843" t="str">
        <f t="shared" ref="A3843:A3906" si="60">"ORD" &amp; TEXT(ROW(A3843)-1, "0000")</f>
        <v>ORD3842</v>
      </c>
      <c r="B3843" s="6">
        <v>44901</v>
      </c>
      <c r="C3843" s="6" t="str">
        <f>TEXT(Table1[[#This Row],[Order Date]],"mmm")</f>
        <v>Dec</v>
      </c>
      <c r="D3843" s="6" t="str">
        <f>TEXT(Table1[[#This Row],[Order Date]],"yyyy")</f>
        <v>2022</v>
      </c>
      <c r="E3843" t="s">
        <v>1221</v>
      </c>
      <c r="F3843" t="s">
        <v>78</v>
      </c>
      <c r="G3843" t="s">
        <v>11</v>
      </c>
      <c r="H3843" t="s">
        <v>24</v>
      </c>
      <c r="I3843" t="s">
        <v>51</v>
      </c>
      <c r="J3843">
        <v>37.380000000000003</v>
      </c>
      <c r="K3843">
        <v>8</v>
      </c>
      <c r="L3843">
        <v>4.67</v>
      </c>
    </row>
    <row r="3844" spans="1:12" ht="14.25" customHeight="1" x14ac:dyDescent="0.25">
      <c r="A3844" t="str">
        <f t="shared" si="60"/>
        <v>ORD3843</v>
      </c>
      <c r="B3844" s="6">
        <v>44901</v>
      </c>
      <c r="C3844" s="6" t="str">
        <f>TEXT(Table1[[#This Row],[Order Date]],"mmm")</f>
        <v>Dec</v>
      </c>
      <c r="D3844" s="6" t="str">
        <f>TEXT(Table1[[#This Row],[Order Date]],"yyyy")</f>
        <v>2022</v>
      </c>
      <c r="E3844" t="s">
        <v>1221</v>
      </c>
      <c r="F3844" t="s">
        <v>78</v>
      </c>
      <c r="G3844" t="s">
        <v>34</v>
      </c>
      <c r="H3844" t="s">
        <v>35</v>
      </c>
      <c r="I3844" t="s">
        <v>1819</v>
      </c>
      <c r="J3844">
        <v>70.69</v>
      </c>
      <c r="K3844">
        <v>1</v>
      </c>
      <c r="L3844">
        <v>-24.24</v>
      </c>
    </row>
    <row r="3845" spans="1:12" ht="14.25" customHeight="1" x14ac:dyDescent="0.25">
      <c r="A3845" t="str">
        <f t="shared" si="60"/>
        <v>ORD3844</v>
      </c>
      <c r="B3845" s="6">
        <v>44901</v>
      </c>
      <c r="C3845" s="6" t="str">
        <f>TEXT(Table1[[#This Row],[Order Date]],"mmm")</f>
        <v>Dec</v>
      </c>
      <c r="D3845" s="6" t="str">
        <f>TEXT(Table1[[#This Row],[Order Date]],"yyyy")</f>
        <v>2022</v>
      </c>
      <c r="E3845" t="s">
        <v>973</v>
      </c>
      <c r="F3845" t="s">
        <v>27</v>
      </c>
      <c r="G3845" t="s">
        <v>11</v>
      </c>
      <c r="H3845" t="s">
        <v>12</v>
      </c>
      <c r="I3845" t="s">
        <v>854</v>
      </c>
      <c r="J3845">
        <v>32.75</v>
      </c>
      <c r="K3845">
        <v>5</v>
      </c>
      <c r="L3845">
        <v>15.07</v>
      </c>
    </row>
    <row r="3846" spans="1:12" ht="14.25" customHeight="1" x14ac:dyDescent="0.25">
      <c r="A3846" t="str">
        <f t="shared" si="60"/>
        <v>ORD3845</v>
      </c>
      <c r="B3846" s="6">
        <v>44901</v>
      </c>
      <c r="C3846" s="6" t="str">
        <f>TEXT(Table1[[#This Row],[Order Date]],"mmm")</f>
        <v>Dec</v>
      </c>
      <c r="D3846" s="6" t="str">
        <f>TEXT(Table1[[#This Row],[Order Date]],"yyyy")</f>
        <v>2022</v>
      </c>
      <c r="E3846" t="s">
        <v>128</v>
      </c>
      <c r="F3846" t="s">
        <v>149</v>
      </c>
      <c r="G3846" t="s">
        <v>11</v>
      </c>
      <c r="H3846" t="s">
        <v>12</v>
      </c>
      <c r="I3846" t="s">
        <v>2085</v>
      </c>
      <c r="J3846">
        <v>6.48</v>
      </c>
      <c r="K3846">
        <v>1</v>
      </c>
      <c r="L3846">
        <v>3.11</v>
      </c>
    </row>
    <row r="3847" spans="1:12" ht="14.25" customHeight="1" x14ac:dyDescent="0.25">
      <c r="A3847" t="str">
        <f t="shared" si="60"/>
        <v>ORD3846</v>
      </c>
      <c r="B3847" s="6">
        <v>44901</v>
      </c>
      <c r="C3847" s="6" t="str">
        <f>TEXT(Table1[[#This Row],[Order Date]],"mmm")</f>
        <v>Dec</v>
      </c>
      <c r="D3847" s="6" t="str">
        <f>TEXT(Table1[[#This Row],[Order Date]],"yyyy")</f>
        <v>2022</v>
      </c>
      <c r="E3847" t="s">
        <v>128</v>
      </c>
      <c r="F3847" t="s">
        <v>149</v>
      </c>
      <c r="G3847" t="s">
        <v>11</v>
      </c>
      <c r="H3847" t="s">
        <v>12</v>
      </c>
      <c r="I3847" t="s">
        <v>1470</v>
      </c>
      <c r="J3847">
        <v>41.86</v>
      </c>
      <c r="K3847">
        <v>7</v>
      </c>
      <c r="L3847">
        <v>20.51</v>
      </c>
    </row>
    <row r="3848" spans="1:12" ht="14.25" customHeight="1" x14ac:dyDescent="0.25">
      <c r="A3848" t="str">
        <f t="shared" si="60"/>
        <v>ORD3847</v>
      </c>
      <c r="B3848" s="6">
        <v>44901</v>
      </c>
      <c r="C3848" s="6" t="str">
        <f>TEXT(Table1[[#This Row],[Order Date]],"mmm")</f>
        <v>Dec</v>
      </c>
      <c r="D3848" s="6" t="str">
        <f>TEXT(Table1[[#This Row],[Order Date]],"yyyy")</f>
        <v>2022</v>
      </c>
      <c r="E3848" t="s">
        <v>128</v>
      </c>
      <c r="F3848" t="s">
        <v>149</v>
      </c>
      <c r="G3848" t="s">
        <v>39</v>
      </c>
      <c r="H3848" t="s">
        <v>52</v>
      </c>
      <c r="I3848" t="s">
        <v>2331</v>
      </c>
      <c r="J3848">
        <v>1619.91</v>
      </c>
      <c r="K3848">
        <v>9</v>
      </c>
      <c r="L3848">
        <v>97.19</v>
      </c>
    </row>
    <row r="3849" spans="1:12" ht="14.25" customHeight="1" x14ac:dyDescent="0.25">
      <c r="A3849" t="str">
        <f t="shared" si="60"/>
        <v>ORD3848</v>
      </c>
      <c r="B3849" s="6">
        <v>44901</v>
      </c>
      <c r="C3849" s="6" t="str">
        <f>TEXT(Table1[[#This Row],[Order Date]],"mmm")</f>
        <v>Dec</v>
      </c>
      <c r="D3849" s="6" t="str">
        <f>TEXT(Table1[[#This Row],[Order Date]],"yyyy")</f>
        <v>2022</v>
      </c>
      <c r="E3849" t="s">
        <v>128</v>
      </c>
      <c r="F3849" t="s">
        <v>149</v>
      </c>
      <c r="G3849" t="s">
        <v>34</v>
      </c>
      <c r="H3849" t="s">
        <v>47</v>
      </c>
      <c r="I3849" t="s">
        <v>775</v>
      </c>
      <c r="J3849">
        <v>113.92</v>
      </c>
      <c r="K3849">
        <v>4</v>
      </c>
      <c r="L3849">
        <v>42.15</v>
      </c>
    </row>
    <row r="3850" spans="1:12" ht="14.25" customHeight="1" x14ac:dyDescent="0.25">
      <c r="A3850" t="str">
        <f t="shared" si="60"/>
        <v>ORD3849</v>
      </c>
      <c r="B3850" s="6">
        <v>44901</v>
      </c>
      <c r="C3850" s="6" t="str">
        <f>TEXT(Table1[[#This Row],[Order Date]],"mmm")</f>
        <v>Dec</v>
      </c>
      <c r="D3850" s="6" t="str">
        <f>TEXT(Table1[[#This Row],[Order Date]],"yyyy")</f>
        <v>2022</v>
      </c>
      <c r="E3850" t="s">
        <v>268</v>
      </c>
      <c r="F3850" t="s">
        <v>129</v>
      </c>
      <c r="G3850" t="s">
        <v>39</v>
      </c>
      <c r="H3850" t="s">
        <v>603</v>
      </c>
      <c r="I3850" t="s">
        <v>1469</v>
      </c>
      <c r="J3850">
        <v>999.98</v>
      </c>
      <c r="K3850">
        <v>2</v>
      </c>
      <c r="L3850">
        <v>449.99</v>
      </c>
    </row>
    <row r="3851" spans="1:12" ht="14.25" customHeight="1" x14ac:dyDescent="0.25">
      <c r="A3851" t="str">
        <f t="shared" si="60"/>
        <v>ORD3850</v>
      </c>
      <c r="B3851" s="6">
        <v>44901</v>
      </c>
      <c r="C3851" s="6" t="str">
        <f>TEXT(Table1[[#This Row],[Order Date]],"mmm")</f>
        <v>Dec</v>
      </c>
      <c r="D3851" s="6" t="str">
        <f>TEXT(Table1[[#This Row],[Order Date]],"yyyy")</f>
        <v>2022</v>
      </c>
      <c r="E3851" t="s">
        <v>1042</v>
      </c>
      <c r="F3851" t="s">
        <v>126</v>
      </c>
      <c r="G3851" t="s">
        <v>11</v>
      </c>
      <c r="H3851" t="s">
        <v>12</v>
      </c>
      <c r="I3851" t="s">
        <v>2382</v>
      </c>
      <c r="J3851">
        <v>6.48</v>
      </c>
      <c r="K3851">
        <v>1</v>
      </c>
      <c r="L3851">
        <v>3.11</v>
      </c>
    </row>
    <row r="3852" spans="1:12" ht="14.25" customHeight="1" x14ac:dyDescent="0.25">
      <c r="A3852" t="str">
        <f t="shared" si="60"/>
        <v>ORD3851</v>
      </c>
      <c r="B3852" s="6">
        <v>44901</v>
      </c>
      <c r="C3852" s="6" t="str">
        <f>TEXT(Table1[[#This Row],[Order Date]],"mmm")</f>
        <v>Dec</v>
      </c>
      <c r="D3852" s="6" t="str">
        <f>TEXT(Table1[[#This Row],[Order Date]],"yyyy")</f>
        <v>2022</v>
      </c>
      <c r="E3852" t="s">
        <v>1042</v>
      </c>
      <c r="F3852" t="s">
        <v>126</v>
      </c>
      <c r="G3852" t="s">
        <v>11</v>
      </c>
      <c r="H3852" t="s">
        <v>18</v>
      </c>
      <c r="I3852" t="s">
        <v>73</v>
      </c>
      <c r="J3852">
        <v>1325.85</v>
      </c>
      <c r="K3852">
        <v>5</v>
      </c>
      <c r="L3852">
        <v>238.65</v>
      </c>
    </row>
    <row r="3853" spans="1:12" ht="14.25" customHeight="1" x14ac:dyDescent="0.25">
      <c r="A3853" t="str">
        <f t="shared" si="60"/>
        <v>ORD3852</v>
      </c>
      <c r="B3853" s="6">
        <v>44901</v>
      </c>
      <c r="C3853" s="6" t="str">
        <f>TEXT(Table1[[#This Row],[Order Date]],"mmm")</f>
        <v>Dec</v>
      </c>
      <c r="D3853" s="6" t="str">
        <f>TEXT(Table1[[#This Row],[Order Date]],"yyyy")</f>
        <v>2022</v>
      </c>
      <c r="E3853" t="s">
        <v>1042</v>
      </c>
      <c r="F3853" t="s">
        <v>126</v>
      </c>
      <c r="G3853" t="s">
        <v>11</v>
      </c>
      <c r="H3853" t="s">
        <v>16</v>
      </c>
      <c r="I3853" t="s">
        <v>188</v>
      </c>
      <c r="J3853">
        <v>14.94</v>
      </c>
      <c r="K3853">
        <v>3</v>
      </c>
      <c r="L3853">
        <v>6.87</v>
      </c>
    </row>
    <row r="3854" spans="1:12" ht="14.25" customHeight="1" x14ac:dyDescent="0.25">
      <c r="A3854" t="str">
        <f t="shared" si="60"/>
        <v>ORD3853</v>
      </c>
      <c r="B3854" s="6">
        <v>44901</v>
      </c>
      <c r="C3854" s="6" t="str">
        <f>TEXT(Table1[[#This Row],[Order Date]],"mmm")</f>
        <v>Dec</v>
      </c>
      <c r="D3854" s="6" t="str">
        <f>TEXT(Table1[[#This Row],[Order Date]],"yyyy")</f>
        <v>2022</v>
      </c>
      <c r="E3854" t="s">
        <v>2383</v>
      </c>
      <c r="F3854" t="s">
        <v>27</v>
      </c>
      <c r="G3854" t="s">
        <v>11</v>
      </c>
      <c r="H3854" t="s">
        <v>92</v>
      </c>
      <c r="I3854" t="s">
        <v>776</v>
      </c>
      <c r="J3854">
        <v>7.78</v>
      </c>
      <c r="K3854">
        <v>2</v>
      </c>
      <c r="L3854">
        <v>2.02</v>
      </c>
    </row>
    <row r="3855" spans="1:12" ht="14.25" customHeight="1" x14ac:dyDescent="0.25">
      <c r="A3855" t="str">
        <f t="shared" si="60"/>
        <v>ORD3854</v>
      </c>
      <c r="B3855" s="6">
        <v>44901</v>
      </c>
      <c r="C3855" s="6" t="str">
        <f>TEXT(Table1[[#This Row],[Order Date]],"mmm")</f>
        <v>Dec</v>
      </c>
      <c r="D3855" s="6" t="str">
        <f>TEXT(Table1[[#This Row],[Order Date]],"yyyy")</f>
        <v>2022</v>
      </c>
      <c r="E3855" t="s">
        <v>2071</v>
      </c>
      <c r="F3855" t="s">
        <v>55</v>
      </c>
      <c r="G3855" t="s">
        <v>39</v>
      </c>
      <c r="H3855" t="s">
        <v>40</v>
      </c>
      <c r="I3855" t="s">
        <v>174</v>
      </c>
      <c r="J3855">
        <v>173.94</v>
      </c>
      <c r="K3855">
        <v>6</v>
      </c>
      <c r="L3855">
        <v>50.44</v>
      </c>
    </row>
    <row r="3856" spans="1:12" ht="14.25" customHeight="1" x14ac:dyDescent="0.25">
      <c r="A3856" t="str">
        <f t="shared" si="60"/>
        <v>ORD3855</v>
      </c>
      <c r="B3856" s="6">
        <v>44901</v>
      </c>
      <c r="C3856" s="6" t="str">
        <f>TEXT(Table1[[#This Row],[Order Date]],"mmm")</f>
        <v>Dec</v>
      </c>
      <c r="D3856" s="6" t="str">
        <f>TEXT(Table1[[#This Row],[Order Date]],"yyyy")</f>
        <v>2022</v>
      </c>
      <c r="E3856" t="s">
        <v>401</v>
      </c>
      <c r="F3856" t="s">
        <v>78</v>
      </c>
      <c r="G3856" t="s">
        <v>11</v>
      </c>
      <c r="H3856" t="s">
        <v>20</v>
      </c>
      <c r="I3856" t="s">
        <v>469</v>
      </c>
      <c r="J3856">
        <v>14.83</v>
      </c>
      <c r="K3856">
        <v>3</v>
      </c>
      <c r="L3856">
        <v>-10.38</v>
      </c>
    </row>
    <row r="3857" spans="1:12" ht="14.25" customHeight="1" x14ac:dyDescent="0.25">
      <c r="A3857" t="str">
        <f t="shared" si="60"/>
        <v>ORD3856</v>
      </c>
      <c r="B3857" s="6">
        <v>44901</v>
      </c>
      <c r="C3857" s="6" t="str">
        <f>TEXT(Table1[[#This Row],[Order Date]],"mmm")</f>
        <v>Dec</v>
      </c>
      <c r="D3857" s="6" t="str">
        <f>TEXT(Table1[[#This Row],[Order Date]],"yyyy")</f>
        <v>2022</v>
      </c>
      <c r="E3857" t="s">
        <v>2053</v>
      </c>
      <c r="F3857" t="s">
        <v>27</v>
      </c>
      <c r="G3857" t="s">
        <v>11</v>
      </c>
      <c r="H3857" t="s">
        <v>12</v>
      </c>
      <c r="I3857" t="s">
        <v>1488</v>
      </c>
      <c r="J3857">
        <v>8.9600000000000009</v>
      </c>
      <c r="K3857">
        <v>2</v>
      </c>
      <c r="L3857">
        <v>4.3899999999999997</v>
      </c>
    </row>
    <row r="3858" spans="1:12" ht="14.25" customHeight="1" x14ac:dyDescent="0.25">
      <c r="A3858" t="str">
        <f t="shared" si="60"/>
        <v>ORD3857</v>
      </c>
      <c r="B3858" s="6">
        <v>44902</v>
      </c>
      <c r="C3858" s="6" t="str">
        <f>TEXT(Table1[[#This Row],[Order Date]],"mmm")</f>
        <v>Dec</v>
      </c>
      <c r="D3858" s="6" t="str">
        <f>TEXT(Table1[[#This Row],[Order Date]],"yyyy")</f>
        <v>2022</v>
      </c>
      <c r="E3858" t="s">
        <v>1693</v>
      </c>
      <c r="F3858" t="s">
        <v>33</v>
      </c>
      <c r="G3858" t="s">
        <v>11</v>
      </c>
      <c r="H3858" t="s">
        <v>92</v>
      </c>
      <c r="I3858" t="s">
        <v>1062</v>
      </c>
      <c r="J3858">
        <v>152.94</v>
      </c>
      <c r="K3858">
        <v>3</v>
      </c>
      <c r="L3858">
        <v>41.29</v>
      </c>
    </row>
    <row r="3859" spans="1:12" ht="14.25" customHeight="1" x14ac:dyDescent="0.25">
      <c r="A3859" t="str">
        <f t="shared" si="60"/>
        <v>ORD3858</v>
      </c>
      <c r="B3859" s="6">
        <v>44902</v>
      </c>
      <c r="C3859" s="6" t="str">
        <f>TEXT(Table1[[#This Row],[Order Date]],"mmm")</f>
        <v>Dec</v>
      </c>
      <c r="D3859" s="6" t="str">
        <f>TEXT(Table1[[#This Row],[Order Date]],"yyyy")</f>
        <v>2022</v>
      </c>
      <c r="E3859" t="s">
        <v>1693</v>
      </c>
      <c r="F3859" t="s">
        <v>33</v>
      </c>
      <c r="G3859" t="s">
        <v>34</v>
      </c>
      <c r="H3859" t="s">
        <v>35</v>
      </c>
      <c r="I3859" t="s">
        <v>793</v>
      </c>
      <c r="J3859">
        <v>283.92</v>
      </c>
      <c r="K3859">
        <v>4</v>
      </c>
      <c r="L3859">
        <v>70.98</v>
      </c>
    </row>
    <row r="3860" spans="1:12" ht="14.25" customHeight="1" x14ac:dyDescent="0.25">
      <c r="A3860" t="str">
        <f t="shared" si="60"/>
        <v>ORD3859</v>
      </c>
      <c r="B3860" s="6">
        <v>44902</v>
      </c>
      <c r="C3860" s="6" t="str">
        <f>TEXT(Table1[[#This Row],[Order Date]],"mmm")</f>
        <v>Dec</v>
      </c>
      <c r="D3860" s="6" t="str">
        <f>TEXT(Table1[[#This Row],[Order Date]],"yyyy")</f>
        <v>2022</v>
      </c>
      <c r="E3860" t="s">
        <v>1487</v>
      </c>
      <c r="F3860" t="s">
        <v>164</v>
      </c>
      <c r="G3860" t="s">
        <v>11</v>
      </c>
      <c r="H3860" t="s">
        <v>43</v>
      </c>
      <c r="I3860" t="s">
        <v>130</v>
      </c>
      <c r="J3860">
        <v>3.96</v>
      </c>
      <c r="K3860">
        <v>2</v>
      </c>
      <c r="L3860">
        <v>0</v>
      </c>
    </row>
    <row r="3861" spans="1:12" ht="14.25" customHeight="1" x14ac:dyDescent="0.25">
      <c r="A3861" t="str">
        <f t="shared" si="60"/>
        <v>ORD3860</v>
      </c>
      <c r="B3861" s="6">
        <v>44902</v>
      </c>
      <c r="C3861" s="6" t="str">
        <f>TEXT(Table1[[#This Row],[Order Date]],"mmm")</f>
        <v>Dec</v>
      </c>
      <c r="D3861" s="6" t="str">
        <f>TEXT(Table1[[#This Row],[Order Date]],"yyyy")</f>
        <v>2022</v>
      </c>
      <c r="E3861" t="s">
        <v>1487</v>
      </c>
      <c r="F3861" t="s">
        <v>164</v>
      </c>
      <c r="G3861" t="s">
        <v>11</v>
      </c>
      <c r="H3861" t="s">
        <v>16</v>
      </c>
      <c r="I3861" t="s">
        <v>1740</v>
      </c>
      <c r="J3861">
        <v>2.61</v>
      </c>
      <c r="K3861">
        <v>1</v>
      </c>
      <c r="L3861">
        <v>1.2</v>
      </c>
    </row>
    <row r="3862" spans="1:12" ht="14.25" customHeight="1" x14ac:dyDescent="0.25">
      <c r="A3862" t="str">
        <f t="shared" si="60"/>
        <v>ORD3861</v>
      </c>
      <c r="B3862" s="6">
        <v>44902</v>
      </c>
      <c r="C3862" s="6" t="str">
        <f>TEXT(Table1[[#This Row],[Order Date]],"mmm")</f>
        <v>Dec</v>
      </c>
      <c r="D3862" s="6" t="str">
        <f>TEXT(Table1[[#This Row],[Order Date]],"yyyy")</f>
        <v>2022</v>
      </c>
      <c r="E3862" t="s">
        <v>50</v>
      </c>
      <c r="F3862" t="s">
        <v>27</v>
      </c>
      <c r="G3862" t="s">
        <v>34</v>
      </c>
      <c r="H3862" t="s">
        <v>47</v>
      </c>
      <c r="I3862" t="s">
        <v>1735</v>
      </c>
      <c r="J3862">
        <v>79.92</v>
      </c>
      <c r="K3862">
        <v>4</v>
      </c>
      <c r="L3862">
        <v>28.77</v>
      </c>
    </row>
    <row r="3863" spans="1:12" ht="14.25" customHeight="1" x14ac:dyDescent="0.25">
      <c r="A3863" t="str">
        <f t="shared" si="60"/>
        <v>ORD3862</v>
      </c>
      <c r="B3863" s="6">
        <v>44902</v>
      </c>
      <c r="C3863" s="6" t="str">
        <f>TEXT(Table1[[#This Row],[Order Date]],"mmm")</f>
        <v>Dec</v>
      </c>
      <c r="D3863" s="6" t="str">
        <f>TEXT(Table1[[#This Row],[Order Date]],"yyyy")</f>
        <v>2022</v>
      </c>
      <c r="E3863" t="s">
        <v>1723</v>
      </c>
      <c r="F3863" t="s">
        <v>149</v>
      </c>
      <c r="G3863" t="s">
        <v>11</v>
      </c>
      <c r="H3863" t="s">
        <v>20</v>
      </c>
      <c r="I3863" t="s">
        <v>203</v>
      </c>
      <c r="J3863">
        <v>21.36</v>
      </c>
      <c r="K3863">
        <v>5</v>
      </c>
      <c r="L3863">
        <v>7.21</v>
      </c>
    </row>
    <row r="3864" spans="1:12" ht="14.25" customHeight="1" x14ac:dyDescent="0.25">
      <c r="A3864" t="str">
        <f t="shared" si="60"/>
        <v>ORD3863</v>
      </c>
      <c r="B3864" s="6">
        <v>44902</v>
      </c>
      <c r="C3864" s="6" t="str">
        <f>TEXT(Table1[[#This Row],[Order Date]],"mmm")</f>
        <v>Dec</v>
      </c>
      <c r="D3864" s="6" t="str">
        <f>TEXT(Table1[[#This Row],[Order Date]],"yyyy")</f>
        <v>2022</v>
      </c>
      <c r="E3864" t="s">
        <v>1723</v>
      </c>
      <c r="F3864" t="s">
        <v>149</v>
      </c>
      <c r="G3864" t="s">
        <v>11</v>
      </c>
      <c r="H3864" t="s">
        <v>20</v>
      </c>
      <c r="I3864" t="s">
        <v>1491</v>
      </c>
      <c r="J3864">
        <v>6.69</v>
      </c>
      <c r="K3864">
        <v>2</v>
      </c>
      <c r="L3864">
        <v>2.34</v>
      </c>
    </row>
    <row r="3865" spans="1:12" ht="14.25" customHeight="1" x14ac:dyDescent="0.25">
      <c r="A3865" t="str">
        <f t="shared" si="60"/>
        <v>ORD3864</v>
      </c>
      <c r="B3865" s="6">
        <v>44902</v>
      </c>
      <c r="C3865" s="6" t="str">
        <f>TEXT(Table1[[#This Row],[Order Date]],"mmm")</f>
        <v>Dec</v>
      </c>
      <c r="D3865" s="6" t="str">
        <f>TEXT(Table1[[#This Row],[Order Date]],"yyyy")</f>
        <v>2022</v>
      </c>
      <c r="E3865" t="s">
        <v>1723</v>
      </c>
      <c r="F3865" t="s">
        <v>149</v>
      </c>
      <c r="G3865" t="s">
        <v>39</v>
      </c>
      <c r="H3865" t="s">
        <v>40</v>
      </c>
      <c r="I3865" t="s">
        <v>1518</v>
      </c>
      <c r="J3865">
        <v>773.94</v>
      </c>
      <c r="K3865">
        <v>6</v>
      </c>
      <c r="L3865">
        <v>224.44</v>
      </c>
    </row>
    <row r="3866" spans="1:12" ht="14.25" customHeight="1" x14ac:dyDescent="0.25">
      <c r="A3866" t="str">
        <f t="shared" si="60"/>
        <v>ORD3865</v>
      </c>
      <c r="B3866" s="6">
        <v>44902</v>
      </c>
      <c r="C3866" s="6" t="str">
        <f>TEXT(Table1[[#This Row],[Order Date]],"mmm")</f>
        <v>Dec</v>
      </c>
      <c r="D3866" s="6" t="str">
        <f>TEXT(Table1[[#This Row],[Order Date]],"yyyy")</f>
        <v>2022</v>
      </c>
      <c r="E3866" t="s">
        <v>357</v>
      </c>
      <c r="F3866" t="s">
        <v>27</v>
      </c>
      <c r="G3866" t="s">
        <v>11</v>
      </c>
      <c r="H3866" t="s">
        <v>12</v>
      </c>
      <c r="I3866" t="s">
        <v>2384</v>
      </c>
      <c r="J3866">
        <v>12.96</v>
      </c>
      <c r="K3866">
        <v>2</v>
      </c>
      <c r="L3866">
        <v>6.22</v>
      </c>
    </row>
    <row r="3867" spans="1:12" ht="14.25" customHeight="1" x14ac:dyDescent="0.25">
      <c r="A3867" t="str">
        <f t="shared" si="60"/>
        <v>ORD3866</v>
      </c>
      <c r="B3867" s="6">
        <v>44903</v>
      </c>
      <c r="C3867" s="6" t="str">
        <f>TEXT(Table1[[#This Row],[Order Date]],"mmm")</f>
        <v>Dec</v>
      </c>
      <c r="D3867" s="6" t="str">
        <f>TEXT(Table1[[#This Row],[Order Date]],"yyyy")</f>
        <v>2022</v>
      </c>
      <c r="E3867" t="s">
        <v>2385</v>
      </c>
      <c r="F3867" t="s">
        <v>10</v>
      </c>
      <c r="G3867" t="s">
        <v>11</v>
      </c>
      <c r="H3867" t="s">
        <v>12</v>
      </c>
      <c r="I3867" t="s">
        <v>491</v>
      </c>
      <c r="J3867">
        <v>360.71</v>
      </c>
      <c r="K3867">
        <v>11</v>
      </c>
      <c r="L3867">
        <v>130.76</v>
      </c>
    </row>
    <row r="3868" spans="1:12" ht="14.25" customHeight="1" x14ac:dyDescent="0.25">
      <c r="A3868" t="str">
        <f t="shared" si="60"/>
        <v>ORD3867</v>
      </c>
      <c r="B3868" s="6">
        <v>44903</v>
      </c>
      <c r="C3868" s="6" t="str">
        <f>TEXT(Table1[[#This Row],[Order Date]],"mmm")</f>
        <v>Dec</v>
      </c>
      <c r="D3868" s="6" t="str">
        <f>TEXT(Table1[[#This Row],[Order Date]],"yyyy")</f>
        <v>2022</v>
      </c>
      <c r="E3868" t="s">
        <v>2385</v>
      </c>
      <c r="F3868" t="s">
        <v>10</v>
      </c>
      <c r="G3868" t="s">
        <v>39</v>
      </c>
      <c r="H3868" t="s">
        <v>40</v>
      </c>
      <c r="I3868" t="s">
        <v>648</v>
      </c>
      <c r="J3868">
        <v>1718.4</v>
      </c>
      <c r="K3868">
        <v>6</v>
      </c>
      <c r="L3868">
        <v>150.36000000000001</v>
      </c>
    </row>
    <row r="3869" spans="1:12" ht="14.25" customHeight="1" x14ac:dyDescent="0.25">
      <c r="A3869" t="str">
        <f t="shared" si="60"/>
        <v>ORD3868</v>
      </c>
      <c r="B3869" s="6">
        <v>44903</v>
      </c>
      <c r="C3869" s="6" t="str">
        <f>TEXT(Table1[[#This Row],[Order Date]],"mmm")</f>
        <v>Dec</v>
      </c>
      <c r="D3869" s="6" t="str">
        <f>TEXT(Table1[[#This Row],[Order Date]],"yyyy")</f>
        <v>2022</v>
      </c>
      <c r="E3869" t="s">
        <v>2280</v>
      </c>
      <c r="F3869" t="s">
        <v>10</v>
      </c>
      <c r="G3869" t="s">
        <v>39</v>
      </c>
      <c r="H3869" t="s">
        <v>40</v>
      </c>
      <c r="I3869" t="s">
        <v>1659</v>
      </c>
      <c r="J3869">
        <v>119.96</v>
      </c>
      <c r="K3869">
        <v>5</v>
      </c>
      <c r="L3869">
        <v>12</v>
      </c>
    </row>
    <row r="3870" spans="1:12" ht="14.25" customHeight="1" x14ac:dyDescent="0.25">
      <c r="A3870" t="str">
        <f t="shared" si="60"/>
        <v>ORD3869</v>
      </c>
      <c r="B3870" s="6">
        <v>44903</v>
      </c>
      <c r="C3870" s="6" t="str">
        <f>TEXT(Table1[[#This Row],[Order Date]],"mmm")</f>
        <v>Dec</v>
      </c>
      <c r="D3870" s="6" t="str">
        <f>TEXT(Table1[[#This Row],[Order Date]],"yyyy")</f>
        <v>2022</v>
      </c>
      <c r="E3870" t="s">
        <v>1891</v>
      </c>
      <c r="F3870" t="s">
        <v>27</v>
      </c>
      <c r="G3870" t="s">
        <v>11</v>
      </c>
      <c r="H3870" t="s">
        <v>18</v>
      </c>
      <c r="I3870" t="s">
        <v>1594</v>
      </c>
      <c r="J3870">
        <v>221.96</v>
      </c>
      <c r="K3870">
        <v>2</v>
      </c>
      <c r="L3870">
        <v>4.4400000000000004</v>
      </c>
    </row>
    <row r="3871" spans="1:12" ht="14.25" customHeight="1" x14ac:dyDescent="0.25">
      <c r="A3871" t="str">
        <f t="shared" si="60"/>
        <v>ORD3870</v>
      </c>
      <c r="B3871" s="6">
        <v>44903</v>
      </c>
      <c r="C3871" s="6" t="str">
        <f>TEXT(Table1[[#This Row],[Order Date]],"mmm")</f>
        <v>Dec</v>
      </c>
      <c r="D3871" s="6" t="str">
        <f>TEXT(Table1[[#This Row],[Order Date]],"yyyy")</f>
        <v>2022</v>
      </c>
      <c r="E3871" t="s">
        <v>1891</v>
      </c>
      <c r="F3871" t="s">
        <v>27</v>
      </c>
      <c r="G3871" t="s">
        <v>39</v>
      </c>
      <c r="H3871" t="s">
        <v>52</v>
      </c>
      <c r="I3871" t="s">
        <v>1293</v>
      </c>
      <c r="J3871">
        <v>236</v>
      </c>
      <c r="K3871">
        <v>4</v>
      </c>
      <c r="L3871">
        <v>40.119999999999997</v>
      </c>
    </row>
    <row r="3872" spans="1:12" ht="14.25" customHeight="1" x14ac:dyDescent="0.25">
      <c r="A3872" t="str">
        <f t="shared" si="60"/>
        <v>ORD3871</v>
      </c>
      <c r="B3872" s="6">
        <v>44903</v>
      </c>
      <c r="C3872" s="6" t="str">
        <f>TEXT(Table1[[#This Row],[Order Date]],"mmm")</f>
        <v>Dec</v>
      </c>
      <c r="D3872" s="6" t="str">
        <f>TEXT(Table1[[#This Row],[Order Date]],"yyyy")</f>
        <v>2022</v>
      </c>
      <c r="E3872" t="s">
        <v>1343</v>
      </c>
      <c r="F3872" t="s">
        <v>278</v>
      </c>
      <c r="G3872" t="s">
        <v>11</v>
      </c>
      <c r="H3872" t="s">
        <v>12</v>
      </c>
      <c r="I3872" t="s">
        <v>1403</v>
      </c>
      <c r="J3872">
        <v>15.7</v>
      </c>
      <c r="K3872">
        <v>3</v>
      </c>
      <c r="L3872">
        <v>5.0999999999999996</v>
      </c>
    </row>
    <row r="3873" spans="1:12" ht="14.25" customHeight="1" x14ac:dyDescent="0.25">
      <c r="A3873" t="str">
        <f t="shared" si="60"/>
        <v>ORD3872</v>
      </c>
      <c r="B3873" s="6">
        <v>44904</v>
      </c>
      <c r="C3873" s="6" t="str">
        <f>TEXT(Table1[[#This Row],[Order Date]],"mmm")</f>
        <v>Dec</v>
      </c>
      <c r="D3873" s="6" t="str">
        <f>TEXT(Table1[[#This Row],[Order Date]],"yyyy")</f>
        <v>2022</v>
      </c>
      <c r="E3873" t="s">
        <v>1866</v>
      </c>
      <c r="F3873" t="s">
        <v>129</v>
      </c>
      <c r="G3873" t="s">
        <v>11</v>
      </c>
      <c r="H3873" t="s">
        <v>12</v>
      </c>
      <c r="I3873" t="s">
        <v>2116</v>
      </c>
      <c r="J3873">
        <v>34.020000000000003</v>
      </c>
      <c r="K3873">
        <v>3</v>
      </c>
      <c r="L3873">
        <v>16.670000000000002</v>
      </c>
    </row>
    <row r="3874" spans="1:12" ht="14.25" customHeight="1" x14ac:dyDescent="0.25">
      <c r="A3874" t="str">
        <f t="shared" si="60"/>
        <v>ORD3873</v>
      </c>
      <c r="B3874" s="6">
        <v>44905</v>
      </c>
      <c r="C3874" s="6" t="str">
        <f>TEXT(Table1[[#This Row],[Order Date]],"mmm")</f>
        <v>Dec</v>
      </c>
      <c r="D3874" s="6" t="str">
        <f>TEXT(Table1[[#This Row],[Order Date]],"yyyy")</f>
        <v>2022</v>
      </c>
      <c r="E3874" t="s">
        <v>1394</v>
      </c>
      <c r="F3874" t="s">
        <v>110</v>
      </c>
      <c r="G3874" t="s">
        <v>11</v>
      </c>
      <c r="H3874" t="s">
        <v>24</v>
      </c>
      <c r="I3874" t="s">
        <v>1589</v>
      </c>
      <c r="J3874">
        <v>3.9</v>
      </c>
      <c r="K3874">
        <v>2</v>
      </c>
      <c r="L3874">
        <v>1.52</v>
      </c>
    </row>
    <row r="3875" spans="1:12" ht="14.25" customHeight="1" x14ac:dyDescent="0.25">
      <c r="A3875" t="str">
        <f t="shared" si="60"/>
        <v>ORD3874</v>
      </c>
      <c r="B3875" s="6">
        <v>44905</v>
      </c>
      <c r="C3875" s="6" t="str">
        <f>TEXT(Table1[[#This Row],[Order Date]],"mmm")</f>
        <v>Dec</v>
      </c>
      <c r="D3875" s="6" t="str">
        <f>TEXT(Table1[[#This Row],[Order Date]],"yyyy")</f>
        <v>2022</v>
      </c>
      <c r="E3875" t="s">
        <v>1394</v>
      </c>
      <c r="F3875" t="s">
        <v>110</v>
      </c>
      <c r="G3875" t="s">
        <v>34</v>
      </c>
      <c r="H3875" t="s">
        <v>145</v>
      </c>
      <c r="I3875" t="s">
        <v>1189</v>
      </c>
      <c r="J3875">
        <v>801.96</v>
      </c>
      <c r="K3875">
        <v>2</v>
      </c>
      <c r="L3875">
        <v>200.49</v>
      </c>
    </row>
    <row r="3876" spans="1:12" ht="14.25" customHeight="1" x14ac:dyDescent="0.25">
      <c r="A3876" t="str">
        <f t="shared" si="60"/>
        <v>ORD3875</v>
      </c>
      <c r="B3876" s="6">
        <v>44905</v>
      </c>
      <c r="C3876" s="6" t="str">
        <f>TEXT(Table1[[#This Row],[Order Date]],"mmm")</f>
        <v>Dec</v>
      </c>
      <c r="D3876" s="6" t="str">
        <f>TEXT(Table1[[#This Row],[Order Date]],"yyyy")</f>
        <v>2022</v>
      </c>
      <c r="E3876" t="s">
        <v>1394</v>
      </c>
      <c r="F3876" t="s">
        <v>110</v>
      </c>
      <c r="G3876" t="s">
        <v>34</v>
      </c>
      <c r="H3876" t="s">
        <v>35</v>
      </c>
      <c r="I3876" t="s">
        <v>1256</v>
      </c>
      <c r="J3876">
        <v>191.96</v>
      </c>
      <c r="K3876">
        <v>2</v>
      </c>
      <c r="L3876">
        <v>32.630000000000003</v>
      </c>
    </row>
    <row r="3877" spans="1:12" ht="14.25" customHeight="1" x14ac:dyDescent="0.25">
      <c r="A3877" t="str">
        <f t="shared" si="60"/>
        <v>ORD3876</v>
      </c>
      <c r="B3877" s="6">
        <v>44905</v>
      </c>
      <c r="C3877" s="6" t="str">
        <f>TEXT(Table1[[#This Row],[Order Date]],"mmm")</f>
        <v>Dec</v>
      </c>
      <c r="D3877" s="6" t="str">
        <f>TEXT(Table1[[#This Row],[Order Date]],"yyyy")</f>
        <v>2022</v>
      </c>
      <c r="E3877" t="s">
        <v>1394</v>
      </c>
      <c r="F3877" t="s">
        <v>110</v>
      </c>
      <c r="G3877" t="s">
        <v>11</v>
      </c>
      <c r="H3877" t="s">
        <v>16</v>
      </c>
      <c r="I3877" t="s">
        <v>1632</v>
      </c>
      <c r="J3877">
        <v>2.61</v>
      </c>
      <c r="K3877">
        <v>1</v>
      </c>
      <c r="L3877">
        <v>1.2</v>
      </c>
    </row>
    <row r="3878" spans="1:12" ht="14.25" customHeight="1" x14ac:dyDescent="0.25">
      <c r="A3878" t="str">
        <f t="shared" si="60"/>
        <v>ORD3877</v>
      </c>
      <c r="B3878" s="6">
        <v>44905</v>
      </c>
      <c r="C3878" s="6" t="str">
        <f>TEXT(Table1[[#This Row],[Order Date]],"mmm")</f>
        <v>Dec</v>
      </c>
      <c r="D3878" s="6" t="str">
        <f>TEXT(Table1[[#This Row],[Order Date]],"yyyy")</f>
        <v>2022</v>
      </c>
      <c r="E3878" t="s">
        <v>1822</v>
      </c>
      <c r="F3878" t="s">
        <v>30</v>
      </c>
      <c r="G3878" t="s">
        <v>11</v>
      </c>
      <c r="H3878" t="s">
        <v>24</v>
      </c>
      <c r="I3878" t="s">
        <v>207</v>
      </c>
      <c r="J3878">
        <v>1.78</v>
      </c>
      <c r="K3878">
        <v>1</v>
      </c>
      <c r="L3878">
        <v>0.5</v>
      </c>
    </row>
    <row r="3879" spans="1:12" ht="14.25" customHeight="1" x14ac:dyDescent="0.25">
      <c r="A3879" t="str">
        <f t="shared" si="60"/>
        <v>ORD3878</v>
      </c>
      <c r="B3879" s="6">
        <v>44905</v>
      </c>
      <c r="C3879" s="6" t="str">
        <f>TEXT(Table1[[#This Row],[Order Date]],"mmm")</f>
        <v>Dec</v>
      </c>
      <c r="D3879" s="6" t="str">
        <f>TEXT(Table1[[#This Row],[Order Date]],"yyyy")</f>
        <v>2022</v>
      </c>
      <c r="E3879" t="s">
        <v>1822</v>
      </c>
      <c r="F3879" t="s">
        <v>30</v>
      </c>
      <c r="G3879" t="s">
        <v>11</v>
      </c>
      <c r="H3879" t="s">
        <v>12</v>
      </c>
      <c r="I3879" t="s">
        <v>2386</v>
      </c>
      <c r="J3879">
        <v>25.92</v>
      </c>
      <c r="K3879">
        <v>4</v>
      </c>
      <c r="L3879">
        <v>12.44</v>
      </c>
    </row>
    <row r="3880" spans="1:12" ht="14.25" customHeight="1" x14ac:dyDescent="0.25">
      <c r="A3880" t="str">
        <f t="shared" si="60"/>
        <v>ORD3879</v>
      </c>
      <c r="B3880" s="6">
        <v>44905</v>
      </c>
      <c r="C3880" s="6" t="str">
        <f>TEXT(Table1[[#This Row],[Order Date]],"mmm")</f>
        <v>Dec</v>
      </c>
      <c r="D3880" s="6" t="str">
        <f>TEXT(Table1[[#This Row],[Order Date]],"yyyy")</f>
        <v>2022</v>
      </c>
      <c r="E3880" t="s">
        <v>1822</v>
      </c>
      <c r="F3880" t="s">
        <v>30</v>
      </c>
      <c r="G3880" t="s">
        <v>39</v>
      </c>
      <c r="H3880" t="s">
        <v>52</v>
      </c>
      <c r="I3880" t="s">
        <v>1510</v>
      </c>
      <c r="J3880">
        <v>101.94</v>
      </c>
      <c r="K3880">
        <v>6</v>
      </c>
      <c r="L3880">
        <v>21.41</v>
      </c>
    </row>
    <row r="3881" spans="1:12" ht="14.25" customHeight="1" x14ac:dyDescent="0.25">
      <c r="A3881" t="str">
        <f t="shared" si="60"/>
        <v>ORD3880</v>
      </c>
      <c r="B3881" s="6">
        <v>44905</v>
      </c>
      <c r="C3881" s="6" t="str">
        <f>TEXT(Table1[[#This Row],[Order Date]],"mmm")</f>
        <v>Dec</v>
      </c>
      <c r="D3881" s="6" t="str">
        <f>TEXT(Table1[[#This Row],[Order Date]],"yyyy")</f>
        <v>2022</v>
      </c>
      <c r="E3881" t="s">
        <v>1088</v>
      </c>
      <c r="F3881" t="s">
        <v>149</v>
      </c>
      <c r="G3881" t="s">
        <v>11</v>
      </c>
      <c r="H3881" t="s">
        <v>16</v>
      </c>
      <c r="I3881" t="s">
        <v>2030</v>
      </c>
      <c r="J3881">
        <v>7.31</v>
      </c>
      <c r="K3881">
        <v>1</v>
      </c>
      <c r="L3881">
        <v>3.44</v>
      </c>
    </row>
    <row r="3882" spans="1:12" ht="14.25" customHeight="1" x14ac:dyDescent="0.25">
      <c r="A3882" t="str">
        <f t="shared" si="60"/>
        <v>ORD3881</v>
      </c>
      <c r="B3882" s="6">
        <v>44905</v>
      </c>
      <c r="C3882" s="6" t="str">
        <f>TEXT(Table1[[#This Row],[Order Date]],"mmm")</f>
        <v>Dec</v>
      </c>
      <c r="D3882" s="6" t="str">
        <f>TEXT(Table1[[#This Row],[Order Date]],"yyyy")</f>
        <v>2022</v>
      </c>
      <c r="E3882" t="s">
        <v>1088</v>
      </c>
      <c r="F3882" t="s">
        <v>149</v>
      </c>
      <c r="G3882" t="s">
        <v>39</v>
      </c>
      <c r="H3882" t="s">
        <v>603</v>
      </c>
      <c r="I3882" t="s">
        <v>1469</v>
      </c>
      <c r="J3882">
        <v>799.98</v>
      </c>
      <c r="K3882">
        <v>2</v>
      </c>
      <c r="L3882">
        <v>250</v>
      </c>
    </row>
    <row r="3883" spans="1:12" ht="14.25" customHeight="1" x14ac:dyDescent="0.25">
      <c r="A3883" t="str">
        <f t="shared" si="60"/>
        <v>ORD3882</v>
      </c>
      <c r="B3883" s="6">
        <v>44905</v>
      </c>
      <c r="C3883" s="6" t="str">
        <f>TEXT(Table1[[#This Row],[Order Date]],"mmm")</f>
        <v>Dec</v>
      </c>
      <c r="D3883" s="6" t="str">
        <f>TEXT(Table1[[#This Row],[Order Date]],"yyyy")</f>
        <v>2022</v>
      </c>
      <c r="E3883" t="s">
        <v>1088</v>
      </c>
      <c r="F3883" t="s">
        <v>149</v>
      </c>
      <c r="G3883" t="s">
        <v>11</v>
      </c>
      <c r="H3883" t="s">
        <v>12</v>
      </c>
      <c r="I3883" t="s">
        <v>2387</v>
      </c>
      <c r="J3883">
        <v>41.28</v>
      </c>
      <c r="K3883">
        <v>6</v>
      </c>
      <c r="L3883">
        <v>18.989999999999998</v>
      </c>
    </row>
    <row r="3884" spans="1:12" ht="14.25" customHeight="1" x14ac:dyDescent="0.25">
      <c r="A3884" t="str">
        <f t="shared" si="60"/>
        <v>ORD3883</v>
      </c>
      <c r="B3884" s="6">
        <v>44905</v>
      </c>
      <c r="C3884" s="6" t="str">
        <f>TEXT(Table1[[#This Row],[Order Date]],"mmm")</f>
        <v>Dec</v>
      </c>
      <c r="D3884" s="6" t="str">
        <f>TEXT(Table1[[#This Row],[Order Date]],"yyyy")</f>
        <v>2022</v>
      </c>
      <c r="E3884" t="s">
        <v>1088</v>
      </c>
      <c r="F3884" t="s">
        <v>149</v>
      </c>
      <c r="G3884" t="s">
        <v>11</v>
      </c>
      <c r="H3884" t="s">
        <v>12</v>
      </c>
      <c r="I3884" t="s">
        <v>1967</v>
      </c>
      <c r="J3884">
        <v>184.66</v>
      </c>
      <c r="K3884">
        <v>7</v>
      </c>
      <c r="L3884">
        <v>84.94</v>
      </c>
    </row>
    <row r="3885" spans="1:12" ht="14.25" customHeight="1" x14ac:dyDescent="0.25">
      <c r="A3885" t="str">
        <f t="shared" si="60"/>
        <v>ORD3884</v>
      </c>
      <c r="B3885" s="6">
        <v>44905</v>
      </c>
      <c r="C3885" s="6" t="str">
        <f>TEXT(Table1[[#This Row],[Order Date]],"mmm")</f>
        <v>Dec</v>
      </c>
      <c r="D3885" s="6" t="str">
        <f>TEXT(Table1[[#This Row],[Order Date]],"yyyy")</f>
        <v>2022</v>
      </c>
      <c r="E3885" t="s">
        <v>2147</v>
      </c>
      <c r="F3885" t="s">
        <v>531</v>
      </c>
      <c r="G3885" t="s">
        <v>11</v>
      </c>
      <c r="H3885" t="s">
        <v>24</v>
      </c>
      <c r="I3885" t="s">
        <v>2233</v>
      </c>
      <c r="J3885">
        <v>27.36</v>
      </c>
      <c r="K3885">
        <v>9</v>
      </c>
      <c r="L3885">
        <v>9.3000000000000007</v>
      </c>
    </row>
    <row r="3886" spans="1:12" ht="14.25" customHeight="1" x14ac:dyDescent="0.25">
      <c r="A3886" t="str">
        <f t="shared" si="60"/>
        <v>ORD3885</v>
      </c>
      <c r="B3886" s="6">
        <v>44905</v>
      </c>
      <c r="C3886" s="6" t="str">
        <f>TEXT(Table1[[#This Row],[Order Date]],"mmm")</f>
        <v>Dec</v>
      </c>
      <c r="D3886" s="6" t="str">
        <f>TEXT(Table1[[#This Row],[Order Date]],"yyyy")</f>
        <v>2022</v>
      </c>
      <c r="E3886" t="s">
        <v>2147</v>
      </c>
      <c r="F3886" t="s">
        <v>531</v>
      </c>
      <c r="G3886" t="s">
        <v>11</v>
      </c>
      <c r="H3886" t="s">
        <v>12</v>
      </c>
      <c r="I3886" t="s">
        <v>1582</v>
      </c>
      <c r="J3886">
        <v>44.75</v>
      </c>
      <c r="K3886">
        <v>5</v>
      </c>
      <c r="L3886">
        <v>20.59</v>
      </c>
    </row>
    <row r="3887" spans="1:12" ht="14.25" customHeight="1" x14ac:dyDescent="0.25">
      <c r="A3887" t="str">
        <f t="shared" si="60"/>
        <v>ORD3886</v>
      </c>
      <c r="B3887" s="6">
        <v>44905</v>
      </c>
      <c r="C3887" s="6" t="str">
        <f>TEXT(Table1[[#This Row],[Order Date]],"mmm")</f>
        <v>Dec</v>
      </c>
      <c r="D3887" s="6" t="str">
        <f>TEXT(Table1[[#This Row],[Order Date]],"yyyy")</f>
        <v>2022</v>
      </c>
      <c r="E3887" t="s">
        <v>2147</v>
      </c>
      <c r="F3887" t="s">
        <v>531</v>
      </c>
      <c r="G3887" t="s">
        <v>39</v>
      </c>
      <c r="H3887" t="s">
        <v>40</v>
      </c>
      <c r="I3887" t="s">
        <v>347</v>
      </c>
      <c r="J3887">
        <v>134.99</v>
      </c>
      <c r="K3887">
        <v>1</v>
      </c>
      <c r="L3887">
        <v>36.450000000000003</v>
      </c>
    </row>
    <row r="3888" spans="1:12" ht="14.25" customHeight="1" x14ac:dyDescent="0.25">
      <c r="A3888" t="str">
        <f t="shared" si="60"/>
        <v>ORD3887</v>
      </c>
      <c r="B3888" s="6">
        <v>44905</v>
      </c>
      <c r="C3888" s="6" t="str">
        <f>TEXT(Table1[[#This Row],[Order Date]],"mmm")</f>
        <v>Dec</v>
      </c>
      <c r="D3888" s="6" t="str">
        <f>TEXT(Table1[[#This Row],[Order Date]],"yyyy")</f>
        <v>2022</v>
      </c>
      <c r="E3888" t="s">
        <v>2147</v>
      </c>
      <c r="F3888" t="s">
        <v>531</v>
      </c>
      <c r="G3888" t="s">
        <v>11</v>
      </c>
      <c r="H3888" t="s">
        <v>12</v>
      </c>
      <c r="I3888" t="s">
        <v>1768</v>
      </c>
      <c r="J3888">
        <v>26.4</v>
      </c>
      <c r="K3888">
        <v>5</v>
      </c>
      <c r="L3888">
        <v>12.67</v>
      </c>
    </row>
    <row r="3889" spans="1:12" ht="14.25" customHeight="1" x14ac:dyDescent="0.25">
      <c r="A3889" t="str">
        <f t="shared" si="60"/>
        <v>ORD3888</v>
      </c>
      <c r="B3889" s="6">
        <v>44905</v>
      </c>
      <c r="C3889" s="6" t="str">
        <f>TEXT(Table1[[#This Row],[Order Date]],"mmm")</f>
        <v>Dec</v>
      </c>
      <c r="D3889" s="6" t="str">
        <f>TEXT(Table1[[#This Row],[Order Date]],"yyyy")</f>
        <v>2022</v>
      </c>
      <c r="E3889" t="s">
        <v>2147</v>
      </c>
      <c r="F3889" t="s">
        <v>531</v>
      </c>
      <c r="G3889" t="s">
        <v>34</v>
      </c>
      <c r="H3889" t="s">
        <v>35</v>
      </c>
      <c r="I3889" t="s">
        <v>2182</v>
      </c>
      <c r="J3889">
        <v>542.94000000000005</v>
      </c>
      <c r="K3889">
        <v>3</v>
      </c>
      <c r="L3889">
        <v>141.16</v>
      </c>
    </row>
    <row r="3890" spans="1:12" ht="14.25" customHeight="1" x14ac:dyDescent="0.25">
      <c r="A3890" t="str">
        <f t="shared" si="60"/>
        <v>ORD3889</v>
      </c>
      <c r="B3890" s="6">
        <v>44905</v>
      </c>
      <c r="C3890" s="6" t="str">
        <f>TEXT(Table1[[#This Row],[Order Date]],"mmm")</f>
        <v>Dec</v>
      </c>
      <c r="D3890" s="6" t="str">
        <f>TEXT(Table1[[#This Row],[Order Date]],"yyyy")</f>
        <v>2022</v>
      </c>
      <c r="E3890" t="s">
        <v>2115</v>
      </c>
      <c r="F3890" t="s">
        <v>27</v>
      </c>
      <c r="G3890" t="s">
        <v>11</v>
      </c>
      <c r="H3890" t="s">
        <v>24</v>
      </c>
      <c r="I3890" t="s">
        <v>1600</v>
      </c>
      <c r="J3890">
        <v>56.3</v>
      </c>
      <c r="K3890">
        <v>2</v>
      </c>
      <c r="L3890">
        <v>15.76</v>
      </c>
    </row>
    <row r="3891" spans="1:12" ht="14.25" customHeight="1" x14ac:dyDescent="0.25">
      <c r="A3891" t="str">
        <f t="shared" si="60"/>
        <v>ORD3890</v>
      </c>
      <c r="B3891" s="6">
        <v>44905</v>
      </c>
      <c r="C3891" s="6" t="str">
        <f>TEXT(Table1[[#This Row],[Order Date]],"mmm")</f>
        <v>Dec</v>
      </c>
      <c r="D3891" s="6" t="str">
        <f>TEXT(Table1[[#This Row],[Order Date]],"yyyy")</f>
        <v>2022</v>
      </c>
      <c r="E3891" t="s">
        <v>1966</v>
      </c>
      <c r="F3891" t="s">
        <v>15</v>
      </c>
      <c r="G3891" t="s">
        <v>11</v>
      </c>
      <c r="H3891" t="s">
        <v>92</v>
      </c>
      <c r="I3891" t="s">
        <v>2016</v>
      </c>
      <c r="J3891">
        <v>53.09</v>
      </c>
      <c r="K3891">
        <v>7</v>
      </c>
      <c r="L3891">
        <v>-108.83</v>
      </c>
    </row>
    <row r="3892" spans="1:12" ht="14.25" customHeight="1" x14ac:dyDescent="0.25">
      <c r="A3892" t="str">
        <f t="shared" si="60"/>
        <v>ORD3891</v>
      </c>
      <c r="B3892" s="6">
        <v>44905</v>
      </c>
      <c r="C3892" s="6" t="str">
        <f>TEXT(Table1[[#This Row],[Order Date]],"mmm")</f>
        <v>Dec</v>
      </c>
      <c r="D3892" s="6" t="str">
        <f>TEXT(Table1[[#This Row],[Order Date]],"yyyy")</f>
        <v>2022</v>
      </c>
      <c r="E3892" t="s">
        <v>2319</v>
      </c>
      <c r="F3892" t="s">
        <v>27</v>
      </c>
      <c r="G3892" t="s">
        <v>11</v>
      </c>
      <c r="H3892" t="s">
        <v>16</v>
      </c>
      <c r="I3892" t="s">
        <v>584</v>
      </c>
      <c r="J3892">
        <v>5.76</v>
      </c>
      <c r="K3892">
        <v>2</v>
      </c>
      <c r="L3892">
        <v>2.82</v>
      </c>
    </row>
    <row r="3893" spans="1:12" ht="14.25" customHeight="1" x14ac:dyDescent="0.25">
      <c r="A3893" t="str">
        <f t="shared" si="60"/>
        <v>ORD3892</v>
      </c>
      <c r="B3893" s="6">
        <v>44905</v>
      </c>
      <c r="C3893" s="6" t="str">
        <f>TEXT(Table1[[#This Row],[Order Date]],"mmm")</f>
        <v>Dec</v>
      </c>
      <c r="D3893" s="6" t="str">
        <f>TEXT(Table1[[#This Row],[Order Date]],"yyyy")</f>
        <v>2022</v>
      </c>
      <c r="E3893" t="s">
        <v>1193</v>
      </c>
      <c r="F3893" t="s">
        <v>78</v>
      </c>
      <c r="G3893" t="s">
        <v>39</v>
      </c>
      <c r="H3893" t="s">
        <v>52</v>
      </c>
      <c r="I3893" t="s">
        <v>598</v>
      </c>
      <c r="J3893">
        <v>25.49</v>
      </c>
      <c r="K3893">
        <v>2</v>
      </c>
      <c r="L3893">
        <v>4.46</v>
      </c>
    </row>
    <row r="3894" spans="1:12" ht="14.25" customHeight="1" x14ac:dyDescent="0.25">
      <c r="A3894" t="str">
        <f t="shared" si="60"/>
        <v>ORD3893</v>
      </c>
      <c r="B3894" s="6">
        <v>44906</v>
      </c>
      <c r="C3894" s="6" t="str">
        <f>TEXT(Table1[[#This Row],[Order Date]],"mmm")</f>
        <v>Dec</v>
      </c>
      <c r="D3894" s="6" t="str">
        <f>TEXT(Table1[[#This Row],[Order Date]],"yyyy")</f>
        <v>2022</v>
      </c>
      <c r="E3894" t="s">
        <v>2126</v>
      </c>
      <c r="F3894" t="s">
        <v>55</v>
      </c>
      <c r="G3894" t="s">
        <v>11</v>
      </c>
      <c r="H3894" t="s">
        <v>16</v>
      </c>
      <c r="I3894" t="s">
        <v>814</v>
      </c>
      <c r="J3894">
        <v>196.62</v>
      </c>
      <c r="K3894">
        <v>2</v>
      </c>
      <c r="L3894">
        <v>96.34</v>
      </c>
    </row>
    <row r="3895" spans="1:12" ht="14.25" customHeight="1" x14ac:dyDescent="0.25">
      <c r="A3895" t="str">
        <f t="shared" si="60"/>
        <v>ORD3894</v>
      </c>
      <c r="B3895" s="6">
        <v>44906</v>
      </c>
      <c r="C3895" s="6" t="str">
        <f>TEXT(Table1[[#This Row],[Order Date]],"mmm")</f>
        <v>Dec</v>
      </c>
      <c r="D3895" s="6" t="str">
        <f>TEXT(Table1[[#This Row],[Order Date]],"yyyy")</f>
        <v>2022</v>
      </c>
      <c r="E3895" t="s">
        <v>2388</v>
      </c>
      <c r="F3895" t="s">
        <v>10</v>
      </c>
      <c r="G3895" t="s">
        <v>39</v>
      </c>
      <c r="H3895" t="s">
        <v>52</v>
      </c>
      <c r="I3895" t="s">
        <v>731</v>
      </c>
      <c r="J3895">
        <v>159.97999999999999</v>
      </c>
      <c r="K3895">
        <v>2</v>
      </c>
      <c r="L3895">
        <v>36</v>
      </c>
    </row>
    <row r="3896" spans="1:12" ht="14.25" customHeight="1" x14ac:dyDescent="0.25">
      <c r="A3896" t="str">
        <f t="shared" si="60"/>
        <v>ORD3895</v>
      </c>
      <c r="B3896" s="6">
        <v>44906</v>
      </c>
      <c r="C3896" s="6" t="str">
        <f>TEXT(Table1[[#This Row],[Order Date]],"mmm")</f>
        <v>Dec</v>
      </c>
      <c r="D3896" s="6" t="str">
        <f>TEXT(Table1[[#This Row],[Order Date]],"yyyy")</f>
        <v>2022</v>
      </c>
      <c r="E3896" t="s">
        <v>2388</v>
      </c>
      <c r="F3896" t="s">
        <v>10</v>
      </c>
      <c r="G3896" t="s">
        <v>11</v>
      </c>
      <c r="H3896" t="s">
        <v>18</v>
      </c>
      <c r="I3896" t="s">
        <v>1317</v>
      </c>
      <c r="J3896">
        <v>46.34</v>
      </c>
      <c r="K3896">
        <v>3</v>
      </c>
      <c r="L3896">
        <v>4.63</v>
      </c>
    </row>
    <row r="3897" spans="1:12" ht="14.25" customHeight="1" x14ac:dyDescent="0.25">
      <c r="A3897" t="str">
        <f t="shared" si="60"/>
        <v>ORD3896</v>
      </c>
      <c r="B3897" s="6">
        <v>44906</v>
      </c>
      <c r="C3897" s="6" t="str">
        <f>TEXT(Table1[[#This Row],[Order Date]],"mmm")</f>
        <v>Dec</v>
      </c>
      <c r="D3897" s="6" t="str">
        <f>TEXT(Table1[[#This Row],[Order Date]],"yyyy")</f>
        <v>2022</v>
      </c>
      <c r="E3897" t="s">
        <v>826</v>
      </c>
      <c r="F3897" t="s">
        <v>123</v>
      </c>
      <c r="G3897" t="s">
        <v>11</v>
      </c>
      <c r="H3897" t="s">
        <v>20</v>
      </c>
      <c r="I3897" t="s">
        <v>952</v>
      </c>
      <c r="J3897">
        <v>12.83</v>
      </c>
      <c r="K3897">
        <v>2</v>
      </c>
      <c r="L3897">
        <v>-8.98</v>
      </c>
    </row>
    <row r="3898" spans="1:12" ht="14.25" customHeight="1" x14ac:dyDescent="0.25">
      <c r="A3898" t="str">
        <f t="shared" si="60"/>
        <v>ORD3897</v>
      </c>
      <c r="B3898" s="6">
        <v>44906</v>
      </c>
      <c r="C3898" s="6" t="str">
        <f>TEXT(Table1[[#This Row],[Order Date]],"mmm")</f>
        <v>Dec</v>
      </c>
      <c r="D3898" s="6" t="str">
        <f>TEXT(Table1[[#This Row],[Order Date]],"yyyy")</f>
        <v>2022</v>
      </c>
      <c r="E3898" t="s">
        <v>1803</v>
      </c>
      <c r="F3898" t="s">
        <v>278</v>
      </c>
      <c r="G3898" t="s">
        <v>11</v>
      </c>
      <c r="H3898" t="s">
        <v>24</v>
      </c>
      <c r="I3898" t="s">
        <v>1321</v>
      </c>
      <c r="J3898">
        <v>13.12</v>
      </c>
      <c r="K3898">
        <v>5</v>
      </c>
      <c r="L3898">
        <v>1.1499999999999999</v>
      </c>
    </row>
    <row r="3899" spans="1:12" ht="14.25" customHeight="1" x14ac:dyDescent="0.25">
      <c r="A3899" t="str">
        <f t="shared" si="60"/>
        <v>ORD3898</v>
      </c>
      <c r="B3899" s="6">
        <v>44906</v>
      </c>
      <c r="C3899" s="6" t="str">
        <f>TEXT(Table1[[#This Row],[Order Date]],"mmm")</f>
        <v>Dec</v>
      </c>
      <c r="D3899" s="6" t="str">
        <f>TEXT(Table1[[#This Row],[Order Date]],"yyyy")</f>
        <v>2022</v>
      </c>
      <c r="E3899" t="s">
        <v>1803</v>
      </c>
      <c r="F3899" t="s">
        <v>278</v>
      </c>
      <c r="G3899" t="s">
        <v>34</v>
      </c>
      <c r="H3899" t="s">
        <v>74</v>
      </c>
      <c r="I3899" t="s">
        <v>2389</v>
      </c>
      <c r="J3899">
        <v>69.58</v>
      </c>
      <c r="K3899">
        <v>4</v>
      </c>
      <c r="L3899">
        <v>-143.79</v>
      </c>
    </row>
    <row r="3900" spans="1:12" ht="14.25" customHeight="1" x14ac:dyDescent="0.25">
      <c r="A3900" t="str">
        <f t="shared" si="60"/>
        <v>ORD3899</v>
      </c>
      <c r="B3900" s="6">
        <v>44906</v>
      </c>
      <c r="C3900" s="6" t="str">
        <f>TEXT(Table1[[#This Row],[Order Date]],"mmm")</f>
        <v>Dec</v>
      </c>
      <c r="D3900" s="6" t="str">
        <f>TEXT(Table1[[#This Row],[Order Date]],"yyyy")</f>
        <v>2022</v>
      </c>
      <c r="E3900" t="s">
        <v>1803</v>
      </c>
      <c r="F3900" t="s">
        <v>278</v>
      </c>
      <c r="G3900" t="s">
        <v>11</v>
      </c>
      <c r="H3900" t="s">
        <v>24</v>
      </c>
      <c r="I3900" t="s">
        <v>2390</v>
      </c>
      <c r="J3900">
        <v>4.22</v>
      </c>
      <c r="K3900">
        <v>3</v>
      </c>
      <c r="L3900">
        <v>0.48</v>
      </c>
    </row>
    <row r="3901" spans="1:12" ht="14.25" customHeight="1" x14ac:dyDescent="0.25">
      <c r="A3901" t="str">
        <f t="shared" si="60"/>
        <v>ORD3900</v>
      </c>
      <c r="B3901" s="6">
        <v>44906</v>
      </c>
      <c r="C3901" s="6" t="str">
        <f>TEXT(Table1[[#This Row],[Order Date]],"mmm")</f>
        <v>Dec</v>
      </c>
      <c r="D3901" s="6" t="str">
        <f>TEXT(Table1[[#This Row],[Order Date]],"yyyy")</f>
        <v>2022</v>
      </c>
      <c r="E3901" t="s">
        <v>1803</v>
      </c>
      <c r="F3901" t="s">
        <v>278</v>
      </c>
      <c r="G3901" t="s">
        <v>39</v>
      </c>
      <c r="H3901" t="s">
        <v>52</v>
      </c>
      <c r="I3901" t="s">
        <v>2023</v>
      </c>
      <c r="J3901">
        <v>58.08</v>
      </c>
      <c r="K3901">
        <v>4</v>
      </c>
      <c r="L3901">
        <v>-6.53</v>
      </c>
    </row>
    <row r="3902" spans="1:12" ht="14.25" customHeight="1" x14ac:dyDescent="0.25">
      <c r="A3902" t="str">
        <f t="shared" si="60"/>
        <v>ORD3901</v>
      </c>
      <c r="B3902" s="6">
        <v>44906</v>
      </c>
      <c r="C3902" s="6" t="str">
        <f>TEXT(Table1[[#This Row],[Order Date]],"mmm")</f>
        <v>Dec</v>
      </c>
      <c r="D3902" s="6" t="str">
        <f>TEXT(Table1[[#This Row],[Order Date]],"yyyy")</f>
        <v>2022</v>
      </c>
      <c r="E3902" t="s">
        <v>1803</v>
      </c>
      <c r="F3902" t="s">
        <v>278</v>
      </c>
      <c r="G3902" t="s">
        <v>34</v>
      </c>
      <c r="H3902" t="s">
        <v>47</v>
      </c>
      <c r="I3902" t="s">
        <v>1188</v>
      </c>
      <c r="J3902">
        <v>52.42</v>
      </c>
      <c r="K3902">
        <v>9</v>
      </c>
      <c r="L3902">
        <v>15.07</v>
      </c>
    </row>
    <row r="3903" spans="1:12" ht="14.25" customHeight="1" x14ac:dyDescent="0.25">
      <c r="A3903" t="str">
        <f t="shared" si="60"/>
        <v>ORD3902</v>
      </c>
      <c r="B3903" s="6">
        <v>44906</v>
      </c>
      <c r="C3903" s="6" t="str">
        <f>TEXT(Table1[[#This Row],[Order Date]],"mmm")</f>
        <v>Dec</v>
      </c>
      <c r="D3903" s="6" t="str">
        <f>TEXT(Table1[[#This Row],[Order Date]],"yyyy")</f>
        <v>2022</v>
      </c>
      <c r="E3903" t="s">
        <v>1803</v>
      </c>
      <c r="F3903" t="s">
        <v>278</v>
      </c>
      <c r="G3903" t="s">
        <v>34</v>
      </c>
      <c r="H3903" t="s">
        <v>47</v>
      </c>
      <c r="I3903" t="s">
        <v>365</v>
      </c>
      <c r="J3903">
        <v>54.92</v>
      </c>
      <c r="K3903">
        <v>5</v>
      </c>
      <c r="L3903">
        <v>10.98</v>
      </c>
    </row>
    <row r="3904" spans="1:12" ht="14.25" customHeight="1" x14ac:dyDescent="0.25">
      <c r="A3904" t="str">
        <f t="shared" si="60"/>
        <v>ORD3903</v>
      </c>
      <c r="B3904" s="6">
        <v>44906</v>
      </c>
      <c r="C3904" s="6" t="str">
        <f>TEXT(Table1[[#This Row],[Order Date]],"mmm")</f>
        <v>Dec</v>
      </c>
      <c r="D3904" s="6" t="str">
        <f>TEXT(Table1[[#This Row],[Order Date]],"yyyy")</f>
        <v>2022</v>
      </c>
      <c r="E3904" t="s">
        <v>1803</v>
      </c>
      <c r="F3904" t="s">
        <v>278</v>
      </c>
      <c r="G3904" t="s">
        <v>34</v>
      </c>
      <c r="H3904" t="s">
        <v>145</v>
      </c>
      <c r="I3904" t="s">
        <v>1644</v>
      </c>
      <c r="J3904">
        <v>364.95</v>
      </c>
      <c r="K3904">
        <v>5</v>
      </c>
      <c r="L3904">
        <v>-248.17</v>
      </c>
    </row>
    <row r="3905" spans="1:12" ht="14.25" customHeight="1" x14ac:dyDescent="0.25">
      <c r="A3905" t="str">
        <f t="shared" si="60"/>
        <v>ORD3904</v>
      </c>
      <c r="B3905" s="6">
        <v>44906</v>
      </c>
      <c r="C3905" s="6" t="str">
        <f>TEXT(Table1[[#This Row],[Order Date]],"mmm")</f>
        <v>Dec</v>
      </c>
      <c r="D3905" s="6" t="str">
        <f>TEXT(Table1[[#This Row],[Order Date]],"yyyy")</f>
        <v>2022</v>
      </c>
      <c r="E3905" t="s">
        <v>1803</v>
      </c>
      <c r="F3905" t="s">
        <v>278</v>
      </c>
      <c r="G3905" t="s">
        <v>11</v>
      </c>
      <c r="H3905" t="s">
        <v>12</v>
      </c>
      <c r="I3905" t="s">
        <v>2391</v>
      </c>
      <c r="J3905">
        <v>85.06</v>
      </c>
      <c r="K3905">
        <v>3</v>
      </c>
      <c r="L3905">
        <v>28.71</v>
      </c>
    </row>
    <row r="3906" spans="1:12" ht="14.25" customHeight="1" x14ac:dyDescent="0.25">
      <c r="A3906" t="str">
        <f t="shared" si="60"/>
        <v>ORD3905</v>
      </c>
      <c r="B3906" s="6">
        <v>44906</v>
      </c>
      <c r="C3906" s="6" t="str">
        <f>TEXT(Table1[[#This Row],[Order Date]],"mmm")</f>
        <v>Dec</v>
      </c>
      <c r="D3906" s="6" t="str">
        <f>TEXT(Table1[[#This Row],[Order Date]],"yyyy")</f>
        <v>2022</v>
      </c>
      <c r="E3906" t="s">
        <v>1803</v>
      </c>
      <c r="F3906" t="s">
        <v>278</v>
      </c>
      <c r="G3906" t="s">
        <v>11</v>
      </c>
      <c r="H3906" t="s">
        <v>12</v>
      </c>
      <c r="I3906" t="s">
        <v>2392</v>
      </c>
      <c r="J3906">
        <v>27.7</v>
      </c>
      <c r="K3906">
        <v>3</v>
      </c>
      <c r="L3906">
        <v>9.69</v>
      </c>
    </row>
    <row r="3907" spans="1:12" ht="14.25" customHeight="1" x14ac:dyDescent="0.25">
      <c r="A3907" t="str">
        <f t="shared" ref="A3907:A3970" si="61">"ORD" &amp; TEXT(ROW(A3907)-1, "0000")</f>
        <v>ORD3906</v>
      </c>
      <c r="B3907" s="6">
        <v>44906</v>
      </c>
      <c r="C3907" s="6" t="str">
        <f>TEXT(Table1[[#This Row],[Order Date]],"mmm")</f>
        <v>Dec</v>
      </c>
      <c r="D3907" s="6" t="str">
        <f>TEXT(Table1[[#This Row],[Order Date]],"yyyy")</f>
        <v>2022</v>
      </c>
      <c r="E3907" t="s">
        <v>567</v>
      </c>
      <c r="F3907" t="s">
        <v>78</v>
      </c>
      <c r="G3907" t="s">
        <v>11</v>
      </c>
      <c r="H3907" t="s">
        <v>20</v>
      </c>
      <c r="I3907" t="s">
        <v>2226</v>
      </c>
      <c r="J3907">
        <v>10.33</v>
      </c>
      <c r="K3907">
        <v>3</v>
      </c>
      <c r="L3907">
        <v>-7.58</v>
      </c>
    </row>
    <row r="3908" spans="1:12" ht="14.25" customHeight="1" x14ac:dyDescent="0.25">
      <c r="A3908" t="str">
        <f t="shared" si="61"/>
        <v>ORD3907</v>
      </c>
      <c r="B3908" s="6">
        <v>44906</v>
      </c>
      <c r="C3908" s="6" t="str">
        <f>TEXT(Table1[[#This Row],[Order Date]],"mmm")</f>
        <v>Dec</v>
      </c>
      <c r="D3908" s="6" t="str">
        <f>TEXT(Table1[[#This Row],[Order Date]],"yyyy")</f>
        <v>2022</v>
      </c>
      <c r="E3908" t="s">
        <v>1332</v>
      </c>
      <c r="F3908" t="s">
        <v>27</v>
      </c>
      <c r="G3908" t="s">
        <v>11</v>
      </c>
      <c r="H3908" t="s">
        <v>20</v>
      </c>
      <c r="I3908" t="s">
        <v>168</v>
      </c>
      <c r="J3908">
        <v>110.53</v>
      </c>
      <c r="K3908">
        <v>4</v>
      </c>
      <c r="L3908">
        <v>38.68</v>
      </c>
    </row>
    <row r="3909" spans="1:12" ht="14.25" customHeight="1" x14ac:dyDescent="0.25">
      <c r="A3909" t="str">
        <f t="shared" si="61"/>
        <v>ORD3908</v>
      </c>
      <c r="B3909" s="6">
        <v>44906</v>
      </c>
      <c r="C3909" s="6" t="str">
        <f>TEXT(Table1[[#This Row],[Order Date]],"mmm")</f>
        <v>Dec</v>
      </c>
      <c r="D3909" s="6" t="str">
        <f>TEXT(Table1[[#This Row],[Order Date]],"yyyy")</f>
        <v>2022</v>
      </c>
      <c r="E3909" t="s">
        <v>879</v>
      </c>
      <c r="F3909" t="s">
        <v>110</v>
      </c>
      <c r="G3909" t="s">
        <v>39</v>
      </c>
      <c r="H3909" t="s">
        <v>52</v>
      </c>
      <c r="I3909" t="s">
        <v>2393</v>
      </c>
      <c r="J3909">
        <v>175.23</v>
      </c>
      <c r="K3909">
        <v>11</v>
      </c>
      <c r="L3909">
        <v>61.33</v>
      </c>
    </row>
    <row r="3910" spans="1:12" ht="14.25" customHeight="1" x14ac:dyDescent="0.25">
      <c r="A3910" t="str">
        <f t="shared" si="61"/>
        <v>ORD3909</v>
      </c>
      <c r="B3910" s="6">
        <v>44906</v>
      </c>
      <c r="C3910" s="6" t="str">
        <f>TEXT(Table1[[#This Row],[Order Date]],"mmm")</f>
        <v>Dec</v>
      </c>
      <c r="D3910" s="6" t="str">
        <f>TEXT(Table1[[#This Row],[Order Date]],"yyyy")</f>
        <v>2022</v>
      </c>
      <c r="E3910" t="s">
        <v>879</v>
      </c>
      <c r="F3910" t="s">
        <v>110</v>
      </c>
      <c r="G3910" t="s">
        <v>39</v>
      </c>
      <c r="H3910" t="s">
        <v>40</v>
      </c>
      <c r="I3910" t="s">
        <v>1114</v>
      </c>
      <c r="J3910">
        <v>125.99</v>
      </c>
      <c r="K3910">
        <v>1</v>
      </c>
      <c r="L3910">
        <v>31.5</v>
      </c>
    </row>
    <row r="3911" spans="1:12" ht="14.25" customHeight="1" x14ac:dyDescent="0.25">
      <c r="A3911" t="str">
        <f t="shared" si="61"/>
        <v>ORD3910</v>
      </c>
      <c r="B3911" s="6">
        <v>44906</v>
      </c>
      <c r="C3911" s="6" t="str">
        <f>TEXT(Table1[[#This Row],[Order Date]],"mmm")</f>
        <v>Dec</v>
      </c>
      <c r="D3911" s="6" t="str">
        <f>TEXT(Table1[[#This Row],[Order Date]],"yyyy")</f>
        <v>2022</v>
      </c>
      <c r="E3911" t="s">
        <v>879</v>
      </c>
      <c r="F3911" t="s">
        <v>110</v>
      </c>
      <c r="G3911" t="s">
        <v>11</v>
      </c>
      <c r="H3911" t="s">
        <v>20</v>
      </c>
      <c r="I3911" t="s">
        <v>1372</v>
      </c>
      <c r="J3911">
        <v>23</v>
      </c>
      <c r="K3911">
        <v>2</v>
      </c>
      <c r="L3911">
        <v>10.35</v>
      </c>
    </row>
    <row r="3912" spans="1:12" ht="14.25" customHeight="1" x14ac:dyDescent="0.25">
      <c r="A3912" t="str">
        <f t="shared" si="61"/>
        <v>ORD3911</v>
      </c>
      <c r="B3912" s="6">
        <v>44907</v>
      </c>
      <c r="C3912" s="6" t="str">
        <f>TEXT(Table1[[#This Row],[Order Date]],"mmm")</f>
        <v>Dec</v>
      </c>
      <c r="D3912" s="6" t="str">
        <f>TEXT(Table1[[#This Row],[Order Date]],"yyyy")</f>
        <v>2022</v>
      </c>
      <c r="E3912" t="s">
        <v>760</v>
      </c>
      <c r="F3912" t="s">
        <v>27</v>
      </c>
      <c r="G3912" t="s">
        <v>34</v>
      </c>
      <c r="H3912" t="s">
        <v>35</v>
      </c>
      <c r="I3912" t="s">
        <v>633</v>
      </c>
      <c r="J3912">
        <v>348.93</v>
      </c>
      <c r="K3912">
        <v>2</v>
      </c>
      <c r="L3912">
        <v>34.89</v>
      </c>
    </row>
    <row r="3913" spans="1:12" ht="14.25" customHeight="1" x14ac:dyDescent="0.25">
      <c r="A3913" t="str">
        <f t="shared" si="61"/>
        <v>ORD3912</v>
      </c>
      <c r="B3913" s="6">
        <v>44907</v>
      </c>
      <c r="C3913" s="6" t="str">
        <f>TEXT(Table1[[#This Row],[Order Date]],"mmm")</f>
        <v>Dec</v>
      </c>
      <c r="D3913" s="6" t="str">
        <f>TEXT(Table1[[#This Row],[Order Date]],"yyyy")</f>
        <v>2022</v>
      </c>
      <c r="E3913" t="s">
        <v>1221</v>
      </c>
      <c r="F3913" t="s">
        <v>27</v>
      </c>
      <c r="G3913" t="s">
        <v>11</v>
      </c>
      <c r="H3913" t="s">
        <v>43</v>
      </c>
      <c r="I3913" t="s">
        <v>160</v>
      </c>
      <c r="J3913">
        <v>7.86</v>
      </c>
      <c r="K3913">
        <v>2</v>
      </c>
      <c r="L3913">
        <v>3.62</v>
      </c>
    </row>
    <row r="3914" spans="1:12" ht="14.25" customHeight="1" x14ac:dyDescent="0.25">
      <c r="A3914" t="str">
        <f t="shared" si="61"/>
        <v>ORD3913</v>
      </c>
      <c r="B3914" s="6">
        <v>44907</v>
      </c>
      <c r="C3914" s="6" t="str">
        <f>TEXT(Table1[[#This Row],[Order Date]],"mmm")</f>
        <v>Dec</v>
      </c>
      <c r="D3914" s="6" t="str">
        <f>TEXT(Table1[[#This Row],[Order Date]],"yyyy")</f>
        <v>2022</v>
      </c>
      <c r="E3914" t="s">
        <v>1221</v>
      </c>
      <c r="F3914" t="s">
        <v>27</v>
      </c>
      <c r="G3914" t="s">
        <v>11</v>
      </c>
      <c r="H3914" t="s">
        <v>20</v>
      </c>
      <c r="I3914" t="s">
        <v>2257</v>
      </c>
      <c r="J3914">
        <v>24.45</v>
      </c>
      <c r="K3914">
        <v>2</v>
      </c>
      <c r="L3914">
        <v>8.86</v>
      </c>
    </row>
    <row r="3915" spans="1:12" ht="14.25" customHeight="1" x14ac:dyDescent="0.25">
      <c r="A3915" t="str">
        <f t="shared" si="61"/>
        <v>ORD3914</v>
      </c>
      <c r="B3915" s="6">
        <v>44907</v>
      </c>
      <c r="C3915" s="6" t="str">
        <f>TEXT(Table1[[#This Row],[Order Date]],"mmm")</f>
        <v>Dec</v>
      </c>
      <c r="D3915" s="6" t="str">
        <f>TEXT(Table1[[#This Row],[Order Date]],"yyyy")</f>
        <v>2022</v>
      </c>
      <c r="E3915" t="s">
        <v>2276</v>
      </c>
      <c r="F3915" t="s">
        <v>531</v>
      </c>
      <c r="G3915" t="s">
        <v>11</v>
      </c>
      <c r="H3915" t="s">
        <v>24</v>
      </c>
      <c r="I3915" t="s">
        <v>38</v>
      </c>
      <c r="J3915">
        <v>8.2200000000000006</v>
      </c>
      <c r="K3915">
        <v>3</v>
      </c>
      <c r="L3915">
        <v>2.2200000000000002</v>
      </c>
    </row>
    <row r="3916" spans="1:12" ht="14.25" customHeight="1" x14ac:dyDescent="0.25">
      <c r="A3916" t="str">
        <f t="shared" si="61"/>
        <v>ORD3915</v>
      </c>
      <c r="B3916" s="6">
        <v>44907</v>
      </c>
      <c r="C3916" s="6" t="str">
        <f>TEXT(Table1[[#This Row],[Order Date]],"mmm")</f>
        <v>Dec</v>
      </c>
      <c r="D3916" s="6" t="str">
        <f>TEXT(Table1[[#This Row],[Order Date]],"yyyy")</f>
        <v>2022</v>
      </c>
      <c r="E3916" t="s">
        <v>1752</v>
      </c>
      <c r="F3916" t="s">
        <v>10</v>
      </c>
      <c r="G3916" t="s">
        <v>39</v>
      </c>
      <c r="H3916" t="s">
        <v>52</v>
      </c>
      <c r="I3916" t="s">
        <v>2330</v>
      </c>
      <c r="J3916">
        <v>22.37</v>
      </c>
      <c r="K3916">
        <v>4</v>
      </c>
      <c r="L3916">
        <v>6.43</v>
      </c>
    </row>
    <row r="3917" spans="1:12" ht="14.25" customHeight="1" x14ac:dyDescent="0.25">
      <c r="A3917" t="str">
        <f t="shared" si="61"/>
        <v>ORD3916</v>
      </c>
      <c r="B3917" s="6">
        <v>44907</v>
      </c>
      <c r="C3917" s="6" t="str">
        <f>TEXT(Table1[[#This Row],[Order Date]],"mmm")</f>
        <v>Dec</v>
      </c>
      <c r="D3917" s="6" t="str">
        <f>TEXT(Table1[[#This Row],[Order Date]],"yyyy")</f>
        <v>2022</v>
      </c>
      <c r="E3917" t="s">
        <v>109</v>
      </c>
      <c r="F3917" t="s">
        <v>27</v>
      </c>
      <c r="G3917" t="s">
        <v>11</v>
      </c>
      <c r="H3917" t="s">
        <v>24</v>
      </c>
      <c r="I3917" t="s">
        <v>2084</v>
      </c>
      <c r="J3917">
        <v>2.21</v>
      </c>
      <c r="K3917">
        <v>1</v>
      </c>
      <c r="L3917">
        <v>0.6</v>
      </c>
    </row>
    <row r="3918" spans="1:12" ht="14.25" customHeight="1" x14ac:dyDescent="0.25">
      <c r="A3918" t="str">
        <f t="shared" si="61"/>
        <v>ORD3917</v>
      </c>
      <c r="B3918" s="6">
        <v>44907</v>
      </c>
      <c r="C3918" s="6" t="str">
        <f>TEXT(Table1[[#This Row],[Order Date]],"mmm")</f>
        <v>Dec</v>
      </c>
      <c r="D3918" s="6" t="str">
        <f>TEXT(Table1[[#This Row],[Order Date]],"yyyy")</f>
        <v>2022</v>
      </c>
      <c r="E3918" t="s">
        <v>109</v>
      </c>
      <c r="F3918" t="s">
        <v>27</v>
      </c>
      <c r="G3918" t="s">
        <v>11</v>
      </c>
      <c r="H3918" t="s">
        <v>63</v>
      </c>
      <c r="I3918" t="s">
        <v>1272</v>
      </c>
      <c r="J3918">
        <v>15.52</v>
      </c>
      <c r="K3918">
        <v>4</v>
      </c>
      <c r="L3918">
        <v>7.45</v>
      </c>
    </row>
    <row r="3919" spans="1:12" ht="14.25" customHeight="1" x14ac:dyDescent="0.25">
      <c r="A3919" t="str">
        <f t="shared" si="61"/>
        <v>ORD3918</v>
      </c>
      <c r="B3919" s="6">
        <v>44907</v>
      </c>
      <c r="C3919" s="6" t="str">
        <f>TEXT(Table1[[#This Row],[Order Date]],"mmm")</f>
        <v>Dec</v>
      </c>
      <c r="D3919" s="6" t="str">
        <f>TEXT(Table1[[#This Row],[Order Date]],"yyyy")</f>
        <v>2022</v>
      </c>
      <c r="E3919" t="s">
        <v>109</v>
      </c>
      <c r="F3919" t="s">
        <v>27</v>
      </c>
      <c r="G3919" t="s">
        <v>11</v>
      </c>
      <c r="H3919" t="s">
        <v>12</v>
      </c>
      <c r="I3919" t="s">
        <v>2334</v>
      </c>
      <c r="J3919">
        <v>36.44</v>
      </c>
      <c r="K3919">
        <v>4</v>
      </c>
      <c r="L3919">
        <v>16.399999999999999</v>
      </c>
    </row>
    <row r="3920" spans="1:12" ht="14.25" customHeight="1" x14ac:dyDescent="0.25">
      <c r="A3920" t="str">
        <f t="shared" si="61"/>
        <v>ORD3919</v>
      </c>
      <c r="B3920" s="6">
        <v>44907</v>
      </c>
      <c r="C3920" s="6" t="str">
        <f>TEXT(Table1[[#This Row],[Order Date]],"mmm")</f>
        <v>Dec</v>
      </c>
      <c r="D3920" s="6" t="str">
        <f>TEXT(Table1[[#This Row],[Order Date]],"yyyy")</f>
        <v>2022</v>
      </c>
      <c r="E3920" t="s">
        <v>887</v>
      </c>
      <c r="F3920" t="s">
        <v>27</v>
      </c>
      <c r="G3920" t="s">
        <v>34</v>
      </c>
      <c r="H3920" t="s">
        <v>47</v>
      </c>
      <c r="I3920" t="s">
        <v>344</v>
      </c>
      <c r="J3920">
        <v>166.5</v>
      </c>
      <c r="K3920">
        <v>3</v>
      </c>
      <c r="L3920">
        <v>21.65</v>
      </c>
    </row>
    <row r="3921" spans="1:12" ht="14.25" customHeight="1" x14ac:dyDescent="0.25">
      <c r="A3921" t="str">
        <f t="shared" si="61"/>
        <v>ORD3920</v>
      </c>
      <c r="B3921" s="6">
        <v>44907</v>
      </c>
      <c r="C3921" s="6" t="str">
        <f>TEXT(Table1[[#This Row],[Order Date]],"mmm")</f>
        <v>Dec</v>
      </c>
      <c r="D3921" s="6" t="str">
        <f>TEXT(Table1[[#This Row],[Order Date]],"yyyy")</f>
        <v>2022</v>
      </c>
      <c r="E3921" t="s">
        <v>887</v>
      </c>
      <c r="F3921" t="s">
        <v>27</v>
      </c>
      <c r="G3921" t="s">
        <v>11</v>
      </c>
      <c r="H3921" t="s">
        <v>18</v>
      </c>
      <c r="I3921" t="s">
        <v>1757</v>
      </c>
      <c r="J3921">
        <v>360.38</v>
      </c>
      <c r="K3921">
        <v>2</v>
      </c>
      <c r="L3921">
        <v>93.7</v>
      </c>
    </row>
    <row r="3922" spans="1:12" ht="14.25" customHeight="1" x14ac:dyDescent="0.25">
      <c r="A3922" t="str">
        <f t="shared" si="61"/>
        <v>ORD3921</v>
      </c>
      <c r="B3922" s="6">
        <v>44907</v>
      </c>
      <c r="C3922" s="6" t="str">
        <f>TEXT(Table1[[#This Row],[Order Date]],"mmm")</f>
        <v>Dec</v>
      </c>
      <c r="D3922" s="6" t="str">
        <f>TEXT(Table1[[#This Row],[Order Date]],"yyyy")</f>
        <v>2022</v>
      </c>
      <c r="E3922" t="s">
        <v>387</v>
      </c>
      <c r="F3922" t="s">
        <v>126</v>
      </c>
      <c r="G3922" t="s">
        <v>11</v>
      </c>
      <c r="H3922" t="s">
        <v>12</v>
      </c>
      <c r="I3922" t="s">
        <v>2394</v>
      </c>
      <c r="J3922">
        <v>32.4</v>
      </c>
      <c r="K3922">
        <v>5</v>
      </c>
      <c r="L3922">
        <v>15.88</v>
      </c>
    </row>
    <row r="3923" spans="1:12" ht="14.25" customHeight="1" x14ac:dyDescent="0.25">
      <c r="A3923" t="str">
        <f t="shared" si="61"/>
        <v>ORD3922</v>
      </c>
      <c r="B3923" s="6">
        <v>44907</v>
      </c>
      <c r="C3923" s="6" t="str">
        <f>TEXT(Table1[[#This Row],[Order Date]],"mmm")</f>
        <v>Dec</v>
      </c>
      <c r="D3923" s="6" t="str">
        <f>TEXT(Table1[[#This Row],[Order Date]],"yyyy")</f>
        <v>2022</v>
      </c>
      <c r="E3923" t="s">
        <v>387</v>
      </c>
      <c r="F3923" t="s">
        <v>126</v>
      </c>
      <c r="G3923" t="s">
        <v>11</v>
      </c>
      <c r="H3923" t="s">
        <v>12</v>
      </c>
      <c r="I3923" t="s">
        <v>1041</v>
      </c>
      <c r="J3923">
        <v>97.88</v>
      </c>
      <c r="K3923">
        <v>2</v>
      </c>
      <c r="L3923">
        <v>48.94</v>
      </c>
    </row>
    <row r="3924" spans="1:12" ht="14.25" customHeight="1" x14ac:dyDescent="0.25">
      <c r="A3924" t="str">
        <f t="shared" si="61"/>
        <v>ORD3923</v>
      </c>
      <c r="B3924" s="6">
        <v>44907</v>
      </c>
      <c r="C3924" s="6" t="str">
        <f>TEXT(Table1[[#This Row],[Order Date]],"mmm")</f>
        <v>Dec</v>
      </c>
      <c r="D3924" s="6" t="str">
        <f>TEXT(Table1[[#This Row],[Order Date]],"yyyy")</f>
        <v>2022</v>
      </c>
      <c r="E3924" t="s">
        <v>1598</v>
      </c>
      <c r="F3924" t="s">
        <v>27</v>
      </c>
      <c r="G3924" t="s">
        <v>39</v>
      </c>
      <c r="H3924" t="s">
        <v>52</v>
      </c>
      <c r="I3924" t="s">
        <v>454</v>
      </c>
      <c r="J3924">
        <v>299.94</v>
      </c>
      <c r="K3924">
        <v>6</v>
      </c>
      <c r="L3924">
        <v>128.97</v>
      </c>
    </row>
    <row r="3925" spans="1:12" ht="14.25" customHeight="1" x14ac:dyDescent="0.25">
      <c r="A3925" t="str">
        <f t="shared" si="61"/>
        <v>ORD3924</v>
      </c>
      <c r="B3925" s="6">
        <v>44907</v>
      </c>
      <c r="C3925" s="6" t="str">
        <f>TEXT(Table1[[#This Row],[Order Date]],"mmm")</f>
        <v>Dec</v>
      </c>
      <c r="D3925" s="6" t="str">
        <f>TEXT(Table1[[#This Row],[Order Date]],"yyyy")</f>
        <v>2022</v>
      </c>
      <c r="E3925" t="s">
        <v>1598</v>
      </c>
      <c r="F3925" t="s">
        <v>27</v>
      </c>
      <c r="G3925" t="s">
        <v>11</v>
      </c>
      <c r="H3925" t="s">
        <v>200</v>
      </c>
      <c r="I3925" t="s">
        <v>807</v>
      </c>
      <c r="J3925">
        <v>25.76</v>
      </c>
      <c r="K3925">
        <v>7</v>
      </c>
      <c r="L3925">
        <v>0.52</v>
      </c>
    </row>
    <row r="3926" spans="1:12" ht="14.25" customHeight="1" x14ac:dyDescent="0.25">
      <c r="A3926" t="str">
        <f t="shared" si="61"/>
        <v>ORD3925</v>
      </c>
      <c r="B3926" s="6">
        <v>44908</v>
      </c>
      <c r="C3926" s="6" t="str">
        <f>TEXT(Table1[[#This Row],[Order Date]],"mmm")</f>
        <v>Dec</v>
      </c>
      <c r="D3926" s="6" t="str">
        <f>TEXT(Table1[[#This Row],[Order Date]],"yyyy")</f>
        <v>2022</v>
      </c>
      <c r="E3926" t="s">
        <v>1489</v>
      </c>
      <c r="F3926" t="s">
        <v>27</v>
      </c>
      <c r="G3926" t="s">
        <v>11</v>
      </c>
      <c r="H3926" t="s">
        <v>12</v>
      </c>
      <c r="I3926" t="s">
        <v>524</v>
      </c>
      <c r="J3926">
        <v>12.96</v>
      </c>
      <c r="K3926">
        <v>2</v>
      </c>
      <c r="L3926">
        <v>6.22</v>
      </c>
    </row>
    <row r="3927" spans="1:12" ht="14.25" customHeight="1" x14ac:dyDescent="0.25">
      <c r="A3927" t="str">
        <f t="shared" si="61"/>
        <v>ORD3926</v>
      </c>
      <c r="B3927" s="6">
        <v>44908</v>
      </c>
      <c r="C3927" s="6" t="str">
        <f>TEXT(Table1[[#This Row],[Order Date]],"mmm")</f>
        <v>Dec</v>
      </c>
      <c r="D3927" s="6" t="str">
        <f>TEXT(Table1[[#This Row],[Order Date]],"yyyy")</f>
        <v>2022</v>
      </c>
      <c r="E3927" t="s">
        <v>1489</v>
      </c>
      <c r="F3927" t="s">
        <v>27</v>
      </c>
      <c r="G3927" t="s">
        <v>11</v>
      </c>
      <c r="H3927" t="s">
        <v>92</v>
      </c>
      <c r="I3927" t="s">
        <v>2395</v>
      </c>
      <c r="J3927">
        <v>134.47999999999999</v>
      </c>
      <c r="K3927">
        <v>4</v>
      </c>
      <c r="L3927">
        <v>34.96</v>
      </c>
    </row>
    <row r="3928" spans="1:12" ht="14.25" customHeight="1" x14ac:dyDescent="0.25">
      <c r="A3928" t="str">
        <f t="shared" si="61"/>
        <v>ORD3927</v>
      </c>
      <c r="B3928" s="6">
        <v>44908</v>
      </c>
      <c r="C3928" s="6" t="str">
        <f>TEXT(Table1[[#This Row],[Order Date]],"mmm")</f>
        <v>Dec</v>
      </c>
      <c r="D3928" s="6" t="str">
        <f>TEXT(Table1[[#This Row],[Order Date]],"yyyy")</f>
        <v>2022</v>
      </c>
      <c r="E3928" t="s">
        <v>1738</v>
      </c>
      <c r="F3928" t="s">
        <v>27</v>
      </c>
      <c r="G3928" t="s">
        <v>11</v>
      </c>
      <c r="H3928" t="s">
        <v>16</v>
      </c>
      <c r="I3928" t="s">
        <v>772</v>
      </c>
      <c r="J3928">
        <v>9.9600000000000009</v>
      </c>
      <c r="K3928">
        <v>2</v>
      </c>
      <c r="L3928">
        <v>4.58</v>
      </c>
    </row>
    <row r="3929" spans="1:12" ht="14.25" customHeight="1" x14ac:dyDescent="0.25">
      <c r="A3929" t="str">
        <f t="shared" si="61"/>
        <v>ORD3928</v>
      </c>
      <c r="B3929" s="6">
        <v>44908</v>
      </c>
      <c r="C3929" s="6" t="str">
        <f>TEXT(Table1[[#This Row],[Order Date]],"mmm")</f>
        <v>Dec</v>
      </c>
      <c r="D3929" s="6" t="str">
        <f>TEXT(Table1[[#This Row],[Order Date]],"yyyy")</f>
        <v>2022</v>
      </c>
      <c r="E3929" t="s">
        <v>437</v>
      </c>
      <c r="F3929" t="s">
        <v>27</v>
      </c>
      <c r="G3929" t="s">
        <v>39</v>
      </c>
      <c r="H3929" t="s">
        <v>40</v>
      </c>
      <c r="I3929" t="s">
        <v>694</v>
      </c>
      <c r="J3929">
        <v>494.38</v>
      </c>
      <c r="K3929">
        <v>3</v>
      </c>
      <c r="L3929">
        <v>49.44</v>
      </c>
    </row>
    <row r="3930" spans="1:12" ht="14.25" customHeight="1" x14ac:dyDescent="0.25">
      <c r="A3930" t="str">
        <f t="shared" si="61"/>
        <v>ORD3929</v>
      </c>
      <c r="B3930" s="6">
        <v>44908</v>
      </c>
      <c r="C3930" s="6" t="str">
        <f>TEXT(Table1[[#This Row],[Order Date]],"mmm")</f>
        <v>Dec</v>
      </c>
      <c r="D3930" s="6" t="str">
        <f>TEXT(Table1[[#This Row],[Order Date]],"yyyy")</f>
        <v>2022</v>
      </c>
      <c r="E3930" t="s">
        <v>437</v>
      </c>
      <c r="F3930" t="s">
        <v>27</v>
      </c>
      <c r="G3930" t="s">
        <v>11</v>
      </c>
      <c r="H3930" t="s">
        <v>20</v>
      </c>
      <c r="I3930" t="s">
        <v>1225</v>
      </c>
      <c r="J3930">
        <v>29.2</v>
      </c>
      <c r="K3930">
        <v>5</v>
      </c>
      <c r="L3930">
        <v>9.86</v>
      </c>
    </row>
    <row r="3931" spans="1:12" ht="14.25" customHeight="1" x14ac:dyDescent="0.25">
      <c r="A3931" t="str">
        <f t="shared" si="61"/>
        <v>ORD3930</v>
      </c>
      <c r="B3931" s="6">
        <v>44908</v>
      </c>
      <c r="C3931" s="6" t="str">
        <f>TEXT(Table1[[#This Row],[Order Date]],"mmm")</f>
        <v>Dec</v>
      </c>
      <c r="D3931" s="6" t="str">
        <f>TEXT(Table1[[#This Row],[Order Date]],"yyyy")</f>
        <v>2022</v>
      </c>
      <c r="E3931" t="s">
        <v>437</v>
      </c>
      <c r="F3931" t="s">
        <v>27</v>
      </c>
      <c r="G3931" t="s">
        <v>39</v>
      </c>
      <c r="H3931" t="s">
        <v>52</v>
      </c>
      <c r="I3931" t="s">
        <v>2309</v>
      </c>
      <c r="J3931">
        <v>248.85</v>
      </c>
      <c r="K3931">
        <v>5</v>
      </c>
      <c r="L3931">
        <v>27.37</v>
      </c>
    </row>
    <row r="3932" spans="1:12" ht="14.25" customHeight="1" x14ac:dyDescent="0.25">
      <c r="A3932" t="str">
        <f t="shared" si="61"/>
        <v>ORD3931</v>
      </c>
      <c r="B3932" s="6">
        <v>44908</v>
      </c>
      <c r="C3932" s="6" t="str">
        <f>TEXT(Table1[[#This Row],[Order Date]],"mmm")</f>
        <v>Dec</v>
      </c>
      <c r="D3932" s="6" t="str">
        <f>TEXT(Table1[[#This Row],[Order Date]],"yyyy")</f>
        <v>2022</v>
      </c>
      <c r="E3932" t="s">
        <v>437</v>
      </c>
      <c r="F3932" t="s">
        <v>27</v>
      </c>
      <c r="G3932" t="s">
        <v>39</v>
      </c>
      <c r="H3932" t="s">
        <v>52</v>
      </c>
      <c r="I3932" t="s">
        <v>518</v>
      </c>
      <c r="J3932">
        <v>36.24</v>
      </c>
      <c r="K3932">
        <v>1</v>
      </c>
      <c r="L3932">
        <v>15.22</v>
      </c>
    </row>
    <row r="3933" spans="1:12" ht="14.25" customHeight="1" x14ac:dyDescent="0.25">
      <c r="A3933" t="str">
        <f t="shared" si="61"/>
        <v>ORD3932</v>
      </c>
      <c r="B3933" s="6">
        <v>44908</v>
      </c>
      <c r="C3933" s="6" t="str">
        <f>TEXT(Table1[[#This Row],[Order Date]],"mmm")</f>
        <v>Dec</v>
      </c>
      <c r="D3933" s="6" t="str">
        <f>TEXT(Table1[[#This Row],[Order Date]],"yyyy")</f>
        <v>2022</v>
      </c>
      <c r="E3933" t="s">
        <v>724</v>
      </c>
      <c r="F3933" t="s">
        <v>434</v>
      </c>
      <c r="G3933" t="s">
        <v>11</v>
      </c>
      <c r="H3933" t="s">
        <v>12</v>
      </c>
      <c r="I3933" t="s">
        <v>2108</v>
      </c>
      <c r="J3933">
        <v>19.440000000000001</v>
      </c>
      <c r="K3933">
        <v>3</v>
      </c>
      <c r="L3933">
        <v>9.33</v>
      </c>
    </row>
    <row r="3934" spans="1:12" ht="14.25" customHeight="1" x14ac:dyDescent="0.25">
      <c r="A3934" t="str">
        <f t="shared" si="61"/>
        <v>ORD3933</v>
      </c>
      <c r="B3934" s="6">
        <v>44908</v>
      </c>
      <c r="C3934" s="6" t="str">
        <f>TEXT(Table1[[#This Row],[Order Date]],"mmm")</f>
        <v>Dec</v>
      </c>
      <c r="D3934" s="6" t="str">
        <f>TEXT(Table1[[#This Row],[Order Date]],"yyyy")</f>
        <v>2022</v>
      </c>
      <c r="E3934" t="s">
        <v>724</v>
      </c>
      <c r="F3934" t="s">
        <v>434</v>
      </c>
      <c r="G3934" t="s">
        <v>11</v>
      </c>
      <c r="H3934" t="s">
        <v>20</v>
      </c>
      <c r="I3934" t="s">
        <v>1462</v>
      </c>
      <c r="J3934">
        <v>37.880000000000003</v>
      </c>
      <c r="K3934">
        <v>2</v>
      </c>
      <c r="L3934">
        <v>18.940000000000001</v>
      </c>
    </row>
    <row r="3935" spans="1:12" ht="14.25" customHeight="1" x14ac:dyDescent="0.25">
      <c r="A3935" t="str">
        <f t="shared" si="61"/>
        <v>ORD3934</v>
      </c>
      <c r="B3935" s="6">
        <v>44909</v>
      </c>
      <c r="C3935" s="6" t="str">
        <f>TEXT(Table1[[#This Row],[Order Date]],"mmm")</f>
        <v>Dec</v>
      </c>
      <c r="D3935" s="6" t="str">
        <f>TEXT(Table1[[#This Row],[Order Date]],"yyyy")</f>
        <v>2022</v>
      </c>
      <c r="E3935" t="s">
        <v>119</v>
      </c>
      <c r="F3935" t="s">
        <v>30</v>
      </c>
      <c r="G3935" t="s">
        <v>11</v>
      </c>
      <c r="H3935" t="s">
        <v>20</v>
      </c>
      <c r="I3935" t="s">
        <v>67</v>
      </c>
      <c r="J3935">
        <v>3.76</v>
      </c>
      <c r="K3935">
        <v>2</v>
      </c>
      <c r="L3935">
        <v>1.8</v>
      </c>
    </row>
    <row r="3936" spans="1:12" ht="14.25" customHeight="1" x14ac:dyDescent="0.25">
      <c r="A3936" t="str">
        <f t="shared" si="61"/>
        <v>ORD3935</v>
      </c>
      <c r="B3936" s="6">
        <v>44909</v>
      </c>
      <c r="C3936" s="6" t="str">
        <f>TEXT(Table1[[#This Row],[Order Date]],"mmm")</f>
        <v>Dec</v>
      </c>
      <c r="D3936" s="6" t="str">
        <f>TEXT(Table1[[#This Row],[Order Date]],"yyyy")</f>
        <v>2022</v>
      </c>
      <c r="E3936" t="s">
        <v>2396</v>
      </c>
      <c r="F3936" t="s">
        <v>91</v>
      </c>
      <c r="G3936" t="s">
        <v>39</v>
      </c>
      <c r="H3936" t="s">
        <v>40</v>
      </c>
      <c r="I3936" t="s">
        <v>1864</v>
      </c>
      <c r="J3936">
        <v>319.97000000000003</v>
      </c>
      <c r="K3936">
        <v>4</v>
      </c>
      <c r="L3936">
        <v>36</v>
      </c>
    </row>
    <row r="3937" spans="1:12" ht="14.25" customHeight="1" x14ac:dyDescent="0.25">
      <c r="A3937" t="str">
        <f t="shared" si="61"/>
        <v>ORD3936</v>
      </c>
      <c r="B3937" s="6">
        <v>44909</v>
      </c>
      <c r="C3937" s="6" t="str">
        <f>TEXT(Table1[[#This Row],[Order Date]],"mmm")</f>
        <v>Dec</v>
      </c>
      <c r="D3937" s="6" t="str">
        <f>TEXT(Table1[[#This Row],[Order Date]],"yyyy")</f>
        <v>2022</v>
      </c>
      <c r="E3937" t="s">
        <v>794</v>
      </c>
      <c r="F3937" t="s">
        <v>27</v>
      </c>
      <c r="G3937" t="s">
        <v>11</v>
      </c>
      <c r="H3937" t="s">
        <v>20</v>
      </c>
      <c r="I3937" t="s">
        <v>1197</v>
      </c>
      <c r="J3937">
        <v>8.1</v>
      </c>
      <c r="K3937">
        <v>2</v>
      </c>
      <c r="L3937">
        <v>2.73</v>
      </c>
    </row>
    <row r="3938" spans="1:12" ht="14.25" customHeight="1" x14ac:dyDescent="0.25">
      <c r="A3938" t="str">
        <f t="shared" si="61"/>
        <v>ORD3937</v>
      </c>
      <c r="B3938" s="6">
        <v>44909</v>
      </c>
      <c r="C3938" s="6" t="str">
        <f>TEXT(Table1[[#This Row],[Order Date]],"mmm")</f>
        <v>Dec</v>
      </c>
      <c r="D3938" s="6" t="str">
        <f>TEXT(Table1[[#This Row],[Order Date]],"yyyy")</f>
        <v>2022</v>
      </c>
      <c r="E3938" t="s">
        <v>1394</v>
      </c>
      <c r="F3938" t="s">
        <v>329</v>
      </c>
      <c r="G3938" t="s">
        <v>34</v>
      </c>
      <c r="H3938" t="s">
        <v>47</v>
      </c>
      <c r="I3938" t="s">
        <v>1790</v>
      </c>
      <c r="J3938">
        <v>6.16</v>
      </c>
      <c r="K3938">
        <v>2</v>
      </c>
      <c r="L3938">
        <v>1.97</v>
      </c>
    </row>
    <row r="3939" spans="1:12" ht="14.25" customHeight="1" x14ac:dyDescent="0.25">
      <c r="A3939" t="str">
        <f t="shared" si="61"/>
        <v>ORD3938</v>
      </c>
      <c r="B3939" s="6">
        <v>44909</v>
      </c>
      <c r="C3939" s="6" t="str">
        <f>TEXT(Table1[[#This Row],[Order Date]],"mmm")</f>
        <v>Dec</v>
      </c>
      <c r="D3939" s="6" t="str">
        <f>TEXT(Table1[[#This Row],[Order Date]],"yyyy")</f>
        <v>2022</v>
      </c>
      <c r="E3939" t="s">
        <v>1394</v>
      </c>
      <c r="F3939" t="s">
        <v>329</v>
      </c>
      <c r="G3939" t="s">
        <v>11</v>
      </c>
      <c r="H3939" t="s">
        <v>24</v>
      </c>
      <c r="I3939" t="s">
        <v>1600</v>
      </c>
      <c r="J3939">
        <v>56.3</v>
      </c>
      <c r="K3939">
        <v>2</v>
      </c>
      <c r="L3939">
        <v>15.76</v>
      </c>
    </row>
    <row r="3940" spans="1:12" ht="14.25" customHeight="1" x14ac:dyDescent="0.25">
      <c r="A3940" t="str">
        <f t="shared" si="61"/>
        <v>ORD3939</v>
      </c>
      <c r="B3940" s="6">
        <v>44909</v>
      </c>
      <c r="C3940" s="6" t="str">
        <f>TEXT(Table1[[#This Row],[Order Date]],"mmm")</f>
        <v>Dec</v>
      </c>
      <c r="D3940" s="6" t="str">
        <f>TEXT(Table1[[#This Row],[Order Date]],"yyyy")</f>
        <v>2022</v>
      </c>
      <c r="E3940" t="s">
        <v>1181</v>
      </c>
      <c r="F3940" t="s">
        <v>27</v>
      </c>
      <c r="G3940" t="s">
        <v>34</v>
      </c>
      <c r="H3940" t="s">
        <v>47</v>
      </c>
      <c r="I3940" t="s">
        <v>2397</v>
      </c>
      <c r="J3940">
        <v>15.24</v>
      </c>
      <c r="K3940">
        <v>3</v>
      </c>
      <c r="L3940">
        <v>5.18</v>
      </c>
    </row>
    <row r="3941" spans="1:12" ht="14.25" customHeight="1" x14ac:dyDescent="0.25">
      <c r="A3941" t="str">
        <f t="shared" si="61"/>
        <v>ORD3940</v>
      </c>
      <c r="B3941" s="6">
        <v>44909</v>
      </c>
      <c r="C3941" s="6" t="str">
        <f>TEXT(Table1[[#This Row],[Order Date]],"mmm")</f>
        <v>Dec</v>
      </c>
      <c r="D3941" s="6" t="str">
        <f>TEXT(Table1[[#This Row],[Order Date]],"yyyy")</f>
        <v>2022</v>
      </c>
      <c r="E3941" t="s">
        <v>900</v>
      </c>
      <c r="F3941" t="s">
        <v>27</v>
      </c>
      <c r="G3941" t="s">
        <v>34</v>
      </c>
      <c r="H3941" t="s">
        <v>47</v>
      </c>
      <c r="I3941" t="s">
        <v>1015</v>
      </c>
      <c r="J3941">
        <v>29.22</v>
      </c>
      <c r="K3941">
        <v>3</v>
      </c>
      <c r="L3941">
        <v>12.86</v>
      </c>
    </row>
    <row r="3942" spans="1:12" ht="14.25" customHeight="1" x14ac:dyDescent="0.25">
      <c r="A3942" t="str">
        <f t="shared" si="61"/>
        <v>ORD3941</v>
      </c>
      <c r="B3942" s="6">
        <v>44909</v>
      </c>
      <c r="C3942" s="6" t="str">
        <f>TEXT(Table1[[#This Row],[Order Date]],"mmm")</f>
        <v>Dec</v>
      </c>
      <c r="D3942" s="6" t="str">
        <f>TEXT(Table1[[#This Row],[Order Date]],"yyyy")</f>
        <v>2022</v>
      </c>
      <c r="E3942" t="s">
        <v>244</v>
      </c>
      <c r="F3942" t="s">
        <v>27</v>
      </c>
      <c r="G3942" t="s">
        <v>39</v>
      </c>
      <c r="H3942" t="s">
        <v>52</v>
      </c>
      <c r="I3942" t="s">
        <v>2398</v>
      </c>
      <c r="J3942">
        <v>50</v>
      </c>
      <c r="K3942">
        <v>2</v>
      </c>
      <c r="L3942">
        <v>10.5</v>
      </c>
    </row>
    <row r="3943" spans="1:12" ht="14.25" customHeight="1" x14ac:dyDescent="0.25">
      <c r="A3943" t="str">
        <f t="shared" si="61"/>
        <v>ORD3942</v>
      </c>
      <c r="B3943" s="6">
        <v>44909</v>
      </c>
      <c r="C3943" s="6" t="str">
        <f>TEXT(Table1[[#This Row],[Order Date]],"mmm")</f>
        <v>Dec</v>
      </c>
      <c r="D3943" s="6" t="str">
        <f>TEXT(Table1[[#This Row],[Order Date]],"yyyy")</f>
        <v>2022</v>
      </c>
      <c r="E3943" t="s">
        <v>1614</v>
      </c>
      <c r="F3943" t="s">
        <v>27</v>
      </c>
      <c r="G3943" t="s">
        <v>11</v>
      </c>
      <c r="H3943" t="s">
        <v>20</v>
      </c>
      <c r="I3943" t="s">
        <v>2399</v>
      </c>
      <c r="J3943">
        <v>55.26</v>
      </c>
      <c r="K3943">
        <v>2</v>
      </c>
      <c r="L3943">
        <v>20.72</v>
      </c>
    </row>
    <row r="3944" spans="1:12" ht="14.25" customHeight="1" x14ac:dyDescent="0.25">
      <c r="A3944" t="str">
        <f t="shared" si="61"/>
        <v>ORD3943</v>
      </c>
      <c r="B3944" s="6">
        <v>44909</v>
      </c>
      <c r="C3944" s="6" t="str">
        <f>TEXT(Table1[[#This Row],[Order Date]],"mmm")</f>
        <v>Dec</v>
      </c>
      <c r="D3944" s="6" t="str">
        <f>TEXT(Table1[[#This Row],[Order Date]],"yyyy")</f>
        <v>2022</v>
      </c>
      <c r="E3944" t="s">
        <v>1614</v>
      </c>
      <c r="F3944" t="s">
        <v>27</v>
      </c>
      <c r="G3944" t="s">
        <v>11</v>
      </c>
      <c r="H3944" t="s">
        <v>12</v>
      </c>
      <c r="I3944" t="s">
        <v>1170</v>
      </c>
      <c r="J3944">
        <v>6.48</v>
      </c>
      <c r="K3944">
        <v>1</v>
      </c>
      <c r="L3944">
        <v>3.11</v>
      </c>
    </row>
    <row r="3945" spans="1:12" ht="14.25" customHeight="1" x14ac:dyDescent="0.25">
      <c r="A3945" t="str">
        <f t="shared" si="61"/>
        <v>ORD3944</v>
      </c>
      <c r="B3945" s="6">
        <v>44909</v>
      </c>
      <c r="C3945" s="6" t="str">
        <f>TEXT(Table1[[#This Row],[Order Date]],"mmm")</f>
        <v>Dec</v>
      </c>
      <c r="D3945" s="6" t="str">
        <f>TEXT(Table1[[#This Row],[Order Date]],"yyyy")</f>
        <v>2022</v>
      </c>
      <c r="E3945" t="s">
        <v>1614</v>
      </c>
      <c r="F3945" t="s">
        <v>27</v>
      </c>
      <c r="G3945" t="s">
        <v>11</v>
      </c>
      <c r="H3945" t="s">
        <v>20</v>
      </c>
      <c r="I3945" t="s">
        <v>1218</v>
      </c>
      <c r="J3945">
        <v>34.25</v>
      </c>
      <c r="K3945">
        <v>3</v>
      </c>
      <c r="L3945">
        <v>11.56</v>
      </c>
    </row>
    <row r="3946" spans="1:12" ht="14.25" customHeight="1" x14ac:dyDescent="0.25">
      <c r="A3946" t="str">
        <f t="shared" si="61"/>
        <v>ORD3945</v>
      </c>
      <c r="B3946" s="6">
        <v>44909</v>
      </c>
      <c r="C3946" s="6" t="str">
        <f>TEXT(Table1[[#This Row],[Order Date]],"mmm")</f>
        <v>Dec</v>
      </c>
      <c r="D3946" s="6" t="str">
        <f>TEXT(Table1[[#This Row],[Order Date]],"yyyy")</f>
        <v>2022</v>
      </c>
      <c r="E3946" t="s">
        <v>1614</v>
      </c>
      <c r="F3946" t="s">
        <v>27</v>
      </c>
      <c r="G3946" t="s">
        <v>34</v>
      </c>
      <c r="H3946" t="s">
        <v>145</v>
      </c>
      <c r="I3946" t="s">
        <v>2400</v>
      </c>
      <c r="J3946">
        <v>273.57</v>
      </c>
      <c r="K3946">
        <v>2</v>
      </c>
      <c r="L3946">
        <v>10.26</v>
      </c>
    </row>
    <row r="3947" spans="1:12" ht="14.25" customHeight="1" x14ac:dyDescent="0.25">
      <c r="A3947" t="str">
        <f t="shared" si="61"/>
        <v>ORD3946</v>
      </c>
      <c r="B3947" s="6">
        <v>44910</v>
      </c>
      <c r="C3947" s="6" t="str">
        <f>TEXT(Table1[[#This Row],[Order Date]],"mmm")</f>
        <v>Dec</v>
      </c>
      <c r="D3947" s="6" t="str">
        <f>TEXT(Table1[[#This Row],[Order Date]],"yyyy")</f>
        <v>2022</v>
      </c>
      <c r="E3947" t="s">
        <v>1332</v>
      </c>
      <c r="F3947" t="s">
        <v>149</v>
      </c>
      <c r="G3947" t="s">
        <v>11</v>
      </c>
      <c r="H3947" t="s">
        <v>24</v>
      </c>
      <c r="I3947" t="s">
        <v>2357</v>
      </c>
      <c r="J3947">
        <v>3.28</v>
      </c>
      <c r="K3947">
        <v>1</v>
      </c>
      <c r="L3947">
        <v>1.41</v>
      </c>
    </row>
    <row r="3948" spans="1:12" ht="14.25" customHeight="1" x14ac:dyDescent="0.25">
      <c r="A3948" t="str">
        <f t="shared" si="61"/>
        <v>ORD3947</v>
      </c>
      <c r="B3948" s="6">
        <v>44910</v>
      </c>
      <c r="C3948" s="6" t="str">
        <f>TEXT(Table1[[#This Row],[Order Date]],"mmm")</f>
        <v>Dec</v>
      </c>
      <c r="D3948" s="6" t="str">
        <f>TEXT(Table1[[#This Row],[Order Date]],"yyyy")</f>
        <v>2022</v>
      </c>
      <c r="E3948" t="s">
        <v>1102</v>
      </c>
      <c r="F3948" t="s">
        <v>164</v>
      </c>
      <c r="G3948" t="s">
        <v>11</v>
      </c>
      <c r="H3948" t="s">
        <v>92</v>
      </c>
      <c r="I3948" t="s">
        <v>2401</v>
      </c>
      <c r="J3948">
        <v>103.92</v>
      </c>
      <c r="K3948">
        <v>4</v>
      </c>
      <c r="L3948">
        <v>36.369999999999997</v>
      </c>
    </row>
    <row r="3949" spans="1:12" ht="14.25" customHeight="1" x14ac:dyDescent="0.25">
      <c r="A3949" t="str">
        <f t="shared" si="61"/>
        <v>ORD3948</v>
      </c>
      <c r="B3949" s="6">
        <v>44910</v>
      </c>
      <c r="C3949" s="6" t="str">
        <f>TEXT(Table1[[#This Row],[Order Date]],"mmm")</f>
        <v>Dec</v>
      </c>
      <c r="D3949" s="6" t="str">
        <f>TEXT(Table1[[#This Row],[Order Date]],"yyyy")</f>
        <v>2022</v>
      </c>
      <c r="E3949" t="s">
        <v>1102</v>
      </c>
      <c r="F3949" t="s">
        <v>164</v>
      </c>
      <c r="G3949" t="s">
        <v>39</v>
      </c>
      <c r="H3949" t="s">
        <v>52</v>
      </c>
      <c r="I3949" t="s">
        <v>1078</v>
      </c>
      <c r="J3949">
        <v>899.91</v>
      </c>
      <c r="K3949">
        <v>9</v>
      </c>
      <c r="L3949">
        <v>377.96</v>
      </c>
    </row>
    <row r="3950" spans="1:12" ht="14.25" customHeight="1" x14ac:dyDescent="0.25">
      <c r="A3950" t="str">
        <f t="shared" si="61"/>
        <v>ORD3949</v>
      </c>
      <c r="B3950" s="6">
        <v>44910</v>
      </c>
      <c r="C3950" s="6" t="str">
        <f>TEXT(Table1[[#This Row],[Order Date]],"mmm")</f>
        <v>Dec</v>
      </c>
      <c r="D3950" s="6" t="str">
        <f>TEXT(Table1[[#This Row],[Order Date]],"yyyy")</f>
        <v>2022</v>
      </c>
      <c r="E3950" t="s">
        <v>1102</v>
      </c>
      <c r="F3950" t="s">
        <v>164</v>
      </c>
      <c r="G3950" t="s">
        <v>11</v>
      </c>
      <c r="H3950" t="s">
        <v>20</v>
      </c>
      <c r="I3950" t="s">
        <v>952</v>
      </c>
      <c r="J3950">
        <v>51.31</v>
      </c>
      <c r="K3950">
        <v>3</v>
      </c>
      <c r="L3950">
        <v>18.600000000000001</v>
      </c>
    </row>
    <row r="3951" spans="1:12" ht="14.25" customHeight="1" x14ac:dyDescent="0.25">
      <c r="A3951" t="str">
        <f t="shared" si="61"/>
        <v>ORD3950</v>
      </c>
      <c r="B3951" s="6">
        <v>44910</v>
      </c>
      <c r="C3951" s="6" t="str">
        <f>TEXT(Table1[[#This Row],[Order Date]],"mmm")</f>
        <v>Dec</v>
      </c>
      <c r="D3951" s="6" t="str">
        <f>TEXT(Table1[[#This Row],[Order Date]],"yyyy")</f>
        <v>2022</v>
      </c>
      <c r="E3951" t="s">
        <v>182</v>
      </c>
      <c r="F3951" t="s">
        <v>78</v>
      </c>
      <c r="G3951" t="s">
        <v>39</v>
      </c>
      <c r="H3951" t="s">
        <v>52</v>
      </c>
      <c r="I3951" t="s">
        <v>1875</v>
      </c>
      <c r="J3951">
        <v>2025.36</v>
      </c>
      <c r="K3951">
        <v>6</v>
      </c>
      <c r="L3951">
        <v>607.61</v>
      </c>
    </row>
    <row r="3952" spans="1:12" ht="14.25" customHeight="1" x14ac:dyDescent="0.25">
      <c r="A3952" t="str">
        <f t="shared" si="61"/>
        <v>ORD3951</v>
      </c>
      <c r="B3952" s="6">
        <v>44910</v>
      </c>
      <c r="C3952" s="6" t="str">
        <f>TEXT(Table1[[#This Row],[Order Date]],"mmm")</f>
        <v>Dec</v>
      </c>
      <c r="D3952" s="6" t="str">
        <f>TEXT(Table1[[#This Row],[Order Date]],"yyyy")</f>
        <v>2022</v>
      </c>
      <c r="E3952" t="s">
        <v>182</v>
      </c>
      <c r="F3952" t="s">
        <v>78</v>
      </c>
      <c r="G3952" t="s">
        <v>39</v>
      </c>
      <c r="H3952" t="s">
        <v>302</v>
      </c>
      <c r="I3952" t="s">
        <v>2402</v>
      </c>
      <c r="J3952">
        <v>1799.99</v>
      </c>
      <c r="K3952">
        <v>2</v>
      </c>
      <c r="L3952">
        <v>-2639.99</v>
      </c>
    </row>
    <row r="3953" spans="1:12" ht="14.25" customHeight="1" x14ac:dyDescent="0.25">
      <c r="A3953" t="str">
        <f t="shared" si="61"/>
        <v>ORD3952</v>
      </c>
      <c r="B3953" s="6">
        <v>44910</v>
      </c>
      <c r="C3953" s="6" t="str">
        <f>TEXT(Table1[[#This Row],[Order Date]],"mmm")</f>
        <v>Dec</v>
      </c>
      <c r="D3953" s="6" t="str">
        <f>TEXT(Table1[[#This Row],[Order Date]],"yyyy")</f>
        <v>2022</v>
      </c>
      <c r="E3953" t="s">
        <v>182</v>
      </c>
      <c r="F3953" t="s">
        <v>78</v>
      </c>
      <c r="G3953" t="s">
        <v>39</v>
      </c>
      <c r="H3953" t="s">
        <v>40</v>
      </c>
      <c r="I3953" t="s">
        <v>1878</v>
      </c>
      <c r="J3953">
        <v>101.99</v>
      </c>
      <c r="K3953">
        <v>2</v>
      </c>
      <c r="L3953">
        <v>-17</v>
      </c>
    </row>
    <row r="3954" spans="1:12" ht="14.25" customHeight="1" x14ac:dyDescent="0.25">
      <c r="A3954" t="str">
        <f t="shared" si="61"/>
        <v>ORD3953</v>
      </c>
      <c r="B3954" s="6">
        <v>44910</v>
      </c>
      <c r="C3954" s="6" t="str">
        <f>TEXT(Table1[[#This Row],[Order Date]],"mmm")</f>
        <v>Dec</v>
      </c>
      <c r="D3954" s="6" t="str">
        <f>TEXT(Table1[[#This Row],[Order Date]],"yyyy")</f>
        <v>2022</v>
      </c>
      <c r="E3954" t="s">
        <v>182</v>
      </c>
      <c r="F3954" t="s">
        <v>78</v>
      </c>
      <c r="G3954" t="s">
        <v>34</v>
      </c>
      <c r="H3954" t="s">
        <v>47</v>
      </c>
      <c r="I3954" t="s">
        <v>535</v>
      </c>
      <c r="J3954">
        <v>262.86</v>
      </c>
      <c r="K3954">
        <v>7</v>
      </c>
      <c r="L3954">
        <v>69</v>
      </c>
    </row>
    <row r="3955" spans="1:12" ht="14.25" customHeight="1" x14ac:dyDescent="0.25">
      <c r="A3955" t="str">
        <f t="shared" si="61"/>
        <v>ORD3954</v>
      </c>
      <c r="B3955" s="6">
        <v>44910</v>
      </c>
      <c r="C3955" s="6" t="str">
        <f>TEXT(Table1[[#This Row],[Order Date]],"mmm")</f>
        <v>Dec</v>
      </c>
      <c r="D3955" s="6" t="str">
        <f>TEXT(Table1[[#This Row],[Order Date]],"yyyy")</f>
        <v>2022</v>
      </c>
      <c r="E3955" t="s">
        <v>1260</v>
      </c>
      <c r="F3955" t="s">
        <v>245</v>
      </c>
      <c r="G3955" t="s">
        <v>39</v>
      </c>
      <c r="H3955" t="s">
        <v>40</v>
      </c>
      <c r="I3955" t="s">
        <v>2403</v>
      </c>
      <c r="J3955">
        <v>246.17</v>
      </c>
      <c r="K3955">
        <v>3</v>
      </c>
      <c r="L3955">
        <v>21.54</v>
      </c>
    </row>
    <row r="3956" spans="1:12" ht="14.25" customHeight="1" x14ac:dyDescent="0.25">
      <c r="A3956" t="str">
        <f t="shared" si="61"/>
        <v>ORD3955</v>
      </c>
      <c r="B3956" s="6">
        <v>44911</v>
      </c>
      <c r="C3956" s="6" t="str">
        <f>TEXT(Table1[[#This Row],[Order Date]],"mmm")</f>
        <v>Dec</v>
      </c>
      <c r="D3956" s="6" t="str">
        <f>TEXT(Table1[[#This Row],[Order Date]],"yyyy")</f>
        <v>2022</v>
      </c>
      <c r="E3956" t="s">
        <v>2306</v>
      </c>
      <c r="F3956" t="s">
        <v>164</v>
      </c>
      <c r="G3956" t="s">
        <v>11</v>
      </c>
      <c r="H3956" t="s">
        <v>12</v>
      </c>
      <c r="I3956" t="s">
        <v>379</v>
      </c>
      <c r="J3956">
        <v>4.9800000000000004</v>
      </c>
      <c r="K3956">
        <v>1</v>
      </c>
      <c r="L3956">
        <v>2.34</v>
      </c>
    </row>
    <row r="3957" spans="1:12" ht="14.25" customHeight="1" x14ac:dyDescent="0.25">
      <c r="A3957" t="str">
        <f t="shared" si="61"/>
        <v>ORD3956</v>
      </c>
      <c r="B3957" s="6">
        <v>44912</v>
      </c>
      <c r="C3957" s="6" t="str">
        <f>TEXT(Table1[[#This Row],[Order Date]],"mmm")</f>
        <v>Dec</v>
      </c>
      <c r="D3957" s="6" t="str">
        <f>TEXT(Table1[[#This Row],[Order Date]],"yyyy")</f>
        <v>2022</v>
      </c>
      <c r="E3957" t="s">
        <v>537</v>
      </c>
      <c r="F3957" t="s">
        <v>110</v>
      </c>
      <c r="G3957" t="s">
        <v>11</v>
      </c>
      <c r="H3957" t="s">
        <v>20</v>
      </c>
      <c r="I3957" t="s">
        <v>222</v>
      </c>
      <c r="J3957">
        <v>29.52</v>
      </c>
      <c r="K3957">
        <v>4</v>
      </c>
      <c r="L3957">
        <v>14.46</v>
      </c>
    </row>
    <row r="3958" spans="1:12" ht="14.25" customHeight="1" x14ac:dyDescent="0.25">
      <c r="A3958" t="str">
        <f t="shared" si="61"/>
        <v>ORD3957</v>
      </c>
      <c r="B3958" s="6">
        <v>44912</v>
      </c>
      <c r="C3958" s="6" t="str">
        <f>TEXT(Table1[[#This Row],[Order Date]],"mmm")</f>
        <v>Dec</v>
      </c>
      <c r="D3958" s="6" t="str">
        <f>TEXT(Table1[[#This Row],[Order Date]],"yyyy")</f>
        <v>2022</v>
      </c>
      <c r="E3958" t="s">
        <v>537</v>
      </c>
      <c r="F3958" t="s">
        <v>110</v>
      </c>
      <c r="G3958" t="s">
        <v>34</v>
      </c>
      <c r="H3958" t="s">
        <v>35</v>
      </c>
      <c r="I3958" t="s">
        <v>2404</v>
      </c>
      <c r="J3958">
        <v>302.94</v>
      </c>
      <c r="K3958">
        <v>3</v>
      </c>
      <c r="L3958">
        <v>48.47</v>
      </c>
    </row>
    <row r="3959" spans="1:12" ht="14.25" customHeight="1" x14ac:dyDescent="0.25">
      <c r="A3959" t="str">
        <f t="shared" si="61"/>
        <v>ORD3958</v>
      </c>
      <c r="B3959" s="6">
        <v>44912</v>
      </c>
      <c r="C3959" s="6" t="str">
        <f>TEXT(Table1[[#This Row],[Order Date]],"mmm")</f>
        <v>Dec</v>
      </c>
      <c r="D3959" s="6" t="str">
        <f>TEXT(Table1[[#This Row],[Order Date]],"yyyy")</f>
        <v>2022</v>
      </c>
      <c r="E3959" t="s">
        <v>537</v>
      </c>
      <c r="F3959" t="s">
        <v>110</v>
      </c>
      <c r="G3959" t="s">
        <v>34</v>
      </c>
      <c r="H3959" t="s">
        <v>35</v>
      </c>
      <c r="I3959" t="s">
        <v>1821</v>
      </c>
      <c r="J3959">
        <v>142.36000000000001</v>
      </c>
      <c r="K3959">
        <v>2</v>
      </c>
      <c r="L3959">
        <v>38.44</v>
      </c>
    </row>
    <row r="3960" spans="1:12" ht="14.25" customHeight="1" x14ac:dyDescent="0.25">
      <c r="A3960" t="str">
        <f t="shared" si="61"/>
        <v>ORD3959</v>
      </c>
      <c r="B3960" s="6">
        <v>44912</v>
      </c>
      <c r="C3960" s="6" t="str">
        <f>TEXT(Table1[[#This Row],[Order Date]],"mmm")</f>
        <v>Dec</v>
      </c>
      <c r="D3960" s="6" t="str">
        <f>TEXT(Table1[[#This Row],[Order Date]],"yyyy")</f>
        <v>2022</v>
      </c>
      <c r="E3960" t="s">
        <v>537</v>
      </c>
      <c r="F3960" t="s">
        <v>110</v>
      </c>
      <c r="G3960" t="s">
        <v>34</v>
      </c>
      <c r="H3960" t="s">
        <v>35</v>
      </c>
      <c r="I3960" t="s">
        <v>1066</v>
      </c>
      <c r="J3960">
        <v>546.66</v>
      </c>
      <c r="K3960">
        <v>9</v>
      </c>
      <c r="L3960">
        <v>136.66999999999999</v>
      </c>
    </row>
    <row r="3961" spans="1:12" ht="14.25" customHeight="1" x14ac:dyDescent="0.25">
      <c r="A3961" t="str">
        <f t="shared" si="61"/>
        <v>ORD3960</v>
      </c>
      <c r="B3961" s="6">
        <v>44912</v>
      </c>
      <c r="C3961" s="6" t="str">
        <f>TEXT(Table1[[#This Row],[Order Date]],"mmm")</f>
        <v>Dec</v>
      </c>
      <c r="D3961" s="6" t="str">
        <f>TEXT(Table1[[#This Row],[Order Date]],"yyyy")</f>
        <v>2022</v>
      </c>
      <c r="E3961" t="s">
        <v>537</v>
      </c>
      <c r="F3961" t="s">
        <v>110</v>
      </c>
      <c r="G3961" t="s">
        <v>34</v>
      </c>
      <c r="H3961" t="s">
        <v>47</v>
      </c>
      <c r="I3961" t="s">
        <v>1205</v>
      </c>
      <c r="J3961">
        <v>212.13</v>
      </c>
      <c r="K3961">
        <v>3</v>
      </c>
      <c r="L3961">
        <v>14.85</v>
      </c>
    </row>
    <row r="3962" spans="1:12" ht="14.25" customHeight="1" x14ac:dyDescent="0.25">
      <c r="A3962" t="str">
        <f t="shared" si="61"/>
        <v>ORD3961</v>
      </c>
      <c r="B3962" s="6">
        <v>44912</v>
      </c>
      <c r="C3962" s="6" t="str">
        <f>TEXT(Table1[[#This Row],[Order Date]],"mmm")</f>
        <v>Dec</v>
      </c>
      <c r="D3962" s="6" t="str">
        <f>TEXT(Table1[[#This Row],[Order Date]],"yyyy")</f>
        <v>2022</v>
      </c>
      <c r="E3962" t="s">
        <v>831</v>
      </c>
      <c r="F3962" t="s">
        <v>15</v>
      </c>
      <c r="G3962" t="s">
        <v>11</v>
      </c>
      <c r="H3962" t="s">
        <v>18</v>
      </c>
      <c r="I3962" t="s">
        <v>1572</v>
      </c>
      <c r="J3962">
        <v>180.02</v>
      </c>
      <c r="K3962">
        <v>1</v>
      </c>
      <c r="L3962">
        <v>-15.75</v>
      </c>
    </row>
    <row r="3963" spans="1:12" ht="14.25" customHeight="1" x14ac:dyDescent="0.25">
      <c r="A3963" t="str">
        <f t="shared" si="61"/>
        <v>ORD3962</v>
      </c>
      <c r="B3963" s="6">
        <v>44912</v>
      </c>
      <c r="C3963" s="6" t="str">
        <f>TEXT(Table1[[#This Row],[Order Date]],"mmm")</f>
        <v>Dec</v>
      </c>
      <c r="D3963" s="6" t="str">
        <f>TEXT(Table1[[#This Row],[Order Date]],"yyyy")</f>
        <v>2022</v>
      </c>
      <c r="E3963" t="s">
        <v>831</v>
      </c>
      <c r="F3963" t="s">
        <v>15</v>
      </c>
      <c r="G3963" t="s">
        <v>34</v>
      </c>
      <c r="H3963" t="s">
        <v>47</v>
      </c>
      <c r="I3963" t="s">
        <v>57</v>
      </c>
      <c r="J3963">
        <v>41.55</v>
      </c>
      <c r="K3963">
        <v>2</v>
      </c>
      <c r="L3963">
        <v>-19.739999999999998</v>
      </c>
    </row>
    <row r="3964" spans="1:12" ht="14.25" customHeight="1" x14ac:dyDescent="0.25">
      <c r="A3964" t="str">
        <f t="shared" si="61"/>
        <v>ORD3963</v>
      </c>
      <c r="B3964" s="6">
        <v>44912</v>
      </c>
      <c r="C3964" s="6" t="str">
        <f>TEXT(Table1[[#This Row],[Order Date]],"mmm")</f>
        <v>Dec</v>
      </c>
      <c r="D3964" s="6" t="str">
        <f>TEXT(Table1[[#This Row],[Order Date]],"yyyy")</f>
        <v>2022</v>
      </c>
      <c r="E3964" t="s">
        <v>831</v>
      </c>
      <c r="F3964" t="s">
        <v>15</v>
      </c>
      <c r="G3964" t="s">
        <v>11</v>
      </c>
      <c r="H3964" t="s">
        <v>24</v>
      </c>
      <c r="I3964" t="s">
        <v>317</v>
      </c>
      <c r="J3964">
        <v>13.12</v>
      </c>
      <c r="K3964">
        <v>5</v>
      </c>
      <c r="L3964">
        <v>1.48</v>
      </c>
    </row>
    <row r="3965" spans="1:12" ht="14.25" customHeight="1" x14ac:dyDescent="0.25">
      <c r="A3965" t="str">
        <f t="shared" si="61"/>
        <v>ORD3964</v>
      </c>
      <c r="B3965" s="6">
        <v>44912</v>
      </c>
      <c r="C3965" s="6" t="str">
        <f>TEXT(Table1[[#This Row],[Order Date]],"mmm")</f>
        <v>Dec</v>
      </c>
      <c r="D3965" s="6" t="str">
        <f>TEXT(Table1[[#This Row],[Order Date]],"yyyy")</f>
        <v>2022</v>
      </c>
      <c r="E3965" t="s">
        <v>651</v>
      </c>
      <c r="F3965" t="s">
        <v>27</v>
      </c>
      <c r="G3965" t="s">
        <v>11</v>
      </c>
      <c r="H3965" t="s">
        <v>24</v>
      </c>
      <c r="I3965" t="s">
        <v>1108</v>
      </c>
      <c r="J3965">
        <v>204.85</v>
      </c>
      <c r="K3965">
        <v>5</v>
      </c>
      <c r="L3965">
        <v>53.26</v>
      </c>
    </row>
    <row r="3966" spans="1:12" ht="14.25" customHeight="1" x14ac:dyDescent="0.25">
      <c r="A3966" t="str">
        <f t="shared" si="61"/>
        <v>ORD3965</v>
      </c>
      <c r="B3966" s="6">
        <v>44912</v>
      </c>
      <c r="C3966" s="6" t="str">
        <f>TEXT(Table1[[#This Row],[Order Date]],"mmm")</f>
        <v>Dec</v>
      </c>
      <c r="D3966" s="6" t="str">
        <f>TEXT(Table1[[#This Row],[Order Date]],"yyyy")</f>
        <v>2022</v>
      </c>
      <c r="E3966" t="s">
        <v>651</v>
      </c>
      <c r="F3966" t="s">
        <v>27</v>
      </c>
      <c r="G3966" t="s">
        <v>39</v>
      </c>
      <c r="H3966" t="s">
        <v>40</v>
      </c>
      <c r="I3966" t="s">
        <v>1878</v>
      </c>
      <c r="J3966">
        <v>135.97999999999999</v>
      </c>
      <c r="K3966">
        <v>2</v>
      </c>
      <c r="L3966">
        <v>17</v>
      </c>
    </row>
    <row r="3967" spans="1:12" ht="14.25" customHeight="1" x14ac:dyDescent="0.25">
      <c r="A3967" t="str">
        <f t="shared" si="61"/>
        <v>ORD3966</v>
      </c>
      <c r="B3967" s="6">
        <v>44912</v>
      </c>
      <c r="C3967" s="6" t="str">
        <f>TEXT(Table1[[#This Row],[Order Date]],"mmm")</f>
        <v>Dec</v>
      </c>
      <c r="D3967" s="6" t="str">
        <f>TEXT(Table1[[#This Row],[Order Date]],"yyyy")</f>
        <v>2022</v>
      </c>
      <c r="E3967" t="s">
        <v>651</v>
      </c>
      <c r="F3967" t="s">
        <v>27</v>
      </c>
      <c r="G3967" t="s">
        <v>11</v>
      </c>
      <c r="H3967" t="s">
        <v>24</v>
      </c>
      <c r="I3967" t="s">
        <v>2357</v>
      </c>
      <c r="J3967">
        <v>16.399999999999999</v>
      </c>
      <c r="K3967">
        <v>5</v>
      </c>
      <c r="L3967">
        <v>7.05</v>
      </c>
    </row>
    <row r="3968" spans="1:12" ht="14.25" customHeight="1" x14ac:dyDescent="0.25">
      <c r="A3968" t="str">
        <f t="shared" si="61"/>
        <v>ORD3967</v>
      </c>
      <c r="B3968" s="6">
        <v>44912</v>
      </c>
      <c r="C3968" s="6" t="str">
        <f>TEXT(Table1[[#This Row],[Order Date]],"mmm")</f>
        <v>Dec</v>
      </c>
      <c r="D3968" s="6" t="str">
        <f>TEXT(Table1[[#This Row],[Order Date]],"yyyy")</f>
        <v>2022</v>
      </c>
      <c r="E3968" t="s">
        <v>651</v>
      </c>
      <c r="F3968" t="s">
        <v>27</v>
      </c>
      <c r="G3968" t="s">
        <v>11</v>
      </c>
      <c r="H3968" t="s">
        <v>20</v>
      </c>
      <c r="I3968" t="s">
        <v>662</v>
      </c>
      <c r="J3968">
        <v>92.96</v>
      </c>
      <c r="K3968">
        <v>2</v>
      </c>
      <c r="L3968">
        <v>31.37</v>
      </c>
    </row>
    <row r="3969" spans="1:12" ht="14.25" customHeight="1" x14ac:dyDescent="0.25">
      <c r="A3969" t="str">
        <f t="shared" si="61"/>
        <v>ORD3968</v>
      </c>
      <c r="B3969" s="6">
        <v>44913</v>
      </c>
      <c r="C3969" s="6" t="str">
        <f>TEXT(Table1[[#This Row],[Order Date]],"mmm")</f>
        <v>Dec</v>
      </c>
      <c r="D3969" s="6" t="str">
        <f>TEXT(Table1[[#This Row],[Order Date]],"yyyy")</f>
        <v>2022</v>
      </c>
      <c r="E3969" t="s">
        <v>878</v>
      </c>
      <c r="F3969" t="s">
        <v>78</v>
      </c>
      <c r="G3969" t="s">
        <v>11</v>
      </c>
      <c r="H3969" t="s">
        <v>18</v>
      </c>
      <c r="I3969" t="s">
        <v>729</v>
      </c>
      <c r="J3969">
        <v>646.78</v>
      </c>
      <c r="K3969">
        <v>9</v>
      </c>
      <c r="L3969">
        <v>-145.52000000000001</v>
      </c>
    </row>
    <row r="3970" spans="1:12" ht="14.25" customHeight="1" x14ac:dyDescent="0.25">
      <c r="A3970" t="str">
        <f t="shared" si="61"/>
        <v>ORD3969</v>
      </c>
      <c r="B3970" s="6">
        <v>44913</v>
      </c>
      <c r="C3970" s="6" t="str">
        <f>TEXT(Table1[[#This Row],[Order Date]],"mmm")</f>
        <v>Dec</v>
      </c>
      <c r="D3970" s="6" t="str">
        <f>TEXT(Table1[[#This Row],[Order Date]],"yyyy")</f>
        <v>2022</v>
      </c>
      <c r="E3970" t="s">
        <v>1172</v>
      </c>
      <c r="F3970" t="s">
        <v>149</v>
      </c>
      <c r="G3970" t="s">
        <v>39</v>
      </c>
      <c r="H3970" t="s">
        <v>52</v>
      </c>
      <c r="I3970" t="s">
        <v>1980</v>
      </c>
      <c r="J3970">
        <v>166.24</v>
      </c>
      <c r="K3970">
        <v>1</v>
      </c>
      <c r="L3970">
        <v>24.94</v>
      </c>
    </row>
    <row r="3971" spans="1:12" ht="14.25" customHeight="1" x14ac:dyDescent="0.25">
      <c r="A3971" t="str">
        <f t="shared" ref="A3971:A4034" si="62">"ORD" &amp; TEXT(ROW(A3971)-1, "0000")</f>
        <v>ORD3970</v>
      </c>
      <c r="B3971" s="6">
        <v>44913</v>
      </c>
      <c r="C3971" s="6" t="str">
        <f>TEXT(Table1[[#This Row],[Order Date]],"mmm")</f>
        <v>Dec</v>
      </c>
      <c r="D3971" s="6" t="str">
        <f>TEXT(Table1[[#This Row],[Order Date]],"yyyy")</f>
        <v>2022</v>
      </c>
      <c r="E3971" t="s">
        <v>1657</v>
      </c>
      <c r="F3971" t="s">
        <v>278</v>
      </c>
      <c r="G3971" t="s">
        <v>11</v>
      </c>
      <c r="H3971" t="s">
        <v>24</v>
      </c>
      <c r="I3971" t="s">
        <v>1270</v>
      </c>
      <c r="J3971">
        <v>6.85</v>
      </c>
      <c r="K3971">
        <v>2</v>
      </c>
      <c r="L3971">
        <v>0.6</v>
      </c>
    </row>
    <row r="3972" spans="1:12" ht="14.25" customHeight="1" x14ac:dyDescent="0.25">
      <c r="A3972" t="str">
        <f t="shared" si="62"/>
        <v>ORD3971</v>
      </c>
      <c r="B3972" s="6">
        <v>44913</v>
      </c>
      <c r="C3972" s="6" t="str">
        <f>TEXT(Table1[[#This Row],[Order Date]],"mmm")</f>
        <v>Dec</v>
      </c>
      <c r="D3972" s="6" t="str">
        <f>TEXT(Table1[[#This Row],[Order Date]],"yyyy")</f>
        <v>2022</v>
      </c>
      <c r="E3972" t="s">
        <v>1151</v>
      </c>
      <c r="F3972" t="s">
        <v>120</v>
      </c>
      <c r="G3972" t="s">
        <v>11</v>
      </c>
      <c r="H3972" t="s">
        <v>63</v>
      </c>
      <c r="I3972" t="s">
        <v>785</v>
      </c>
      <c r="J3972">
        <v>55.94</v>
      </c>
      <c r="K3972">
        <v>8</v>
      </c>
      <c r="L3972">
        <v>18.88</v>
      </c>
    </row>
    <row r="3973" spans="1:12" ht="14.25" customHeight="1" x14ac:dyDescent="0.25">
      <c r="A3973" t="str">
        <f t="shared" si="62"/>
        <v>ORD3972</v>
      </c>
      <c r="B3973" s="6">
        <v>44913</v>
      </c>
      <c r="C3973" s="6" t="str">
        <f>TEXT(Table1[[#This Row],[Order Date]],"mmm")</f>
        <v>Dec</v>
      </c>
      <c r="D3973" s="6" t="str">
        <f>TEXT(Table1[[#This Row],[Order Date]],"yyyy")</f>
        <v>2022</v>
      </c>
      <c r="E3973" t="s">
        <v>1151</v>
      </c>
      <c r="F3973" t="s">
        <v>120</v>
      </c>
      <c r="G3973" t="s">
        <v>11</v>
      </c>
      <c r="H3973" t="s">
        <v>16</v>
      </c>
      <c r="I3973" t="s">
        <v>2299</v>
      </c>
      <c r="J3973">
        <v>18.43</v>
      </c>
      <c r="K3973">
        <v>8</v>
      </c>
      <c r="L3973">
        <v>5.99</v>
      </c>
    </row>
    <row r="3974" spans="1:12" ht="14.25" customHeight="1" x14ac:dyDescent="0.25">
      <c r="A3974" t="str">
        <f t="shared" si="62"/>
        <v>ORD3973</v>
      </c>
      <c r="B3974" s="6">
        <v>44913</v>
      </c>
      <c r="C3974" s="6" t="str">
        <f>TEXT(Table1[[#This Row],[Order Date]],"mmm")</f>
        <v>Dec</v>
      </c>
      <c r="D3974" s="6" t="str">
        <f>TEXT(Table1[[#This Row],[Order Date]],"yyyy")</f>
        <v>2022</v>
      </c>
      <c r="E3974" t="s">
        <v>1151</v>
      </c>
      <c r="F3974" t="s">
        <v>120</v>
      </c>
      <c r="G3974" t="s">
        <v>34</v>
      </c>
      <c r="H3974" t="s">
        <v>47</v>
      </c>
      <c r="I3974" t="s">
        <v>214</v>
      </c>
      <c r="J3974">
        <v>20.32</v>
      </c>
      <c r="K3974">
        <v>5</v>
      </c>
      <c r="L3974">
        <v>3.56</v>
      </c>
    </row>
    <row r="3975" spans="1:12" ht="14.25" customHeight="1" x14ac:dyDescent="0.25">
      <c r="A3975" t="str">
        <f t="shared" si="62"/>
        <v>ORD3974</v>
      </c>
      <c r="B3975" s="6">
        <v>44913</v>
      </c>
      <c r="C3975" s="6" t="str">
        <f>TEXT(Table1[[#This Row],[Order Date]],"mmm")</f>
        <v>Dec</v>
      </c>
      <c r="D3975" s="6" t="str">
        <f>TEXT(Table1[[#This Row],[Order Date]],"yyyy")</f>
        <v>2022</v>
      </c>
      <c r="E3975" t="s">
        <v>1332</v>
      </c>
      <c r="F3975" t="s">
        <v>78</v>
      </c>
      <c r="G3975" t="s">
        <v>11</v>
      </c>
      <c r="H3975" t="s">
        <v>12</v>
      </c>
      <c r="I3975" t="s">
        <v>493</v>
      </c>
      <c r="J3975">
        <v>20.74</v>
      </c>
      <c r="K3975">
        <v>4</v>
      </c>
      <c r="L3975">
        <v>7.26</v>
      </c>
    </row>
    <row r="3976" spans="1:12" ht="14.25" customHeight="1" x14ac:dyDescent="0.25">
      <c r="A3976" t="str">
        <f t="shared" si="62"/>
        <v>ORD3975</v>
      </c>
      <c r="B3976" s="6">
        <v>44914</v>
      </c>
      <c r="C3976" s="6" t="str">
        <f>TEXT(Table1[[#This Row],[Order Date]],"mmm")</f>
        <v>Dec</v>
      </c>
      <c r="D3976" s="6" t="str">
        <f>TEXT(Table1[[#This Row],[Order Date]],"yyyy")</f>
        <v>2022</v>
      </c>
      <c r="E3976" t="s">
        <v>742</v>
      </c>
      <c r="F3976" t="s">
        <v>27</v>
      </c>
      <c r="G3976" t="s">
        <v>39</v>
      </c>
      <c r="H3976" t="s">
        <v>40</v>
      </c>
      <c r="I3976" t="s">
        <v>2063</v>
      </c>
      <c r="J3976">
        <v>675.96</v>
      </c>
      <c r="K3976">
        <v>5</v>
      </c>
      <c r="L3976">
        <v>84.5</v>
      </c>
    </row>
    <row r="3977" spans="1:12" ht="14.25" customHeight="1" x14ac:dyDescent="0.25">
      <c r="A3977" t="str">
        <f t="shared" si="62"/>
        <v>ORD3976</v>
      </c>
      <c r="B3977" s="6">
        <v>44914</v>
      </c>
      <c r="C3977" s="6" t="str">
        <f>TEXT(Table1[[#This Row],[Order Date]],"mmm")</f>
        <v>Dec</v>
      </c>
      <c r="D3977" s="6" t="str">
        <f>TEXT(Table1[[#This Row],[Order Date]],"yyyy")</f>
        <v>2022</v>
      </c>
      <c r="E3977" t="s">
        <v>742</v>
      </c>
      <c r="F3977" t="s">
        <v>27</v>
      </c>
      <c r="G3977" t="s">
        <v>39</v>
      </c>
      <c r="H3977" t="s">
        <v>52</v>
      </c>
      <c r="I3977" t="s">
        <v>1875</v>
      </c>
      <c r="J3977">
        <v>1265.8499999999999</v>
      </c>
      <c r="K3977">
        <v>3</v>
      </c>
      <c r="L3977">
        <v>556.97</v>
      </c>
    </row>
    <row r="3978" spans="1:12" ht="14.25" customHeight="1" x14ac:dyDescent="0.25">
      <c r="A3978" t="str">
        <f t="shared" si="62"/>
        <v>ORD3977</v>
      </c>
      <c r="B3978" s="6">
        <v>44914</v>
      </c>
      <c r="C3978" s="6" t="str">
        <f>TEXT(Table1[[#This Row],[Order Date]],"mmm")</f>
        <v>Dec</v>
      </c>
      <c r="D3978" s="6" t="str">
        <f>TEXT(Table1[[#This Row],[Order Date]],"yyyy")</f>
        <v>2022</v>
      </c>
      <c r="E3978" t="s">
        <v>505</v>
      </c>
      <c r="F3978" t="s">
        <v>23</v>
      </c>
      <c r="G3978" t="s">
        <v>11</v>
      </c>
      <c r="H3978" t="s">
        <v>92</v>
      </c>
      <c r="I3978" t="s">
        <v>1835</v>
      </c>
      <c r="J3978">
        <v>434.35</v>
      </c>
      <c r="K3978">
        <v>3</v>
      </c>
      <c r="L3978">
        <v>43.44</v>
      </c>
    </row>
    <row r="3979" spans="1:12" ht="14.25" customHeight="1" x14ac:dyDescent="0.25">
      <c r="A3979" t="str">
        <f t="shared" si="62"/>
        <v>ORD3978</v>
      </c>
      <c r="B3979" s="6">
        <v>44914</v>
      </c>
      <c r="C3979" s="6" t="str">
        <f>TEXT(Table1[[#This Row],[Order Date]],"mmm")</f>
        <v>Dec</v>
      </c>
      <c r="D3979" s="6" t="str">
        <f>TEXT(Table1[[#This Row],[Order Date]],"yyyy")</f>
        <v>2022</v>
      </c>
      <c r="E3979" t="s">
        <v>505</v>
      </c>
      <c r="F3979" t="s">
        <v>23</v>
      </c>
      <c r="G3979" t="s">
        <v>11</v>
      </c>
      <c r="H3979" t="s">
        <v>92</v>
      </c>
      <c r="I3979" t="s">
        <v>1928</v>
      </c>
      <c r="J3979">
        <v>3.55</v>
      </c>
      <c r="K3979">
        <v>2</v>
      </c>
      <c r="L3979">
        <v>0.44</v>
      </c>
    </row>
    <row r="3980" spans="1:12" ht="14.25" customHeight="1" x14ac:dyDescent="0.25">
      <c r="A3980" t="str">
        <f t="shared" si="62"/>
        <v>ORD3979</v>
      </c>
      <c r="B3980" s="6">
        <v>44914</v>
      </c>
      <c r="C3980" s="6" t="str">
        <f>TEXT(Table1[[#This Row],[Order Date]],"mmm")</f>
        <v>Dec</v>
      </c>
      <c r="D3980" s="6" t="str">
        <f>TEXT(Table1[[#This Row],[Order Date]],"yyyy")</f>
        <v>2022</v>
      </c>
      <c r="E3980" t="s">
        <v>505</v>
      </c>
      <c r="F3980" t="s">
        <v>23</v>
      </c>
      <c r="G3980" t="s">
        <v>11</v>
      </c>
      <c r="H3980" t="s">
        <v>92</v>
      </c>
      <c r="I3980" t="s">
        <v>851</v>
      </c>
      <c r="J3980">
        <v>88.83</v>
      </c>
      <c r="K3980">
        <v>4</v>
      </c>
      <c r="L3980">
        <v>7.77</v>
      </c>
    </row>
    <row r="3981" spans="1:12" ht="14.25" customHeight="1" x14ac:dyDescent="0.25">
      <c r="A3981" t="str">
        <f t="shared" si="62"/>
        <v>ORD3980</v>
      </c>
      <c r="B3981" s="6">
        <v>44914</v>
      </c>
      <c r="C3981" s="6" t="str">
        <f>TEXT(Table1[[#This Row],[Order Date]],"mmm")</f>
        <v>Dec</v>
      </c>
      <c r="D3981" s="6" t="str">
        <f>TEXT(Table1[[#This Row],[Order Date]],"yyyy")</f>
        <v>2022</v>
      </c>
      <c r="E3981" t="s">
        <v>1401</v>
      </c>
      <c r="F3981" t="s">
        <v>996</v>
      </c>
      <c r="G3981" t="s">
        <v>11</v>
      </c>
      <c r="H3981" t="s">
        <v>20</v>
      </c>
      <c r="I3981" t="s">
        <v>881</v>
      </c>
      <c r="J3981">
        <v>7.04</v>
      </c>
      <c r="K3981">
        <v>2</v>
      </c>
      <c r="L3981">
        <v>3.31</v>
      </c>
    </row>
    <row r="3982" spans="1:12" ht="14.25" customHeight="1" x14ac:dyDescent="0.25">
      <c r="A3982" t="str">
        <f t="shared" si="62"/>
        <v>ORD3981</v>
      </c>
      <c r="B3982" s="6">
        <v>44914</v>
      </c>
      <c r="C3982" s="6" t="str">
        <f>TEXT(Table1[[#This Row],[Order Date]],"mmm")</f>
        <v>Dec</v>
      </c>
      <c r="D3982" s="6" t="str">
        <f>TEXT(Table1[[#This Row],[Order Date]],"yyyy")</f>
        <v>2022</v>
      </c>
      <c r="E3982" t="s">
        <v>1401</v>
      </c>
      <c r="F3982" t="s">
        <v>996</v>
      </c>
      <c r="G3982" t="s">
        <v>11</v>
      </c>
      <c r="H3982" t="s">
        <v>43</v>
      </c>
      <c r="I3982" t="s">
        <v>2096</v>
      </c>
      <c r="J3982">
        <v>5.04</v>
      </c>
      <c r="K3982">
        <v>4</v>
      </c>
      <c r="L3982">
        <v>0.2</v>
      </c>
    </row>
    <row r="3983" spans="1:12" ht="14.25" customHeight="1" x14ac:dyDescent="0.25">
      <c r="A3983" t="str">
        <f t="shared" si="62"/>
        <v>ORD3982</v>
      </c>
      <c r="B3983" s="6">
        <v>44914</v>
      </c>
      <c r="C3983" s="6" t="str">
        <f>TEXT(Table1[[#This Row],[Order Date]],"mmm")</f>
        <v>Dec</v>
      </c>
      <c r="D3983" s="6" t="str">
        <f>TEXT(Table1[[#This Row],[Order Date]],"yyyy")</f>
        <v>2022</v>
      </c>
      <c r="E3983" t="s">
        <v>1401</v>
      </c>
      <c r="F3983" t="s">
        <v>996</v>
      </c>
      <c r="G3983" t="s">
        <v>11</v>
      </c>
      <c r="H3983" t="s">
        <v>12</v>
      </c>
      <c r="I3983" t="s">
        <v>1054</v>
      </c>
      <c r="J3983">
        <v>116.28</v>
      </c>
      <c r="K3983">
        <v>3</v>
      </c>
      <c r="L3983">
        <v>56.98</v>
      </c>
    </row>
    <row r="3984" spans="1:12" ht="14.25" customHeight="1" x14ac:dyDescent="0.25">
      <c r="A3984" t="str">
        <f t="shared" si="62"/>
        <v>ORD3983</v>
      </c>
      <c r="B3984" s="6">
        <v>44914</v>
      </c>
      <c r="C3984" s="6" t="str">
        <f>TEXT(Table1[[#This Row],[Order Date]],"mmm")</f>
        <v>Dec</v>
      </c>
      <c r="D3984" s="6" t="str">
        <f>TEXT(Table1[[#This Row],[Order Date]],"yyyy")</f>
        <v>2022</v>
      </c>
      <c r="E3984" t="s">
        <v>1212</v>
      </c>
      <c r="F3984" t="s">
        <v>15</v>
      </c>
      <c r="G3984" t="s">
        <v>39</v>
      </c>
      <c r="H3984" t="s">
        <v>40</v>
      </c>
      <c r="I3984" t="s">
        <v>1551</v>
      </c>
      <c r="J3984">
        <v>158.38</v>
      </c>
      <c r="K3984">
        <v>3</v>
      </c>
      <c r="L3984">
        <v>13.86</v>
      </c>
    </row>
    <row r="3985" spans="1:12" ht="14.25" customHeight="1" x14ac:dyDescent="0.25">
      <c r="A3985" t="str">
        <f t="shared" si="62"/>
        <v>ORD3984</v>
      </c>
      <c r="B3985" s="6">
        <v>44914</v>
      </c>
      <c r="C3985" s="6" t="str">
        <f>TEXT(Table1[[#This Row],[Order Date]],"mmm")</f>
        <v>Dec</v>
      </c>
      <c r="D3985" s="6" t="str">
        <f>TEXT(Table1[[#This Row],[Order Date]],"yyyy")</f>
        <v>2022</v>
      </c>
      <c r="E3985" t="s">
        <v>2405</v>
      </c>
      <c r="F3985" t="s">
        <v>685</v>
      </c>
      <c r="G3985" t="s">
        <v>11</v>
      </c>
      <c r="H3985" t="s">
        <v>12</v>
      </c>
      <c r="I3985" t="s">
        <v>1470</v>
      </c>
      <c r="J3985">
        <v>29.9</v>
      </c>
      <c r="K3985">
        <v>5</v>
      </c>
      <c r="L3985">
        <v>14.65</v>
      </c>
    </row>
    <row r="3986" spans="1:12" ht="14.25" customHeight="1" x14ac:dyDescent="0.25">
      <c r="A3986" t="str">
        <f t="shared" si="62"/>
        <v>ORD3985</v>
      </c>
      <c r="B3986" s="6">
        <v>44914</v>
      </c>
      <c r="C3986" s="6" t="str">
        <f>TEXT(Table1[[#This Row],[Order Date]],"mmm")</f>
        <v>Dec</v>
      </c>
      <c r="D3986" s="6" t="str">
        <f>TEXT(Table1[[#This Row],[Order Date]],"yyyy")</f>
        <v>2022</v>
      </c>
      <c r="E3986" t="s">
        <v>2405</v>
      </c>
      <c r="F3986" t="s">
        <v>685</v>
      </c>
      <c r="G3986" t="s">
        <v>39</v>
      </c>
      <c r="H3986" t="s">
        <v>52</v>
      </c>
      <c r="I3986" t="s">
        <v>2341</v>
      </c>
      <c r="J3986">
        <v>2249.91</v>
      </c>
      <c r="K3986">
        <v>9</v>
      </c>
      <c r="L3986">
        <v>517.48</v>
      </c>
    </row>
    <row r="3987" spans="1:12" ht="14.25" customHeight="1" x14ac:dyDescent="0.25">
      <c r="A3987" t="str">
        <f t="shared" si="62"/>
        <v>ORD3986</v>
      </c>
      <c r="B3987" s="6">
        <v>44914</v>
      </c>
      <c r="C3987" s="6" t="str">
        <f>TEXT(Table1[[#This Row],[Order Date]],"mmm")</f>
        <v>Dec</v>
      </c>
      <c r="D3987" s="6" t="str">
        <f>TEXT(Table1[[#This Row],[Order Date]],"yyyy")</f>
        <v>2022</v>
      </c>
      <c r="E3987" t="s">
        <v>2405</v>
      </c>
      <c r="F3987" t="s">
        <v>685</v>
      </c>
      <c r="G3987" t="s">
        <v>34</v>
      </c>
      <c r="H3987" t="s">
        <v>145</v>
      </c>
      <c r="I3987" t="s">
        <v>320</v>
      </c>
      <c r="J3987">
        <v>1053.1600000000001</v>
      </c>
      <c r="K3987">
        <v>4</v>
      </c>
      <c r="L3987">
        <v>-105.32</v>
      </c>
    </row>
    <row r="3988" spans="1:12" ht="14.25" customHeight="1" x14ac:dyDescent="0.25">
      <c r="A3988" t="str">
        <f t="shared" si="62"/>
        <v>ORD3987</v>
      </c>
      <c r="B3988" s="6">
        <v>44914</v>
      </c>
      <c r="C3988" s="6" t="str">
        <f>TEXT(Table1[[#This Row],[Order Date]],"mmm")</f>
        <v>Dec</v>
      </c>
      <c r="D3988" s="6" t="str">
        <f>TEXT(Table1[[#This Row],[Order Date]],"yyyy")</f>
        <v>2022</v>
      </c>
      <c r="E3988" t="s">
        <v>341</v>
      </c>
      <c r="F3988" t="s">
        <v>15</v>
      </c>
      <c r="G3988" t="s">
        <v>39</v>
      </c>
      <c r="H3988" t="s">
        <v>52</v>
      </c>
      <c r="I3988" t="s">
        <v>2393</v>
      </c>
      <c r="J3988">
        <v>25.49</v>
      </c>
      <c r="K3988">
        <v>2</v>
      </c>
      <c r="L3988">
        <v>4.78</v>
      </c>
    </row>
    <row r="3989" spans="1:12" ht="14.25" customHeight="1" x14ac:dyDescent="0.25">
      <c r="A3989" t="str">
        <f t="shared" si="62"/>
        <v>ORD3988</v>
      </c>
      <c r="B3989" s="6">
        <v>44914</v>
      </c>
      <c r="C3989" s="6" t="str">
        <f>TEXT(Table1[[#This Row],[Order Date]],"mmm")</f>
        <v>Dec</v>
      </c>
      <c r="D3989" s="6" t="str">
        <f>TEXT(Table1[[#This Row],[Order Date]],"yyyy")</f>
        <v>2022</v>
      </c>
      <c r="E3989" t="s">
        <v>1005</v>
      </c>
      <c r="F3989" t="s">
        <v>23</v>
      </c>
      <c r="G3989" t="s">
        <v>11</v>
      </c>
      <c r="H3989" t="s">
        <v>16</v>
      </c>
      <c r="I3989" t="s">
        <v>2210</v>
      </c>
      <c r="J3989">
        <v>6.91</v>
      </c>
      <c r="K3989">
        <v>3</v>
      </c>
      <c r="L3989">
        <v>2.5099999999999998</v>
      </c>
    </row>
    <row r="3990" spans="1:12" ht="14.25" customHeight="1" x14ac:dyDescent="0.25">
      <c r="A3990" t="str">
        <f t="shared" si="62"/>
        <v>ORD3989</v>
      </c>
      <c r="B3990" s="6">
        <v>44915</v>
      </c>
      <c r="C3990" s="6" t="str">
        <f>TEXT(Table1[[#This Row],[Order Date]],"mmm")</f>
        <v>Dec</v>
      </c>
      <c r="D3990" s="6" t="str">
        <f>TEXT(Table1[[#This Row],[Order Date]],"yyyy")</f>
        <v>2022</v>
      </c>
      <c r="E3990" t="s">
        <v>1064</v>
      </c>
      <c r="F3990" t="s">
        <v>10</v>
      </c>
      <c r="G3990" t="s">
        <v>11</v>
      </c>
      <c r="H3990" t="s">
        <v>18</v>
      </c>
      <c r="I3990" t="s">
        <v>638</v>
      </c>
      <c r="J3990">
        <v>88.8</v>
      </c>
      <c r="K3990">
        <v>4</v>
      </c>
      <c r="L3990">
        <v>-2.2200000000000002</v>
      </c>
    </row>
    <row r="3991" spans="1:12" ht="14.25" customHeight="1" x14ac:dyDescent="0.25">
      <c r="A3991" t="str">
        <f t="shared" si="62"/>
        <v>ORD3990</v>
      </c>
      <c r="B3991" s="6">
        <v>44915</v>
      </c>
      <c r="C3991" s="6" t="str">
        <f>TEXT(Table1[[#This Row],[Order Date]],"mmm")</f>
        <v>Dec</v>
      </c>
      <c r="D3991" s="6" t="str">
        <f>TEXT(Table1[[#This Row],[Order Date]],"yyyy")</f>
        <v>2022</v>
      </c>
      <c r="E3991" t="s">
        <v>727</v>
      </c>
      <c r="F3991" t="s">
        <v>149</v>
      </c>
      <c r="G3991" t="s">
        <v>11</v>
      </c>
      <c r="H3991" t="s">
        <v>12</v>
      </c>
      <c r="I3991" t="s">
        <v>457</v>
      </c>
      <c r="J3991">
        <v>55.48</v>
      </c>
      <c r="K3991">
        <v>1</v>
      </c>
      <c r="L3991">
        <v>26.63</v>
      </c>
    </row>
    <row r="3992" spans="1:12" ht="14.25" customHeight="1" x14ac:dyDescent="0.25">
      <c r="A3992" t="str">
        <f t="shared" si="62"/>
        <v>ORD3991</v>
      </c>
      <c r="B3992" s="6">
        <v>44915</v>
      </c>
      <c r="C3992" s="6" t="str">
        <f>TEXT(Table1[[#This Row],[Order Date]],"mmm")</f>
        <v>Dec</v>
      </c>
      <c r="D3992" s="6" t="str">
        <f>TEXT(Table1[[#This Row],[Order Date]],"yyyy")</f>
        <v>2022</v>
      </c>
      <c r="E3992" t="s">
        <v>1207</v>
      </c>
      <c r="F3992" t="s">
        <v>15</v>
      </c>
      <c r="G3992" t="s">
        <v>39</v>
      </c>
      <c r="H3992" t="s">
        <v>40</v>
      </c>
      <c r="I3992" t="s">
        <v>102</v>
      </c>
      <c r="J3992">
        <v>159.97999999999999</v>
      </c>
      <c r="K3992">
        <v>2</v>
      </c>
      <c r="L3992">
        <v>12</v>
      </c>
    </row>
    <row r="3993" spans="1:12" ht="14.25" customHeight="1" x14ac:dyDescent="0.25">
      <c r="A3993" t="str">
        <f t="shared" si="62"/>
        <v>ORD3992</v>
      </c>
      <c r="B3993" s="6">
        <v>44915</v>
      </c>
      <c r="C3993" s="6" t="str">
        <f>TEXT(Table1[[#This Row],[Order Date]],"mmm")</f>
        <v>Dec</v>
      </c>
      <c r="D3993" s="6" t="str">
        <f>TEXT(Table1[[#This Row],[Order Date]],"yyyy")</f>
        <v>2022</v>
      </c>
      <c r="E3993" t="s">
        <v>1207</v>
      </c>
      <c r="F3993" t="s">
        <v>15</v>
      </c>
      <c r="G3993" t="s">
        <v>39</v>
      </c>
      <c r="H3993" t="s">
        <v>52</v>
      </c>
      <c r="I3993" t="s">
        <v>198</v>
      </c>
      <c r="J3993">
        <v>255.97</v>
      </c>
      <c r="K3993">
        <v>4</v>
      </c>
      <c r="L3993">
        <v>51.19</v>
      </c>
    </row>
    <row r="3994" spans="1:12" ht="14.25" customHeight="1" x14ac:dyDescent="0.25">
      <c r="A3994" t="str">
        <f t="shared" si="62"/>
        <v>ORD3993</v>
      </c>
      <c r="B3994" s="6">
        <v>44915</v>
      </c>
      <c r="C3994" s="6" t="str">
        <f>TEXT(Table1[[#This Row],[Order Date]],"mmm")</f>
        <v>Dec</v>
      </c>
      <c r="D3994" s="6" t="str">
        <f>TEXT(Table1[[#This Row],[Order Date]],"yyyy")</f>
        <v>2022</v>
      </c>
      <c r="E3994" t="s">
        <v>1207</v>
      </c>
      <c r="F3994" t="s">
        <v>15</v>
      </c>
      <c r="G3994" t="s">
        <v>34</v>
      </c>
      <c r="H3994" t="s">
        <v>74</v>
      </c>
      <c r="I3994" t="s">
        <v>155</v>
      </c>
      <c r="J3994">
        <v>359.06</v>
      </c>
      <c r="K3994">
        <v>3</v>
      </c>
      <c r="L3994">
        <v>-71.81</v>
      </c>
    </row>
    <row r="3995" spans="1:12" ht="14.25" customHeight="1" x14ac:dyDescent="0.25">
      <c r="A3995" t="str">
        <f t="shared" si="62"/>
        <v>ORD3994</v>
      </c>
      <c r="B3995" s="6">
        <v>44915</v>
      </c>
      <c r="C3995" s="6" t="str">
        <f>TEXT(Table1[[#This Row],[Order Date]],"mmm")</f>
        <v>Dec</v>
      </c>
      <c r="D3995" s="6" t="str">
        <f>TEXT(Table1[[#This Row],[Order Date]],"yyyy")</f>
        <v>2022</v>
      </c>
      <c r="E3995" t="s">
        <v>1074</v>
      </c>
      <c r="F3995" t="s">
        <v>95</v>
      </c>
      <c r="G3995" t="s">
        <v>11</v>
      </c>
      <c r="H3995" t="s">
        <v>63</v>
      </c>
      <c r="I3995" t="s">
        <v>2263</v>
      </c>
      <c r="J3995">
        <v>7.92</v>
      </c>
      <c r="K3995">
        <v>1</v>
      </c>
      <c r="L3995">
        <v>2.77</v>
      </c>
    </row>
    <row r="3996" spans="1:12" ht="14.25" customHeight="1" x14ac:dyDescent="0.25">
      <c r="A3996" t="str">
        <f t="shared" si="62"/>
        <v>ORD3995</v>
      </c>
      <c r="B3996" s="6">
        <v>44915</v>
      </c>
      <c r="C3996" s="6" t="str">
        <f>TEXT(Table1[[#This Row],[Order Date]],"mmm")</f>
        <v>Dec</v>
      </c>
      <c r="D3996" s="6" t="str">
        <f>TEXT(Table1[[#This Row],[Order Date]],"yyyy")</f>
        <v>2022</v>
      </c>
      <c r="E3996" t="s">
        <v>1074</v>
      </c>
      <c r="F3996" t="s">
        <v>95</v>
      </c>
      <c r="G3996" t="s">
        <v>34</v>
      </c>
      <c r="H3996" t="s">
        <v>47</v>
      </c>
      <c r="I3996" t="s">
        <v>1092</v>
      </c>
      <c r="J3996">
        <v>14.37</v>
      </c>
      <c r="K3996">
        <v>2</v>
      </c>
      <c r="L3996">
        <v>3.95</v>
      </c>
    </row>
    <row r="3997" spans="1:12" ht="14.25" customHeight="1" x14ac:dyDescent="0.25">
      <c r="A3997" t="str">
        <f t="shared" si="62"/>
        <v>ORD3996</v>
      </c>
      <c r="B3997" s="6">
        <v>44915</v>
      </c>
      <c r="C3997" s="6" t="str">
        <f>TEXT(Table1[[#This Row],[Order Date]],"mmm")</f>
        <v>Dec</v>
      </c>
      <c r="D3997" s="6" t="str">
        <f>TEXT(Table1[[#This Row],[Order Date]],"yyyy")</f>
        <v>2022</v>
      </c>
      <c r="E3997" t="s">
        <v>2406</v>
      </c>
      <c r="F3997" t="s">
        <v>123</v>
      </c>
      <c r="G3997" t="s">
        <v>11</v>
      </c>
      <c r="H3997" t="s">
        <v>16</v>
      </c>
      <c r="I3997" t="s">
        <v>2030</v>
      </c>
      <c r="J3997">
        <v>11.7</v>
      </c>
      <c r="K3997">
        <v>2</v>
      </c>
      <c r="L3997">
        <v>3.95</v>
      </c>
    </row>
    <row r="3998" spans="1:12" ht="14.25" customHeight="1" x14ac:dyDescent="0.25">
      <c r="A3998" t="str">
        <f t="shared" si="62"/>
        <v>ORD3997</v>
      </c>
      <c r="B3998" s="6">
        <v>44915</v>
      </c>
      <c r="C3998" s="6" t="str">
        <f>TEXT(Table1[[#This Row],[Order Date]],"mmm")</f>
        <v>Dec</v>
      </c>
      <c r="D3998" s="6" t="str">
        <f>TEXT(Table1[[#This Row],[Order Date]],"yyyy")</f>
        <v>2022</v>
      </c>
      <c r="E3998" t="s">
        <v>587</v>
      </c>
      <c r="F3998" t="s">
        <v>27</v>
      </c>
      <c r="G3998" t="s">
        <v>11</v>
      </c>
      <c r="H3998" t="s">
        <v>12</v>
      </c>
      <c r="I3998" t="s">
        <v>625</v>
      </c>
      <c r="J3998">
        <v>17.12</v>
      </c>
      <c r="K3998">
        <v>4</v>
      </c>
      <c r="L3998">
        <v>7.7</v>
      </c>
    </row>
    <row r="3999" spans="1:12" ht="14.25" customHeight="1" x14ac:dyDescent="0.25">
      <c r="A3999" t="str">
        <f t="shared" si="62"/>
        <v>ORD3998</v>
      </c>
      <c r="B3999" s="6">
        <v>44915</v>
      </c>
      <c r="C3999" s="6" t="str">
        <f>TEXT(Table1[[#This Row],[Order Date]],"mmm")</f>
        <v>Dec</v>
      </c>
      <c r="D3999" s="6" t="str">
        <f>TEXT(Table1[[#This Row],[Order Date]],"yyyy")</f>
        <v>2022</v>
      </c>
      <c r="E3999" t="s">
        <v>1661</v>
      </c>
      <c r="F3999" t="s">
        <v>55</v>
      </c>
      <c r="G3999" t="s">
        <v>11</v>
      </c>
      <c r="H3999" t="s">
        <v>92</v>
      </c>
      <c r="I3999" t="s">
        <v>1031</v>
      </c>
      <c r="J3999">
        <v>36.270000000000003</v>
      </c>
      <c r="K3999">
        <v>3</v>
      </c>
      <c r="L3999">
        <v>10.88</v>
      </c>
    </row>
    <row r="4000" spans="1:12" ht="14.25" customHeight="1" x14ac:dyDescent="0.25">
      <c r="A4000" t="str">
        <f t="shared" si="62"/>
        <v>ORD3999</v>
      </c>
      <c r="B4000" s="6">
        <v>44915</v>
      </c>
      <c r="C4000" s="6" t="str">
        <f>TEXT(Table1[[#This Row],[Order Date]],"mmm")</f>
        <v>Dec</v>
      </c>
      <c r="D4000" s="6" t="str">
        <f>TEXT(Table1[[#This Row],[Order Date]],"yyyy")</f>
        <v>2022</v>
      </c>
      <c r="E4000" t="s">
        <v>1097</v>
      </c>
      <c r="F4000" t="s">
        <v>10</v>
      </c>
      <c r="G4000" t="s">
        <v>39</v>
      </c>
      <c r="H4000" t="s">
        <v>52</v>
      </c>
      <c r="I4000" t="s">
        <v>243</v>
      </c>
      <c r="J4000">
        <v>100.8</v>
      </c>
      <c r="K4000">
        <v>2</v>
      </c>
      <c r="L4000">
        <v>21.42</v>
      </c>
    </row>
    <row r="4001" spans="1:12" ht="14.25" customHeight="1" x14ac:dyDescent="0.25">
      <c r="A4001" t="str">
        <f t="shared" si="62"/>
        <v>ORD4000</v>
      </c>
      <c r="B4001" s="6">
        <v>44916</v>
      </c>
      <c r="C4001" s="6" t="str">
        <f>TEXT(Table1[[#This Row],[Order Date]],"mmm")</f>
        <v>Dec</v>
      </c>
      <c r="D4001" s="6" t="str">
        <f>TEXT(Table1[[#This Row],[Order Date]],"yyyy")</f>
        <v>2022</v>
      </c>
      <c r="E4001" t="s">
        <v>503</v>
      </c>
      <c r="F4001" t="s">
        <v>164</v>
      </c>
      <c r="G4001" t="s">
        <v>34</v>
      </c>
      <c r="H4001" t="s">
        <v>145</v>
      </c>
      <c r="I4001" t="s">
        <v>501</v>
      </c>
      <c r="J4001">
        <v>1618.37</v>
      </c>
      <c r="K4001">
        <v>13</v>
      </c>
      <c r="L4001">
        <v>356.04</v>
      </c>
    </row>
    <row r="4002" spans="1:12" ht="14.25" customHeight="1" x14ac:dyDescent="0.25">
      <c r="A4002" t="str">
        <f t="shared" si="62"/>
        <v>ORD4001</v>
      </c>
      <c r="B4002" s="6">
        <v>44916</v>
      </c>
      <c r="C4002" s="6" t="str">
        <f>TEXT(Table1[[#This Row],[Order Date]],"mmm")</f>
        <v>Dec</v>
      </c>
      <c r="D4002" s="6" t="str">
        <f>TEXT(Table1[[#This Row],[Order Date]],"yyyy")</f>
        <v>2022</v>
      </c>
      <c r="E4002" t="s">
        <v>503</v>
      </c>
      <c r="F4002" t="s">
        <v>164</v>
      </c>
      <c r="G4002" t="s">
        <v>39</v>
      </c>
      <c r="H4002" t="s">
        <v>52</v>
      </c>
      <c r="I4002" t="s">
        <v>1849</v>
      </c>
      <c r="J4002">
        <v>99.6</v>
      </c>
      <c r="K4002">
        <v>1</v>
      </c>
      <c r="L4002">
        <v>36.85</v>
      </c>
    </row>
    <row r="4003" spans="1:12" ht="14.25" customHeight="1" x14ac:dyDescent="0.25">
      <c r="A4003" t="str">
        <f t="shared" si="62"/>
        <v>ORD4002</v>
      </c>
      <c r="B4003" s="6">
        <v>44916</v>
      </c>
      <c r="C4003" s="6" t="str">
        <f>TEXT(Table1[[#This Row],[Order Date]],"mmm")</f>
        <v>Dec</v>
      </c>
      <c r="D4003" s="6" t="str">
        <f>TEXT(Table1[[#This Row],[Order Date]],"yyyy")</f>
        <v>2022</v>
      </c>
      <c r="E4003" t="s">
        <v>2407</v>
      </c>
      <c r="F4003" t="s">
        <v>278</v>
      </c>
      <c r="G4003" t="s">
        <v>11</v>
      </c>
      <c r="H4003" t="s">
        <v>92</v>
      </c>
      <c r="I4003" t="s">
        <v>333</v>
      </c>
      <c r="J4003">
        <v>60.98</v>
      </c>
      <c r="K4003">
        <v>7</v>
      </c>
      <c r="L4003">
        <v>4.57</v>
      </c>
    </row>
    <row r="4004" spans="1:12" ht="14.25" customHeight="1" x14ac:dyDescent="0.25">
      <c r="A4004" t="str">
        <f t="shared" si="62"/>
        <v>ORD4003</v>
      </c>
      <c r="B4004" s="6">
        <v>44916</v>
      </c>
      <c r="C4004" s="6" t="str">
        <f>TEXT(Table1[[#This Row],[Order Date]],"mmm")</f>
        <v>Dec</v>
      </c>
      <c r="D4004" s="6" t="str">
        <f>TEXT(Table1[[#This Row],[Order Date]],"yyyy")</f>
        <v>2022</v>
      </c>
      <c r="E4004" t="s">
        <v>1475</v>
      </c>
      <c r="F4004" t="s">
        <v>245</v>
      </c>
      <c r="G4004" t="s">
        <v>39</v>
      </c>
      <c r="H4004" t="s">
        <v>40</v>
      </c>
      <c r="I4004" t="s">
        <v>2408</v>
      </c>
      <c r="J4004">
        <v>47.98</v>
      </c>
      <c r="K4004">
        <v>3</v>
      </c>
      <c r="L4004">
        <v>4.8</v>
      </c>
    </row>
    <row r="4005" spans="1:12" ht="14.25" customHeight="1" x14ac:dyDescent="0.25">
      <c r="A4005" t="str">
        <f t="shared" si="62"/>
        <v>ORD4004</v>
      </c>
      <c r="B4005" s="6">
        <v>44916</v>
      </c>
      <c r="C4005" s="6" t="str">
        <f>TEXT(Table1[[#This Row],[Order Date]],"mmm")</f>
        <v>Dec</v>
      </c>
      <c r="D4005" s="6" t="str">
        <f>TEXT(Table1[[#This Row],[Order Date]],"yyyy")</f>
        <v>2022</v>
      </c>
      <c r="E4005" t="s">
        <v>983</v>
      </c>
      <c r="F4005" t="s">
        <v>123</v>
      </c>
      <c r="G4005" t="s">
        <v>39</v>
      </c>
      <c r="H4005" t="s">
        <v>52</v>
      </c>
      <c r="I4005" t="s">
        <v>1047</v>
      </c>
      <c r="J4005">
        <v>50.88</v>
      </c>
      <c r="K4005">
        <v>6</v>
      </c>
      <c r="L4005">
        <v>14.63</v>
      </c>
    </row>
    <row r="4006" spans="1:12" ht="14.25" customHeight="1" x14ac:dyDescent="0.25">
      <c r="A4006" t="str">
        <f t="shared" si="62"/>
        <v>ORD4005</v>
      </c>
      <c r="B4006" s="6">
        <v>44916</v>
      </c>
      <c r="C4006" s="6" t="str">
        <f>TEXT(Table1[[#This Row],[Order Date]],"mmm")</f>
        <v>Dec</v>
      </c>
      <c r="D4006" s="6" t="str">
        <f>TEXT(Table1[[#This Row],[Order Date]],"yyyy")</f>
        <v>2022</v>
      </c>
      <c r="E4006" t="s">
        <v>983</v>
      </c>
      <c r="F4006" t="s">
        <v>123</v>
      </c>
      <c r="G4006" t="s">
        <v>11</v>
      </c>
      <c r="H4006" t="s">
        <v>63</v>
      </c>
      <c r="I4006" t="s">
        <v>2409</v>
      </c>
      <c r="J4006">
        <v>27.31</v>
      </c>
      <c r="K4006">
        <v>2</v>
      </c>
      <c r="L4006">
        <v>9.2200000000000006</v>
      </c>
    </row>
    <row r="4007" spans="1:12" ht="14.25" customHeight="1" x14ac:dyDescent="0.25">
      <c r="A4007" t="str">
        <f t="shared" si="62"/>
        <v>ORD4006</v>
      </c>
      <c r="B4007" s="6">
        <v>44916</v>
      </c>
      <c r="C4007" s="6" t="str">
        <f>TEXT(Table1[[#This Row],[Order Date]],"mmm")</f>
        <v>Dec</v>
      </c>
      <c r="D4007" s="6" t="str">
        <f>TEXT(Table1[[#This Row],[Order Date]],"yyyy")</f>
        <v>2022</v>
      </c>
      <c r="E4007" t="s">
        <v>1631</v>
      </c>
      <c r="F4007" t="s">
        <v>78</v>
      </c>
      <c r="G4007" t="s">
        <v>11</v>
      </c>
      <c r="H4007" t="s">
        <v>24</v>
      </c>
      <c r="I4007" t="s">
        <v>844</v>
      </c>
      <c r="J4007">
        <v>3.01</v>
      </c>
      <c r="K4007">
        <v>2</v>
      </c>
      <c r="L4007">
        <v>0.34</v>
      </c>
    </row>
    <row r="4008" spans="1:12" ht="14.25" customHeight="1" x14ac:dyDescent="0.25">
      <c r="A4008" t="str">
        <f t="shared" si="62"/>
        <v>ORD4007</v>
      </c>
      <c r="B4008" s="6">
        <v>44916</v>
      </c>
      <c r="C4008" s="6" t="str">
        <f>TEXT(Table1[[#This Row],[Order Date]],"mmm")</f>
        <v>Dec</v>
      </c>
      <c r="D4008" s="6" t="str">
        <f>TEXT(Table1[[#This Row],[Order Date]],"yyyy")</f>
        <v>2022</v>
      </c>
      <c r="E4008" t="s">
        <v>1223</v>
      </c>
      <c r="F4008" t="s">
        <v>15</v>
      </c>
      <c r="G4008" t="s">
        <v>39</v>
      </c>
      <c r="H4008" t="s">
        <v>302</v>
      </c>
      <c r="I4008" t="s">
        <v>1399</v>
      </c>
      <c r="J4008">
        <v>600.53</v>
      </c>
      <c r="K4008">
        <v>2</v>
      </c>
      <c r="L4008">
        <v>137.26</v>
      </c>
    </row>
    <row r="4009" spans="1:12" ht="14.25" customHeight="1" x14ac:dyDescent="0.25">
      <c r="A4009" t="str">
        <f t="shared" si="62"/>
        <v>ORD4008</v>
      </c>
      <c r="B4009" s="6">
        <v>44916</v>
      </c>
      <c r="C4009" s="6" t="str">
        <f>TEXT(Table1[[#This Row],[Order Date]],"mmm")</f>
        <v>Dec</v>
      </c>
      <c r="D4009" s="6" t="str">
        <f>TEXT(Table1[[#This Row],[Order Date]],"yyyy")</f>
        <v>2022</v>
      </c>
      <c r="E4009" t="s">
        <v>1223</v>
      </c>
      <c r="F4009" t="s">
        <v>15</v>
      </c>
      <c r="G4009" t="s">
        <v>11</v>
      </c>
      <c r="H4009" t="s">
        <v>24</v>
      </c>
      <c r="I4009" t="s">
        <v>2058</v>
      </c>
      <c r="J4009">
        <v>59.9</v>
      </c>
      <c r="K4009">
        <v>2</v>
      </c>
      <c r="L4009">
        <v>14.23</v>
      </c>
    </row>
    <row r="4010" spans="1:12" ht="14.25" customHeight="1" x14ac:dyDescent="0.25">
      <c r="A4010" t="str">
        <f t="shared" si="62"/>
        <v>ORD4009</v>
      </c>
      <c r="B4010" s="6">
        <v>44916</v>
      </c>
      <c r="C4010" s="6" t="str">
        <f>TEXT(Table1[[#This Row],[Order Date]],"mmm")</f>
        <v>Dec</v>
      </c>
      <c r="D4010" s="6" t="str">
        <f>TEXT(Table1[[#This Row],[Order Date]],"yyyy")</f>
        <v>2022</v>
      </c>
      <c r="E4010" t="s">
        <v>1223</v>
      </c>
      <c r="F4010" t="s">
        <v>15</v>
      </c>
      <c r="G4010" t="s">
        <v>39</v>
      </c>
      <c r="H4010" t="s">
        <v>52</v>
      </c>
      <c r="I4010" t="s">
        <v>1849</v>
      </c>
      <c r="J4010">
        <v>637.44000000000005</v>
      </c>
      <c r="K4010">
        <v>8</v>
      </c>
      <c r="L4010">
        <v>135.46</v>
      </c>
    </row>
    <row r="4011" spans="1:12" ht="14.25" customHeight="1" x14ac:dyDescent="0.25">
      <c r="A4011" t="str">
        <f t="shared" si="62"/>
        <v>ORD4010</v>
      </c>
      <c r="B4011" s="6">
        <v>44916</v>
      </c>
      <c r="C4011" s="6" t="str">
        <f>TEXT(Table1[[#This Row],[Order Date]],"mmm")</f>
        <v>Dec</v>
      </c>
      <c r="D4011" s="6" t="str">
        <f>TEXT(Table1[[#This Row],[Order Date]],"yyyy")</f>
        <v>2022</v>
      </c>
      <c r="E4011" t="s">
        <v>1223</v>
      </c>
      <c r="F4011" t="s">
        <v>15</v>
      </c>
      <c r="G4011" t="s">
        <v>34</v>
      </c>
      <c r="H4011" t="s">
        <v>47</v>
      </c>
      <c r="I4011" t="s">
        <v>920</v>
      </c>
      <c r="J4011">
        <v>51.76</v>
      </c>
      <c r="K4011">
        <v>3</v>
      </c>
      <c r="L4011">
        <v>-33.64</v>
      </c>
    </row>
    <row r="4012" spans="1:12" ht="14.25" customHeight="1" x14ac:dyDescent="0.25">
      <c r="A4012" t="str">
        <f t="shared" si="62"/>
        <v>ORD4011</v>
      </c>
      <c r="B4012" s="6">
        <v>44917</v>
      </c>
      <c r="C4012" s="6" t="str">
        <f>TEXT(Table1[[#This Row],[Order Date]],"mmm")</f>
        <v>Dec</v>
      </c>
      <c r="D4012" s="6" t="str">
        <f>TEXT(Table1[[#This Row],[Order Date]],"yyyy")</f>
        <v>2022</v>
      </c>
      <c r="E4012" t="s">
        <v>569</v>
      </c>
      <c r="F4012" t="s">
        <v>157</v>
      </c>
      <c r="G4012" t="s">
        <v>11</v>
      </c>
      <c r="H4012" t="s">
        <v>24</v>
      </c>
      <c r="I4012" t="s">
        <v>2201</v>
      </c>
      <c r="J4012">
        <v>17.12</v>
      </c>
      <c r="K4012">
        <v>4</v>
      </c>
      <c r="L4012">
        <v>4.96</v>
      </c>
    </row>
    <row r="4013" spans="1:12" ht="14.25" customHeight="1" x14ac:dyDescent="0.25">
      <c r="A4013" t="str">
        <f t="shared" si="62"/>
        <v>ORD4012</v>
      </c>
      <c r="B4013" s="6">
        <v>44917</v>
      </c>
      <c r="C4013" s="6" t="str">
        <f>TEXT(Table1[[#This Row],[Order Date]],"mmm")</f>
        <v>Dec</v>
      </c>
      <c r="D4013" s="6" t="str">
        <f>TEXT(Table1[[#This Row],[Order Date]],"yyyy")</f>
        <v>2022</v>
      </c>
      <c r="E4013" t="s">
        <v>1688</v>
      </c>
      <c r="F4013" t="s">
        <v>23</v>
      </c>
      <c r="G4013" t="s">
        <v>11</v>
      </c>
      <c r="H4013" t="s">
        <v>18</v>
      </c>
      <c r="I4013" t="s">
        <v>1965</v>
      </c>
      <c r="J4013">
        <v>33.57</v>
      </c>
      <c r="K4013">
        <v>2</v>
      </c>
      <c r="L4013">
        <v>1.68</v>
      </c>
    </row>
    <row r="4014" spans="1:12" ht="14.25" customHeight="1" x14ac:dyDescent="0.25">
      <c r="A4014" t="str">
        <f t="shared" si="62"/>
        <v>ORD4013</v>
      </c>
      <c r="B4014" s="6">
        <v>44917</v>
      </c>
      <c r="C4014" s="6" t="str">
        <f>TEXT(Table1[[#This Row],[Order Date]],"mmm")</f>
        <v>Dec</v>
      </c>
      <c r="D4014" s="6" t="str">
        <f>TEXT(Table1[[#This Row],[Order Date]],"yyyy")</f>
        <v>2022</v>
      </c>
      <c r="E4014" t="s">
        <v>1688</v>
      </c>
      <c r="F4014" t="s">
        <v>23</v>
      </c>
      <c r="G4014" t="s">
        <v>34</v>
      </c>
      <c r="H4014" t="s">
        <v>35</v>
      </c>
      <c r="I4014" t="s">
        <v>235</v>
      </c>
      <c r="J4014">
        <v>422.63</v>
      </c>
      <c r="K4014">
        <v>7</v>
      </c>
      <c r="L4014">
        <v>0</v>
      </c>
    </row>
    <row r="4015" spans="1:12" ht="14.25" customHeight="1" x14ac:dyDescent="0.25">
      <c r="A4015" t="str">
        <f t="shared" si="62"/>
        <v>ORD4014</v>
      </c>
      <c r="B4015" s="6">
        <v>44918</v>
      </c>
      <c r="C4015" s="6" t="str">
        <f>TEXT(Table1[[#This Row],[Order Date]],"mmm")</f>
        <v>Dec</v>
      </c>
      <c r="D4015" s="6" t="str">
        <f>TEXT(Table1[[#This Row],[Order Date]],"yyyy")</f>
        <v>2022</v>
      </c>
      <c r="E4015" t="s">
        <v>156</v>
      </c>
      <c r="F4015" t="s">
        <v>55</v>
      </c>
      <c r="G4015" t="s">
        <v>11</v>
      </c>
      <c r="H4015" t="s">
        <v>92</v>
      </c>
      <c r="I4015" t="s">
        <v>1820</v>
      </c>
      <c r="J4015">
        <v>194.32</v>
      </c>
      <c r="K4015">
        <v>4</v>
      </c>
      <c r="L4015">
        <v>56.35</v>
      </c>
    </row>
    <row r="4016" spans="1:12" ht="14.25" customHeight="1" x14ac:dyDescent="0.25">
      <c r="A4016" t="str">
        <f t="shared" si="62"/>
        <v>ORD4015</v>
      </c>
      <c r="B4016" s="6">
        <v>44919</v>
      </c>
      <c r="C4016" s="6" t="str">
        <f>TEXT(Table1[[#This Row],[Order Date]],"mmm")</f>
        <v>Dec</v>
      </c>
      <c r="D4016" s="6" t="str">
        <f>TEXT(Table1[[#This Row],[Order Date]],"yyyy")</f>
        <v>2022</v>
      </c>
      <c r="E4016" t="s">
        <v>1752</v>
      </c>
      <c r="F4016" t="s">
        <v>78</v>
      </c>
      <c r="G4016" t="s">
        <v>11</v>
      </c>
      <c r="H4016" t="s">
        <v>43</v>
      </c>
      <c r="I4016" t="s">
        <v>1561</v>
      </c>
      <c r="J4016">
        <v>5.58</v>
      </c>
      <c r="K4016">
        <v>2</v>
      </c>
      <c r="L4016">
        <v>1.81</v>
      </c>
    </row>
    <row r="4017" spans="1:12" ht="14.25" customHeight="1" x14ac:dyDescent="0.25">
      <c r="A4017" t="str">
        <f t="shared" si="62"/>
        <v>ORD4016</v>
      </c>
      <c r="B4017" s="6">
        <v>44919</v>
      </c>
      <c r="C4017" s="6" t="str">
        <f>TEXT(Table1[[#This Row],[Order Date]],"mmm")</f>
        <v>Dec</v>
      </c>
      <c r="D4017" s="6" t="str">
        <f>TEXT(Table1[[#This Row],[Order Date]],"yyyy")</f>
        <v>2022</v>
      </c>
      <c r="E4017" t="s">
        <v>1752</v>
      </c>
      <c r="F4017" t="s">
        <v>78</v>
      </c>
      <c r="G4017" t="s">
        <v>11</v>
      </c>
      <c r="H4017" t="s">
        <v>12</v>
      </c>
      <c r="I4017" t="s">
        <v>1354</v>
      </c>
      <c r="J4017">
        <v>22.7</v>
      </c>
      <c r="K4017">
        <v>6</v>
      </c>
      <c r="L4017">
        <v>8.23</v>
      </c>
    </row>
    <row r="4018" spans="1:12" ht="14.25" customHeight="1" x14ac:dyDescent="0.25">
      <c r="A4018" t="str">
        <f t="shared" si="62"/>
        <v>ORD4017</v>
      </c>
      <c r="B4018" s="6">
        <v>44919</v>
      </c>
      <c r="C4018" s="6" t="str">
        <f>TEXT(Table1[[#This Row],[Order Date]],"mmm")</f>
        <v>Dec</v>
      </c>
      <c r="D4018" s="6" t="str">
        <f>TEXT(Table1[[#This Row],[Order Date]],"yyyy")</f>
        <v>2022</v>
      </c>
      <c r="E4018" t="s">
        <v>1752</v>
      </c>
      <c r="F4018" t="s">
        <v>78</v>
      </c>
      <c r="G4018" t="s">
        <v>11</v>
      </c>
      <c r="H4018" t="s">
        <v>20</v>
      </c>
      <c r="I4018" t="s">
        <v>469</v>
      </c>
      <c r="J4018">
        <v>19.78</v>
      </c>
      <c r="K4018">
        <v>4</v>
      </c>
      <c r="L4018">
        <v>-13.84</v>
      </c>
    </row>
    <row r="4019" spans="1:12" ht="14.25" customHeight="1" x14ac:dyDescent="0.25">
      <c r="A4019" t="str">
        <f t="shared" si="62"/>
        <v>ORD4018</v>
      </c>
      <c r="B4019" s="6">
        <v>44919</v>
      </c>
      <c r="C4019" s="6" t="str">
        <f>TEXT(Table1[[#This Row],[Order Date]],"mmm")</f>
        <v>Dec</v>
      </c>
      <c r="D4019" s="6" t="str">
        <f>TEXT(Table1[[#This Row],[Order Date]],"yyyy")</f>
        <v>2022</v>
      </c>
      <c r="E4019" t="s">
        <v>1752</v>
      </c>
      <c r="F4019" t="s">
        <v>78</v>
      </c>
      <c r="G4019" t="s">
        <v>34</v>
      </c>
      <c r="H4019" t="s">
        <v>47</v>
      </c>
      <c r="I4019" t="s">
        <v>2009</v>
      </c>
      <c r="J4019">
        <v>72.7</v>
      </c>
      <c r="K4019">
        <v>4</v>
      </c>
      <c r="L4019">
        <v>19.079999999999998</v>
      </c>
    </row>
    <row r="4020" spans="1:12" ht="14.25" customHeight="1" x14ac:dyDescent="0.25">
      <c r="A4020" t="str">
        <f t="shared" si="62"/>
        <v>ORD4019</v>
      </c>
      <c r="B4020" s="6">
        <v>44919</v>
      </c>
      <c r="C4020" s="6" t="str">
        <f>TEXT(Table1[[#This Row],[Order Date]],"mmm")</f>
        <v>Dec</v>
      </c>
      <c r="D4020" s="6" t="str">
        <f>TEXT(Table1[[#This Row],[Order Date]],"yyyy")</f>
        <v>2022</v>
      </c>
      <c r="E4020" t="s">
        <v>1752</v>
      </c>
      <c r="F4020" t="s">
        <v>78</v>
      </c>
      <c r="G4020" t="s">
        <v>39</v>
      </c>
      <c r="H4020" t="s">
        <v>302</v>
      </c>
      <c r="I4020" t="s">
        <v>345</v>
      </c>
      <c r="J4020">
        <v>479.99</v>
      </c>
      <c r="K4020">
        <v>4</v>
      </c>
      <c r="L4020">
        <v>-383.99</v>
      </c>
    </row>
    <row r="4021" spans="1:12" ht="14.25" customHeight="1" x14ac:dyDescent="0.25">
      <c r="A4021" t="str">
        <f t="shared" si="62"/>
        <v>ORD4020</v>
      </c>
      <c r="B4021" s="6">
        <v>44919</v>
      </c>
      <c r="C4021" s="6" t="str">
        <f>TEXT(Table1[[#This Row],[Order Date]],"mmm")</f>
        <v>Dec</v>
      </c>
      <c r="D4021" s="6" t="str">
        <f>TEXT(Table1[[#This Row],[Order Date]],"yyyy")</f>
        <v>2022</v>
      </c>
      <c r="E4021" t="s">
        <v>1752</v>
      </c>
      <c r="F4021" t="s">
        <v>78</v>
      </c>
      <c r="G4021" t="s">
        <v>11</v>
      </c>
      <c r="H4021" t="s">
        <v>24</v>
      </c>
      <c r="I4021" t="s">
        <v>2410</v>
      </c>
      <c r="J4021">
        <v>27.17</v>
      </c>
      <c r="K4021">
        <v>2</v>
      </c>
      <c r="L4021">
        <v>2.72</v>
      </c>
    </row>
    <row r="4022" spans="1:12" ht="14.25" customHeight="1" x14ac:dyDescent="0.25">
      <c r="A4022" t="str">
        <f t="shared" si="62"/>
        <v>ORD4021</v>
      </c>
      <c r="B4022" s="6">
        <v>44919</v>
      </c>
      <c r="C4022" s="6" t="str">
        <f>TEXT(Table1[[#This Row],[Order Date]],"mmm")</f>
        <v>Dec</v>
      </c>
      <c r="D4022" s="6" t="str">
        <f>TEXT(Table1[[#This Row],[Order Date]],"yyyy")</f>
        <v>2022</v>
      </c>
      <c r="E4022" t="s">
        <v>2053</v>
      </c>
      <c r="F4022" t="s">
        <v>149</v>
      </c>
      <c r="G4022" t="s">
        <v>11</v>
      </c>
      <c r="H4022" t="s">
        <v>12</v>
      </c>
      <c r="I4022" t="s">
        <v>306</v>
      </c>
      <c r="J4022">
        <v>132.79</v>
      </c>
      <c r="K4022">
        <v>7</v>
      </c>
      <c r="L4022">
        <v>63.74</v>
      </c>
    </row>
    <row r="4023" spans="1:12" ht="14.25" customHeight="1" x14ac:dyDescent="0.25">
      <c r="A4023" t="str">
        <f t="shared" si="62"/>
        <v>ORD4022</v>
      </c>
      <c r="B4023" s="6">
        <v>44919</v>
      </c>
      <c r="C4023" s="6" t="str">
        <f>TEXT(Table1[[#This Row],[Order Date]],"mmm")</f>
        <v>Dec</v>
      </c>
      <c r="D4023" s="6" t="str">
        <f>TEXT(Table1[[#This Row],[Order Date]],"yyyy")</f>
        <v>2022</v>
      </c>
      <c r="E4023" t="s">
        <v>2053</v>
      </c>
      <c r="F4023" t="s">
        <v>149</v>
      </c>
      <c r="G4023" t="s">
        <v>11</v>
      </c>
      <c r="H4023" t="s">
        <v>12</v>
      </c>
      <c r="I4023" t="s">
        <v>328</v>
      </c>
      <c r="J4023">
        <v>12.96</v>
      </c>
      <c r="K4023">
        <v>2</v>
      </c>
      <c r="L4023">
        <v>6.22</v>
      </c>
    </row>
    <row r="4024" spans="1:12" ht="14.25" customHeight="1" x14ac:dyDescent="0.25">
      <c r="A4024" t="str">
        <f t="shared" si="62"/>
        <v>ORD4023</v>
      </c>
      <c r="B4024" s="6">
        <v>44919</v>
      </c>
      <c r="C4024" s="6" t="str">
        <f>TEXT(Table1[[#This Row],[Order Date]],"mmm")</f>
        <v>Dec</v>
      </c>
      <c r="D4024" s="6" t="str">
        <f>TEXT(Table1[[#This Row],[Order Date]],"yyyy")</f>
        <v>2022</v>
      </c>
      <c r="E4024" t="s">
        <v>2053</v>
      </c>
      <c r="F4024" t="s">
        <v>149</v>
      </c>
      <c r="G4024" t="s">
        <v>11</v>
      </c>
      <c r="H4024" t="s">
        <v>16</v>
      </c>
      <c r="I4024" t="s">
        <v>1430</v>
      </c>
      <c r="J4024">
        <v>21.56</v>
      </c>
      <c r="K4024">
        <v>7</v>
      </c>
      <c r="L4024">
        <v>10.35</v>
      </c>
    </row>
    <row r="4025" spans="1:12" ht="14.25" customHeight="1" x14ac:dyDescent="0.25">
      <c r="A4025" t="str">
        <f t="shared" si="62"/>
        <v>ORD4024</v>
      </c>
      <c r="B4025" s="6">
        <v>44919</v>
      </c>
      <c r="C4025" s="6" t="str">
        <f>TEXT(Table1[[#This Row],[Order Date]],"mmm")</f>
        <v>Dec</v>
      </c>
      <c r="D4025" s="6" t="str">
        <f>TEXT(Table1[[#This Row],[Order Date]],"yyyy")</f>
        <v>2022</v>
      </c>
      <c r="E4025" t="s">
        <v>2411</v>
      </c>
      <c r="F4025" t="s">
        <v>278</v>
      </c>
      <c r="G4025" t="s">
        <v>34</v>
      </c>
      <c r="H4025" t="s">
        <v>74</v>
      </c>
      <c r="I4025" t="s">
        <v>1872</v>
      </c>
      <c r="J4025">
        <v>590.05999999999995</v>
      </c>
      <c r="K4025">
        <v>7</v>
      </c>
      <c r="L4025">
        <v>-786.74</v>
      </c>
    </row>
    <row r="4026" spans="1:12" ht="14.25" customHeight="1" x14ac:dyDescent="0.25">
      <c r="A4026" t="str">
        <f t="shared" si="62"/>
        <v>ORD4025</v>
      </c>
      <c r="B4026" s="6">
        <v>44919</v>
      </c>
      <c r="C4026" s="6" t="str">
        <f>TEXT(Table1[[#This Row],[Order Date]],"mmm")</f>
        <v>Dec</v>
      </c>
      <c r="D4026" s="6" t="str">
        <f>TEXT(Table1[[#This Row],[Order Date]],"yyyy")</f>
        <v>2022</v>
      </c>
      <c r="E4026" t="s">
        <v>2411</v>
      </c>
      <c r="F4026" t="s">
        <v>278</v>
      </c>
      <c r="G4026" t="s">
        <v>11</v>
      </c>
      <c r="H4026" t="s">
        <v>24</v>
      </c>
      <c r="I4026" t="s">
        <v>885</v>
      </c>
      <c r="J4026">
        <v>14.04</v>
      </c>
      <c r="K4026">
        <v>3</v>
      </c>
      <c r="L4026">
        <v>1.58</v>
      </c>
    </row>
    <row r="4027" spans="1:12" ht="14.25" customHeight="1" x14ac:dyDescent="0.25">
      <c r="A4027" t="str">
        <f t="shared" si="62"/>
        <v>ORD4026</v>
      </c>
      <c r="B4027" s="6">
        <v>44919</v>
      </c>
      <c r="C4027" s="6" t="str">
        <f>TEXT(Table1[[#This Row],[Order Date]],"mmm")</f>
        <v>Dec</v>
      </c>
      <c r="D4027" s="6" t="str">
        <f>TEXT(Table1[[#This Row],[Order Date]],"yyyy")</f>
        <v>2022</v>
      </c>
      <c r="E4027" t="s">
        <v>1258</v>
      </c>
      <c r="F4027" t="s">
        <v>95</v>
      </c>
      <c r="G4027" t="s">
        <v>11</v>
      </c>
      <c r="H4027" t="s">
        <v>12</v>
      </c>
      <c r="I4027" t="s">
        <v>1832</v>
      </c>
      <c r="J4027">
        <v>106.23</v>
      </c>
      <c r="K4027">
        <v>7</v>
      </c>
      <c r="L4027">
        <v>37.18</v>
      </c>
    </row>
    <row r="4028" spans="1:12" ht="14.25" customHeight="1" x14ac:dyDescent="0.25">
      <c r="A4028" t="str">
        <f t="shared" si="62"/>
        <v>ORD4027</v>
      </c>
      <c r="B4028" s="6">
        <v>44919</v>
      </c>
      <c r="C4028" s="6" t="str">
        <f>TEXT(Table1[[#This Row],[Order Date]],"mmm")</f>
        <v>Dec</v>
      </c>
      <c r="D4028" s="6" t="str">
        <f>TEXT(Table1[[#This Row],[Order Date]],"yyyy")</f>
        <v>2022</v>
      </c>
      <c r="E4028" t="s">
        <v>1258</v>
      </c>
      <c r="F4028" t="s">
        <v>95</v>
      </c>
      <c r="G4028" t="s">
        <v>39</v>
      </c>
      <c r="H4028" t="s">
        <v>40</v>
      </c>
      <c r="I4028" t="s">
        <v>1708</v>
      </c>
      <c r="J4028">
        <v>111.98</v>
      </c>
      <c r="K4028">
        <v>2</v>
      </c>
      <c r="L4028">
        <v>11.2</v>
      </c>
    </row>
    <row r="4029" spans="1:12" ht="14.25" customHeight="1" x14ac:dyDescent="0.25">
      <c r="A4029" t="str">
        <f t="shared" si="62"/>
        <v>ORD4028</v>
      </c>
      <c r="B4029" s="6">
        <v>44919</v>
      </c>
      <c r="C4029" s="6" t="str">
        <f>TEXT(Table1[[#This Row],[Order Date]],"mmm")</f>
        <v>Dec</v>
      </c>
      <c r="D4029" s="6" t="str">
        <f>TEXT(Table1[[#This Row],[Order Date]],"yyyy")</f>
        <v>2022</v>
      </c>
      <c r="E4029" t="s">
        <v>1258</v>
      </c>
      <c r="F4029" t="s">
        <v>95</v>
      </c>
      <c r="G4029" t="s">
        <v>34</v>
      </c>
      <c r="H4029" t="s">
        <v>47</v>
      </c>
      <c r="I4029" t="s">
        <v>2302</v>
      </c>
      <c r="J4029">
        <v>7.71</v>
      </c>
      <c r="K4029">
        <v>2</v>
      </c>
      <c r="L4029">
        <v>1.74</v>
      </c>
    </row>
    <row r="4030" spans="1:12" ht="14.25" customHeight="1" x14ac:dyDescent="0.25">
      <c r="A4030" t="str">
        <f t="shared" si="62"/>
        <v>ORD4029</v>
      </c>
      <c r="B4030" s="6">
        <v>44919</v>
      </c>
      <c r="C4030" s="6" t="str">
        <f>TEXT(Table1[[#This Row],[Order Date]],"mmm")</f>
        <v>Dec</v>
      </c>
      <c r="D4030" s="6" t="str">
        <f>TEXT(Table1[[#This Row],[Order Date]],"yyyy")</f>
        <v>2022</v>
      </c>
      <c r="E4030" t="s">
        <v>1688</v>
      </c>
      <c r="F4030" t="s">
        <v>95</v>
      </c>
      <c r="G4030" t="s">
        <v>34</v>
      </c>
      <c r="H4030" t="s">
        <v>35</v>
      </c>
      <c r="I4030" t="s">
        <v>1237</v>
      </c>
      <c r="J4030">
        <v>883.84</v>
      </c>
      <c r="K4030">
        <v>4</v>
      </c>
      <c r="L4030">
        <v>99.43</v>
      </c>
    </row>
    <row r="4031" spans="1:12" ht="14.25" customHeight="1" x14ac:dyDescent="0.25">
      <c r="A4031" t="str">
        <f t="shared" si="62"/>
        <v>ORD4030</v>
      </c>
      <c r="B4031" s="6">
        <v>44919</v>
      </c>
      <c r="C4031" s="6" t="str">
        <f>TEXT(Table1[[#This Row],[Order Date]],"mmm")</f>
        <v>Dec</v>
      </c>
      <c r="D4031" s="6" t="str">
        <f>TEXT(Table1[[#This Row],[Order Date]],"yyyy")</f>
        <v>2022</v>
      </c>
      <c r="E4031" t="s">
        <v>1254</v>
      </c>
      <c r="F4031" t="s">
        <v>27</v>
      </c>
      <c r="G4031" t="s">
        <v>11</v>
      </c>
      <c r="H4031" t="s">
        <v>20</v>
      </c>
      <c r="I4031" t="s">
        <v>428</v>
      </c>
      <c r="J4031">
        <v>19.940000000000001</v>
      </c>
      <c r="K4031">
        <v>4</v>
      </c>
      <c r="L4031">
        <v>7.23</v>
      </c>
    </row>
    <row r="4032" spans="1:12" ht="14.25" customHeight="1" x14ac:dyDescent="0.25">
      <c r="A4032" t="str">
        <f t="shared" si="62"/>
        <v>ORD4031</v>
      </c>
      <c r="B4032" s="6">
        <v>44919</v>
      </c>
      <c r="C4032" s="6" t="str">
        <f>TEXT(Table1[[#This Row],[Order Date]],"mmm")</f>
        <v>Dec</v>
      </c>
      <c r="D4032" s="6" t="str">
        <f>TEXT(Table1[[#This Row],[Order Date]],"yyyy")</f>
        <v>2022</v>
      </c>
      <c r="E4032" t="s">
        <v>1254</v>
      </c>
      <c r="F4032" t="s">
        <v>27</v>
      </c>
      <c r="G4032" t="s">
        <v>11</v>
      </c>
      <c r="H4032" t="s">
        <v>43</v>
      </c>
      <c r="I4032" t="s">
        <v>1109</v>
      </c>
      <c r="J4032">
        <v>45.92</v>
      </c>
      <c r="K4032">
        <v>4</v>
      </c>
      <c r="L4032">
        <v>21.58</v>
      </c>
    </row>
    <row r="4033" spans="1:12" ht="14.25" customHeight="1" x14ac:dyDescent="0.25">
      <c r="A4033" t="str">
        <f t="shared" si="62"/>
        <v>ORD4032</v>
      </c>
      <c r="B4033" s="6">
        <v>44919</v>
      </c>
      <c r="C4033" s="6" t="str">
        <f>TEXT(Table1[[#This Row],[Order Date]],"mmm")</f>
        <v>Dec</v>
      </c>
      <c r="D4033" s="6" t="str">
        <f>TEXT(Table1[[#This Row],[Order Date]],"yyyy")</f>
        <v>2022</v>
      </c>
      <c r="E4033" t="s">
        <v>992</v>
      </c>
      <c r="F4033" t="s">
        <v>186</v>
      </c>
      <c r="G4033" t="s">
        <v>34</v>
      </c>
      <c r="H4033" t="s">
        <v>47</v>
      </c>
      <c r="I4033" t="s">
        <v>2303</v>
      </c>
      <c r="J4033">
        <v>9.68</v>
      </c>
      <c r="K4033">
        <v>2</v>
      </c>
      <c r="L4033">
        <v>3.78</v>
      </c>
    </row>
    <row r="4034" spans="1:12" ht="14.25" customHeight="1" x14ac:dyDescent="0.25">
      <c r="A4034" t="str">
        <f t="shared" si="62"/>
        <v>ORD4033</v>
      </c>
      <c r="B4034" s="6">
        <v>44919</v>
      </c>
      <c r="C4034" s="6" t="str">
        <f>TEXT(Table1[[#This Row],[Order Date]],"mmm")</f>
        <v>Dec</v>
      </c>
      <c r="D4034" s="6" t="str">
        <f>TEXT(Table1[[#This Row],[Order Date]],"yyyy")</f>
        <v>2022</v>
      </c>
      <c r="E4034" t="s">
        <v>992</v>
      </c>
      <c r="F4034" t="s">
        <v>186</v>
      </c>
      <c r="G4034" t="s">
        <v>39</v>
      </c>
      <c r="H4034" t="s">
        <v>603</v>
      </c>
      <c r="I4034" t="s">
        <v>1938</v>
      </c>
      <c r="J4034">
        <v>4899.93</v>
      </c>
      <c r="K4034">
        <v>7</v>
      </c>
      <c r="L4034">
        <v>2302.9699999999998</v>
      </c>
    </row>
    <row r="4035" spans="1:12" ht="14.25" customHeight="1" x14ac:dyDescent="0.25">
      <c r="A4035" t="str">
        <f t="shared" ref="A4035:A4098" si="63">"ORD" &amp; TEXT(ROW(A4035)-1, "0000")</f>
        <v>ORD4034</v>
      </c>
      <c r="B4035" s="6">
        <v>44920</v>
      </c>
      <c r="C4035" s="6" t="str">
        <f>TEXT(Table1[[#This Row],[Order Date]],"mmm")</f>
        <v>Dec</v>
      </c>
      <c r="D4035" s="6" t="str">
        <f>TEXT(Table1[[#This Row],[Order Date]],"yyyy")</f>
        <v>2022</v>
      </c>
      <c r="E4035" t="s">
        <v>1635</v>
      </c>
      <c r="F4035" t="s">
        <v>23</v>
      </c>
      <c r="G4035" t="s">
        <v>34</v>
      </c>
      <c r="H4035" t="s">
        <v>47</v>
      </c>
      <c r="I4035" t="s">
        <v>1554</v>
      </c>
      <c r="J4035">
        <v>547.14</v>
      </c>
      <c r="K4035">
        <v>4</v>
      </c>
      <c r="L4035">
        <v>-68.39</v>
      </c>
    </row>
    <row r="4036" spans="1:12" ht="14.25" customHeight="1" x14ac:dyDescent="0.25">
      <c r="A4036" t="str">
        <f t="shared" si="63"/>
        <v>ORD4035</v>
      </c>
      <c r="B4036" s="6">
        <v>44920</v>
      </c>
      <c r="C4036" s="6" t="str">
        <f>TEXT(Table1[[#This Row],[Order Date]],"mmm")</f>
        <v>Dec</v>
      </c>
      <c r="D4036" s="6" t="str">
        <f>TEXT(Table1[[#This Row],[Order Date]],"yyyy")</f>
        <v>2022</v>
      </c>
      <c r="E4036" t="s">
        <v>1084</v>
      </c>
      <c r="F4036" t="s">
        <v>120</v>
      </c>
      <c r="G4036" t="s">
        <v>11</v>
      </c>
      <c r="H4036" t="s">
        <v>16</v>
      </c>
      <c r="I4036" t="s">
        <v>2210</v>
      </c>
      <c r="J4036">
        <v>9.2200000000000006</v>
      </c>
      <c r="K4036">
        <v>4</v>
      </c>
      <c r="L4036">
        <v>3.34</v>
      </c>
    </row>
    <row r="4037" spans="1:12" ht="14.25" customHeight="1" x14ac:dyDescent="0.25">
      <c r="A4037" t="str">
        <f t="shared" si="63"/>
        <v>ORD4036</v>
      </c>
      <c r="B4037" s="6">
        <v>44920</v>
      </c>
      <c r="C4037" s="6" t="str">
        <f>TEXT(Table1[[#This Row],[Order Date]],"mmm")</f>
        <v>Dec</v>
      </c>
      <c r="D4037" s="6" t="str">
        <f>TEXT(Table1[[#This Row],[Order Date]],"yyyy")</f>
        <v>2022</v>
      </c>
      <c r="E4037" t="s">
        <v>1084</v>
      </c>
      <c r="F4037" t="s">
        <v>120</v>
      </c>
      <c r="G4037" t="s">
        <v>11</v>
      </c>
      <c r="H4037" t="s">
        <v>12</v>
      </c>
      <c r="I4037" t="s">
        <v>2195</v>
      </c>
      <c r="J4037">
        <v>10.37</v>
      </c>
      <c r="K4037">
        <v>2</v>
      </c>
      <c r="L4037">
        <v>3.63</v>
      </c>
    </row>
    <row r="4038" spans="1:12" ht="14.25" customHeight="1" x14ac:dyDescent="0.25">
      <c r="A4038" t="str">
        <f t="shared" si="63"/>
        <v>ORD4037</v>
      </c>
      <c r="B4038" s="6">
        <v>44920</v>
      </c>
      <c r="C4038" s="6" t="str">
        <f>TEXT(Table1[[#This Row],[Order Date]],"mmm")</f>
        <v>Dec</v>
      </c>
      <c r="D4038" s="6" t="str">
        <f>TEXT(Table1[[#This Row],[Order Date]],"yyyy")</f>
        <v>2022</v>
      </c>
      <c r="E4038" t="s">
        <v>2412</v>
      </c>
      <c r="F4038" t="s">
        <v>110</v>
      </c>
      <c r="G4038" t="s">
        <v>39</v>
      </c>
      <c r="H4038" t="s">
        <v>40</v>
      </c>
      <c r="I4038" t="s">
        <v>901</v>
      </c>
      <c r="J4038">
        <v>73.98</v>
      </c>
      <c r="K4038">
        <v>2</v>
      </c>
      <c r="L4038">
        <v>19.97</v>
      </c>
    </row>
    <row r="4039" spans="1:12" ht="14.25" customHeight="1" x14ac:dyDescent="0.25">
      <c r="A4039" t="str">
        <f t="shared" si="63"/>
        <v>ORD4038</v>
      </c>
      <c r="B4039" s="6">
        <v>44920</v>
      </c>
      <c r="C4039" s="6" t="str">
        <f>TEXT(Table1[[#This Row],[Order Date]],"mmm")</f>
        <v>Dec</v>
      </c>
      <c r="D4039" s="6" t="str">
        <f>TEXT(Table1[[#This Row],[Order Date]],"yyyy")</f>
        <v>2022</v>
      </c>
      <c r="E4039" t="s">
        <v>2412</v>
      </c>
      <c r="F4039" t="s">
        <v>110</v>
      </c>
      <c r="G4039" t="s">
        <v>34</v>
      </c>
      <c r="H4039" t="s">
        <v>74</v>
      </c>
      <c r="I4039" t="s">
        <v>2413</v>
      </c>
      <c r="J4039">
        <v>160.97999999999999</v>
      </c>
      <c r="K4039">
        <v>1</v>
      </c>
      <c r="L4039">
        <v>20.93</v>
      </c>
    </row>
    <row r="4040" spans="1:12" ht="14.25" customHeight="1" x14ac:dyDescent="0.25">
      <c r="A4040" t="str">
        <f t="shared" si="63"/>
        <v>ORD4039</v>
      </c>
      <c r="B4040" s="6">
        <v>44920</v>
      </c>
      <c r="C4040" s="6" t="str">
        <f>TEXT(Table1[[#This Row],[Order Date]],"mmm")</f>
        <v>Dec</v>
      </c>
      <c r="D4040" s="6" t="str">
        <f>TEXT(Table1[[#This Row],[Order Date]],"yyyy")</f>
        <v>2022</v>
      </c>
      <c r="E4040" t="s">
        <v>2412</v>
      </c>
      <c r="F4040" t="s">
        <v>110</v>
      </c>
      <c r="G4040" t="s">
        <v>11</v>
      </c>
      <c r="H4040" t="s">
        <v>12</v>
      </c>
      <c r="I4040" t="s">
        <v>1179</v>
      </c>
      <c r="J4040">
        <v>17.34</v>
      </c>
      <c r="K4040">
        <v>3</v>
      </c>
      <c r="L4040">
        <v>8.5</v>
      </c>
    </row>
    <row r="4041" spans="1:12" ht="14.25" customHeight="1" x14ac:dyDescent="0.25">
      <c r="A4041" t="str">
        <f t="shared" si="63"/>
        <v>ORD4040</v>
      </c>
      <c r="B4041" s="6">
        <v>44920</v>
      </c>
      <c r="C4041" s="6" t="str">
        <f>TEXT(Table1[[#This Row],[Order Date]],"mmm")</f>
        <v>Dec</v>
      </c>
      <c r="D4041" s="6" t="str">
        <f>TEXT(Table1[[#This Row],[Order Date]],"yyyy")</f>
        <v>2022</v>
      </c>
      <c r="E4041" t="s">
        <v>2412</v>
      </c>
      <c r="F4041" t="s">
        <v>110</v>
      </c>
      <c r="G4041" t="s">
        <v>11</v>
      </c>
      <c r="H4041" t="s">
        <v>24</v>
      </c>
      <c r="I4041" t="s">
        <v>103</v>
      </c>
      <c r="J4041">
        <v>3.28</v>
      </c>
      <c r="K4041">
        <v>1</v>
      </c>
      <c r="L4041">
        <v>0.95</v>
      </c>
    </row>
    <row r="4042" spans="1:12" ht="14.25" customHeight="1" x14ac:dyDescent="0.25">
      <c r="A4042" t="str">
        <f t="shared" si="63"/>
        <v>ORD4041</v>
      </c>
      <c r="B4042" s="6">
        <v>44920</v>
      </c>
      <c r="C4042" s="6" t="str">
        <f>TEXT(Table1[[#This Row],[Order Date]],"mmm")</f>
        <v>Dec</v>
      </c>
      <c r="D4042" s="6" t="str">
        <f>TEXT(Table1[[#This Row],[Order Date]],"yyyy")</f>
        <v>2022</v>
      </c>
      <c r="E4042" t="s">
        <v>1332</v>
      </c>
      <c r="F4042" t="s">
        <v>149</v>
      </c>
      <c r="G4042" t="s">
        <v>11</v>
      </c>
      <c r="H4042" t="s">
        <v>92</v>
      </c>
      <c r="I4042" t="s">
        <v>2047</v>
      </c>
      <c r="J4042">
        <v>414.96</v>
      </c>
      <c r="K4042">
        <v>2</v>
      </c>
      <c r="L4042">
        <v>124.49</v>
      </c>
    </row>
    <row r="4043" spans="1:12" ht="14.25" customHeight="1" x14ac:dyDescent="0.25">
      <c r="A4043" t="str">
        <f t="shared" si="63"/>
        <v>ORD4042</v>
      </c>
      <c r="B4043" s="6">
        <v>44920</v>
      </c>
      <c r="C4043" s="6" t="str">
        <f>TEXT(Table1[[#This Row],[Order Date]],"mmm")</f>
        <v>Dec</v>
      </c>
      <c r="D4043" s="6" t="str">
        <f>TEXT(Table1[[#This Row],[Order Date]],"yyyy")</f>
        <v>2022</v>
      </c>
      <c r="E4043" t="s">
        <v>1781</v>
      </c>
      <c r="F4043" t="s">
        <v>27</v>
      </c>
      <c r="G4043" t="s">
        <v>39</v>
      </c>
      <c r="H4043" t="s">
        <v>603</v>
      </c>
      <c r="I4043" t="s">
        <v>604</v>
      </c>
      <c r="J4043">
        <v>1199.96</v>
      </c>
      <c r="K4043">
        <v>5</v>
      </c>
      <c r="L4043">
        <v>224.99</v>
      </c>
    </row>
    <row r="4044" spans="1:12" ht="14.25" customHeight="1" x14ac:dyDescent="0.25">
      <c r="A4044" t="str">
        <f t="shared" si="63"/>
        <v>ORD4043</v>
      </c>
      <c r="B4044" s="6">
        <v>44920</v>
      </c>
      <c r="C4044" s="6" t="str">
        <f>TEXT(Table1[[#This Row],[Order Date]],"mmm")</f>
        <v>Dec</v>
      </c>
      <c r="D4044" s="6" t="str">
        <f>TEXT(Table1[[#This Row],[Order Date]],"yyyy")</f>
        <v>2022</v>
      </c>
      <c r="E4044" t="s">
        <v>1781</v>
      </c>
      <c r="F4044" t="s">
        <v>27</v>
      </c>
      <c r="G4044" t="s">
        <v>11</v>
      </c>
      <c r="H4044" t="s">
        <v>12</v>
      </c>
      <c r="I4044" t="s">
        <v>2141</v>
      </c>
      <c r="J4044">
        <v>12.6</v>
      </c>
      <c r="K4044">
        <v>3</v>
      </c>
      <c r="L4044">
        <v>6.17</v>
      </c>
    </row>
    <row r="4045" spans="1:12" ht="14.25" customHeight="1" x14ac:dyDescent="0.25">
      <c r="A4045" t="str">
        <f t="shared" si="63"/>
        <v>ORD4044</v>
      </c>
      <c r="B4045" s="6">
        <v>44920</v>
      </c>
      <c r="C4045" s="6" t="str">
        <f>TEXT(Table1[[#This Row],[Order Date]],"mmm")</f>
        <v>Dec</v>
      </c>
      <c r="D4045" s="6" t="str">
        <f>TEXT(Table1[[#This Row],[Order Date]],"yyyy")</f>
        <v>2022</v>
      </c>
      <c r="E4045" t="s">
        <v>1781</v>
      </c>
      <c r="F4045" t="s">
        <v>27</v>
      </c>
      <c r="G4045" t="s">
        <v>11</v>
      </c>
      <c r="H4045" t="s">
        <v>12</v>
      </c>
      <c r="I4045" t="s">
        <v>1105</v>
      </c>
      <c r="J4045">
        <v>17.940000000000001</v>
      </c>
      <c r="K4045">
        <v>3</v>
      </c>
      <c r="L4045">
        <v>8.07</v>
      </c>
    </row>
    <row r="4046" spans="1:12" ht="14.25" customHeight="1" x14ac:dyDescent="0.25">
      <c r="A4046" t="str">
        <f t="shared" si="63"/>
        <v>ORD4045</v>
      </c>
      <c r="B4046" s="6">
        <v>44920</v>
      </c>
      <c r="C4046" s="6" t="str">
        <f>TEXT(Table1[[#This Row],[Order Date]],"mmm")</f>
        <v>Dec</v>
      </c>
      <c r="D4046" s="6" t="str">
        <f>TEXT(Table1[[#This Row],[Order Date]],"yyyy")</f>
        <v>2022</v>
      </c>
      <c r="E4046" t="s">
        <v>1138</v>
      </c>
      <c r="F4046" t="s">
        <v>30</v>
      </c>
      <c r="G4046" t="s">
        <v>34</v>
      </c>
      <c r="H4046" t="s">
        <v>47</v>
      </c>
      <c r="I4046" t="s">
        <v>479</v>
      </c>
      <c r="J4046">
        <v>275.88</v>
      </c>
      <c r="K4046">
        <v>6</v>
      </c>
      <c r="L4046">
        <v>46.9</v>
      </c>
    </row>
    <row r="4047" spans="1:12" ht="14.25" customHeight="1" x14ac:dyDescent="0.25">
      <c r="A4047" t="str">
        <f t="shared" si="63"/>
        <v>ORD4046</v>
      </c>
      <c r="B4047" s="6">
        <v>44920</v>
      </c>
      <c r="C4047" s="6" t="str">
        <f>TEXT(Table1[[#This Row],[Order Date]],"mmm")</f>
        <v>Dec</v>
      </c>
      <c r="D4047" s="6" t="str">
        <f>TEXT(Table1[[#This Row],[Order Date]],"yyyy")</f>
        <v>2022</v>
      </c>
      <c r="E4047" t="s">
        <v>1138</v>
      </c>
      <c r="F4047" t="s">
        <v>30</v>
      </c>
      <c r="G4047" t="s">
        <v>11</v>
      </c>
      <c r="H4047" t="s">
        <v>20</v>
      </c>
      <c r="I4047" t="s">
        <v>2155</v>
      </c>
      <c r="J4047">
        <v>157.9</v>
      </c>
      <c r="K4047">
        <v>5</v>
      </c>
      <c r="L4047">
        <v>74.209999999999994</v>
      </c>
    </row>
    <row r="4048" spans="1:12" ht="14.25" customHeight="1" x14ac:dyDescent="0.25">
      <c r="A4048" t="str">
        <f t="shared" si="63"/>
        <v>ORD4047</v>
      </c>
      <c r="B4048" s="6">
        <v>44920</v>
      </c>
      <c r="C4048" s="6" t="str">
        <f>TEXT(Table1[[#This Row],[Order Date]],"mmm")</f>
        <v>Dec</v>
      </c>
      <c r="D4048" s="6" t="str">
        <f>TEXT(Table1[[#This Row],[Order Date]],"yyyy")</f>
        <v>2022</v>
      </c>
      <c r="E4048" t="s">
        <v>749</v>
      </c>
      <c r="F4048" t="s">
        <v>149</v>
      </c>
      <c r="G4048" t="s">
        <v>39</v>
      </c>
      <c r="H4048" t="s">
        <v>52</v>
      </c>
      <c r="I4048" t="s">
        <v>1875</v>
      </c>
      <c r="J4048">
        <v>843.9</v>
      </c>
      <c r="K4048">
        <v>2</v>
      </c>
      <c r="L4048">
        <v>371.32</v>
      </c>
    </row>
    <row r="4049" spans="1:12" ht="14.25" customHeight="1" x14ac:dyDescent="0.25">
      <c r="A4049" t="str">
        <f t="shared" si="63"/>
        <v>ORD4048</v>
      </c>
      <c r="B4049" s="6">
        <v>44920</v>
      </c>
      <c r="C4049" s="6" t="str">
        <f>TEXT(Table1[[#This Row],[Order Date]],"mmm")</f>
        <v>Dec</v>
      </c>
      <c r="D4049" s="6" t="str">
        <f>TEXT(Table1[[#This Row],[Order Date]],"yyyy")</f>
        <v>2022</v>
      </c>
      <c r="E4049" t="s">
        <v>749</v>
      </c>
      <c r="F4049" t="s">
        <v>149</v>
      </c>
      <c r="G4049" t="s">
        <v>34</v>
      </c>
      <c r="H4049" t="s">
        <v>74</v>
      </c>
      <c r="I4049" t="s">
        <v>1872</v>
      </c>
      <c r="J4049">
        <v>449.57</v>
      </c>
      <c r="K4049">
        <v>2</v>
      </c>
      <c r="L4049">
        <v>56.2</v>
      </c>
    </row>
    <row r="4050" spans="1:12" ht="14.25" customHeight="1" x14ac:dyDescent="0.25">
      <c r="A4050" t="str">
        <f t="shared" si="63"/>
        <v>ORD4049</v>
      </c>
      <c r="B4050" s="6">
        <v>44920</v>
      </c>
      <c r="C4050" s="6" t="str">
        <f>TEXT(Table1[[#This Row],[Order Date]],"mmm")</f>
        <v>Dec</v>
      </c>
      <c r="D4050" s="6" t="str">
        <f>TEXT(Table1[[#This Row],[Order Date]],"yyyy")</f>
        <v>2022</v>
      </c>
      <c r="E4050" t="s">
        <v>336</v>
      </c>
      <c r="F4050" t="s">
        <v>27</v>
      </c>
      <c r="G4050" t="s">
        <v>11</v>
      </c>
      <c r="H4050" t="s">
        <v>12</v>
      </c>
      <c r="I4050" t="s">
        <v>679</v>
      </c>
      <c r="J4050">
        <v>9.9600000000000009</v>
      </c>
      <c r="K4050">
        <v>2</v>
      </c>
      <c r="L4050">
        <v>4.88</v>
      </c>
    </row>
    <row r="4051" spans="1:12" ht="14.25" customHeight="1" x14ac:dyDescent="0.25">
      <c r="A4051" t="str">
        <f t="shared" si="63"/>
        <v>ORD4050</v>
      </c>
      <c r="B4051" s="6">
        <v>44921</v>
      </c>
      <c r="C4051" s="6" t="str">
        <f>TEXT(Table1[[#This Row],[Order Date]],"mmm")</f>
        <v>Dec</v>
      </c>
      <c r="D4051" s="6" t="str">
        <f>TEXT(Table1[[#This Row],[Order Date]],"yyyy")</f>
        <v>2022</v>
      </c>
      <c r="E4051" t="s">
        <v>72</v>
      </c>
      <c r="F4051" t="s">
        <v>434</v>
      </c>
      <c r="G4051" t="s">
        <v>11</v>
      </c>
      <c r="H4051" t="s">
        <v>43</v>
      </c>
      <c r="I4051" t="s">
        <v>160</v>
      </c>
      <c r="J4051">
        <v>22.2</v>
      </c>
      <c r="K4051">
        <v>5</v>
      </c>
      <c r="L4051">
        <v>10.43</v>
      </c>
    </row>
    <row r="4052" spans="1:12" ht="14.25" customHeight="1" x14ac:dyDescent="0.25">
      <c r="A4052" t="str">
        <f t="shared" si="63"/>
        <v>ORD4051</v>
      </c>
      <c r="B4052" s="6">
        <v>44921</v>
      </c>
      <c r="C4052" s="6" t="str">
        <f>TEXT(Table1[[#This Row],[Order Date]],"mmm")</f>
        <v>Dec</v>
      </c>
      <c r="D4052" s="6" t="str">
        <f>TEXT(Table1[[#This Row],[Order Date]],"yyyy")</f>
        <v>2022</v>
      </c>
      <c r="E4052" t="s">
        <v>831</v>
      </c>
      <c r="F4052" t="s">
        <v>78</v>
      </c>
      <c r="G4052" t="s">
        <v>34</v>
      </c>
      <c r="H4052" t="s">
        <v>145</v>
      </c>
      <c r="I4052" t="s">
        <v>473</v>
      </c>
      <c r="J4052">
        <v>51.59</v>
      </c>
      <c r="K4052">
        <v>1</v>
      </c>
      <c r="L4052">
        <v>-15.48</v>
      </c>
    </row>
    <row r="4053" spans="1:12" ht="14.25" customHeight="1" x14ac:dyDescent="0.25">
      <c r="A4053" t="str">
        <f t="shared" si="63"/>
        <v>ORD4052</v>
      </c>
      <c r="B4053" s="6">
        <v>44921</v>
      </c>
      <c r="C4053" s="6" t="str">
        <f>TEXT(Table1[[#This Row],[Order Date]],"mmm")</f>
        <v>Dec</v>
      </c>
      <c r="D4053" s="6" t="str">
        <f>TEXT(Table1[[#This Row],[Order Date]],"yyyy")</f>
        <v>2022</v>
      </c>
      <c r="E4053" t="s">
        <v>2206</v>
      </c>
      <c r="F4053" t="s">
        <v>10</v>
      </c>
      <c r="G4053" t="s">
        <v>34</v>
      </c>
      <c r="H4053" t="s">
        <v>35</v>
      </c>
      <c r="I4053" t="s">
        <v>2414</v>
      </c>
      <c r="J4053">
        <v>275.06</v>
      </c>
      <c r="K4053">
        <v>3</v>
      </c>
      <c r="L4053">
        <v>-90.38</v>
      </c>
    </row>
    <row r="4054" spans="1:12" ht="14.25" customHeight="1" x14ac:dyDescent="0.25">
      <c r="A4054" t="str">
        <f t="shared" si="63"/>
        <v>ORD4053</v>
      </c>
      <c r="B4054" s="6">
        <v>44921</v>
      </c>
      <c r="C4054" s="6" t="str">
        <f>TEXT(Table1[[#This Row],[Order Date]],"mmm")</f>
        <v>Dec</v>
      </c>
      <c r="D4054" s="6" t="str">
        <f>TEXT(Table1[[#This Row],[Order Date]],"yyyy")</f>
        <v>2022</v>
      </c>
      <c r="E4054" t="s">
        <v>1431</v>
      </c>
      <c r="F4054" t="s">
        <v>149</v>
      </c>
      <c r="G4054" t="s">
        <v>11</v>
      </c>
      <c r="H4054" t="s">
        <v>12</v>
      </c>
      <c r="I4054" t="s">
        <v>1855</v>
      </c>
      <c r="J4054">
        <v>212.64</v>
      </c>
      <c r="K4054">
        <v>6</v>
      </c>
      <c r="L4054">
        <v>99.94</v>
      </c>
    </row>
    <row r="4055" spans="1:12" ht="14.25" customHeight="1" x14ac:dyDescent="0.25">
      <c r="A4055" t="str">
        <f t="shared" si="63"/>
        <v>ORD4054</v>
      </c>
      <c r="B4055" s="6">
        <v>44922</v>
      </c>
      <c r="C4055" s="6" t="str">
        <f>TEXT(Table1[[#This Row],[Order Date]],"mmm")</f>
        <v>Dec</v>
      </c>
      <c r="D4055" s="6" t="str">
        <f>TEXT(Table1[[#This Row],[Order Date]],"yyyy")</f>
        <v>2022</v>
      </c>
      <c r="E4055" t="s">
        <v>628</v>
      </c>
      <c r="F4055" t="s">
        <v>10</v>
      </c>
      <c r="G4055" t="s">
        <v>11</v>
      </c>
      <c r="H4055" t="s">
        <v>63</v>
      </c>
      <c r="I4055" t="s">
        <v>2415</v>
      </c>
      <c r="J4055">
        <v>113.33</v>
      </c>
      <c r="K4055">
        <v>9</v>
      </c>
      <c r="L4055">
        <v>35.42</v>
      </c>
    </row>
    <row r="4056" spans="1:12" ht="14.25" customHeight="1" x14ac:dyDescent="0.25">
      <c r="A4056" t="str">
        <f t="shared" si="63"/>
        <v>ORD4055</v>
      </c>
      <c r="B4056" s="6">
        <v>44922</v>
      </c>
      <c r="C4056" s="6" t="str">
        <f>TEXT(Table1[[#This Row],[Order Date]],"mmm")</f>
        <v>Dec</v>
      </c>
      <c r="D4056" s="6" t="str">
        <f>TEXT(Table1[[#This Row],[Order Date]],"yyyy")</f>
        <v>2022</v>
      </c>
      <c r="E4056" t="s">
        <v>628</v>
      </c>
      <c r="F4056" t="s">
        <v>10</v>
      </c>
      <c r="G4056" t="s">
        <v>34</v>
      </c>
      <c r="H4056" t="s">
        <v>74</v>
      </c>
      <c r="I4056" t="s">
        <v>1604</v>
      </c>
      <c r="J4056">
        <v>532.4</v>
      </c>
      <c r="K4056">
        <v>3</v>
      </c>
      <c r="L4056">
        <v>-46.98</v>
      </c>
    </row>
    <row r="4057" spans="1:12" ht="14.25" customHeight="1" x14ac:dyDescent="0.25">
      <c r="A4057" t="str">
        <f t="shared" si="63"/>
        <v>ORD4056</v>
      </c>
      <c r="B4057" s="6">
        <v>44922</v>
      </c>
      <c r="C4057" s="6" t="str">
        <f>TEXT(Table1[[#This Row],[Order Date]],"mmm")</f>
        <v>Dec</v>
      </c>
      <c r="D4057" s="6" t="str">
        <f>TEXT(Table1[[#This Row],[Order Date]],"yyyy")</f>
        <v>2022</v>
      </c>
      <c r="E4057" t="s">
        <v>628</v>
      </c>
      <c r="F4057" t="s">
        <v>10</v>
      </c>
      <c r="G4057" t="s">
        <v>34</v>
      </c>
      <c r="H4057" t="s">
        <v>35</v>
      </c>
      <c r="I4057" t="s">
        <v>1876</v>
      </c>
      <c r="J4057">
        <v>212.06</v>
      </c>
      <c r="K4057">
        <v>3</v>
      </c>
      <c r="L4057">
        <v>-15.15</v>
      </c>
    </row>
    <row r="4058" spans="1:12" ht="14.25" customHeight="1" x14ac:dyDescent="0.25">
      <c r="A4058" t="str">
        <f t="shared" si="63"/>
        <v>ORD4057</v>
      </c>
      <c r="B4058" s="6">
        <v>44922</v>
      </c>
      <c r="C4058" s="6" t="str">
        <f>TEXT(Table1[[#This Row],[Order Date]],"mmm")</f>
        <v>Dec</v>
      </c>
      <c r="D4058" s="6" t="str">
        <f>TEXT(Table1[[#This Row],[Order Date]],"yyyy")</f>
        <v>2022</v>
      </c>
      <c r="E4058" t="s">
        <v>628</v>
      </c>
      <c r="F4058" t="s">
        <v>10</v>
      </c>
      <c r="G4058" t="s">
        <v>39</v>
      </c>
      <c r="H4058" t="s">
        <v>40</v>
      </c>
      <c r="I4058" t="s">
        <v>730</v>
      </c>
      <c r="J4058">
        <v>371.17</v>
      </c>
      <c r="K4058">
        <v>4</v>
      </c>
      <c r="L4058">
        <v>41.76</v>
      </c>
    </row>
    <row r="4059" spans="1:12" ht="14.25" customHeight="1" x14ac:dyDescent="0.25">
      <c r="A4059" t="str">
        <f t="shared" si="63"/>
        <v>ORD4058</v>
      </c>
      <c r="B4059" s="6">
        <v>44922</v>
      </c>
      <c r="C4059" s="6" t="str">
        <f>TEXT(Table1[[#This Row],[Order Date]],"mmm")</f>
        <v>Dec</v>
      </c>
      <c r="D4059" s="6" t="str">
        <f>TEXT(Table1[[#This Row],[Order Date]],"yyyy")</f>
        <v>2022</v>
      </c>
      <c r="E4059" t="s">
        <v>1571</v>
      </c>
      <c r="F4059" t="s">
        <v>101</v>
      </c>
      <c r="G4059" t="s">
        <v>11</v>
      </c>
      <c r="H4059" t="s">
        <v>63</v>
      </c>
      <c r="I4059" t="s">
        <v>641</v>
      </c>
      <c r="J4059">
        <v>105.42</v>
      </c>
      <c r="K4059">
        <v>2</v>
      </c>
      <c r="L4059">
        <v>51.66</v>
      </c>
    </row>
    <row r="4060" spans="1:12" ht="14.25" customHeight="1" x14ac:dyDescent="0.25">
      <c r="A4060" t="str">
        <f t="shared" si="63"/>
        <v>ORD4059</v>
      </c>
      <c r="B4060" s="6">
        <v>44922</v>
      </c>
      <c r="C4060" s="6" t="str">
        <f>TEXT(Table1[[#This Row],[Order Date]],"mmm")</f>
        <v>Dec</v>
      </c>
      <c r="D4060" s="6" t="str">
        <f>TEXT(Table1[[#This Row],[Order Date]],"yyyy")</f>
        <v>2022</v>
      </c>
      <c r="E4060" t="s">
        <v>2416</v>
      </c>
      <c r="F4060" t="s">
        <v>531</v>
      </c>
      <c r="G4060" t="s">
        <v>11</v>
      </c>
      <c r="H4060" t="s">
        <v>12</v>
      </c>
      <c r="I4060" t="s">
        <v>2417</v>
      </c>
      <c r="J4060">
        <v>28.9</v>
      </c>
      <c r="K4060">
        <v>5</v>
      </c>
      <c r="L4060">
        <v>14.16</v>
      </c>
    </row>
    <row r="4061" spans="1:12" ht="14.25" customHeight="1" x14ac:dyDescent="0.25">
      <c r="A4061" t="str">
        <f t="shared" si="63"/>
        <v>ORD4060</v>
      </c>
      <c r="B4061" s="6">
        <v>44922</v>
      </c>
      <c r="C4061" s="6" t="str">
        <f>TEXT(Table1[[#This Row],[Order Date]],"mmm")</f>
        <v>Dec</v>
      </c>
      <c r="D4061" s="6" t="str">
        <f>TEXT(Table1[[#This Row],[Order Date]],"yyyy")</f>
        <v>2022</v>
      </c>
      <c r="E4061" t="s">
        <v>2416</v>
      </c>
      <c r="F4061" t="s">
        <v>531</v>
      </c>
      <c r="G4061" t="s">
        <v>11</v>
      </c>
      <c r="H4061" t="s">
        <v>92</v>
      </c>
      <c r="I4061" t="s">
        <v>1238</v>
      </c>
      <c r="J4061">
        <v>355.96</v>
      </c>
      <c r="K4061">
        <v>2</v>
      </c>
      <c r="L4061">
        <v>103.23</v>
      </c>
    </row>
    <row r="4062" spans="1:12" ht="14.25" customHeight="1" x14ac:dyDescent="0.25">
      <c r="A4062" t="str">
        <f t="shared" si="63"/>
        <v>ORD4061</v>
      </c>
      <c r="B4062" s="6">
        <v>44922</v>
      </c>
      <c r="C4062" s="6" t="str">
        <f>TEXT(Table1[[#This Row],[Order Date]],"mmm")</f>
        <v>Dec</v>
      </c>
      <c r="D4062" s="6" t="str">
        <f>TEXT(Table1[[#This Row],[Order Date]],"yyyy")</f>
        <v>2022</v>
      </c>
      <c r="E4062" t="s">
        <v>1005</v>
      </c>
      <c r="F4062" t="s">
        <v>27</v>
      </c>
      <c r="G4062" t="s">
        <v>11</v>
      </c>
      <c r="H4062" t="s">
        <v>92</v>
      </c>
      <c r="I4062" t="s">
        <v>534</v>
      </c>
      <c r="J4062">
        <v>106.96</v>
      </c>
      <c r="K4062">
        <v>2</v>
      </c>
      <c r="L4062">
        <v>31.02</v>
      </c>
    </row>
    <row r="4063" spans="1:12" ht="14.25" customHeight="1" x14ac:dyDescent="0.25">
      <c r="A4063" t="str">
        <f t="shared" si="63"/>
        <v>ORD4062</v>
      </c>
      <c r="B4063" s="6">
        <v>44922</v>
      </c>
      <c r="C4063" s="6" t="str">
        <f>TEXT(Table1[[#This Row],[Order Date]],"mmm")</f>
        <v>Dec</v>
      </c>
      <c r="D4063" s="6" t="str">
        <f>TEXT(Table1[[#This Row],[Order Date]],"yyyy")</f>
        <v>2022</v>
      </c>
      <c r="E4063" t="s">
        <v>1005</v>
      </c>
      <c r="F4063" t="s">
        <v>27</v>
      </c>
      <c r="G4063" t="s">
        <v>11</v>
      </c>
      <c r="H4063" t="s">
        <v>16</v>
      </c>
      <c r="I4063" t="s">
        <v>2418</v>
      </c>
      <c r="J4063">
        <v>21.56</v>
      </c>
      <c r="K4063">
        <v>7</v>
      </c>
      <c r="L4063">
        <v>10.35</v>
      </c>
    </row>
    <row r="4064" spans="1:12" ht="14.25" customHeight="1" x14ac:dyDescent="0.25">
      <c r="A4064" t="str">
        <f t="shared" si="63"/>
        <v>ORD4063</v>
      </c>
      <c r="B4064" s="6">
        <v>44922</v>
      </c>
      <c r="C4064" s="6" t="str">
        <f>TEXT(Table1[[#This Row],[Order Date]],"mmm")</f>
        <v>Dec</v>
      </c>
      <c r="D4064" s="6" t="str">
        <f>TEXT(Table1[[#This Row],[Order Date]],"yyyy")</f>
        <v>2022</v>
      </c>
      <c r="E4064" t="s">
        <v>398</v>
      </c>
      <c r="F4064" t="s">
        <v>15</v>
      </c>
      <c r="G4064" t="s">
        <v>11</v>
      </c>
      <c r="H4064" t="s">
        <v>18</v>
      </c>
      <c r="I4064" t="s">
        <v>408</v>
      </c>
      <c r="J4064">
        <v>12.67</v>
      </c>
      <c r="K4064">
        <v>3</v>
      </c>
      <c r="L4064">
        <v>-3.17</v>
      </c>
    </row>
    <row r="4065" spans="1:12" ht="14.25" customHeight="1" x14ac:dyDescent="0.25">
      <c r="A4065" t="str">
        <f t="shared" si="63"/>
        <v>ORD4064</v>
      </c>
      <c r="B4065" s="6">
        <v>44922</v>
      </c>
      <c r="C4065" s="6" t="str">
        <f>TEXT(Table1[[#This Row],[Order Date]],"mmm")</f>
        <v>Dec</v>
      </c>
      <c r="D4065" s="6" t="str">
        <f>TEXT(Table1[[#This Row],[Order Date]],"yyyy")</f>
        <v>2022</v>
      </c>
      <c r="E4065" t="s">
        <v>519</v>
      </c>
      <c r="F4065" t="s">
        <v>27</v>
      </c>
      <c r="G4065" t="s">
        <v>39</v>
      </c>
      <c r="H4065" t="s">
        <v>52</v>
      </c>
      <c r="I4065" t="s">
        <v>961</v>
      </c>
      <c r="J4065">
        <v>7.92</v>
      </c>
      <c r="K4065">
        <v>8</v>
      </c>
      <c r="L4065">
        <v>3.48</v>
      </c>
    </row>
    <row r="4066" spans="1:12" ht="14.25" customHeight="1" x14ac:dyDescent="0.25">
      <c r="A4066" t="str">
        <f t="shared" si="63"/>
        <v>ORD4065</v>
      </c>
      <c r="B4066" s="6">
        <v>44922</v>
      </c>
      <c r="C4066" s="6" t="str">
        <f>TEXT(Table1[[#This Row],[Order Date]],"mmm")</f>
        <v>Dec</v>
      </c>
      <c r="D4066" s="6" t="str">
        <f>TEXT(Table1[[#This Row],[Order Date]],"yyyy")</f>
        <v>2022</v>
      </c>
      <c r="E4066" t="s">
        <v>771</v>
      </c>
      <c r="F4066" t="s">
        <v>157</v>
      </c>
      <c r="G4066" t="s">
        <v>11</v>
      </c>
      <c r="H4066" t="s">
        <v>12</v>
      </c>
      <c r="I4066" t="s">
        <v>1492</v>
      </c>
      <c r="J4066">
        <v>195.64</v>
      </c>
      <c r="K4066">
        <v>4</v>
      </c>
      <c r="L4066">
        <v>91.95</v>
      </c>
    </row>
    <row r="4067" spans="1:12" ht="14.25" customHeight="1" x14ac:dyDescent="0.25">
      <c r="A4067" t="str">
        <f t="shared" si="63"/>
        <v>ORD4066</v>
      </c>
      <c r="B4067" s="6">
        <v>44922</v>
      </c>
      <c r="C4067" s="6" t="str">
        <f>TEXT(Table1[[#This Row],[Order Date]],"mmm")</f>
        <v>Dec</v>
      </c>
      <c r="D4067" s="6" t="str">
        <f>TEXT(Table1[[#This Row],[Order Date]],"yyyy")</f>
        <v>2022</v>
      </c>
      <c r="E4067" t="s">
        <v>771</v>
      </c>
      <c r="F4067" t="s">
        <v>157</v>
      </c>
      <c r="G4067" t="s">
        <v>39</v>
      </c>
      <c r="H4067" t="s">
        <v>40</v>
      </c>
      <c r="I4067" t="s">
        <v>2419</v>
      </c>
      <c r="J4067">
        <v>239.9</v>
      </c>
      <c r="K4067">
        <v>2</v>
      </c>
      <c r="L4067">
        <v>71.97</v>
      </c>
    </row>
    <row r="4068" spans="1:12" ht="14.25" customHeight="1" x14ac:dyDescent="0.25">
      <c r="A4068" t="str">
        <f t="shared" si="63"/>
        <v>ORD4067</v>
      </c>
      <c r="B4068" s="6">
        <v>44922</v>
      </c>
      <c r="C4068" s="6" t="str">
        <f>TEXT(Table1[[#This Row],[Order Date]],"mmm")</f>
        <v>Dec</v>
      </c>
      <c r="D4068" s="6" t="str">
        <f>TEXT(Table1[[#This Row],[Order Date]],"yyyy")</f>
        <v>2022</v>
      </c>
      <c r="E4068" t="s">
        <v>2053</v>
      </c>
      <c r="F4068" t="s">
        <v>78</v>
      </c>
      <c r="G4068" t="s">
        <v>34</v>
      </c>
      <c r="H4068" t="s">
        <v>145</v>
      </c>
      <c r="I4068" t="s">
        <v>1226</v>
      </c>
      <c r="J4068">
        <v>1548.99</v>
      </c>
      <c r="K4068">
        <v>9</v>
      </c>
      <c r="L4068">
        <v>-464.7</v>
      </c>
    </row>
    <row r="4069" spans="1:12" ht="14.25" customHeight="1" x14ac:dyDescent="0.25">
      <c r="A4069" t="str">
        <f t="shared" si="63"/>
        <v>ORD4068</v>
      </c>
      <c r="B4069" s="6">
        <v>44922</v>
      </c>
      <c r="C4069" s="6" t="str">
        <f>TEXT(Table1[[#This Row],[Order Date]],"mmm")</f>
        <v>Dec</v>
      </c>
      <c r="D4069" s="6" t="str">
        <f>TEXT(Table1[[#This Row],[Order Date]],"yyyy")</f>
        <v>2022</v>
      </c>
      <c r="E4069" t="s">
        <v>2053</v>
      </c>
      <c r="F4069" t="s">
        <v>78</v>
      </c>
      <c r="G4069" t="s">
        <v>11</v>
      </c>
      <c r="H4069" t="s">
        <v>63</v>
      </c>
      <c r="I4069" t="s">
        <v>64</v>
      </c>
      <c r="J4069">
        <v>19.87</v>
      </c>
      <c r="K4069">
        <v>3</v>
      </c>
      <c r="L4069">
        <v>6.71</v>
      </c>
    </row>
    <row r="4070" spans="1:12" ht="14.25" customHeight="1" x14ac:dyDescent="0.25">
      <c r="A4070" t="str">
        <f t="shared" si="63"/>
        <v>ORD4069</v>
      </c>
      <c r="B4070" s="6">
        <v>44922</v>
      </c>
      <c r="C4070" s="6" t="str">
        <f>TEXT(Table1[[#This Row],[Order Date]],"mmm")</f>
        <v>Dec</v>
      </c>
      <c r="D4070" s="6" t="str">
        <f>TEXT(Table1[[#This Row],[Order Date]],"yyyy")</f>
        <v>2022</v>
      </c>
      <c r="E4070" t="s">
        <v>1791</v>
      </c>
      <c r="F4070" t="s">
        <v>120</v>
      </c>
      <c r="G4070" t="s">
        <v>39</v>
      </c>
      <c r="H4070" t="s">
        <v>52</v>
      </c>
      <c r="I4070" t="s">
        <v>1389</v>
      </c>
      <c r="J4070">
        <v>4.7300000000000004</v>
      </c>
      <c r="K4070">
        <v>3</v>
      </c>
      <c r="L4070">
        <v>0.71</v>
      </c>
    </row>
    <row r="4071" spans="1:12" ht="14.25" customHeight="1" x14ac:dyDescent="0.25">
      <c r="A4071" t="str">
        <f t="shared" si="63"/>
        <v>ORD4070</v>
      </c>
      <c r="B4071" s="6">
        <v>44922</v>
      </c>
      <c r="C4071" s="6" t="str">
        <f>TEXT(Table1[[#This Row],[Order Date]],"mmm")</f>
        <v>Dec</v>
      </c>
      <c r="D4071" s="6" t="str">
        <f>TEXT(Table1[[#This Row],[Order Date]],"yyyy")</f>
        <v>2022</v>
      </c>
      <c r="E4071" t="s">
        <v>1791</v>
      </c>
      <c r="F4071" t="s">
        <v>120</v>
      </c>
      <c r="G4071" t="s">
        <v>34</v>
      </c>
      <c r="H4071" t="s">
        <v>47</v>
      </c>
      <c r="I4071" t="s">
        <v>2420</v>
      </c>
      <c r="J4071">
        <v>53.35</v>
      </c>
      <c r="K4071">
        <v>3</v>
      </c>
      <c r="L4071">
        <v>16.010000000000002</v>
      </c>
    </row>
    <row r="4072" spans="1:12" ht="14.25" customHeight="1" x14ac:dyDescent="0.25">
      <c r="A4072" t="str">
        <f t="shared" si="63"/>
        <v>ORD4071</v>
      </c>
      <c r="B4072" s="6">
        <v>44922</v>
      </c>
      <c r="C4072" s="6" t="str">
        <f>TEXT(Table1[[#This Row],[Order Date]],"mmm")</f>
        <v>Dec</v>
      </c>
      <c r="D4072" s="6" t="str">
        <f>TEXT(Table1[[#This Row],[Order Date]],"yyyy")</f>
        <v>2022</v>
      </c>
      <c r="E4072" t="s">
        <v>1791</v>
      </c>
      <c r="F4072" t="s">
        <v>120</v>
      </c>
      <c r="G4072" t="s">
        <v>34</v>
      </c>
      <c r="H4072" t="s">
        <v>74</v>
      </c>
      <c r="I4072" t="s">
        <v>2421</v>
      </c>
      <c r="J4072">
        <v>131.1</v>
      </c>
      <c r="K4072">
        <v>2</v>
      </c>
      <c r="L4072">
        <v>8.19</v>
      </c>
    </row>
    <row r="4073" spans="1:12" ht="14.25" customHeight="1" x14ac:dyDescent="0.25">
      <c r="A4073" t="str">
        <f t="shared" si="63"/>
        <v>ORD4072</v>
      </c>
      <c r="B4073" s="6">
        <v>44922</v>
      </c>
      <c r="C4073" s="6" t="str">
        <f>TEXT(Table1[[#This Row],[Order Date]],"mmm")</f>
        <v>Dec</v>
      </c>
      <c r="D4073" s="6" t="str">
        <f>TEXT(Table1[[#This Row],[Order Date]],"yyyy")</f>
        <v>2022</v>
      </c>
      <c r="E4073" t="s">
        <v>1791</v>
      </c>
      <c r="F4073" t="s">
        <v>120</v>
      </c>
      <c r="G4073" t="s">
        <v>11</v>
      </c>
      <c r="H4073" t="s">
        <v>18</v>
      </c>
      <c r="I4073" t="s">
        <v>299</v>
      </c>
      <c r="J4073">
        <v>22.51</v>
      </c>
      <c r="K4073">
        <v>3</v>
      </c>
      <c r="L4073">
        <v>2.25</v>
      </c>
    </row>
    <row r="4074" spans="1:12" ht="14.25" customHeight="1" x14ac:dyDescent="0.25">
      <c r="A4074" t="str">
        <f t="shared" si="63"/>
        <v>ORD4073</v>
      </c>
      <c r="B4074" s="6">
        <v>44922</v>
      </c>
      <c r="C4074" s="6" t="str">
        <f>TEXT(Table1[[#This Row],[Order Date]],"mmm")</f>
        <v>Dec</v>
      </c>
      <c r="D4074" s="6" t="str">
        <f>TEXT(Table1[[#This Row],[Order Date]],"yyyy")</f>
        <v>2022</v>
      </c>
      <c r="E4074" t="s">
        <v>1791</v>
      </c>
      <c r="F4074" t="s">
        <v>120</v>
      </c>
      <c r="G4074" t="s">
        <v>39</v>
      </c>
      <c r="H4074" t="s">
        <v>52</v>
      </c>
      <c r="I4074" t="s">
        <v>691</v>
      </c>
      <c r="J4074">
        <v>72.739999999999995</v>
      </c>
      <c r="K4074">
        <v>7</v>
      </c>
      <c r="L4074">
        <v>-12.73</v>
      </c>
    </row>
    <row r="4075" spans="1:12" ht="14.25" customHeight="1" x14ac:dyDescent="0.25">
      <c r="A4075" t="str">
        <f t="shared" si="63"/>
        <v>ORD4074</v>
      </c>
      <c r="B4075" s="6">
        <v>44922</v>
      </c>
      <c r="C4075" s="6" t="str">
        <f>TEXT(Table1[[#This Row],[Order Date]],"mmm")</f>
        <v>Dec</v>
      </c>
      <c r="D4075" s="6" t="str">
        <f>TEXT(Table1[[#This Row],[Order Date]],"yyyy")</f>
        <v>2022</v>
      </c>
      <c r="E4075" t="s">
        <v>558</v>
      </c>
      <c r="F4075" t="s">
        <v>27</v>
      </c>
      <c r="G4075" t="s">
        <v>11</v>
      </c>
      <c r="H4075" t="s">
        <v>18</v>
      </c>
      <c r="I4075" t="s">
        <v>1410</v>
      </c>
      <c r="J4075">
        <v>323.10000000000002</v>
      </c>
      <c r="K4075">
        <v>2</v>
      </c>
      <c r="L4075">
        <v>61.39</v>
      </c>
    </row>
    <row r="4076" spans="1:12" ht="14.25" customHeight="1" x14ac:dyDescent="0.25">
      <c r="A4076" t="str">
        <f t="shared" si="63"/>
        <v>ORD4075</v>
      </c>
      <c r="B4076" s="6">
        <v>44922</v>
      </c>
      <c r="C4076" s="6" t="str">
        <f>TEXT(Table1[[#This Row],[Order Date]],"mmm")</f>
        <v>Dec</v>
      </c>
      <c r="D4076" s="6" t="str">
        <f>TEXT(Table1[[#This Row],[Order Date]],"yyyy")</f>
        <v>2022</v>
      </c>
      <c r="E4076" t="s">
        <v>558</v>
      </c>
      <c r="F4076" t="s">
        <v>27</v>
      </c>
      <c r="G4076" t="s">
        <v>39</v>
      </c>
      <c r="H4076" t="s">
        <v>40</v>
      </c>
      <c r="I4076" t="s">
        <v>745</v>
      </c>
      <c r="J4076">
        <v>668.16</v>
      </c>
      <c r="K4076">
        <v>9</v>
      </c>
      <c r="L4076">
        <v>75.17</v>
      </c>
    </row>
    <row r="4077" spans="1:12" ht="14.25" customHeight="1" x14ac:dyDescent="0.25">
      <c r="A4077" t="str">
        <f t="shared" si="63"/>
        <v>ORD4076</v>
      </c>
      <c r="B4077" s="6">
        <v>44923</v>
      </c>
      <c r="C4077" s="6" t="str">
        <f>TEXT(Table1[[#This Row],[Order Date]],"mmm")</f>
        <v>Dec</v>
      </c>
      <c r="D4077" s="6" t="str">
        <f>TEXT(Table1[[#This Row],[Order Date]],"yyyy")</f>
        <v>2022</v>
      </c>
      <c r="E4077" t="s">
        <v>2276</v>
      </c>
      <c r="F4077" t="s">
        <v>23</v>
      </c>
      <c r="G4077" t="s">
        <v>39</v>
      </c>
      <c r="H4077" t="s">
        <v>52</v>
      </c>
      <c r="I4077" t="s">
        <v>2113</v>
      </c>
      <c r="J4077">
        <v>54.38</v>
      </c>
      <c r="K4077">
        <v>2</v>
      </c>
      <c r="L4077">
        <v>1.36</v>
      </c>
    </row>
    <row r="4078" spans="1:12" ht="14.25" customHeight="1" x14ac:dyDescent="0.25">
      <c r="A4078" t="str">
        <f t="shared" si="63"/>
        <v>ORD4077</v>
      </c>
      <c r="B4078" s="6">
        <v>44923</v>
      </c>
      <c r="C4078" s="6" t="str">
        <f>TEXT(Table1[[#This Row],[Order Date]],"mmm")</f>
        <v>Dec</v>
      </c>
      <c r="D4078" s="6" t="str">
        <f>TEXT(Table1[[#This Row],[Order Date]],"yyyy")</f>
        <v>2022</v>
      </c>
      <c r="E4078" t="s">
        <v>2209</v>
      </c>
      <c r="F4078" t="s">
        <v>15</v>
      </c>
      <c r="G4078" t="s">
        <v>11</v>
      </c>
      <c r="H4078" t="s">
        <v>18</v>
      </c>
      <c r="I4078" t="s">
        <v>2422</v>
      </c>
      <c r="J4078">
        <v>24.82</v>
      </c>
      <c r="K4078">
        <v>2</v>
      </c>
      <c r="L4078">
        <v>1.55</v>
      </c>
    </row>
    <row r="4079" spans="1:12" ht="14.25" customHeight="1" x14ac:dyDescent="0.25">
      <c r="A4079" t="str">
        <f t="shared" si="63"/>
        <v>ORD4078</v>
      </c>
      <c r="B4079" s="6">
        <v>44924</v>
      </c>
      <c r="C4079" s="6" t="str">
        <f>TEXT(Table1[[#This Row],[Order Date]],"mmm")</f>
        <v>Dec</v>
      </c>
      <c r="D4079" s="6" t="str">
        <f>TEXT(Table1[[#This Row],[Order Date]],"yyyy")</f>
        <v>2022</v>
      </c>
      <c r="E4079" t="s">
        <v>1610</v>
      </c>
      <c r="F4079" t="s">
        <v>149</v>
      </c>
      <c r="G4079" t="s">
        <v>11</v>
      </c>
      <c r="H4079" t="s">
        <v>200</v>
      </c>
      <c r="I4079" t="s">
        <v>1146</v>
      </c>
      <c r="J4079">
        <v>6.36</v>
      </c>
      <c r="K4079">
        <v>2</v>
      </c>
      <c r="L4079">
        <v>0.06</v>
      </c>
    </row>
    <row r="4080" spans="1:12" ht="14.25" customHeight="1" x14ac:dyDescent="0.25">
      <c r="A4080" t="str">
        <f t="shared" si="63"/>
        <v>ORD4079</v>
      </c>
      <c r="B4080" s="6">
        <v>44925</v>
      </c>
      <c r="C4080" s="6" t="str">
        <f>TEXT(Table1[[#This Row],[Order Date]],"mmm")</f>
        <v>Dec</v>
      </c>
      <c r="D4080" s="6" t="str">
        <f>TEXT(Table1[[#This Row],[Order Date]],"yyyy")</f>
        <v>2022</v>
      </c>
      <c r="E4080" t="s">
        <v>256</v>
      </c>
      <c r="F4080" t="s">
        <v>27</v>
      </c>
      <c r="G4080" t="s">
        <v>11</v>
      </c>
      <c r="H4080" t="s">
        <v>12</v>
      </c>
      <c r="I4080" t="s">
        <v>1132</v>
      </c>
      <c r="J4080">
        <v>68.52</v>
      </c>
      <c r="K4080">
        <v>3</v>
      </c>
      <c r="L4080">
        <v>31.52</v>
      </c>
    </row>
    <row r="4081" spans="1:12" ht="14.25" customHeight="1" x14ac:dyDescent="0.25">
      <c r="A4081" t="str">
        <f t="shared" si="63"/>
        <v>ORD4080</v>
      </c>
      <c r="B4081" s="6">
        <v>44925</v>
      </c>
      <c r="C4081" s="6" t="str">
        <f>TEXT(Table1[[#This Row],[Order Date]],"mmm")</f>
        <v>Dec</v>
      </c>
      <c r="D4081" s="6" t="str">
        <f>TEXT(Table1[[#This Row],[Order Date]],"yyyy")</f>
        <v>2022</v>
      </c>
      <c r="E4081" t="s">
        <v>256</v>
      </c>
      <c r="F4081" t="s">
        <v>27</v>
      </c>
      <c r="G4081" t="s">
        <v>11</v>
      </c>
      <c r="H4081" t="s">
        <v>18</v>
      </c>
      <c r="I4081" t="s">
        <v>595</v>
      </c>
      <c r="J4081">
        <v>74.94</v>
      </c>
      <c r="K4081">
        <v>3</v>
      </c>
      <c r="L4081">
        <v>14.24</v>
      </c>
    </row>
    <row r="4082" spans="1:12" ht="14.25" customHeight="1" x14ac:dyDescent="0.25">
      <c r="A4082" t="str">
        <f t="shared" si="63"/>
        <v>ORD4081</v>
      </c>
      <c r="B4082" s="6">
        <v>44925</v>
      </c>
      <c r="C4082" s="6" t="str">
        <f>TEXT(Table1[[#This Row],[Order Date]],"mmm")</f>
        <v>Dec</v>
      </c>
      <c r="D4082" s="6" t="str">
        <f>TEXT(Table1[[#This Row],[Order Date]],"yyyy")</f>
        <v>2022</v>
      </c>
      <c r="E4082" t="s">
        <v>256</v>
      </c>
      <c r="F4082" t="s">
        <v>27</v>
      </c>
      <c r="G4082" t="s">
        <v>39</v>
      </c>
      <c r="H4082" t="s">
        <v>302</v>
      </c>
      <c r="I4082" t="s">
        <v>2078</v>
      </c>
      <c r="J4082">
        <v>2548.56</v>
      </c>
      <c r="K4082">
        <v>6</v>
      </c>
      <c r="L4082">
        <v>286.70999999999998</v>
      </c>
    </row>
    <row r="4083" spans="1:12" ht="14.25" customHeight="1" x14ac:dyDescent="0.25">
      <c r="A4083" t="str">
        <f t="shared" si="63"/>
        <v>ORD4082</v>
      </c>
      <c r="B4083" s="6">
        <v>44925</v>
      </c>
      <c r="C4083" s="6" t="str">
        <f>TEXT(Table1[[#This Row],[Order Date]],"mmm")</f>
        <v>Dec</v>
      </c>
      <c r="D4083" s="6" t="str">
        <f>TEXT(Table1[[#This Row],[Order Date]],"yyyy")</f>
        <v>2022</v>
      </c>
      <c r="E4083" t="s">
        <v>256</v>
      </c>
      <c r="F4083" t="s">
        <v>27</v>
      </c>
      <c r="G4083" t="s">
        <v>11</v>
      </c>
      <c r="H4083" t="s">
        <v>63</v>
      </c>
      <c r="I4083" t="s">
        <v>2038</v>
      </c>
      <c r="J4083">
        <v>271.44</v>
      </c>
      <c r="K4083">
        <v>3</v>
      </c>
      <c r="L4083">
        <v>122.15</v>
      </c>
    </row>
    <row r="4084" spans="1:12" ht="14.25" customHeight="1" x14ac:dyDescent="0.25">
      <c r="A4084" t="str">
        <f t="shared" si="63"/>
        <v>ORD4083</v>
      </c>
      <c r="B4084" s="6">
        <v>44925</v>
      </c>
      <c r="C4084" s="6" t="str">
        <f>TEXT(Table1[[#This Row],[Order Date]],"mmm")</f>
        <v>Dec</v>
      </c>
      <c r="D4084" s="6" t="str">
        <f>TEXT(Table1[[#This Row],[Order Date]],"yyyy")</f>
        <v>2022</v>
      </c>
      <c r="E4084" t="s">
        <v>256</v>
      </c>
      <c r="F4084" t="s">
        <v>27</v>
      </c>
      <c r="G4084" t="s">
        <v>39</v>
      </c>
      <c r="H4084" t="s">
        <v>40</v>
      </c>
      <c r="I4084" t="s">
        <v>2419</v>
      </c>
      <c r="J4084">
        <v>287.88</v>
      </c>
      <c r="K4084">
        <v>3</v>
      </c>
      <c r="L4084">
        <v>35.99</v>
      </c>
    </row>
    <row r="4085" spans="1:12" ht="14.25" customHeight="1" x14ac:dyDescent="0.25">
      <c r="A4085" t="str">
        <f t="shared" si="63"/>
        <v>ORD4084</v>
      </c>
      <c r="B4085" s="6">
        <v>44926</v>
      </c>
      <c r="C4085" s="6" t="str">
        <f>TEXT(Table1[[#This Row],[Order Date]],"mmm")</f>
        <v>Dec</v>
      </c>
      <c r="D4085" s="6" t="str">
        <f>TEXT(Table1[[#This Row],[Order Date]],"yyyy")</f>
        <v>2022</v>
      </c>
      <c r="E4085" t="s">
        <v>422</v>
      </c>
      <c r="F4085" t="s">
        <v>515</v>
      </c>
      <c r="G4085" t="s">
        <v>11</v>
      </c>
      <c r="H4085" t="s">
        <v>20</v>
      </c>
      <c r="I4085" t="s">
        <v>37</v>
      </c>
      <c r="J4085">
        <v>487.98</v>
      </c>
      <c r="K4085">
        <v>2</v>
      </c>
      <c r="L4085">
        <v>152.5</v>
      </c>
    </row>
    <row r="4086" spans="1:12" ht="14.25" customHeight="1" x14ac:dyDescent="0.25">
      <c r="A4086" t="str">
        <f t="shared" si="63"/>
        <v>ORD4085</v>
      </c>
      <c r="B4086" s="6">
        <v>44926</v>
      </c>
      <c r="C4086" s="6" t="str">
        <f>TEXT(Table1[[#This Row],[Order Date]],"mmm")</f>
        <v>Dec</v>
      </c>
      <c r="D4086" s="6" t="str">
        <f>TEXT(Table1[[#This Row],[Order Date]],"yyyy")</f>
        <v>2022</v>
      </c>
      <c r="E4086" t="s">
        <v>1077</v>
      </c>
      <c r="F4086" t="s">
        <v>10</v>
      </c>
      <c r="G4086" t="s">
        <v>34</v>
      </c>
      <c r="H4086" t="s">
        <v>47</v>
      </c>
      <c r="I4086" t="s">
        <v>1532</v>
      </c>
      <c r="J4086">
        <v>14.76</v>
      </c>
      <c r="K4086">
        <v>5</v>
      </c>
      <c r="L4086">
        <v>-11.44</v>
      </c>
    </row>
    <row r="4087" spans="1:12" ht="14.25" customHeight="1" x14ac:dyDescent="0.25">
      <c r="A4087" t="str">
        <f t="shared" si="63"/>
        <v>ORD4086</v>
      </c>
      <c r="B4087" s="6">
        <v>44926</v>
      </c>
      <c r="C4087" s="6" t="str">
        <f>TEXT(Table1[[#This Row],[Order Date]],"mmm")</f>
        <v>Dec</v>
      </c>
      <c r="D4087" s="6" t="str">
        <f>TEXT(Table1[[#This Row],[Order Date]],"yyyy")</f>
        <v>2022</v>
      </c>
      <c r="E4087" t="s">
        <v>1077</v>
      </c>
      <c r="F4087" t="s">
        <v>10</v>
      </c>
      <c r="G4087" t="s">
        <v>11</v>
      </c>
      <c r="H4087" t="s">
        <v>20</v>
      </c>
      <c r="I4087" t="s">
        <v>937</v>
      </c>
      <c r="J4087">
        <v>3.66</v>
      </c>
      <c r="K4087">
        <v>4</v>
      </c>
      <c r="L4087">
        <v>-5.85</v>
      </c>
    </row>
    <row r="4088" spans="1:12" ht="14.25" customHeight="1" x14ac:dyDescent="0.25">
      <c r="A4088" t="str">
        <f t="shared" si="63"/>
        <v>ORD4087</v>
      </c>
      <c r="B4088" s="6">
        <v>44926</v>
      </c>
      <c r="C4088" s="6" t="str">
        <f>TEXT(Table1[[#This Row],[Order Date]],"mmm")</f>
        <v>Dec</v>
      </c>
      <c r="D4088" s="6" t="str">
        <f>TEXT(Table1[[#This Row],[Order Date]],"yyyy")</f>
        <v>2022</v>
      </c>
      <c r="E4088" t="s">
        <v>1242</v>
      </c>
      <c r="F4088" t="s">
        <v>33</v>
      </c>
      <c r="G4088" t="s">
        <v>11</v>
      </c>
      <c r="H4088" t="s">
        <v>20</v>
      </c>
      <c r="I4088" t="s">
        <v>2155</v>
      </c>
      <c r="J4088">
        <v>94.74</v>
      </c>
      <c r="K4088">
        <v>3</v>
      </c>
      <c r="L4088">
        <v>44.53</v>
      </c>
    </row>
    <row r="4089" spans="1:12" ht="14.25" customHeight="1" x14ac:dyDescent="0.25">
      <c r="A4089" t="str">
        <f t="shared" si="63"/>
        <v>ORD4088</v>
      </c>
      <c r="B4089" s="6">
        <v>44926</v>
      </c>
      <c r="C4089" s="6" t="str">
        <f>TEXT(Table1[[#This Row],[Order Date]],"mmm")</f>
        <v>Dec</v>
      </c>
      <c r="D4089" s="6" t="str">
        <f>TEXT(Table1[[#This Row],[Order Date]],"yyyy")</f>
        <v>2022</v>
      </c>
      <c r="E4089" t="s">
        <v>1242</v>
      </c>
      <c r="F4089" t="s">
        <v>33</v>
      </c>
      <c r="G4089" t="s">
        <v>11</v>
      </c>
      <c r="H4089" t="s">
        <v>20</v>
      </c>
      <c r="I4089" t="s">
        <v>758</v>
      </c>
      <c r="J4089">
        <v>60.64</v>
      </c>
      <c r="K4089">
        <v>4</v>
      </c>
      <c r="L4089">
        <v>27.89</v>
      </c>
    </row>
    <row r="4090" spans="1:12" ht="14.25" customHeight="1" x14ac:dyDescent="0.25">
      <c r="A4090" t="str">
        <f t="shared" si="63"/>
        <v>ORD4089</v>
      </c>
      <c r="B4090" s="6">
        <v>44926</v>
      </c>
      <c r="C4090" s="6" t="str">
        <f>TEXT(Table1[[#This Row],[Order Date]],"mmm")</f>
        <v>Dec</v>
      </c>
      <c r="D4090" s="6" t="str">
        <f>TEXT(Table1[[#This Row],[Order Date]],"yyyy")</f>
        <v>2022</v>
      </c>
      <c r="E4090" t="s">
        <v>1242</v>
      </c>
      <c r="F4090" t="s">
        <v>33</v>
      </c>
      <c r="G4090" t="s">
        <v>11</v>
      </c>
      <c r="H4090" t="s">
        <v>20</v>
      </c>
      <c r="I4090" t="s">
        <v>1993</v>
      </c>
      <c r="J4090">
        <v>76.3</v>
      </c>
      <c r="K4090">
        <v>5</v>
      </c>
      <c r="L4090">
        <v>38.15</v>
      </c>
    </row>
    <row r="4091" spans="1:12" ht="14.25" customHeight="1" x14ac:dyDescent="0.25">
      <c r="A4091" t="str">
        <f t="shared" si="63"/>
        <v>ORD4090</v>
      </c>
      <c r="B4091" s="6">
        <v>44926</v>
      </c>
      <c r="C4091" s="6" t="str">
        <f>TEXT(Table1[[#This Row],[Order Date]],"mmm")</f>
        <v>Dec</v>
      </c>
      <c r="D4091" s="6" t="str">
        <f>TEXT(Table1[[#This Row],[Order Date]],"yyyy")</f>
        <v>2022</v>
      </c>
      <c r="E4091" t="s">
        <v>1242</v>
      </c>
      <c r="F4091" t="s">
        <v>33</v>
      </c>
      <c r="G4091" t="s">
        <v>11</v>
      </c>
      <c r="H4091" t="s">
        <v>20</v>
      </c>
      <c r="I4091" t="s">
        <v>701</v>
      </c>
      <c r="J4091">
        <v>364.8</v>
      </c>
      <c r="K4091">
        <v>12</v>
      </c>
      <c r="L4091">
        <v>167.81</v>
      </c>
    </row>
    <row r="4092" spans="1:12" ht="14.25" customHeight="1" x14ac:dyDescent="0.25">
      <c r="A4092" t="str">
        <f t="shared" si="63"/>
        <v>ORD4091</v>
      </c>
      <c r="B4092" s="6">
        <v>44926</v>
      </c>
      <c r="C4092" s="6" t="str">
        <f>TEXT(Table1[[#This Row],[Order Date]],"mmm")</f>
        <v>Dec</v>
      </c>
      <c r="D4092" s="6" t="str">
        <f>TEXT(Table1[[#This Row],[Order Date]],"yyyy")</f>
        <v>2022</v>
      </c>
      <c r="E4092" t="s">
        <v>1574</v>
      </c>
      <c r="F4092" t="s">
        <v>10</v>
      </c>
      <c r="G4092" t="s">
        <v>11</v>
      </c>
      <c r="H4092" t="s">
        <v>18</v>
      </c>
      <c r="I4092" t="s">
        <v>68</v>
      </c>
      <c r="J4092">
        <v>152.69</v>
      </c>
      <c r="K4092">
        <v>2</v>
      </c>
      <c r="L4092">
        <v>-26.72</v>
      </c>
    </row>
    <row r="4093" spans="1:12" ht="14.25" customHeight="1" x14ac:dyDescent="0.25">
      <c r="A4093" t="str">
        <f t="shared" si="63"/>
        <v>ORD4092</v>
      </c>
      <c r="B4093" s="6">
        <v>44926</v>
      </c>
      <c r="C4093" s="6" t="str">
        <f>TEXT(Table1[[#This Row],[Order Date]],"mmm")</f>
        <v>Dec</v>
      </c>
      <c r="D4093" s="6" t="str">
        <f>TEXT(Table1[[#This Row],[Order Date]],"yyyy")</f>
        <v>2022</v>
      </c>
      <c r="E4093" t="s">
        <v>1574</v>
      </c>
      <c r="F4093" t="s">
        <v>10</v>
      </c>
      <c r="G4093" t="s">
        <v>11</v>
      </c>
      <c r="H4093" t="s">
        <v>43</v>
      </c>
      <c r="I4093" t="s">
        <v>282</v>
      </c>
      <c r="J4093">
        <v>3.49</v>
      </c>
      <c r="K4093">
        <v>2</v>
      </c>
      <c r="L4093">
        <v>0.56999999999999995</v>
      </c>
    </row>
    <row r="4094" spans="1:12" ht="14.25" customHeight="1" x14ac:dyDescent="0.25">
      <c r="A4094" t="str">
        <f t="shared" si="63"/>
        <v>ORD4093</v>
      </c>
      <c r="B4094" s="6">
        <v>44926</v>
      </c>
      <c r="C4094" s="6" t="str">
        <f>TEXT(Table1[[#This Row],[Order Date]],"mmm")</f>
        <v>Dec</v>
      </c>
      <c r="D4094" s="6" t="str">
        <f>TEXT(Table1[[#This Row],[Order Date]],"yyyy")</f>
        <v>2022</v>
      </c>
      <c r="E4094" t="s">
        <v>1574</v>
      </c>
      <c r="F4094" t="s">
        <v>10</v>
      </c>
      <c r="G4094" t="s">
        <v>11</v>
      </c>
      <c r="H4094" t="s">
        <v>200</v>
      </c>
      <c r="I4094" t="s">
        <v>807</v>
      </c>
      <c r="J4094">
        <v>5.89</v>
      </c>
      <c r="K4094">
        <v>2</v>
      </c>
      <c r="L4094">
        <v>-1.32</v>
      </c>
    </row>
    <row r="4095" spans="1:12" ht="14.25" customHeight="1" x14ac:dyDescent="0.25">
      <c r="A4095" t="str">
        <f t="shared" si="63"/>
        <v>ORD4094</v>
      </c>
      <c r="B4095" s="6">
        <v>44926</v>
      </c>
      <c r="C4095" s="6" t="str">
        <f>TEXT(Table1[[#This Row],[Order Date]],"mmm")</f>
        <v>Dec</v>
      </c>
      <c r="D4095" s="6" t="str">
        <f>TEXT(Table1[[#This Row],[Order Date]],"yyyy")</f>
        <v>2022</v>
      </c>
      <c r="E4095" t="s">
        <v>443</v>
      </c>
      <c r="F4095" t="s">
        <v>110</v>
      </c>
      <c r="G4095" t="s">
        <v>11</v>
      </c>
      <c r="H4095" t="s">
        <v>20</v>
      </c>
      <c r="I4095" t="s">
        <v>733</v>
      </c>
      <c r="J4095">
        <v>116.4</v>
      </c>
      <c r="K4095">
        <v>8</v>
      </c>
      <c r="L4095">
        <v>52.38</v>
      </c>
    </row>
    <row r="4096" spans="1:12" ht="14.25" customHeight="1" x14ac:dyDescent="0.25">
      <c r="A4096" t="str">
        <f t="shared" si="63"/>
        <v>ORD4095</v>
      </c>
      <c r="B4096" s="6">
        <v>44928</v>
      </c>
      <c r="C4096" s="6" t="str">
        <f>TEXT(Table1[[#This Row],[Order Date]],"mmm")</f>
        <v>Jan</v>
      </c>
      <c r="D4096" s="6" t="str">
        <f>TEXT(Table1[[#This Row],[Order Date]],"yyyy")</f>
        <v>2023</v>
      </c>
      <c r="E4096" t="s">
        <v>2244</v>
      </c>
      <c r="F4096" t="s">
        <v>531</v>
      </c>
      <c r="G4096" t="s">
        <v>34</v>
      </c>
      <c r="H4096" t="s">
        <v>74</v>
      </c>
      <c r="I4096" t="s">
        <v>2161</v>
      </c>
      <c r="J4096">
        <v>173.94</v>
      </c>
      <c r="K4096">
        <v>3</v>
      </c>
      <c r="L4096">
        <v>38.270000000000003</v>
      </c>
    </row>
    <row r="4097" spans="1:12" ht="14.25" customHeight="1" x14ac:dyDescent="0.25">
      <c r="A4097" t="str">
        <f t="shared" si="63"/>
        <v>ORD4096</v>
      </c>
      <c r="B4097" s="6">
        <v>44928</v>
      </c>
      <c r="C4097" s="6" t="str">
        <f>TEXT(Table1[[#This Row],[Order Date]],"mmm")</f>
        <v>Jan</v>
      </c>
      <c r="D4097" s="6" t="str">
        <f>TEXT(Table1[[#This Row],[Order Date]],"yyyy")</f>
        <v>2023</v>
      </c>
      <c r="E4097" t="s">
        <v>2244</v>
      </c>
      <c r="F4097" t="s">
        <v>531</v>
      </c>
      <c r="G4097" t="s">
        <v>39</v>
      </c>
      <c r="H4097" t="s">
        <v>40</v>
      </c>
      <c r="I4097" t="s">
        <v>1187</v>
      </c>
      <c r="J4097">
        <v>231.98</v>
      </c>
      <c r="K4097">
        <v>2</v>
      </c>
      <c r="L4097">
        <v>67.27</v>
      </c>
    </row>
    <row r="4098" spans="1:12" ht="14.25" customHeight="1" x14ac:dyDescent="0.25">
      <c r="A4098" t="str">
        <f t="shared" si="63"/>
        <v>ORD4097</v>
      </c>
      <c r="B4098" s="6">
        <v>44929</v>
      </c>
      <c r="C4098" s="6" t="str">
        <f>TEXT(Table1[[#This Row],[Order Date]],"mmm")</f>
        <v>Jan</v>
      </c>
      <c r="D4098" s="6" t="str">
        <f>TEXT(Table1[[#This Row],[Order Date]],"yyyy")</f>
        <v>2023</v>
      </c>
      <c r="E4098" t="s">
        <v>1079</v>
      </c>
      <c r="F4098" t="s">
        <v>27</v>
      </c>
      <c r="G4098" t="s">
        <v>11</v>
      </c>
      <c r="H4098" t="s">
        <v>18</v>
      </c>
      <c r="I4098" t="s">
        <v>144</v>
      </c>
      <c r="J4098">
        <v>114.46</v>
      </c>
      <c r="K4098">
        <v>2</v>
      </c>
      <c r="L4098">
        <v>28.62</v>
      </c>
    </row>
    <row r="4099" spans="1:12" ht="14.25" customHeight="1" x14ac:dyDescent="0.25">
      <c r="A4099" t="str">
        <f t="shared" ref="A4099:A4162" si="64">"ORD" &amp; TEXT(ROW(A4099)-1, "0000")</f>
        <v>ORD4098</v>
      </c>
      <c r="B4099" s="6">
        <v>44929</v>
      </c>
      <c r="C4099" s="6" t="str">
        <f>TEXT(Table1[[#This Row],[Order Date]],"mmm")</f>
        <v>Jan</v>
      </c>
      <c r="D4099" s="6" t="str">
        <f>TEXT(Table1[[#This Row],[Order Date]],"yyyy")</f>
        <v>2023</v>
      </c>
      <c r="E4099" t="s">
        <v>967</v>
      </c>
      <c r="F4099" t="s">
        <v>10</v>
      </c>
      <c r="G4099" t="s">
        <v>39</v>
      </c>
      <c r="H4099" t="s">
        <v>52</v>
      </c>
      <c r="I4099" t="s">
        <v>673</v>
      </c>
      <c r="J4099">
        <v>30.08</v>
      </c>
      <c r="K4099">
        <v>2</v>
      </c>
      <c r="L4099">
        <v>-5.26</v>
      </c>
    </row>
    <row r="4100" spans="1:12" ht="14.25" customHeight="1" x14ac:dyDescent="0.25">
      <c r="A4100" t="str">
        <f t="shared" si="64"/>
        <v>ORD4099</v>
      </c>
      <c r="B4100" s="6">
        <v>44929</v>
      </c>
      <c r="C4100" s="6" t="str">
        <f>TEXT(Table1[[#This Row],[Order Date]],"mmm")</f>
        <v>Jan</v>
      </c>
      <c r="D4100" s="6" t="str">
        <f>TEXT(Table1[[#This Row],[Order Date]],"yyyy")</f>
        <v>2023</v>
      </c>
      <c r="E4100" t="s">
        <v>967</v>
      </c>
      <c r="F4100" t="s">
        <v>10</v>
      </c>
      <c r="G4100" t="s">
        <v>39</v>
      </c>
      <c r="H4100" t="s">
        <v>52</v>
      </c>
      <c r="I4100" t="s">
        <v>1451</v>
      </c>
      <c r="J4100">
        <v>165.6</v>
      </c>
      <c r="K4100">
        <v>3</v>
      </c>
      <c r="L4100">
        <v>-6.21</v>
      </c>
    </row>
    <row r="4101" spans="1:12" ht="14.25" customHeight="1" x14ac:dyDescent="0.25">
      <c r="A4101" t="str">
        <f t="shared" si="64"/>
        <v>ORD4100</v>
      </c>
      <c r="B4101" s="6">
        <v>44929</v>
      </c>
      <c r="C4101" s="6" t="str">
        <f>TEXT(Table1[[#This Row],[Order Date]],"mmm")</f>
        <v>Jan</v>
      </c>
      <c r="D4101" s="6" t="str">
        <f>TEXT(Table1[[#This Row],[Order Date]],"yyyy")</f>
        <v>2023</v>
      </c>
      <c r="E4101" t="s">
        <v>967</v>
      </c>
      <c r="F4101" t="s">
        <v>10</v>
      </c>
      <c r="G4101" t="s">
        <v>39</v>
      </c>
      <c r="H4101" t="s">
        <v>40</v>
      </c>
      <c r="I4101" t="s">
        <v>163</v>
      </c>
      <c r="J4101">
        <v>180.96</v>
      </c>
      <c r="K4101">
        <v>5</v>
      </c>
      <c r="L4101">
        <v>13.57</v>
      </c>
    </row>
    <row r="4102" spans="1:12" ht="14.25" customHeight="1" x14ac:dyDescent="0.25">
      <c r="A4102" t="str">
        <f t="shared" si="64"/>
        <v>ORD4101</v>
      </c>
      <c r="B4102" s="6">
        <v>44929</v>
      </c>
      <c r="C4102" s="6" t="str">
        <f>TEXT(Table1[[#This Row],[Order Date]],"mmm")</f>
        <v>Jan</v>
      </c>
      <c r="D4102" s="6" t="str">
        <f>TEXT(Table1[[#This Row],[Order Date]],"yyyy")</f>
        <v>2023</v>
      </c>
      <c r="E4102" t="s">
        <v>2423</v>
      </c>
      <c r="F4102" t="s">
        <v>840</v>
      </c>
      <c r="G4102" t="s">
        <v>34</v>
      </c>
      <c r="H4102" t="s">
        <v>145</v>
      </c>
      <c r="I4102" t="s">
        <v>1501</v>
      </c>
      <c r="J4102">
        <v>1592.85</v>
      </c>
      <c r="K4102">
        <v>7</v>
      </c>
      <c r="L4102">
        <v>350.43</v>
      </c>
    </row>
    <row r="4103" spans="1:12" ht="14.25" customHeight="1" x14ac:dyDescent="0.25">
      <c r="A4103" t="str">
        <f t="shared" si="64"/>
        <v>ORD4102</v>
      </c>
      <c r="B4103" s="6">
        <v>44929</v>
      </c>
      <c r="C4103" s="6" t="str">
        <f>TEXT(Table1[[#This Row],[Order Date]],"mmm")</f>
        <v>Jan</v>
      </c>
      <c r="D4103" s="6" t="str">
        <f>TEXT(Table1[[#This Row],[Order Date]],"yyyy")</f>
        <v>2023</v>
      </c>
      <c r="E4103" t="s">
        <v>2423</v>
      </c>
      <c r="F4103" t="s">
        <v>840</v>
      </c>
      <c r="G4103" t="s">
        <v>11</v>
      </c>
      <c r="H4103" t="s">
        <v>20</v>
      </c>
      <c r="I4103" t="s">
        <v>118</v>
      </c>
      <c r="J4103">
        <v>11.88</v>
      </c>
      <c r="K4103">
        <v>2</v>
      </c>
      <c r="L4103">
        <v>5.35</v>
      </c>
    </row>
    <row r="4104" spans="1:12" ht="14.25" customHeight="1" x14ac:dyDescent="0.25">
      <c r="A4104" t="str">
        <f t="shared" si="64"/>
        <v>ORD4103</v>
      </c>
      <c r="B4104" s="6">
        <v>44930</v>
      </c>
      <c r="C4104" s="6" t="str">
        <f>TEXT(Table1[[#This Row],[Order Date]],"mmm")</f>
        <v>Jan</v>
      </c>
      <c r="D4104" s="6" t="str">
        <f>TEXT(Table1[[#This Row],[Order Date]],"yyyy")</f>
        <v>2023</v>
      </c>
      <c r="E4104" t="s">
        <v>2424</v>
      </c>
      <c r="F4104" t="s">
        <v>245</v>
      </c>
      <c r="G4104" t="s">
        <v>39</v>
      </c>
      <c r="H4104" t="s">
        <v>603</v>
      </c>
      <c r="I4104" t="s">
        <v>2239</v>
      </c>
      <c r="J4104">
        <v>959.97</v>
      </c>
      <c r="K4104">
        <v>4</v>
      </c>
      <c r="L4104">
        <v>120</v>
      </c>
    </row>
    <row r="4105" spans="1:12" ht="14.25" customHeight="1" x14ac:dyDescent="0.25">
      <c r="A4105" t="str">
        <f t="shared" si="64"/>
        <v>ORD4104</v>
      </c>
      <c r="B4105" s="6">
        <v>44930</v>
      </c>
      <c r="C4105" s="6" t="str">
        <f>TEXT(Table1[[#This Row],[Order Date]],"mmm")</f>
        <v>Jan</v>
      </c>
      <c r="D4105" s="6" t="str">
        <f>TEXT(Table1[[#This Row],[Order Date]],"yyyy")</f>
        <v>2023</v>
      </c>
      <c r="E4105" t="s">
        <v>1974</v>
      </c>
      <c r="F4105" t="s">
        <v>23</v>
      </c>
      <c r="G4105" t="s">
        <v>11</v>
      </c>
      <c r="H4105" t="s">
        <v>24</v>
      </c>
      <c r="I4105" t="s">
        <v>51</v>
      </c>
      <c r="J4105">
        <v>4.67</v>
      </c>
      <c r="K4105">
        <v>1</v>
      </c>
      <c r="L4105">
        <v>0.57999999999999996</v>
      </c>
    </row>
    <row r="4106" spans="1:12" ht="14.25" customHeight="1" x14ac:dyDescent="0.25">
      <c r="A4106" t="str">
        <f t="shared" si="64"/>
        <v>ORD4105</v>
      </c>
      <c r="B4106" s="6">
        <v>44930</v>
      </c>
      <c r="C4106" s="6" t="str">
        <f>TEXT(Table1[[#This Row],[Order Date]],"mmm")</f>
        <v>Jan</v>
      </c>
      <c r="D4106" s="6" t="str">
        <f>TEXT(Table1[[#This Row],[Order Date]],"yyyy")</f>
        <v>2023</v>
      </c>
      <c r="E4106" t="s">
        <v>1974</v>
      </c>
      <c r="F4106" t="s">
        <v>23</v>
      </c>
      <c r="G4106" t="s">
        <v>11</v>
      </c>
      <c r="H4106" t="s">
        <v>20</v>
      </c>
      <c r="I4106" t="s">
        <v>662</v>
      </c>
      <c r="J4106">
        <v>104.58</v>
      </c>
      <c r="K4106">
        <v>6</v>
      </c>
      <c r="L4106">
        <v>-80.180000000000007</v>
      </c>
    </row>
    <row r="4107" spans="1:12" ht="14.25" customHeight="1" x14ac:dyDescent="0.25">
      <c r="A4107" t="str">
        <f t="shared" si="64"/>
        <v>ORD4106</v>
      </c>
      <c r="B4107" s="6">
        <v>44931</v>
      </c>
      <c r="C4107" s="6" t="str">
        <f>TEXT(Table1[[#This Row],[Order Date]],"mmm")</f>
        <v>Jan</v>
      </c>
      <c r="D4107" s="6" t="str">
        <f>TEXT(Table1[[#This Row],[Order Date]],"yyyy")</f>
        <v>2023</v>
      </c>
      <c r="E4107" t="s">
        <v>669</v>
      </c>
      <c r="F4107" t="s">
        <v>123</v>
      </c>
      <c r="G4107" t="s">
        <v>39</v>
      </c>
      <c r="H4107" t="s">
        <v>52</v>
      </c>
      <c r="I4107" t="s">
        <v>2425</v>
      </c>
      <c r="J4107">
        <v>191.47</v>
      </c>
      <c r="K4107">
        <v>6</v>
      </c>
      <c r="L4107">
        <v>40.69</v>
      </c>
    </row>
    <row r="4108" spans="1:12" ht="14.25" customHeight="1" x14ac:dyDescent="0.25">
      <c r="A4108" t="str">
        <f t="shared" si="64"/>
        <v>ORD4107</v>
      </c>
      <c r="B4108" s="6">
        <v>44931</v>
      </c>
      <c r="C4108" s="6" t="str">
        <f>TEXT(Table1[[#This Row],[Order Date]],"mmm")</f>
        <v>Jan</v>
      </c>
      <c r="D4108" s="6" t="str">
        <f>TEXT(Table1[[#This Row],[Order Date]],"yyyy")</f>
        <v>2023</v>
      </c>
      <c r="E4108" t="s">
        <v>669</v>
      </c>
      <c r="F4108" t="s">
        <v>123</v>
      </c>
      <c r="G4108" t="s">
        <v>11</v>
      </c>
      <c r="H4108" t="s">
        <v>24</v>
      </c>
      <c r="I4108" t="s">
        <v>2426</v>
      </c>
      <c r="J4108">
        <v>5.25</v>
      </c>
      <c r="K4108">
        <v>2</v>
      </c>
      <c r="L4108">
        <v>0.59</v>
      </c>
    </row>
    <row r="4109" spans="1:12" ht="14.25" customHeight="1" x14ac:dyDescent="0.25">
      <c r="A4109" t="str">
        <f t="shared" si="64"/>
        <v>ORD4108</v>
      </c>
      <c r="B4109" s="6">
        <v>44931</v>
      </c>
      <c r="C4109" s="6" t="str">
        <f>TEXT(Table1[[#This Row],[Order Date]],"mmm")</f>
        <v>Jan</v>
      </c>
      <c r="D4109" s="6" t="str">
        <f>TEXT(Table1[[#This Row],[Order Date]],"yyyy")</f>
        <v>2023</v>
      </c>
      <c r="E4109" t="s">
        <v>669</v>
      </c>
      <c r="F4109" t="s">
        <v>123</v>
      </c>
      <c r="G4109" t="s">
        <v>39</v>
      </c>
      <c r="H4109" t="s">
        <v>40</v>
      </c>
      <c r="I4109" t="s">
        <v>901</v>
      </c>
      <c r="J4109">
        <v>59.18</v>
      </c>
      <c r="K4109">
        <v>2</v>
      </c>
      <c r="L4109">
        <v>5.18</v>
      </c>
    </row>
    <row r="4110" spans="1:12" ht="14.25" customHeight="1" x14ac:dyDescent="0.25">
      <c r="A4110" t="str">
        <f t="shared" si="64"/>
        <v>ORD4109</v>
      </c>
      <c r="B4110" s="6">
        <v>44933</v>
      </c>
      <c r="C4110" s="6" t="str">
        <f>TEXT(Table1[[#This Row],[Order Date]],"mmm")</f>
        <v>Jan</v>
      </c>
      <c r="D4110" s="6" t="str">
        <f>TEXT(Table1[[#This Row],[Order Date]],"yyyy")</f>
        <v>2023</v>
      </c>
      <c r="E4110" t="s">
        <v>752</v>
      </c>
      <c r="F4110" t="s">
        <v>27</v>
      </c>
      <c r="G4110" t="s">
        <v>11</v>
      </c>
      <c r="H4110" t="s">
        <v>24</v>
      </c>
      <c r="I4110" t="s">
        <v>1929</v>
      </c>
      <c r="J4110">
        <v>34.58</v>
      </c>
      <c r="K4110">
        <v>1</v>
      </c>
      <c r="L4110">
        <v>10.029999999999999</v>
      </c>
    </row>
    <row r="4111" spans="1:12" ht="14.25" customHeight="1" x14ac:dyDescent="0.25">
      <c r="A4111" t="str">
        <f t="shared" si="64"/>
        <v>ORD4110</v>
      </c>
      <c r="B4111" s="6">
        <v>44933</v>
      </c>
      <c r="C4111" s="6" t="str">
        <f>TEXT(Table1[[#This Row],[Order Date]],"mmm")</f>
        <v>Jan</v>
      </c>
      <c r="D4111" s="6" t="str">
        <f>TEXT(Table1[[#This Row],[Order Date]],"yyyy")</f>
        <v>2023</v>
      </c>
      <c r="E4111" t="s">
        <v>2230</v>
      </c>
      <c r="F4111" t="s">
        <v>10</v>
      </c>
      <c r="G4111" t="s">
        <v>34</v>
      </c>
      <c r="H4111" t="s">
        <v>47</v>
      </c>
      <c r="I4111" t="s">
        <v>339</v>
      </c>
      <c r="J4111">
        <v>23.08</v>
      </c>
      <c r="K4111">
        <v>3</v>
      </c>
      <c r="L4111">
        <v>-10.96</v>
      </c>
    </row>
    <row r="4112" spans="1:12" ht="14.25" customHeight="1" x14ac:dyDescent="0.25">
      <c r="A4112" t="str">
        <f t="shared" si="64"/>
        <v>ORD4111</v>
      </c>
      <c r="B4112" s="6">
        <v>44933</v>
      </c>
      <c r="C4112" s="6" t="str">
        <f>TEXT(Table1[[#This Row],[Order Date]],"mmm")</f>
        <v>Jan</v>
      </c>
      <c r="D4112" s="6" t="str">
        <f>TEXT(Table1[[#This Row],[Order Date]],"yyyy")</f>
        <v>2023</v>
      </c>
      <c r="E4112" t="s">
        <v>2230</v>
      </c>
      <c r="F4112" t="s">
        <v>10</v>
      </c>
      <c r="G4112" t="s">
        <v>11</v>
      </c>
      <c r="H4112" t="s">
        <v>12</v>
      </c>
      <c r="I4112" t="s">
        <v>2172</v>
      </c>
      <c r="J4112">
        <v>25.92</v>
      </c>
      <c r="K4112">
        <v>5</v>
      </c>
      <c r="L4112">
        <v>9.07</v>
      </c>
    </row>
    <row r="4113" spans="1:12" ht="14.25" customHeight="1" x14ac:dyDescent="0.25">
      <c r="A4113" t="str">
        <f t="shared" si="64"/>
        <v>ORD4112</v>
      </c>
      <c r="B4113" s="6">
        <v>44934</v>
      </c>
      <c r="C4113" s="6" t="str">
        <f>TEXT(Table1[[#This Row],[Order Date]],"mmm")</f>
        <v>Jan</v>
      </c>
      <c r="D4113" s="6" t="str">
        <f>TEXT(Table1[[#This Row],[Order Date]],"yyyy")</f>
        <v>2023</v>
      </c>
      <c r="E4113" t="s">
        <v>29</v>
      </c>
      <c r="F4113" t="s">
        <v>157</v>
      </c>
      <c r="G4113" t="s">
        <v>34</v>
      </c>
      <c r="H4113" t="s">
        <v>74</v>
      </c>
      <c r="I4113" t="s">
        <v>1604</v>
      </c>
      <c r="J4113">
        <v>1565.88</v>
      </c>
      <c r="K4113">
        <v>6</v>
      </c>
      <c r="L4113">
        <v>407.13</v>
      </c>
    </row>
    <row r="4114" spans="1:12" ht="14.25" customHeight="1" x14ac:dyDescent="0.25">
      <c r="A4114" t="str">
        <f t="shared" si="64"/>
        <v>ORD4113</v>
      </c>
      <c r="B4114" s="6">
        <v>44934</v>
      </c>
      <c r="C4114" s="6" t="str">
        <f>TEXT(Table1[[#This Row],[Order Date]],"mmm")</f>
        <v>Jan</v>
      </c>
      <c r="D4114" s="6" t="str">
        <f>TEXT(Table1[[#This Row],[Order Date]],"yyyy")</f>
        <v>2023</v>
      </c>
      <c r="E4114" t="s">
        <v>29</v>
      </c>
      <c r="F4114" t="s">
        <v>157</v>
      </c>
      <c r="G4114" t="s">
        <v>11</v>
      </c>
      <c r="H4114" t="s">
        <v>20</v>
      </c>
      <c r="I4114" t="s">
        <v>1503</v>
      </c>
      <c r="J4114">
        <v>106.05</v>
      </c>
      <c r="K4114">
        <v>7</v>
      </c>
      <c r="L4114">
        <v>49.84</v>
      </c>
    </row>
    <row r="4115" spans="1:12" ht="14.25" customHeight="1" x14ac:dyDescent="0.25">
      <c r="A4115" t="str">
        <f t="shared" si="64"/>
        <v>ORD4114</v>
      </c>
      <c r="B4115" s="6">
        <v>44934</v>
      </c>
      <c r="C4115" s="6" t="str">
        <f>TEXT(Table1[[#This Row],[Order Date]],"mmm")</f>
        <v>Jan</v>
      </c>
      <c r="D4115" s="6" t="str">
        <f>TEXT(Table1[[#This Row],[Order Date]],"yyyy")</f>
        <v>2023</v>
      </c>
      <c r="E4115" t="s">
        <v>46</v>
      </c>
      <c r="F4115" t="s">
        <v>245</v>
      </c>
      <c r="G4115" t="s">
        <v>11</v>
      </c>
      <c r="H4115" t="s">
        <v>20</v>
      </c>
      <c r="I4115" t="s">
        <v>1927</v>
      </c>
      <c r="J4115">
        <v>30.83</v>
      </c>
      <c r="K4115">
        <v>7</v>
      </c>
      <c r="L4115">
        <v>-24.66</v>
      </c>
    </row>
    <row r="4116" spans="1:12" ht="14.25" customHeight="1" x14ac:dyDescent="0.25">
      <c r="A4116" t="str">
        <f t="shared" si="64"/>
        <v>ORD4115</v>
      </c>
      <c r="B4116" s="6">
        <v>44934</v>
      </c>
      <c r="C4116" s="6" t="str">
        <f>TEXT(Table1[[#This Row],[Order Date]],"mmm")</f>
        <v>Jan</v>
      </c>
      <c r="D4116" s="6" t="str">
        <f>TEXT(Table1[[#This Row],[Order Date]],"yyyy")</f>
        <v>2023</v>
      </c>
      <c r="E4116" t="s">
        <v>46</v>
      </c>
      <c r="F4116" t="s">
        <v>245</v>
      </c>
      <c r="G4116" t="s">
        <v>11</v>
      </c>
      <c r="H4116" t="s">
        <v>24</v>
      </c>
      <c r="I4116" t="s">
        <v>449</v>
      </c>
      <c r="J4116">
        <v>47.62</v>
      </c>
      <c r="K4116">
        <v>3</v>
      </c>
      <c r="L4116">
        <v>5.95</v>
      </c>
    </row>
    <row r="4117" spans="1:12" ht="14.25" customHeight="1" x14ac:dyDescent="0.25">
      <c r="A4117" t="str">
        <f t="shared" si="64"/>
        <v>ORD4116</v>
      </c>
      <c r="B4117" s="6">
        <v>44934</v>
      </c>
      <c r="C4117" s="6" t="str">
        <f>TEXT(Table1[[#This Row],[Order Date]],"mmm")</f>
        <v>Jan</v>
      </c>
      <c r="D4117" s="6" t="str">
        <f>TEXT(Table1[[#This Row],[Order Date]],"yyyy")</f>
        <v>2023</v>
      </c>
      <c r="E4117" t="s">
        <v>46</v>
      </c>
      <c r="F4117" t="s">
        <v>245</v>
      </c>
      <c r="G4117" t="s">
        <v>39</v>
      </c>
      <c r="H4117" t="s">
        <v>40</v>
      </c>
      <c r="I4117" t="s">
        <v>2427</v>
      </c>
      <c r="J4117">
        <v>108.78</v>
      </c>
      <c r="K4117">
        <v>2</v>
      </c>
      <c r="L4117">
        <v>10.88</v>
      </c>
    </row>
    <row r="4118" spans="1:12" ht="14.25" customHeight="1" x14ac:dyDescent="0.25">
      <c r="A4118" t="str">
        <f t="shared" si="64"/>
        <v>ORD4117</v>
      </c>
      <c r="B4118" s="6">
        <v>44935</v>
      </c>
      <c r="C4118" s="6" t="str">
        <f>TEXT(Table1[[#This Row],[Order Date]],"mmm")</f>
        <v>Jan</v>
      </c>
      <c r="D4118" s="6" t="str">
        <f>TEXT(Table1[[#This Row],[Order Date]],"yyyy")</f>
        <v>2023</v>
      </c>
      <c r="E4118" t="s">
        <v>593</v>
      </c>
      <c r="F4118" t="s">
        <v>27</v>
      </c>
      <c r="G4118" t="s">
        <v>39</v>
      </c>
      <c r="H4118" t="s">
        <v>52</v>
      </c>
      <c r="I4118" t="s">
        <v>2428</v>
      </c>
      <c r="J4118">
        <v>349.95</v>
      </c>
      <c r="K4118">
        <v>5</v>
      </c>
      <c r="L4118">
        <v>118.98</v>
      </c>
    </row>
    <row r="4119" spans="1:12" ht="14.25" customHeight="1" x14ac:dyDescent="0.25">
      <c r="A4119" t="str">
        <f t="shared" si="64"/>
        <v>ORD4118</v>
      </c>
      <c r="B4119" s="6">
        <v>44935</v>
      </c>
      <c r="C4119" s="6" t="str">
        <f>TEXT(Table1[[#This Row],[Order Date]],"mmm")</f>
        <v>Jan</v>
      </c>
      <c r="D4119" s="6" t="str">
        <f>TEXT(Table1[[#This Row],[Order Date]],"yyyy")</f>
        <v>2023</v>
      </c>
      <c r="E4119" t="s">
        <v>593</v>
      </c>
      <c r="F4119" t="s">
        <v>27</v>
      </c>
      <c r="G4119" t="s">
        <v>39</v>
      </c>
      <c r="H4119" t="s">
        <v>40</v>
      </c>
      <c r="I4119" t="s">
        <v>721</v>
      </c>
      <c r="J4119">
        <v>377.93</v>
      </c>
      <c r="K4119">
        <v>9</v>
      </c>
      <c r="L4119">
        <v>141.72</v>
      </c>
    </row>
    <row r="4120" spans="1:12" ht="14.25" customHeight="1" x14ac:dyDescent="0.25">
      <c r="A4120" t="str">
        <f t="shared" si="64"/>
        <v>ORD4119</v>
      </c>
      <c r="B4120" s="6">
        <v>44935</v>
      </c>
      <c r="C4120" s="6" t="str">
        <f>TEXT(Table1[[#This Row],[Order Date]],"mmm")</f>
        <v>Jan</v>
      </c>
      <c r="D4120" s="6" t="str">
        <f>TEXT(Table1[[#This Row],[Order Date]],"yyyy")</f>
        <v>2023</v>
      </c>
      <c r="E4120" t="s">
        <v>1867</v>
      </c>
      <c r="F4120" t="s">
        <v>78</v>
      </c>
      <c r="G4120" t="s">
        <v>34</v>
      </c>
      <c r="H4120" t="s">
        <v>47</v>
      </c>
      <c r="I4120" t="s">
        <v>2049</v>
      </c>
      <c r="J4120">
        <v>15.17</v>
      </c>
      <c r="K4120">
        <v>2</v>
      </c>
      <c r="L4120">
        <v>3.79</v>
      </c>
    </row>
    <row r="4121" spans="1:12" ht="14.25" customHeight="1" x14ac:dyDescent="0.25">
      <c r="A4121" t="str">
        <f t="shared" si="64"/>
        <v>ORD4120</v>
      </c>
      <c r="B4121" s="6">
        <v>44936</v>
      </c>
      <c r="C4121" s="6" t="str">
        <f>TEXT(Table1[[#This Row],[Order Date]],"mmm")</f>
        <v>Jan</v>
      </c>
      <c r="D4121" s="6" t="str">
        <f>TEXT(Table1[[#This Row],[Order Date]],"yyyy")</f>
        <v>2023</v>
      </c>
      <c r="E4121" t="s">
        <v>452</v>
      </c>
      <c r="F4121" t="s">
        <v>164</v>
      </c>
      <c r="G4121" t="s">
        <v>34</v>
      </c>
      <c r="H4121" t="s">
        <v>47</v>
      </c>
      <c r="I4121" t="s">
        <v>688</v>
      </c>
      <c r="J4121">
        <v>79.92</v>
      </c>
      <c r="K4121">
        <v>4</v>
      </c>
      <c r="L4121">
        <v>34.369999999999997</v>
      </c>
    </row>
    <row r="4122" spans="1:12" ht="14.25" customHeight="1" x14ac:dyDescent="0.25">
      <c r="A4122" t="str">
        <f t="shared" si="64"/>
        <v>ORD4121</v>
      </c>
      <c r="B4122" s="6">
        <v>44936</v>
      </c>
      <c r="C4122" s="6" t="str">
        <f>TEXT(Table1[[#This Row],[Order Date]],"mmm")</f>
        <v>Jan</v>
      </c>
      <c r="D4122" s="6" t="str">
        <f>TEXT(Table1[[#This Row],[Order Date]],"yyyy")</f>
        <v>2023</v>
      </c>
      <c r="E4122" t="s">
        <v>452</v>
      </c>
      <c r="F4122" t="s">
        <v>164</v>
      </c>
      <c r="G4122" t="s">
        <v>39</v>
      </c>
      <c r="H4122" t="s">
        <v>52</v>
      </c>
      <c r="I4122" t="s">
        <v>2361</v>
      </c>
      <c r="J4122">
        <v>69.98</v>
      </c>
      <c r="K4122">
        <v>2</v>
      </c>
      <c r="L4122">
        <v>13.3</v>
      </c>
    </row>
    <row r="4123" spans="1:12" ht="14.25" customHeight="1" x14ac:dyDescent="0.25">
      <c r="A4123" t="str">
        <f t="shared" si="64"/>
        <v>ORD4122</v>
      </c>
      <c r="B4123" s="6">
        <v>44936</v>
      </c>
      <c r="C4123" s="6" t="str">
        <f>TEXT(Table1[[#This Row],[Order Date]],"mmm")</f>
        <v>Jan</v>
      </c>
      <c r="D4123" s="6" t="str">
        <f>TEXT(Table1[[#This Row],[Order Date]],"yyyy")</f>
        <v>2023</v>
      </c>
      <c r="E4123" t="s">
        <v>2429</v>
      </c>
      <c r="F4123" t="s">
        <v>164</v>
      </c>
      <c r="G4123" t="s">
        <v>34</v>
      </c>
      <c r="H4123" t="s">
        <v>47</v>
      </c>
      <c r="I4123" t="s">
        <v>60</v>
      </c>
      <c r="J4123">
        <v>24.85</v>
      </c>
      <c r="K4123">
        <v>5</v>
      </c>
      <c r="L4123">
        <v>7.7</v>
      </c>
    </row>
    <row r="4124" spans="1:12" ht="14.25" customHeight="1" x14ac:dyDescent="0.25">
      <c r="A4124" t="str">
        <f t="shared" si="64"/>
        <v>ORD4123</v>
      </c>
      <c r="B4124" s="6">
        <v>44937</v>
      </c>
      <c r="C4124" s="6" t="str">
        <f>TEXT(Table1[[#This Row],[Order Date]],"mmm")</f>
        <v>Jan</v>
      </c>
      <c r="D4124" s="6" t="str">
        <f>TEXT(Table1[[#This Row],[Order Date]],"yyyy")</f>
        <v>2023</v>
      </c>
      <c r="E4124" t="s">
        <v>1143</v>
      </c>
      <c r="F4124" t="s">
        <v>78</v>
      </c>
      <c r="G4124" t="s">
        <v>11</v>
      </c>
      <c r="H4124" t="s">
        <v>12</v>
      </c>
      <c r="I4124" t="s">
        <v>836</v>
      </c>
      <c r="J4124">
        <v>15.55</v>
      </c>
      <c r="K4124">
        <v>3</v>
      </c>
      <c r="L4124">
        <v>5.44</v>
      </c>
    </row>
    <row r="4125" spans="1:12" ht="14.25" customHeight="1" x14ac:dyDescent="0.25">
      <c r="A4125" t="str">
        <f t="shared" si="64"/>
        <v>ORD4124</v>
      </c>
      <c r="B4125" s="6">
        <v>44937</v>
      </c>
      <c r="C4125" s="6" t="str">
        <f>TEXT(Table1[[#This Row],[Order Date]],"mmm")</f>
        <v>Jan</v>
      </c>
      <c r="D4125" s="6" t="str">
        <f>TEXT(Table1[[#This Row],[Order Date]],"yyyy")</f>
        <v>2023</v>
      </c>
      <c r="E4125" t="s">
        <v>1143</v>
      </c>
      <c r="F4125" t="s">
        <v>78</v>
      </c>
      <c r="G4125" t="s">
        <v>11</v>
      </c>
      <c r="H4125" t="s">
        <v>12</v>
      </c>
      <c r="I4125" t="s">
        <v>2377</v>
      </c>
      <c r="J4125">
        <v>63.31</v>
      </c>
      <c r="K4125">
        <v>3</v>
      </c>
      <c r="L4125">
        <v>20.58</v>
      </c>
    </row>
    <row r="4126" spans="1:12" ht="14.25" customHeight="1" x14ac:dyDescent="0.25">
      <c r="A4126" t="str">
        <f t="shared" si="64"/>
        <v>ORD4125</v>
      </c>
      <c r="B4126" s="6">
        <v>44937</v>
      </c>
      <c r="C4126" s="6" t="str">
        <f>TEXT(Table1[[#This Row],[Order Date]],"mmm")</f>
        <v>Jan</v>
      </c>
      <c r="D4126" s="6" t="str">
        <f>TEXT(Table1[[#This Row],[Order Date]],"yyyy")</f>
        <v>2023</v>
      </c>
      <c r="E4126" t="s">
        <v>1143</v>
      </c>
      <c r="F4126" t="s">
        <v>78</v>
      </c>
      <c r="G4126" t="s">
        <v>39</v>
      </c>
      <c r="H4126" t="s">
        <v>40</v>
      </c>
      <c r="I4126" t="s">
        <v>2430</v>
      </c>
      <c r="J4126">
        <v>15.59</v>
      </c>
      <c r="K4126">
        <v>2</v>
      </c>
      <c r="L4126">
        <v>-9.8699999999999992</v>
      </c>
    </row>
    <row r="4127" spans="1:12" ht="14.25" customHeight="1" x14ac:dyDescent="0.25">
      <c r="A4127" t="str">
        <f t="shared" si="64"/>
        <v>ORD4126</v>
      </c>
      <c r="B4127" s="6">
        <v>44937</v>
      </c>
      <c r="C4127" s="6" t="str">
        <f>TEXT(Table1[[#This Row],[Order Date]],"mmm")</f>
        <v>Jan</v>
      </c>
      <c r="D4127" s="6" t="str">
        <f>TEXT(Table1[[#This Row],[Order Date]],"yyyy")</f>
        <v>2023</v>
      </c>
      <c r="E4127" t="s">
        <v>413</v>
      </c>
      <c r="F4127" t="s">
        <v>78</v>
      </c>
      <c r="G4127" t="s">
        <v>34</v>
      </c>
      <c r="H4127" t="s">
        <v>47</v>
      </c>
      <c r="I4127" t="s">
        <v>117</v>
      </c>
      <c r="J4127">
        <v>54.99</v>
      </c>
      <c r="K4127">
        <v>14</v>
      </c>
      <c r="L4127">
        <v>8.94</v>
      </c>
    </row>
    <row r="4128" spans="1:12" ht="14.25" customHeight="1" x14ac:dyDescent="0.25">
      <c r="A4128" t="str">
        <f t="shared" si="64"/>
        <v>ORD4127</v>
      </c>
      <c r="B4128" s="6">
        <v>44940</v>
      </c>
      <c r="C4128" s="6" t="str">
        <f>TEXT(Table1[[#This Row],[Order Date]],"mmm")</f>
        <v>Jan</v>
      </c>
      <c r="D4128" s="6" t="str">
        <f>TEXT(Table1[[#This Row],[Order Date]],"yyyy")</f>
        <v>2023</v>
      </c>
      <c r="E4128" t="s">
        <v>2065</v>
      </c>
      <c r="F4128" t="s">
        <v>245</v>
      </c>
      <c r="G4128" t="s">
        <v>11</v>
      </c>
      <c r="H4128" t="s">
        <v>12</v>
      </c>
      <c r="I4128" t="s">
        <v>1609</v>
      </c>
      <c r="J4128">
        <v>89.57</v>
      </c>
      <c r="K4128">
        <v>2</v>
      </c>
      <c r="L4128">
        <v>32.47</v>
      </c>
    </row>
    <row r="4129" spans="1:12" ht="14.25" customHeight="1" x14ac:dyDescent="0.25">
      <c r="A4129" t="str">
        <f t="shared" si="64"/>
        <v>ORD4128</v>
      </c>
      <c r="B4129" s="6">
        <v>44940</v>
      </c>
      <c r="C4129" s="6" t="str">
        <f>TEXT(Table1[[#This Row],[Order Date]],"mmm")</f>
        <v>Jan</v>
      </c>
      <c r="D4129" s="6" t="str">
        <f>TEXT(Table1[[#This Row],[Order Date]],"yyyy")</f>
        <v>2023</v>
      </c>
      <c r="E4129" t="s">
        <v>2065</v>
      </c>
      <c r="F4129" t="s">
        <v>245</v>
      </c>
      <c r="G4129" t="s">
        <v>34</v>
      </c>
      <c r="H4129" t="s">
        <v>47</v>
      </c>
      <c r="I4129" t="s">
        <v>2431</v>
      </c>
      <c r="J4129">
        <v>315.77999999999997</v>
      </c>
      <c r="K4129">
        <v>8</v>
      </c>
      <c r="L4129">
        <v>31.58</v>
      </c>
    </row>
    <row r="4130" spans="1:12" ht="14.25" customHeight="1" x14ac:dyDescent="0.25">
      <c r="A4130" t="str">
        <f t="shared" si="64"/>
        <v>ORD4129</v>
      </c>
      <c r="B4130" s="6">
        <v>44941</v>
      </c>
      <c r="C4130" s="6" t="str">
        <f>TEXT(Table1[[#This Row],[Order Date]],"mmm")</f>
        <v>Jan</v>
      </c>
      <c r="D4130" s="6" t="str">
        <f>TEXT(Table1[[#This Row],[Order Date]],"yyyy")</f>
        <v>2023</v>
      </c>
      <c r="E4130" t="s">
        <v>724</v>
      </c>
      <c r="F4130" t="s">
        <v>177</v>
      </c>
      <c r="G4130" t="s">
        <v>11</v>
      </c>
      <c r="H4130" t="s">
        <v>63</v>
      </c>
      <c r="I4130" t="s">
        <v>1683</v>
      </c>
      <c r="J4130">
        <v>52.34</v>
      </c>
      <c r="K4130">
        <v>2</v>
      </c>
      <c r="L4130">
        <v>24.6</v>
      </c>
    </row>
    <row r="4131" spans="1:12" ht="14.25" customHeight="1" x14ac:dyDescent="0.25">
      <c r="A4131" t="str">
        <f t="shared" si="64"/>
        <v>ORD4130</v>
      </c>
      <c r="B4131" s="6">
        <v>44941</v>
      </c>
      <c r="C4131" s="6" t="str">
        <f>TEXT(Table1[[#This Row],[Order Date]],"mmm")</f>
        <v>Jan</v>
      </c>
      <c r="D4131" s="6" t="str">
        <f>TEXT(Table1[[#This Row],[Order Date]],"yyyy")</f>
        <v>2023</v>
      </c>
      <c r="E4131" t="s">
        <v>724</v>
      </c>
      <c r="F4131" t="s">
        <v>177</v>
      </c>
      <c r="G4131" t="s">
        <v>11</v>
      </c>
      <c r="H4131" t="s">
        <v>24</v>
      </c>
      <c r="I4131" t="s">
        <v>361</v>
      </c>
      <c r="J4131">
        <v>4.66</v>
      </c>
      <c r="K4131">
        <v>2</v>
      </c>
      <c r="L4131">
        <v>1.35</v>
      </c>
    </row>
    <row r="4132" spans="1:12" ht="14.25" customHeight="1" x14ac:dyDescent="0.25">
      <c r="A4132" t="str">
        <f t="shared" si="64"/>
        <v>ORD4131</v>
      </c>
      <c r="B4132" s="6">
        <v>44941</v>
      </c>
      <c r="C4132" s="6" t="str">
        <f>TEXT(Table1[[#This Row],[Order Date]],"mmm")</f>
        <v>Jan</v>
      </c>
      <c r="D4132" s="6" t="str">
        <f>TEXT(Table1[[#This Row],[Order Date]],"yyyy")</f>
        <v>2023</v>
      </c>
      <c r="E4132" t="s">
        <v>724</v>
      </c>
      <c r="F4132" t="s">
        <v>177</v>
      </c>
      <c r="G4132" t="s">
        <v>39</v>
      </c>
      <c r="H4132" t="s">
        <v>52</v>
      </c>
      <c r="I4132" t="s">
        <v>1134</v>
      </c>
      <c r="J4132">
        <v>254.97</v>
      </c>
      <c r="K4132">
        <v>3</v>
      </c>
      <c r="L4132">
        <v>91.79</v>
      </c>
    </row>
    <row r="4133" spans="1:12" ht="14.25" customHeight="1" x14ac:dyDescent="0.25">
      <c r="A4133" t="str">
        <f t="shared" si="64"/>
        <v>ORD4132</v>
      </c>
      <c r="B4133" s="6">
        <v>44941</v>
      </c>
      <c r="C4133" s="6" t="str">
        <f>TEXT(Table1[[#This Row],[Order Date]],"mmm")</f>
        <v>Jan</v>
      </c>
      <c r="D4133" s="6" t="str">
        <f>TEXT(Table1[[#This Row],[Order Date]],"yyyy")</f>
        <v>2023</v>
      </c>
      <c r="E4133" t="s">
        <v>1747</v>
      </c>
      <c r="F4133" t="s">
        <v>613</v>
      </c>
      <c r="G4133" t="s">
        <v>34</v>
      </c>
      <c r="H4133" t="s">
        <v>145</v>
      </c>
      <c r="I4133" t="s">
        <v>1460</v>
      </c>
      <c r="J4133">
        <v>181.8</v>
      </c>
      <c r="K4133">
        <v>1</v>
      </c>
      <c r="L4133">
        <v>-15.58</v>
      </c>
    </row>
    <row r="4134" spans="1:12" ht="14.25" customHeight="1" x14ac:dyDescent="0.25">
      <c r="A4134" t="str">
        <f t="shared" si="64"/>
        <v>ORD4133</v>
      </c>
      <c r="B4134" s="6">
        <v>44941</v>
      </c>
      <c r="C4134" s="6" t="str">
        <f>TEXT(Table1[[#This Row],[Order Date]],"mmm")</f>
        <v>Jan</v>
      </c>
      <c r="D4134" s="6" t="str">
        <f>TEXT(Table1[[#This Row],[Order Date]],"yyyy")</f>
        <v>2023</v>
      </c>
      <c r="E4134" t="s">
        <v>1563</v>
      </c>
      <c r="F4134" t="s">
        <v>149</v>
      </c>
      <c r="G4134" t="s">
        <v>11</v>
      </c>
      <c r="H4134" t="s">
        <v>63</v>
      </c>
      <c r="I4134" t="s">
        <v>2315</v>
      </c>
      <c r="J4134">
        <v>16.52</v>
      </c>
      <c r="K4134">
        <v>4</v>
      </c>
      <c r="L4134">
        <v>7.6</v>
      </c>
    </row>
    <row r="4135" spans="1:12" ht="14.25" customHeight="1" x14ac:dyDescent="0.25">
      <c r="A4135" t="str">
        <f t="shared" si="64"/>
        <v>ORD4134</v>
      </c>
      <c r="B4135" s="6">
        <v>44941</v>
      </c>
      <c r="C4135" s="6" t="str">
        <f>TEXT(Table1[[#This Row],[Order Date]],"mmm")</f>
        <v>Jan</v>
      </c>
      <c r="D4135" s="6" t="str">
        <f>TEXT(Table1[[#This Row],[Order Date]],"yyyy")</f>
        <v>2023</v>
      </c>
      <c r="E4135" t="s">
        <v>1563</v>
      </c>
      <c r="F4135" t="s">
        <v>149</v>
      </c>
      <c r="G4135" t="s">
        <v>11</v>
      </c>
      <c r="H4135" t="s">
        <v>12</v>
      </c>
      <c r="I4135" t="s">
        <v>1884</v>
      </c>
      <c r="J4135">
        <v>60.12</v>
      </c>
      <c r="K4135">
        <v>9</v>
      </c>
      <c r="L4135">
        <v>28.86</v>
      </c>
    </row>
    <row r="4136" spans="1:12" ht="14.25" customHeight="1" x14ac:dyDescent="0.25">
      <c r="A4136" t="str">
        <f t="shared" si="64"/>
        <v>ORD4135</v>
      </c>
      <c r="B4136" s="6">
        <v>44941</v>
      </c>
      <c r="C4136" s="6" t="str">
        <f>TEXT(Table1[[#This Row],[Order Date]],"mmm")</f>
        <v>Jan</v>
      </c>
      <c r="D4136" s="6" t="str">
        <f>TEXT(Table1[[#This Row],[Order Date]],"yyyy")</f>
        <v>2023</v>
      </c>
      <c r="E4136" t="s">
        <v>1563</v>
      </c>
      <c r="F4136" t="s">
        <v>149</v>
      </c>
      <c r="G4136" t="s">
        <v>11</v>
      </c>
      <c r="H4136" t="s">
        <v>20</v>
      </c>
      <c r="I4136" t="s">
        <v>1175</v>
      </c>
      <c r="J4136">
        <v>49.54</v>
      </c>
      <c r="K4136">
        <v>3</v>
      </c>
      <c r="L4136">
        <v>17.34</v>
      </c>
    </row>
    <row r="4137" spans="1:12" ht="14.25" customHeight="1" x14ac:dyDescent="0.25">
      <c r="A4137" t="str">
        <f t="shared" si="64"/>
        <v>ORD4136</v>
      </c>
      <c r="B4137" s="6">
        <v>44941</v>
      </c>
      <c r="C4137" s="6" t="str">
        <f>TEXT(Table1[[#This Row],[Order Date]],"mmm")</f>
        <v>Jan</v>
      </c>
      <c r="D4137" s="6" t="str">
        <f>TEXT(Table1[[#This Row],[Order Date]],"yyyy")</f>
        <v>2023</v>
      </c>
      <c r="E4137" t="s">
        <v>2432</v>
      </c>
      <c r="F4137" t="s">
        <v>149</v>
      </c>
      <c r="G4137" t="s">
        <v>11</v>
      </c>
      <c r="H4137" t="s">
        <v>12</v>
      </c>
      <c r="I4137" t="s">
        <v>1601</v>
      </c>
      <c r="J4137">
        <v>81.98</v>
      </c>
      <c r="K4137">
        <v>2</v>
      </c>
      <c r="L4137">
        <v>40.17</v>
      </c>
    </row>
    <row r="4138" spans="1:12" ht="14.25" customHeight="1" x14ac:dyDescent="0.25">
      <c r="A4138" t="str">
        <f t="shared" si="64"/>
        <v>ORD4137</v>
      </c>
      <c r="B4138" s="6">
        <v>44942</v>
      </c>
      <c r="C4138" s="6" t="str">
        <f>TEXT(Table1[[#This Row],[Order Date]],"mmm")</f>
        <v>Jan</v>
      </c>
      <c r="D4138" s="6" t="str">
        <f>TEXT(Table1[[#This Row],[Order Date]],"yyyy")</f>
        <v>2023</v>
      </c>
      <c r="E4138" t="s">
        <v>900</v>
      </c>
      <c r="F4138" t="s">
        <v>27</v>
      </c>
      <c r="G4138" t="s">
        <v>11</v>
      </c>
      <c r="H4138" t="s">
        <v>20</v>
      </c>
      <c r="I4138" t="s">
        <v>1630</v>
      </c>
      <c r="J4138">
        <v>11.65</v>
      </c>
      <c r="K4138">
        <v>2</v>
      </c>
      <c r="L4138">
        <v>4.22</v>
      </c>
    </row>
    <row r="4139" spans="1:12" ht="14.25" customHeight="1" x14ac:dyDescent="0.25">
      <c r="A4139" t="str">
        <f t="shared" si="64"/>
        <v>ORD4138</v>
      </c>
      <c r="B4139" s="6">
        <v>44942</v>
      </c>
      <c r="C4139" s="6" t="str">
        <f>TEXT(Table1[[#This Row],[Order Date]],"mmm")</f>
        <v>Jan</v>
      </c>
      <c r="D4139" s="6" t="str">
        <f>TEXT(Table1[[#This Row],[Order Date]],"yyyy")</f>
        <v>2023</v>
      </c>
      <c r="E4139" t="s">
        <v>900</v>
      </c>
      <c r="F4139" t="s">
        <v>27</v>
      </c>
      <c r="G4139" t="s">
        <v>39</v>
      </c>
      <c r="H4139" t="s">
        <v>52</v>
      </c>
      <c r="I4139" t="s">
        <v>2433</v>
      </c>
      <c r="J4139">
        <v>90.57</v>
      </c>
      <c r="K4139">
        <v>3</v>
      </c>
      <c r="L4139">
        <v>11.77</v>
      </c>
    </row>
    <row r="4140" spans="1:12" ht="14.25" customHeight="1" x14ac:dyDescent="0.25">
      <c r="A4140" t="str">
        <f t="shared" si="64"/>
        <v>ORD4139</v>
      </c>
      <c r="B4140" s="6">
        <v>44943</v>
      </c>
      <c r="C4140" s="6" t="str">
        <f>TEXT(Table1[[#This Row],[Order Date]],"mmm")</f>
        <v>Jan</v>
      </c>
      <c r="D4140" s="6" t="str">
        <f>TEXT(Table1[[#This Row],[Order Date]],"yyyy")</f>
        <v>2023</v>
      </c>
      <c r="E4140" t="s">
        <v>2225</v>
      </c>
      <c r="F4140" t="s">
        <v>685</v>
      </c>
      <c r="G4140" t="s">
        <v>34</v>
      </c>
      <c r="H4140" t="s">
        <v>47</v>
      </c>
      <c r="I4140" t="s">
        <v>2366</v>
      </c>
      <c r="J4140">
        <v>322.58999999999997</v>
      </c>
      <c r="K4140">
        <v>3</v>
      </c>
      <c r="L4140">
        <v>64.52</v>
      </c>
    </row>
    <row r="4141" spans="1:12" ht="14.25" customHeight="1" x14ac:dyDescent="0.25">
      <c r="A4141" t="str">
        <f t="shared" si="64"/>
        <v>ORD4140</v>
      </c>
      <c r="B4141" s="6">
        <v>44943</v>
      </c>
      <c r="C4141" s="6" t="str">
        <f>TEXT(Table1[[#This Row],[Order Date]],"mmm")</f>
        <v>Jan</v>
      </c>
      <c r="D4141" s="6" t="str">
        <f>TEXT(Table1[[#This Row],[Order Date]],"yyyy")</f>
        <v>2023</v>
      </c>
      <c r="E4141" t="s">
        <v>2225</v>
      </c>
      <c r="F4141" t="s">
        <v>685</v>
      </c>
      <c r="G4141" t="s">
        <v>39</v>
      </c>
      <c r="H4141" t="s">
        <v>52</v>
      </c>
      <c r="I4141" t="s">
        <v>84</v>
      </c>
      <c r="J4141">
        <v>29.99</v>
      </c>
      <c r="K4141">
        <v>1</v>
      </c>
      <c r="L4141">
        <v>13.2</v>
      </c>
    </row>
    <row r="4142" spans="1:12" ht="14.25" customHeight="1" x14ac:dyDescent="0.25">
      <c r="A4142" t="str">
        <f t="shared" si="64"/>
        <v>ORD4141</v>
      </c>
      <c r="B4142" s="6">
        <v>44943</v>
      </c>
      <c r="C4142" s="6" t="str">
        <f>TEXT(Table1[[#This Row],[Order Date]],"mmm")</f>
        <v>Jan</v>
      </c>
      <c r="D4142" s="6" t="str">
        <f>TEXT(Table1[[#This Row],[Order Date]],"yyyy")</f>
        <v>2023</v>
      </c>
      <c r="E4142" t="s">
        <v>2225</v>
      </c>
      <c r="F4142" t="s">
        <v>685</v>
      </c>
      <c r="G4142" t="s">
        <v>39</v>
      </c>
      <c r="H4142" t="s">
        <v>52</v>
      </c>
      <c r="I4142" t="s">
        <v>2221</v>
      </c>
      <c r="J4142">
        <v>371.97</v>
      </c>
      <c r="K4142">
        <v>3</v>
      </c>
      <c r="L4142">
        <v>66.95</v>
      </c>
    </row>
    <row r="4143" spans="1:12" ht="14.25" customHeight="1" x14ac:dyDescent="0.25">
      <c r="A4143" t="str">
        <f t="shared" si="64"/>
        <v>ORD4142</v>
      </c>
      <c r="B4143" s="6">
        <v>44943</v>
      </c>
      <c r="C4143" s="6" t="str">
        <f>TEXT(Table1[[#This Row],[Order Date]],"mmm")</f>
        <v>Jan</v>
      </c>
      <c r="D4143" s="6" t="str">
        <f>TEXT(Table1[[#This Row],[Order Date]],"yyyy")</f>
        <v>2023</v>
      </c>
      <c r="E4143" t="s">
        <v>2412</v>
      </c>
      <c r="F4143" t="s">
        <v>30</v>
      </c>
      <c r="G4143" t="s">
        <v>39</v>
      </c>
      <c r="H4143" t="s">
        <v>52</v>
      </c>
      <c r="I4143" t="s">
        <v>1795</v>
      </c>
      <c r="J4143">
        <v>316</v>
      </c>
      <c r="K4143">
        <v>4</v>
      </c>
      <c r="L4143">
        <v>31.6</v>
      </c>
    </row>
    <row r="4144" spans="1:12" ht="14.25" customHeight="1" x14ac:dyDescent="0.25">
      <c r="A4144" t="str">
        <f t="shared" si="64"/>
        <v>ORD4143</v>
      </c>
      <c r="B4144" s="6">
        <v>44947</v>
      </c>
      <c r="C4144" s="6" t="str">
        <f>TEXT(Table1[[#This Row],[Order Date]],"mmm")</f>
        <v>Jan</v>
      </c>
      <c r="D4144" s="6" t="str">
        <f>TEXT(Table1[[#This Row],[Order Date]],"yyyy")</f>
        <v>2023</v>
      </c>
      <c r="E4144" t="s">
        <v>683</v>
      </c>
      <c r="F4144" t="s">
        <v>27</v>
      </c>
      <c r="G4144" t="s">
        <v>34</v>
      </c>
      <c r="H4144" t="s">
        <v>35</v>
      </c>
      <c r="I4144" t="s">
        <v>1256</v>
      </c>
      <c r="J4144">
        <v>153.57</v>
      </c>
      <c r="K4144">
        <v>2</v>
      </c>
      <c r="L4144">
        <v>-5.76</v>
      </c>
    </row>
    <row r="4145" spans="1:12" ht="14.25" customHeight="1" x14ac:dyDescent="0.25">
      <c r="A4145" t="str">
        <f t="shared" si="64"/>
        <v>ORD4144</v>
      </c>
      <c r="B4145" s="6">
        <v>44947</v>
      </c>
      <c r="C4145" s="6" t="str">
        <f>TEXT(Table1[[#This Row],[Order Date]],"mmm")</f>
        <v>Jan</v>
      </c>
      <c r="D4145" s="6" t="str">
        <f>TEXT(Table1[[#This Row],[Order Date]],"yyyy")</f>
        <v>2023</v>
      </c>
      <c r="E4145" t="s">
        <v>683</v>
      </c>
      <c r="F4145" t="s">
        <v>27</v>
      </c>
      <c r="G4145" t="s">
        <v>34</v>
      </c>
      <c r="H4145" t="s">
        <v>35</v>
      </c>
      <c r="I4145" t="s">
        <v>2182</v>
      </c>
      <c r="J4145">
        <v>1013.49</v>
      </c>
      <c r="K4145">
        <v>7</v>
      </c>
      <c r="L4145">
        <v>76.010000000000005</v>
      </c>
    </row>
    <row r="4146" spans="1:12" ht="14.25" customHeight="1" x14ac:dyDescent="0.25">
      <c r="A4146" t="str">
        <f t="shared" si="64"/>
        <v>ORD4145</v>
      </c>
      <c r="B4146" s="6">
        <v>44948</v>
      </c>
      <c r="C4146" s="6" t="str">
        <f>TEXT(Table1[[#This Row],[Order Date]],"mmm")</f>
        <v>Jan</v>
      </c>
      <c r="D4146" s="6" t="str">
        <f>TEXT(Table1[[#This Row],[Order Date]],"yyyy")</f>
        <v>2023</v>
      </c>
      <c r="E4146" t="s">
        <v>651</v>
      </c>
      <c r="F4146" t="s">
        <v>177</v>
      </c>
      <c r="G4146" t="s">
        <v>11</v>
      </c>
      <c r="H4146" t="s">
        <v>43</v>
      </c>
      <c r="I4146" t="s">
        <v>2096</v>
      </c>
      <c r="J4146">
        <v>7.56</v>
      </c>
      <c r="K4146">
        <v>6</v>
      </c>
      <c r="L4146">
        <v>0.3</v>
      </c>
    </row>
    <row r="4147" spans="1:12" ht="14.25" customHeight="1" x14ac:dyDescent="0.25">
      <c r="A4147" t="str">
        <f t="shared" si="64"/>
        <v>ORD4146</v>
      </c>
      <c r="B4147" s="6">
        <v>44948</v>
      </c>
      <c r="C4147" s="6" t="str">
        <f>TEXT(Table1[[#This Row],[Order Date]],"mmm")</f>
        <v>Jan</v>
      </c>
      <c r="D4147" s="6" t="str">
        <f>TEXT(Table1[[#This Row],[Order Date]],"yyyy")</f>
        <v>2023</v>
      </c>
      <c r="E4147" t="s">
        <v>2262</v>
      </c>
      <c r="F4147" t="s">
        <v>245</v>
      </c>
      <c r="G4147" t="s">
        <v>34</v>
      </c>
      <c r="H4147" t="s">
        <v>47</v>
      </c>
      <c r="I4147" t="s">
        <v>1455</v>
      </c>
      <c r="J4147">
        <v>14.27</v>
      </c>
      <c r="K4147">
        <v>8</v>
      </c>
      <c r="L4147">
        <v>4.28</v>
      </c>
    </row>
    <row r="4148" spans="1:12" ht="14.25" customHeight="1" x14ac:dyDescent="0.25">
      <c r="A4148" t="str">
        <f t="shared" si="64"/>
        <v>ORD4147</v>
      </c>
      <c r="B4148" s="6">
        <v>44948</v>
      </c>
      <c r="C4148" s="6" t="str">
        <f>TEXT(Table1[[#This Row],[Order Date]],"mmm")</f>
        <v>Jan</v>
      </c>
      <c r="D4148" s="6" t="str">
        <f>TEXT(Table1[[#This Row],[Order Date]],"yyyy")</f>
        <v>2023</v>
      </c>
      <c r="E4148" t="s">
        <v>2262</v>
      </c>
      <c r="F4148" t="s">
        <v>245</v>
      </c>
      <c r="G4148" t="s">
        <v>34</v>
      </c>
      <c r="H4148" t="s">
        <v>74</v>
      </c>
      <c r="I4148" t="s">
        <v>2170</v>
      </c>
      <c r="J4148">
        <v>451.14</v>
      </c>
      <c r="K4148">
        <v>4</v>
      </c>
      <c r="L4148">
        <v>-67.67</v>
      </c>
    </row>
    <row r="4149" spans="1:12" ht="14.25" customHeight="1" x14ac:dyDescent="0.25">
      <c r="A4149" t="str">
        <f t="shared" si="64"/>
        <v>ORD4148</v>
      </c>
      <c r="B4149" s="6">
        <v>44948</v>
      </c>
      <c r="C4149" s="6" t="str">
        <f>TEXT(Table1[[#This Row],[Order Date]],"mmm")</f>
        <v>Jan</v>
      </c>
      <c r="D4149" s="6" t="str">
        <f>TEXT(Table1[[#This Row],[Order Date]],"yyyy")</f>
        <v>2023</v>
      </c>
      <c r="E4149" t="s">
        <v>2262</v>
      </c>
      <c r="F4149" t="s">
        <v>245</v>
      </c>
      <c r="G4149" t="s">
        <v>11</v>
      </c>
      <c r="H4149" t="s">
        <v>92</v>
      </c>
      <c r="I4149" t="s">
        <v>93</v>
      </c>
      <c r="J4149">
        <v>64.86</v>
      </c>
      <c r="K4149">
        <v>4</v>
      </c>
      <c r="L4149">
        <v>6.49</v>
      </c>
    </row>
    <row r="4150" spans="1:12" ht="14.25" customHeight="1" x14ac:dyDescent="0.25">
      <c r="A4150" t="str">
        <f t="shared" si="64"/>
        <v>ORD4149</v>
      </c>
      <c r="B4150" s="6">
        <v>44948</v>
      </c>
      <c r="C4150" s="6" t="str">
        <f>TEXT(Table1[[#This Row],[Order Date]],"mmm")</f>
        <v>Jan</v>
      </c>
      <c r="D4150" s="6" t="str">
        <f>TEXT(Table1[[#This Row],[Order Date]],"yyyy")</f>
        <v>2023</v>
      </c>
      <c r="E4150" t="s">
        <v>669</v>
      </c>
      <c r="F4150" t="s">
        <v>164</v>
      </c>
      <c r="G4150" t="s">
        <v>34</v>
      </c>
      <c r="H4150" t="s">
        <v>47</v>
      </c>
      <c r="I4150" t="s">
        <v>773</v>
      </c>
      <c r="J4150">
        <v>109.9</v>
      </c>
      <c r="K4150">
        <v>5</v>
      </c>
      <c r="L4150">
        <v>37.369999999999997</v>
      </c>
    </row>
    <row r="4151" spans="1:12" ht="14.25" customHeight="1" x14ac:dyDescent="0.25">
      <c r="A4151" t="str">
        <f t="shared" si="64"/>
        <v>ORD4150</v>
      </c>
      <c r="B4151" s="6">
        <v>44948</v>
      </c>
      <c r="C4151" s="6" t="str">
        <f>TEXT(Table1[[#This Row],[Order Date]],"mmm")</f>
        <v>Jan</v>
      </c>
      <c r="D4151" s="6" t="str">
        <f>TEXT(Table1[[#This Row],[Order Date]],"yyyy")</f>
        <v>2023</v>
      </c>
      <c r="E4151" t="s">
        <v>1251</v>
      </c>
      <c r="F4151" t="s">
        <v>164</v>
      </c>
      <c r="G4151" t="s">
        <v>11</v>
      </c>
      <c r="H4151" t="s">
        <v>12</v>
      </c>
      <c r="I4151" t="s">
        <v>2384</v>
      </c>
      <c r="J4151">
        <v>12.96</v>
      </c>
      <c r="K4151">
        <v>2</v>
      </c>
      <c r="L4151">
        <v>6.22</v>
      </c>
    </row>
    <row r="4152" spans="1:12" ht="14.25" customHeight="1" x14ac:dyDescent="0.25">
      <c r="A4152" t="str">
        <f t="shared" si="64"/>
        <v>ORD4151</v>
      </c>
      <c r="B4152" s="6">
        <v>44948</v>
      </c>
      <c r="C4152" s="6" t="str">
        <f>TEXT(Table1[[#This Row],[Order Date]],"mmm")</f>
        <v>Jan</v>
      </c>
      <c r="D4152" s="6" t="str">
        <f>TEXT(Table1[[#This Row],[Order Date]],"yyyy")</f>
        <v>2023</v>
      </c>
      <c r="E4152" t="s">
        <v>1758</v>
      </c>
      <c r="F4152" t="s">
        <v>27</v>
      </c>
      <c r="G4152" t="s">
        <v>11</v>
      </c>
      <c r="H4152" t="s">
        <v>16</v>
      </c>
      <c r="I4152" t="s">
        <v>1542</v>
      </c>
      <c r="J4152">
        <v>44.4</v>
      </c>
      <c r="K4152">
        <v>3</v>
      </c>
      <c r="L4152">
        <v>22.2</v>
      </c>
    </row>
    <row r="4153" spans="1:12" ht="14.25" customHeight="1" x14ac:dyDescent="0.25">
      <c r="A4153" t="str">
        <f t="shared" si="64"/>
        <v>ORD4152</v>
      </c>
      <c r="B4153" s="6">
        <v>44948</v>
      </c>
      <c r="C4153" s="6" t="str">
        <f>TEXT(Table1[[#This Row],[Order Date]],"mmm")</f>
        <v>Jan</v>
      </c>
      <c r="D4153" s="6" t="str">
        <f>TEXT(Table1[[#This Row],[Order Date]],"yyyy")</f>
        <v>2023</v>
      </c>
      <c r="E4153" t="s">
        <v>1758</v>
      </c>
      <c r="F4153" t="s">
        <v>27</v>
      </c>
      <c r="G4153" t="s">
        <v>11</v>
      </c>
      <c r="H4153" t="s">
        <v>16</v>
      </c>
      <c r="I4153" t="s">
        <v>377</v>
      </c>
      <c r="J4153">
        <v>20.65</v>
      </c>
      <c r="K4153">
        <v>5</v>
      </c>
      <c r="L4153">
        <v>9.5</v>
      </c>
    </row>
    <row r="4154" spans="1:12" ht="14.25" customHeight="1" x14ac:dyDescent="0.25">
      <c r="A4154" t="str">
        <f t="shared" si="64"/>
        <v>ORD4153</v>
      </c>
      <c r="B4154" s="6">
        <v>44948</v>
      </c>
      <c r="C4154" s="6" t="str">
        <f>TEXT(Table1[[#This Row],[Order Date]],"mmm")</f>
        <v>Jan</v>
      </c>
      <c r="D4154" s="6" t="str">
        <f>TEXT(Table1[[#This Row],[Order Date]],"yyyy")</f>
        <v>2023</v>
      </c>
      <c r="E4154" t="s">
        <v>695</v>
      </c>
      <c r="F4154" t="s">
        <v>78</v>
      </c>
      <c r="G4154" t="s">
        <v>39</v>
      </c>
      <c r="H4154" t="s">
        <v>40</v>
      </c>
      <c r="I4154" t="s">
        <v>863</v>
      </c>
      <c r="J4154">
        <v>110.38</v>
      </c>
      <c r="K4154">
        <v>4</v>
      </c>
      <c r="L4154">
        <v>-20.239999999999998</v>
      </c>
    </row>
    <row r="4155" spans="1:12" ht="14.25" customHeight="1" x14ac:dyDescent="0.25">
      <c r="A4155" t="str">
        <f t="shared" si="64"/>
        <v>ORD4154</v>
      </c>
      <c r="B4155" s="6">
        <v>44948</v>
      </c>
      <c r="C4155" s="6" t="str">
        <f>TEXT(Table1[[#This Row],[Order Date]],"mmm")</f>
        <v>Jan</v>
      </c>
      <c r="D4155" s="6" t="str">
        <f>TEXT(Table1[[#This Row],[Order Date]],"yyyy")</f>
        <v>2023</v>
      </c>
      <c r="E4155" t="s">
        <v>695</v>
      </c>
      <c r="F4155" t="s">
        <v>78</v>
      </c>
      <c r="G4155" t="s">
        <v>39</v>
      </c>
      <c r="H4155" t="s">
        <v>52</v>
      </c>
      <c r="I4155" t="s">
        <v>1969</v>
      </c>
      <c r="J4155">
        <v>55.18</v>
      </c>
      <c r="K4155">
        <v>3</v>
      </c>
      <c r="L4155">
        <v>15.86</v>
      </c>
    </row>
    <row r="4156" spans="1:12" ht="14.25" customHeight="1" x14ac:dyDescent="0.25">
      <c r="A4156" t="str">
        <f t="shared" si="64"/>
        <v>ORD4155</v>
      </c>
      <c r="B4156" s="6">
        <v>44948</v>
      </c>
      <c r="C4156" s="6" t="str">
        <f>TEXT(Table1[[#This Row],[Order Date]],"mmm")</f>
        <v>Jan</v>
      </c>
      <c r="D4156" s="6" t="str">
        <f>TEXT(Table1[[#This Row],[Order Date]],"yyyy")</f>
        <v>2023</v>
      </c>
      <c r="E4156" t="s">
        <v>853</v>
      </c>
      <c r="F4156" t="s">
        <v>149</v>
      </c>
      <c r="G4156" t="s">
        <v>11</v>
      </c>
      <c r="H4156" t="s">
        <v>20</v>
      </c>
      <c r="I4156" t="s">
        <v>1043</v>
      </c>
      <c r="J4156">
        <v>26.34</v>
      </c>
      <c r="K4156">
        <v>4</v>
      </c>
      <c r="L4156">
        <v>9.2200000000000006</v>
      </c>
    </row>
    <row r="4157" spans="1:12" ht="14.25" customHeight="1" x14ac:dyDescent="0.25">
      <c r="A4157" t="str">
        <f t="shared" si="64"/>
        <v>ORD4156</v>
      </c>
      <c r="B4157" s="6">
        <v>44949</v>
      </c>
      <c r="C4157" s="6" t="str">
        <f>TEXT(Table1[[#This Row],[Order Date]],"mmm")</f>
        <v>Jan</v>
      </c>
      <c r="D4157" s="6" t="str">
        <f>TEXT(Table1[[#This Row],[Order Date]],"yyyy")</f>
        <v>2023</v>
      </c>
      <c r="E4157" t="s">
        <v>2318</v>
      </c>
      <c r="F4157" t="s">
        <v>27</v>
      </c>
      <c r="G4157" t="s">
        <v>34</v>
      </c>
      <c r="H4157" t="s">
        <v>47</v>
      </c>
      <c r="I4157" t="s">
        <v>1026</v>
      </c>
      <c r="J4157">
        <v>59.99</v>
      </c>
      <c r="K4157">
        <v>7</v>
      </c>
      <c r="L4157">
        <v>21.6</v>
      </c>
    </row>
    <row r="4158" spans="1:12" ht="14.25" customHeight="1" x14ac:dyDescent="0.25">
      <c r="A4158" t="str">
        <f t="shared" si="64"/>
        <v>ORD4157</v>
      </c>
      <c r="B4158" s="6">
        <v>44949</v>
      </c>
      <c r="C4158" s="6" t="str">
        <f>TEXT(Table1[[#This Row],[Order Date]],"mmm")</f>
        <v>Jan</v>
      </c>
      <c r="D4158" s="6" t="str">
        <f>TEXT(Table1[[#This Row],[Order Date]],"yyyy")</f>
        <v>2023</v>
      </c>
      <c r="E4158" t="s">
        <v>1883</v>
      </c>
      <c r="F4158" t="s">
        <v>2322</v>
      </c>
      <c r="G4158" t="s">
        <v>39</v>
      </c>
      <c r="H4158" t="s">
        <v>52</v>
      </c>
      <c r="I4158" t="s">
        <v>454</v>
      </c>
      <c r="J4158">
        <v>99.98</v>
      </c>
      <c r="K4158">
        <v>2</v>
      </c>
      <c r="L4158">
        <v>42.99</v>
      </c>
    </row>
    <row r="4159" spans="1:12" ht="14.25" customHeight="1" x14ac:dyDescent="0.25">
      <c r="A4159" t="str">
        <f t="shared" si="64"/>
        <v>ORD4158</v>
      </c>
      <c r="B4159" s="6">
        <v>44949</v>
      </c>
      <c r="C4159" s="6" t="str">
        <f>TEXT(Table1[[#This Row],[Order Date]],"mmm")</f>
        <v>Jan</v>
      </c>
      <c r="D4159" s="6" t="str">
        <f>TEXT(Table1[[#This Row],[Order Date]],"yyyy")</f>
        <v>2023</v>
      </c>
      <c r="E4159" t="s">
        <v>1883</v>
      </c>
      <c r="F4159" t="s">
        <v>2322</v>
      </c>
      <c r="G4159" t="s">
        <v>11</v>
      </c>
      <c r="H4159" t="s">
        <v>24</v>
      </c>
      <c r="I4159" t="s">
        <v>2434</v>
      </c>
      <c r="J4159">
        <v>8.0399999999999991</v>
      </c>
      <c r="K4159">
        <v>6</v>
      </c>
      <c r="L4159">
        <v>2.73</v>
      </c>
    </row>
    <row r="4160" spans="1:12" ht="14.25" customHeight="1" x14ac:dyDescent="0.25">
      <c r="A4160" t="str">
        <f t="shared" si="64"/>
        <v>ORD4159</v>
      </c>
      <c r="B4160" s="6">
        <v>44949</v>
      </c>
      <c r="C4160" s="6" t="str">
        <f>TEXT(Table1[[#This Row],[Order Date]],"mmm")</f>
        <v>Jan</v>
      </c>
      <c r="D4160" s="6" t="str">
        <f>TEXT(Table1[[#This Row],[Order Date]],"yyyy")</f>
        <v>2023</v>
      </c>
      <c r="E4160" t="s">
        <v>1883</v>
      </c>
      <c r="F4160" t="s">
        <v>2322</v>
      </c>
      <c r="G4160" t="s">
        <v>11</v>
      </c>
      <c r="H4160" t="s">
        <v>18</v>
      </c>
      <c r="I4160" t="s">
        <v>2148</v>
      </c>
      <c r="J4160">
        <v>1564.29</v>
      </c>
      <c r="K4160">
        <v>13</v>
      </c>
      <c r="L4160">
        <v>406.72</v>
      </c>
    </row>
    <row r="4161" spans="1:12" ht="14.25" customHeight="1" x14ac:dyDescent="0.25">
      <c r="A4161" t="str">
        <f t="shared" si="64"/>
        <v>ORD4160</v>
      </c>
      <c r="B4161" s="6">
        <v>44950</v>
      </c>
      <c r="C4161" s="6" t="str">
        <f>TEXT(Table1[[#This Row],[Order Date]],"mmm")</f>
        <v>Jan</v>
      </c>
      <c r="D4161" s="6" t="str">
        <f>TEXT(Table1[[#This Row],[Order Date]],"yyyy")</f>
        <v>2023</v>
      </c>
      <c r="E4161" t="s">
        <v>1343</v>
      </c>
      <c r="F4161" t="s">
        <v>329</v>
      </c>
      <c r="G4161" t="s">
        <v>11</v>
      </c>
      <c r="H4161" t="s">
        <v>20</v>
      </c>
      <c r="I4161" t="s">
        <v>1970</v>
      </c>
      <c r="J4161">
        <v>31.36</v>
      </c>
      <c r="K4161">
        <v>4</v>
      </c>
      <c r="L4161">
        <v>15.68</v>
      </c>
    </row>
    <row r="4162" spans="1:12" ht="14.25" customHeight="1" x14ac:dyDescent="0.25">
      <c r="A4162" t="str">
        <f t="shared" si="64"/>
        <v>ORD4161</v>
      </c>
      <c r="B4162" s="6">
        <v>44951</v>
      </c>
      <c r="C4162" s="6" t="str">
        <f>TEXT(Table1[[#This Row],[Order Date]],"mmm")</f>
        <v>Jan</v>
      </c>
      <c r="D4162" s="6" t="str">
        <f>TEXT(Table1[[#This Row],[Order Date]],"yyyy")</f>
        <v>2023</v>
      </c>
      <c r="E4162" t="s">
        <v>2435</v>
      </c>
      <c r="F4162" t="s">
        <v>177</v>
      </c>
      <c r="G4162" t="s">
        <v>11</v>
      </c>
      <c r="H4162" t="s">
        <v>24</v>
      </c>
      <c r="I4162" t="s">
        <v>2436</v>
      </c>
      <c r="J4162">
        <v>9.2100000000000009</v>
      </c>
      <c r="K4162">
        <v>3</v>
      </c>
      <c r="L4162">
        <v>2.2999999999999998</v>
      </c>
    </row>
    <row r="4163" spans="1:12" ht="14.25" customHeight="1" x14ac:dyDescent="0.25">
      <c r="A4163" t="str">
        <f t="shared" ref="A4163:A4226" si="65">"ORD" &amp; TEXT(ROW(A4163)-1, "0000")</f>
        <v>ORD4162</v>
      </c>
      <c r="B4163" s="6">
        <v>44951</v>
      </c>
      <c r="C4163" s="6" t="str">
        <f>TEXT(Table1[[#This Row],[Order Date]],"mmm")</f>
        <v>Jan</v>
      </c>
      <c r="D4163" s="6" t="str">
        <f>TEXT(Table1[[#This Row],[Order Date]],"yyyy")</f>
        <v>2023</v>
      </c>
      <c r="E4163" t="s">
        <v>2435</v>
      </c>
      <c r="F4163" t="s">
        <v>177</v>
      </c>
      <c r="G4163" t="s">
        <v>11</v>
      </c>
      <c r="H4163" t="s">
        <v>12</v>
      </c>
      <c r="I4163" t="s">
        <v>2437</v>
      </c>
      <c r="J4163">
        <v>18</v>
      </c>
      <c r="K4163">
        <v>5</v>
      </c>
      <c r="L4163">
        <v>8.2799999999999994</v>
      </c>
    </row>
    <row r="4164" spans="1:12" ht="14.25" customHeight="1" x14ac:dyDescent="0.25">
      <c r="A4164" t="str">
        <f t="shared" si="65"/>
        <v>ORD4163</v>
      </c>
      <c r="B4164" s="6">
        <v>44951</v>
      </c>
      <c r="C4164" s="6" t="str">
        <f>TEXT(Table1[[#This Row],[Order Date]],"mmm")</f>
        <v>Jan</v>
      </c>
      <c r="D4164" s="6" t="str">
        <f>TEXT(Table1[[#This Row],[Order Date]],"yyyy")</f>
        <v>2023</v>
      </c>
      <c r="E4164" t="s">
        <v>387</v>
      </c>
      <c r="F4164" t="s">
        <v>149</v>
      </c>
      <c r="G4164" t="s">
        <v>11</v>
      </c>
      <c r="H4164" t="s">
        <v>20</v>
      </c>
      <c r="I4164" t="s">
        <v>96</v>
      </c>
      <c r="J4164">
        <v>43.12</v>
      </c>
      <c r="K4164">
        <v>5</v>
      </c>
      <c r="L4164">
        <v>15.09</v>
      </c>
    </row>
    <row r="4165" spans="1:12" ht="14.25" customHeight="1" x14ac:dyDescent="0.25">
      <c r="A4165" t="str">
        <f t="shared" si="65"/>
        <v>ORD4164</v>
      </c>
      <c r="B4165" s="6">
        <v>44951</v>
      </c>
      <c r="C4165" s="6" t="str">
        <f>TEXT(Table1[[#This Row],[Order Date]],"mmm")</f>
        <v>Jan</v>
      </c>
      <c r="D4165" s="6" t="str">
        <f>TEXT(Table1[[#This Row],[Order Date]],"yyyy")</f>
        <v>2023</v>
      </c>
      <c r="E4165" t="s">
        <v>387</v>
      </c>
      <c r="F4165" t="s">
        <v>149</v>
      </c>
      <c r="G4165" t="s">
        <v>34</v>
      </c>
      <c r="H4165" t="s">
        <v>145</v>
      </c>
      <c r="I4165" t="s">
        <v>2066</v>
      </c>
      <c r="J4165">
        <v>313.72000000000003</v>
      </c>
      <c r="K4165">
        <v>3</v>
      </c>
      <c r="L4165">
        <v>-99.35</v>
      </c>
    </row>
    <row r="4166" spans="1:12" ht="14.25" customHeight="1" x14ac:dyDescent="0.25">
      <c r="A4166" t="str">
        <f t="shared" si="65"/>
        <v>ORD4165</v>
      </c>
      <c r="B4166" s="6">
        <v>44951</v>
      </c>
      <c r="C4166" s="6" t="str">
        <f>TEXT(Table1[[#This Row],[Order Date]],"mmm")</f>
        <v>Jan</v>
      </c>
      <c r="D4166" s="6" t="str">
        <f>TEXT(Table1[[#This Row],[Order Date]],"yyyy")</f>
        <v>2023</v>
      </c>
      <c r="E4166" t="s">
        <v>387</v>
      </c>
      <c r="F4166" t="s">
        <v>149</v>
      </c>
      <c r="G4166" t="s">
        <v>34</v>
      </c>
      <c r="H4166" t="s">
        <v>47</v>
      </c>
      <c r="I4166" t="s">
        <v>479</v>
      </c>
      <c r="J4166">
        <v>45.98</v>
      </c>
      <c r="K4166">
        <v>1</v>
      </c>
      <c r="L4166">
        <v>7.82</v>
      </c>
    </row>
    <row r="4167" spans="1:12" ht="14.25" customHeight="1" x14ac:dyDescent="0.25">
      <c r="A4167" t="str">
        <f t="shared" si="65"/>
        <v>ORD4166</v>
      </c>
      <c r="B4167" s="6">
        <v>44951</v>
      </c>
      <c r="C4167" s="6" t="str">
        <f>TEXT(Table1[[#This Row],[Order Date]],"mmm")</f>
        <v>Jan</v>
      </c>
      <c r="D4167" s="6" t="str">
        <f>TEXT(Table1[[#This Row],[Order Date]],"yyyy")</f>
        <v>2023</v>
      </c>
      <c r="E4167" t="s">
        <v>387</v>
      </c>
      <c r="F4167" t="s">
        <v>149</v>
      </c>
      <c r="G4167" t="s">
        <v>11</v>
      </c>
      <c r="H4167" t="s">
        <v>18</v>
      </c>
      <c r="I4167" t="s">
        <v>133</v>
      </c>
      <c r="J4167">
        <v>428.68</v>
      </c>
      <c r="K4167">
        <v>7</v>
      </c>
      <c r="L4167">
        <v>0</v>
      </c>
    </row>
    <row r="4168" spans="1:12" ht="14.25" customHeight="1" x14ac:dyDescent="0.25">
      <c r="A4168" t="str">
        <f t="shared" si="65"/>
        <v>ORD4167</v>
      </c>
      <c r="B4168" s="6">
        <v>44954</v>
      </c>
      <c r="C4168" s="6" t="str">
        <f>TEXT(Table1[[#This Row],[Order Date]],"mmm")</f>
        <v>Jan</v>
      </c>
      <c r="D4168" s="6" t="str">
        <f>TEXT(Table1[[#This Row],[Order Date]],"yyyy")</f>
        <v>2023</v>
      </c>
      <c r="E4168" t="s">
        <v>1343</v>
      </c>
      <c r="F4168" t="s">
        <v>27</v>
      </c>
      <c r="G4168" t="s">
        <v>11</v>
      </c>
      <c r="H4168" t="s">
        <v>24</v>
      </c>
      <c r="I4168" t="s">
        <v>260</v>
      </c>
      <c r="J4168">
        <v>39.68</v>
      </c>
      <c r="K4168">
        <v>2</v>
      </c>
      <c r="L4168">
        <v>10.32</v>
      </c>
    </row>
    <row r="4169" spans="1:12" ht="14.25" customHeight="1" x14ac:dyDescent="0.25">
      <c r="A4169" t="str">
        <f t="shared" si="65"/>
        <v>ORD4168</v>
      </c>
      <c r="B4169" s="6">
        <v>44956</v>
      </c>
      <c r="C4169" s="6" t="str">
        <f>TEXT(Table1[[#This Row],[Order Date]],"mmm")</f>
        <v>Jan</v>
      </c>
      <c r="D4169" s="6" t="str">
        <f>TEXT(Table1[[#This Row],[Order Date]],"yyyy")</f>
        <v>2023</v>
      </c>
      <c r="E4169" t="s">
        <v>1487</v>
      </c>
      <c r="F4169" t="s">
        <v>27</v>
      </c>
      <c r="G4169" t="s">
        <v>11</v>
      </c>
      <c r="H4169" t="s">
        <v>20</v>
      </c>
      <c r="I4169" t="s">
        <v>2241</v>
      </c>
      <c r="J4169">
        <v>17.46</v>
      </c>
      <c r="K4169">
        <v>2</v>
      </c>
      <c r="L4169">
        <v>5.89</v>
      </c>
    </row>
    <row r="4170" spans="1:12" ht="14.25" customHeight="1" x14ac:dyDescent="0.25">
      <c r="A4170" t="str">
        <f t="shared" si="65"/>
        <v>ORD4169</v>
      </c>
      <c r="B4170" s="6">
        <v>44956</v>
      </c>
      <c r="C4170" s="6" t="str">
        <f>TEXT(Table1[[#This Row],[Order Date]],"mmm")</f>
        <v>Jan</v>
      </c>
      <c r="D4170" s="6" t="str">
        <f>TEXT(Table1[[#This Row],[Order Date]],"yyyy")</f>
        <v>2023</v>
      </c>
      <c r="E4170" t="s">
        <v>768</v>
      </c>
      <c r="F4170" t="s">
        <v>27</v>
      </c>
      <c r="G4170" t="s">
        <v>11</v>
      </c>
      <c r="H4170" t="s">
        <v>18</v>
      </c>
      <c r="I4170" t="s">
        <v>1360</v>
      </c>
      <c r="J4170">
        <v>305.01</v>
      </c>
      <c r="K4170">
        <v>9</v>
      </c>
      <c r="L4170">
        <v>76.25</v>
      </c>
    </row>
    <row r="4171" spans="1:12" ht="14.25" customHeight="1" x14ac:dyDescent="0.25">
      <c r="A4171" t="str">
        <f t="shared" si="65"/>
        <v>ORD4170</v>
      </c>
      <c r="B4171" s="6">
        <v>44956</v>
      </c>
      <c r="C4171" s="6" t="str">
        <f>TEXT(Table1[[#This Row],[Order Date]],"mmm")</f>
        <v>Jan</v>
      </c>
      <c r="D4171" s="6" t="str">
        <f>TEXT(Table1[[#This Row],[Order Date]],"yyyy")</f>
        <v>2023</v>
      </c>
      <c r="E4171" t="s">
        <v>768</v>
      </c>
      <c r="F4171" t="s">
        <v>27</v>
      </c>
      <c r="G4171" t="s">
        <v>11</v>
      </c>
      <c r="H4171" t="s">
        <v>20</v>
      </c>
      <c r="I4171" t="s">
        <v>2228</v>
      </c>
      <c r="J4171">
        <v>50.78</v>
      </c>
      <c r="K4171">
        <v>2</v>
      </c>
      <c r="L4171">
        <v>17.77</v>
      </c>
    </row>
    <row r="4172" spans="1:12" ht="14.25" customHeight="1" x14ac:dyDescent="0.25">
      <c r="A4172" t="str">
        <f t="shared" si="65"/>
        <v>ORD4171</v>
      </c>
      <c r="B4172" s="6">
        <v>44956</v>
      </c>
      <c r="C4172" s="6" t="str">
        <f>TEXT(Table1[[#This Row],[Order Date]],"mmm")</f>
        <v>Jan</v>
      </c>
      <c r="D4172" s="6" t="str">
        <f>TEXT(Table1[[#This Row],[Order Date]],"yyyy")</f>
        <v>2023</v>
      </c>
      <c r="E4172" t="s">
        <v>768</v>
      </c>
      <c r="F4172" t="s">
        <v>27</v>
      </c>
      <c r="G4172" t="s">
        <v>11</v>
      </c>
      <c r="H4172" t="s">
        <v>16</v>
      </c>
      <c r="I4172" t="s">
        <v>1432</v>
      </c>
      <c r="J4172">
        <v>26.01</v>
      </c>
      <c r="K4172">
        <v>9</v>
      </c>
      <c r="L4172">
        <v>12.22</v>
      </c>
    </row>
    <row r="4173" spans="1:12" ht="14.25" customHeight="1" x14ac:dyDescent="0.25">
      <c r="A4173" t="str">
        <f t="shared" si="65"/>
        <v>ORD4172</v>
      </c>
      <c r="B4173" s="6">
        <v>44956</v>
      </c>
      <c r="C4173" s="6" t="str">
        <f>TEXT(Table1[[#This Row],[Order Date]],"mmm")</f>
        <v>Jan</v>
      </c>
      <c r="D4173" s="6" t="str">
        <f>TEXT(Table1[[#This Row],[Order Date]],"yyyy")</f>
        <v>2023</v>
      </c>
      <c r="E4173" t="s">
        <v>1762</v>
      </c>
      <c r="F4173" t="s">
        <v>164</v>
      </c>
      <c r="G4173" t="s">
        <v>34</v>
      </c>
      <c r="H4173" t="s">
        <v>35</v>
      </c>
      <c r="I4173" t="s">
        <v>2438</v>
      </c>
      <c r="J4173">
        <v>435.17</v>
      </c>
      <c r="K4173">
        <v>4</v>
      </c>
      <c r="L4173">
        <v>-59.84</v>
      </c>
    </row>
    <row r="4174" spans="1:12" ht="14.25" customHeight="1" x14ac:dyDescent="0.25">
      <c r="A4174" t="str">
        <f t="shared" si="65"/>
        <v>ORD4173</v>
      </c>
      <c r="B4174" s="6">
        <v>44956</v>
      </c>
      <c r="C4174" s="6" t="str">
        <f>TEXT(Table1[[#This Row],[Order Date]],"mmm")</f>
        <v>Jan</v>
      </c>
      <c r="D4174" s="6" t="str">
        <f>TEXT(Table1[[#This Row],[Order Date]],"yyyy")</f>
        <v>2023</v>
      </c>
      <c r="E4174" t="s">
        <v>1762</v>
      </c>
      <c r="F4174" t="s">
        <v>164</v>
      </c>
      <c r="G4174" t="s">
        <v>34</v>
      </c>
      <c r="H4174" t="s">
        <v>74</v>
      </c>
      <c r="I4174" t="s">
        <v>1094</v>
      </c>
      <c r="J4174">
        <v>48.58</v>
      </c>
      <c r="K4174">
        <v>1</v>
      </c>
      <c r="L4174">
        <v>7.77</v>
      </c>
    </row>
    <row r="4175" spans="1:12" ht="14.25" customHeight="1" x14ac:dyDescent="0.25">
      <c r="A4175" t="str">
        <f t="shared" si="65"/>
        <v>ORD4174</v>
      </c>
      <c r="B4175" s="6">
        <v>44956</v>
      </c>
      <c r="C4175" s="6" t="str">
        <f>TEXT(Table1[[#This Row],[Order Date]],"mmm")</f>
        <v>Jan</v>
      </c>
      <c r="D4175" s="6" t="str">
        <f>TEXT(Table1[[#This Row],[Order Date]],"yyyy")</f>
        <v>2023</v>
      </c>
      <c r="E4175" t="s">
        <v>2439</v>
      </c>
      <c r="F4175" t="s">
        <v>15</v>
      </c>
      <c r="G4175" t="s">
        <v>11</v>
      </c>
      <c r="H4175" t="s">
        <v>12</v>
      </c>
      <c r="I4175" t="s">
        <v>2358</v>
      </c>
      <c r="J4175">
        <v>156.51</v>
      </c>
      <c r="K4175">
        <v>4</v>
      </c>
      <c r="L4175">
        <v>52.82</v>
      </c>
    </row>
    <row r="4176" spans="1:12" ht="14.25" customHeight="1" x14ac:dyDescent="0.25">
      <c r="A4176" t="str">
        <f t="shared" si="65"/>
        <v>ORD4175</v>
      </c>
      <c r="B4176" s="6">
        <v>44956</v>
      </c>
      <c r="C4176" s="6" t="str">
        <f>TEXT(Table1[[#This Row],[Order Date]],"mmm")</f>
        <v>Jan</v>
      </c>
      <c r="D4176" s="6" t="str">
        <f>TEXT(Table1[[#This Row],[Order Date]],"yyyy")</f>
        <v>2023</v>
      </c>
      <c r="E4176" t="s">
        <v>1431</v>
      </c>
      <c r="F4176" t="s">
        <v>15</v>
      </c>
      <c r="G4176" t="s">
        <v>39</v>
      </c>
      <c r="H4176" t="s">
        <v>40</v>
      </c>
      <c r="I4176" t="s">
        <v>2440</v>
      </c>
      <c r="J4176">
        <v>1439.97</v>
      </c>
      <c r="K4176">
        <v>4</v>
      </c>
      <c r="L4176">
        <v>144</v>
      </c>
    </row>
    <row r="4177" spans="1:12" ht="14.25" customHeight="1" x14ac:dyDescent="0.25">
      <c r="A4177" t="str">
        <f t="shared" si="65"/>
        <v>ORD4176</v>
      </c>
      <c r="B4177" s="6">
        <v>44956</v>
      </c>
      <c r="C4177" s="6" t="str">
        <f>TEXT(Table1[[#This Row],[Order Date]],"mmm")</f>
        <v>Jan</v>
      </c>
      <c r="D4177" s="6" t="str">
        <f>TEXT(Table1[[#This Row],[Order Date]],"yyyy")</f>
        <v>2023</v>
      </c>
      <c r="E4177" t="s">
        <v>1431</v>
      </c>
      <c r="F4177" t="s">
        <v>15</v>
      </c>
      <c r="G4177" t="s">
        <v>11</v>
      </c>
      <c r="H4177" t="s">
        <v>20</v>
      </c>
      <c r="I4177" t="s">
        <v>899</v>
      </c>
      <c r="J4177">
        <v>1.73</v>
      </c>
      <c r="K4177">
        <v>3</v>
      </c>
      <c r="L4177">
        <v>-2.68</v>
      </c>
    </row>
    <row r="4178" spans="1:12" ht="14.25" customHeight="1" x14ac:dyDescent="0.25">
      <c r="A4178" t="str">
        <f t="shared" si="65"/>
        <v>ORD4177</v>
      </c>
      <c r="B4178" s="6">
        <v>44956</v>
      </c>
      <c r="C4178" s="6" t="str">
        <f>TEXT(Table1[[#This Row],[Order Date]],"mmm")</f>
        <v>Jan</v>
      </c>
      <c r="D4178" s="6" t="str">
        <f>TEXT(Table1[[#This Row],[Order Date]],"yyyy")</f>
        <v>2023</v>
      </c>
      <c r="E4178" t="s">
        <v>1431</v>
      </c>
      <c r="F4178" t="s">
        <v>15</v>
      </c>
      <c r="G4178" t="s">
        <v>34</v>
      </c>
      <c r="H4178" t="s">
        <v>145</v>
      </c>
      <c r="I4178" t="s">
        <v>2441</v>
      </c>
      <c r="J4178">
        <v>626.1</v>
      </c>
      <c r="K4178">
        <v>3</v>
      </c>
      <c r="L4178">
        <v>-538.45000000000005</v>
      </c>
    </row>
    <row r="4179" spans="1:12" ht="14.25" customHeight="1" x14ac:dyDescent="0.25">
      <c r="A4179" t="str">
        <f t="shared" si="65"/>
        <v>ORD4178</v>
      </c>
      <c r="B4179" s="6">
        <v>44957</v>
      </c>
      <c r="C4179" s="6" t="str">
        <f>TEXT(Table1[[#This Row],[Order Date]],"mmm")</f>
        <v>Jan</v>
      </c>
      <c r="D4179" s="6" t="str">
        <f>TEXT(Table1[[#This Row],[Order Date]],"yyyy")</f>
        <v>2023</v>
      </c>
      <c r="E4179" t="s">
        <v>343</v>
      </c>
      <c r="F4179" t="s">
        <v>27</v>
      </c>
      <c r="G4179" t="s">
        <v>39</v>
      </c>
      <c r="H4179" t="s">
        <v>40</v>
      </c>
      <c r="I4179" t="s">
        <v>2261</v>
      </c>
      <c r="J4179">
        <v>109.59</v>
      </c>
      <c r="K4179">
        <v>1</v>
      </c>
      <c r="L4179">
        <v>8.2200000000000006</v>
      </c>
    </row>
    <row r="4180" spans="1:12" ht="14.25" customHeight="1" x14ac:dyDescent="0.25">
      <c r="A4180" t="str">
        <f t="shared" si="65"/>
        <v>ORD4179</v>
      </c>
      <c r="B4180" s="6">
        <v>44957</v>
      </c>
      <c r="C4180" s="6" t="str">
        <f>TEXT(Table1[[#This Row],[Order Date]],"mmm")</f>
        <v>Jan</v>
      </c>
      <c r="D4180" s="6" t="str">
        <f>TEXT(Table1[[#This Row],[Order Date]],"yyyy")</f>
        <v>2023</v>
      </c>
      <c r="E4180" t="s">
        <v>343</v>
      </c>
      <c r="F4180" t="s">
        <v>27</v>
      </c>
      <c r="G4180" t="s">
        <v>11</v>
      </c>
      <c r="H4180" t="s">
        <v>12</v>
      </c>
      <c r="I4180" t="s">
        <v>625</v>
      </c>
      <c r="J4180">
        <v>56.7</v>
      </c>
      <c r="K4180">
        <v>5</v>
      </c>
      <c r="L4180">
        <v>27.78</v>
      </c>
    </row>
    <row r="4181" spans="1:12" ht="14.25" customHeight="1" x14ac:dyDescent="0.25">
      <c r="A4181" t="str">
        <f t="shared" si="65"/>
        <v>ORD4180</v>
      </c>
      <c r="B4181" s="6">
        <v>44957</v>
      </c>
      <c r="C4181" s="6" t="str">
        <f>TEXT(Table1[[#This Row],[Order Date]],"mmm")</f>
        <v>Jan</v>
      </c>
      <c r="D4181" s="6" t="str">
        <f>TEXT(Table1[[#This Row],[Order Date]],"yyyy")</f>
        <v>2023</v>
      </c>
      <c r="E4181" t="s">
        <v>259</v>
      </c>
      <c r="F4181" t="s">
        <v>10</v>
      </c>
      <c r="G4181" t="s">
        <v>11</v>
      </c>
      <c r="H4181" t="s">
        <v>12</v>
      </c>
      <c r="I4181" t="s">
        <v>1149</v>
      </c>
      <c r="J4181">
        <v>15.55</v>
      </c>
      <c r="K4181">
        <v>3</v>
      </c>
      <c r="L4181">
        <v>5.44</v>
      </c>
    </row>
    <row r="4182" spans="1:12" ht="14.25" customHeight="1" x14ac:dyDescent="0.25">
      <c r="A4182" t="str">
        <f t="shared" si="65"/>
        <v>ORD4181</v>
      </c>
      <c r="B4182" s="6">
        <v>44957</v>
      </c>
      <c r="C4182" s="6" t="str">
        <f>TEXT(Table1[[#This Row],[Order Date]],"mmm")</f>
        <v>Jan</v>
      </c>
      <c r="D4182" s="6" t="str">
        <f>TEXT(Table1[[#This Row],[Order Date]],"yyyy")</f>
        <v>2023</v>
      </c>
      <c r="E4182" t="s">
        <v>1671</v>
      </c>
      <c r="F4182" t="s">
        <v>177</v>
      </c>
      <c r="G4182" t="s">
        <v>11</v>
      </c>
      <c r="H4182" t="s">
        <v>63</v>
      </c>
      <c r="I4182" t="s">
        <v>64</v>
      </c>
      <c r="J4182">
        <v>23.36</v>
      </c>
      <c r="K4182">
        <v>2</v>
      </c>
      <c r="L4182">
        <v>11.68</v>
      </c>
    </row>
    <row r="4183" spans="1:12" ht="14.25" customHeight="1" x14ac:dyDescent="0.25">
      <c r="A4183" t="str">
        <f t="shared" si="65"/>
        <v>ORD4182</v>
      </c>
      <c r="B4183" s="6">
        <v>44957</v>
      </c>
      <c r="C4183" s="6" t="str">
        <f>TEXT(Table1[[#This Row],[Order Date]],"mmm")</f>
        <v>Jan</v>
      </c>
      <c r="D4183" s="6" t="str">
        <f>TEXT(Table1[[#This Row],[Order Date]],"yyyy")</f>
        <v>2023</v>
      </c>
      <c r="E4183" t="s">
        <v>530</v>
      </c>
      <c r="F4183" t="s">
        <v>30</v>
      </c>
      <c r="G4183" t="s">
        <v>11</v>
      </c>
      <c r="H4183" t="s">
        <v>20</v>
      </c>
      <c r="I4183" t="s">
        <v>1606</v>
      </c>
      <c r="J4183">
        <v>1270.99</v>
      </c>
      <c r="K4183">
        <v>1</v>
      </c>
      <c r="L4183">
        <v>635.5</v>
      </c>
    </row>
    <row r="4184" spans="1:12" ht="14.25" customHeight="1" x14ac:dyDescent="0.25">
      <c r="A4184" t="str">
        <f t="shared" si="65"/>
        <v>ORD4183</v>
      </c>
      <c r="B4184" s="6">
        <v>44957</v>
      </c>
      <c r="C4184" s="6" t="str">
        <f>TEXT(Table1[[#This Row],[Order Date]],"mmm")</f>
        <v>Jan</v>
      </c>
      <c r="D4184" s="6" t="str">
        <f>TEXT(Table1[[#This Row],[Order Date]],"yyyy")</f>
        <v>2023</v>
      </c>
      <c r="E4184" t="s">
        <v>530</v>
      </c>
      <c r="F4184" t="s">
        <v>30</v>
      </c>
      <c r="G4184" t="s">
        <v>11</v>
      </c>
      <c r="H4184" t="s">
        <v>63</v>
      </c>
      <c r="I4184" t="s">
        <v>1350</v>
      </c>
      <c r="J4184">
        <v>125.36</v>
      </c>
      <c r="K4184">
        <v>8</v>
      </c>
      <c r="L4184">
        <v>58.92</v>
      </c>
    </row>
    <row r="4185" spans="1:12" ht="14.25" customHeight="1" x14ac:dyDescent="0.25">
      <c r="A4185" t="str">
        <f t="shared" si="65"/>
        <v>ORD4184</v>
      </c>
      <c r="B4185" s="6">
        <v>44958</v>
      </c>
      <c r="C4185" s="6" t="str">
        <f>TEXT(Table1[[#This Row],[Order Date]],"mmm")</f>
        <v>Feb</v>
      </c>
      <c r="D4185" s="6" t="str">
        <f>TEXT(Table1[[#This Row],[Order Date]],"yyyy")</f>
        <v>2023</v>
      </c>
      <c r="E4185" t="s">
        <v>176</v>
      </c>
      <c r="F4185" t="s">
        <v>55</v>
      </c>
      <c r="G4185" t="s">
        <v>11</v>
      </c>
      <c r="H4185" t="s">
        <v>18</v>
      </c>
      <c r="I4185" t="s">
        <v>585</v>
      </c>
      <c r="J4185">
        <v>56.45</v>
      </c>
      <c r="K4185">
        <v>5</v>
      </c>
      <c r="L4185">
        <v>14.68</v>
      </c>
    </row>
    <row r="4186" spans="1:12" ht="14.25" customHeight="1" x14ac:dyDescent="0.25">
      <c r="A4186" t="str">
        <f t="shared" si="65"/>
        <v>ORD4185</v>
      </c>
      <c r="B4186" s="6">
        <v>44958</v>
      </c>
      <c r="C4186" s="6" t="str">
        <f>TEXT(Table1[[#This Row],[Order Date]],"mmm")</f>
        <v>Feb</v>
      </c>
      <c r="D4186" s="6" t="str">
        <f>TEXT(Table1[[#This Row],[Order Date]],"yyyy")</f>
        <v>2023</v>
      </c>
      <c r="E4186" t="s">
        <v>1401</v>
      </c>
      <c r="F4186" t="s">
        <v>27</v>
      </c>
      <c r="G4186" t="s">
        <v>11</v>
      </c>
      <c r="H4186" t="s">
        <v>12</v>
      </c>
      <c r="I4186" t="s">
        <v>1967</v>
      </c>
      <c r="J4186">
        <v>105.52</v>
      </c>
      <c r="K4186">
        <v>4</v>
      </c>
      <c r="L4186">
        <v>48.54</v>
      </c>
    </row>
    <row r="4187" spans="1:12" ht="14.25" customHeight="1" x14ac:dyDescent="0.25">
      <c r="A4187" t="str">
        <f t="shared" si="65"/>
        <v>ORD4186</v>
      </c>
      <c r="B4187" s="6">
        <v>44959</v>
      </c>
      <c r="C4187" s="6" t="str">
        <f>TEXT(Table1[[#This Row],[Order Date]],"mmm")</f>
        <v>Feb</v>
      </c>
      <c r="D4187" s="6" t="str">
        <f>TEXT(Table1[[#This Row],[Order Date]],"yyyy")</f>
        <v>2023</v>
      </c>
      <c r="E4187" t="s">
        <v>1817</v>
      </c>
      <c r="F4187" t="s">
        <v>149</v>
      </c>
      <c r="G4187" t="s">
        <v>11</v>
      </c>
      <c r="H4187" t="s">
        <v>18</v>
      </c>
      <c r="I4187" t="s">
        <v>2231</v>
      </c>
      <c r="J4187">
        <v>117.96</v>
      </c>
      <c r="K4187">
        <v>2</v>
      </c>
      <c r="L4187">
        <v>5.9</v>
      </c>
    </row>
    <row r="4188" spans="1:12" ht="14.25" customHeight="1" x14ac:dyDescent="0.25">
      <c r="A4188" t="str">
        <f t="shared" si="65"/>
        <v>ORD4187</v>
      </c>
      <c r="B4188" s="6">
        <v>44959</v>
      </c>
      <c r="C4188" s="6" t="str">
        <f>TEXT(Table1[[#This Row],[Order Date]],"mmm")</f>
        <v>Feb</v>
      </c>
      <c r="D4188" s="6" t="str">
        <f>TEXT(Table1[[#This Row],[Order Date]],"yyyy")</f>
        <v>2023</v>
      </c>
      <c r="E4188" t="s">
        <v>509</v>
      </c>
      <c r="F4188" t="s">
        <v>55</v>
      </c>
      <c r="G4188" t="s">
        <v>39</v>
      </c>
      <c r="H4188" t="s">
        <v>302</v>
      </c>
      <c r="I4188" t="s">
        <v>1329</v>
      </c>
      <c r="J4188">
        <v>8749.9500000000007</v>
      </c>
      <c r="K4188">
        <v>5</v>
      </c>
      <c r="L4188">
        <v>2799.98</v>
      </c>
    </row>
    <row r="4189" spans="1:12" ht="14.25" customHeight="1" x14ac:dyDescent="0.25">
      <c r="A4189" t="str">
        <f t="shared" si="65"/>
        <v>ORD4188</v>
      </c>
      <c r="B4189" s="6">
        <v>44959</v>
      </c>
      <c r="C4189" s="6" t="str">
        <f>TEXT(Table1[[#This Row],[Order Date]],"mmm")</f>
        <v>Feb</v>
      </c>
      <c r="D4189" s="6" t="str">
        <f>TEXT(Table1[[#This Row],[Order Date]],"yyyy")</f>
        <v>2023</v>
      </c>
      <c r="E4189" t="s">
        <v>509</v>
      </c>
      <c r="F4189" t="s">
        <v>55</v>
      </c>
      <c r="G4189" t="s">
        <v>11</v>
      </c>
      <c r="H4189" t="s">
        <v>20</v>
      </c>
      <c r="I4189" t="s">
        <v>787</v>
      </c>
      <c r="J4189">
        <v>36.4</v>
      </c>
      <c r="K4189">
        <v>8</v>
      </c>
      <c r="L4189">
        <v>18.2</v>
      </c>
    </row>
    <row r="4190" spans="1:12" ht="14.25" customHeight="1" x14ac:dyDescent="0.25">
      <c r="A4190" t="str">
        <f t="shared" si="65"/>
        <v>ORD4189</v>
      </c>
      <c r="B4190" s="6">
        <v>44959</v>
      </c>
      <c r="C4190" s="6" t="str">
        <f>TEXT(Table1[[#This Row],[Order Date]],"mmm")</f>
        <v>Feb</v>
      </c>
      <c r="D4190" s="6" t="str">
        <f>TEXT(Table1[[#This Row],[Order Date]],"yyyy")</f>
        <v>2023</v>
      </c>
      <c r="E4190" t="s">
        <v>509</v>
      </c>
      <c r="F4190" t="s">
        <v>55</v>
      </c>
      <c r="G4190" t="s">
        <v>34</v>
      </c>
      <c r="H4190" t="s">
        <v>47</v>
      </c>
      <c r="I4190" t="s">
        <v>872</v>
      </c>
      <c r="J4190">
        <v>18.690000000000001</v>
      </c>
      <c r="K4190">
        <v>7</v>
      </c>
      <c r="L4190">
        <v>7.1</v>
      </c>
    </row>
    <row r="4191" spans="1:12" ht="14.25" customHeight="1" x14ac:dyDescent="0.25">
      <c r="A4191" t="str">
        <f t="shared" si="65"/>
        <v>ORD4190</v>
      </c>
      <c r="B4191" s="6">
        <v>44959</v>
      </c>
      <c r="C4191" s="6" t="str">
        <f>TEXT(Table1[[#This Row],[Order Date]],"mmm")</f>
        <v>Feb</v>
      </c>
      <c r="D4191" s="6" t="str">
        <f>TEXT(Table1[[#This Row],[Order Date]],"yyyy")</f>
        <v>2023</v>
      </c>
      <c r="E4191" t="s">
        <v>873</v>
      </c>
      <c r="F4191" t="s">
        <v>10</v>
      </c>
      <c r="G4191" t="s">
        <v>34</v>
      </c>
      <c r="H4191" t="s">
        <v>47</v>
      </c>
      <c r="I4191" t="s">
        <v>2442</v>
      </c>
      <c r="J4191">
        <v>73.78</v>
      </c>
      <c r="K4191">
        <v>2</v>
      </c>
      <c r="L4191">
        <v>-77.47</v>
      </c>
    </row>
    <row r="4192" spans="1:12" ht="14.25" customHeight="1" x14ac:dyDescent="0.25">
      <c r="A4192" t="str">
        <f t="shared" si="65"/>
        <v>ORD4191</v>
      </c>
      <c r="B4192" s="6">
        <v>44960</v>
      </c>
      <c r="C4192" s="6" t="str">
        <f>TEXT(Table1[[#This Row],[Order Date]],"mmm")</f>
        <v>Feb</v>
      </c>
      <c r="D4192" s="6" t="str">
        <f>TEXT(Table1[[#This Row],[Order Date]],"yyyy")</f>
        <v>2023</v>
      </c>
      <c r="E4192" t="s">
        <v>154</v>
      </c>
      <c r="F4192" t="s">
        <v>33</v>
      </c>
      <c r="G4192" t="s">
        <v>34</v>
      </c>
      <c r="H4192" t="s">
        <v>35</v>
      </c>
      <c r="I4192" t="s">
        <v>660</v>
      </c>
      <c r="J4192">
        <v>866.4</v>
      </c>
      <c r="K4192">
        <v>4</v>
      </c>
      <c r="L4192">
        <v>225.26</v>
      </c>
    </row>
    <row r="4193" spans="1:12" ht="14.25" customHeight="1" x14ac:dyDescent="0.25">
      <c r="A4193" t="str">
        <f t="shared" si="65"/>
        <v>ORD4192</v>
      </c>
      <c r="B4193" s="6">
        <v>44961</v>
      </c>
      <c r="C4193" s="6" t="str">
        <f>TEXT(Table1[[#This Row],[Order Date]],"mmm")</f>
        <v>Feb</v>
      </c>
      <c r="D4193" s="6" t="str">
        <f>TEXT(Table1[[#This Row],[Order Date]],"yyyy")</f>
        <v>2023</v>
      </c>
      <c r="E4193" t="s">
        <v>1477</v>
      </c>
      <c r="F4193" t="s">
        <v>95</v>
      </c>
      <c r="G4193" t="s">
        <v>34</v>
      </c>
      <c r="H4193" t="s">
        <v>47</v>
      </c>
      <c r="I4193" t="s">
        <v>1092</v>
      </c>
      <c r="J4193">
        <v>14.37</v>
      </c>
      <c r="K4193">
        <v>2</v>
      </c>
      <c r="L4193">
        <v>3.95</v>
      </c>
    </row>
    <row r="4194" spans="1:12" ht="14.25" customHeight="1" x14ac:dyDescent="0.25">
      <c r="A4194" t="str">
        <f t="shared" si="65"/>
        <v>ORD4193</v>
      </c>
      <c r="B4194" s="6">
        <v>44961</v>
      </c>
      <c r="C4194" s="6" t="str">
        <f>TEXT(Table1[[#This Row],[Order Date]],"mmm")</f>
        <v>Feb</v>
      </c>
      <c r="D4194" s="6" t="str">
        <f>TEXT(Table1[[#This Row],[Order Date]],"yyyy")</f>
        <v>2023</v>
      </c>
      <c r="E4194" t="s">
        <v>1258</v>
      </c>
      <c r="F4194" t="s">
        <v>531</v>
      </c>
      <c r="G4194" t="s">
        <v>39</v>
      </c>
      <c r="H4194" t="s">
        <v>40</v>
      </c>
      <c r="I4194" t="s">
        <v>163</v>
      </c>
      <c r="J4194">
        <v>90.48</v>
      </c>
      <c r="K4194">
        <v>2</v>
      </c>
      <c r="L4194">
        <v>23.52</v>
      </c>
    </row>
    <row r="4195" spans="1:12" ht="14.25" customHeight="1" x14ac:dyDescent="0.25">
      <c r="A4195" t="str">
        <f t="shared" si="65"/>
        <v>ORD4194</v>
      </c>
      <c r="B4195" s="6">
        <v>44961</v>
      </c>
      <c r="C4195" s="6" t="str">
        <f>TEXT(Table1[[#This Row],[Order Date]],"mmm")</f>
        <v>Feb</v>
      </c>
      <c r="D4195" s="6" t="str">
        <f>TEXT(Table1[[#This Row],[Order Date]],"yyyy")</f>
        <v>2023</v>
      </c>
      <c r="E4195" t="s">
        <v>1295</v>
      </c>
      <c r="F4195" t="s">
        <v>27</v>
      </c>
      <c r="G4195" t="s">
        <v>11</v>
      </c>
      <c r="H4195" t="s">
        <v>18</v>
      </c>
      <c r="I4195" t="s">
        <v>453</v>
      </c>
      <c r="J4195">
        <v>93.02</v>
      </c>
      <c r="K4195">
        <v>2</v>
      </c>
      <c r="L4195">
        <v>3.72</v>
      </c>
    </row>
    <row r="4196" spans="1:12" ht="14.25" customHeight="1" x14ac:dyDescent="0.25">
      <c r="A4196" t="str">
        <f t="shared" si="65"/>
        <v>ORD4195</v>
      </c>
      <c r="B4196" s="6">
        <v>44962</v>
      </c>
      <c r="C4196" s="6" t="str">
        <f>TEXT(Table1[[#This Row],[Order Date]],"mmm")</f>
        <v>Feb</v>
      </c>
      <c r="D4196" s="6" t="str">
        <f>TEXT(Table1[[#This Row],[Order Date]],"yyyy")</f>
        <v>2023</v>
      </c>
      <c r="E4196" t="s">
        <v>1181</v>
      </c>
      <c r="F4196" t="s">
        <v>30</v>
      </c>
      <c r="G4196" t="s">
        <v>11</v>
      </c>
      <c r="H4196" t="s">
        <v>18</v>
      </c>
      <c r="I4196" t="s">
        <v>267</v>
      </c>
      <c r="J4196">
        <v>80.98</v>
      </c>
      <c r="K4196">
        <v>1</v>
      </c>
      <c r="L4196">
        <v>1.62</v>
      </c>
    </row>
    <row r="4197" spans="1:12" ht="14.25" customHeight="1" x14ac:dyDescent="0.25">
      <c r="A4197" t="str">
        <f t="shared" si="65"/>
        <v>ORD4196</v>
      </c>
      <c r="B4197" s="6">
        <v>44962</v>
      </c>
      <c r="C4197" s="6" t="str">
        <f>TEXT(Table1[[#This Row],[Order Date]],"mmm")</f>
        <v>Feb</v>
      </c>
      <c r="D4197" s="6" t="str">
        <f>TEXT(Table1[[#This Row],[Order Date]],"yyyy")</f>
        <v>2023</v>
      </c>
      <c r="E4197" t="s">
        <v>1181</v>
      </c>
      <c r="F4197" t="s">
        <v>30</v>
      </c>
      <c r="G4197" t="s">
        <v>11</v>
      </c>
      <c r="H4197" t="s">
        <v>12</v>
      </c>
      <c r="I4197" t="s">
        <v>1054</v>
      </c>
      <c r="J4197">
        <v>348.84</v>
      </c>
      <c r="K4197">
        <v>9</v>
      </c>
      <c r="L4197">
        <v>170.93</v>
      </c>
    </row>
    <row r="4198" spans="1:12" ht="14.25" customHeight="1" x14ac:dyDescent="0.25">
      <c r="A4198" t="str">
        <f t="shared" si="65"/>
        <v>ORD4197</v>
      </c>
      <c r="B4198" s="6">
        <v>44962</v>
      </c>
      <c r="C4198" s="6" t="str">
        <f>TEXT(Table1[[#This Row],[Order Date]],"mmm")</f>
        <v>Feb</v>
      </c>
      <c r="D4198" s="6" t="str">
        <f>TEXT(Table1[[#This Row],[Order Date]],"yyyy")</f>
        <v>2023</v>
      </c>
      <c r="E4198" t="s">
        <v>1181</v>
      </c>
      <c r="F4198" t="s">
        <v>30</v>
      </c>
      <c r="G4198" t="s">
        <v>11</v>
      </c>
      <c r="H4198" t="s">
        <v>43</v>
      </c>
      <c r="I4198" t="s">
        <v>1307</v>
      </c>
      <c r="J4198">
        <v>9.4499999999999993</v>
      </c>
      <c r="K4198">
        <v>5</v>
      </c>
      <c r="L4198">
        <v>0.19</v>
      </c>
    </row>
    <row r="4199" spans="1:12" ht="14.25" customHeight="1" x14ac:dyDescent="0.25">
      <c r="A4199" t="str">
        <f t="shared" si="65"/>
        <v>ORD4198</v>
      </c>
      <c r="B4199" s="6">
        <v>44962</v>
      </c>
      <c r="C4199" s="6" t="str">
        <f>TEXT(Table1[[#This Row],[Order Date]],"mmm")</f>
        <v>Feb</v>
      </c>
      <c r="D4199" s="6" t="str">
        <f>TEXT(Table1[[#This Row],[Order Date]],"yyyy")</f>
        <v>2023</v>
      </c>
      <c r="E4199" t="s">
        <v>1181</v>
      </c>
      <c r="F4199" t="s">
        <v>30</v>
      </c>
      <c r="G4199" t="s">
        <v>34</v>
      </c>
      <c r="H4199" t="s">
        <v>47</v>
      </c>
      <c r="I4199" t="s">
        <v>1585</v>
      </c>
      <c r="J4199">
        <v>18.84</v>
      </c>
      <c r="K4199">
        <v>3</v>
      </c>
      <c r="L4199">
        <v>7.16</v>
      </c>
    </row>
    <row r="4200" spans="1:12" ht="14.25" customHeight="1" x14ac:dyDescent="0.25">
      <c r="A4200" t="str">
        <f t="shared" si="65"/>
        <v>ORD4199</v>
      </c>
      <c r="B4200" s="6">
        <v>44962</v>
      </c>
      <c r="C4200" s="6" t="str">
        <f>TEXT(Table1[[#This Row],[Order Date]],"mmm")</f>
        <v>Feb</v>
      </c>
      <c r="D4200" s="6" t="str">
        <f>TEXT(Table1[[#This Row],[Order Date]],"yyyy")</f>
        <v>2023</v>
      </c>
      <c r="E4200" t="s">
        <v>1181</v>
      </c>
      <c r="F4200" t="s">
        <v>30</v>
      </c>
      <c r="G4200" t="s">
        <v>34</v>
      </c>
      <c r="H4200" t="s">
        <v>74</v>
      </c>
      <c r="I4200" t="s">
        <v>1637</v>
      </c>
      <c r="J4200">
        <v>239.98</v>
      </c>
      <c r="K4200">
        <v>2</v>
      </c>
      <c r="L4200">
        <v>52.8</v>
      </c>
    </row>
    <row r="4201" spans="1:12" ht="14.25" customHeight="1" x14ac:dyDescent="0.25">
      <c r="A4201" t="str">
        <f t="shared" si="65"/>
        <v>ORD4200</v>
      </c>
      <c r="B4201" s="6">
        <v>44962</v>
      </c>
      <c r="C4201" s="6" t="str">
        <f>TEXT(Table1[[#This Row],[Order Date]],"mmm")</f>
        <v>Feb</v>
      </c>
      <c r="D4201" s="6" t="str">
        <f>TEXT(Table1[[#This Row],[Order Date]],"yyyy")</f>
        <v>2023</v>
      </c>
      <c r="E4201" t="s">
        <v>1181</v>
      </c>
      <c r="F4201" t="s">
        <v>30</v>
      </c>
      <c r="G4201" t="s">
        <v>11</v>
      </c>
      <c r="H4201" t="s">
        <v>63</v>
      </c>
      <c r="I4201" t="s">
        <v>1626</v>
      </c>
      <c r="J4201">
        <v>167.96</v>
      </c>
      <c r="K4201">
        <v>2</v>
      </c>
      <c r="L4201">
        <v>78.94</v>
      </c>
    </row>
    <row r="4202" spans="1:12" ht="14.25" customHeight="1" x14ac:dyDescent="0.25">
      <c r="A4202" t="str">
        <f t="shared" si="65"/>
        <v>ORD4201</v>
      </c>
      <c r="B4202" s="6">
        <v>44962</v>
      </c>
      <c r="C4202" s="6" t="str">
        <f>TEXT(Table1[[#This Row],[Order Date]],"mmm")</f>
        <v>Feb</v>
      </c>
      <c r="D4202" s="6" t="str">
        <f>TEXT(Table1[[#This Row],[Order Date]],"yyyy")</f>
        <v>2023</v>
      </c>
      <c r="E4202" t="s">
        <v>1181</v>
      </c>
      <c r="F4202" t="s">
        <v>30</v>
      </c>
      <c r="G4202" t="s">
        <v>39</v>
      </c>
      <c r="H4202" t="s">
        <v>40</v>
      </c>
      <c r="I4202" t="s">
        <v>832</v>
      </c>
      <c r="J4202">
        <v>104.85</v>
      </c>
      <c r="K4202">
        <v>3</v>
      </c>
      <c r="L4202">
        <v>28.31</v>
      </c>
    </row>
    <row r="4203" spans="1:12" ht="14.25" customHeight="1" x14ac:dyDescent="0.25">
      <c r="A4203" t="str">
        <f t="shared" si="65"/>
        <v>ORD4202</v>
      </c>
      <c r="B4203" s="6">
        <v>44962</v>
      </c>
      <c r="C4203" s="6" t="str">
        <f>TEXT(Table1[[#This Row],[Order Date]],"mmm")</f>
        <v>Feb</v>
      </c>
      <c r="D4203" s="6" t="str">
        <f>TEXT(Table1[[#This Row],[Order Date]],"yyyy")</f>
        <v>2023</v>
      </c>
      <c r="E4203" t="s">
        <v>1181</v>
      </c>
      <c r="F4203" t="s">
        <v>30</v>
      </c>
      <c r="G4203" t="s">
        <v>39</v>
      </c>
      <c r="H4203" t="s">
        <v>40</v>
      </c>
      <c r="I4203" t="s">
        <v>173</v>
      </c>
      <c r="J4203">
        <v>484.83</v>
      </c>
      <c r="K4203">
        <v>3</v>
      </c>
      <c r="L4203">
        <v>126.06</v>
      </c>
    </row>
    <row r="4204" spans="1:12" ht="14.25" customHeight="1" x14ac:dyDescent="0.25">
      <c r="A4204" t="str">
        <f t="shared" si="65"/>
        <v>ORD4203</v>
      </c>
      <c r="B4204" s="6">
        <v>44962</v>
      </c>
      <c r="C4204" s="6" t="str">
        <f>TEXT(Table1[[#This Row],[Order Date]],"mmm")</f>
        <v>Feb</v>
      </c>
      <c r="D4204" s="6" t="str">
        <f>TEXT(Table1[[#This Row],[Order Date]],"yyyy")</f>
        <v>2023</v>
      </c>
      <c r="E4204" t="s">
        <v>1181</v>
      </c>
      <c r="F4204" t="s">
        <v>30</v>
      </c>
      <c r="G4204" t="s">
        <v>11</v>
      </c>
      <c r="H4204" t="s">
        <v>12</v>
      </c>
      <c r="I4204" t="s">
        <v>1989</v>
      </c>
      <c r="J4204">
        <v>122.97</v>
      </c>
      <c r="K4204">
        <v>3</v>
      </c>
      <c r="L4204">
        <v>60.26</v>
      </c>
    </row>
    <row r="4205" spans="1:12" ht="14.25" customHeight="1" x14ac:dyDescent="0.25">
      <c r="A4205" t="str">
        <f t="shared" si="65"/>
        <v>ORD4204</v>
      </c>
      <c r="B4205" s="6">
        <v>44962</v>
      </c>
      <c r="C4205" s="6" t="str">
        <f>TEXT(Table1[[#This Row],[Order Date]],"mmm")</f>
        <v>Feb</v>
      </c>
      <c r="D4205" s="6" t="str">
        <f>TEXT(Table1[[#This Row],[Order Date]],"yyyy")</f>
        <v>2023</v>
      </c>
      <c r="E4205" t="s">
        <v>1181</v>
      </c>
      <c r="F4205" t="s">
        <v>30</v>
      </c>
      <c r="G4205" t="s">
        <v>11</v>
      </c>
      <c r="H4205" t="s">
        <v>18</v>
      </c>
      <c r="I4205" t="s">
        <v>1017</v>
      </c>
      <c r="J4205">
        <v>154.44</v>
      </c>
      <c r="K4205">
        <v>3</v>
      </c>
      <c r="L4205">
        <v>1.54</v>
      </c>
    </row>
    <row r="4206" spans="1:12" ht="14.25" customHeight="1" x14ac:dyDescent="0.25">
      <c r="A4206" t="str">
        <f t="shared" si="65"/>
        <v>ORD4205</v>
      </c>
      <c r="B4206" s="6">
        <v>44962</v>
      </c>
      <c r="C4206" s="6" t="str">
        <f>TEXT(Table1[[#This Row],[Order Date]],"mmm")</f>
        <v>Feb</v>
      </c>
      <c r="D4206" s="6" t="str">
        <f>TEXT(Table1[[#This Row],[Order Date]],"yyyy")</f>
        <v>2023</v>
      </c>
      <c r="E4206" t="s">
        <v>1181</v>
      </c>
      <c r="F4206" t="s">
        <v>30</v>
      </c>
      <c r="G4206" t="s">
        <v>11</v>
      </c>
      <c r="H4206" t="s">
        <v>12</v>
      </c>
      <c r="I4206" t="s">
        <v>2358</v>
      </c>
      <c r="J4206">
        <v>342.37</v>
      </c>
      <c r="K4206">
        <v>7</v>
      </c>
      <c r="L4206">
        <v>160.91</v>
      </c>
    </row>
    <row r="4207" spans="1:12" ht="14.25" customHeight="1" x14ac:dyDescent="0.25">
      <c r="A4207" t="str">
        <f t="shared" si="65"/>
        <v>ORD4206</v>
      </c>
      <c r="B4207" s="6">
        <v>44962</v>
      </c>
      <c r="C4207" s="6" t="str">
        <f>TEXT(Table1[[#This Row],[Order Date]],"mmm")</f>
        <v>Feb</v>
      </c>
      <c r="D4207" s="6" t="str">
        <f>TEXT(Table1[[#This Row],[Order Date]],"yyyy")</f>
        <v>2023</v>
      </c>
      <c r="E4207" t="s">
        <v>325</v>
      </c>
      <c r="F4207" t="s">
        <v>27</v>
      </c>
      <c r="G4207" t="s">
        <v>11</v>
      </c>
      <c r="H4207" t="s">
        <v>16</v>
      </c>
      <c r="I4207" t="s">
        <v>17</v>
      </c>
      <c r="J4207">
        <v>14.73</v>
      </c>
      <c r="K4207">
        <v>3</v>
      </c>
      <c r="L4207">
        <v>7.22</v>
      </c>
    </row>
    <row r="4208" spans="1:12" ht="14.25" customHeight="1" x14ac:dyDescent="0.25">
      <c r="A4208" t="str">
        <f t="shared" si="65"/>
        <v>ORD4207</v>
      </c>
      <c r="B4208" s="6">
        <v>44962</v>
      </c>
      <c r="C4208" s="6" t="str">
        <f>TEXT(Table1[[#This Row],[Order Date]],"mmm")</f>
        <v>Feb</v>
      </c>
      <c r="D4208" s="6" t="str">
        <f>TEXT(Table1[[#This Row],[Order Date]],"yyyy")</f>
        <v>2023</v>
      </c>
      <c r="E4208" t="s">
        <v>325</v>
      </c>
      <c r="F4208" t="s">
        <v>27</v>
      </c>
      <c r="G4208" t="s">
        <v>11</v>
      </c>
      <c r="H4208" t="s">
        <v>18</v>
      </c>
      <c r="I4208" t="s">
        <v>1400</v>
      </c>
      <c r="J4208">
        <v>186.54</v>
      </c>
      <c r="K4208">
        <v>3</v>
      </c>
      <c r="L4208">
        <v>50.37</v>
      </c>
    </row>
    <row r="4209" spans="1:12" ht="14.25" customHeight="1" x14ac:dyDescent="0.25">
      <c r="A4209" t="str">
        <f t="shared" si="65"/>
        <v>ORD4208</v>
      </c>
      <c r="B4209" s="6">
        <v>44962</v>
      </c>
      <c r="C4209" s="6" t="str">
        <f>TEXT(Table1[[#This Row],[Order Date]],"mmm")</f>
        <v>Feb</v>
      </c>
      <c r="D4209" s="6" t="str">
        <f>TEXT(Table1[[#This Row],[Order Date]],"yyyy")</f>
        <v>2023</v>
      </c>
      <c r="E4209" t="s">
        <v>325</v>
      </c>
      <c r="F4209" t="s">
        <v>27</v>
      </c>
      <c r="G4209" t="s">
        <v>34</v>
      </c>
      <c r="H4209" t="s">
        <v>145</v>
      </c>
      <c r="I4209" t="s">
        <v>2066</v>
      </c>
      <c r="J4209">
        <v>557.73</v>
      </c>
      <c r="K4209">
        <v>4</v>
      </c>
      <c r="L4209">
        <v>6.97</v>
      </c>
    </row>
    <row r="4210" spans="1:12" ht="14.25" customHeight="1" x14ac:dyDescent="0.25">
      <c r="A4210" t="str">
        <f t="shared" si="65"/>
        <v>ORD4209</v>
      </c>
      <c r="B4210" s="6">
        <v>44962</v>
      </c>
      <c r="C4210" s="6" t="str">
        <f>TEXT(Table1[[#This Row],[Order Date]],"mmm")</f>
        <v>Feb</v>
      </c>
      <c r="D4210" s="6" t="str">
        <f>TEXT(Table1[[#This Row],[Order Date]],"yyyy")</f>
        <v>2023</v>
      </c>
      <c r="E4210" t="s">
        <v>325</v>
      </c>
      <c r="F4210" t="s">
        <v>27</v>
      </c>
      <c r="G4210" t="s">
        <v>39</v>
      </c>
      <c r="H4210" t="s">
        <v>40</v>
      </c>
      <c r="I4210" t="s">
        <v>2443</v>
      </c>
      <c r="J4210">
        <v>159.97</v>
      </c>
      <c r="K4210">
        <v>4</v>
      </c>
      <c r="L4210">
        <v>-31.99</v>
      </c>
    </row>
    <row r="4211" spans="1:12" ht="14.25" customHeight="1" x14ac:dyDescent="0.25">
      <c r="A4211" t="str">
        <f t="shared" si="65"/>
        <v>ORD4210</v>
      </c>
      <c r="B4211" s="6">
        <v>44963</v>
      </c>
      <c r="C4211" s="6" t="str">
        <f>TEXT(Table1[[#This Row],[Order Date]],"mmm")</f>
        <v>Feb</v>
      </c>
      <c r="D4211" s="6" t="str">
        <f>TEXT(Table1[[#This Row],[Order Date]],"yyyy")</f>
        <v>2023</v>
      </c>
      <c r="E4211" t="s">
        <v>427</v>
      </c>
      <c r="F4211" t="s">
        <v>120</v>
      </c>
      <c r="G4211" t="s">
        <v>34</v>
      </c>
      <c r="H4211" t="s">
        <v>47</v>
      </c>
      <c r="I4211" t="s">
        <v>654</v>
      </c>
      <c r="J4211">
        <v>132.22</v>
      </c>
      <c r="K4211">
        <v>4</v>
      </c>
      <c r="L4211">
        <v>-18.18</v>
      </c>
    </row>
    <row r="4212" spans="1:12" ht="14.25" customHeight="1" x14ac:dyDescent="0.25">
      <c r="A4212" t="str">
        <f t="shared" si="65"/>
        <v>ORD4211</v>
      </c>
      <c r="B4212" s="6">
        <v>44964</v>
      </c>
      <c r="C4212" s="6" t="str">
        <f>TEXT(Table1[[#This Row],[Order Date]],"mmm")</f>
        <v>Feb</v>
      </c>
      <c r="D4212" s="6" t="str">
        <f>TEXT(Table1[[#This Row],[Order Date]],"yyyy")</f>
        <v>2023</v>
      </c>
      <c r="E4212" t="s">
        <v>383</v>
      </c>
      <c r="F4212" t="s">
        <v>55</v>
      </c>
      <c r="G4212" t="s">
        <v>39</v>
      </c>
      <c r="H4212" t="s">
        <v>52</v>
      </c>
      <c r="I4212" t="s">
        <v>2398</v>
      </c>
      <c r="J4212">
        <v>100</v>
      </c>
      <c r="K4212">
        <v>4</v>
      </c>
      <c r="L4212">
        <v>21</v>
      </c>
    </row>
    <row r="4213" spans="1:12" ht="14.25" customHeight="1" x14ac:dyDescent="0.25">
      <c r="A4213" t="str">
        <f t="shared" si="65"/>
        <v>ORD4212</v>
      </c>
      <c r="B4213" s="6">
        <v>44964</v>
      </c>
      <c r="C4213" s="6" t="str">
        <f>TEXT(Table1[[#This Row],[Order Date]],"mmm")</f>
        <v>Feb</v>
      </c>
      <c r="D4213" s="6" t="str">
        <f>TEXT(Table1[[#This Row],[Order Date]],"yyyy")</f>
        <v>2023</v>
      </c>
      <c r="E4213" t="s">
        <v>383</v>
      </c>
      <c r="F4213" t="s">
        <v>55</v>
      </c>
      <c r="G4213" t="s">
        <v>11</v>
      </c>
      <c r="H4213" t="s">
        <v>16</v>
      </c>
      <c r="I4213" t="s">
        <v>1632</v>
      </c>
      <c r="J4213">
        <v>7.83</v>
      </c>
      <c r="K4213">
        <v>3</v>
      </c>
      <c r="L4213">
        <v>3.6</v>
      </c>
    </row>
    <row r="4214" spans="1:12" ht="14.25" customHeight="1" x14ac:dyDescent="0.25">
      <c r="A4214" t="str">
        <f t="shared" si="65"/>
        <v>ORD4213</v>
      </c>
      <c r="B4214" s="6">
        <v>44964</v>
      </c>
      <c r="C4214" s="6" t="str">
        <f>TEXT(Table1[[#This Row],[Order Date]],"mmm")</f>
        <v>Feb</v>
      </c>
      <c r="D4214" s="6" t="str">
        <f>TEXT(Table1[[#This Row],[Order Date]],"yyyy")</f>
        <v>2023</v>
      </c>
      <c r="E4214" t="s">
        <v>2444</v>
      </c>
      <c r="F4214" t="s">
        <v>78</v>
      </c>
      <c r="G4214" t="s">
        <v>11</v>
      </c>
      <c r="H4214" t="s">
        <v>12</v>
      </c>
      <c r="I4214" t="s">
        <v>1583</v>
      </c>
      <c r="J4214">
        <v>30.35</v>
      </c>
      <c r="K4214">
        <v>2</v>
      </c>
      <c r="L4214">
        <v>10.62</v>
      </c>
    </row>
    <row r="4215" spans="1:12" ht="14.25" customHeight="1" x14ac:dyDescent="0.25">
      <c r="A4215" t="str">
        <f t="shared" si="65"/>
        <v>ORD4214</v>
      </c>
      <c r="B4215" s="6">
        <v>44964</v>
      </c>
      <c r="C4215" s="6" t="str">
        <f>TEXT(Table1[[#This Row],[Order Date]],"mmm")</f>
        <v>Feb</v>
      </c>
      <c r="D4215" s="6" t="str">
        <f>TEXT(Table1[[#This Row],[Order Date]],"yyyy")</f>
        <v>2023</v>
      </c>
      <c r="E4215" t="s">
        <v>2424</v>
      </c>
      <c r="F4215" t="s">
        <v>27</v>
      </c>
      <c r="G4215" t="s">
        <v>39</v>
      </c>
      <c r="H4215" t="s">
        <v>40</v>
      </c>
      <c r="I4215" t="s">
        <v>2171</v>
      </c>
      <c r="J4215">
        <v>623.96</v>
      </c>
      <c r="K4215">
        <v>5</v>
      </c>
      <c r="L4215">
        <v>39</v>
      </c>
    </row>
    <row r="4216" spans="1:12" ht="14.25" customHeight="1" x14ac:dyDescent="0.25">
      <c r="A4216" t="str">
        <f t="shared" si="65"/>
        <v>ORD4215</v>
      </c>
      <c r="B4216" s="6">
        <v>44965</v>
      </c>
      <c r="C4216" s="6" t="str">
        <f>TEXT(Table1[[#This Row],[Order Date]],"mmm")</f>
        <v>Feb</v>
      </c>
      <c r="D4216" s="6" t="str">
        <f>TEXT(Table1[[#This Row],[Order Date]],"yyyy")</f>
        <v>2023</v>
      </c>
      <c r="E4216" t="s">
        <v>2131</v>
      </c>
      <c r="F4216" t="s">
        <v>245</v>
      </c>
      <c r="G4216" t="s">
        <v>39</v>
      </c>
      <c r="H4216" t="s">
        <v>40</v>
      </c>
      <c r="I4216" t="s">
        <v>2193</v>
      </c>
      <c r="J4216">
        <v>1127.98</v>
      </c>
      <c r="K4216">
        <v>3</v>
      </c>
      <c r="L4216">
        <v>126.9</v>
      </c>
    </row>
    <row r="4217" spans="1:12" ht="14.25" customHeight="1" x14ac:dyDescent="0.25">
      <c r="A4217" t="str">
        <f t="shared" si="65"/>
        <v>ORD4216</v>
      </c>
      <c r="B4217" s="6">
        <v>44965</v>
      </c>
      <c r="C4217" s="6" t="str">
        <f>TEXT(Table1[[#This Row],[Order Date]],"mmm")</f>
        <v>Feb</v>
      </c>
      <c r="D4217" s="6" t="str">
        <f>TEXT(Table1[[#This Row],[Order Date]],"yyyy")</f>
        <v>2023</v>
      </c>
      <c r="E4217" t="s">
        <v>170</v>
      </c>
      <c r="F4217" t="s">
        <v>10</v>
      </c>
      <c r="G4217" t="s">
        <v>34</v>
      </c>
      <c r="H4217" t="s">
        <v>35</v>
      </c>
      <c r="I4217" t="s">
        <v>235</v>
      </c>
      <c r="J4217">
        <v>241.5</v>
      </c>
      <c r="K4217">
        <v>4</v>
      </c>
      <c r="L4217">
        <v>0</v>
      </c>
    </row>
    <row r="4218" spans="1:12" ht="14.25" customHeight="1" x14ac:dyDescent="0.25">
      <c r="A4218" t="str">
        <f t="shared" si="65"/>
        <v>ORD4217</v>
      </c>
      <c r="B4218" s="6">
        <v>44966</v>
      </c>
      <c r="C4218" s="6" t="str">
        <f>TEXT(Table1[[#This Row],[Order Date]],"mmm")</f>
        <v>Feb</v>
      </c>
      <c r="D4218" s="6" t="str">
        <f>TEXT(Table1[[#This Row],[Order Date]],"yyyy")</f>
        <v>2023</v>
      </c>
      <c r="E4218" t="s">
        <v>2252</v>
      </c>
      <c r="F4218" t="s">
        <v>27</v>
      </c>
      <c r="G4218" t="s">
        <v>39</v>
      </c>
      <c r="H4218" t="s">
        <v>52</v>
      </c>
      <c r="I4218" t="s">
        <v>84</v>
      </c>
      <c r="J4218">
        <v>89.97</v>
      </c>
      <c r="K4218">
        <v>3</v>
      </c>
      <c r="L4218">
        <v>39.590000000000003</v>
      </c>
    </row>
    <row r="4219" spans="1:12" ht="14.25" customHeight="1" x14ac:dyDescent="0.25">
      <c r="A4219" t="str">
        <f t="shared" si="65"/>
        <v>ORD4218</v>
      </c>
      <c r="B4219" s="6">
        <v>44966</v>
      </c>
      <c r="C4219" s="6" t="str">
        <f>TEXT(Table1[[#This Row],[Order Date]],"mmm")</f>
        <v>Feb</v>
      </c>
      <c r="D4219" s="6" t="str">
        <f>TEXT(Table1[[#This Row],[Order Date]],"yyyy")</f>
        <v>2023</v>
      </c>
      <c r="E4219" t="s">
        <v>2252</v>
      </c>
      <c r="F4219" t="s">
        <v>27</v>
      </c>
      <c r="G4219" t="s">
        <v>39</v>
      </c>
      <c r="H4219" t="s">
        <v>52</v>
      </c>
      <c r="I4219" t="s">
        <v>2393</v>
      </c>
      <c r="J4219">
        <v>31.86</v>
      </c>
      <c r="K4219">
        <v>2</v>
      </c>
      <c r="L4219">
        <v>11.15</v>
      </c>
    </row>
    <row r="4220" spans="1:12" ht="14.25" customHeight="1" x14ac:dyDescent="0.25">
      <c r="A4220" t="str">
        <f t="shared" si="65"/>
        <v>ORD4219</v>
      </c>
      <c r="B4220" s="6">
        <v>44968</v>
      </c>
      <c r="C4220" s="6" t="str">
        <f>TEXT(Table1[[#This Row],[Order Date]],"mmm")</f>
        <v>Feb</v>
      </c>
      <c r="D4220" s="6" t="str">
        <f>TEXT(Table1[[#This Row],[Order Date]],"yyyy")</f>
        <v>2023</v>
      </c>
      <c r="E4220" t="s">
        <v>1682</v>
      </c>
      <c r="F4220" t="s">
        <v>840</v>
      </c>
      <c r="G4220" t="s">
        <v>39</v>
      </c>
      <c r="H4220" t="s">
        <v>40</v>
      </c>
      <c r="I4220" t="s">
        <v>1862</v>
      </c>
      <c r="J4220">
        <v>69.930000000000007</v>
      </c>
      <c r="K4220">
        <v>7</v>
      </c>
      <c r="L4220">
        <v>0.7</v>
      </c>
    </row>
    <row r="4221" spans="1:12" ht="14.25" customHeight="1" x14ac:dyDescent="0.25">
      <c r="A4221" t="str">
        <f t="shared" si="65"/>
        <v>ORD4220</v>
      </c>
      <c r="B4221" s="6">
        <v>44969</v>
      </c>
      <c r="C4221" s="6" t="str">
        <f>TEXT(Table1[[#This Row],[Order Date]],"mmm")</f>
        <v>Feb</v>
      </c>
      <c r="D4221" s="6" t="str">
        <f>TEXT(Table1[[#This Row],[Order Date]],"yyyy")</f>
        <v>2023</v>
      </c>
      <c r="E4221" t="s">
        <v>503</v>
      </c>
      <c r="F4221" t="s">
        <v>30</v>
      </c>
      <c r="G4221" t="s">
        <v>11</v>
      </c>
      <c r="H4221" t="s">
        <v>18</v>
      </c>
      <c r="I4221" t="s">
        <v>1572</v>
      </c>
      <c r="J4221">
        <v>1350.12</v>
      </c>
      <c r="K4221">
        <v>6</v>
      </c>
      <c r="L4221">
        <v>175.52</v>
      </c>
    </row>
    <row r="4222" spans="1:12" ht="14.25" customHeight="1" x14ac:dyDescent="0.25">
      <c r="A4222" t="str">
        <f t="shared" si="65"/>
        <v>ORD4221</v>
      </c>
      <c r="B4222" s="6">
        <v>44969</v>
      </c>
      <c r="C4222" s="6" t="str">
        <f>TEXT(Table1[[#This Row],[Order Date]],"mmm")</f>
        <v>Feb</v>
      </c>
      <c r="D4222" s="6" t="str">
        <f>TEXT(Table1[[#This Row],[Order Date]],"yyyy")</f>
        <v>2023</v>
      </c>
      <c r="E4222" t="s">
        <v>503</v>
      </c>
      <c r="F4222" t="s">
        <v>30</v>
      </c>
      <c r="G4222" t="s">
        <v>11</v>
      </c>
      <c r="H4222" t="s">
        <v>20</v>
      </c>
      <c r="I4222" t="s">
        <v>1386</v>
      </c>
      <c r="J4222">
        <v>15.92</v>
      </c>
      <c r="K4222">
        <v>4</v>
      </c>
      <c r="L4222">
        <v>7.48</v>
      </c>
    </row>
    <row r="4223" spans="1:12" ht="14.25" customHeight="1" x14ac:dyDescent="0.25">
      <c r="A4223" t="str">
        <f t="shared" si="65"/>
        <v>ORD4222</v>
      </c>
      <c r="B4223" s="6">
        <v>44970</v>
      </c>
      <c r="C4223" s="6" t="str">
        <f>TEXT(Table1[[#This Row],[Order Date]],"mmm")</f>
        <v>Feb</v>
      </c>
      <c r="D4223" s="6" t="str">
        <f>TEXT(Table1[[#This Row],[Order Date]],"yyyy")</f>
        <v>2023</v>
      </c>
      <c r="E4223" t="s">
        <v>1513</v>
      </c>
      <c r="F4223" t="s">
        <v>27</v>
      </c>
      <c r="G4223" t="s">
        <v>11</v>
      </c>
      <c r="H4223" t="s">
        <v>12</v>
      </c>
      <c r="I4223" t="s">
        <v>1411</v>
      </c>
      <c r="J4223">
        <v>146.82</v>
      </c>
      <c r="K4223">
        <v>3</v>
      </c>
      <c r="L4223">
        <v>73.41</v>
      </c>
    </row>
    <row r="4224" spans="1:12" ht="14.25" customHeight="1" x14ac:dyDescent="0.25">
      <c r="A4224" t="str">
        <f t="shared" si="65"/>
        <v>ORD4223</v>
      </c>
      <c r="B4224" s="6">
        <v>44971</v>
      </c>
      <c r="C4224" s="6" t="str">
        <f>TEXT(Table1[[#This Row],[Order Date]],"mmm")</f>
        <v>Feb</v>
      </c>
      <c r="D4224" s="6" t="str">
        <f>TEXT(Table1[[#This Row],[Order Date]],"yyyy")</f>
        <v>2023</v>
      </c>
      <c r="E4224" t="s">
        <v>1933</v>
      </c>
      <c r="F4224" t="s">
        <v>531</v>
      </c>
      <c r="G4224" t="s">
        <v>11</v>
      </c>
      <c r="H4224" t="s">
        <v>12</v>
      </c>
      <c r="I4224" t="s">
        <v>1914</v>
      </c>
      <c r="J4224">
        <v>4.7699999999999996</v>
      </c>
      <c r="K4224">
        <v>1</v>
      </c>
      <c r="L4224">
        <v>2.15</v>
      </c>
    </row>
    <row r="4225" spans="1:12" ht="14.25" customHeight="1" x14ac:dyDescent="0.25">
      <c r="A4225" t="str">
        <f t="shared" si="65"/>
        <v>ORD4224</v>
      </c>
      <c r="B4225" s="6">
        <v>44971</v>
      </c>
      <c r="C4225" s="6" t="str">
        <f>TEXT(Table1[[#This Row],[Order Date]],"mmm")</f>
        <v>Feb</v>
      </c>
      <c r="D4225" s="6" t="str">
        <f>TEXT(Table1[[#This Row],[Order Date]],"yyyy")</f>
        <v>2023</v>
      </c>
      <c r="E4225" t="s">
        <v>1933</v>
      </c>
      <c r="F4225" t="s">
        <v>531</v>
      </c>
      <c r="G4225" t="s">
        <v>11</v>
      </c>
      <c r="H4225" t="s">
        <v>24</v>
      </c>
      <c r="I4225" t="s">
        <v>290</v>
      </c>
      <c r="J4225">
        <v>7.98</v>
      </c>
      <c r="K4225">
        <v>3</v>
      </c>
      <c r="L4225">
        <v>2.0699999999999998</v>
      </c>
    </row>
    <row r="4226" spans="1:12" ht="14.25" customHeight="1" x14ac:dyDescent="0.25">
      <c r="A4226" t="str">
        <f t="shared" si="65"/>
        <v>ORD4225</v>
      </c>
      <c r="B4226" s="6">
        <v>44971</v>
      </c>
      <c r="C4226" s="6" t="str">
        <f>TEXT(Table1[[#This Row],[Order Date]],"mmm")</f>
        <v>Feb</v>
      </c>
      <c r="D4226" s="6" t="str">
        <f>TEXT(Table1[[#This Row],[Order Date]],"yyyy")</f>
        <v>2023</v>
      </c>
      <c r="E4226" t="s">
        <v>1933</v>
      </c>
      <c r="F4226" t="s">
        <v>531</v>
      </c>
      <c r="G4226" t="s">
        <v>34</v>
      </c>
      <c r="H4226" t="s">
        <v>145</v>
      </c>
      <c r="I4226" t="s">
        <v>1613</v>
      </c>
      <c r="J4226">
        <v>550.42999999999995</v>
      </c>
      <c r="K4226">
        <v>3</v>
      </c>
      <c r="L4226">
        <v>-47.18</v>
      </c>
    </row>
    <row r="4227" spans="1:12" ht="14.25" customHeight="1" x14ac:dyDescent="0.25">
      <c r="A4227" t="str">
        <f t="shared" ref="A4227:A4290" si="66">"ORD" &amp; TEXT(ROW(A4227)-1, "0000")</f>
        <v>ORD4226</v>
      </c>
      <c r="B4227" s="6">
        <v>44971</v>
      </c>
      <c r="C4227" s="6" t="str">
        <f>TEXT(Table1[[#This Row],[Order Date]],"mmm")</f>
        <v>Feb</v>
      </c>
      <c r="D4227" s="6" t="str">
        <f>TEXT(Table1[[#This Row],[Order Date]],"yyyy")</f>
        <v>2023</v>
      </c>
      <c r="E4227" t="s">
        <v>1933</v>
      </c>
      <c r="F4227" t="s">
        <v>531</v>
      </c>
      <c r="G4227" t="s">
        <v>34</v>
      </c>
      <c r="H4227" t="s">
        <v>47</v>
      </c>
      <c r="I4227" t="s">
        <v>1155</v>
      </c>
      <c r="J4227">
        <v>10.56</v>
      </c>
      <c r="K4227">
        <v>6</v>
      </c>
      <c r="L4227">
        <v>4.6500000000000004</v>
      </c>
    </row>
    <row r="4228" spans="1:12" ht="14.25" customHeight="1" x14ac:dyDescent="0.25">
      <c r="A4228" t="str">
        <f t="shared" si="66"/>
        <v>ORD4227</v>
      </c>
      <c r="B4228" s="6">
        <v>44971</v>
      </c>
      <c r="C4228" s="6" t="str">
        <f>TEXT(Table1[[#This Row],[Order Date]],"mmm")</f>
        <v>Feb</v>
      </c>
      <c r="D4228" s="6" t="str">
        <f>TEXT(Table1[[#This Row],[Order Date]],"yyyy")</f>
        <v>2023</v>
      </c>
      <c r="E4228" t="s">
        <v>2156</v>
      </c>
      <c r="F4228" t="s">
        <v>329</v>
      </c>
      <c r="G4228" t="s">
        <v>11</v>
      </c>
      <c r="H4228" t="s">
        <v>24</v>
      </c>
      <c r="I4228" t="s">
        <v>1579</v>
      </c>
      <c r="J4228">
        <v>264.18</v>
      </c>
      <c r="K4228">
        <v>7</v>
      </c>
      <c r="L4228">
        <v>68.69</v>
      </c>
    </row>
    <row r="4229" spans="1:12" ht="14.25" customHeight="1" x14ac:dyDescent="0.25">
      <c r="A4229" t="str">
        <f t="shared" si="66"/>
        <v>ORD4228</v>
      </c>
      <c r="B4229" s="6">
        <v>44972</v>
      </c>
      <c r="C4229" s="6" t="str">
        <f>TEXT(Table1[[#This Row],[Order Date]],"mmm")</f>
        <v>Feb</v>
      </c>
      <c r="D4229" s="6" t="str">
        <f>TEXT(Table1[[#This Row],[Order Date]],"yyyy")</f>
        <v>2023</v>
      </c>
      <c r="E4229" t="s">
        <v>635</v>
      </c>
      <c r="F4229" t="s">
        <v>149</v>
      </c>
      <c r="G4229" t="s">
        <v>11</v>
      </c>
      <c r="H4229" t="s">
        <v>20</v>
      </c>
      <c r="I4229" t="s">
        <v>666</v>
      </c>
      <c r="J4229">
        <v>398.35</v>
      </c>
      <c r="K4229">
        <v>3</v>
      </c>
      <c r="L4229">
        <v>124.49</v>
      </c>
    </row>
    <row r="4230" spans="1:12" ht="14.25" customHeight="1" x14ac:dyDescent="0.25">
      <c r="A4230" t="str">
        <f t="shared" si="66"/>
        <v>ORD4229</v>
      </c>
      <c r="B4230" s="6">
        <v>44972</v>
      </c>
      <c r="C4230" s="6" t="str">
        <f>TEXT(Table1[[#This Row],[Order Date]],"mmm")</f>
        <v>Feb</v>
      </c>
      <c r="D4230" s="6" t="str">
        <f>TEXT(Table1[[#This Row],[Order Date]],"yyyy")</f>
        <v>2023</v>
      </c>
      <c r="E4230" t="s">
        <v>635</v>
      </c>
      <c r="F4230" t="s">
        <v>149</v>
      </c>
      <c r="G4230" t="s">
        <v>11</v>
      </c>
      <c r="H4230" t="s">
        <v>43</v>
      </c>
      <c r="I4230" t="s">
        <v>962</v>
      </c>
      <c r="J4230">
        <v>8.7200000000000006</v>
      </c>
      <c r="K4230">
        <v>4</v>
      </c>
      <c r="L4230">
        <v>3.58</v>
      </c>
    </row>
    <row r="4231" spans="1:12" ht="14.25" customHeight="1" x14ac:dyDescent="0.25">
      <c r="A4231" t="str">
        <f t="shared" si="66"/>
        <v>ORD4230</v>
      </c>
      <c r="B4231" s="6">
        <v>44973</v>
      </c>
      <c r="C4231" s="6" t="str">
        <f>TEXT(Table1[[#This Row],[Order Date]],"mmm")</f>
        <v>Feb</v>
      </c>
      <c r="D4231" s="6" t="str">
        <f>TEXT(Table1[[#This Row],[Order Date]],"yyyy")</f>
        <v>2023</v>
      </c>
      <c r="E4231" t="s">
        <v>1287</v>
      </c>
      <c r="F4231" t="s">
        <v>15</v>
      </c>
      <c r="G4231" t="s">
        <v>11</v>
      </c>
      <c r="H4231" t="s">
        <v>92</v>
      </c>
      <c r="I4231" t="s">
        <v>2445</v>
      </c>
      <c r="J4231">
        <v>92.06</v>
      </c>
      <c r="K4231">
        <v>6</v>
      </c>
      <c r="L4231">
        <v>-225.56</v>
      </c>
    </row>
    <row r="4232" spans="1:12" ht="14.25" customHeight="1" x14ac:dyDescent="0.25">
      <c r="A4232" t="str">
        <f t="shared" si="66"/>
        <v>ORD4231</v>
      </c>
      <c r="B4232" s="6">
        <v>44973</v>
      </c>
      <c r="C4232" s="6" t="str">
        <f>TEXT(Table1[[#This Row],[Order Date]],"mmm")</f>
        <v>Feb</v>
      </c>
      <c r="D4232" s="6" t="str">
        <f>TEXT(Table1[[#This Row],[Order Date]],"yyyy")</f>
        <v>2023</v>
      </c>
      <c r="E4232" t="s">
        <v>1287</v>
      </c>
      <c r="F4232" t="s">
        <v>15</v>
      </c>
      <c r="G4232" t="s">
        <v>11</v>
      </c>
      <c r="H4232" t="s">
        <v>43</v>
      </c>
      <c r="I4232" t="s">
        <v>962</v>
      </c>
      <c r="J4232">
        <v>6.98</v>
      </c>
      <c r="K4232">
        <v>4</v>
      </c>
      <c r="L4232">
        <v>1.83</v>
      </c>
    </row>
    <row r="4233" spans="1:12" ht="14.25" customHeight="1" x14ac:dyDescent="0.25">
      <c r="A4233" t="str">
        <f t="shared" si="66"/>
        <v>ORD4232</v>
      </c>
      <c r="B4233" s="6">
        <v>44973</v>
      </c>
      <c r="C4233" s="6" t="str">
        <f>TEXT(Table1[[#This Row],[Order Date]],"mmm")</f>
        <v>Feb</v>
      </c>
      <c r="D4233" s="6" t="str">
        <f>TEXT(Table1[[#This Row],[Order Date]],"yyyy")</f>
        <v>2023</v>
      </c>
      <c r="E4233" t="s">
        <v>1287</v>
      </c>
      <c r="F4233" t="s">
        <v>15</v>
      </c>
      <c r="G4233" t="s">
        <v>34</v>
      </c>
      <c r="H4233" t="s">
        <v>35</v>
      </c>
      <c r="I4233" t="s">
        <v>1575</v>
      </c>
      <c r="J4233">
        <v>62.96</v>
      </c>
      <c r="K4233">
        <v>3</v>
      </c>
      <c r="L4233">
        <v>-2.7</v>
      </c>
    </row>
    <row r="4234" spans="1:12" ht="14.25" customHeight="1" x14ac:dyDescent="0.25">
      <c r="A4234" t="str">
        <f t="shared" si="66"/>
        <v>ORD4233</v>
      </c>
      <c r="B4234" s="6">
        <v>44973</v>
      </c>
      <c r="C4234" s="6" t="str">
        <f>TEXT(Table1[[#This Row],[Order Date]],"mmm")</f>
        <v>Feb</v>
      </c>
      <c r="D4234" s="6" t="str">
        <f>TEXT(Table1[[#This Row],[Order Date]],"yyyy")</f>
        <v>2023</v>
      </c>
      <c r="E4234" t="s">
        <v>1287</v>
      </c>
      <c r="F4234" t="s">
        <v>15</v>
      </c>
      <c r="G4234" t="s">
        <v>11</v>
      </c>
      <c r="H4234" t="s">
        <v>12</v>
      </c>
      <c r="I4234" t="s">
        <v>2208</v>
      </c>
      <c r="J4234">
        <v>5.18</v>
      </c>
      <c r="K4234">
        <v>1</v>
      </c>
      <c r="L4234">
        <v>1.81</v>
      </c>
    </row>
    <row r="4235" spans="1:12" ht="14.25" customHeight="1" x14ac:dyDescent="0.25">
      <c r="A4235" t="str">
        <f t="shared" si="66"/>
        <v>ORD4234</v>
      </c>
      <c r="B4235" s="6">
        <v>44973</v>
      </c>
      <c r="C4235" s="6" t="str">
        <f>TEXT(Table1[[#This Row],[Order Date]],"mmm")</f>
        <v>Feb</v>
      </c>
      <c r="D4235" s="6" t="str">
        <f>TEXT(Table1[[#This Row],[Order Date]],"yyyy")</f>
        <v>2023</v>
      </c>
      <c r="E4235" t="s">
        <v>1994</v>
      </c>
      <c r="F4235" t="s">
        <v>177</v>
      </c>
      <c r="G4235" t="s">
        <v>34</v>
      </c>
      <c r="H4235" t="s">
        <v>35</v>
      </c>
      <c r="I4235" t="s">
        <v>2266</v>
      </c>
      <c r="J4235">
        <v>227.96</v>
      </c>
      <c r="K4235">
        <v>2</v>
      </c>
      <c r="L4235">
        <v>36.47</v>
      </c>
    </row>
    <row r="4236" spans="1:12" ht="14.25" customHeight="1" x14ac:dyDescent="0.25">
      <c r="A4236" t="str">
        <f t="shared" si="66"/>
        <v>ORD4235</v>
      </c>
      <c r="B4236" s="6">
        <v>44973</v>
      </c>
      <c r="C4236" s="6" t="str">
        <f>TEXT(Table1[[#This Row],[Order Date]],"mmm")</f>
        <v>Feb</v>
      </c>
      <c r="D4236" s="6" t="str">
        <f>TEXT(Table1[[#This Row],[Order Date]],"yyyy")</f>
        <v>2023</v>
      </c>
      <c r="E4236" t="s">
        <v>237</v>
      </c>
      <c r="F4236" t="s">
        <v>33</v>
      </c>
      <c r="G4236" t="s">
        <v>34</v>
      </c>
      <c r="H4236" t="s">
        <v>47</v>
      </c>
      <c r="I4236" t="s">
        <v>1715</v>
      </c>
      <c r="J4236">
        <v>318.08</v>
      </c>
      <c r="K4236">
        <v>4</v>
      </c>
      <c r="L4236">
        <v>34.99</v>
      </c>
    </row>
    <row r="4237" spans="1:12" ht="14.25" customHeight="1" x14ac:dyDescent="0.25">
      <c r="A4237" t="str">
        <f t="shared" si="66"/>
        <v>ORD4236</v>
      </c>
      <c r="B4237" s="6">
        <v>44973</v>
      </c>
      <c r="C4237" s="6" t="str">
        <f>TEXT(Table1[[#This Row],[Order Date]],"mmm")</f>
        <v>Feb</v>
      </c>
      <c r="D4237" s="6" t="str">
        <f>TEXT(Table1[[#This Row],[Order Date]],"yyyy")</f>
        <v>2023</v>
      </c>
      <c r="E4237" t="s">
        <v>237</v>
      </c>
      <c r="F4237" t="s">
        <v>33</v>
      </c>
      <c r="G4237" t="s">
        <v>11</v>
      </c>
      <c r="H4237" t="s">
        <v>20</v>
      </c>
      <c r="I4237" t="s">
        <v>2200</v>
      </c>
      <c r="J4237">
        <v>5.8</v>
      </c>
      <c r="K4237">
        <v>1</v>
      </c>
      <c r="L4237">
        <v>2.61</v>
      </c>
    </row>
    <row r="4238" spans="1:12" ht="14.25" customHeight="1" x14ac:dyDescent="0.25">
      <c r="A4238" t="str">
        <f t="shared" si="66"/>
        <v>ORD4237</v>
      </c>
      <c r="B4238" s="6">
        <v>44973</v>
      </c>
      <c r="C4238" s="6" t="str">
        <f>TEXT(Table1[[#This Row],[Order Date]],"mmm")</f>
        <v>Feb</v>
      </c>
      <c r="D4238" s="6" t="str">
        <f>TEXT(Table1[[#This Row],[Order Date]],"yyyy")</f>
        <v>2023</v>
      </c>
      <c r="E4238" t="s">
        <v>1448</v>
      </c>
      <c r="F4238" t="s">
        <v>149</v>
      </c>
      <c r="G4238" t="s">
        <v>34</v>
      </c>
      <c r="H4238" t="s">
        <v>35</v>
      </c>
      <c r="I4238" t="s">
        <v>2446</v>
      </c>
      <c r="J4238">
        <v>326.64999999999998</v>
      </c>
      <c r="K4238">
        <v>3</v>
      </c>
      <c r="L4238">
        <v>39.92</v>
      </c>
    </row>
    <row r="4239" spans="1:12" ht="14.25" customHeight="1" x14ac:dyDescent="0.25">
      <c r="A4239" t="str">
        <f t="shared" si="66"/>
        <v>ORD4238</v>
      </c>
      <c r="B4239" s="6">
        <v>44973</v>
      </c>
      <c r="C4239" s="6" t="str">
        <f>TEXT(Table1[[#This Row],[Order Date]],"mmm")</f>
        <v>Feb</v>
      </c>
      <c r="D4239" s="6" t="str">
        <f>TEXT(Table1[[#This Row],[Order Date]],"yyyy")</f>
        <v>2023</v>
      </c>
      <c r="E4239" t="s">
        <v>1448</v>
      </c>
      <c r="F4239" t="s">
        <v>149</v>
      </c>
      <c r="G4239" t="s">
        <v>39</v>
      </c>
      <c r="H4239" t="s">
        <v>52</v>
      </c>
      <c r="I4239" t="s">
        <v>84</v>
      </c>
      <c r="J4239">
        <v>89.97</v>
      </c>
      <c r="K4239">
        <v>3</v>
      </c>
      <c r="L4239">
        <v>39.590000000000003</v>
      </c>
    </row>
    <row r="4240" spans="1:12" ht="14.25" customHeight="1" x14ac:dyDescent="0.25">
      <c r="A4240" t="str">
        <f t="shared" si="66"/>
        <v>ORD4239</v>
      </c>
      <c r="B4240" s="6">
        <v>44976</v>
      </c>
      <c r="C4240" s="6" t="str">
        <f>TEXT(Table1[[#This Row],[Order Date]],"mmm")</f>
        <v>Feb</v>
      </c>
      <c r="D4240" s="6" t="str">
        <f>TEXT(Table1[[#This Row],[Order Date]],"yyyy")</f>
        <v>2023</v>
      </c>
      <c r="E4240" t="s">
        <v>709</v>
      </c>
      <c r="F4240" t="s">
        <v>149</v>
      </c>
      <c r="G4240" t="s">
        <v>34</v>
      </c>
      <c r="H4240" t="s">
        <v>47</v>
      </c>
      <c r="I4240" t="s">
        <v>1794</v>
      </c>
      <c r="J4240">
        <v>44.46</v>
      </c>
      <c r="K4240">
        <v>2</v>
      </c>
      <c r="L4240">
        <v>14.67</v>
      </c>
    </row>
    <row r="4241" spans="1:12" ht="14.25" customHeight="1" x14ac:dyDescent="0.25">
      <c r="A4241" t="str">
        <f t="shared" si="66"/>
        <v>ORD4240</v>
      </c>
      <c r="B4241" s="6">
        <v>44976</v>
      </c>
      <c r="C4241" s="6" t="str">
        <f>TEXT(Table1[[#This Row],[Order Date]],"mmm")</f>
        <v>Feb</v>
      </c>
      <c r="D4241" s="6" t="str">
        <f>TEXT(Table1[[#This Row],[Order Date]],"yyyy")</f>
        <v>2023</v>
      </c>
      <c r="E4241" t="s">
        <v>709</v>
      </c>
      <c r="F4241" t="s">
        <v>149</v>
      </c>
      <c r="G4241" t="s">
        <v>11</v>
      </c>
      <c r="H4241" t="s">
        <v>18</v>
      </c>
      <c r="I4241" t="s">
        <v>297</v>
      </c>
      <c r="J4241">
        <v>242.94</v>
      </c>
      <c r="K4241">
        <v>3</v>
      </c>
      <c r="L4241">
        <v>9.7200000000000006</v>
      </c>
    </row>
    <row r="4242" spans="1:12" ht="14.25" customHeight="1" x14ac:dyDescent="0.25">
      <c r="A4242" t="str">
        <f t="shared" si="66"/>
        <v>ORD4241</v>
      </c>
      <c r="B4242" s="6">
        <v>44976</v>
      </c>
      <c r="C4242" s="6" t="str">
        <f>TEXT(Table1[[#This Row],[Order Date]],"mmm")</f>
        <v>Feb</v>
      </c>
      <c r="D4242" s="6" t="str">
        <f>TEXT(Table1[[#This Row],[Order Date]],"yyyy")</f>
        <v>2023</v>
      </c>
      <c r="E4242" t="s">
        <v>176</v>
      </c>
      <c r="F4242" t="s">
        <v>149</v>
      </c>
      <c r="G4242" t="s">
        <v>11</v>
      </c>
      <c r="H4242" t="s">
        <v>16</v>
      </c>
      <c r="I4242" t="s">
        <v>221</v>
      </c>
      <c r="J4242">
        <v>8.67</v>
      </c>
      <c r="K4242">
        <v>3</v>
      </c>
      <c r="L4242">
        <v>4.07</v>
      </c>
    </row>
    <row r="4243" spans="1:12" ht="14.25" customHeight="1" x14ac:dyDescent="0.25">
      <c r="A4243" t="str">
        <f t="shared" si="66"/>
        <v>ORD4242</v>
      </c>
      <c r="B4243" s="6">
        <v>44976</v>
      </c>
      <c r="C4243" s="6" t="str">
        <f>TEXT(Table1[[#This Row],[Order Date]],"mmm")</f>
        <v>Feb</v>
      </c>
      <c r="D4243" s="6" t="str">
        <f>TEXT(Table1[[#This Row],[Order Date]],"yyyy")</f>
        <v>2023</v>
      </c>
      <c r="E4243" t="s">
        <v>176</v>
      </c>
      <c r="F4243" t="s">
        <v>149</v>
      </c>
      <c r="G4243" t="s">
        <v>11</v>
      </c>
      <c r="H4243" t="s">
        <v>200</v>
      </c>
      <c r="I4243" t="s">
        <v>782</v>
      </c>
      <c r="J4243">
        <v>25.71</v>
      </c>
      <c r="K4243">
        <v>3</v>
      </c>
      <c r="L4243">
        <v>6.68</v>
      </c>
    </row>
    <row r="4244" spans="1:12" ht="14.25" customHeight="1" x14ac:dyDescent="0.25">
      <c r="A4244" t="str">
        <f t="shared" si="66"/>
        <v>ORD4243</v>
      </c>
      <c r="B4244" s="6">
        <v>44976</v>
      </c>
      <c r="C4244" s="6" t="str">
        <f>TEXT(Table1[[#This Row],[Order Date]],"mmm")</f>
        <v>Feb</v>
      </c>
      <c r="D4244" s="6" t="str">
        <f>TEXT(Table1[[#This Row],[Order Date]],"yyyy")</f>
        <v>2023</v>
      </c>
      <c r="E4244" t="s">
        <v>709</v>
      </c>
      <c r="F4244" t="s">
        <v>27</v>
      </c>
      <c r="G4244" t="s">
        <v>11</v>
      </c>
      <c r="H4244" t="s">
        <v>12</v>
      </c>
      <c r="I4244" t="s">
        <v>1984</v>
      </c>
      <c r="J4244">
        <v>70.88</v>
      </c>
      <c r="K4244">
        <v>2</v>
      </c>
      <c r="L4244">
        <v>33.31</v>
      </c>
    </row>
    <row r="4245" spans="1:12" ht="14.25" customHeight="1" x14ac:dyDescent="0.25">
      <c r="A4245" t="str">
        <f t="shared" si="66"/>
        <v>ORD4244</v>
      </c>
      <c r="B4245" s="6">
        <v>44977</v>
      </c>
      <c r="C4245" s="6" t="str">
        <f>TEXT(Table1[[#This Row],[Order Date]],"mmm")</f>
        <v>Feb</v>
      </c>
      <c r="D4245" s="6" t="str">
        <f>TEXT(Table1[[#This Row],[Order Date]],"yyyy")</f>
        <v>2023</v>
      </c>
      <c r="E4245" t="s">
        <v>1723</v>
      </c>
      <c r="F4245" t="s">
        <v>120</v>
      </c>
      <c r="G4245" t="s">
        <v>11</v>
      </c>
      <c r="H4245" t="s">
        <v>12</v>
      </c>
      <c r="I4245" t="s">
        <v>1890</v>
      </c>
      <c r="J4245">
        <v>16.5</v>
      </c>
      <c r="K4245">
        <v>2</v>
      </c>
      <c r="L4245">
        <v>5.57</v>
      </c>
    </row>
    <row r="4246" spans="1:12" ht="14.25" customHeight="1" x14ac:dyDescent="0.25">
      <c r="A4246" t="str">
        <f t="shared" si="66"/>
        <v>ORD4245</v>
      </c>
      <c r="B4246" s="6">
        <v>44978</v>
      </c>
      <c r="C4246" s="6" t="str">
        <f>TEXT(Table1[[#This Row],[Order Date]],"mmm")</f>
        <v>Feb</v>
      </c>
      <c r="D4246" s="6" t="str">
        <f>TEXT(Table1[[#This Row],[Order Date]],"yyyy")</f>
        <v>2023</v>
      </c>
      <c r="E4246" t="s">
        <v>1720</v>
      </c>
      <c r="F4246" t="s">
        <v>27</v>
      </c>
      <c r="G4246" t="s">
        <v>39</v>
      </c>
      <c r="H4246" t="s">
        <v>52</v>
      </c>
      <c r="I4246" t="s">
        <v>691</v>
      </c>
      <c r="J4246">
        <v>12.99</v>
      </c>
      <c r="K4246">
        <v>1</v>
      </c>
      <c r="L4246">
        <v>0.78</v>
      </c>
    </row>
    <row r="4247" spans="1:12" ht="14.25" customHeight="1" x14ac:dyDescent="0.25">
      <c r="A4247" t="str">
        <f t="shared" si="66"/>
        <v>ORD4246</v>
      </c>
      <c r="B4247" s="6">
        <v>44978</v>
      </c>
      <c r="C4247" s="6" t="str">
        <f>TEXT(Table1[[#This Row],[Order Date]],"mmm")</f>
        <v>Feb</v>
      </c>
      <c r="D4247" s="6" t="str">
        <f>TEXT(Table1[[#This Row],[Order Date]],"yyyy")</f>
        <v>2023</v>
      </c>
      <c r="E4247" t="s">
        <v>1720</v>
      </c>
      <c r="F4247" t="s">
        <v>27</v>
      </c>
      <c r="G4247" t="s">
        <v>11</v>
      </c>
      <c r="H4247" t="s">
        <v>20</v>
      </c>
      <c r="I4247" t="s">
        <v>886</v>
      </c>
      <c r="J4247">
        <v>18.559999999999999</v>
      </c>
      <c r="K4247">
        <v>4</v>
      </c>
      <c r="L4247">
        <v>6.5</v>
      </c>
    </row>
    <row r="4248" spans="1:12" ht="14.25" customHeight="1" x14ac:dyDescent="0.25">
      <c r="A4248" t="str">
        <f t="shared" si="66"/>
        <v>ORD4247</v>
      </c>
      <c r="B4248" s="6">
        <v>44978</v>
      </c>
      <c r="C4248" s="6" t="str">
        <f>TEXT(Table1[[#This Row],[Order Date]],"mmm")</f>
        <v>Feb</v>
      </c>
      <c r="D4248" s="6" t="str">
        <f>TEXT(Table1[[#This Row],[Order Date]],"yyyy")</f>
        <v>2023</v>
      </c>
      <c r="E4248" t="s">
        <v>1720</v>
      </c>
      <c r="F4248" t="s">
        <v>27</v>
      </c>
      <c r="G4248" t="s">
        <v>11</v>
      </c>
      <c r="H4248" t="s">
        <v>18</v>
      </c>
      <c r="I4248" t="s">
        <v>729</v>
      </c>
      <c r="J4248">
        <v>449.15</v>
      </c>
      <c r="K4248">
        <v>5</v>
      </c>
      <c r="L4248">
        <v>8.98</v>
      </c>
    </row>
    <row r="4249" spans="1:12" ht="14.25" customHeight="1" x14ac:dyDescent="0.25">
      <c r="A4249" t="str">
        <f t="shared" si="66"/>
        <v>ORD4248</v>
      </c>
      <c r="B4249" s="6">
        <v>44978</v>
      </c>
      <c r="C4249" s="6" t="str">
        <f>TEXT(Table1[[#This Row],[Order Date]],"mmm")</f>
        <v>Feb</v>
      </c>
      <c r="D4249" s="6" t="str">
        <f>TEXT(Table1[[#This Row],[Order Date]],"yyyy")</f>
        <v>2023</v>
      </c>
      <c r="E4249" t="s">
        <v>1720</v>
      </c>
      <c r="F4249" t="s">
        <v>27</v>
      </c>
      <c r="G4249" t="s">
        <v>11</v>
      </c>
      <c r="H4249" t="s">
        <v>20</v>
      </c>
      <c r="I4249" t="s">
        <v>1127</v>
      </c>
      <c r="J4249">
        <v>31.25</v>
      </c>
      <c r="K4249">
        <v>7</v>
      </c>
      <c r="L4249">
        <v>10.94</v>
      </c>
    </row>
    <row r="4250" spans="1:12" ht="14.25" customHeight="1" x14ac:dyDescent="0.25">
      <c r="A4250" t="str">
        <f t="shared" si="66"/>
        <v>ORD4249</v>
      </c>
      <c r="B4250" s="6">
        <v>44978</v>
      </c>
      <c r="C4250" s="6" t="str">
        <f>TEXT(Table1[[#This Row],[Order Date]],"mmm")</f>
        <v>Feb</v>
      </c>
      <c r="D4250" s="6" t="str">
        <f>TEXT(Table1[[#This Row],[Order Date]],"yyyy")</f>
        <v>2023</v>
      </c>
      <c r="E4250" t="s">
        <v>1977</v>
      </c>
      <c r="F4250" t="s">
        <v>149</v>
      </c>
      <c r="G4250" t="s">
        <v>34</v>
      </c>
      <c r="H4250" t="s">
        <v>47</v>
      </c>
      <c r="I4250" t="s">
        <v>931</v>
      </c>
      <c r="J4250">
        <v>68.95</v>
      </c>
      <c r="K4250">
        <v>5</v>
      </c>
      <c r="L4250">
        <v>28.96</v>
      </c>
    </row>
    <row r="4251" spans="1:12" ht="14.25" customHeight="1" x14ac:dyDescent="0.25">
      <c r="A4251" t="str">
        <f t="shared" si="66"/>
        <v>ORD4250</v>
      </c>
      <c r="B4251" s="6">
        <v>44978</v>
      </c>
      <c r="C4251" s="6" t="str">
        <f>TEXT(Table1[[#This Row],[Order Date]],"mmm")</f>
        <v>Feb</v>
      </c>
      <c r="D4251" s="6" t="str">
        <f>TEXT(Table1[[#This Row],[Order Date]],"yyyy")</f>
        <v>2023</v>
      </c>
      <c r="E4251" t="s">
        <v>1977</v>
      </c>
      <c r="F4251" t="s">
        <v>149</v>
      </c>
      <c r="G4251" t="s">
        <v>11</v>
      </c>
      <c r="H4251" t="s">
        <v>18</v>
      </c>
      <c r="I4251" t="s">
        <v>1689</v>
      </c>
      <c r="J4251">
        <v>296.37</v>
      </c>
      <c r="K4251">
        <v>3</v>
      </c>
      <c r="L4251">
        <v>80.02</v>
      </c>
    </row>
    <row r="4252" spans="1:12" ht="14.25" customHeight="1" x14ac:dyDescent="0.25">
      <c r="A4252" t="str">
        <f t="shared" si="66"/>
        <v>ORD4251</v>
      </c>
      <c r="B4252" s="6">
        <v>44978</v>
      </c>
      <c r="C4252" s="6" t="str">
        <f>TEXT(Table1[[#This Row],[Order Date]],"mmm")</f>
        <v>Feb</v>
      </c>
      <c r="D4252" s="6" t="str">
        <f>TEXT(Table1[[#This Row],[Order Date]],"yyyy")</f>
        <v>2023</v>
      </c>
      <c r="E4252" t="s">
        <v>1977</v>
      </c>
      <c r="F4252" t="s">
        <v>149</v>
      </c>
      <c r="G4252" t="s">
        <v>39</v>
      </c>
      <c r="H4252" t="s">
        <v>40</v>
      </c>
      <c r="I4252" t="s">
        <v>955</v>
      </c>
      <c r="J4252">
        <v>39.979999999999997</v>
      </c>
      <c r="K4252">
        <v>2</v>
      </c>
      <c r="L4252">
        <v>2</v>
      </c>
    </row>
    <row r="4253" spans="1:12" ht="14.25" customHeight="1" x14ac:dyDescent="0.25">
      <c r="A4253" t="str">
        <f t="shared" si="66"/>
        <v>ORD4252</v>
      </c>
      <c r="B4253" s="6">
        <v>44978</v>
      </c>
      <c r="C4253" s="6" t="str">
        <f>TEXT(Table1[[#This Row],[Order Date]],"mmm")</f>
        <v>Feb</v>
      </c>
      <c r="D4253" s="6" t="str">
        <f>TEXT(Table1[[#This Row],[Order Date]],"yyyy")</f>
        <v>2023</v>
      </c>
      <c r="E4253" t="s">
        <v>1922</v>
      </c>
      <c r="F4253" t="s">
        <v>123</v>
      </c>
      <c r="G4253" t="s">
        <v>11</v>
      </c>
      <c r="H4253" t="s">
        <v>20</v>
      </c>
      <c r="I4253" t="s">
        <v>1491</v>
      </c>
      <c r="J4253">
        <v>3.76</v>
      </c>
      <c r="K4253">
        <v>3</v>
      </c>
      <c r="L4253">
        <v>-2.76</v>
      </c>
    </row>
    <row r="4254" spans="1:12" ht="14.25" customHeight="1" x14ac:dyDescent="0.25">
      <c r="A4254" t="str">
        <f t="shared" si="66"/>
        <v>ORD4253</v>
      </c>
      <c r="B4254" s="6">
        <v>44978</v>
      </c>
      <c r="C4254" s="6" t="str">
        <f>TEXT(Table1[[#This Row],[Order Date]],"mmm")</f>
        <v>Feb</v>
      </c>
      <c r="D4254" s="6" t="str">
        <f>TEXT(Table1[[#This Row],[Order Date]],"yyyy")</f>
        <v>2023</v>
      </c>
      <c r="E4254" t="s">
        <v>1922</v>
      </c>
      <c r="F4254" t="s">
        <v>123</v>
      </c>
      <c r="G4254" t="s">
        <v>11</v>
      </c>
      <c r="H4254" t="s">
        <v>20</v>
      </c>
      <c r="I4254" t="s">
        <v>662</v>
      </c>
      <c r="J4254">
        <v>34.86</v>
      </c>
      <c r="K4254">
        <v>2</v>
      </c>
      <c r="L4254">
        <v>-26.73</v>
      </c>
    </row>
    <row r="4255" spans="1:12" ht="14.25" customHeight="1" x14ac:dyDescent="0.25">
      <c r="A4255" t="str">
        <f t="shared" si="66"/>
        <v>ORD4254</v>
      </c>
      <c r="B4255" s="6">
        <v>44978</v>
      </c>
      <c r="C4255" s="6" t="str">
        <f>TEXT(Table1[[#This Row],[Order Date]],"mmm")</f>
        <v>Feb</v>
      </c>
      <c r="D4255" s="6" t="str">
        <f>TEXT(Table1[[#This Row],[Order Date]],"yyyy")</f>
        <v>2023</v>
      </c>
      <c r="E4255" t="s">
        <v>1922</v>
      </c>
      <c r="F4255" t="s">
        <v>123</v>
      </c>
      <c r="G4255" t="s">
        <v>11</v>
      </c>
      <c r="H4255" t="s">
        <v>18</v>
      </c>
      <c r="I4255" t="s">
        <v>1757</v>
      </c>
      <c r="J4255">
        <v>432.46</v>
      </c>
      <c r="K4255">
        <v>3</v>
      </c>
      <c r="L4255">
        <v>32.43</v>
      </c>
    </row>
    <row r="4256" spans="1:12" ht="14.25" customHeight="1" x14ac:dyDescent="0.25">
      <c r="A4256" t="str">
        <f t="shared" si="66"/>
        <v>ORD4255</v>
      </c>
      <c r="B4256" s="6">
        <v>44978</v>
      </c>
      <c r="C4256" s="6" t="str">
        <f>TEXT(Table1[[#This Row],[Order Date]],"mmm")</f>
        <v>Feb</v>
      </c>
      <c r="D4256" s="6" t="str">
        <f>TEXT(Table1[[#This Row],[Order Date]],"yyyy")</f>
        <v>2023</v>
      </c>
      <c r="E4256" t="s">
        <v>1287</v>
      </c>
      <c r="F4256" t="s">
        <v>149</v>
      </c>
      <c r="G4256" t="s">
        <v>34</v>
      </c>
      <c r="H4256" t="s">
        <v>47</v>
      </c>
      <c r="I4256" t="s">
        <v>1728</v>
      </c>
      <c r="J4256">
        <v>135.80000000000001</v>
      </c>
      <c r="K4256">
        <v>7</v>
      </c>
      <c r="L4256">
        <v>66.540000000000006</v>
      </c>
    </row>
    <row r="4257" spans="1:12" ht="14.25" customHeight="1" x14ac:dyDescent="0.25">
      <c r="A4257" t="str">
        <f t="shared" si="66"/>
        <v>ORD4256</v>
      </c>
      <c r="B4257" s="6">
        <v>44979</v>
      </c>
      <c r="C4257" s="6" t="str">
        <f>TEXT(Table1[[#This Row],[Order Date]],"mmm")</f>
        <v>Feb</v>
      </c>
      <c r="D4257" s="6" t="str">
        <f>TEXT(Table1[[#This Row],[Order Date]],"yyyy")</f>
        <v>2023</v>
      </c>
      <c r="E4257" t="s">
        <v>947</v>
      </c>
      <c r="F4257" t="s">
        <v>157</v>
      </c>
      <c r="G4257" t="s">
        <v>11</v>
      </c>
      <c r="H4257" t="s">
        <v>92</v>
      </c>
      <c r="I4257" t="s">
        <v>1888</v>
      </c>
      <c r="J4257">
        <v>490.32</v>
      </c>
      <c r="K4257">
        <v>9</v>
      </c>
      <c r="L4257">
        <v>137.29</v>
      </c>
    </row>
    <row r="4258" spans="1:12" ht="14.25" customHeight="1" x14ac:dyDescent="0.25">
      <c r="A4258" t="str">
        <f t="shared" si="66"/>
        <v>ORD4257</v>
      </c>
      <c r="B4258" s="6">
        <v>44979</v>
      </c>
      <c r="C4258" s="6" t="str">
        <f>TEXT(Table1[[#This Row],[Order Date]],"mmm")</f>
        <v>Feb</v>
      </c>
      <c r="D4258" s="6" t="str">
        <f>TEXT(Table1[[#This Row],[Order Date]],"yyyy")</f>
        <v>2023</v>
      </c>
      <c r="E4258" t="s">
        <v>1595</v>
      </c>
      <c r="F4258" t="s">
        <v>27</v>
      </c>
      <c r="G4258" t="s">
        <v>39</v>
      </c>
      <c r="H4258" t="s">
        <v>40</v>
      </c>
      <c r="I4258" t="s">
        <v>1082</v>
      </c>
      <c r="J4258">
        <v>445.96</v>
      </c>
      <c r="K4258">
        <v>5</v>
      </c>
      <c r="L4258">
        <v>55.75</v>
      </c>
    </row>
    <row r="4259" spans="1:12" ht="14.25" customHeight="1" x14ac:dyDescent="0.25">
      <c r="A4259" t="str">
        <f t="shared" si="66"/>
        <v>ORD4258</v>
      </c>
      <c r="B4259" s="6">
        <v>44979</v>
      </c>
      <c r="C4259" s="6" t="str">
        <f>TEXT(Table1[[#This Row],[Order Date]],"mmm")</f>
        <v>Feb</v>
      </c>
      <c r="D4259" s="6" t="str">
        <f>TEXT(Table1[[#This Row],[Order Date]],"yyyy")</f>
        <v>2023</v>
      </c>
      <c r="E4259" t="s">
        <v>1595</v>
      </c>
      <c r="F4259" t="s">
        <v>27</v>
      </c>
      <c r="G4259" t="s">
        <v>39</v>
      </c>
      <c r="H4259" t="s">
        <v>52</v>
      </c>
      <c r="I4259" t="s">
        <v>518</v>
      </c>
      <c r="J4259">
        <v>36.24</v>
      </c>
      <c r="K4259">
        <v>1</v>
      </c>
      <c r="L4259">
        <v>15.22</v>
      </c>
    </row>
    <row r="4260" spans="1:12" ht="14.25" customHeight="1" x14ac:dyDescent="0.25">
      <c r="A4260" t="str">
        <f t="shared" si="66"/>
        <v>ORD4259</v>
      </c>
      <c r="B4260" s="6">
        <v>44979</v>
      </c>
      <c r="C4260" s="6" t="str">
        <f>TEXT(Table1[[#This Row],[Order Date]],"mmm")</f>
        <v>Feb</v>
      </c>
      <c r="D4260" s="6" t="str">
        <f>TEXT(Table1[[#This Row],[Order Date]],"yyyy")</f>
        <v>2023</v>
      </c>
      <c r="E4260" t="s">
        <v>1595</v>
      </c>
      <c r="F4260" t="s">
        <v>27</v>
      </c>
      <c r="G4260" t="s">
        <v>11</v>
      </c>
      <c r="H4260" t="s">
        <v>43</v>
      </c>
      <c r="I4260" t="s">
        <v>1045</v>
      </c>
      <c r="J4260">
        <v>10.65</v>
      </c>
      <c r="K4260">
        <v>3</v>
      </c>
      <c r="L4260">
        <v>5.01</v>
      </c>
    </row>
    <row r="4261" spans="1:12" ht="14.25" customHeight="1" x14ac:dyDescent="0.25">
      <c r="A4261" t="str">
        <f t="shared" si="66"/>
        <v>ORD4260</v>
      </c>
      <c r="B4261" s="6">
        <v>44980</v>
      </c>
      <c r="C4261" s="6" t="str">
        <f>TEXT(Table1[[#This Row],[Order Date]],"mmm")</f>
        <v>Feb</v>
      </c>
      <c r="D4261" s="6" t="str">
        <f>TEXT(Table1[[#This Row],[Order Date]],"yyyy")</f>
        <v>2023</v>
      </c>
      <c r="E4261" t="s">
        <v>940</v>
      </c>
      <c r="F4261" t="s">
        <v>23</v>
      </c>
      <c r="G4261" t="s">
        <v>11</v>
      </c>
      <c r="H4261" t="s">
        <v>63</v>
      </c>
      <c r="I4261" t="s">
        <v>1964</v>
      </c>
      <c r="J4261">
        <v>57.58</v>
      </c>
      <c r="K4261">
        <v>3</v>
      </c>
      <c r="L4261">
        <v>21.59</v>
      </c>
    </row>
    <row r="4262" spans="1:12" ht="14.25" customHeight="1" x14ac:dyDescent="0.25">
      <c r="A4262" t="str">
        <f t="shared" si="66"/>
        <v>ORD4261</v>
      </c>
      <c r="B4262" s="6">
        <v>44982</v>
      </c>
      <c r="C4262" s="6" t="str">
        <f>TEXT(Table1[[#This Row],[Order Date]],"mmm")</f>
        <v>Feb</v>
      </c>
      <c r="D4262" s="6" t="str">
        <f>TEXT(Table1[[#This Row],[Order Date]],"yyyy")</f>
        <v>2023</v>
      </c>
      <c r="E4262" t="s">
        <v>2138</v>
      </c>
      <c r="F4262" t="s">
        <v>78</v>
      </c>
      <c r="G4262" t="s">
        <v>11</v>
      </c>
      <c r="H4262" t="s">
        <v>63</v>
      </c>
      <c r="I4262" t="s">
        <v>64</v>
      </c>
      <c r="J4262">
        <v>46.72</v>
      </c>
      <c r="K4262">
        <v>5</v>
      </c>
      <c r="L4262">
        <v>17.52</v>
      </c>
    </row>
    <row r="4263" spans="1:12" ht="14.25" customHeight="1" x14ac:dyDescent="0.25">
      <c r="A4263" t="str">
        <f t="shared" si="66"/>
        <v>ORD4262</v>
      </c>
      <c r="B4263" s="6">
        <v>44984</v>
      </c>
      <c r="C4263" s="6" t="str">
        <f>TEXT(Table1[[#This Row],[Order Date]],"mmm")</f>
        <v>Feb</v>
      </c>
      <c r="D4263" s="6" t="str">
        <f>TEXT(Table1[[#This Row],[Order Date]],"yyyy")</f>
        <v>2023</v>
      </c>
      <c r="E4263" t="s">
        <v>884</v>
      </c>
      <c r="F4263" t="s">
        <v>149</v>
      </c>
      <c r="G4263" t="s">
        <v>11</v>
      </c>
      <c r="H4263" t="s">
        <v>92</v>
      </c>
      <c r="I4263" t="s">
        <v>1681</v>
      </c>
      <c r="J4263">
        <v>170.88</v>
      </c>
      <c r="K4263">
        <v>3</v>
      </c>
      <c r="L4263">
        <v>49.56</v>
      </c>
    </row>
    <row r="4264" spans="1:12" ht="14.25" customHeight="1" x14ac:dyDescent="0.25">
      <c r="A4264" t="str">
        <f t="shared" si="66"/>
        <v>ORD4263</v>
      </c>
      <c r="B4264" s="6">
        <v>44984</v>
      </c>
      <c r="C4264" s="6" t="str">
        <f>TEXT(Table1[[#This Row],[Order Date]],"mmm")</f>
        <v>Feb</v>
      </c>
      <c r="D4264" s="6" t="str">
        <f>TEXT(Table1[[#This Row],[Order Date]],"yyyy")</f>
        <v>2023</v>
      </c>
      <c r="E4264" t="s">
        <v>161</v>
      </c>
      <c r="F4264" t="s">
        <v>157</v>
      </c>
      <c r="G4264" t="s">
        <v>11</v>
      </c>
      <c r="H4264" t="s">
        <v>20</v>
      </c>
      <c r="I4264" t="s">
        <v>1462</v>
      </c>
      <c r="J4264">
        <v>56.82</v>
      </c>
      <c r="K4264">
        <v>3</v>
      </c>
      <c r="L4264">
        <v>28.41</v>
      </c>
    </row>
    <row r="4265" spans="1:12" ht="14.25" customHeight="1" x14ac:dyDescent="0.25">
      <c r="A4265" t="str">
        <f t="shared" si="66"/>
        <v>ORD4264</v>
      </c>
      <c r="B4265" s="6">
        <v>44984</v>
      </c>
      <c r="C4265" s="6" t="str">
        <f>TEXT(Table1[[#This Row],[Order Date]],"mmm")</f>
        <v>Feb</v>
      </c>
      <c r="D4265" s="6" t="str">
        <f>TEXT(Table1[[#This Row],[Order Date]],"yyyy")</f>
        <v>2023</v>
      </c>
      <c r="E4265" t="s">
        <v>2447</v>
      </c>
      <c r="F4265" t="s">
        <v>10</v>
      </c>
      <c r="G4265" t="s">
        <v>34</v>
      </c>
      <c r="H4265" t="s">
        <v>47</v>
      </c>
      <c r="I4265" t="s">
        <v>2448</v>
      </c>
      <c r="J4265">
        <v>16.190000000000001</v>
      </c>
      <c r="K4265">
        <v>2</v>
      </c>
      <c r="L4265">
        <v>-6.88</v>
      </c>
    </row>
    <row r="4266" spans="1:12" ht="14.25" customHeight="1" x14ac:dyDescent="0.25">
      <c r="A4266" t="str">
        <f t="shared" si="66"/>
        <v>ORD4265</v>
      </c>
      <c r="B4266" s="6">
        <v>44985</v>
      </c>
      <c r="C4266" s="6" t="str">
        <f>TEXT(Table1[[#This Row],[Order Date]],"mmm")</f>
        <v>Feb</v>
      </c>
      <c r="D4266" s="6" t="str">
        <f>TEXT(Table1[[#This Row],[Order Date]],"yyyy")</f>
        <v>2023</v>
      </c>
      <c r="E4266" t="s">
        <v>1260</v>
      </c>
      <c r="F4266" t="s">
        <v>149</v>
      </c>
      <c r="G4266" t="s">
        <v>11</v>
      </c>
      <c r="H4266" t="s">
        <v>43</v>
      </c>
      <c r="I4266" t="s">
        <v>160</v>
      </c>
      <c r="J4266">
        <v>36.479999999999997</v>
      </c>
      <c r="K4266">
        <v>6</v>
      </c>
      <c r="L4266">
        <v>18.239999999999998</v>
      </c>
    </row>
    <row r="4267" spans="1:12" ht="14.25" customHeight="1" x14ac:dyDescent="0.25">
      <c r="A4267" t="str">
        <f t="shared" si="66"/>
        <v>ORD4266</v>
      </c>
      <c r="B4267" s="6">
        <v>44986</v>
      </c>
      <c r="C4267" s="6" t="str">
        <f>TEXT(Table1[[#This Row],[Order Date]],"mmm")</f>
        <v>Mar</v>
      </c>
      <c r="D4267" s="6" t="str">
        <f>TEXT(Table1[[#This Row],[Order Date]],"yyyy")</f>
        <v>2023</v>
      </c>
      <c r="E4267" t="s">
        <v>1598</v>
      </c>
      <c r="F4267" t="s">
        <v>149</v>
      </c>
      <c r="G4267" t="s">
        <v>34</v>
      </c>
      <c r="H4267" t="s">
        <v>145</v>
      </c>
      <c r="I4267" t="s">
        <v>2066</v>
      </c>
      <c r="J4267">
        <v>836.59</v>
      </c>
      <c r="K4267">
        <v>8</v>
      </c>
      <c r="L4267">
        <v>-264.92</v>
      </c>
    </row>
    <row r="4268" spans="1:12" ht="14.25" customHeight="1" x14ac:dyDescent="0.25">
      <c r="A4268" t="str">
        <f t="shared" si="66"/>
        <v>ORD4267</v>
      </c>
      <c r="B4268" s="6">
        <v>44986</v>
      </c>
      <c r="C4268" s="6" t="str">
        <f>TEXT(Table1[[#This Row],[Order Date]],"mmm")</f>
        <v>Mar</v>
      </c>
      <c r="D4268" s="6" t="str">
        <f>TEXT(Table1[[#This Row],[Order Date]],"yyyy")</f>
        <v>2023</v>
      </c>
      <c r="E4268" t="s">
        <v>1598</v>
      </c>
      <c r="F4268" t="s">
        <v>149</v>
      </c>
      <c r="G4268" t="s">
        <v>11</v>
      </c>
      <c r="H4268" t="s">
        <v>12</v>
      </c>
      <c r="I4268" t="s">
        <v>625</v>
      </c>
      <c r="J4268">
        <v>26.38</v>
      </c>
      <c r="K4268">
        <v>1</v>
      </c>
      <c r="L4268">
        <v>12.13</v>
      </c>
    </row>
    <row r="4269" spans="1:12" ht="14.25" customHeight="1" x14ac:dyDescent="0.25">
      <c r="A4269" t="str">
        <f t="shared" si="66"/>
        <v>ORD4268</v>
      </c>
      <c r="B4269" s="6">
        <v>44986</v>
      </c>
      <c r="C4269" s="6" t="str">
        <f>TEXT(Table1[[#This Row],[Order Date]],"mmm")</f>
        <v>Mar</v>
      </c>
      <c r="D4269" s="6" t="str">
        <f>TEXT(Table1[[#This Row],[Order Date]],"yyyy")</f>
        <v>2023</v>
      </c>
      <c r="E4269" t="s">
        <v>1598</v>
      </c>
      <c r="F4269" t="s">
        <v>149</v>
      </c>
      <c r="G4269" t="s">
        <v>11</v>
      </c>
      <c r="H4269" t="s">
        <v>18</v>
      </c>
      <c r="I4269" t="s">
        <v>1549</v>
      </c>
      <c r="J4269">
        <v>362.92</v>
      </c>
      <c r="K4269">
        <v>2</v>
      </c>
      <c r="L4269">
        <v>105.25</v>
      </c>
    </row>
    <row r="4270" spans="1:12" ht="14.25" customHeight="1" x14ac:dyDescent="0.25">
      <c r="A4270" t="str">
        <f t="shared" si="66"/>
        <v>ORD4269</v>
      </c>
      <c r="B4270" s="6">
        <v>44986</v>
      </c>
      <c r="C4270" s="6" t="str">
        <f>TEXT(Table1[[#This Row],[Order Date]],"mmm")</f>
        <v>Mar</v>
      </c>
      <c r="D4270" s="6" t="str">
        <f>TEXT(Table1[[#This Row],[Order Date]],"yyyy")</f>
        <v>2023</v>
      </c>
      <c r="E4270" t="s">
        <v>1598</v>
      </c>
      <c r="F4270" t="s">
        <v>149</v>
      </c>
      <c r="G4270" t="s">
        <v>39</v>
      </c>
      <c r="H4270" t="s">
        <v>302</v>
      </c>
      <c r="I4270" t="s">
        <v>1304</v>
      </c>
      <c r="J4270">
        <v>4899.93</v>
      </c>
      <c r="K4270">
        <v>7</v>
      </c>
      <c r="L4270">
        <v>2400.9699999999998</v>
      </c>
    </row>
    <row r="4271" spans="1:12" ht="14.25" customHeight="1" x14ac:dyDescent="0.25">
      <c r="A4271" t="str">
        <f t="shared" si="66"/>
        <v>ORD4270</v>
      </c>
      <c r="B4271" s="6">
        <v>44986</v>
      </c>
      <c r="C4271" s="6" t="str">
        <f>TEXT(Table1[[#This Row],[Order Date]],"mmm")</f>
        <v>Mar</v>
      </c>
      <c r="D4271" s="6" t="str">
        <f>TEXT(Table1[[#This Row],[Order Date]],"yyyy")</f>
        <v>2023</v>
      </c>
      <c r="E4271" t="s">
        <v>1289</v>
      </c>
      <c r="F4271" t="s">
        <v>278</v>
      </c>
      <c r="G4271" t="s">
        <v>39</v>
      </c>
      <c r="H4271" t="s">
        <v>40</v>
      </c>
      <c r="I4271" t="s">
        <v>2449</v>
      </c>
      <c r="J4271">
        <v>159.97999999999999</v>
      </c>
      <c r="K4271">
        <v>2</v>
      </c>
      <c r="L4271">
        <v>14</v>
      </c>
    </row>
    <row r="4272" spans="1:12" ht="14.25" customHeight="1" x14ac:dyDescent="0.25">
      <c r="A4272" t="str">
        <f t="shared" si="66"/>
        <v>ORD4271</v>
      </c>
      <c r="B4272" s="6">
        <v>44988</v>
      </c>
      <c r="C4272" s="6" t="str">
        <f>TEXT(Table1[[#This Row],[Order Date]],"mmm")</f>
        <v>Mar</v>
      </c>
      <c r="D4272" s="6" t="str">
        <f>TEXT(Table1[[#This Row],[Order Date]],"yyyy")</f>
        <v>2023</v>
      </c>
      <c r="E4272" t="s">
        <v>796</v>
      </c>
      <c r="F4272" t="s">
        <v>59</v>
      </c>
      <c r="G4272" t="s">
        <v>11</v>
      </c>
      <c r="H4272" t="s">
        <v>20</v>
      </c>
      <c r="I4272" t="s">
        <v>697</v>
      </c>
      <c r="J4272">
        <v>447.86</v>
      </c>
      <c r="K4272">
        <v>7</v>
      </c>
      <c r="L4272">
        <v>219.45</v>
      </c>
    </row>
    <row r="4273" spans="1:12" ht="14.25" customHeight="1" x14ac:dyDescent="0.25">
      <c r="A4273" t="str">
        <f t="shared" si="66"/>
        <v>ORD4272</v>
      </c>
      <c r="B4273" s="6">
        <v>44988</v>
      </c>
      <c r="C4273" s="6" t="str">
        <f>TEXT(Table1[[#This Row],[Order Date]],"mmm")</f>
        <v>Mar</v>
      </c>
      <c r="D4273" s="6" t="str">
        <f>TEXT(Table1[[#This Row],[Order Date]],"yyyy")</f>
        <v>2023</v>
      </c>
      <c r="E4273" t="s">
        <v>796</v>
      </c>
      <c r="F4273" t="s">
        <v>59</v>
      </c>
      <c r="G4273" t="s">
        <v>39</v>
      </c>
      <c r="H4273" t="s">
        <v>40</v>
      </c>
      <c r="I4273" t="s">
        <v>520</v>
      </c>
      <c r="J4273">
        <v>479.95</v>
      </c>
      <c r="K4273">
        <v>5</v>
      </c>
      <c r="L4273">
        <v>129.59</v>
      </c>
    </row>
    <row r="4274" spans="1:12" ht="14.25" customHeight="1" x14ac:dyDescent="0.25">
      <c r="A4274" t="str">
        <f t="shared" si="66"/>
        <v>ORD4273</v>
      </c>
      <c r="B4274" s="6">
        <v>44988</v>
      </c>
      <c r="C4274" s="6" t="str">
        <f>TEXT(Table1[[#This Row],[Order Date]],"mmm")</f>
        <v>Mar</v>
      </c>
      <c r="D4274" s="6" t="str">
        <f>TEXT(Table1[[#This Row],[Order Date]],"yyyy")</f>
        <v>2023</v>
      </c>
      <c r="E4274" t="s">
        <v>796</v>
      </c>
      <c r="F4274" t="s">
        <v>59</v>
      </c>
      <c r="G4274" t="s">
        <v>11</v>
      </c>
      <c r="H4274" t="s">
        <v>12</v>
      </c>
      <c r="I4274" t="s">
        <v>482</v>
      </c>
      <c r="J4274">
        <v>166.44</v>
      </c>
      <c r="K4274">
        <v>3</v>
      </c>
      <c r="L4274">
        <v>79.89</v>
      </c>
    </row>
    <row r="4275" spans="1:12" ht="14.25" customHeight="1" x14ac:dyDescent="0.25">
      <c r="A4275" t="str">
        <f t="shared" si="66"/>
        <v>ORD4274</v>
      </c>
      <c r="B4275" s="6">
        <v>44988</v>
      </c>
      <c r="C4275" s="6" t="str">
        <f>TEXT(Table1[[#This Row],[Order Date]],"mmm")</f>
        <v>Mar</v>
      </c>
      <c r="D4275" s="6" t="str">
        <f>TEXT(Table1[[#This Row],[Order Date]],"yyyy")</f>
        <v>2023</v>
      </c>
      <c r="E4275" t="s">
        <v>2450</v>
      </c>
      <c r="F4275" t="s">
        <v>10</v>
      </c>
      <c r="G4275" t="s">
        <v>11</v>
      </c>
      <c r="H4275" t="s">
        <v>12</v>
      </c>
      <c r="I4275" t="s">
        <v>2451</v>
      </c>
      <c r="J4275">
        <v>42.78</v>
      </c>
      <c r="K4275">
        <v>7</v>
      </c>
      <c r="L4275">
        <v>15.51</v>
      </c>
    </row>
    <row r="4276" spans="1:12" ht="14.25" customHeight="1" x14ac:dyDescent="0.25">
      <c r="A4276" t="str">
        <f t="shared" si="66"/>
        <v>ORD4275</v>
      </c>
      <c r="B4276" s="6">
        <v>44988</v>
      </c>
      <c r="C4276" s="6" t="str">
        <f>TEXT(Table1[[#This Row],[Order Date]],"mmm")</f>
        <v>Mar</v>
      </c>
      <c r="D4276" s="6" t="str">
        <f>TEXT(Table1[[#This Row],[Order Date]],"yyyy")</f>
        <v>2023</v>
      </c>
      <c r="E4276" t="s">
        <v>2450</v>
      </c>
      <c r="F4276" t="s">
        <v>10</v>
      </c>
      <c r="G4276" t="s">
        <v>34</v>
      </c>
      <c r="H4276" t="s">
        <v>35</v>
      </c>
      <c r="I4276" t="s">
        <v>1364</v>
      </c>
      <c r="J4276">
        <v>563.42999999999995</v>
      </c>
      <c r="K4276">
        <v>5</v>
      </c>
      <c r="L4276">
        <v>-56.34</v>
      </c>
    </row>
    <row r="4277" spans="1:12" ht="14.25" customHeight="1" x14ac:dyDescent="0.25">
      <c r="A4277" t="str">
        <f t="shared" si="66"/>
        <v>ORD4276</v>
      </c>
      <c r="B4277" s="6">
        <v>44988</v>
      </c>
      <c r="C4277" s="6" t="str">
        <f>TEXT(Table1[[#This Row],[Order Date]],"mmm")</f>
        <v>Mar</v>
      </c>
      <c r="D4277" s="6" t="str">
        <f>TEXT(Table1[[#This Row],[Order Date]],"yyyy")</f>
        <v>2023</v>
      </c>
      <c r="E4277" t="s">
        <v>1831</v>
      </c>
      <c r="F4277" t="s">
        <v>129</v>
      </c>
      <c r="G4277" t="s">
        <v>39</v>
      </c>
      <c r="H4277" t="s">
        <v>40</v>
      </c>
      <c r="I4277" t="s">
        <v>704</v>
      </c>
      <c r="J4277">
        <v>134.85</v>
      </c>
      <c r="K4277">
        <v>3</v>
      </c>
      <c r="L4277">
        <v>37.76</v>
      </c>
    </row>
    <row r="4278" spans="1:12" ht="14.25" customHeight="1" x14ac:dyDescent="0.25">
      <c r="A4278" t="str">
        <f t="shared" si="66"/>
        <v>ORD4277</v>
      </c>
      <c r="B4278" s="6">
        <v>44988</v>
      </c>
      <c r="C4278" s="6" t="str">
        <f>TEXT(Table1[[#This Row],[Order Date]],"mmm")</f>
        <v>Mar</v>
      </c>
      <c r="D4278" s="6" t="str">
        <f>TEXT(Table1[[#This Row],[Order Date]],"yyyy")</f>
        <v>2023</v>
      </c>
      <c r="E4278" t="s">
        <v>1271</v>
      </c>
      <c r="F4278" t="s">
        <v>10</v>
      </c>
      <c r="G4278" t="s">
        <v>34</v>
      </c>
      <c r="H4278" t="s">
        <v>145</v>
      </c>
      <c r="I4278" t="s">
        <v>2452</v>
      </c>
      <c r="J4278">
        <v>637.9</v>
      </c>
      <c r="K4278">
        <v>3</v>
      </c>
      <c r="L4278">
        <v>-127.58</v>
      </c>
    </row>
    <row r="4279" spans="1:12" ht="14.25" customHeight="1" x14ac:dyDescent="0.25">
      <c r="A4279" t="str">
        <f t="shared" si="66"/>
        <v>ORD4278</v>
      </c>
      <c r="B4279" s="6">
        <v>44988</v>
      </c>
      <c r="C4279" s="6" t="str">
        <f>TEXT(Table1[[#This Row],[Order Date]],"mmm")</f>
        <v>Mar</v>
      </c>
      <c r="D4279" s="6" t="str">
        <f>TEXT(Table1[[#This Row],[Order Date]],"yyyy")</f>
        <v>2023</v>
      </c>
      <c r="E4279" t="s">
        <v>1271</v>
      </c>
      <c r="F4279" t="s">
        <v>10</v>
      </c>
      <c r="G4279" t="s">
        <v>39</v>
      </c>
      <c r="H4279" t="s">
        <v>302</v>
      </c>
      <c r="I4279" t="s">
        <v>2325</v>
      </c>
      <c r="J4279">
        <v>287.91000000000003</v>
      </c>
      <c r="K4279">
        <v>3</v>
      </c>
      <c r="L4279">
        <v>33.590000000000003</v>
      </c>
    </row>
    <row r="4280" spans="1:12" ht="14.25" customHeight="1" x14ac:dyDescent="0.25">
      <c r="A4280" t="str">
        <f t="shared" si="66"/>
        <v>ORD4279</v>
      </c>
      <c r="B4280" s="6">
        <v>44988</v>
      </c>
      <c r="C4280" s="6" t="str">
        <f>TEXT(Table1[[#This Row],[Order Date]],"mmm")</f>
        <v>Mar</v>
      </c>
      <c r="D4280" s="6" t="str">
        <f>TEXT(Table1[[#This Row],[Order Date]],"yyyy")</f>
        <v>2023</v>
      </c>
      <c r="E4280" t="s">
        <v>1271</v>
      </c>
      <c r="F4280" t="s">
        <v>10</v>
      </c>
      <c r="G4280" t="s">
        <v>11</v>
      </c>
      <c r="H4280" t="s">
        <v>63</v>
      </c>
      <c r="I4280" t="s">
        <v>2160</v>
      </c>
      <c r="J4280">
        <v>36.6</v>
      </c>
      <c r="K4280">
        <v>3</v>
      </c>
      <c r="L4280">
        <v>11.9</v>
      </c>
    </row>
    <row r="4281" spans="1:12" ht="14.25" customHeight="1" x14ac:dyDescent="0.25">
      <c r="A4281" t="str">
        <f t="shared" si="66"/>
        <v>ORD4280</v>
      </c>
      <c r="B4281" s="6">
        <v>44988</v>
      </c>
      <c r="C4281" s="6" t="str">
        <f>TEXT(Table1[[#This Row],[Order Date]],"mmm")</f>
        <v>Mar</v>
      </c>
      <c r="D4281" s="6" t="str">
        <f>TEXT(Table1[[#This Row],[Order Date]],"yyyy")</f>
        <v>2023</v>
      </c>
      <c r="E4281" t="s">
        <v>560</v>
      </c>
      <c r="F4281" t="s">
        <v>27</v>
      </c>
      <c r="G4281" t="s">
        <v>11</v>
      </c>
      <c r="H4281" t="s">
        <v>200</v>
      </c>
      <c r="I4281" t="s">
        <v>2251</v>
      </c>
      <c r="J4281">
        <v>25.35</v>
      </c>
      <c r="K4281">
        <v>3</v>
      </c>
      <c r="L4281">
        <v>7.61</v>
      </c>
    </row>
    <row r="4282" spans="1:12" ht="14.25" customHeight="1" x14ac:dyDescent="0.25">
      <c r="A4282" t="str">
        <f t="shared" si="66"/>
        <v>ORD4281</v>
      </c>
      <c r="B4282" s="6">
        <v>44988</v>
      </c>
      <c r="C4282" s="6" t="str">
        <f>TEXT(Table1[[#This Row],[Order Date]],"mmm")</f>
        <v>Mar</v>
      </c>
      <c r="D4282" s="6" t="str">
        <f>TEXT(Table1[[#This Row],[Order Date]],"yyyy")</f>
        <v>2023</v>
      </c>
      <c r="E4282" t="s">
        <v>560</v>
      </c>
      <c r="F4282" t="s">
        <v>27</v>
      </c>
      <c r="G4282" t="s">
        <v>34</v>
      </c>
      <c r="H4282" t="s">
        <v>47</v>
      </c>
      <c r="I4282" t="s">
        <v>1861</v>
      </c>
      <c r="J4282">
        <v>35.28</v>
      </c>
      <c r="K4282">
        <v>3</v>
      </c>
      <c r="L4282">
        <v>12</v>
      </c>
    </row>
    <row r="4283" spans="1:12" ht="14.25" customHeight="1" x14ac:dyDescent="0.25">
      <c r="A4283" t="str">
        <f t="shared" si="66"/>
        <v>ORD4282</v>
      </c>
      <c r="B4283" s="6">
        <v>44988</v>
      </c>
      <c r="C4283" s="6" t="str">
        <f>TEXT(Table1[[#This Row],[Order Date]],"mmm")</f>
        <v>Mar</v>
      </c>
      <c r="D4283" s="6" t="str">
        <f>TEXT(Table1[[#This Row],[Order Date]],"yyyy")</f>
        <v>2023</v>
      </c>
      <c r="E4283" t="s">
        <v>419</v>
      </c>
      <c r="F4283" t="s">
        <v>10</v>
      </c>
      <c r="G4283" t="s">
        <v>11</v>
      </c>
      <c r="H4283" t="s">
        <v>200</v>
      </c>
      <c r="I4283" t="s">
        <v>1014</v>
      </c>
      <c r="J4283">
        <v>3930.07</v>
      </c>
      <c r="K4283">
        <v>3</v>
      </c>
      <c r="L4283">
        <v>-786.01</v>
      </c>
    </row>
    <row r="4284" spans="1:12" ht="14.25" customHeight="1" x14ac:dyDescent="0.25">
      <c r="A4284" t="str">
        <f t="shared" si="66"/>
        <v>ORD4283</v>
      </c>
      <c r="B4284" s="6">
        <v>44988</v>
      </c>
      <c r="C4284" s="6" t="str">
        <f>TEXT(Table1[[#This Row],[Order Date]],"mmm")</f>
        <v>Mar</v>
      </c>
      <c r="D4284" s="6" t="str">
        <f>TEXT(Table1[[#This Row],[Order Date]],"yyyy")</f>
        <v>2023</v>
      </c>
      <c r="E4284" t="s">
        <v>419</v>
      </c>
      <c r="F4284" t="s">
        <v>10</v>
      </c>
      <c r="G4284" t="s">
        <v>11</v>
      </c>
      <c r="H4284" t="s">
        <v>43</v>
      </c>
      <c r="I4284" t="s">
        <v>506</v>
      </c>
      <c r="J4284">
        <v>2.2999999999999998</v>
      </c>
      <c r="K4284">
        <v>1</v>
      </c>
      <c r="L4284">
        <v>0.78</v>
      </c>
    </row>
    <row r="4285" spans="1:12" ht="14.25" customHeight="1" x14ac:dyDescent="0.25">
      <c r="A4285" t="str">
        <f t="shared" si="66"/>
        <v>ORD4284</v>
      </c>
      <c r="B4285" s="6">
        <v>44988</v>
      </c>
      <c r="C4285" s="6" t="str">
        <f>TEXT(Table1[[#This Row],[Order Date]],"mmm")</f>
        <v>Mar</v>
      </c>
      <c r="D4285" s="6" t="str">
        <f>TEXT(Table1[[#This Row],[Order Date]],"yyyy")</f>
        <v>2023</v>
      </c>
      <c r="E4285" t="s">
        <v>419</v>
      </c>
      <c r="F4285" t="s">
        <v>10</v>
      </c>
      <c r="G4285" t="s">
        <v>39</v>
      </c>
      <c r="H4285" t="s">
        <v>40</v>
      </c>
      <c r="I4285" t="s">
        <v>933</v>
      </c>
      <c r="J4285">
        <v>431.98</v>
      </c>
      <c r="K4285">
        <v>3</v>
      </c>
      <c r="L4285">
        <v>32.4</v>
      </c>
    </row>
    <row r="4286" spans="1:12" ht="14.25" customHeight="1" x14ac:dyDescent="0.25">
      <c r="A4286" t="str">
        <f t="shared" si="66"/>
        <v>ORD4285</v>
      </c>
      <c r="B4286" s="6">
        <v>44988</v>
      </c>
      <c r="C4286" s="6" t="str">
        <f>TEXT(Table1[[#This Row],[Order Date]],"mmm")</f>
        <v>Mar</v>
      </c>
      <c r="D4286" s="6" t="str">
        <f>TEXT(Table1[[#This Row],[Order Date]],"yyyy")</f>
        <v>2023</v>
      </c>
      <c r="E4286" t="s">
        <v>419</v>
      </c>
      <c r="F4286" t="s">
        <v>10</v>
      </c>
      <c r="G4286" t="s">
        <v>39</v>
      </c>
      <c r="H4286" t="s">
        <v>52</v>
      </c>
      <c r="I4286" t="s">
        <v>946</v>
      </c>
      <c r="J4286">
        <v>41.72</v>
      </c>
      <c r="K4286">
        <v>7</v>
      </c>
      <c r="L4286">
        <v>5.74</v>
      </c>
    </row>
    <row r="4287" spans="1:12" ht="14.25" customHeight="1" x14ac:dyDescent="0.25">
      <c r="A4287" t="str">
        <f t="shared" si="66"/>
        <v>ORD4286</v>
      </c>
      <c r="B4287" s="6">
        <v>44989</v>
      </c>
      <c r="C4287" s="6" t="str">
        <f>TEXT(Table1[[#This Row],[Order Date]],"mmm")</f>
        <v>Mar</v>
      </c>
      <c r="D4287" s="6" t="str">
        <f>TEXT(Table1[[#This Row],[Order Date]],"yyyy")</f>
        <v>2023</v>
      </c>
      <c r="E4287" t="s">
        <v>1863</v>
      </c>
      <c r="F4287" t="s">
        <v>27</v>
      </c>
      <c r="G4287" t="s">
        <v>11</v>
      </c>
      <c r="H4287" t="s">
        <v>24</v>
      </c>
      <c r="I4287" t="s">
        <v>2453</v>
      </c>
      <c r="J4287">
        <v>16.989999999999998</v>
      </c>
      <c r="K4287">
        <v>1</v>
      </c>
      <c r="L4287">
        <v>4.93</v>
      </c>
    </row>
    <row r="4288" spans="1:12" ht="14.25" customHeight="1" x14ac:dyDescent="0.25">
      <c r="A4288" t="str">
        <f t="shared" si="66"/>
        <v>ORD4287</v>
      </c>
      <c r="B4288" s="6">
        <v>44989</v>
      </c>
      <c r="C4288" s="6" t="str">
        <f>TEXT(Table1[[#This Row],[Order Date]],"mmm")</f>
        <v>Mar</v>
      </c>
      <c r="D4288" s="6" t="str">
        <f>TEXT(Table1[[#This Row],[Order Date]],"yyyy")</f>
        <v>2023</v>
      </c>
      <c r="E4288" t="s">
        <v>684</v>
      </c>
      <c r="F4288" t="s">
        <v>123</v>
      </c>
      <c r="G4288" t="s">
        <v>11</v>
      </c>
      <c r="H4288" t="s">
        <v>16</v>
      </c>
      <c r="I4288" t="s">
        <v>447</v>
      </c>
      <c r="J4288">
        <v>10.08</v>
      </c>
      <c r="K4288">
        <v>4</v>
      </c>
      <c r="L4288">
        <v>3.53</v>
      </c>
    </row>
    <row r="4289" spans="1:12" ht="14.25" customHeight="1" x14ac:dyDescent="0.25">
      <c r="A4289" t="str">
        <f t="shared" si="66"/>
        <v>ORD4288</v>
      </c>
      <c r="B4289" s="6">
        <v>44989</v>
      </c>
      <c r="C4289" s="6" t="str">
        <f>TEXT(Table1[[#This Row],[Order Date]],"mmm")</f>
        <v>Mar</v>
      </c>
      <c r="D4289" s="6" t="str">
        <f>TEXT(Table1[[#This Row],[Order Date]],"yyyy")</f>
        <v>2023</v>
      </c>
      <c r="E4289" t="s">
        <v>794</v>
      </c>
      <c r="F4289" t="s">
        <v>129</v>
      </c>
      <c r="G4289" t="s">
        <v>11</v>
      </c>
      <c r="H4289" t="s">
        <v>20</v>
      </c>
      <c r="I4289" t="s">
        <v>737</v>
      </c>
      <c r="J4289">
        <v>128.4</v>
      </c>
      <c r="K4289">
        <v>3</v>
      </c>
      <c r="L4289">
        <v>64.2</v>
      </c>
    </row>
    <row r="4290" spans="1:12" ht="14.25" customHeight="1" x14ac:dyDescent="0.25">
      <c r="A4290" t="str">
        <f t="shared" si="66"/>
        <v>ORD4289</v>
      </c>
      <c r="B4290" s="6">
        <v>44989</v>
      </c>
      <c r="C4290" s="6" t="str">
        <f>TEXT(Table1[[#This Row],[Order Date]],"mmm")</f>
        <v>Mar</v>
      </c>
      <c r="D4290" s="6" t="str">
        <f>TEXT(Table1[[#This Row],[Order Date]],"yyyy")</f>
        <v>2023</v>
      </c>
      <c r="E4290" t="s">
        <v>2104</v>
      </c>
      <c r="F4290" t="s">
        <v>685</v>
      </c>
      <c r="G4290" t="s">
        <v>39</v>
      </c>
      <c r="H4290" t="s">
        <v>52</v>
      </c>
      <c r="I4290" t="s">
        <v>999</v>
      </c>
      <c r="J4290">
        <v>159.97999999999999</v>
      </c>
      <c r="K4290">
        <v>2</v>
      </c>
      <c r="L4290">
        <v>57.59</v>
      </c>
    </row>
    <row r="4291" spans="1:12" ht="14.25" customHeight="1" x14ac:dyDescent="0.25">
      <c r="A4291" t="str">
        <f t="shared" ref="A4291:A4354" si="67">"ORD" &amp; TEXT(ROW(A4291)-1, "0000")</f>
        <v>ORD4290</v>
      </c>
      <c r="B4291" s="6">
        <v>44990</v>
      </c>
      <c r="C4291" s="6" t="str">
        <f>TEXT(Table1[[#This Row],[Order Date]],"mmm")</f>
        <v>Mar</v>
      </c>
      <c r="D4291" s="6" t="str">
        <f>TEXT(Table1[[#This Row],[Order Date]],"yyyy")</f>
        <v>2023</v>
      </c>
      <c r="E4291" t="s">
        <v>883</v>
      </c>
      <c r="F4291" t="s">
        <v>10</v>
      </c>
      <c r="G4291" t="s">
        <v>11</v>
      </c>
      <c r="H4291" t="s">
        <v>63</v>
      </c>
      <c r="I4291" t="s">
        <v>543</v>
      </c>
      <c r="J4291">
        <v>149.35</v>
      </c>
      <c r="K4291">
        <v>3</v>
      </c>
      <c r="L4291">
        <v>50.41</v>
      </c>
    </row>
    <row r="4292" spans="1:12" ht="14.25" customHeight="1" x14ac:dyDescent="0.25">
      <c r="A4292" t="str">
        <f t="shared" si="67"/>
        <v>ORD4291</v>
      </c>
      <c r="B4292" s="6">
        <v>44990</v>
      </c>
      <c r="C4292" s="6" t="str">
        <f>TEXT(Table1[[#This Row],[Order Date]],"mmm")</f>
        <v>Mar</v>
      </c>
      <c r="D4292" s="6" t="str">
        <f>TEXT(Table1[[#This Row],[Order Date]],"yyyy")</f>
        <v>2023</v>
      </c>
      <c r="E4292" t="s">
        <v>883</v>
      </c>
      <c r="F4292" t="s">
        <v>10</v>
      </c>
      <c r="G4292" t="s">
        <v>11</v>
      </c>
      <c r="H4292" t="s">
        <v>18</v>
      </c>
      <c r="I4292" t="s">
        <v>179</v>
      </c>
      <c r="J4292">
        <v>12.99</v>
      </c>
      <c r="K4292">
        <v>1</v>
      </c>
      <c r="L4292">
        <v>-0.81</v>
      </c>
    </row>
    <row r="4293" spans="1:12" ht="14.25" customHeight="1" x14ac:dyDescent="0.25">
      <c r="A4293" t="str">
        <f t="shared" si="67"/>
        <v>ORD4292</v>
      </c>
      <c r="B4293" s="6">
        <v>44991</v>
      </c>
      <c r="C4293" s="6" t="str">
        <f>TEXT(Table1[[#This Row],[Order Date]],"mmm")</f>
        <v>Mar</v>
      </c>
      <c r="D4293" s="6" t="str">
        <f>TEXT(Table1[[#This Row],[Order Date]],"yyyy")</f>
        <v>2023</v>
      </c>
      <c r="E4293" t="s">
        <v>2057</v>
      </c>
      <c r="F4293" t="s">
        <v>23</v>
      </c>
      <c r="G4293" t="s">
        <v>39</v>
      </c>
      <c r="H4293" t="s">
        <v>40</v>
      </c>
      <c r="I4293" t="s">
        <v>898</v>
      </c>
      <c r="J4293">
        <v>431.94</v>
      </c>
      <c r="K4293">
        <v>2</v>
      </c>
      <c r="L4293">
        <v>-71.989999999999995</v>
      </c>
    </row>
    <row r="4294" spans="1:12" ht="14.25" customHeight="1" x14ac:dyDescent="0.25">
      <c r="A4294" t="str">
        <f t="shared" si="67"/>
        <v>ORD4293</v>
      </c>
      <c r="B4294" s="6">
        <v>44991</v>
      </c>
      <c r="C4294" s="6" t="str">
        <f>TEXT(Table1[[#This Row],[Order Date]],"mmm")</f>
        <v>Mar</v>
      </c>
      <c r="D4294" s="6" t="str">
        <f>TEXT(Table1[[#This Row],[Order Date]],"yyyy")</f>
        <v>2023</v>
      </c>
      <c r="E4294" t="s">
        <v>2057</v>
      </c>
      <c r="F4294" t="s">
        <v>23</v>
      </c>
      <c r="G4294" t="s">
        <v>11</v>
      </c>
      <c r="H4294" t="s">
        <v>20</v>
      </c>
      <c r="I4294" t="s">
        <v>1377</v>
      </c>
      <c r="J4294">
        <v>2.04</v>
      </c>
      <c r="K4294">
        <v>1</v>
      </c>
      <c r="L4294">
        <v>-1.5</v>
      </c>
    </row>
    <row r="4295" spans="1:12" ht="14.25" customHeight="1" x14ac:dyDescent="0.25">
      <c r="A4295" t="str">
        <f t="shared" si="67"/>
        <v>ORD4294</v>
      </c>
      <c r="B4295" s="6">
        <v>44991</v>
      </c>
      <c r="C4295" s="6" t="str">
        <f>TEXT(Table1[[#This Row],[Order Date]],"mmm")</f>
        <v>Mar</v>
      </c>
      <c r="D4295" s="6" t="str">
        <f>TEXT(Table1[[#This Row],[Order Date]],"yyyy")</f>
        <v>2023</v>
      </c>
      <c r="E4295" t="s">
        <v>2057</v>
      </c>
      <c r="F4295" t="s">
        <v>23</v>
      </c>
      <c r="G4295" t="s">
        <v>39</v>
      </c>
      <c r="H4295" t="s">
        <v>40</v>
      </c>
      <c r="I4295" t="s">
        <v>751</v>
      </c>
      <c r="J4295">
        <v>68.239999999999995</v>
      </c>
      <c r="K4295">
        <v>3</v>
      </c>
      <c r="L4295">
        <v>-12.51</v>
      </c>
    </row>
    <row r="4296" spans="1:12" ht="14.25" customHeight="1" x14ac:dyDescent="0.25">
      <c r="A4296" t="str">
        <f t="shared" si="67"/>
        <v>ORD4295</v>
      </c>
      <c r="B4296" s="6">
        <v>44991</v>
      </c>
      <c r="C4296" s="6" t="str">
        <f>TEXT(Table1[[#This Row],[Order Date]],"mmm")</f>
        <v>Mar</v>
      </c>
      <c r="D4296" s="6" t="str">
        <f>TEXT(Table1[[#This Row],[Order Date]],"yyyy")</f>
        <v>2023</v>
      </c>
      <c r="E4296" t="s">
        <v>2060</v>
      </c>
      <c r="F4296" t="s">
        <v>15</v>
      </c>
      <c r="G4296" t="s">
        <v>11</v>
      </c>
      <c r="H4296" t="s">
        <v>92</v>
      </c>
      <c r="I4296" t="s">
        <v>776</v>
      </c>
      <c r="J4296">
        <v>2.33</v>
      </c>
      <c r="K4296">
        <v>3</v>
      </c>
      <c r="L4296">
        <v>-6.3</v>
      </c>
    </row>
    <row r="4297" spans="1:12" ht="14.25" customHeight="1" x14ac:dyDescent="0.25">
      <c r="A4297" t="str">
        <f t="shared" si="67"/>
        <v>ORD4296</v>
      </c>
      <c r="B4297" s="6">
        <v>44991</v>
      </c>
      <c r="C4297" s="6" t="str">
        <f>TEXT(Table1[[#This Row],[Order Date]],"mmm")</f>
        <v>Mar</v>
      </c>
      <c r="D4297" s="6" t="str">
        <f>TEXT(Table1[[#This Row],[Order Date]],"yyyy")</f>
        <v>2023</v>
      </c>
      <c r="E4297" t="s">
        <v>2060</v>
      </c>
      <c r="F4297" t="s">
        <v>15</v>
      </c>
      <c r="G4297" t="s">
        <v>11</v>
      </c>
      <c r="H4297" t="s">
        <v>20</v>
      </c>
      <c r="I4297" t="s">
        <v>1647</v>
      </c>
      <c r="J4297">
        <v>1.73</v>
      </c>
      <c r="K4297">
        <v>4</v>
      </c>
      <c r="L4297">
        <v>-2.76</v>
      </c>
    </row>
    <row r="4298" spans="1:12" ht="14.25" customHeight="1" x14ac:dyDescent="0.25">
      <c r="A4298" t="str">
        <f t="shared" si="67"/>
        <v>ORD4297</v>
      </c>
      <c r="B4298" s="6">
        <v>44991</v>
      </c>
      <c r="C4298" s="6" t="str">
        <f>TEXT(Table1[[#This Row],[Order Date]],"mmm")</f>
        <v>Mar</v>
      </c>
      <c r="D4298" s="6" t="str">
        <f>TEXT(Table1[[#This Row],[Order Date]],"yyyy")</f>
        <v>2023</v>
      </c>
      <c r="E4298" t="s">
        <v>2060</v>
      </c>
      <c r="F4298" t="s">
        <v>15</v>
      </c>
      <c r="G4298" t="s">
        <v>34</v>
      </c>
      <c r="H4298" t="s">
        <v>47</v>
      </c>
      <c r="I4298" t="s">
        <v>1715</v>
      </c>
      <c r="J4298">
        <v>159.04</v>
      </c>
      <c r="K4298">
        <v>5</v>
      </c>
      <c r="L4298">
        <v>-194.82</v>
      </c>
    </row>
    <row r="4299" spans="1:12" ht="14.25" customHeight="1" x14ac:dyDescent="0.25">
      <c r="A4299" t="str">
        <f t="shared" si="67"/>
        <v>ORD4298</v>
      </c>
      <c r="B4299" s="6">
        <v>44991</v>
      </c>
      <c r="C4299" s="6" t="str">
        <f>TEXT(Table1[[#This Row],[Order Date]],"mmm")</f>
        <v>Mar</v>
      </c>
      <c r="D4299" s="6" t="str">
        <f>TEXT(Table1[[#This Row],[Order Date]],"yyyy")</f>
        <v>2023</v>
      </c>
      <c r="E4299" t="s">
        <v>2060</v>
      </c>
      <c r="F4299" t="s">
        <v>15</v>
      </c>
      <c r="G4299" t="s">
        <v>34</v>
      </c>
      <c r="H4299" t="s">
        <v>145</v>
      </c>
      <c r="I4299" t="s">
        <v>1644</v>
      </c>
      <c r="J4299">
        <v>145.97999999999999</v>
      </c>
      <c r="K4299">
        <v>2</v>
      </c>
      <c r="L4299">
        <v>-99.27</v>
      </c>
    </row>
    <row r="4300" spans="1:12" ht="14.25" customHeight="1" x14ac:dyDescent="0.25">
      <c r="A4300" t="str">
        <f t="shared" si="67"/>
        <v>ORD4299</v>
      </c>
      <c r="B4300" s="6">
        <v>44992</v>
      </c>
      <c r="C4300" s="6" t="str">
        <f>TEXT(Table1[[#This Row],[Order Date]],"mmm")</f>
        <v>Mar</v>
      </c>
      <c r="D4300" s="6" t="str">
        <f>TEXT(Table1[[#This Row],[Order Date]],"yyyy")</f>
        <v>2023</v>
      </c>
      <c r="E4300" t="s">
        <v>922</v>
      </c>
      <c r="F4300" t="s">
        <v>10</v>
      </c>
      <c r="G4300" t="s">
        <v>39</v>
      </c>
      <c r="H4300" t="s">
        <v>40</v>
      </c>
      <c r="I4300" t="s">
        <v>2454</v>
      </c>
      <c r="J4300">
        <v>21.07</v>
      </c>
      <c r="K4300">
        <v>3</v>
      </c>
      <c r="L4300">
        <v>1.58</v>
      </c>
    </row>
    <row r="4301" spans="1:12" ht="14.25" customHeight="1" x14ac:dyDescent="0.25">
      <c r="A4301" t="str">
        <f t="shared" si="67"/>
        <v>ORD4300</v>
      </c>
      <c r="B4301" s="6">
        <v>44993</v>
      </c>
      <c r="C4301" s="6" t="str">
        <f>TEXT(Table1[[#This Row],[Order Date]],"mmm")</f>
        <v>Mar</v>
      </c>
      <c r="D4301" s="6" t="str">
        <f>TEXT(Table1[[#This Row],[Order Date]],"yyyy")</f>
        <v>2023</v>
      </c>
      <c r="E4301" t="s">
        <v>1459</v>
      </c>
      <c r="F4301" t="s">
        <v>123</v>
      </c>
      <c r="G4301" t="s">
        <v>39</v>
      </c>
      <c r="H4301" t="s">
        <v>40</v>
      </c>
      <c r="I4301" t="s">
        <v>1100</v>
      </c>
      <c r="J4301">
        <v>1363.96</v>
      </c>
      <c r="K4301">
        <v>5</v>
      </c>
      <c r="L4301">
        <v>85.25</v>
      </c>
    </row>
    <row r="4302" spans="1:12" ht="14.25" customHeight="1" x14ac:dyDescent="0.25">
      <c r="A4302" t="str">
        <f t="shared" si="67"/>
        <v>ORD4301</v>
      </c>
      <c r="B4302" s="6">
        <v>44993</v>
      </c>
      <c r="C4302" s="6" t="str">
        <f>TEXT(Table1[[#This Row],[Order Date]],"mmm")</f>
        <v>Mar</v>
      </c>
      <c r="D4302" s="6" t="str">
        <f>TEXT(Table1[[#This Row],[Order Date]],"yyyy")</f>
        <v>2023</v>
      </c>
      <c r="E4302" t="s">
        <v>1459</v>
      </c>
      <c r="F4302" t="s">
        <v>123</v>
      </c>
      <c r="G4302" t="s">
        <v>34</v>
      </c>
      <c r="H4302" t="s">
        <v>47</v>
      </c>
      <c r="I4302" t="s">
        <v>1276</v>
      </c>
      <c r="J4302">
        <v>102.36</v>
      </c>
      <c r="K4302">
        <v>3</v>
      </c>
      <c r="L4302">
        <v>-3.84</v>
      </c>
    </row>
    <row r="4303" spans="1:12" ht="14.25" customHeight="1" x14ac:dyDescent="0.25">
      <c r="A4303" t="str">
        <f t="shared" si="67"/>
        <v>ORD4302</v>
      </c>
      <c r="B4303" s="6">
        <v>44993</v>
      </c>
      <c r="C4303" s="6" t="str">
        <f>TEXT(Table1[[#This Row],[Order Date]],"mmm")</f>
        <v>Mar</v>
      </c>
      <c r="D4303" s="6" t="str">
        <f>TEXT(Table1[[#This Row],[Order Date]],"yyyy")</f>
        <v>2023</v>
      </c>
      <c r="E4303" t="s">
        <v>635</v>
      </c>
      <c r="F4303" t="s">
        <v>95</v>
      </c>
      <c r="G4303" t="s">
        <v>11</v>
      </c>
      <c r="H4303" t="s">
        <v>20</v>
      </c>
      <c r="I4303" t="s">
        <v>96</v>
      </c>
      <c r="J4303">
        <v>9.6999999999999993</v>
      </c>
      <c r="K4303">
        <v>3</v>
      </c>
      <c r="L4303">
        <v>-7.11</v>
      </c>
    </row>
    <row r="4304" spans="1:12" ht="14.25" customHeight="1" x14ac:dyDescent="0.25">
      <c r="A4304" t="str">
        <f t="shared" si="67"/>
        <v>ORD4303</v>
      </c>
      <c r="B4304" s="6">
        <v>44993</v>
      </c>
      <c r="C4304" s="6" t="str">
        <f>TEXT(Table1[[#This Row],[Order Date]],"mmm")</f>
        <v>Mar</v>
      </c>
      <c r="D4304" s="6" t="str">
        <f>TEXT(Table1[[#This Row],[Order Date]],"yyyy")</f>
        <v>2023</v>
      </c>
      <c r="E4304" t="s">
        <v>895</v>
      </c>
      <c r="F4304" t="s">
        <v>23</v>
      </c>
      <c r="G4304" t="s">
        <v>39</v>
      </c>
      <c r="H4304" t="s">
        <v>40</v>
      </c>
      <c r="I4304" t="s">
        <v>163</v>
      </c>
      <c r="J4304">
        <v>108.58</v>
      </c>
      <c r="K4304">
        <v>4</v>
      </c>
      <c r="L4304">
        <v>-25.33</v>
      </c>
    </row>
    <row r="4305" spans="1:12" ht="14.25" customHeight="1" x14ac:dyDescent="0.25">
      <c r="A4305" t="str">
        <f t="shared" si="67"/>
        <v>ORD4304</v>
      </c>
      <c r="B4305" s="6">
        <v>44993</v>
      </c>
      <c r="C4305" s="6" t="str">
        <f>TEXT(Table1[[#This Row],[Order Date]],"mmm")</f>
        <v>Mar</v>
      </c>
      <c r="D4305" s="6" t="str">
        <f>TEXT(Table1[[#This Row],[Order Date]],"yyyy")</f>
        <v>2023</v>
      </c>
      <c r="E4305" t="s">
        <v>895</v>
      </c>
      <c r="F4305" t="s">
        <v>23</v>
      </c>
      <c r="G4305" t="s">
        <v>11</v>
      </c>
      <c r="H4305" t="s">
        <v>43</v>
      </c>
      <c r="I4305" t="s">
        <v>2320</v>
      </c>
      <c r="J4305">
        <v>5.98</v>
      </c>
      <c r="K4305">
        <v>2</v>
      </c>
      <c r="L4305">
        <v>-1.35</v>
      </c>
    </row>
    <row r="4306" spans="1:12" ht="14.25" customHeight="1" x14ac:dyDescent="0.25">
      <c r="A4306" t="str">
        <f t="shared" si="67"/>
        <v>ORD4305</v>
      </c>
      <c r="B4306" s="6">
        <v>44993</v>
      </c>
      <c r="C4306" s="6" t="str">
        <f>TEXT(Table1[[#This Row],[Order Date]],"mmm")</f>
        <v>Mar</v>
      </c>
      <c r="D4306" s="6" t="str">
        <f>TEXT(Table1[[#This Row],[Order Date]],"yyyy")</f>
        <v>2023</v>
      </c>
      <c r="E4306" t="s">
        <v>2111</v>
      </c>
      <c r="F4306" t="s">
        <v>149</v>
      </c>
      <c r="G4306" t="s">
        <v>34</v>
      </c>
      <c r="H4306" t="s">
        <v>47</v>
      </c>
      <c r="I4306" t="s">
        <v>1906</v>
      </c>
      <c r="J4306">
        <v>113.6</v>
      </c>
      <c r="K4306">
        <v>8</v>
      </c>
      <c r="L4306">
        <v>44.3</v>
      </c>
    </row>
    <row r="4307" spans="1:12" ht="14.25" customHeight="1" x14ac:dyDescent="0.25">
      <c r="A4307" t="str">
        <f t="shared" si="67"/>
        <v>ORD4306</v>
      </c>
      <c r="B4307" s="6">
        <v>44993</v>
      </c>
      <c r="C4307" s="6" t="str">
        <f>TEXT(Table1[[#This Row],[Order Date]],"mmm")</f>
        <v>Mar</v>
      </c>
      <c r="D4307" s="6" t="str">
        <f>TEXT(Table1[[#This Row],[Order Date]],"yyyy")</f>
        <v>2023</v>
      </c>
      <c r="E4307" t="s">
        <v>2111</v>
      </c>
      <c r="F4307" t="s">
        <v>149</v>
      </c>
      <c r="G4307" t="s">
        <v>11</v>
      </c>
      <c r="H4307" t="s">
        <v>12</v>
      </c>
      <c r="I4307" t="s">
        <v>1159</v>
      </c>
      <c r="J4307">
        <v>12.96</v>
      </c>
      <c r="K4307">
        <v>2</v>
      </c>
      <c r="L4307">
        <v>6.35</v>
      </c>
    </row>
    <row r="4308" spans="1:12" ht="14.25" customHeight="1" x14ac:dyDescent="0.25">
      <c r="A4308" t="str">
        <f t="shared" si="67"/>
        <v>ORD4307</v>
      </c>
      <c r="B4308" s="6">
        <v>44993</v>
      </c>
      <c r="C4308" s="6" t="str">
        <f>TEXT(Table1[[#This Row],[Order Date]],"mmm")</f>
        <v>Mar</v>
      </c>
      <c r="D4308" s="6" t="str">
        <f>TEXT(Table1[[#This Row],[Order Date]],"yyyy")</f>
        <v>2023</v>
      </c>
      <c r="E4308" t="s">
        <v>2111</v>
      </c>
      <c r="F4308" t="s">
        <v>149</v>
      </c>
      <c r="G4308" t="s">
        <v>11</v>
      </c>
      <c r="H4308" t="s">
        <v>20</v>
      </c>
      <c r="I4308" t="s">
        <v>1139</v>
      </c>
      <c r="J4308">
        <v>69.459999999999994</v>
      </c>
      <c r="K4308">
        <v>2</v>
      </c>
      <c r="L4308">
        <v>22.57</v>
      </c>
    </row>
    <row r="4309" spans="1:12" ht="14.25" customHeight="1" x14ac:dyDescent="0.25">
      <c r="A4309" t="str">
        <f t="shared" si="67"/>
        <v>ORD4308</v>
      </c>
      <c r="B4309" s="6">
        <v>44993</v>
      </c>
      <c r="C4309" s="6" t="str">
        <f>TEXT(Table1[[#This Row],[Order Date]],"mmm")</f>
        <v>Mar</v>
      </c>
      <c r="D4309" s="6" t="str">
        <f>TEXT(Table1[[#This Row],[Order Date]],"yyyy")</f>
        <v>2023</v>
      </c>
      <c r="E4309" t="s">
        <v>2259</v>
      </c>
      <c r="F4309" t="s">
        <v>10</v>
      </c>
      <c r="G4309" t="s">
        <v>11</v>
      </c>
      <c r="H4309" t="s">
        <v>20</v>
      </c>
      <c r="I4309" t="s">
        <v>1650</v>
      </c>
      <c r="J4309">
        <v>8.86</v>
      </c>
      <c r="K4309">
        <v>9</v>
      </c>
      <c r="L4309">
        <v>-14.17</v>
      </c>
    </row>
    <row r="4310" spans="1:12" ht="14.25" customHeight="1" x14ac:dyDescent="0.25">
      <c r="A4310" t="str">
        <f t="shared" si="67"/>
        <v>ORD4309</v>
      </c>
      <c r="B4310" s="6">
        <v>44993</v>
      </c>
      <c r="C4310" s="6" t="str">
        <f>TEXT(Table1[[#This Row],[Order Date]],"mmm")</f>
        <v>Mar</v>
      </c>
      <c r="D4310" s="6" t="str">
        <f>TEXT(Table1[[#This Row],[Order Date]],"yyyy")</f>
        <v>2023</v>
      </c>
      <c r="E4310" t="s">
        <v>2259</v>
      </c>
      <c r="F4310" t="s">
        <v>10</v>
      </c>
      <c r="G4310" t="s">
        <v>39</v>
      </c>
      <c r="H4310" t="s">
        <v>52</v>
      </c>
      <c r="I4310" t="s">
        <v>1325</v>
      </c>
      <c r="J4310">
        <v>27.96</v>
      </c>
      <c r="K4310">
        <v>5</v>
      </c>
      <c r="L4310">
        <v>8.39</v>
      </c>
    </row>
    <row r="4311" spans="1:12" ht="14.25" customHeight="1" x14ac:dyDescent="0.25">
      <c r="A4311" t="str">
        <f t="shared" si="67"/>
        <v>ORD4310</v>
      </c>
      <c r="B4311" s="6">
        <v>44993</v>
      </c>
      <c r="C4311" s="6" t="str">
        <f>TEXT(Table1[[#This Row],[Order Date]],"mmm")</f>
        <v>Mar</v>
      </c>
      <c r="D4311" s="6" t="str">
        <f>TEXT(Table1[[#This Row],[Order Date]],"yyyy")</f>
        <v>2023</v>
      </c>
      <c r="E4311" t="s">
        <v>2259</v>
      </c>
      <c r="F4311" t="s">
        <v>10</v>
      </c>
      <c r="G4311" t="s">
        <v>11</v>
      </c>
      <c r="H4311" t="s">
        <v>63</v>
      </c>
      <c r="I4311" t="s">
        <v>1319</v>
      </c>
      <c r="J4311">
        <v>146.35</v>
      </c>
      <c r="K4311">
        <v>3</v>
      </c>
      <c r="L4311">
        <v>49.39</v>
      </c>
    </row>
    <row r="4312" spans="1:12" ht="14.25" customHeight="1" x14ac:dyDescent="0.25">
      <c r="A4312" t="str">
        <f t="shared" si="67"/>
        <v>ORD4311</v>
      </c>
      <c r="B4312" s="6">
        <v>44993</v>
      </c>
      <c r="C4312" s="6" t="str">
        <f>TEXT(Table1[[#This Row],[Order Date]],"mmm")</f>
        <v>Mar</v>
      </c>
      <c r="D4312" s="6" t="str">
        <f>TEXT(Table1[[#This Row],[Order Date]],"yyyy")</f>
        <v>2023</v>
      </c>
      <c r="E4312" t="s">
        <v>536</v>
      </c>
      <c r="F4312" t="s">
        <v>110</v>
      </c>
      <c r="G4312" t="s">
        <v>11</v>
      </c>
      <c r="H4312" t="s">
        <v>92</v>
      </c>
      <c r="I4312" t="s">
        <v>2445</v>
      </c>
      <c r="J4312">
        <v>207.14</v>
      </c>
      <c r="K4312">
        <v>3</v>
      </c>
      <c r="L4312">
        <v>48.33</v>
      </c>
    </row>
    <row r="4313" spans="1:12" ht="14.25" customHeight="1" x14ac:dyDescent="0.25">
      <c r="A4313" t="str">
        <f t="shared" si="67"/>
        <v>ORD4312</v>
      </c>
      <c r="B4313" s="6">
        <v>44993</v>
      </c>
      <c r="C4313" s="6" t="str">
        <f>TEXT(Table1[[#This Row],[Order Date]],"mmm")</f>
        <v>Mar</v>
      </c>
      <c r="D4313" s="6" t="str">
        <f>TEXT(Table1[[#This Row],[Order Date]],"yyyy")</f>
        <v>2023</v>
      </c>
      <c r="E4313" t="s">
        <v>536</v>
      </c>
      <c r="F4313" t="s">
        <v>110</v>
      </c>
      <c r="G4313" t="s">
        <v>11</v>
      </c>
      <c r="H4313" t="s">
        <v>24</v>
      </c>
      <c r="I4313" t="s">
        <v>869</v>
      </c>
      <c r="J4313">
        <v>13.9</v>
      </c>
      <c r="K4313">
        <v>5</v>
      </c>
      <c r="L4313">
        <v>3.75</v>
      </c>
    </row>
    <row r="4314" spans="1:12" ht="14.25" customHeight="1" x14ac:dyDescent="0.25">
      <c r="A4314" t="str">
        <f t="shared" si="67"/>
        <v>ORD4313</v>
      </c>
      <c r="B4314" s="6">
        <v>44994</v>
      </c>
      <c r="C4314" s="6" t="str">
        <f>TEXT(Table1[[#This Row],[Order Date]],"mmm")</f>
        <v>Mar</v>
      </c>
      <c r="D4314" s="6" t="str">
        <f>TEXT(Table1[[#This Row],[Order Date]],"yyyy")</f>
        <v>2023</v>
      </c>
      <c r="E4314" t="s">
        <v>301</v>
      </c>
      <c r="F4314" t="s">
        <v>613</v>
      </c>
      <c r="G4314" t="s">
        <v>39</v>
      </c>
      <c r="H4314" t="s">
        <v>52</v>
      </c>
      <c r="I4314" t="s">
        <v>1939</v>
      </c>
      <c r="J4314">
        <v>199.75</v>
      </c>
      <c r="K4314">
        <v>5</v>
      </c>
      <c r="L4314">
        <v>87.89</v>
      </c>
    </row>
    <row r="4315" spans="1:12" ht="14.25" customHeight="1" x14ac:dyDescent="0.25">
      <c r="A4315" t="str">
        <f t="shared" si="67"/>
        <v>ORD4314</v>
      </c>
      <c r="B4315" s="6">
        <v>44994</v>
      </c>
      <c r="C4315" s="6" t="str">
        <f>TEXT(Table1[[#This Row],[Order Date]],"mmm")</f>
        <v>Mar</v>
      </c>
      <c r="D4315" s="6" t="str">
        <f>TEXT(Table1[[#This Row],[Order Date]],"yyyy")</f>
        <v>2023</v>
      </c>
      <c r="E4315" t="s">
        <v>820</v>
      </c>
      <c r="F4315" t="s">
        <v>434</v>
      </c>
      <c r="G4315" t="s">
        <v>11</v>
      </c>
      <c r="H4315" t="s">
        <v>18</v>
      </c>
      <c r="I4315" t="s">
        <v>551</v>
      </c>
      <c r="J4315">
        <v>11.21</v>
      </c>
      <c r="K4315">
        <v>1</v>
      </c>
      <c r="L4315">
        <v>3.36</v>
      </c>
    </row>
    <row r="4316" spans="1:12" ht="14.25" customHeight="1" x14ac:dyDescent="0.25">
      <c r="A4316" t="str">
        <f t="shared" si="67"/>
        <v>ORD4315</v>
      </c>
      <c r="B4316" s="6">
        <v>44994</v>
      </c>
      <c r="C4316" s="6" t="str">
        <f>TEXT(Table1[[#This Row],[Order Date]],"mmm")</f>
        <v>Mar</v>
      </c>
      <c r="D4316" s="6" t="str">
        <f>TEXT(Table1[[#This Row],[Order Date]],"yyyy")</f>
        <v>2023</v>
      </c>
      <c r="E4316" t="s">
        <v>820</v>
      </c>
      <c r="F4316" t="s">
        <v>434</v>
      </c>
      <c r="G4316" t="s">
        <v>34</v>
      </c>
      <c r="H4316" t="s">
        <v>35</v>
      </c>
      <c r="I4316" t="s">
        <v>793</v>
      </c>
      <c r="J4316">
        <v>354.9</v>
      </c>
      <c r="K4316">
        <v>5</v>
      </c>
      <c r="L4316">
        <v>88.73</v>
      </c>
    </row>
    <row r="4317" spans="1:12" ht="14.25" customHeight="1" x14ac:dyDescent="0.25">
      <c r="A4317" t="str">
        <f t="shared" si="67"/>
        <v>ORD4316</v>
      </c>
      <c r="B4317" s="6">
        <v>44994</v>
      </c>
      <c r="C4317" s="6" t="str">
        <f>TEXT(Table1[[#This Row],[Order Date]],"mmm")</f>
        <v>Mar</v>
      </c>
      <c r="D4317" s="6" t="str">
        <f>TEXT(Table1[[#This Row],[Order Date]],"yyyy")</f>
        <v>2023</v>
      </c>
      <c r="E4317" t="s">
        <v>820</v>
      </c>
      <c r="F4317" t="s">
        <v>434</v>
      </c>
      <c r="G4317" t="s">
        <v>11</v>
      </c>
      <c r="H4317" t="s">
        <v>12</v>
      </c>
      <c r="I4317" t="s">
        <v>2258</v>
      </c>
      <c r="J4317">
        <v>17.940000000000001</v>
      </c>
      <c r="K4317">
        <v>3</v>
      </c>
      <c r="L4317">
        <v>8.7899999999999991</v>
      </c>
    </row>
    <row r="4318" spans="1:12" ht="14.25" customHeight="1" x14ac:dyDescent="0.25">
      <c r="A4318" t="str">
        <f t="shared" si="67"/>
        <v>ORD4317</v>
      </c>
      <c r="B4318" s="6">
        <v>44994</v>
      </c>
      <c r="C4318" s="6" t="str">
        <f>TEXT(Table1[[#This Row],[Order Date]],"mmm")</f>
        <v>Mar</v>
      </c>
      <c r="D4318" s="6" t="str">
        <f>TEXT(Table1[[#This Row],[Order Date]],"yyyy")</f>
        <v>2023</v>
      </c>
      <c r="E4318" t="s">
        <v>820</v>
      </c>
      <c r="F4318" t="s">
        <v>434</v>
      </c>
      <c r="G4318" t="s">
        <v>11</v>
      </c>
      <c r="H4318" t="s">
        <v>20</v>
      </c>
      <c r="I4318" t="s">
        <v>2187</v>
      </c>
      <c r="J4318">
        <v>51.8</v>
      </c>
      <c r="K4318">
        <v>4</v>
      </c>
      <c r="L4318">
        <v>23.31</v>
      </c>
    </row>
    <row r="4319" spans="1:12" ht="14.25" customHeight="1" x14ac:dyDescent="0.25">
      <c r="A4319" t="str">
        <f t="shared" si="67"/>
        <v>ORD4318</v>
      </c>
      <c r="B4319" s="6">
        <v>44995</v>
      </c>
      <c r="C4319" s="6" t="str">
        <f>TEXT(Table1[[#This Row],[Order Date]],"mmm")</f>
        <v>Mar</v>
      </c>
      <c r="D4319" s="6" t="str">
        <f>TEXT(Table1[[#This Row],[Order Date]],"yyyy")</f>
        <v>2023</v>
      </c>
      <c r="E4319" t="s">
        <v>2455</v>
      </c>
      <c r="F4319" t="s">
        <v>149</v>
      </c>
      <c r="G4319" t="s">
        <v>34</v>
      </c>
      <c r="H4319" t="s">
        <v>74</v>
      </c>
      <c r="I4319" t="s">
        <v>777</v>
      </c>
      <c r="J4319">
        <v>176.78</v>
      </c>
      <c r="K4319">
        <v>1</v>
      </c>
      <c r="L4319">
        <v>-22.1</v>
      </c>
    </row>
    <row r="4320" spans="1:12" ht="14.25" customHeight="1" x14ac:dyDescent="0.25">
      <c r="A4320" t="str">
        <f t="shared" si="67"/>
        <v>ORD4319</v>
      </c>
      <c r="B4320" s="6">
        <v>44995</v>
      </c>
      <c r="C4320" s="6" t="str">
        <f>TEXT(Table1[[#This Row],[Order Date]],"mmm")</f>
        <v>Mar</v>
      </c>
      <c r="D4320" s="6" t="str">
        <f>TEXT(Table1[[#This Row],[Order Date]],"yyyy")</f>
        <v>2023</v>
      </c>
      <c r="E4320" t="s">
        <v>2456</v>
      </c>
      <c r="F4320" t="s">
        <v>23</v>
      </c>
      <c r="G4320" t="s">
        <v>39</v>
      </c>
      <c r="H4320" t="s">
        <v>52</v>
      </c>
      <c r="I4320" t="s">
        <v>668</v>
      </c>
      <c r="J4320">
        <v>39.99</v>
      </c>
      <c r="K4320">
        <v>1</v>
      </c>
      <c r="L4320">
        <v>7.5</v>
      </c>
    </row>
    <row r="4321" spans="1:12" ht="14.25" customHeight="1" x14ac:dyDescent="0.25">
      <c r="A4321" t="str">
        <f t="shared" si="67"/>
        <v>ORD4320</v>
      </c>
      <c r="B4321" s="6">
        <v>44995</v>
      </c>
      <c r="C4321" s="6" t="str">
        <f>TEXT(Table1[[#This Row],[Order Date]],"mmm")</f>
        <v>Mar</v>
      </c>
      <c r="D4321" s="6" t="str">
        <f>TEXT(Table1[[#This Row],[Order Date]],"yyyy")</f>
        <v>2023</v>
      </c>
      <c r="E4321" t="s">
        <v>1385</v>
      </c>
      <c r="F4321" t="s">
        <v>27</v>
      </c>
      <c r="G4321" t="s">
        <v>11</v>
      </c>
      <c r="H4321" t="s">
        <v>12</v>
      </c>
      <c r="I4321" t="s">
        <v>1903</v>
      </c>
      <c r="J4321">
        <v>14.9</v>
      </c>
      <c r="K4321">
        <v>5</v>
      </c>
      <c r="L4321">
        <v>7.15</v>
      </c>
    </row>
    <row r="4322" spans="1:12" ht="14.25" customHeight="1" x14ac:dyDescent="0.25">
      <c r="A4322" t="str">
        <f t="shared" si="67"/>
        <v>ORD4321</v>
      </c>
      <c r="B4322" s="6">
        <v>44995</v>
      </c>
      <c r="C4322" s="6" t="str">
        <f>TEXT(Table1[[#This Row],[Order Date]],"mmm")</f>
        <v>Mar</v>
      </c>
      <c r="D4322" s="6" t="str">
        <f>TEXT(Table1[[#This Row],[Order Date]],"yyyy")</f>
        <v>2023</v>
      </c>
      <c r="E4322" t="s">
        <v>1385</v>
      </c>
      <c r="F4322" t="s">
        <v>27</v>
      </c>
      <c r="G4322" t="s">
        <v>39</v>
      </c>
      <c r="H4322" t="s">
        <v>40</v>
      </c>
      <c r="I4322" t="s">
        <v>676</v>
      </c>
      <c r="J4322">
        <v>4158.91</v>
      </c>
      <c r="K4322">
        <v>8</v>
      </c>
      <c r="L4322">
        <v>363.9</v>
      </c>
    </row>
    <row r="4323" spans="1:12" ht="14.25" customHeight="1" x14ac:dyDescent="0.25">
      <c r="A4323" t="str">
        <f t="shared" si="67"/>
        <v>ORD4322</v>
      </c>
      <c r="B4323" s="6">
        <v>44995</v>
      </c>
      <c r="C4323" s="6" t="str">
        <f>TEXT(Table1[[#This Row],[Order Date]],"mmm")</f>
        <v>Mar</v>
      </c>
      <c r="D4323" s="6" t="str">
        <f>TEXT(Table1[[#This Row],[Order Date]],"yyyy")</f>
        <v>2023</v>
      </c>
      <c r="E4323" t="s">
        <v>1629</v>
      </c>
      <c r="F4323" t="s">
        <v>27</v>
      </c>
      <c r="G4323" t="s">
        <v>39</v>
      </c>
      <c r="H4323" t="s">
        <v>52</v>
      </c>
      <c r="I4323" t="s">
        <v>1422</v>
      </c>
      <c r="J4323">
        <v>26.85</v>
      </c>
      <c r="K4323">
        <v>3</v>
      </c>
      <c r="L4323">
        <v>5.0999999999999996</v>
      </c>
    </row>
    <row r="4324" spans="1:12" ht="14.25" customHeight="1" x14ac:dyDescent="0.25">
      <c r="A4324" t="str">
        <f t="shared" si="67"/>
        <v>ORD4323</v>
      </c>
      <c r="B4324" s="6">
        <v>44995</v>
      </c>
      <c r="C4324" s="6" t="str">
        <f>TEXT(Table1[[#This Row],[Order Date]],"mmm")</f>
        <v>Mar</v>
      </c>
      <c r="D4324" s="6" t="str">
        <f>TEXT(Table1[[#This Row],[Order Date]],"yyyy")</f>
        <v>2023</v>
      </c>
      <c r="E4324" t="s">
        <v>1629</v>
      </c>
      <c r="F4324" t="s">
        <v>27</v>
      </c>
      <c r="G4324" t="s">
        <v>39</v>
      </c>
      <c r="H4324" t="s">
        <v>302</v>
      </c>
      <c r="I4324" t="s">
        <v>2457</v>
      </c>
      <c r="J4324">
        <v>3357.6</v>
      </c>
      <c r="K4324">
        <v>3</v>
      </c>
      <c r="L4324">
        <v>377.73</v>
      </c>
    </row>
    <row r="4325" spans="1:12" ht="14.25" customHeight="1" x14ac:dyDescent="0.25">
      <c r="A4325" t="str">
        <f t="shared" si="67"/>
        <v>ORD4324</v>
      </c>
      <c r="B4325" s="6">
        <v>44995</v>
      </c>
      <c r="C4325" s="6" t="str">
        <f>TEXT(Table1[[#This Row],[Order Date]],"mmm")</f>
        <v>Mar</v>
      </c>
      <c r="D4325" s="6" t="str">
        <f>TEXT(Table1[[#This Row],[Order Date]],"yyyy")</f>
        <v>2023</v>
      </c>
      <c r="E4325" t="s">
        <v>727</v>
      </c>
      <c r="F4325" t="s">
        <v>95</v>
      </c>
      <c r="G4325" t="s">
        <v>11</v>
      </c>
      <c r="H4325" t="s">
        <v>18</v>
      </c>
      <c r="I4325" t="s">
        <v>2368</v>
      </c>
      <c r="J4325">
        <v>104.7</v>
      </c>
      <c r="K4325">
        <v>1</v>
      </c>
      <c r="L4325">
        <v>6.54</v>
      </c>
    </row>
    <row r="4326" spans="1:12" ht="14.25" customHeight="1" x14ac:dyDescent="0.25">
      <c r="A4326" t="str">
        <f t="shared" si="67"/>
        <v>ORD4325</v>
      </c>
      <c r="B4326" s="6">
        <v>44996</v>
      </c>
      <c r="C4326" s="6" t="str">
        <f>TEXT(Table1[[#This Row],[Order Date]],"mmm")</f>
        <v>Mar</v>
      </c>
      <c r="D4326" s="6" t="str">
        <f>TEXT(Table1[[#This Row],[Order Date]],"yyyy")</f>
        <v>2023</v>
      </c>
      <c r="E4326" t="s">
        <v>1289</v>
      </c>
      <c r="F4326" t="s">
        <v>315</v>
      </c>
      <c r="G4326" t="s">
        <v>39</v>
      </c>
      <c r="H4326" t="s">
        <v>52</v>
      </c>
      <c r="I4326" t="s">
        <v>1969</v>
      </c>
      <c r="J4326">
        <v>45.98</v>
      </c>
      <c r="K4326">
        <v>2</v>
      </c>
      <c r="L4326">
        <v>19.77</v>
      </c>
    </row>
    <row r="4327" spans="1:12" ht="14.25" customHeight="1" x14ac:dyDescent="0.25">
      <c r="A4327" t="str">
        <f t="shared" si="67"/>
        <v>ORD4326</v>
      </c>
      <c r="B4327" s="6">
        <v>44996</v>
      </c>
      <c r="C4327" s="6" t="str">
        <f>TEXT(Table1[[#This Row],[Order Date]],"mmm")</f>
        <v>Mar</v>
      </c>
      <c r="D4327" s="6" t="str">
        <f>TEXT(Table1[[#This Row],[Order Date]],"yyyy")</f>
        <v>2023</v>
      </c>
      <c r="E4327" t="s">
        <v>1289</v>
      </c>
      <c r="F4327" t="s">
        <v>315</v>
      </c>
      <c r="G4327" t="s">
        <v>11</v>
      </c>
      <c r="H4327" t="s">
        <v>20</v>
      </c>
      <c r="I4327" t="s">
        <v>184</v>
      </c>
      <c r="J4327">
        <v>17.46</v>
      </c>
      <c r="K4327">
        <v>2</v>
      </c>
      <c r="L4327">
        <v>8.2100000000000009</v>
      </c>
    </row>
    <row r="4328" spans="1:12" ht="14.25" customHeight="1" x14ac:dyDescent="0.25">
      <c r="A4328" t="str">
        <f t="shared" si="67"/>
        <v>ORD4327</v>
      </c>
      <c r="B4328" s="6">
        <v>44996</v>
      </c>
      <c r="C4328" s="6" t="str">
        <f>TEXT(Table1[[#This Row],[Order Date]],"mmm")</f>
        <v>Mar</v>
      </c>
      <c r="D4328" s="6" t="str">
        <f>TEXT(Table1[[#This Row],[Order Date]],"yyyy")</f>
        <v>2023</v>
      </c>
      <c r="E4328" t="s">
        <v>22</v>
      </c>
      <c r="F4328" t="s">
        <v>177</v>
      </c>
      <c r="G4328" t="s">
        <v>34</v>
      </c>
      <c r="H4328" t="s">
        <v>145</v>
      </c>
      <c r="I4328" t="s">
        <v>2066</v>
      </c>
      <c r="J4328">
        <v>244.01</v>
      </c>
      <c r="K4328">
        <v>2</v>
      </c>
      <c r="L4328">
        <v>-31.37</v>
      </c>
    </row>
    <row r="4329" spans="1:12" ht="14.25" customHeight="1" x14ac:dyDescent="0.25">
      <c r="A4329" t="str">
        <f t="shared" si="67"/>
        <v>ORD4328</v>
      </c>
      <c r="B4329" s="6">
        <v>44996</v>
      </c>
      <c r="C4329" s="6" t="str">
        <f>TEXT(Table1[[#This Row],[Order Date]],"mmm")</f>
        <v>Mar</v>
      </c>
      <c r="D4329" s="6" t="str">
        <f>TEXT(Table1[[#This Row],[Order Date]],"yyyy")</f>
        <v>2023</v>
      </c>
      <c r="E4329" t="s">
        <v>1369</v>
      </c>
      <c r="F4329" t="s">
        <v>30</v>
      </c>
      <c r="G4329" t="s">
        <v>34</v>
      </c>
      <c r="H4329" t="s">
        <v>47</v>
      </c>
      <c r="I4329" t="s">
        <v>339</v>
      </c>
      <c r="J4329">
        <v>76.92</v>
      </c>
      <c r="K4329">
        <v>4</v>
      </c>
      <c r="L4329">
        <v>31.54</v>
      </c>
    </row>
    <row r="4330" spans="1:12" ht="14.25" customHeight="1" x14ac:dyDescent="0.25">
      <c r="A4330" t="str">
        <f t="shared" si="67"/>
        <v>ORD4329</v>
      </c>
      <c r="B4330" s="6">
        <v>44996</v>
      </c>
      <c r="C4330" s="6" t="str">
        <f>TEXT(Table1[[#This Row],[Order Date]],"mmm")</f>
        <v>Mar</v>
      </c>
      <c r="D4330" s="6" t="str">
        <f>TEXT(Table1[[#This Row],[Order Date]],"yyyy")</f>
        <v>2023</v>
      </c>
      <c r="E4330" t="s">
        <v>1369</v>
      </c>
      <c r="F4330" t="s">
        <v>30</v>
      </c>
      <c r="G4330" t="s">
        <v>11</v>
      </c>
      <c r="H4330" t="s">
        <v>18</v>
      </c>
      <c r="I4330" t="s">
        <v>2148</v>
      </c>
      <c r="J4330">
        <v>481.32</v>
      </c>
      <c r="K4330">
        <v>4</v>
      </c>
      <c r="L4330">
        <v>125.14</v>
      </c>
    </row>
    <row r="4331" spans="1:12" ht="14.25" customHeight="1" x14ac:dyDescent="0.25">
      <c r="A4331" t="str">
        <f t="shared" si="67"/>
        <v>ORD4330</v>
      </c>
      <c r="B4331" s="6">
        <v>44996</v>
      </c>
      <c r="C4331" s="6" t="str">
        <f>TEXT(Table1[[#This Row],[Order Date]],"mmm")</f>
        <v>Mar</v>
      </c>
      <c r="D4331" s="6" t="str">
        <f>TEXT(Table1[[#This Row],[Order Date]],"yyyy")</f>
        <v>2023</v>
      </c>
      <c r="E4331" t="s">
        <v>2416</v>
      </c>
      <c r="F4331" t="s">
        <v>23</v>
      </c>
      <c r="G4331" t="s">
        <v>34</v>
      </c>
      <c r="H4331" t="s">
        <v>47</v>
      </c>
      <c r="I4331" t="s">
        <v>2000</v>
      </c>
      <c r="J4331">
        <v>30.34</v>
      </c>
      <c r="K4331">
        <v>4</v>
      </c>
      <c r="L4331">
        <v>9.48</v>
      </c>
    </row>
    <row r="4332" spans="1:12" ht="14.25" customHeight="1" x14ac:dyDescent="0.25">
      <c r="A4332" t="str">
        <f t="shared" si="67"/>
        <v>ORD4331</v>
      </c>
      <c r="B4332" s="6">
        <v>44997</v>
      </c>
      <c r="C4332" s="6" t="str">
        <f>TEXT(Table1[[#This Row],[Order Date]],"mmm")</f>
        <v>Mar</v>
      </c>
      <c r="D4332" s="6" t="str">
        <f>TEXT(Table1[[#This Row],[Order Date]],"yyyy")</f>
        <v>2023</v>
      </c>
      <c r="E4332" t="s">
        <v>1330</v>
      </c>
      <c r="F4332" t="s">
        <v>62</v>
      </c>
      <c r="G4332" t="s">
        <v>11</v>
      </c>
      <c r="H4332" t="s">
        <v>12</v>
      </c>
      <c r="I4332" t="s">
        <v>2384</v>
      </c>
      <c r="J4332">
        <v>12.96</v>
      </c>
      <c r="K4332">
        <v>2</v>
      </c>
      <c r="L4332">
        <v>6.22</v>
      </c>
    </row>
    <row r="4333" spans="1:12" ht="14.25" customHeight="1" x14ac:dyDescent="0.25">
      <c r="A4333" t="str">
        <f t="shared" si="67"/>
        <v>ORD4332</v>
      </c>
      <c r="B4333" s="6">
        <v>44997</v>
      </c>
      <c r="C4333" s="6" t="str">
        <f>TEXT(Table1[[#This Row],[Order Date]],"mmm")</f>
        <v>Mar</v>
      </c>
      <c r="D4333" s="6" t="str">
        <f>TEXT(Table1[[#This Row],[Order Date]],"yyyy")</f>
        <v>2023</v>
      </c>
      <c r="E4333" t="s">
        <v>1840</v>
      </c>
      <c r="F4333" t="s">
        <v>149</v>
      </c>
      <c r="G4333" t="s">
        <v>11</v>
      </c>
      <c r="H4333" t="s">
        <v>63</v>
      </c>
      <c r="I4333" t="s">
        <v>64</v>
      </c>
      <c r="J4333">
        <v>29.34</v>
      </c>
      <c r="K4333">
        <v>3</v>
      </c>
      <c r="L4333">
        <v>13.5</v>
      </c>
    </row>
    <row r="4334" spans="1:12" ht="14.25" customHeight="1" x14ac:dyDescent="0.25">
      <c r="A4334" t="str">
        <f t="shared" si="67"/>
        <v>ORD4333</v>
      </c>
      <c r="B4334" s="6">
        <v>44997</v>
      </c>
      <c r="C4334" s="6" t="str">
        <f>TEXT(Table1[[#This Row],[Order Date]],"mmm")</f>
        <v>Mar</v>
      </c>
      <c r="D4334" s="6" t="str">
        <f>TEXT(Table1[[#This Row],[Order Date]],"yyyy")</f>
        <v>2023</v>
      </c>
      <c r="E4334" t="s">
        <v>291</v>
      </c>
      <c r="F4334" t="s">
        <v>27</v>
      </c>
      <c r="G4334" t="s">
        <v>11</v>
      </c>
      <c r="H4334" t="s">
        <v>18</v>
      </c>
      <c r="I4334" t="s">
        <v>2031</v>
      </c>
      <c r="J4334">
        <v>676.55</v>
      </c>
      <c r="K4334">
        <v>5</v>
      </c>
      <c r="L4334">
        <v>6.77</v>
      </c>
    </row>
    <row r="4335" spans="1:12" ht="14.25" customHeight="1" x14ac:dyDescent="0.25">
      <c r="A4335" t="str">
        <f t="shared" si="67"/>
        <v>ORD4334</v>
      </c>
      <c r="B4335" s="6">
        <v>44997</v>
      </c>
      <c r="C4335" s="6" t="str">
        <f>TEXT(Table1[[#This Row],[Order Date]],"mmm")</f>
        <v>Mar</v>
      </c>
      <c r="D4335" s="6" t="str">
        <f>TEXT(Table1[[#This Row],[Order Date]],"yyyy")</f>
        <v>2023</v>
      </c>
      <c r="E4335" t="s">
        <v>291</v>
      </c>
      <c r="F4335" t="s">
        <v>27</v>
      </c>
      <c r="G4335" t="s">
        <v>11</v>
      </c>
      <c r="H4335" t="s">
        <v>92</v>
      </c>
      <c r="I4335" t="s">
        <v>440</v>
      </c>
      <c r="J4335">
        <v>154.9</v>
      </c>
      <c r="K4335">
        <v>5</v>
      </c>
      <c r="L4335">
        <v>40.270000000000003</v>
      </c>
    </row>
    <row r="4336" spans="1:12" ht="14.25" customHeight="1" x14ac:dyDescent="0.25">
      <c r="A4336" t="str">
        <f t="shared" si="67"/>
        <v>ORD4335</v>
      </c>
      <c r="B4336" s="6">
        <v>44997</v>
      </c>
      <c r="C4336" s="6" t="str">
        <f>TEXT(Table1[[#This Row],[Order Date]],"mmm")</f>
        <v>Mar</v>
      </c>
      <c r="D4336" s="6" t="str">
        <f>TEXT(Table1[[#This Row],[Order Date]],"yyyy")</f>
        <v>2023</v>
      </c>
      <c r="E4336" t="s">
        <v>291</v>
      </c>
      <c r="F4336" t="s">
        <v>27</v>
      </c>
      <c r="G4336" t="s">
        <v>11</v>
      </c>
      <c r="H4336" t="s">
        <v>63</v>
      </c>
      <c r="I4336" t="s">
        <v>770</v>
      </c>
      <c r="J4336">
        <v>30.56</v>
      </c>
      <c r="K4336">
        <v>4</v>
      </c>
      <c r="L4336">
        <v>14.97</v>
      </c>
    </row>
    <row r="4337" spans="1:12" ht="14.25" customHeight="1" x14ac:dyDescent="0.25">
      <c r="A4337" t="str">
        <f t="shared" si="67"/>
        <v>ORD4336</v>
      </c>
      <c r="B4337" s="6">
        <v>44997</v>
      </c>
      <c r="C4337" s="6" t="str">
        <f>TEXT(Table1[[#This Row],[Order Date]],"mmm")</f>
        <v>Mar</v>
      </c>
      <c r="D4337" s="6" t="str">
        <f>TEXT(Table1[[#This Row],[Order Date]],"yyyy")</f>
        <v>2023</v>
      </c>
      <c r="E4337" t="s">
        <v>291</v>
      </c>
      <c r="F4337" t="s">
        <v>27</v>
      </c>
      <c r="G4337" t="s">
        <v>34</v>
      </c>
      <c r="H4337" t="s">
        <v>35</v>
      </c>
      <c r="I4337" t="s">
        <v>1731</v>
      </c>
      <c r="J4337">
        <v>770.35</v>
      </c>
      <c r="K4337">
        <v>3</v>
      </c>
      <c r="L4337">
        <v>77.040000000000006</v>
      </c>
    </row>
    <row r="4338" spans="1:12" ht="14.25" customHeight="1" x14ac:dyDescent="0.25">
      <c r="A4338" t="str">
        <f t="shared" si="67"/>
        <v>ORD4337</v>
      </c>
      <c r="B4338" s="6">
        <v>44997</v>
      </c>
      <c r="C4338" s="6" t="str">
        <f>TEXT(Table1[[#This Row],[Order Date]],"mmm")</f>
        <v>Mar</v>
      </c>
      <c r="D4338" s="6" t="str">
        <f>TEXT(Table1[[#This Row],[Order Date]],"yyyy")</f>
        <v>2023</v>
      </c>
      <c r="E4338" t="s">
        <v>977</v>
      </c>
      <c r="F4338" t="s">
        <v>27</v>
      </c>
      <c r="G4338" t="s">
        <v>11</v>
      </c>
      <c r="H4338" t="s">
        <v>12</v>
      </c>
      <c r="I4338" t="s">
        <v>2458</v>
      </c>
      <c r="J4338">
        <v>19.98</v>
      </c>
      <c r="K4338">
        <v>2</v>
      </c>
      <c r="L4338">
        <v>8.99</v>
      </c>
    </row>
    <row r="4339" spans="1:12" ht="14.25" customHeight="1" x14ac:dyDescent="0.25">
      <c r="A4339" t="str">
        <f t="shared" si="67"/>
        <v>ORD4338</v>
      </c>
      <c r="B4339" s="6">
        <v>44998</v>
      </c>
      <c r="C4339" s="6" t="str">
        <f>TEXT(Table1[[#This Row],[Order Date]],"mmm")</f>
        <v>Mar</v>
      </c>
      <c r="D4339" s="6" t="str">
        <f>TEXT(Table1[[#This Row],[Order Date]],"yyyy")</f>
        <v>2023</v>
      </c>
      <c r="E4339" t="s">
        <v>1826</v>
      </c>
      <c r="F4339" t="s">
        <v>95</v>
      </c>
      <c r="G4339" t="s">
        <v>11</v>
      </c>
      <c r="H4339" t="s">
        <v>92</v>
      </c>
      <c r="I4339" t="s">
        <v>2459</v>
      </c>
      <c r="J4339">
        <v>157.91999999999999</v>
      </c>
      <c r="K4339">
        <v>5</v>
      </c>
      <c r="L4339">
        <v>17.77</v>
      </c>
    </row>
    <row r="4340" spans="1:12" ht="14.25" customHeight="1" x14ac:dyDescent="0.25">
      <c r="A4340" t="str">
        <f t="shared" si="67"/>
        <v>ORD4339</v>
      </c>
      <c r="B4340" s="6">
        <v>44998</v>
      </c>
      <c r="C4340" s="6" t="str">
        <f>TEXT(Table1[[#This Row],[Order Date]],"mmm")</f>
        <v>Mar</v>
      </c>
      <c r="D4340" s="6" t="str">
        <f>TEXT(Table1[[#This Row],[Order Date]],"yyyy")</f>
        <v>2023</v>
      </c>
      <c r="E4340" t="s">
        <v>1826</v>
      </c>
      <c r="F4340" t="s">
        <v>95</v>
      </c>
      <c r="G4340" t="s">
        <v>39</v>
      </c>
      <c r="H4340" t="s">
        <v>40</v>
      </c>
      <c r="I4340" t="s">
        <v>2342</v>
      </c>
      <c r="J4340">
        <v>203.18</v>
      </c>
      <c r="K4340">
        <v>2</v>
      </c>
      <c r="L4340">
        <v>15.24</v>
      </c>
    </row>
    <row r="4341" spans="1:12" ht="14.25" customHeight="1" x14ac:dyDescent="0.25">
      <c r="A4341" t="str">
        <f t="shared" si="67"/>
        <v>ORD4340</v>
      </c>
      <c r="B4341" s="6">
        <v>44998</v>
      </c>
      <c r="C4341" s="6" t="str">
        <f>TEXT(Table1[[#This Row],[Order Date]],"mmm")</f>
        <v>Mar</v>
      </c>
      <c r="D4341" s="6" t="str">
        <f>TEXT(Table1[[#This Row],[Order Date]],"yyyy")</f>
        <v>2023</v>
      </c>
      <c r="E4341" t="s">
        <v>760</v>
      </c>
      <c r="F4341" t="s">
        <v>10</v>
      </c>
      <c r="G4341" t="s">
        <v>11</v>
      </c>
      <c r="H4341" t="s">
        <v>12</v>
      </c>
      <c r="I4341" t="s">
        <v>97</v>
      </c>
      <c r="J4341">
        <v>70.08</v>
      </c>
      <c r="K4341">
        <v>5</v>
      </c>
      <c r="L4341">
        <v>24.53</v>
      </c>
    </row>
    <row r="4342" spans="1:12" ht="14.25" customHeight="1" x14ac:dyDescent="0.25">
      <c r="A4342" t="str">
        <f t="shared" si="67"/>
        <v>ORD4341</v>
      </c>
      <c r="B4342" s="6">
        <v>44998</v>
      </c>
      <c r="C4342" s="6" t="str">
        <f>TEXT(Table1[[#This Row],[Order Date]],"mmm")</f>
        <v>Mar</v>
      </c>
      <c r="D4342" s="6" t="str">
        <f>TEXT(Table1[[#This Row],[Order Date]],"yyyy")</f>
        <v>2023</v>
      </c>
      <c r="E4342" t="s">
        <v>760</v>
      </c>
      <c r="F4342" t="s">
        <v>10</v>
      </c>
      <c r="G4342" t="s">
        <v>11</v>
      </c>
      <c r="H4342" t="s">
        <v>20</v>
      </c>
      <c r="I4342" t="s">
        <v>1176</v>
      </c>
      <c r="J4342">
        <v>1.27</v>
      </c>
      <c r="K4342">
        <v>2</v>
      </c>
      <c r="L4342">
        <v>-2.16</v>
      </c>
    </row>
    <row r="4343" spans="1:12" ht="14.25" customHeight="1" x14ac:dyDescent="0.25">
      <c r="A4343" t="str">
        <f t="shared" si="67"/>
        <v>ORD4342</v>
      </c>
      <c r="B4343" s="6">
        <v>44998</v>
      </c>
      <c r="C4343" s="6" t="str">
        <f>TEXT(Table1[[#This Row],[Order Date]],"mmm")</f>
        <v>Mar</v>
      </c>
      <c r="D4343" s="6" t="str">
        <f>TEXT(Table1[[#This Row],[Order Date]],"yyyy")</f>
        <v>2023</v>
      </c>
      <c r="E4343" t="s">
        <v>760</v>
      </c>
      <c r="F4343" t="s">
        <v>10</v>
      </c>
      <c r="G4343" t="s">
        <v>34</v>
      </c>
      <c r="H4343" t="s">
        <v>145</v>
      </c>
      <c r="I4343" t="s">
        <v>1774</v>
      </c>
      <c r="J4343">
        <v>557.59</v>
      </c>
      <c r="K4343">
        <v>5</v>
      </c>
      <c r="L4343">
        <v>0</v>
      </c>
    </row>
    <row r="4344" spans="1:12" ht="14.25" customHeight="1" x14ac:dyDescent="0.25">
      <c r="A4344" t="str">
        <f t="shared" si="67"/>
        <v>ORD4343</v>
      </c>
      <c r="B4344" s="6">
        <v>44998</v>
      </c>
      <c r="C4344" s="6" t="str">
        <f>TEXT(Table1[[#This Row],[Order Date]],"mmm")</f>
        <v>Mar</v>
      </c>
      <c r="D4344" s="6" t="str">
        <f>TEXT(Table1[[#This Row],[Order Date]],"yyyy")</f>
        <v>2023</v>
      </c>
      <c r="E4344" t="s">
        <v>2253</v>
      </c>
      <c r="F4344" t="s">
        <v>55</v>
      </c>
      <c r="G4344" t="s">
        <v>34</v>
      </c>
      <c r="H4344" t="s">
        <v>47</v>
      </c>
      <c r="I4344" t="s">
        <v>48</v>
      </c>
      <c r="J4344">
        <v>127.88</v>
      </c>
      <c r="K4344">
        <v>2</v>
      </c>
      <c r="L4344">
        <v>40.92</v>
      </c>
    </row>
    <row r="4345" spans="1:12" ht="14.25" customHeight="1" x14ac:dyDescent="0.25">
      <c r="A4345" t="str">
        <f t="shared" si="67"/>
        <v>ORD4344</v>
      </c>
      <c r="B4345" s="6">
        <v>44998</v>
      </c>
      <c r="C4345" s="6" t="str">
        <f>TEXT(Table1[[#This Row],[Order Date]],"mmm")</f>
        <v>Mar</v>
      </c>
      <c r="D4345" s="6" t="str">
        <f>TEXT(Table1[[#This Row],[Order Date]],"yyyy")</f>
        <v>2023</v>
      </c>
      <c r="E4345" t="s">
        <v>2253</v>
      </c>
      <c r="F4345" t="s">
        <v>55</v>
      </c>
      <c r="G4345" t="s">
        <v>11</v>
      </c>
      <c r="H4345" t="s">
        <v>92</v>
      </c>
      <c r="I4345" t="s">
        <v>2090</v>
      </c>
      <c r="J4345">
        <v>160.32</v>
      </c>
      <c r="K4345">
        <v>2</v>
      </c>
      <c r="L4345">
        <v>44.89</v>
      </c>
    </row>
    <row r="4346" spans="1:12" ht="14.25" customHeight="1" x14ac:dyDescent="0.25">
      <c r="A4346" t="str">
        <f t="shared" si="67"/>
        <v>ORD4345</v>
      </c>
      <c r="B4346" s="6">
        <v>44998</v>
      </c>
      <c r="C4346" s="6" t="str">
        <f>TEXT(Table1[[#This Row],[Order Date]],"mmm")</f>
        <v>Mar</v>
      </c>
      <c r="D4346" s="6" t="str">
        <f>TEXT(Table1[[#This Row],[Order Date]],"yyyy")</f>
        <v>2023</v>
      </c>
      <c r="E4346" t="s">
        <v>2253</v>
      </c>
      <c r="F4346" t="s">
        <v>55</v>
      </c>
      <c r="G4346" t="s">
        <v>11</v>
      </c>
      <c r="H4346" t="s">
        <v>20</v>
      </c>
      <c r="I4346" t="s">
        <v>1372</v>
      </c>
      <c r="J4346">
        <v>46</v>
      </c>
      <c r="K4346">
        <v>4</v>
      </c>
      <c r="L4346">
        <v>20.7</v>
      </c>
    </row>
    <row r="4347" spans="1:12" ht="14.25" customHeight="1" x14ac:dyDescent="0.25">
      <c r="A4347" t="str">
        <f t="shared" si="67"/>
        <v>ORD4346</v>
      </c>
      <c r="B4347" s="6">
        <v>44998</v>
      </c>
      <c r="C4347" s="6" t="str">
        <f>TEXT(Table1[[#This Row],[Order Date]],"mmm")</f>
        <v>Mar</v>
      </c>
      <c r="D4347" s="6" t="str">
        <f>TEXT(Table1[[#This Row],[Order Date]],"yyyy")</f>
        <v>2023</v>
      </c>
      <c r="E4347" t="s">
        <v>525</v>
      </c>
      <c r="F4347" t="s">
        <v>27</v>
      </c>
      <c r="G4347" t="s">
        <v>34</v>
      </c>
      <c r="H4347" t="s">
        <v>47</v>
      </c>
      <c r="I4347" t="s">
        <v>2460</v>
      </c>
      <c r="J4347">
        <v>28.28</v>
      </c>
      <c r="K4347">
        <v>2</v>
      </c>
      <c r="L4347">
        <v>7.35</v>
      </c>
    </row>
    <row r="4348" spans="1:12" ht="14.25" customHeight="1" x14ac:dyDescent="0.25">
      <c r="A4348" t="str">
        <f t="shared" si="67"/>
        <v>ORD4347</v>
      </c>
      <c r="B4348" s="6">
        <v>44998</v>
      </c>
      <c r="C4348" s="6" t="str">
        <f>TEXT(Table1[[#This Row],[Order Date]],"mmm")</f>
        <v>Mar</v>
      </c>
      <c r="D4348" s="6" t="str">
        <f>TEXT(Table1[[#This Row],[Order Date]],"yyyy")</f>
        <v>2023</v>
      </c>
      <c r="E4348" t="s">
        <v>525</v>
      </c>
      <c r="F4348" t="s">
        <v>27</v>
      </c>
      <c r="G4348" t="s">
        <v>11</v>
      </c>
      <c r="H4348" t="s">
        <v>200</v>
      </c>
      <c r="I4348" t="s">
        <v>1014</v>
      </c>
      <c r="J4348">
        <v>4912.59</v>
      </c>
      <c r="K4348">
        <v>3</v>
      </c>
      <c r="L4348">
        <v>196.5</v>
      </c>
    </row>
    <row r="4349" spans="1:12" ht="14.25" customHeight="1" x14ac:dyDescent="0.25">
      <c r="A4349" t="str">
        <f t="shared" si="67"/>
        <v>ORD4348</v>
      </c>
      <c r="B4349" s="6">
        <v>44998</v>
      </c>
      <c r="C4349" s="6" t="str">
        <f>TEXT(Table1[[#This Row],[Order Date]],"mmm")</f>
        <v>Mar</v>
      </c>
      <c r="D4349" s="6" t="str">
        <f>TEXT(Table1[[#This Row],[Order Date]],"yyyy")</f>
        <v>2023</v>
      </c>
      <c r="E4349" t="s">
        <v>2124</v>
      </c>
      <c r="F4349" t="s">
        <v>23</v>
      </c>
      <c r="G4349" t="s">
        <v>34</v>
      </c>
      <c r="H4349" t="s">
        <v>35</v>
      </c>
      <c r="I4349" t="s">
        <v>1237</v>
      </c>
      <c r="J4349">
        <v>386.68</v>
      </c>
      <c r="K4349">
        <v>2</v>
      </c>
      <c r="L4349">
        <v>-5.52</v>
      </c>
    </row>
    <row r="4350" spans="1:12" ht="14.25" customHeight="1" x14ac:dyDescent="0.25">
      <c r="A4350" t="str">
        <f t="shared" si="67"/>
        <v>ORD4349</v>
      </c>
      <c r="B4350" s="6">
        <v>44998</v>
      </c>
      <c r="C4350" s="6" t="str">
        <f>TEXT(Table1[[#This Row],[Order Date]],"mmm")</f>
        <v>Mar</v>
      </c>
      <c r="D4350" s="6" t="str">
        <f>TEXT(Table1[[#This Row],[Order Date]],"yyyy")</f>
        <v>2023</v>
      </c>
      <c r="E4350" t="s">
        <v>2124</v>
      </c>
      <c r="F4350" t="s">
        <v>23</v>
      </c>
      <c r="G4350" t="s">
        <v>39</v>
      </c>
      <c r="H4350" t="s">
        <v>52</v>
      </c>
      <c r="I4350" t="s">
        <v>544</v>
      </c>
      <c r="J4350">
        <v>379.96</v>
      </c>
      <c r="K4350">
        <v>5</v>
      </c>
      <c r="L4350">
        <v>47.5</v>
      </c>
    </row>
    <row r="4351" spans="1:12" ht="14.25" customHeight="1" x14ac:dyDescent="0.25">
      <c r="A4351" t="str">
        <f t="shared" si="67"/>
        <v>ORD4350</v>
      </c>
      <c r="B4351" s="6">
        <v>44998</v>
      </c>
      <c r="C4351" s="6" t="str">
        <f>TEXT(Table1[[#This Row],[Order Date]],"mmm")</f>
        <v>Mar</v>
      </c>
      <c r="D4351" s="6" t="str">
        <f>TEXT(Table1[[#This Row],[Order Date]],"yyyy")</f>
        <v>2023</v>
      </c>
      <c r="E4351" t="s">
        <v>2124</v>
      </c>
      <c r="F4351" t="s">
        <v>23</v>
      </c>
      <c r="G4351" t="s">
        <v>39</v>
      </c>
      <c r="H4351" t="s">
        <v>40</v>
      </c>
      <c r="I4351" t="s">
        <v>2019</v>
      </c>
      <c r="J4351">
        <v>539.91</v>
      </c>
      <c r="K4351">
        <v>3</v>
      </c>
      <c r="L4351">
        <v>-116.98</v>
      </c>
    </row>
    <row r="4352" spans="1:12" ht="14.25" customHeight="1" x14ac:dyDescent="0.25">
      <c r="A4352" t="str">
        <f t="shared" si="67"/>
        <v>ORD4351</v>
      </c>
      <c r="B4352" s="6">
        <v>44998</v>
      </c>
      <c r="C4352" s="6" t="str">
        <f>TEXT(Table1[[#This Row],[Order Date]],"mmm")</f>
        <v>Mar</v>
      </c>
      <c r="D4352" s="6" t="str">
        <f>TEXT(Table1[[#This Row],[Order Date]],"yyyy")</f>
        <v>2023</v>
      </c>
      <c r="E4352" t="s">
        <v>2124</v>
      </c>
      <c r="F4352" t="s">
        <v>23</v>
      </c>
      <c r="G4352" t="s">
        <v>11</v>
      </c>
      <c r="H4352" t="s">
        <v>12</v>
      </c>
      <c r="I4352" t="s">
        <v>1890</v>
      </c>
      <c r="J4352">
        <v>41.24</v>
      </c>
      <c r="K4352">
        <v>5</v>
      </c>
      <c r="L4352">
        <v>13.92</v>
      </c>
    </row>
    <row r="4353" spans="1:12" ht="14.25" customHeight="1" x14ac:dyDescent="0.25">
      <c r="A4353" t="str">
        <f t="shared" si="67"/>
        <v>ORD4352</v>
      </c>
      <c r="B4353" s="6">
        <v>44998</v>
      </c>
      <c r="C4353" s="6" t="str">
        <f>TEXT(Table1[[#This Row],[Order Date]],"mmm")</f>
        <v>Mar</v>
      </c>
      <c r="D4353" s="6" t="str">
        <f>TEXT(Table1[[#This Row],[Order Date]],"yyyy")</f>
        <v>2023</v>
      </c>
      <c r="E4353" t="s">
        <v>2124</v>
      </c>
      <c r="F4353" t="s">
        <v>23</v>
      </c>
      <c r="G4353" t="s">
        <v>11</v>
      </c>
      <c r="H4353" t="s">
        <v>20</v>
      </c>
      <c r="I4353" t="s">
        <v>2461</v>
      </c>
      <c r="J4353">
        <v>51.9</v>
      </c>
      <c r="K4353">
        <v>1</v>
      </c>
      <c r="L4353">
        <v>-41.52</v>
      </c>
    </row>
    <row r="4354" spans="1:12" ht="14.25" customHeight="1" x14ac:dyDescent="0.25">
      <c r="A4354" t="str">
        <f t="shared" si="67"/>
        <v>ORD4353</v>
      </c>
      <c r="B4354" s="6">
        <v>44998</v>
      </c>
      <c r="C4354" s="6" t="str">
        <f>TEXT(Table1[[#This Row],[Order Date]],"mmm")</f>
        <v>Mar</v>
      </c>
      <c r="D4354" s="6" t="str">
        <f>TEXT(Table1[[#This Row],[Order Date]],"yyyy")</f>
        <v>2023</v>
      </c>
      <c r="E4354" t="s">
        <v>2124</v>
      </c>
      <c r="F4354" t="s">
        <v>23</v>
      </c>
      <c r="G4354" t="s">
        <v>11</v>
      </c>
      <c r="H4354" t="s">
        <v>18</v>
      </c>
      <c r="I4354" t="s">
        <v>557</v>
      </c>
      <c r="J4354">
        <v>552.55999999999995</v>
      </c>
      <c r="K4354">
        <v>5</v>
      </c>
      <c r="L4354">
        <v>-138.13999999999999</v>
      </c>
    </row>
    <row r="4355" spans="1:12" ht="14.25" customHeight="1" x14ac:dyDescent="0.25">
      <c r="A4355" t="str">
        <f t="shared" ref="A4355:A4418" si="68">"ORD" &amp; TEXT(ROW(A4355)-1, "0000")</f>
        <v>ORD4354</v>
      </c>
      <c r="B4355" s="6">
        <v>44998</v>
      </c>
      <c r="C4355" s="6" t="str">
        <f>TEXT(Table1[[#This Row],[Order Date]],"mmm")</f>
        <v>Mar</v>
      </c>
      <c r="D4355" s="6" t="str">
        <f>TEXT(Table1[[#This Row],[Order Date]],"yyyy")</f>
        <v>2023</v>
      </c>
      <c r="E4355" t="s">
        <v>2124</v>
      </c>
      <c r="F4355" t="s">
        <v>23</v>
      </c>
      <c r="G4355" t="s">
        <v>11</v>
      </c>
      <c r="H4355" t="s">
        <v>20</v>
      </c>
      <c r="I4355" t="s">
        <v>1509</v>
      </c>
      <c r="J4355">
        <v>23.16</v>
      </c>
      <c r="K4355">
        <v>5</v>
      </c>
      <c r="L4355">
        <v>-15.44</v>
      </c>
    </row>
    <row r="4356" spans="1:12" ht="14.25" customHeight="1" x14ac:dyDescent="0.25">
      <c r="A4356" t="str">
        <f t="shared" si="68"/>
        <v>ORD4355</v>
      </c>
      <c r="B4356" s="6">
        <v>44998</v>
      </c>
      <c r="C4356" s="6" t="str">
        <f>TEXT(Table1[[#This Row],[Order Date]],"mmm")</f>
        <v>Mar</v>
      </c>
      <c r="D4356" s="6" t="str">
        <f>TEXT(Table1[[#This Row],[Order Date]],"yyyy")</f>
        <v>2023</v>
      </c>
      <c r="E4356" t="s">
        <v>2124</v>
      </c>
      <c r="F4356" t="s">
        <v>23</v>
      </c>
      <c r="G4356" t="s">
        <v>11</v>
      </c>
      <c r="H4356" t="s">
        <v>18</v>
      </c>
      <c r="I4356" t="s">
        <v>1465</v>
      </c>
      <c r="J4356">
        <v>126.08</v>
      </c>
      <c r="K4356">
        <v>2</v>
      </c>
      <c r="L4356">
        <v>-28.37</v>
      </c>
    </row>
    <row r="4357" spans="1:12" ht="14.25" customHeight="1" x14ac:dyDescent="0.25">
      <c r="A4357" t="str">
        <f t="shared" si="68"/>
        <v>ORD4356</v>
      </c>
      <c r="B4357" s="6">
        <v>44998</v>
      </c>
      <c r="C4357" s="6" t="str">
        <f>TEXT(Table1[[#This Row],[Order Date]],"mmm")</f>
        <v>Mar</v>
      </c>
      <c r="D4357" s="6" t="str">
        <f>TEXT(Table1[[#This Row],[Order Date]],"yyyy")</f>
        <v>2023</v>
      </c>
      <c r="E4357" t="s">
        <v>2124</v>
      </c>
      <c r="F4357" t="s">
        <v>23</v>
      </c>
      <c r="G4357" t="s">
        <v>39</v>
      </c>
      <c r="H4357" t="s">
        <v>302</v>
      </c>
      <c r="I4357" t="s">
        <v>2462</v>
      </c>
      <c r="J4357">
        <v>449.1</v>
      </c>
      <c r="K4357">
        <v>3</v>
      </c>
      <c r="L4357">
        <v>-643.71</v>
      </c>
    </row>
    <row r="4358" spans="1:12" ht="14.25" customHeight="1" x14ac:dyDescent="0.25">
      <c r="A4358" t="str">
        <f t="shared" si="68"/>
        <v>ORD4357</v>
      </c>
      <c r="B4358" s="6">
        <v>44998</v>
      </c>
      <c r="C4358" s="6" t="str">
        <f>TEXT(Table1[[#This Row],[Order Date]],"mmm")</f>
        <v>Mar</v>
      </c>
      <c r="D4358" s="6" t="str">
        <f>TEXT(Table1[[#This Row],[Order Date]],"yyyy")</f>
        <v>2023</v>
      </c>
      <c r="E4358" t="s">
        <v>1663</v>
      </c>
      <c r="F4358" t="s">
        <v>27</v>
      </c>
      <c r="G4358" t="s">
        <v>11</v>
      </c>
      <c r="H4358" t="s">
        <v>20</v>
      </c>
      <c r="I4358" t="s">
        <v>1565</v>
      </c>
      <c r="J4358">
        <v>51.18</v>
      </c>
      <c r="K4358">
        <v>7</v>
      </c>
      <c r="L4358">
        <v>19.190000000000001</v>
      </c>
    </row>
    <row r="4359" spans="1:12" ht="14.25" customHeight="1" x14ac:dyDescent="0.25">
      <c r="A4359" t="str">
        <f t="shared" si="68"/>
        <v>ORD4358</v>
      </c>
      <c r="B4359" s="6">
        <v>44999</v>
      </c>
      <c r="C4359" s="6" t="str">
        <f>TEXT(Table1[[#This Row],[Order Date]],"mmm")</f>
        <v>Mar</v>
      </c>
      <c r="D4359" s="6" t="str">
        <f>TEXT(Table1[[#This Row],[Order Date]],"yyyy")</f>
        <v>2023</v>
      </c>
      <c r="E4359" t="s">
        <v>2463</v>
      </c>
      <c r="F4359" t="s">
        <v>78</v>
      </c>
      <c r="G4359" t="s">
        <v>34</v>
      </c>
      <c r="H4359" t="s">
        <v>47</v>
      </c>
      <c r="I4359" t="s">
        <v>448</v>
      </c>
      <c r="J4359">
        <v>21.88</v>
      </c>
      <c r="K4359">
        <v>5</v>
      </c>
      <c r="L4359">
        <v>6.29</v>
      </c>
    </row>
    <row r="4360" spans="1:12" ht="14.25" customHeight="1" x14ac:dyDescent="0.25">
      <c r="A4360" t="str">
        <f t="shared" si="68"/>
        <v>ORD4359</v>
      </c>
      <c r="B4360" s="6">
        <v>44999</v>
      </c>
      <c r="C4360" s="6" t="str">
        <f>TEXT(Table1[[#This Row],[Order Date]],"mmm")</f>
        <v>Mar</v>
      </c>
      <c r="D4360" s="6" t="str">
        <f>TEXT(Table1[[#This Row],[Order Date]],"yyyy")</f>
        <v>2023</v>
      </c>
      <c r="E4360" t="s">
        <v>503</v>
      </c>
      <c r="F4360" t="s">
        <v>10</v>
      </c>
      <c r="G4360" t="s">
        <v>34</v>
      </c>
      <c r="H4360" t="s">
        <v>74</v>
      </c>
      <c r="I4360" t="s">
        <v>142</v>
      </c>
      <c r="J4360">
        <v>241.33</v>
      </c>
      <c r="K4360">
        <v>5</v>
      </c>
      <c r="L4360">
        <v>-14.2</v>
      </c>
    </row>
    <row r="4361" spans="1:12" ht="14.25" customHeight="1" x14ac:dyDescent="0.25">
      <c r="A4361" t="str">
        <f t="shared" si="68"/>
        <v>ORD4360</v>
      </c>
      <c r="B4361" s="6">
        <v>44999</v>
      </c>
      <c r="C4361" s="6" t="str">
        <f>TEXT(Table1[[#This Row],[Order Date]],"mmm")</f>
        <v>Mar</v>
      </c>
      <c r="D4361" s="6" t="str">
        <f>TEXT(Table1[[#This Row],[Order Date]],"yyyy")</f>
        <v>2023</v>
      </c>
      <c r="E4361" t="s">
        <v>503</v>
      </c>
      <c r="F4361" t="s">
        <v>10</v>
      </c>
      <c r="G4361" t="s">
        <v>11</v>
      </c>
      <c r="H4361" t="s">
        <v>12</v>
      </c>
      <c r="I4361" t="s">
        <v>1159</v>
      </c>
      <c r="J4361">
        <v>5.18</v>
      </c>
      <c r="K4361">
        <v>1</v>
      </c>
      <c r="L4361">
        <v>1.88</v>
      </c>
    </row>
    <row r="4362" spans="1:12" ht="14.25" customHeight="1" x14ac:dyDescent="0.25">
      <c r="A4362" t="str">
        <f t="shared" si="68"/>
        <v>ORD4361</v>
      </c>
      <c r="B4362" s="6">
        <v>44999</v>
      </c>
      <c r="C4362" s="6" t="str">
        <f>TEXT(Table1[[#This Row],[Order Date]],"mmm")</f>
        <v>Mar</v>
      </c>
      <c r="D4362" s="6" t="str">
        <f>TEXT(Table1[[#This Row],[Order Date]],"yyyy")</f>
        <v>2023</v>
      </c>
      <c r="E4362" t="s">
        <v>503</v>
      </c>
      <c r="F4362" t="s">
        <v>10</v>
      </c>
      <c r="G4362" t="s">
        <v>11</v>
      </c>
      <c r="H4362" t="s">
        <v>24</v>
      </c>
      <c r="I4362" t="s">
        <v>279</v>
      </c>
      <c r="J4362">
        <v>145.54</v>
      </c>
      <c r="K4362">
        <v>7</v>
      </c>
      <c r="L4362">
        <v>16.37</v>
      </c>
    </row>
    <row r="4363" spans="1:12" ht="14.25" customHeight="1" x14ac:dyDescent="0.25">
      <c r="A4363" t="str">
        <f t="shared" si="68"/>
        <v>ORD4362</v>
      </c>
      <c r="B4363" s="6">
        <v>44999</v>
      </c>
      <c r="C4363" s="6" t="str">
        <f>TEXT(Table1[[#This Row],[Order Date]],"mmm")</f>
        <v>Mar</v>
      </c>
      <c r="D4363" s="6" t="str">
        <f>TEXT(Table1[[#This Row],[Order Date]],"yyyy")</f>
        <v>2023</v>
      </c>
      <c r="E4363" t="s">
        <v>119</v>
      </c>
      <c r="F4363" t="s">
        <v>164</v>
      </c>
      <c r="G4363" t="s">
        <v>34</v>
      </c>
      <c r="H4363" t="s">
        <v>35</v>
      </c>
      <c r="I4363" t="s">
        <v>919</v>
      </c>
      <c r="J4363">
        <v>196.78</v>
      </c>
      <c r="K4363">
        <v>2</v>
      </c>
      <c r="L4363">
        <v>-22.14</v>
      </c>
    </row>
    <row r="4364" spans="1:12" ht="14.25" customHeight="1" x14ac:dyDescent="0.25">
      <c r="A4364" t="str">
        <f t="shared" si="68"/>
        <v>ORD4363</v>
      </c>
      <c r="B4364" s="6">
        <v>44999</v>
      </c>
      <c r="C4364" s="6" t="str">
        <f>TEXT(Table1[[#This Row],[Order Date]],"mmm")</f>
        <v>Mar</v>
      </c>
      <c r="D4364" s="6" t="str">
        <f>TEXT(Table1[[#This Row],[Order Date]],"yyyy")</f>
        <v>2023</v>
      </c>
      <c r="E4364" t="s">
        <v>536</v>
      </c>
      <c r="F4364" t="s">
        <v>27</v>
      </c>
      <c r="G4364" t="s">
        <v>11</v>
      </c>
      <c r="H4364" t="s">
        <v>20</v>
      </c>
      <c r="I4364" t="s">
        <v>184</v>
      </c>
      <c r="J4364">
        <v>41.9</v>
      </c>
      <c r="K4364">
        <v>6</v>
      </c>
      <c r="L4364">
        <v>14.14</v>
      </c>
    </row>
    <row r="4365" spans="1:12" ht="14.25" customHeight="1" x14ac:dyDescent="0.25">
      <c r="A4365" t="str">
        <f t="shared" si="68"/>
        <v>ORD4364</v>
      </c>
      <c r="B4365" s="6">
        <v>44999</v>
      </c>
      <c r="C4365" s="6" t="str">
        <f>TEXT(Table1[[#This Row],[Order Date]],"mmm")</f>
        <v>Mar</v>
      </c>
      <c r="D4365" s="6" t="str">
        <f>TEXT(Table1[[#This Row],[Order Date]],"yyyy")</f>
        <v>2023</v>
      </c>
      <c r="E4365" t="s">
        <v>1463</v>
      </c>
      <c r="F4365" t="s">
        <v>157</v>
      </c>
      <c r="G4365" t="s">
        <v>34</v>
      </c>
      <c r="H4365" t="s">
        <v>47</v>
      </c>
      <c r="I4365" t="s">
        <v>975</v>
      </c>
      <c r="J4365">
        <v>16.739999999999998</v>
      </c>
      <c r="K4365">
        <v>2</v>
      </c>
      <c r="L4365">
        <v>4.3499999999999996</v>
      </c>
    </row>
    <row r="4366" spans="1:12" ht="14.25" customHeight="1" x14ac:dyDescent="0.25">
      <c r="A4366" t="str">
        <f t="shared" si="68"/>
        <v>ORD4365</v>
      </c>
      <c r="B4366" s="6">
        <v>45000</v>
      </c>
      <c r="C4366" s="6" t="str">
        <f>TEXT(Table1[[#This Row],[Order Date]],"mmm")</f>
        <v>Mar</v>
      </c>
      <c r="D4366" s="6" t="str">
        <f>TEXT(Table1[[#This Row],[Order Date]],"yyyy")</f>
        <v>2023</v>
      </c>
      <c r="E4366" t="s">
        <v>1541</v>
      </c>
      <c r="F4366" t="s">
        <v>23</v>
      </c>
      <c r="G4366" t="s">
        <v>39</v>
      </c>
      <c r="H4366" t="s">
        <v>52</v>
      </c>
      <c r="I4366" t="s">
        <v>2464</v>
      </c>
      <c r="J4366">
        <v>83.98</v>
      </c>
      <c r="K4366">
        <v>3</v>
      </c>
      <c r="L4366">
        <v>-13.65</v>
      </c>
    </row>
    <row r="4367" spans="1:12" ht="14.25" customHeight="1" x14ac:dyDescent="0.25">
      <c r="A4367" t="str">
        <f t="shared" si="68"/>
        <v>ORD4366</v>
      </c>
      <c r="B4367" s="6">
        <v>45000</v>
      </c>
      <c r="C4367" s="6" t="str">
        <f>TEXT(Table1[[#This Row],[Order Date]],"mmm")</f>
        <v>Mar</v>
      </c>
      <c r="D4367" s="6" t="str">
        <f>TEXT(Table1[[#This Row],[Order Date]],"yyyy")</f>
        <v>2023</v>
      </c>
      <c r="E4367" t="s">
        <v>1446</v>
      </c>
      <c r="F4367" t="s">
        <v>27</v>
      </c>
      <c r="G4367" t="s">
        <v>11</v>
      </c>
      <c r="H4367" t="s">
        <v>20</v>
      </c>
      <c r="I4367" t="s">
        <v>423</v>
      </c>
      <c r="J4367">
        <v>4.54</v>
      </c>
      <c r="K4367">
        <v>2</v>
      </c>
      <c r="L4367">
        <v>1.65</v>
      </c>
    </row>
    <row r="4368" spans="1:12" ht="14.25" customHeight="1" x14ac:dyDescent="0.25">
      <c r="A4368" t="str">
        <f t="shared" si="68"/>
        <v>ORD4367</v>
      </c>
      <c r="B4368" s="6">
        <v>45000</v>
      </c>
      <c r="C4368" s="6" t="str">
        <f>TEXT(Table1[[#This Row],[Order Date]],"mmm")</f>
        <v>Mar</v>
      </c>
      <c r="D4368" s="6" t="str">
        <f>TEXT(Table1[[#This Row],[Order Date]],"yyyy")</f>
        <v>2023</v>
      </c>
      <c r="E4368" t="s">
        <v>1446</v>
      </c>
      <c r="F4368" t="s">
        <v>27</v>
      </c>
      <c r="G4368" t="s">
        <v>34</v>
      </c>
      <c r="H4368" t="s">
        <v>35</v>
      </c>
      <c r="I4368" t="s">
        <v>2045</v>
      </c>
      <c r="J4368">
        <v>1352.03</v>
      </c>
      <c r="K4368">
        <v>4</v>
      </c>
      <c r="L4368">
        <v>84.5</v>
      </c>
    </row>
    <row r="4369" spans="1:12" ht="14.25" customHeight="1" x14ac:dyDescent="0.25">
      <c r="A4369" t="str">
        <f t="shared" si="68"/>
        <v>ORD4368</v>
      </c>
      <c r="B4369" s="6">
        <v>45000</v>
      </c>
      <c r="C4369" s="6" t="str">
        <f>TEXT(Table1[[#This Row],[Order Date]],"mmm")</f>
        <v>Mar</v>
      </c>
      <c r="D4369" s="6" t="str">
        <f>TEXT(Table1[[#This Row],[Order Date]],"yyyy")</f>
        <v>2023</v>
      </c>
      <c r="E4369" t="s">
        <v>2259</v>
      </c>
      <c r="F4369" t="s">
        <v>329</v>
      </c>
      <c r="G4369" t="s">
        <v>11</v>
      </c>
      <c r="H4369" t="s">
        <v>12</v>
      </c>
      <c r="I4369" t="s">
        <v>1765</v>
      </c>
      <c r="J4369">
        <v>319.76</v>
      </c>
      <c r="K4369">
        <v>14</v>
      </c>
      <c r="L4369">
        <v>147.09</v>
      </c>
    </row>
    <row r="4370" spans="1:12" ht="14.25" customHeight="1" x14ac:dyDescent="0.25">
      <c r="A4370" t="str">
        <f t="shared" si="68"/>
        <v>ORD4369</v>
      </c>
      <c r="B4370" s="6">
        <v>45000</v>
      </c>
      <c r="C4370" s="6" t="str">
        <f>TEXT(Table1[[#This Row],[Order Date]],"mmm")</f>
        <v>Mar</v>
      </c>
      <c r="D4370" s="6" t="str">
        <f>TEXT(Table1[[#This Row],[Order Date]],"yyyy")</f>
        <v>2023</v>
      </c>
      <c r="E4370" t="s">
        <v>2259</v>
      </c>
      <c r="F4370" t="s">
        <v>329</v>
      </c>
      <c r="G4370" t="s">
        <v>11</v>
      </c>
      <c r="H4370" t="s">
        <v>12</v>
      </c>
      <c r="I4370" t="s">
        <v>1765</v>
      </c>
      <c r="J4370">
        <v>45.68</v>
      </c>
      <c r="K4370">
        <v>2</v>
      </c>
      <c r="L4370">
        <v>21.01</v>
      </c>
    </row>
    <row r="4371" spans="1:12" ht="14.25" customHeight="1" x14ac:dyDescent="0.25">
      <c r="A4371" t="str">
        <f t="shared" si="68"/>
        <v>ORD4370</v>
      </c>
      <c r="B4371" s="6">
        <v>45000</v>
      </c>
      <c r="C4371" s="6" t="str">
        <f>TEXT(Table1[[#This Row],[Order Date]],"mmm")</f>
        <v>Mar</v>
      </c>
      <c r="D4371" s="6" t="str">
        <f>TEXT(Table1[[#This Row],[Order Date]],"yyyy")</f>
        <v>2023</v>
      </c>
      <c r="E4371" t="s">
        <v>578</v>
      </c>
      <c r="F4371" t="s">
        <v>10</v>
      </c>
      <c r="G4371" t="s">
        <v>34</v>
      </c>
      <c r="H4371" t="s">
        <v>35</v>
      </c>
      <c r="I4371" t="s">
        <v>231</v>
      </c>
      <c r="J4371">
        <v>528.42999999999995</v>
      </c>
      <c r="K4371">
        <v>5</v>
      </c>
      <c r="L4371">
        <v>-143.43</v>
      </c>
    </row>
    <row r="4372" spans="1:12" ht="14.25" customHeight="1" x14ac:dyDescent="0.25">
      <c r="A4372" t="str">
        <f t="shared" si="68"/>
        <v>ORD4371</v>
      </c>
      <c r="B4372" s="6">
        <v>45000</v>
      </c>
      <c r="C4372" s="6" t="str">
        <f>TEXT(Table1[[#This Row],[Order Date]],"mmm")</f>
        <v>Mar</v>
      </c>
      <c r="D4372" s="6" t="str">
        <f>TEXT(Table1[[#This Row],[Order Date]],"yyyy")</f>
        <v>2023</v>
      </c>
      <c r="E4372" t="s">
        <v>578</v>
      </c>
      <c r="F4372" t="s">
        <v>10</v>
      </c>
      <c r="G4372" t="s">
        <v>11</v>
      </c>
      <c r="H4372" t="s">
        <v>20</v>
      </c>
      <c r="I4372" t="s">
        <v>744</v>
      </c>
      <c r="J4372">
        <v>22.39</v>
      </c>
      <c r="K4372">
        <v>7</v>
      </c>
      <c r="L4372">
        <v>-35.82</v>
      </c>
    </row>
    <row r="4373" spans="1:12" ht="14.25" customHeight="1" x14ac:dyDescent="0.25">
      <c r="A4373" t="str">
        <f t="shared" si="68"/>
        <v>ORD4372</v>
      </c>
      <c r="B4373" s="6">
        <v>45002</v>
      </c>
      <c r="C4373" s="6" t="str">
        <f>TEXT(Table1[[#This Row],[Order Date]],"mmm")</f>
        <v>Mar</v>
      </c>
      <c r="D4373" s="6" t="str">
        <f>TEXT(Table1[[#This Row],[Order Date]],"yyyy")</f>
        <v>2023</v>
      </c>
      <c r="E4373" t="s">
        <v>1122</v>
      </c>
      <c r="F4373" t="s">
        <v>434</v>
      </c>
      <c r="G4373" t="s">
        <v>11</v>
      </c>
      <c r="H4373" t="s">
        <v>24</v>
      </c>
      <c r="I4373" t="s">
        <v>260</v>
      </c>
      <c r="J4373">
        <v>39.68</v>
      </c>
      <c r="K4373">
        <v>2</v>
      </c>
      <c r="L4373">
        <v>10.32</v>
      </c>
    </row>
    <row r="4374" spans="1:12" ht="14.25" customHeight="1" x14ac:dyDescent="0.25">
      <c r="A4374" t="str">
        <f t="shared" si="68"/>
        <v>ORD4373</v>
      </c>
      <c r="B4374" s="6">
        <v>45002</v>
      </c>
      <c r="C4374" s="6" t="str">
        <f>TEXT(Table1[[#This Row],[Order Date]],"mmm")</f>
        <v>Mar</v>
      </c>
      <c r="D4374" s="6" t="str">
        <f>TEXT(Table1[[#This Row],[Order Date]],"yyyy")</f>
        <v>2023</v>
      </c>
      <c r="E4374" t="s">
        <v>372</v>
      </c>
      <c r="F4374" t="s">
        <v>59</v>
      </c>
      <c r="G4374" t="s">
        <v>39</v>
      </c>
      <c r="H4374" t="s">
        <v>40</v>
      </c>
      <c r="I4374" t="s">
        <v>1537</v>
      </c>
      <c r="J4374">
        <v>129.97999999999999</v>
      </c>
      <c r="K4374">
        <v>2</v>
      </c>
      <c r="L4374">
        <v>62.39</v>
      </c>
    </row>
    <row r="4375" spans="1:12" ht="14.25" customHeight="1" x14ac:dyDescent="0.25">
      <c r="A4375" t="str">
        <f t="shared" si="68"/>
        <v>ORD4374</v>
      </c>
      <c r="B4375" s="6">
        <v>45002</v>
      </c>
      <c r="C4375" s="6" t="str">
        <f>TEXT(Table1[[#This Row],[Order Date]],"mmm")</f>
        <v>Mar</v>
      </c>
      <c r="D4375" s="6" t="str">
        <f>TEXT(Table1[[#This Row],[Order Date]],"yyyy")</f>
        <v>2023</v>
      </c>
      <c r="E4375" t="s">
        <v>372</v>
      </c>
      <c r="F4375" t="s">
        <v>59</v>
      </c>
      <c r="G4375" t="s">
        <v>11</v>
      </c>
      <c r="H4375" t="s">
        <v>20</v>
      </c>
      <c r="I4375" t="s">
        <v>1567</v>
      </c>
      <c r="J4375">
        <v>32.54</v>
      </c>
      <c r="K4375">
        <v>2</v>
      </c>
      <c r="L4375">
        <v>15.94</v>
      </c>
    </row>
    <row r="4376" spans="1:12" ht="14.25" customHeight="1" x14ac:dyDescent="0.25">
      <c r="A4376" t="str">
        <f t="shared" si="68"/>
        <v>ORD4375</v>
      </c>
      <c r="B4376" s="6">
        <v>45002</v>
      </c>
      <c r="C4376" s="6" t="str">
        <f>TEXT(Table1[[#This Row],[Order Date]],"mmm")</f>
        <v>Mar</v>
      </c>
      <c r="D4376" s="6" t="str">
        <f>TEXT(Table1[[#This Row],[Order Date]],"yyyy")</f>
        <v>2023</v>
      </c>
      <c r="E4376" t="s">
        <v>1074</v>
      </c>
      <c r="F4376" t="s">
        <v>531</v>
      </c>
      <c r="G4376" t="s">
        <v>11</v>
      </c>
      <c r="H4376" t="s">
        <v>63</v>
      </c>
      <c r="I4376" t="s">
        <v>2264</v>
      </c>
      <c r="J4376">
        <v>199.9</v>
      </c>
      <c r="K4376">
        <v>5</v>
      </c>
      <c r="L4376">
        <v>89.96</v>
      </c>
    </row>
    <row r="4377" spans="1:12" ht="14.25" customHeight="1" x14ac:dyDescent="0.25">
      <c r="A4377" t="str">
        <f t="shared" si="68"/>
        <v>ORD4376</v>
      </c>
      <c r="B4377" s="6">
        <v>45002</v>
      </c>
      <c r="C4377" s="6" t="str">
        <f>TEXT(Table1[[#This Row],[Order Date]],"mmm")</f>
        <v>Mar</v>
      </c>
      <c r="D4377" s="6" t="str">
        <f>TEXT(Table1[[#This Row],[Order Date]],"yyyy")</f>
        <v>2023</v>
      </c>
      <c r="E4377" t="s">
        <v>1074</v>
      </c>
      <c r="F4377" t="s">
        <v>531</v>
      </c>
      <c r="G4377" t="s">
        <v>11</v>
      </c>
      <c r="H4377" t="s">
        <v>92</v>
      </c>
      <c r="I4377" t="s">
        <v>755</v>
      </c>
      <c r="J4377">
        <v>901.95</v>
      </c>
      <c r="K4377">
        <v>3</v>
      </c>
      <c r="L4377">
        <v>297.64</v>
      </c>
    </row>
    <row r="4378" spans="1:12" ht="14.25" customHeight="1" x14ac:dyDescent="0.25">
      <c r="A4378" t="str">
        <f t="shared" si="68"/>
        <v>ORD4377</v>
      </c>
      <c r="B4378" s="6">
        <v>45002</v>
      </c>
      <c r="C4378" s="6" t="str">
        <f>TEXT(Table1[[#This Row],[Order Date]],"mmm")</f>
        <v>Mar</v>
      </c>
      <c r="D4378" s="6" t="str">
        <f>TEXT(Table1[[#This Row],[Order Date]],"yyyy")</f>
        <v>2023</v>
      </c>
      <c r="E4378" t="s">
        <v>1074</v>
      </c>
      <c r="F4378" t="s">
        <v>531</v>
      </c>
      <c r="G4378" t="s">
        <v>34</v>
      </c>
      <c r="H4378" t="s">
        <v>47</v>
      </c>
      <c r="I4378" t="s">
        <v>670</v>
      </c>
      <c r="J4378">
        <v>971.5</v>
      </c>
      <c r="K4378">
        <v>5</v>
      </c>
      <c r="L4378">
        <v>252.59</v>
      </c>
    </row>
    <row r="4379" spans="1:12" ht="14.25" customHeight="1" x14ac:dyDescent="0.25">
      <c r="A4379" t="str">
        <f t="shared" si="68"/>
        <v>ORD4378</v>
      </c>
      <c r="B4379" s="6">
        <v>45002</v>
      </c>
      <c r="C4379" s="6" t="str">
        <f>TEXT(Table1[[#This Row],[Order Date]],"mmm")</f>
        <v>Mar</v>
      </c>
      <c r="D4379" s="6" t="str">
        <f>TEXT(Table1[[#This Row],[Order Date]],"yyyy")</f>
        <v>2023</v>
      </c>
      <c r="E4379" t="s">
        <v>1474</v>
      </c>
      <c r="F4379" t="s">
        <v>27</v>
      </c>
      <c r="G4379" t="s">
        <v>39</v>
      </c>
      <c r="H4379" t="s">
        <v>40</v>
      </c>
      <c r="I4379" t="s">
        <v>1925</v>
      </c>
      <c r="J4379">
        <v>84.78</v>
      </c>
      <c r="K4379">
        <v>2</v>
      </c>
      <c r="L4379">
        <v>-20.14</v>
      </c>
    </row>
    <row r="4380" spans="1:12" ht="14.25" customHeight="1" x14ac:dyDescent="0.25">
      <c r="A4380" t="str">
        <f t="shared" si="68"/>
        <v>ORD4379</v>
      </c>
      <c r="B4380" s="6">
        <v>45003</v>
      </c>
      <c r="C4380" s="6" t="str">
        <f>TEXT(Table1[[#This Row],[Order Date]],"mmm")</f>
        <v>Mar</v>
      </c>
      <c r="D4380" s="6" t="str">
        <f>TEXT(Table1[[#This Row],[Order Date]],"yyyy")</f>
        <v>2023</v>
      </c>
      <c r="E4380" t="s">
        <v>2071</v>
      </c>
      <c r="F4380" t="s">
        <v>120</v>
      </c>
      <c r="G4380" t="s">
        <v>34</v>
      </c>
      <c r="H4380" t="s">
        <v>145</v>
      </c>
      <c r="I4380" t="s">
        <v>1195</v>
      </c>
      <c r="J4380">
        <v>189.88</v>
      </c>
      <c r="K4380">
        <v>3</v>
      </c>
      <c r="L4380">
        <v>-94.94</v>
      </c>
    </row>
    <row r="4381" spans="1:12" ht="14.25" customHeight="1" x14ac:dyDescent="0.25">
      <c r="A4381" t="str">
        <f t="shared" si="68"/>
        <v>ORD4380</v>
      </c>
      <c r="B4381" s="6">
        <v>45003</v>
      </c>
      <c r="C4381" s="6" t="str">
        <f>TEXT(Table1[[#This Row],[Order Date]],"mmm")</f>
        <v>Mar</v>
      </c>
      <c r="D4381" s="6" t="str">
        <f>TEXT(Table1[[#This Row],[Order Date]],"yyyy")</f>
        <v>2023</v>
      </c>
      <c r="E4381" t="s">
        <v>227</v>
      </c>
      <c r="F4381" t="s">
        <v>120</v>
      </c>
      <c r="G4381" t="s">
        <v>11</v>
      </c>
      <c r="H4381" t="s">
        <v>92</v>
      </c>
      <c r="I4381" t="s">
        <v>1056</v>
      </c>
      <c r="J4381">
        <v>871.8</v>
      </c>
      <c r="K4381">
        <v>3</v>
      </c>
      <c r="L4381">
        <v>87.18</v>
      </c>
    </row>
    <row r="4382" spans="1:12" ht="14.25" customHeight="1" x14ac:dyDescent="0.25">
      <c r="A4382" t="str">
        <f t="shared" si="68"/>
        <v>ORD4381</v>
      </c>
      <c r="B4382" s="6">
        <v>45004</v>
      </c>
      <c r="C4382" s="6" t="str">
        <f>TEXT(Table1[[#This Row],[Order Date]],"mmm")</f>
        <v>Mar</v>
      </c>
      <c r="D4382" s="6" t="str">
        <f>TEXT(Table1[[#This Row],[Order Date]],"yyyy")</f>
        <v>2023</v>
      </c>
      <c r="E4382" t="s">
        <v>774</v>
      </c>
      <c r="F4382" t="s">
        <v>278</v>
      </c>
      <c r="G4382" t="s">
        <v>34</v>
      </c>
      <c r="H4382" t="s">
        <v>74</v>
      </c>
      <c r="I4382" t="s">
        <v>2465</v>
      </c>
      <c r="J4382">
        <v>72.290000000000006</v>
      </c>
      <c r="K4382">
        <v>1</v>
      </c>
      <c r="L4382">
        <v>-98.8</v>
      </c>
    </row>
    <row r="4383" spans="1:12" ht="14.25" customHeight="1" x14ac:dyDescent="0.25">
      <c r="A4383" t="str">
        <f t="shared" si="68"/>
        <v>ORD4382</v>
      </c>
      <c r="B4383" s="6">
        <v>45004</v>
      </c>
      <c r="C4383" s="6" t="str">
        <f>TEXT(Table1[[#This Row],[Order Date]],"mmm")</f>
        <v>Mar</v>
      </c>
      <c r="D4383" s="6" t="str">
        <f>TEXT(Table1[[#This Row],[Order Date]],"yyyy")</f>
        <v>2023</v>
      </c>
      <c r="E4383" t="s">
        <v>2466</v>
      </c>
      <c r="F4383" t="s">
        <v>149</v>
      </c>
      <c r="G4383" t="s">
        <v>34</v>
      </c>
      <c r="H4383" t="s">
        <v>47</v>
      </c>
      <c r="I4383" t="s">
        <v>553</v>
      </c>
      <c r="J4383">
        <v>14.98</v>
      </c>
      <c r="K4383">
        <v>1</v>
      </c>
      <c r="L4383">
        <v>6.89</v>
      </c>
    </row>
    <row r="4384" spans="1:12" ht="14.25" customHeight="1" x14ac:dyDescent="0.25">
      <c r="A4384" t="str">
        <f t="shared" si="68"/>
        <v>ORD4383</v>
      </c>
      <c r="B4384" s="6">
        <v>45004</v>
      </c>
      <c r="C4384" s="6" t="str">
        <f>TEXT(Table1[[#This Row],[Order Date]],"mmm")</f>
        <v>Mar</v>
      </c>
      <c r="D4384" s="6" t="str">
        <f>TEXT(Table1[[#This Row],[Order Date]],"yyyy")</f>
        <v>2023</v>
      </c>
      <c r="E4384" t="s">
        <v>2466</v>
      </c>
      <c r="F4384" t="s">
        <v>149</v>
      </c>
      <c r="G4384" t="s">
        <v>34</v>
      </c>
      <c r="H4384" t="s">
        <v>47</v>
      </c>
      <c r="I4384" t="s">
        <v>214</v>
      </c>
      <c r="J4384">
        <v>20.32</v>
      </c>
      <c r="K4384">
        <v>4</v>
      </c>
      <c r="L4384">
        <v>6.91</v>
      </c>
    </row>
    <row r="4385" spans="1:12" ht="14.25" customHeight="1" x14ac:dyDescent="0.25">
      <c r="A4385" t="str">
        <f t="shared" si="68"/>
        <v>ORD4384</v>
      </c>
      <c r="B4385" s="6">
        <v>45004</v>
      </c>
      <c r="C4385" s="6" t="str">
        <f>TEXT(Table1[[#This Row],[Order Date]],"mmm")</f>
        <v>Mar</v>
      </c>
      <c r="D4385" s="6" t="str">
        <f>TEXT(Table1[[#This Row],[Order Date]],"yyyy")</f>
        <v>2023</v>
      </c>
      <c r="E4385" t="s">
        <v>1186</v>
      </c>
      <c r="F4385" t="s">
        <v>120</v>
      </c>
      <c r="G4385" t="s">
        <v>11</v>
      </c>
      <c r="H4385" t="s">
        <v>20</v>
      </c>
      <c r="I4385" t="s">
        <v>2399</v>
      </c>
      <c r="J4385">
        <v>31.09</v>
      </c>
      <c r="K4385">
        <v>3</v>
      </c>
      <c r="L4385">
        <v>-20.72</v>
      </c>
    </row>
    <row r="4386" spans="1:12" ht="14.25" customHeight="1" x14ac:dyDescent="0.25">
      <c r="A4386" t="str">
        <f t="shared" si="68"/>
        <v>ORD4385</v>
      </c>
      <c r="B4386" s="6">
        <v>45005</v>
      </c>
      <c r="C4386" s="6" t="str">
        <f>TEXT(Table1[[#This Row],[Order Date]],"mmm")</f>
        <v>Mar</v>
      </c>
      <c r="D4386" s="6" t="str">
        <f>TEXT(Table1[[#This Row],[Order Date]],"yyyy")</f>
        <v>2023</v>
      </c>
      <c r="E4386" t="s">
        <v>1459</v>
      </c>
      <c r="F4386" t="s">
        <v>91</v>
      </c>
      <c r="G4386" t="s">
        <v>39</v>
      </c>
      <c r="H4386" t="s">
        <v>40</v>
      </c>
      <c r="I4386" t="s">
        <v>1925</v>
      </c>
      <c r="J4386">
        <v>84.78</v>
      </c>
      <c r="K4386">
        <v>2</v>
      </c>
      <c r="L4386">
        <v>-20.14</v>
      </c>
    </row>
    <row r="4387" spans="1:12" ht="14.25" customHeight="1" x14ac:dyDescent="0.25">
      <c r="A4387" t="str">
        <f t="shared" si="68"/>
        <v>ORD4386</v>
      </c>
      <c r="B4387" s="6">
        <v>45005</v>
      </c>
      <c r="C4387" s="6" t="str">
        <f>TEXT(Table1[[#This Row],[Order Date]],"mmm")</f>
        <v>Mar</v>
      </c>
      <c r="D4387" s="6" t="str">
        <f>TEXT(Table1[[#This Row],[Order Date]],"yyyy")</f>
        <v>2023</v>
      </c>
      <c r="E4387" t="s">
        <v>1459</v>
      </c>
      <c r="F4387" t="s">
        <v>91</v>
      </c>
      <c r="G4387" t="s">
        <v>11</v>
      </c>
      <c r="H4387" t="s">
        <v>12</v>
      </c>
      <c r="I4387" t="s">
        <v>28</v>
      </c>
      <c r="J4387">
        <v>20.74</v>
      </c>
      <c r="K4387">
        <v>4</v>
      </c>
      <c r="L4387">
        <v>7.26</v>
      </c>
    </row>
    <row r="4388" spans="1:12" ht="14.25" customHeight="1" x14ac:dyDescent="0.25">
      <c r="A4388" t="str">
        <f t="shared" si="68"/>
        <v>ORD4387</v>
      </c>
      <c r="B4388" s="6">
        <v>45005</v>
      </c>
      <c r="C4388" s="6" t="str">
        <f>TEXT(Table1[[#This Row],[Order Date]],"mmm")</f>
        <v>Mar</v>
      </c>
      <c r="D4388" s="6" t="str">
        <f>TEXT(Table1[[#This Row],[Order Date]],"yyyy")</f>
        <v>2023</v>
      </c>
      <c r="E4388" t="s">
        <v>1459</v>
      </c>
      <c r="F4388" t="s">
        <v>91</v>
      </c>
      <c r="G4388" t="s">
        <v>11</v>
      </c>
      <c r="H4388" t="s">
        <v>20</v>
      </c>
      <c r="I4388" t="s">
        <v>984</v>
      </c>
      <c r="J4388">
        <v>16.82</v>
      </c>
      <c r="K4388">
        <v>3</v>
      </c>
      <c r="L4388">
        <v>-12.9</v>
      </c>
    </row>
    <row r="4389" spans="1:12" ht="14.25" customHeight="1" x14ac:dyDescent="0.25">
      <c r="A4389" t="str">
        <f t="shared" si="68"/>
        <v>ORD4388</v>
      </c>
      <c r="B4389" s="6">
        <v>45005</v>
      </c>
      <c r="C4389" s="6" t="str">
        <f>TEXT(Table1[[#This Row],[Order Date]],"mmm")</f>
        <v>Mar</v>
      </c>
      <c r="D4389" s="6" t="str">
        <f>TEXT(Table1[[#This Row],[Order Date]],"yyyy")</f>
        <v>2023</v>
      </c>
      <c r="E4389" t="s">
        <v>1459</v>
      </c>
      <c r="F4389" t="s">
        <v>91</v>
      </c>
      <c r="G4389" t="s">
        <v>11</v>
      </c>
      <c r="H4389" t="s">
        <v>12</v>
      </c>
      <c r="I4389" t="s">
        <v>2086</v>
      </c>
      <c r="J4389">
        <v>10.37</v>
      </c>
      <c r="K4389">
        <v>2</v>
      </c>
      <c r="L4389">
        <v>3.63</v>
      </c>
    </row>
    <row r="4390" spans="1:12" ht="14.25" customHeight="1" x14ac:dyDescent="0.25">
      <c r="A4390" t="str">
        <f t="shared" si="68"/>
        <v>ORD4389</v>
      </c>
      <c r="B4390" s="6">
        <v>45005</v>
      </c>
      <c r="C4390" s="6" t="str">
        <f>TEXT(Table1[[#This Row],[Order Date]],"mmm")</f>
        <v>Mar</v>
      </c>
      <c r="D4390" s="6" t="str">
        <f>TEXT(Table1[[#This Row],[Order Date]],"yyyy")</f>
        <v>2023</v>
      </c>
      <c r="E4390" t="s">
        <v>1625</v>
      </c>
      <c r="F4390" t="s">
        <v>15</v>
      </c>
      <c r="G4390" t="s">
        <v>39</v>
      </c>
      <c r="H4390" t="s">
        <v>40</v>
      </c>
      <c r="I4390" t="s">
        <v>2467</v>
      </c>
      <c r="J4390">
        <v>11.99</v>
      </c>
      <c r="K4390">
        <v>1</v>
      </c>
      <c r="L4390">
        <v>0.9</v>
      </c>
    </row>
    <row r="4391" spans="1:12" ht="14.25" customHeight="1" x14ac:dyDescent="0.25">
      <c r="A4391" t="str">
        <f t="shared" si="68"/>
        <v>ORD4390</v>
      </c>
      <c r="B4391" s="6">
        <v>45005</v>
      </c>
      <c r="C4391" s="6" t="str">
        <f>TEXT(Table1[[#This Row],[Order Date]],"mmm")</f>
        <v>Mar</v>
      </c>
      <c r="D4391" s="6" t="str">
        <f>TEXT(Table1[[#This Row],[Order Date]],"yyyy")</f>
        <v>2023</v>
      </c>
      <c r="E4391" t="s">
        <v>2011</v>
      </c>
      <c r="F4391" t="s">
        <v>186</v>
      </c>
      <c r="G4391" t="s">
        <v>34</v>
      </c>
      <c r="H4391" t="s">
        <v>145</v>
      </c>
      <c r="I4391" t="s">
        <v>2066</v>
      </c>
      <c r="J4391">
        <v>697.16</v>
      </c>
      <c r="K4391">
        <v>4</v>
      </c>
      <c r="L4391">
        <v>146.4</v>
      </c>
    </row>
    <row r="4392" spans="1:12" ht="14.25" customHeight="1" x14ac:dyDescent="0.25">
      <c r="A4392" t="str">
        <f t="shared" si="68"/>
        <v>ORD4391</v>
      </c>
      <c r="B4392" s="6">
        <v>45005</v>
      </c>
      <c r="C4392" s="6" t="str">
        <f>TEXT(Table1[[#This Row],[Order Date]],"mmm")</f>
        <v>Mar</v>
      </c>
      <c r="D4392" s="6" t="str">
        <f>TEXT(Table1[[#This Row],[Order Date]],"yyyy")</f>
        <v>2023</v>
      </c>
      <c r="E4392" t="s">
        <v>558</v>
      </c>
      <c r="F4392" t="s">
        <v>329</v>
      </c>
      <c r="G4392" t="s">
        <v>34</v>
      </c>
      <c r="H4392" t="s">
        <v>47</v>
      </c>
      <c r="I4392" t="s">
        <v>1107</v>
      </c>
      <c r="J4392">
        <v>86.45</v>
      </c>
      <c r="K4392">
        <v>7</v>
      </c>
      <c r="L4392">
        <v>38.04</v>
      </c>
    </row>
    <row r="4393" spans="1:12" ht="14.25" customHeight="1" x14ac:dyDescent="0.25">
      <c r="A4393" t="str">
        <f t="shared" si="68"/>
        <v>ORD4392</v>
      </c>
      <c r="B4393" s="6">
        <v>45006</v>
      </c>
      <c r="C4393" s="6" t="str">
        <f>TEXT(Table1[[#This Row],[Order Date]],"mmm")</f>
        <v>Mar</v>
      </c>
      <c r="D4393" s="6" t="str">
        <f>TEXT(Table1[[#This Row],[Order Date]],"yyyy")</f>
        <v>2023</v>
      </c>
      <c r="E4393" t="s">
        <v>1254</v>
      </c>
      <c r="F4393" t="s">
        <v>15</v>
      </c>
      <c r="G4393" t="s">
        <v>11</v>
      </c>
      <c r="H4393" t="s">
        <v>20</v>
      </c>
      <c r="I4393" t="s">
        <v>2468</v>
      </c>
      <c r="J4393">
        <v>3.17</v>
      </c>
      <c r="K4393">
        <v>2</v>
      </c>
      <c r="L4393">
        <v>-4.75</v>
      </c>
    </row>
    <row r="4394" spans="1:12" ht="14.25" customHeight="1" x14ac:dyDescent="0.25">
      <c r="A4394" t="str">
        <f t="shared" si="68"/>
        <v>ORD4393</v>
      </c>
      <c r="B4394" s="6">
        <v>45006</v>
      </c>
      <c r="C4394" s="6" t="str">
        <f>TEXT(Table1[[#This Row],[Order Date]],"mmm")</f>
        <v>Mar</v>
      </c>
      <c r="D4394" s="6" t="str">
        <f>TEXT(Table1[[#This Row],[Order Date]],"yyyy")</f>
        <v>2023</v>
      </c>
      <c r="E4394" t="s">
        <v>1254</v>
      </c>
      <c r="F4394" t="s">
        <v>15</v>
      </c>
      <c r="G4394" t="s">
        <v>34</v>
      </c>
      <c r="H4394" t="s">
        <v>35</v>
      </c>
      <c r="I4394" t="s">
        <v>1597</v>
      </c>
      <c r="J4394">
        <v>528.42999999999995</v>
      </c>
      <c r="K4394">
        <v>5</v>
      </c>
      <c r="L4394">
        <v>0</v>
      </c>
    </row>
    <row r="4395" spans="1:12" ht="14.25" customHeight="1" x14ac:dyDescent="0.25">
      <c r="A4395" t="str">
        <f t="shared" si="68"/>
        <v>ORD4394</v>
      </c>
      <c r="B4395" s="6">
        <v>45006</v>
      </c>
      <c r="C4395" s="6" t="str">
        <f>TEXT(Table1[[#This Row],[Order Date]],"mmm")</f>
        <v>Mar</v>
      </c>
      <c r="D4395" s="6" t="str">
        <f>TEXT(Table1[[#This Row],[Order Date]],"yyyy")</f>
        <v>2023</v>
      </c>
      <c r="E4395" t="s">
        <v>1254</v>
      </c>
      <c r="F4395" t="s">
        <v>15</v>
      </c>
      <c r="G4395" t="s">
        <v>11</v>
      </c>
      <c r="H4395" t="s">
        <v>24</v>
      </c>
      <c r="I4395" t="s">
        <v>2469</v>
      </c>
      <c r="J4395">
        <v>13.39</v>
      </c>
      <c r="K4395">
        <v>3</v>
      </c>
      <c r="L4395">
        <v>1.51</v>
      </c>
    </row>
    <row r="4396" spans="1:12" ht="14.25" customHeight="1" x14ac:dyDescent="0.25">
      <c r="A4396" t="str">
        <f t="shared" si="68"/>
        <v>ORD4395</v>
      </c>
      <c r="B4396" s="6">
        <v>45006</v>
      </c>
      <c r="C4396" s="6" t="str">
        <f>TEXT(Table1[[#This Row],[Order Date]],"mmm")</f>
        <v>Mar</v>
      </c>
      <c r="D4396" s="6" t="str">
        <f>TEXT(Table1[[#This Row],[Order Date]],"yyyy")</f>
        <v>2023</v>
      </c>
      <c r="E4396" t="s">
        <v>1414</v>
      </c>
      <c r="F4396" t="s">
        <v>10</v>
      </c>
      <c r="G4396" t="s">
        <v>34</v>
      </c>
      <c r="H4396" t="s">
        <v>145</v>
      </c>
      <c r="I4396" t="s">
        <v>1002</v>
      </c>
      <c r="J4396">
        <v>99.37</v>
      </c>
      <c r="K4396">
        <v>2</v>
      </c>
      <c r="L4396">
        <v>-1.42</v>
      </c>
    </row>
    <row r="4397" spans="1:12" ht="14.25" customHeight="1" x14ac:dyDescent="0.25">
      <c r="A4397" t="str">
        <f t="shared" si="68"/>
        <v>ORD4396</v>
      </c>
      <c r="B4397" s="6">
        <v>45006</v>
      </c>
      <c r="C4397" s="6" t="str">
        <f>TEXT(Table1[[#This Row],[Order Date]],"mmm")</f>
        <v>Mar</v>
      </c>
      <c r="D4397" s="6" t="str">
        <f>TEXT(Table1[[#This Row],[Order Date]],"yyyy")</f>
        <v>2023</v>
      </c>
      <c r="E4397" t="s">
        <v>1414</v>
      </c>
      <c r="F4397" t="s">
        <v>10</v>
      </c>
      <c r="G4397" t="s">
        <v>11</v>
      </c>
      <c r="H4397" t="s">
        <v>24</v>
      </c>
      <c r="I4397" t="s">
        <v>541</v>
      </c>
      <c r="J4397">
        <v>1.34</v>
      </c>
      <c r="K4397">
        <v>1</v>
      </c>
      <c r="L4397">
        <v>0.5</v>
      </c>
    </row>
    <row r="4398" spans="1:12" ht="14.25" customHeight="1" x14ac:dyDescent="0.25">
      <c r="A4398" t="str">
        <f t="shared" si="68"/>
        <v>ORD4397</v>
      </c>
      <c r="B4398" s="6">
        <v>45007</v>
      </c>
      <c r="C4398" s="6" t="str">
        <f>TEXT(Table1[[#This Row],[Order Date]],"mmm")</f>
        <v>Mar</v>
      </c>
      <c r="D4398" s="6" t="str">
        <f>TEXT(Table1[[#This Row],[Order Date]],"yyyy")</f>
        <v>2023</v>
      </c>
      <c r="E4398" t="s">
        <v>1151</v>
      </c>
      <c r="F4398" t="s">
        <v>126</v>
      </c>
      <c r="G4398" t="s">
        <v>39</v>
      </c>
      <c r="H4398" t="s">
        <v>52</v>
      </c>
      <c r="I4398" t="s">
        <v>656</v>
      </c>
      <c r="J4398">
        <v>58.58</v>
      </c>
      <c r="K4398">
        <v>2</v>
      </c>
      <c r="L4398">
        <v>19.329999999999998</v>
      </c>
    </row>
    <row r="4399" spans="1:12" ht="14.25" customHeight="1" x14ac:dyDescent="0.25">
      <c r="A4399" t="str">
        <f t="shared" si="68"/>
        <v>ORD4398</v>
      </c>
      <c r="B4399" s="6">
        <v>45007</v>
      </c>
      <c r="C4399" s="6" t="str">
        <f>TEXT(Table1[[#This Row],[Order Date]],"mmm")</f>
        <v>Mar</v>
      </c>
      <c r="D4399" s="6" t="str">
        <f>TEXT(Table1[[#This Row],[Order Date]],"yyyy")</f>
        <v>2023</v>
      </c>
      <c r="E4399" t="s">
        <v>1251</v>
      </c>
      <c r="F4399" t="s">
        <v>164</v>
      </c>
      <c r="G4399" t="s">
        <v>34</v>
      </c>
      <c r="H4399" t="s">
        <v>35</v>
      </c>
      <c r="I4399" t="s">
        <v>1575</v>
      </c>
      <c r="J4399">
        <v>167.89</v>
      </c>
      <c r="K4399">
        <v>7</v>
      </c>
      <c r="L4399">
        <v>14.69</v>
      </c>
    </row>
    <row r="4400" spans="1:12" ht="14.25" customHeight="1" x14ac:dyDescent="0.25">
      <c r="A4400" t="str">
        <f t="shared" si="68"/>
        <v>ORD4399</v>
      </c>
      <c r="B4400" s="6">
        <v>45009</v>
      </c>
      <c r="C4400" s="6" t="str">
        <f>TEXT(Table1[[#This Row],[Order Date]],"mmm")</f>
        <v>Mar</v>
      </c>
      <c r="D4400" s="6" t="str">
        <f>TEXT(Table1[[#This Row],[Order Date]],"yyyy")</f>
        <v>2023</v>
      </c>
      <c r="E4400" t="s">
        <v>2265</v>
      </c>
      <c r="F4400" t="s">
        <v>91</v>
      </c>
      <c r="G4400" t="s">
        <v>39</v>
      </c>
      <c r="H4400" t="s">
        <v>40</v>
      </c>
      <c r="I4400" t="s">
        <v>1114</v>
      </c>
      <c r="J4400">
        <v>403.17</v>
      </c>
      <c r="K4400">
        <v>4</v>
      </c>
      <c r="L4400">
        <v>25.2</v>
      </c>
    </row>
    <row r="4401" spans="1:12" ht="14.25" customHeight="1" x14ac:dyDescent="0.25">
      <c r="A4401" t="str">
        <f t="shared" si="68"/>
        <v>ORD4400</v>
      </c>
      <c r="B4401" s="6">
        <v>45009</v>
      </c>
      <c r="C4401" s="6" t="str">
        <f>TEXT(Table1[[#This Row],[Order Date]],"mmm")</f>
        <v>Mar</v>
      </c>
      <c r="D4401" s="6" t="str">
        <f>TEXT(Table1[[#This Row],[Order Date]],"yyyy")</f>
        <v>2023</v>
      </c>
      <c r="E4401" t="s">
        <v>1359</v>
      </c>
      <c r="F4401" t="s">
        <v>129</v>
      </c>
      <c r="G4401" t="s">
        <v>11</v>
      </c>
      <c r="H4401" t="s">
        <v>12</v>
      </c>
      <c r="I4401" t="s">
        <v>2470</v>
      </c>
      <c r="J4401">
        <v>22.48</v>
      </c>
      <c r="K4401">
        <v>1</v>
      </c>
      <c r="L4401">
        <v>10.34</v>
      </c>
    </row>
    <row r="4402" spans="1:12" ht="14.25" customHeight="1" x14ac:dyDescent="0.25">
      <c r="A4402" t="str">
        <f t="shared" si="68"/>
        <v>ORD4401</v>
      </c>
      <c r="B4402" s="6">
        <v>45009</v>
      </c>
      <c r="C4402" s="6" t="str">
        <f>TEXT(Table1[[#This Row],[Order Date]],"mmm")</f>
        <v>Mar</v>
      </c>
      <c r="D4402" s="6" t="str">
        <f>TEXT(Table1[[#This Row],[Order Date]],"yyyy")</f>
        <v>2023</v>
      </c>
      <c r="E4402" t="s">
        <v>907</v>
      </c>
      <c r="F4402" t="s">
        <v>78</v>
      </c>
      <c r="G4402" t="s">
        <v>34</v>
      </c>
      <c r="H4402" t="s">
        <v>74</v>
      </c>
      <c r="I4402" t="s">
        <v>2093</v>
      </c>
      <c r="J4402">
        <v>301.47000000000003</v>
      </c>
      <c r="K4402">
        <v>3</v>
      </c>
      <c r="L4402">
        <v>-241.18</v>
      </c>
    </row>
    <row r="4403" spans="1:12" ht="14.25" customHeight="1" x14ac:dyDescent="0.25">
      <c r="A4403" t="str">
        <f t="shared" si="68"/>
        <v>ORD4402</v>
      </c>
      <c r="B4403" s="6">
        <v>45009</v>
      </c>
      <c r="C4403" s="6" t="str">
        <f>TEXT(Table1[[#This Row],[Order Date]],"mmm")</f>
        <v>Mar</v>
      </c>
      <c r="D4403" s="6" t="str">
        <f>TEXT(Table1[[#This Row],[Order Date]],"yyyy")</f>
        <v>2023</v>
      </c>
      <c r="E4403" t="s">
        <v>907</v>
      </c>
      <c r="F4403" t="s">
        <v>78</v>
      </c>
      <c r="G4403" t="s">
        <v>11</v>
      </c>
      <c r="H4403" t="s">
        <v>24</v>
      </c>
      <c r="I4403" t="s">
        <v>877</v>
      </c>
      <c r="J4403">
        <v>18.66</v>
      </c>
      <c r="K4403">
        <v>2</v>
      </c>
      <c r="L4403">
        <v>1.63</v>
      </c>
    </row>
    <row r="4404" spans="1:12" ht="14.25" customHeight="1" x14ac:dyDescent="0.25">
      <c r="A4404" t="str">
        <f t="shared" si="68"/>
        <v>ORD4403</v>
      </c>
      <c r="B4404" s="6">
        <v>45010</v>
      </c>
      <c r="C4404" s="6" t="str">
        <f>TEXT(Table1[[#This Row],[Order Date]],"mmm")</f>
        <v>Mar</v>
      </c>
      <c r="D4404" s="6" t="str">
        <f>TEXT(Table1[[#This Row],[Order Date]],"yyyy")</f>
        <v>2023</v>
      </c>
      <c r="E4404" t="s">
        <v>853</v>
      </c>
      <c r="F4404" t="s">
        <v>840</v>
      </c>
      <c r="G4404" t="s">
        <v>39</v>
      </c>
      <c r="H4404" t="s">
        <v>52</v>
      </c>
      <c r="I4404" t="s">
        <v>1628</v>
      </c>
      <c r="J4404">
        <v>1287.45</v>
      </c>
      <c r="K4404">
        <v>5</v>
      </c>
      <c r="L4404">
        <v>244.62</v>
      </c>
    </row>
    <row r="4405" spans="1:12" ht="14.25" customHeight="1" x14ac:dyDescent="0.25">
      <c r="A4405" t="str">
        <f t="shared" si="68"/>
        <v>ORD4404</v>
      </c>
      <c r="B4405" s="6">
        <v>45010</v>
      </c>
      <c r="C4405" s="6" t="str">
        <f>TEXT(Table1[[#This Row],[Order Date]],"mmm")</f>
        <v>Mar</v>
      </c>
      <c r="D4405" s="6" t="str">
        <f>TEXT(Table1[[#This Row],[Order Date]],"yyyy")</f>
        <v>2023</v>
      </c>
      <c r="E4405" t="s">
        <v>389</v>
      </c>
      <c r="F4405" t="s">
        <v>149</v>
      </c>
      <c r="G4405" t="s">
        <v>11</v>
      </c>
      <c r="H4405" t="s">
        <v>24</v>
      </c>
      <c r="I4405" t="s">
        <v>449</v>
      </c>
      <c r="J4405">
        <v>59.52</v>
      </c>
      <c r="K4405">
        <v>3</v>
      </c>
      <c r="L4405">
        <v>17.86</v>
      </c>
    </row>
    <row r="4406" spans="1:12" ht="14.25" customHeight="1" x14ac:dyDescent="0.25">
      <c r="A4406" t="str">
        <f t="shared" si="68"/>
        <v>ORD4405</v>
      </c>
      <c r="B4406" s="6">
        <v>45011</v>
      </c>
      <c r="C4406" s="6" t="str">
        <f>TEXT(Table1[[#This Row],[Order Date]],"mmm")</f>
        <v>Mar</v>
      </c>
      <c r="D4406" s="6" t="str">
        <f>TEXT(Table1[[#This Row],[Order Date]],"yyyy")</f>
        <v>2023</v>
      </c>
      <c r="E4406" t="s">
        <v>1463</v>
      </c>
      <c r="F4406" t="s">
        <v>149</v>
      </c>
      <c r="G4406" t="s">
        <v>11</v>
      </c>
      <c r="H4406" t="s">
        <v>18</v>
      </c>
      <c r="I4406" t="s">
        <v>908</v>
      </c>
      <c r="J4406">
        <v>459.95</v>
      </c>
      <c r="K4406">
        <v>5</v>
      </c>
      <c r="L4406">
        <v>18.399999999999999</v>
      </c>
    </row>
    <row r="4407" spans="1:12" ht="14.25" customHeight="1" x14ac:dyDescent="0.25">
      <c r="A4407" t="str">
        <f t="shared" si="68"/>
        <v>ORD4406</v>
      </c>
      <c r="B4407" s="6">
        <v>45011</v>
      </c>
      <c r="C4407" s="6" t="str">
        <f>TEXT(Table1[[#This Row],[Order Date]],"mmm")</f>
        <v>Mar</v>
      </c>
      <c r="D4407" s="6" t="str">
        <f>TEXT(Table1[[#This Row],[Order Date]],"yyyy")</f>
        <v>2023</v>
      </c>
      <c r="E4407" t="s">
        <v>1968</v>
      </c>
      <c r="F4407" t="s">
        <v>245</v>
      </c>
      <c r="G4407" t="s">
        <v>11</v>
      </c>
      <c r="H4407" t="s">
        <v>18</v>
      </c>
      <c r="I4407" t="s">
        <v>1956</v>
      </c>
      <c r="J4407">
        <v>67.64</v>
      </c>
      <c r="K4407">
        <v>5</v>
      </c>
      <c r="L4407">
        <v>5.92</v>
      </c>
    </row>
    <row r="4408" spans="1:12" ht="14.25" customHeight="1" x14ac:dyDescent="0.25">
      <c r="A4408" t="str">
        <f t="shared" si="68"/>
        <v>ORD4407</v>
      </c>
      <c r="B4408" s="6">
        <v>45011</v>
      </c>
      <c r="C4408" s="6" t="str">
        <f>TEXT(Table1[[#This Row],[Order Date]],"mmm")</f>
        <v>Mar</v>
      </c>
      <c r="D4408" s="6" t="str">
        <f>TEXT(Table1[[#This Row],[Order Date]],"yyyy")</f>
        <v>2023</v>
      </c>
      <c r="E4408" t="s">
        <v>1968</v>
      </c>
      <c r="F4408" t="s">
        <v>245</v>
      </c>
      <c r="G4408" t="s">
        <v>39</v>
      </c>
      <c r="H4408" t="s">
        <v>52</v>
      </c>
      <c r="I4408" t="s">
        <v>1008</v>
      </c>
      <c r="J4408">
        <v>119.98</v>
      </c>
      <c r="K4408">
        <v>3</v>
      </c>
      <c r="L4408">
        <v>-18</v>
      </c>
    </row>
    <row r="4409" spans="1:12" ht="14.25" customHeight="1" x14ac:dyDescent="0.25">
      <c r="A4409" t="str">
        <f t="shared" si="68"/>
        <v>ORD4408</v>
      </c>
      <c r="B4409" s="6">
        <v>45011</v>
      </c>
      <c r="C4409" s="6" t="str">
        <f>TEXT(Table1[[#This Row],[Order Date]],"mmm")</f>
        <v>Mar</v>
      </c>
      <c r="D4409" s="6" t="str">
        <f>TEXT(Table1[[#This Row],[Order Date]],"yyyy")</f>
        <v>2023</v>
      </c>
      <c r="E4409" t="s">
        <v>107</v>
      </c>
      <c r="F4409" t="s">
        <v>510</v>
      </c>
      <c r="G4409" t="s">
        <v>11</v>
      </c>
      <c r="H4409" t="s">
        <v>12</v>
      </c>
      <c r="I4409" t="s">
        <v>1418</v>
      </c>
      <c r="J4409">
        <v>17.64</v>
      </c>
      <c r="K4409">
        <v>3</v>
      </c>
      <c r="L4409">
        <v>8.64</v>
      </c>
    </row>
    <row r="4410" spans="1:12" ht="14.25" customHeight="1" x14ac:dyDescent="0.25">
      <c r="A4410" t="str">
        <f t="shared" si="68"/>
        <v>ORD4409</v>
      </c>
      <c r="B4410" s="6">
        <v>45011</v>
      </c>
      <c r="C4410" s="6" t="str">
        <f>TEXT(Table1[[#This Row],[Order Date]],"mmm")</f>
        <v>Mar</v>
      </c>
      <c r="D4410" s="6" t="str">
        <f>TEXT(Table1[[#This Row],[Order Date]],"yyyy")</f>
        <v>2023</v>
      </c>
      <c r="E4410" t="s">
        <v>107</v>
      </c>
      <c r="F4410" t="s">
        <v>510</v>
      </c>
      <c r="G4410" t="s">
        <v>11</v>
      </c>
      <c r="H4410" t="s">
        <v>20</v>
      </c>
      <c r="I4410" t="s">
        <v>1185</v>
      </c>
      <c r="J4410">
        <v>17.04</v>
      </c>
      <c r="K4410">
        <v>3</v>
      </c>
      <c r="L4410">
        <v>5.54</v>
      </c>
    </row>
    <row r="4411" spans="1:12" ht="14.25" customHeight="1" x14ac:dyDescent="0.25">
      <c r="A4411" t="str">
        <f t="shared" si="68"/>
        <v>ORD4410</v>
      </c>
      <c r="B4411" s="6">
        <v>45012</v>
      </c>
      <c r="C4411" s="6" t="str">
        <f>TEXT(Table1[[#This Row],[Order Date]],"mmm")</f>
        <v>Mar</v>
      </c>
      <c r="D4411" s="6" t="str">
        <f>TEXT(Table1[[#This Row],[Order Date]],"yyyy")</f>
        <v>2023</v>
      </c>
      <c r="E4411" t="s">
        <v>589</v>
      </c>
      <c r="F4411" t="s">
        <v>30</v>
      </c>
      <c r="G4411" t="s">
        <v>34</v>
      </c>
      <c r="H4411" t="s">
        <v>47</v>
      </c>
      <c r="I4411" t="s">
        <v>2448</v>
      </c>
      <c r="J4411">
        <v>20.239999999999998</v>
      </c>
      <c r="K4411">
        <v>1</v>
      </c>
      <c r="L4411">
        <v>8.6999999999999993</v>
      </c>
    </row>
    <row r="4412" spans="1:12" ht="14.25" customHeight="1" x14ac:dyDescent="0.25">
      <c r="A4412" t="str">
        <f t="shared" si="68"/>
        <v>ORD4411</v>
      </c>
      <c r="B4412" s="6">
        <v>45012</v>
      </c>
      <c r="C4412" s="6" t="str">
        <f>TEXT(Table1[[#This Row],[Order Date]],"mmm")</f>
        <v>Mar</v>
      </c>
      <c r="D4412" s="6" t="str">
        <f>TEXT(Table1[[#This Row],[Order Date]],"yyyy")</f>
        <v>2023</v>
      </c>
      <c r="E4412" t="s">
        <v>589</v>
      </c>
      <c r="F4412" t="s">
        <v>30</v>
      </c>
      <c r="G4412" t="s">
        <v>34</v>
      </c>
      <c r="H4412" t="s">
        <v>47</v>
      </c>
      <c r="I4412" t="s">
        <v>2471</v>
      </c>
      <c r="J4412">
        <v>39.92</v>
      </c>
      <c r="K4412">
        <v>4</v>
      </c>
      <c r="L4412">
        <v>11.18</v>
      </c>
    </row>
    <row r="4413" spans="1:12" ht="14.25" customHeight="1" x14ac:dyDescent="0.25">
      <c r="A4413" t="str">
        <f t="shared" si="68"/>
        <v>ORD4412</v>
      </c>
      <c r="B4413" s="6">
        <v>45012</v>
      </c>
      <c r="C4413" s="6" t="str">
        <f>TEXT(Table1[[#This Row],[Order Date]],"mmm")</f>
        <v>Mar</v>
      </c>
      <c r="D4413" s="6" t="str">
        <f>TEXT(Table1[[#This Row],[Order Date]],"yyyy")</f>
        <v>2023</v>
      </c>
      <c r="E4413" t="s">
        <v>589</v>
      </c>
      <c r="F4413" t="s">
        <v>30</v>
      </c>
      <c r="G4413" t="s">
        <v>11</v>
      </c>
      <c r="H4413" t="s">
        <v>20</v>
      </c>
      <c r="I4413" t="s">
        <v>1567</v>
      </c>
      <c r="J4413">
        <v>32.54</v>
      </c>
      <c r="K4413">
        <v>2</v>
      </c>
      <c r="L4413">
        <v>15.94</v>
      </c>
    </row>
    <row r="4414" spans="1:12" ht="14.25" customHeight="1" x14ac:dyDescent="0.25">
      <c r="A4414" t="str">
        <f t="shared" si="68"/>
        <v>ORD4413</v>
      </c>
      <c r="B4414" s="6">
        <v>45013</v>
      </c>
      <c r="C4414" s="6" t="str">
        <f>TEXT(Table1[[#This Row],[Order Date]],"mmm")</f>
        <v>Mar</v>
      </c>
      <c r="D4414" s="6" t="str">
        <f>TEXT(Table1[[#This Row],[Order Date]],"yyyy")</f>
        <v>2023</v>
      </c>
      <c r="E4414" t="s">
        <v>1033</v>
      </c>
      <c r="F4414" t="s">
        <v>55</v>
      </c>
      <c r="G4414" t="s">
        <v>11</v>
      </c>
      <c r="H4414" t="s">
        <v>18</v>
      </c>
      <c r="I4414" t="s">
        <v>2317</v>
      </c>
      <c r="J4414">
        <v>31.4</v>
      </c>
      <c r="K4414">
        <v>2</v>
      </c>
      <c r="L4414">
        <v>7.85</v>
      </c>
    </row>
    <row r="4415" spans="1:12" ht="14.25" customHeight="1" x14ac:dyDescent="0.25">
      <c r="A4415" t="str">
        <f t="shared" si="68"/>
        <v>ORD4414</v>
      </c>
      <c r="B4415" s="6">
        <v>45013</v>
      </c>
      <c r="C4415" s="6" t="str">
        <f>TEXT(Table1[[#This Row],[Order Date]],"mmm")</f>
        <v>Mar</v>
      </c>
      <c r="D4415" s="6" t="str">
        <f>TEXT(Table1[[#This Row],[Order Date]],"yyyy")</f>
        <v>2023</v>
      </c>
      <c r="E4415" t="s">
        <v>1271</v>
      </c>
      <c r="F4415" t="s">
        <v>27</v>
      </c>
      <c r="G4415" t="s">
        <v>11</v>
      </c>
      <c r="H4415" t="s">
        <v>18</v>
      </c>
      <c r="I4415" t="s">
        <v>1756</v>
      </c>
      <c r="J4415">
        <v>87.92</v>
      </c>
      <c r="K4415">
        <v>4</v>
      </c>
      <c r="L4415">
        <v>0.88</v>
      </c>
    </row>
    <row r="4416" spans="1:12" ht="14.25" customHeight="1" x14ac:dyDescent="0.25">
      <c r="A4416" t="str">
        <f t="shared" si="68"/>
        <v>ORD4415</v>
      </c>
      <c r="B4416" s="6">
        <v>45013</v>
      </c>
      <c r="C4416" s="6" t="str">
        <f>TEXT(Table1[[#This Row],[Order Date]],"mmm")</f>
        <v>Mar</v>
      </c>
      <c r="D4416" s="6" t="str">
        <f>TEXT(Table1[[#This Row],[Order Date]],"yyyy")</f>
        <v>2023</v>
      </c>
      <c r="E4416" t="s">
        <v>1271</v>
      </c>
      <c r="F4416" t="s">
        <v>27</v>
      </c>
      <c r="G4416" t="s">
        <v>11</v>
      </c>
      <c r="H4416" t="s">
        <v>12</v>
      </c>
      <c r="I4416" t="s">
        <v>1848</v>
      </c>
      <c r="J4416">
        <v>5.98</v>
      </c>
      <c r="K4416">
        <v>1</v>
      </c>
      <c r="L4416">
        <v>2.93</v>
      </c>
    </row>
    <row r="4417" spans="1:12" ht="14.25" customHeight="1" x14ac:dyDescent="0.25">
      <c r="A4417" t="str">
        <f t="shared" si="68"/>
        <v>ORD4416</v>
      </c>
      <c r="B4417" s="6">
        <v>45014</v>
      </c>
      <c r="C4417" s="6" t="str">
        <f>TEXT(Table1[[#This Row],[Order Date]],"mmm")</f>
        <v>Mar</v>
      </c>
      <c r="D4417" s="6" t="str">
        <f>TEXT(Table1[[#This Row],[Order Date]],"yyyy")</f>
        <v>2023</v>
      </c>
      <c r="E4417" t="s">
        <v>32</v>
      </c>
      <c r="F4417" t="s">
        <v>15</v>
      </c>
      <c r="G4417" t="s">
        <v>11</v>
      </c>
      <c r="H4417" t="s">
        <v>12</v>
      </c>
      <c r="I4417" t="s">
        <v>1832</v>
      </c>
      <c r="J4417">
        <v>45.53</v>
      </c>
      <c r="K4417">
        <v>3</v>
      </c>
      <c r="L4417">
        <v>15.93</v>
      </c>
    </row>
    <row r="4418" spans="1:12" ht="14.25" customHeight="1" x14ac:dyDescent="0.25">
      <c r="A4418" t="str">
        <f t="shared" si="68"/>
        <v>ORD4417</v>
      </c>
      <c r="B4418" s="6">
        <v>45014</v>
      </c>
      <c r="C4418" s="6" t="str">
        <f>TEXT(Table1[[#This Row],[Order Date]],"mmm")</f>
        <v>Mar</v>
      </c>
      <c r="D4418" s="6" t="str">
        <f>TEXT(Table1[[#This Row],[Order Date]],"yyyy")</f>
        <v>2023</v>
      </c>
      <c r="E4418" t="s">
        <v>32</v>
      </c>
      <c r="F4418" t="s">
        <v>15</v>
      </c>
      <c r="G4418" t="s">
        <v>34</v>
      </c>
      <c r="H4418" t="s">
        <v>35</v>
      </c>
      <c r="I4418" t="s">
        <v>430</v>
      </c>
      <c r="J4418">
        <v>844.12</v>
      </c>
      <c r="K4418">
        <v>6</v>
      </c>
      <c r="L4418">
        <v>-36.18</v>
      </c>
    </row>
    <row r="4419" spans="1:12" ht="14.25" customHeight="1" x14ac:dyDescent="0.25">
      <c r="A4419" t="str">
        <f t="shared" ref="A4419:A4482" si="69">"ORD" &amp; TEXT(ROW(A4419)-1, "0000")</f>
        <v>ORD4418</v>
      </c>
      <c r="B4419" s="6">
        <v>45014</v>
      </c>
      <c r="C4419" s="6" t="str">
        <f>TEXT(Table1[[#This Row],[Order Date]],"mmm")</f>
        <v>Mar</v>
      </c>
      <c r="D4419" s="6" t="str">
        <f>TEXT(Table1[[#This Row],[Order Date]],"yyyy")</f>
        <v>2023</v>
      </c>
      <c r="E4419" t="s">
        <v>32</v>
      </c>
      <c r="F4419" t="s">
        <v>15</v>
      </c>
      <c r="G4419" t="s">
        <v>39</v>
      </c>
      <c r="H4419" t="s">
        <v>40</v>
      </c>
      <c r="I4419" t="s">
        <v>2342</v>
      </c>
      <c r="J4419">
        <v>812.74</v>
      </c>
      <c r="K4419">
        <v>8</v>
      </c>
      <c r="L4419">
        <v>60.96</v>
      </c>
    </row>
    <row r="4420" spans="1:12" ht="14.25" customHeight="1" x14ac:dyDescent="0.25">
      <c r="A4420" t="str">
        <f t="shared" si="69"/>
        <v>ORD4419</v>
      </c>
      <c r="B4420" s="6">
        <v>45014</v>
      </c>
      <c r="C4420" s="6" t="str">
        <f>TEXT(Table1[[#This Row],[Order Date]],"mmm")</f>
        <v>Mar</v>
      </c>
      <c r="D4420" s="6" t="str">
        <f>TEXT(Table1[[#This Row],[Order Date]],"yyyy")</f>
        <v>2023</v>
      </c>
      <c r="E4420" t="s">
        <v>2472</v>
      </c>
      <c r="F4420" t="s">
        <v>149</v>
      </c>
      <c r="G4420" t="s">
        <v>11</v>
      </c>
      <c r="H4420" t="s">
        <v>12</v>
      </c>
      <c r="I4420" t="s">
        <v>196</v>
      </c>
      <c r="J4420">
        <v>13.48</v>
      </c>
      <c r="K4420">
        <v>2</v>
      </c>
      <c r="L4420">
        <v>6.74</v>
      </c>
    </row>
    <row r="4421" spans="1:12" ht="14.25" customHeight="1" x14ac:dyDescent="0.25">
      <c r="A4421" t="str">
        <f t="shared" si="69"/>
        <v>ORD4420</v>
      </c>
      <c r="B4421" s="6">
        <v>45014</v>
      </c>
      <c r="C4421" s="6" t="str">
        <f>TEXT(Table1[[#This Row],[Order Date]],"mmm")</f>
        <v>Mar</v>
      </c>
      <c r="D4421" s="6" t="str">
        <f>TEXT(Table1[[#This Row],[Order Date]],"yyyy")</f>
        <v>2023</v>
      </c>
      <c r="E4421" t="s">
        <v>2472</v>
      </c>
      <c r="F4421" t="s">
        <v>149</v>
      </c>
      <c r="G4421" t="s">
        <v>11</v>
      </c>
      <c r="H4421" t="s">
        <v>20</v>
      </c>
      <c r="I4421" t="s">
        <v>49</v>
      </c>
      <c r="J4421">
        <v>29.8</v>
      </c>
      <c r="K4421">
        <v>5</v>
      </c>
      <c r="L4421">
        <v>9.31</v>
      </c>
    </row>
    <row r="4422" spans="1:12" ht="14.25" customHeight="1" x14ac:dyDescent="0.25">
      <c r="A4422" t="str">
        <f t="shared" si="69"/>
        <v>ORD4421</v>
      </c>
      <c r="B4422" s="6">
        <v>45014</v>
      </c>
      <c r="C4422" s="6" t="str">
        <f>TEXT(Table1[[#This Row],[Order Date]],"mmm")</f>
        <v>Mar</v>
      </c>
      <c r="D4422" s="6" t="str">
        <f>TEXT(Table1[[#This Row],[Order Date]],"yyyy")</f>
        <v>2023</v>
      </c>
      <c r="E4422" t="s">
        <v>2472</v>
      </c>
      <c r="F4422" t="s">
        <v>149</v>
      </c>
      <c r="G4422" t="s">
        <v>34</v>
      </c>
      <c r="H4422" t="s">
        <v>47</v>
      </c>
      <c r="I4422" t="s">
        <v>2153</v>
      </c>
      <c r="J4422">
        <v>414</v>
      </c>
      <c r="K4422">
        <v>8</v>
      </c>
      <c r="L4422">
        <v>124.2</v>
      </c>
    </row>
    <row r="4423" spans="1:12" ht="14.25" customHeight="1" x14ac:dyDescent="0.25">
      <c r="A4423" t="str">
        <f t="shared" si="69"/>
        <v>ORD4422</v>
      </c>
      <c r="B4423" s="6">
        <v>45014</v>
      </c>
      <c r="C4423" s="6" t="str">
        <f>TEXT(Table1[[#This Row],[Order Date]],"mmm")</f>
        <v>Mar</v>
      </c>
      <c r="D4423" s="6" t="str">
        <f>TEXT(Table1[[#This Row],[Order Date]],"yyyy")</f>
        <v>2023</v>
      </c>
      <c r="E4423" t="s">
        <v>2472</v>
      </c>
      <c r="F4423" t="s">
        <v>149</v>
      </c>
      <c r="G4423" t="s">
        <v>11</v>
      </c>
      <c r="H4423" t="s">
        <v>20</v>
      </c>
      <c r="I4423" t="s">
        <v>222</v>
      </c>
      <c r="J4423">
        <v>41.33</v>
      </c>
      <c r="K4423">
        <v>7</v>
      </c>
      <c r="L4423">
        <v>14.98</v>
      </c>
    </row>
    <row r="4424" spans="1:12" ht="14.25" customHeight="1" x14ac:dyDescent="0.25">
      <c r="A4424" t="str">
        <f t="shared" si="69"/>
        <v>ORD4423</v>
      </c>
      <c r="B4424" s="6">
        <v>45014</v>
      </c>
      <c r="C4424" s="6" t="str">
        <f>TEXT(Table1[[#This Row],[Order Date]],"mmm")</f>
        <v>Mar</v>
      </c>
      <c r="D4424" s="6" t="str">
        <f>TEXT(Table1[[#This Row],[Order Date]],"yyyy")</f>
        <v>2023</v>
      </c>
      <c r="E4424" t="s">
        <v>208</v>
      </c>
      <c r="F4424" t="s">
        <v>78</v>
      </c>
      <c r="G4424" t="s">
        <v>34</v>
      </c>
      <c r="H4424" t="s">
        <v>74</v>
      </c>
      <c r="I4424" t="s">
        <v>1637</v>
      </c>
      <c r="J4424">
        <v>299.98</v>
      </c>
      <c r="K4424">
        <v>5</v>
      </c>
      <c r="L4424">
        <v>-167.99</v>
      </c>
    </row>
    <row r="4425" spans="1:12" ht="14.25" customHeight="1" x14ac:dyDescent="0.25">
      <c r="A4425" t="str">
        <f t="shared" si="69"/>
        <v>ORD4424</v>
      </c>
      <c r="B4425" s="6">
        <v>45014</v>
      </c>
      <c r="C4425" s="6" t="str">
        <f>TEXT(Table1[[#This Row],[Order Date]],"mmm")</f>
        <v>Mar</v>
      </c>
      <c r="D4425" s="6" t="str">
        <f>TEXT(Table1[[#This Row],[Order Date]],"yyyy")</f>
        <v>2023</v>
      </c>
      <c r="E4425" t="s">
        <v>208</v>
      </c>
      <c r="F4425" t="s">
        <v>78</v>
      </c>
      <c r="G4425" t="s">
        <v>39</v>
      </c>
      <c r="H4425" t="s">
        <v>40</v>
      </c>
      <c r="I4425" t="s">
        <v>2473</v>
      </c>
      <c r="J4425">
        <v>158.38</v>
      </c>
      <c r="K4425">
        <v>4</v>
      </c>
      <c r="L4425">
        <v>-36.950000000000003</v>
      </c>
    </row>
    <row r="4426" spans="1:12" ht="14.25" customHeight="1" x14ac:dyDescent="0.25">
      <c r="A4426" t="str">
        <f t="shared" si="69"/>
        <v>ORD4425</v>
      </c>
      <c r="B4426" s="6">
        <v>45015</v>
      </c>
      <c r="C4426" s="6" t="str">
        <f>TEXT(Table1[[#This Row],[Order Date]],"mmm")</f>
        <v>Mar</v>
      </c>
      <c r="D4426" s="6" t="str">
        <f>TEXT(Table1[[#This Row],[Order Date]],"yyyy")</f>
        <v>2023</v>
      </c>
      <c r="E4426" t="s">
        <v>1744</v>
      </c>
      <c r="F4426" t="s">
        <v>613</v>
      </c>
      <c r="G4426" t="s">
        <v>11</v>
      </c>
      <c r="H4426" t="s">
        <v>12</v>
      </c>
      <c r="I4426" t="s">
        <v>2116</v>
      </c>
      <c r="J4426">
        <v>11.34</v>
      </c>
      <c r="K4426">
        <v>1</v>
      </c>
      <c r="L4426">
        <v>5.56</v>
      </c>
    </row>
    <row r="4427" spans="1:12" ht="14.25" customHeight="1" x14ac:dyDescent="0.25">
      <c r="A4427" t="str">
        <f t="shared" si="69"/>
        <v>ORD4426</v>
      </c>
      <c r="B4427" s="6">
        <v>45016</v>
      </c>
      <c r="C4427" s="6" t="str">
        <f>TEXT(Table1[[#This Row],[Order Date]],"mmm")</f>
        <v>Mar</v>
      </c>
      <c r="D4427" s="6" t="str">
        <f>TEXT(Table1[[#This Row],[Order Date]],"yyyy")</f>
        <v>2023</v>
      </c>
      <c r="E4427" t="s">
        <v>791</v>
      </c>
      <c r="F4427" t="s">
        <v>23</v>
      </c>
      <c r="G4427" t="s">
        <v>39</v>
      </c>
      <c r="H4427" t="s">
        <v>40</v>
      </c>
      <c r="I4427" t="s">
        <v>2364</v>
      </c>
      <c r="J4427">
        <v>280.77999999999997</v>
      </c>
      <c r="K4427">
        <v>3</v>
      </c>
      <c r="L4427">
        <v>-60.84</v>
      </c>
    </row>
    <row r="4428" spans="1:12" ht="14.25" customHeight="1" x14ac:dyDescent="0.25">
      <c r="A4428" t="str">
        <f t="shared" si="69"/>
        <v>ORD4427</v>
      </c>
      <c r="B4428" s="6">
        <v>45016</v>
      </c>
      <c r="C4428" s="6" t="str">
        <f>TEXT(Table1[[#This Row],[Order Date]],"mmm")</f>
        <v>Mar</v>
      </c>
      <c r="D4428" s="6" t="str">
        <f>TEXT(Table1[[#This Row],[Order Date]],"yyyy")</f>
        <v>2023</v>
      </c>
      <c r="E4428" t="s">
        <v>791</v>
      </c>
      <c r="F4428" t="s">
        <v>23</v>
      </c>
      <c r="G4428" t="s">
        <v>39</v>
      </c>
      <c r="H4428" t="s">
        <v>52</v>
      </c>
      <c r="I4428" t="s">
        <v>1992</v>
      </c>
      <c r="J4428">
        <v>31.98</v>
      </c>
      <c r="K4428">
        <v>2</v>
      </c>
      <c r="L4428">
        <v>1.2</v>
      </c>
    </row>
    <row r="4429" spans="1:12" ht="14.25" customHeight="1" x14ac:dyDescent="0.25">
      <c r="A4429" t="str">
        <f t="shared" si="69"/>
        <v>ORD4428</v>
      </c>
      <c r="B4429" s="6">
        <v>45016</v>
      </c>
      <c r="C4429" s="6" t="str">
        <f>TEXT(Table1[[#This Row],[Order Date]],"mmm")</f>
        <v>Mar</v>
      </c>
      <c r="D4429" s="6" t="str">
        <f>TEXT(Table1[[#This Row],[Order Date]],"yyyy")</f>
        <v>2023</v>
      </c>
      <c r="E4429" t="s">
        <v>83</v>
      </c>
      <c r="F4429" t="s">
        <v>149</v>
      </c>
      <c r="G4429" t="s">
        <v>34</v>
      </c>
      <c r="H4429" t="s">
        <v>35</v>
      </c>
      <c r="I4429" t="s">
        <v>1066</v>
      </c>
      <c r="J4429">
        <v>328</v>
      </c>
      <c r="K4429">
        <v>6</v>
      </c>
      <c r="L4429">
        <v>54.67</v>
      </c>
    </row>
    <row r="4430" spans="1:12" ht="14.25" customHeight="1" x14ac:dyDescent="0.25">
      <c r="A4430" t="str">
        <f t="shared" si="69"/>
        <v>ORD4429</v>
      </c>
      <c r="B4430" s="6">
        <v>45017</v>
      </c>
      <c r="C4430" s="6" t="str">
        <f>TEXT(Table1[[#This Row],[Order Date]],"mmm")</f>
        <v>Apr</v>
      </c>
      <c r="D4430" s="6" t="str">
        <f>TEXT(Table1[[#This Row],[Order Date]],"yyyy")</f>
        <v>2023</v>
      </c>
      <c r="E4430" t="s">
        <v>2474</v>
      </c>
      <c r="F4430" t="s">
        <v>149</v>
      </c>
      <c r="G4430" t="s">
        <v>11</v>
      </c>
      <c r="H4430" t="s">
        <v>24</v>
      </c>
      <c r="I4430" t="s">
        <v>260</v>
      </c>
      <c r="J4430">
        <v>59.52</v>
      </c>
      <c r="K4430">
        <v>3</v>
      </c>
      <c r="L4430">
        <v>15.48</v>
      </c>
    </row>
    <row r="4431" spans="1:12" ht="14.25" customHeight="1" x14ac:dyDescent="0.25">
      <c r="A4431" t="str">
        <f t="shared" si="69"/>
        <v>ORD4430</v>
      </c>
      <c r="B4431" s="6">
        <v>45017</v>
      </c>
      <c r="C4431" s="6" t="str">
        <f>TEXT(Table1[[#This Row],[Order Date]],"mmm")</f>
        <v>Apr</v>
      </c>
      <c r="D4431" s="6" t="str">
        <f>TEXT(Table1[[#This Row],[Order Date]],"yyyy")</f>
        <v>2023</v>
      </c>
      <c r="E4431" t="s">
        <v>2474</v>
      </c>
      <c r="F4431" t="s">
        <v>149</v>
      </c>
      <c r="G4431" t="s">
        <v>11</v>
      </c>
      <c r="H4431" t="s">
        <v>18</v>
      </c>
      <c r="I4431" t="s">
        <v>236</v>
      </c>
      <c r="J4431">
        <v>161.94</v>
      </c>
      <c r="K4431">
        <v>3</v>
      </c>
      <c r="L4431">
        <v>9.7200000000000006</v>
      </c>
    </row>
    <row r="4432" spans="1:12" ht="14.25" customHeight="1" x14ac:dyDescent="0.25">
      <c r="A4432" t="str">
        <f t="shared" si="69"/>
        <v>ORD4431</v>
      </c>
      <c r="B4432" s="6">
        <v>45017</v>
      </c>
      <c r="C4432" s="6" t="str">
        <f>TEXT(Table1[[#This Row],[Order Date]],"mmm")</f>
        <v>Apr</v>
      </c>
      <c r="D4432" s="6" t="str">
        <f>TEXT(Table1[[#This Row],[Order Date]],"yyyy")</f>
        <v>2023</v>
      </c>
      <c r="E4432" t="s">
        <v>2474</v>
      </c>
      <c r="F4432" t="s">
        <v>149</v>
      </c>
      <c r="G4432" t="s">
        <v>11</v>
      </c>
      <c r="H4432" t="s">
        <v>24</v>
      </c>
      <c r="I4432" t="s">
        <v>805</v>
      </c>
      <c r="J4432">
        <v>263.88</v>
      </c>
      <c r="K4432">
        <v>6</v>
      </c>
      <c r="L4432">
        <v>71.25</v>
      </c>
    </row>
    <row r="4433" spans="1:12" ht="14.25" customHeight="1" x14ac:dyDescent="0.25">
      <c r="A4433" t="str">
        <f t="shared" si="69"/>
        <v>ORD4432</v>
      </c>
      <c r="B4433" s="6">
        <v>45017</v>
      </c>
      <c r="C4433" s="6" t="str">
        <f>TEXT(Table1[[#This Row],[Order Date]],"mmm")</f>
        <v>Apr</v>
      </c>
      <c r="D4433" s="6" t="str">
        <f>TEXT(Table1[[#This Row],[Order Date]],"yyyy")</f>
        <v>2023</v>
      </c>
      <c r="E4433" t="s">
        <v>2474</v>
      </c>
      <c r="F4433" t="s">
        <v>149</v>
      </c>
      <c r="G4433" t="s">
        <v>11</v>
      </c>
      <c r="H4433" t="s">
        <v>24</v>
      </c>
      <c r="I4433" t="s">
        <v>1603</v>
      </c>
      <c r="J4433">
        <v>30.48</v>
      </c>
      <c r="K4433">
        <v>3</v>
      </c>
      <c r="L4433">
        <v>7.92</v>
      </c>
    </row>
    <row r="4434" spans="1:12" ht="14.25" customHeight="1" x14ac:dyDescent="0.25">
      <c r="A4434" t="str">
        <f t="shared" si="69"/>
        <v>ORD4433</v>
      </c>
      <c r="B4434" s="6">
        <v>45017</v>
      </c>
      <c r="C4434" s="6" t="str">
        <f>TEXT(Table1[[#This Row],[Order Date]],"mmm")</f>
        <v>Apr</v>
      </c>
      <c r="D4434" s="6" t="str">
        <f>TEXT(Table1[[#This Row],[Order Date]],"yyyy")</f>
        <v>2023</v>
      </c>
      <c r="E4434" t="s">
        <v>2474</v>
      </c>
      <c r="F4434" t="s">
        <v>149</v>
      </c>
      <c r="G4434" t="s">
        <v>11</v>
      </c>
      <c r="H4434" t="s">
        <v>24</v>
      </c>
      <c r="I4434" t="s">
        <v>2475</v>
      </c>
      <c r="J4434">
        <v>9.84</v>
      </c>
      <c r="K4434">
        <v>3</v>
      </c>
      <c r="L4434">
        <v>2.85</v>
      </c>
    </row>
    <row r="4435" spans="1:12" ht="14.25" customHeight="1" x14ac:dyDescent="0.25">
      <c r="A4435" t="str">
        <f t="shared" si="69"/>
        <v>ORD4434</v>
      </c>
      <c r="B4435" s="6">
        <v>45017</v>
      </c>
      <c r="C4435" s="6" t="str">
        <f>TEXT(Table1[[#This Row],[Order Date]],"mmm")</f>
        <v>Apr</v>
      </c>
      <c r="D4435" s="6" t="str">
        <f>TEXT(Table1[[#This Row],[Order Date]],"yyyy")</f>
        <v>2023</v>
      </c>
      <c r="E4435" t="s">
        <v>2474</v>
      </c>
      <c r="F4435" t="s">
        <v>149</v>
      </c>
      <c r="G4435" t="s">
        <v>39</v>
      </c>
      <c r="H4435" t="s">
        <v>40</v>
      </c>
      <c r="I4435" t="s">
        <v>2454</v>
      </c>
      <c r="J4435">
        <v>35.119999999999997</v>
      </c>
      <c r="K4435">
        <v>4</v>
      </c>
      <c r="L4435">
        <v>9.1300000000000008</v>
      </c>
    </row>
    <row r="4436" spans="1:12" ht="14.25" customHeight="1" x14ac:dyDescent="0.25">
      <c r="A4436" t="str">
        <f t="shared" si="69"/>
        <v>ORD4435</v>
      </c>
      <c r="B4436" s="6">
        <v>45017</v>
      </c>
      <c r="C4436" s="6" t="str">
        <f>TEXT(Table1[[#This Row],[Order Date]],"mmm")</f>
        <v>Apr</v>
      </c>
      <c r="D4436" s="6" t="str">
        <f>TEXT(Table1[[#This Row],[Order Date]],"yyyy")</f>
        <v>2023</v>
      </c>
      <c r="E4436" t="s">
        <v>1035</v>
      </c>
      <c r="F4436" t="s">
        <v>95</v>
      </c>
      <c r="G4436" t="s">
        <v>11</v>
      </c>
      <c r="H4436" t="s">
        <v>43</v>
      </c>
      <c r="I4436" t="s">
        <v>160</v>
      </c>
      <c r="J4436">
        <v>31.56</v>
      </c>
      <c r="K4436">
        <v>5</v>
      </c>
      <c r="L4436">
        <v>9.86</v>
      </c>
    </row>
    <row r="4437" spans="1:12" ht="14.25" customHeight="1" x14ac:dyDescent="0.25">
      <c r="A4437" t="str">
        <f t="shared" si="69"/>
        <v>ORD4436</v>
      </c>
      <c r="B4437" s="6">
        <v>45017</v>
      </c>
      <c r="C4437" s="6" t="str">
        <f>TEXT(Table1[[#This Row],[Order Date]],"mmm")</f>
        <v>Apr</v>
      </c>
      <c r="D4437" s="6" t="str">
        <f>TEXT(Table1[[#This Row],[Order Date]],"yyyy")</f>
        <v>2023</v>
      </c>
      <c r="E4437" t="s">
        <v>1035</v>
      </c>
      <c r="F4437" t="s">
        <v>95</v>
      </c>
      <c r="G4437" t="s">
        <v>11</v>
      </c>
      <c r="H4437" t="s">
        <v>92</v>
      </c>
      <c r="I4437" t="s">
        <v>1829</v>
      </c>
      <c r="J4437">
        <v>30.14</v>
      </c>
      <c r="K4437">
        <v>2</v>
      </c>
      <c r="L4437">
        <v>3.01</v>
      </c>
    </row>
    <row r="4438" spans="1:12" ht="14.25" customHeight="1" x14ac:dyDescent="0.25">
      <c r="A4438" t="str">
        <f t="shared" si="69"/>
        <v>ORD4437</v>
      </c>
      <c r="B4438" s="6">
        <v>45017</v>
      </c>
      <c r="C4438" s="6" t="str">
        <f>TEXT(Table1[[#This Row],[Order Date]],"mmm")</f>
        <v>Apr</v>
      </c>
      <c r="D4438" s="6" t="str">
        <f>TEXT(Table1[[#This Row],[Order Date]],"yyyy")</f>
        <v>2023</v>
      </c>
      <c r="E4438" t="s">
        <v>2447</v>
      </c>
      <c r="F4438" t="s">
        <v>149</v>
      </c>
      <c r="G4438" t="s">
        <v>11</v>
      </c>
      <c r="H4438" t="s">
        <v>24</v>
      </c>
      <c r="I4438" t="s">
        <v>1358</v>
      </c>
      <c r="J4438">
        <v>88.04</v>
      </c>
      <c r="K4438">
        <v>4</v>
      </c>
      <c r="L4438">
        <v>22.89</v>
      </c>
    </row>
    <row r="4439" spans="1:12" ht="14.25" customHeight="1" x14ac:dyDescent="0.25">
      <c r="A4439" t="str">
        <f t="shared" si="69"/>
        <v>ORD4438</v>
      </c>
      <c r="B4439" s="6">
        <v>45017</v>
      </c>
      <c r="C4439" s="6" t="str">
        <f>TEXT(Table1[[#This Row],[Order Date]],"mmm")</f>
        <v>Apr</v>
      </c>
      <c r="D4439" s="6" t="str">
        <f>TEXT(Table1[[#This Row],[Order Date]],"yyyy")</f>
        <v>2023</v>
      </c>
      <c r="E4439" t="s">
        <v>1760</v>
      </c>
      <c r="F4439" t="s">
        <v>149</v>
      </c>
      <c r="G4439" t="s">
        <v>11</v>
      </c>
      <c r="H4439" t="s">
        <v>16</v>
      </c>
      <c r="I4439" t="s">
        <v>2476</v>
      </c>
      <c r="J4439">
        <v>20.7</v>
      </c>
      <c r="K4439">
        <v>2</v>
      </c>
      <c r="L4439">
        <v>9.94</v>
      </c>
    </row>
    <row r="4440" spans="1:12" ht="14.25" customHeight="1" x14ac:dyDescent="0.25">
      <c r="A4440" t="str">
        <f t="shared" si="69"/>
        <v>ORD4439</v>
      </c>
      <c r="B4440" s="6">
        <v>45017</v>
      </c>
      <c r="C4440" s="6" t="str">
        <f>TEXT(Table1[[#This Row],[Order Date]],"mmm")</f>
        <v>Apr</v>
      </c>
      <c r="D4440" s="6" t="str">
        <f>TEXT(Table1[[#This Row],[Order Date]],"yyyy")</f>
        <v>2023</v>
      </c>
      <c r="E4440" t="s">
        <v>1760</v>
      </c>
      <c r="F4440" t="s">
        <v>149</v>
      </c>
      <c r="G4440" t="s">
        <v>11</v>
      </c>
      <c r="H4440" t="s">
        <v>200</v>
      </c>
      <c r="I4440" t="s">
        <v>1292</v>
      </c>
      <c r="J4440">
        <v>10.95</v>
      </c>
      <c r="K4440">
        <v>3</v>
      </c>
      <c r="L4440">
        <v>3.29</v>
      </c>
    </row>
    <row r="4441" spans="1:12" ht="14.25" customHeight="1" x14ac:dyDescent="0.25">
      <c r="A4441" t="str">
        <f t="shared" si="69"/>
        <v>ORD4440</v>
      </c>
      <c r="B4441" s="6">
        <v>45017</v>
      </c>
      <c r="C4441" s="6" t="str">
        <f>TEXT(Table1[[#This Row],[Order Date]],"mmm")</f>
        <v>Apr</v>
      </c>
      <c r="D4441" s="6" t="str">
        <f>TEXT(Table1[[#This Row],[Order Date]],"yyyy")</f>
        <v>2023</v>
      </c>
      <c r="E4441" t="s">
        <v>1760</v>
      </c>
      <c r="F4441" t="s">
        <v>149</v>
      </c>
      <c r="G4441" t="s">
        <v>11</v>
      </c>
      <c r="H4441" t="s">
        <v>20</v>
      </c>
      <c r="I4441" t="s">
        <v>1859</v>
      </c>
      <c r="J4441">
        <v>14.35</v>
      </c>
      <c r="K4441">
        <v>3</v>
      </c>
      <c r="L4441">
        <v>4.66</v>
      </c>
    </row>
    <row r="4442" spans="1:12" ht="14.25" customHeight="1" x14ac:dyDescent="0.25">
      <c r="A4442" t="str">
        <f t="shared" si="69"/>
        <v>ORD4441</v>
      </c>
      <c r="B4442" s="6">
        <v>45017</v>
      </c>
      <c r="C4442" s="6" t="str">
        <f>TEXT(Table1[[#This Row],[Order Date]],"mmm")</f>
        <v>Apr</v>
      </c>
      <c r="D4442" s="6" t="str">
        <f>TEXT(Table1[[#This Row],[Order Date]],"yyyy")</f>
        <v>2023</v>
      </c>
      <c r="E4442" t="s">
        <v>1758</v>
      </c>
      <c r="F4442" t="s">
        <v>149</v>
      </c>
      <c r="G4442" t="s">
        <v>34</v>
      </c>
      <c r="H4442" t="s">
        <v>35</v>
      </c>
      <c r="I4442" t="s">
        <v>864</v>
      </c>
      <c r="J4442">
        <v>1317.49</v>
      </c>
      <c r="K4442">
        <v>6</v>
      </c>
      <c r="L4442">
        <v>292.77999999999997</v>
      </c>
    </row>
    <row r="4443" spans="1:12" ht="14.25" customHeight="1" x14ac:dyDescent="0.25">
      <c r="A4443" t="str">
        <f t="shared" si="69"/>
        <v>ORD4442</v>
      </c>
      <c r="B4443" s="6">
        <v>45017</v>
      </c>
      <c r="C4443" s="6" t="str">
        <f>TEXT(Table1[[#This Row],[Order Date]],"mmm")</f>
        <v>Apr</v>
      </c>
      <c r="D4443" s="6" t="str">
        <f>TEXT(Table1[[#This Row],[Order Date]],"yyyy")</f>
        <v>2023</v>
      </c>
      <c r="E4443" t="s">
        <v>1758</v>
      </c>
      <c r="F4443" t="s">
        <v>149</v>
      </c>
      <c r="G4443" t="s">
        <v>11</v>
      </c>
      <c r="H4443" t="s">
        <v>200</v>
      </c>
      <c r="I4443" t="s">
        <v>807</v>
      </c>
      <c r="J4443">
        <v>63.84</v>
      </c>
      <c r="K4443">
        <v>8</v>
      </c>
      <c r="L4443">
        <v>18.510000000000002</v>
      </c>
    </row>
    <row r="4444" spans="1:12" ht="14.25" customHeight="1" x14ac:dyDescent="0.25">
      <c r="A4444" t="str">
        <f t="shared" si="69"/>
        <v>ORD4443</v>
      </c>
      <c r="B4444" s="6">
        <v>45017</v>
      </c>
      <c r="C4444" s="6" t="str">
        <f>TEXT(Table1[[#This Row],[Order Date]],"mmm")</f>
        <v>Apr</v>
      </c>
      <c r="D4444" s="6" t="str">
        <f>TEXT(Table1[[#This Row],[Order Date]],"yyyy")</f>
        <v>2023</v>
      </c>
      <c r="E4444" t="s">
        <v>1758</v>
      </c>
      <c r="F4444" t="s">
        <v>149</v>
      </c>
      <c r="G4444" t="s">
        <v>11</v>
      </c>
      <c r="H4444" t="s">
        <v>20</v>
      </c>
      <c r="I4444" t="s">
        <v>451</v>
      </c>
      <c r="J4444">
        <v>3.59</v>
      </c>
      <c r="K4444">
        <v>1</v>
      </c>
      <c r="L4444">
        <v>1.1200000000000001</v>
      </c>
    </row>
    <row r="4445" spans="1:12" ht="14.25" customHeight="1" x14ac:dyDescent="0.25">
      <c r="A4445" t="str">
        <f t="shared" si="69"/>
        <v>ORD4444</v>
      </c>
      <c r="B4445" s="6">
        <v>45017</v>
      </c>
      <c r="C4445" s="6" t="str">
        <f>TEXT(Table1[[#This Row],[Order Date]],"mmm")</f>
        <v>Apr</v>
      </c>
      <c r="D4445" s="6" t="str">
        <f>TEXT(Table1[[#This Row],[Order Date]],"yyyy")</f>
        <v>2023</v>
      </c>
      <c r="E4445" t="s">
        <v>1507</v>
      </c>
      <c r="F4445" t="s">
        <v>30</v>
      </c>
      <c r="G4445" t="s">
        <v>34</v>
      </c>
      <c r="H4445" t="s">
        <v>47</v>
      </c>
      <c r="I4445" t="s">
        <v>1155</v>
      </c>
      <c r="J4445">
        <v>7.04</v>
      </c>
      <c r="K4445">
        <v>4</v>
      </c>
      <c r="L4445">
        <v>3.1</v>
      </c>
    </row>
    <row r="4446" spans="1:12" ht="14.25" customHeight="1" x14ac:dyDescent="0.25">
      <c r="A4446" t="str">
        <f t="shared" si="69"/>
        <v>ORD4445</v>
      </c>
      <c r="B4446" s="6">
        <v>45017</v>
      </c>
      <c r="C4446" s="6" t="str">
        <f>TEXT(Table1[[#This Row],[Order Date]],"mmm")</f>
        <v>Apr</v>
      </c>
      <c r="D4446" s="6" t="str">
        <f>TEXT(Table1[[#This Row],[Order Date]],"yyyy")</f>
        <v>2023</v>
      </c>
      <c r="E4446" t="s">
        <v>578</v>
      </c>
      <c r="F4446" t="s">
        <v>157</v>
      </c>
      <c r="G4446" t="s">
        <v>39</v>
      </c>
      <c r="H4446" t="s">
        <v>40</v>
      </c>
      <c r="I4446" t="s">
        <v>2430</v>
      </c>
      <c r="J4446">
        <v>12.99</v>
      </c>
      <c r="K4446">
        <v>1</v>
      </c>
      <c r="L4446">
        <v>0.26</v>
      </c>
    </row>
    <row r="4447" spans="1:12" ht="14.25" customHeight="1" x14ac:dyDescent="0.25">
      <c r="A4447" t="str">
        <f t="shared" si="69"/>
        <v>ORD4446</v>
      </c>
      <c r="B4447" s="6">
        <v>45018</v>
      </c>
      <c r="C4447" s="6" t="str">
        <f>TEXT(Table1[[#This Row],[Order Date]],"mmm")</f>
        <v>Apr</v>
      </c>
      <c r="D4447" s="6" t="str">
        <f>TEXT(Table1[[#This Row],[Order Date]],"yyyy")</f>
        <v>2023</v>
      </c>
      <c r="E4447" t="s">
        <v>1766</v>
      </c>
      <c r="F4447" t="s">
        <v>157</v>
      </c>
      <c r="G4447" t="s">
        <v>34</v>
      </c>
      <c r="H4447" t="s">
        <v>35</v>
      </c>
      <c r="I4447" t="s">
        <v>1692</v>
      </c>
      <c r="J4447">
        <v>1454.9</v>
      </c>
      <c r="K4447">
        <v>5</v>
      </c>
      <c r="L4447">
        <v>378.27</v>
      </c>
    </row>
    <row r="4448" spans="1:12" ht="14.25" customHeight="1" x14ac:dyDescent="0.25">
      <c r="A4448" t="str">
        <f t="shared" si="69"/>
        <v>ORD4447</v>
      </c>
      <c r="B4448" s="6">
        <v>45019</v>
      </c>
      <c r="C4448" s="6" t="str">
        <f>TEXT(Table1[[#This Row],[Order Date]],"mmm")</f>
        <v>Apr</v>
      </c>
      <c r="D4448" s="6" t="str">
        <f>TEXT(Table1[[#This Row],[Order Date]],"yyyy")</f>
        <v>2023</v>
      </c>
      <c r="E4448" t="s">
        <v>791</v>
      </c>
      <c r="F4448" t="s">
        <v>23</v>
      </c>
      <c r="G4448" t="s">
        <v>11</v>
      </c>
      <c r="H4448" t="s">
        <v>20</v>
      </c>
      <c r="I4448" t="s">
        <v>2022</v>
      </c>
      <c r="J4448">
        <v>99.85</v>
      </c>
      <c r="K4448">
        <v>9</v>
      </c>
      <c r="L4448">
        <v>-83.21</v>
      </c>
    </row>
    <row r="4449" spans="1:12" ht="14.25" customHeight="1" x14ac:dyDescent="0.25">
      <c r="A4449" t="str">
        <f t="shared" si="69"/>
        <v>ORD4448</v>
      </c>
      <c r="B4449" s="6">
        <v>45019</v>
      </c>
      <c r="C4449" s="6" t="str">
        <f>TEXT(Table1[[#This Row],[Order Date]],"mmm")</f>
        <v>Apr</v>
      </c>
      <c r="D4449" s="6" t="str">
        <f>TEXT(Table1[[#This Row],[Order Date]],"yyyy")</f>
        <v>2023</v>
      </c>
      <c r="E4449" t="s">
        <v>1183</v>
      </c>
      <c r="F4449" t="s">
        <v>129</v>
      </c>
      <c r="G4449" t="s">
        <v>34</v>
      </c>
      <c r="H4449" t="s">
        <v>47</v>
      </c>
      <c r="I4449" t="s">
        <v>1905</v>
      </c>
      <c r="J4449">
        <v>71.12</v>
      </c>
      <c r="K4449">
        <v>4</v>
      </c>
      <c r="L4449">
        <v>22.05</v>
      </c>
    </row>
    <row r="4450" spans="1:12" ht="14.25" customHeight="1" x14ac:dyDescent="0.25">
      <c r="A4450" t="str">
        <f t="shared" si="69"/>
        <v>ORD4449</v>
      </c>
      <c r="B4450" s="6">
        <v>45019</v>
      </c>
      <c r="C4450" s="6" t="str">
        <f>TEXT(Table1[[#This Row],[Order Date]],"mmm")</f>
        <v>Apr</v>
      </c>
      <c r="D4450" s="6" t="str">
        <f>TEXT(Table1[[#This Row],[Order Date]],"yyyy")</f>
        <v>2023</v>
      </c>
      <c r="E4450" t="s">
        <v>1183</v>
      </c>
      <c r="F4450" t="s">
        <v>129</v>
      </c>
      <c r="G4450" t="s">
        <v>39</v>
      </c>
      <c r="H4450" t="s">
        <v>40</v>
      </c>
      <c r="I4450" t="s">
        <v>1537</v>
      </c>
      <c r="J4450">
        <v>259.95999999999998</v>
      </c>
      <c r="K4450">
        <v>4</v>
      </c>
      <c r="L4450">
        <v>124.78</v>
      </c>
    </row>
    <row r="4451" spans="1:12" ht="14.25" customHeight="1" x14ac:dyDescent="0.25">
      <c r="A4451" t="str">
        <f t="shared" si="69"/>
        <v>ORD4450</v>
      </c>
      <c r="B4451" s="6">
        <v>45019</v>
      </c>
      <c r="C4451" s="6" t="str">
        <f>TEXT(Table1[[#This Row],[Order Date]],"mmm")</f>
        <v>Apr</v>
      </c>
      <c r="D4451" s="6" t="str">
        <f>TEXT(Table1[[#This Row],[Order Date]],"yyyy")</f>
        <v>2023</v>
      </c>
      <c r="E4451" t="s">
        <v>215</v>
      </c>
      <c r="F4451" t="s">
        <v>10</v>
      </c>
      <c r="G4451" t="s">
        <v>11</v>
      </c>
      <c r="H4451" t="s">
        <v>12</v>
      </c>
      <c r="I4451" t="s">
        <v>2069</v>
      </c>
      <c r="J4451">
        <v>10.27</v>
      </c>
      <c r="K4451">
        <v>3</v>
      </c>
      <c r="L4451">
        <v>3.21</v>
      </c>
    </row>
    <row r="4452" spans="1:12" ht="14.25" customHeight="1" x14ac:dyDescent="0.25">
      <c r="A4452" t="str">
        <f t="shared" si="69"/>
        <v>ORD4451</v>
      </c>
      <c r="B4452" s="6">
        <v>45020</v>
      </c>
      <c r="C4452" s="6" t="str">
        <f>TEXT(Table1[[#This Row],[Order Date]],"mmm")</f>
        <v>Apr</v>
      </c>
      <c r="D4452" s="6" t="str">
        <f>TEXT(Table1[[#This Row],[Order Date]],"yyyy")</f>
        <v>2023</v>
      </c>
      <c r="E4452" t="s">
        <v>32</v>
      </c>
      <c r="F4452" t="s">
        <v>55</v>
      </c>
      <c r="G4452" t="s">
        <v>39</v>
      </c>
      <c r="H4452" t="s">
        <v>40</v>
      </c>
      <c r="I4452" t="s">
        <v>2443</v>
      </c>
      <c r="J4452">
        <v>149.97</v>
      </c>
      <c r="K4452">
        <v>3</v>
      </c>
      <c r="L4452">
        <v>6</v>
      </c>
    </row>
    <row r="4453" spans="1:12" ht="14.25" customHeight="1" x14ac:dyDescent="0.25">
      <c r="A4453" t="str">
        <f t="shared" si="69"/>
        <v>ORD4452</v>
      </c>
      <c r="B4453" s="6">
        <v>45020</v>
      </c>
      <c r="C4453" s="6" t="str">
        <f>TEXT(Table1[[#This Row],[Order Date]],"mmm")</f>
        <v>Apr</v>
      </c>
      <c r="D4453" s="6" t="str">
        <f>TEXT(Table1[[#This Row],[Order Date]],"yyyy")</f>
        <v>2023</v>
      </c>
      <c r="E4453" t="s">
        <v>32</v>
      </c>
      <c r="F4453" t="s">
        <v>55</v>
      </c>
      <c r="G4453" t="s">
        <v>11</v>
      </c>
      <c r="H4453" t="s">
        <v>12</v>
      </c>
      <c r="I4453" t="s">
        <v>1608</v>
      </c>
      <c r="J4453">
        <v>27.81</v>
      </c>
      <c r="K4453">
        <v>3</v>
      </c>
      <c r="L4453">
        <v>13.07</v>
      </c>
    </row>
    <row r="4454" spans="1:12" ht="14.25" customHeight="1" x14ac:dyDescent="0.25">
      <c r="A4454" t="str">
        <f t="shared" si="69"/>
        <v>ORD4453</v>
      </c>
      <c r="B4454" s="6">
        <v>45020</v>
      </c>
      <c r="C4454" s="6" t="str">
        <f>TEXT(Table1[[#This Row],[Order Date]],"mmm")</f>
        <v>Apr</v>
      </c>
      <c r="D4454" s="6" t="str">
        <f>TEXT(Table1[[#This Row],[Order Date]],"yyyy")</f>
        <v>2023</v>
      </c>
      <c r="E4454" t="s">
        <v>702</v>
      </c>
      <c r="F4454" t="s">
        <v>149</v>
      </c>
      <c r="G4454" t="s">
        <v>11</v>
      </c>
      <c r="H4454" t="s">
        <v>20</v>
      </c>
      <c r="I4454" t="s">
        <v>1103</v>
      </c>
      <c r="J4454">
        <v>588.78</v>
      </c>
      <c r="K4454">
        <v>2</v>
      </c>
      <c r="L4454">
        <v>184</v>
      </c>
    </row>
    <row r="4455" spans="1:12" ht="14.25" customHeight="1" x14ac:dyDescent="0.25">
      <c r="A4455" t="str">
        <f t="shared" si="69"/>
        <v>ORD4454</v>
      </c>
      <c r="B4455" s="6">
        <v>45020</v>
      </c>
      <c r="C4455" s="6" t="str">
        <f>TEXT(Table1[[#This Row],[Order Date]],"mmm")</f>
        <v>Apr</v>
      </c>
      <c r="D4455" s="6" t="str">
        <f>TEXT(Table1[[#This Row],[Order Date]],"yyyy")</f>
        <v>2023</v>
      </c>
      <c r="E4455" t="s">
        <v>917</v>
      </c>
      <c r="F4455" t="s">
        <v>149</v>
      </c>
      <c r="G4455" t="s">
        <v>34</v>
      </c>
      <c r="H4455" t="s">
        <v>47</v>
      </c>
      <c r="I4455" t="s">
        <v>654</v>
      </c>
      <c r="J4455">
        <v>82.64</v>
      </c>
      <c r="K4455">
        <v>2</v>
      </c>
      <c r="L4455">
        <v>7.44</v>
      </c>
    </row>
    <row r="4456" spans="1:12" ht="14.25" customHeight="1" x14ac:dyDescent="0.25">
      <c r="A4456" t="str">
        <f t="shared" si="69"/>
        <v>ORD4455</v>
      </c>
      <c r="B4456" s="6">
        <v>45020</v>
      </c>
      <c r="C4456" s="6" t="str">
        <f>TEXT(Table1[[#This Row],[Order Date]],"mmm")</f>
        <v>Apr</v>
      </c>
      <c r="D4456" s="6" t="str">
        <f>TEXT(Table1[[#This Row],[Order Date]],"yyyy")</f>
        <v>2023</v>
      </c>
      <c r="E4456" t="s">
        <v>917</v>
      </c>
      <c r="F4456" t="s">
        <v>149</v>
      </c>
      <c r="G4456" t="s">
        <v>11</v>
      </c>
      <c r="H4456" t="s">
        <v>18</v>
      </c>
      <c r="I4456" t="s">
        <v>463</v>
      </c>
      <c r="J4456">
        <v>31.02</v>
      </c>
      <c r="K4456">
        <v>2</v>
      </c>
      <c r="L4456">
        <v>8.07</v>
      </c>
    </row>
    <row r="4457" spans="1:12" ht="14.25" customHeight="1" x14ac:dyDescent="0.25">
      <c r="A4457" t="str">
        <f t="shared" si="69"/>
        <v>ORD4456</v>
      </c>
      <c r="B4457" s="6">
        <v>45020</v>
      </c>
      <c r="C4457" s="6" t="str">
        <f>TEXT(Table1[[#This Row],[Order Date]],"mmm")</f>
        <v>Apr</v>
      </c>
      <c r="D4457" s="6" t="str">
        <f>TEXT(Table1[[#This Row],[Order Date]],"yyyy")</f>
        <v>2023</v>
      </c>
      <c r="E4457" t="s">
        <v>917</v>
      </c>
      <c r="F4457" t="s">
        <v>149</v>
      </c>
      <c r="G4457" t="s">
        <v>39</v>
      </c>
      <c r="H4457" t="s">
        <v>52</v>
      </c>
      <c r="I4457" t="s">
        <v>1314</v>
      </c>
      <c r="J4457">
        <v>89.97</v>
      </c>
      <c r="K4457">
        <v>3</v>
      </c>
      <c r="L4457">
        <v>37.79</v>
      </c>
    </row>
    <row r="4458" spans="1:12" ht="14.25" customHeight="1" x14ac:dyDescent="0.25">
      <c r="A4458" t="str">
        <f t="shared" si="69"/>
        <v>ORD4457</v>
      </c>
      <c r="B4458" s="6">
        <v>45021</v>
      </c>
      <c r="C4458" s="6" t="str">
        <f>TEXT(Table1[[#This Row],[Order Date]],"mmm")</f>
        <v>Apr</v>
      </c>
      <c r="D4458" s="6" t="str">
        <f>TEXT(Table1[[#This Row],[Order Date]],"yyyy")</f>
        <v>2023</v>
      </c>
      <c r="E4458" t="s">
        <v>512</v>
      </c>
      <c r="F4458" t="s">
        <v>10</v>
      </c>
      <c r="G4458" t="s">
        <v>11</v>
      </c>
      <c r="H4458" t="s">
        <v>18</v>
      </c>
      <c r="I4458" t="s">
        <v>623</v>
      </c>
      <c r="J4458">
        <v>158.37</v>
      </c>
      <c r="K4458">
        <v>7</v>
      </c>
      <c r="L4458">
        <v>13.86</v>
      </c>
    </row>
    <row r="4459" spans="1:12" ht="14.25" customHeight="1" x14ac:dyDescent="0.25">
      <c r="A4459" t="str">
        <f t="shared" si="69"/>
        <v>ORD4458</v>
      </c>
      <c r="B4459" s="6">
        <v>45021</v>
      </c>
      <c r="C4459" s="6" t="str">
        <f>TEXT(Table1[[#This Row],[Order Date]],"mmm")</f>
        <v>Apr</v>
      </c>
      <c r="D4459" s="6" t="str">
        <f>TEXT(Table1[[#This Row],[Order Date]],"yyyy")</f>
        <v>2023</v>
      </c>
      <c r="E4459" t="s">
        <v>2079</v>
      </c>
      <c r="F4459" t="s">
        <v>23</v>
      </c>
      <c r="G4459" t="s">
        <v>39</v>
      </c>
      <c r="H4459" t="s">
        <v>40</v>
      </c>
      <c r="I4459" t="s">
        <v>2473</v>
      </c>
      <c r="J4459">
        <v>118.78</v>
      </c>
      <c r="K4459">
        <v>3</v>
      </c>
      <c r="L4459">
        <v>-27.72</v>
      </c>
    </row>
    <row r="4460" spans="1:12" ht="14.25" customHeight="1" x14ac:dyDescent="0.25">
      <c r="A4460" t="str">
        <f t="shared" si="69"/>
        <v>ORD4459</v>
      </c>
      <c r="B4460" s="6">
        <v>45021</v>
      </c>
      <c r="C4460" s="6" t="str">
        <f>TEXT(Table1[[#This Row],[Order Date]],"mmm")</f>
        <v>Apr</v>
      </c>
      <c r="D4460" s="6" t="str">
        <f>TEXT(Table1[[#This Row],[Order Date]],"yyyy")</f>
        <v>2023</v>
      </c>
      <c r="E4460" t="s">
        <v>2079</v>
      </c>
      <c r="F4460" t="s">
        <v>23</v>
      </c>
      <c r="G4460" t="s">
        <v>11</v>
      </c>
      <c r="H4460" t="s">
        <v>200</v>
      </c>
      <c r="I4460" t="s">
        <v>1516</v>
      </c>
      <c r="J4460">
        <v>769.18</v>
      </c>
      <c r="K4460">
        <v>4</v>
      </c>
      <c r="L4460">
        <v>-163.44999999999999</v>
      </c>
    </row>
    <row r="4461" spans="1:12" ht="14.25" customHeight="1" x14ac:dyDescent="0.25">
      <c r="A4461" t="str">
        <f t="shared" si="69"/>
        <v>ORD4460</v>
      </c>
      <c r="B4461" s="6">
        <v>45022</v>
      </c>
      <c r="C4461" s="6" t="str">
        <f>TEXT(Table1[[#This Row],[Order Date]],"mmm")</f>
        <v>Apr</v>
      </c>
      <c r="D4461" s="6" t="str">
        <f>TEXT(Table1[[#This Row],[Order Date]],"yyyy")</f>
        <v>2023</v>
      </c>
      <c r="E4461" t="s">
        <v>492</v>
      </c>
      <c r="F4461" t="s">
        <v>2322</v>
      </c>
      <c r="G4461" t="s">
        <v>39</v>
      </c>
      <c r="H4461" t="s">
        <v>40</v>
      </c>
      <c r="I4461" t="s">
        <v>1902</v>
      </c>
      <c r="J4461">
        <v>1294.75</v>
      </c>
      <c r="K4461">
        <v>5</v>
      </c>
      <c r="L4461">
        <v>336.64</v>
      </c>
    </row>
    <row r="4462" spans="1:12" ht="14.25" customHeight="1" x14ac:dyDescent="0.25">
      <c r="A4462" t="str">
        <f t="shared" si="69"/>
        <v>ORD4461</v>
      </c>
      <c r="B4462" s="6">
        <v>45023</v>
      </c>
      <c r="C4462" s="6" t="str">
        <f>TEXT(Table1[[#This Row],[Order Date]],"mmm")</f>
        <v>Apr</v>
      </c>
      <c r="D4462" s="6" t="str">
        <f>TEXT(Table1[[#This Row],[Order Date]],"yyyy")</f>
        <v>2023</v>
      </c>
      <c r="E4462" t="s">
        <v>1638</v>
      </c>
      <c r="F4462" t="s">
        <v>27</v>
      </c>
      <c r="G4462" t="s">
        <v>39</v>
      </c>
      <c r="H4462" t="s">
        <v>603</v>
      </c>
      <c r="I4462" t="s">
        <v>1469</v>
      </c>
      <c r="J4462">
        <v>1199.98</v>
      </c>
      <c r="K4462">
        <v>3</v>
      </c>
      <c r="L4462">
        <v>374.99</v>
      </c>
    </row>
    <row r="4463" spans="1:12" ht="14.25" customHeight="1" x14ac:dyDescent="0.25">
      <c r="A4463" t="str">
        <f t="shared" si="69"/>
        <v>ORD4462</v>
      </c>
      <c r="B4463" s="6">
        <v>45023</v>
      </c>
      <c r="C4463" s="6" t="str">
        <f>TEXT(Table1[[#This Row],[Order Date]],"mmm")</f>
        <v>Apr</v>
      </c>
      <c r="D4463" s="6" t="str">
        <f>TEXT(Table1[[#This Row],[Order Date]],"yyyy")</f>
        <v>2023</v>
      </c>
      <c r="E4463" t="s">
        <v>407</v>
      </c>
      <c r="F4463" t="s">
        <v>149</v>
      </c>
      <c r="G4463" t="s">
        <v>34</v>
      </c>
      <c r="H4463" t="s">
        <v>35</v>
      </c>
      <c r="I4463" t="s">
        <v>864</v>
      </c>
      <c r="J4463">
        <v>658.75</v>
      </c>
      <c r="K4463">
        <v>3</v>
      </c>
      <c r="L4463">
        <v>146.38999999999999</v>
      </c>
    </row>
    <row r="4464" spans="1:12" ht="14.25" customHeight="1" x14ac:dyDescent="0.25">
      <c r="A4464" t="str">
        <f t="shared" si="69"/>
        <v>ORD4463</v>
      </c>
      <c r="B4464" s="6">
        <v>45023</v>
      </c>
      <c r="C4464" s="6" t="str">
        <f>TEXT(Table1[[#This Row],[Order Date]],"mmm")</f>
        <v>Apr</v>
      </c>
      <c r="D4464" s="6" t="str">
        <f>TEXT(Table1[[#This Row],[Order Date]],"yyyy")</f>
        <v>2023</v>
      </c>
      <c r="E4464" t="s">
        <v>1828</v>
      </c>
      <c r="F4464" t="s">
        <v>149</v>
      </c>
      <c r="G4464" t="s">
        <v>11</v>
      </c>
      <c r="H4464" t="s">
        <v>24</v>
      </c>
      <c r="I4464" t="s">
        <v>798</v>
      </c>
      <c r="J4464">
        <v>3.64</v>
      </c>
      <c r="K4464">
        <v>2</v>
      </c>
      <c r="L4464">
        <v>0.98</v>
      </c>
    </row>
    <row r="4465" spans="1:12" ht="14.25" customHeight="1" x14ac:dyDescent="0.25">
      <c r="A4465" t="str">
        <f t="shared" si="69"/>
        <v>ORD4464</v>
      </c>
      <c r="B4465" s="6">
        <v>45023</v>
      </c>
      <c r="C4465" s="6" t="str">
        <f>TEXT(Table1[[#This Row],[Order Date]],"mmm")</f>
        <v>Apr</v>
      </c>
      <c r="D4465" s="6" t="str">
        <f>TEXT(Table1[[#This Row],[Order Date]],"yyyy")</f>
        <v>2023</v>
      </c>
      <c r="E4465" t="s">
        <v>1417</v>
      </c>
      <c r="F4465" t="s">
        <v>177</v>
      </c>
      <c r="G4465" t="s">
        <v>11</v>
      </c>
      <c r="H4465" t="s">
        <v>12</v>
      </c>
      <c r="I4465" t="s">
        <v>2477</v>
      </c>
      <c r="J4465">
        <v>37.94</v>
      </c>
      <c r="K4465">
        <v>2</v>
      </c>
      <c r="L4465">
        <v>18.21</v>
      </c>
    </row>
    <row r="4466" spans="1:12" ht="14.25" customHeight="1" x14ac:dyDescent="0.25">
      <c r="A4466" t="str">
        <f t="shared" si="69"/>
        <v>ORD4465</v>
      </c>
      <c r="B4466" s="6">
        <v>45023</v>
      </c>
      <c r="C4466" s="6" t="str">
        <f>TEXT(Table1[[#This Row],[Order Date]],"mmm")</f>
        <v>Apr</v>
      </c>
      <c r="D4466" s="6" t="str">
        <f>TEXT(Table1[[#This Row],[Order Date]],"yyyy")</f>
        <v>2023</v>
      </c>
      <c r="E4466" t="s">
        <v>307</v>
      </c>
      <c r="F4466" t="s">
        <v>23</v>
      </c>
      <c r="G4466" t="s">
        <v>11</v>
      </c>
      <c r="H4466" t="s">
        <v>92</v>
      </c>
      <c r="I4466" t="s">
        <v>1838</v>
      </c>
      <c r="J4466">
        <v>33.53</v>
      </c>
      <c r="K4466">
        <v>3</v>
      </c>
      <c r="L4466">
        <v>2.5099999999999998</v>
      </c>
    </row>
    <row r="4467" spans="1:12" ht="14.25" customHeight="1" x14ac:dyDescent="0.25">
      <c r="A4467" t="str">
        <f t="shared" si="69"/>
        <v>ORD4466</v>
      </c>
      <c r="B4467" s="6">
        <v>45023</v>
      </c>
      <c r="C4467" s="6" t="str">
        <f>TEXT(Table1[[#This Row],[Order Date]],"mmm")</f>
        <v>Apr</v>
      </c>
      <c r="D4467" s="6" t="str">
        <f>TEXT(Table1[[#This Row],[Order Date]],"yyyy")</f>
        <v>2023</v>
      </c>
      <c r="E4467" t="s">
        <v>307</v>
      </c>
      <c r="F4467" t="s">
        <v>23</v>
      </c>
      <c r="G4467" t="s">
        <v>11</v>
      </c>
      <c r="H4467" t="s">
        <v>18</v>
      </c>
      <c r="I4467" t="s">
        <v>2478</v>
      </c>
      <c r="J4467">
        <v>36.74</v>
      </c>
      <c r="K4467">
        <v>3</v>
      </c>
      <c r="L4467">
        <v>3.67</v>
      </c>
    </row>
    <row r="4468" spans="1:12" ht="14.25" customHeight="1" x14ac:dyDescent="0.25">
      <c r="A4468" t="str">
        <f t="shared" si="69"/>
        <v>ORD4467</v>
      </c>
      <c r="B4468" s="6">
        <v>45024</v>
      </c>
      <c r="C4468" s="6" t="str">
        <f>TEXT(Table1[[#This Row],[Order Date]],"mmm")</f>
        <v>Apr</v>
      </c>
      <c r="D4468" s="6" t="str">
        <f>TEXT(Table1[[#This Row],[Order Date]],"yyyy")</f>
        <v>2023</v>
      </c>
      <c r="E4468" t="s">
        <v>1617</v>
      </c>
      <c r="F4468" t="s">
        <v>149</v>
      </c>
      <c r="G4468" t="s">
        <v>34</v>
      </c>
      <c r="H4468" t="s">
        <v>74</v>
      </c>
      <c r="I4468" t="s">
        <v>2350</v>
      </c>
      <c r="J4468">
        <v>388.7</v>
      </c>
      <c r="K4468">
        <v>6</v>
      </c>
      <c r="L4468">
        <v>-4.8600000000000003</v>
      </c>
    </row>
    <row r="4469" spans="1:12" ht="14.25" customHeight="1" x14ac:dyDescent="0.25">
      <c r="A4469" t="str">
        <f t="shared" si="69"/>
        <v>ORD4468</v>
      </c>
      <c r="B4469" s="6">
        <v>45024</v>
      </c>
      <c r="C4469" s="6" t="str">
        <f>TEXT(Table1[[#This Row],[Order Date]],"mmm")</f>
        <v>Apr</v>
      </c>
      <c r="D4469" s="6" t="str">
        <f>TEXT(Table1[[#This Row],[Order Date]],"yyyy")</f>
        <v>2023</v>
      </c>
      <c r="E4469" t="s">
        <v>1617</v>
      </c>
      <c r="F4469" t="s">
        <v>149</v>
      </c>
      <c r="G4469" t="s">
        <v>11</v>
      </c>
      <c r="H4469" t="s">
        <v>63</v>
      </c>
      <c r="I4469" t="s">
        <v>2315</v>
      </c>
      <c r="J4469">
        <v>8.26</v>
      </c>
      <c r="K4469">
        <v>2</v>
      </c>
      <c r="L4469">
        <v>3.8</v>
      </c>
    </row>
    <row r="4470" spans="1:12" ht="14.25" customHeight="1" x14ac:dyDescent="0.25">
      <c r="A4470" t="str">
        <f t="shared" si="69"/>
        <v>ORD4469</v>
      </c>
      <c r="B4470" s="6">
        <v>45024</v>
      </c>
      <c r="C4470" s="6" t="str">
        <f>TEXT(Table1[[#This Row],[Order Date]],"mmm")</f>
        <v>Apr</v>
      </c>
      <c r="D4470" s="6" t="str">
        <f>TEXT(Table1[[#This Row],[Order Date]],"yyyy")</f>
        <v>2023</v>
      </c>
      <c r="E4470" t="s">
        <v>1617</v>
      </c>
      <c r="F4470" t="s">
        <v>149</v>
      </c>
      <c r="G4470" t="s">
        <v>11</v>
      </c>
      <c r="H4470" t="s">
        <v>24</v>
      </c>
      <c r="I4470" t="s">
        <v>31</v>
      </c>
      <c r="J4470">
        <v>17.04</v>
      </c>
      <c r="K4470">
        <v>4</v>
      </c>
      <c r="L4470">
        <v>6.99</v>
      </c>
    </row>
    <row r="4471" spans="1:12" ht="14.25" customHeight="1" x14ac:dyDescent="0.25">
      <c r="A4471" t="str">
        <f t="shared" si="69"/>
        <v>ORD4470</v>
      </c>
      <c r="B4471" s="6">
        <v>45024</v>
      </c>
      <c r="C4471" s="6" t="str">
        <f>TEXT(Table1[[#This Row],[Order Date]],"mmm")</f>
        <v>Apr</v>
      </c>
      <c r="D4471" s="6" t="str">
        <f>TEXT(Table1[[#This Row],[Order Date]],"yyyy")</f>
        <v>2023</v>
      </c>
      <c r="E4471" t="s">
        <v>1617</v>
      </c>
      <c r="F4471" t="s">
        <v>149</v>
      </c>
      <c r="G4471" t="s">
        <v>11</v>
      </c>
      <c r="H4471" t="s">
        <v>12</v>
      </c>
      <c r="I4471" t="s">
        <v>2387</v>
      </c>
      <c r="J4471">
        <v>34.4</v>
      </c>
      <c r="K4471">
        <v>5</v>
      </c>
      <c r="L4471">
        <v>15.82</v>
      </c>
    </row>
    <row r="4472" spans="1:12" ht="14.25" customHeight="1" x14ac:dyDescent="0.25">
      <c r="A4472" t="str">
        <f t="shared" si="69"/>
        <v>ORD4471</v>
      </c>
      <c r="B4472" s="6">
        <v>45024</v>
      </c>
      <c r="C4472" s="6" t="str">
        <f>TEXT(Table1[[#This Row],[Order Date]],"mmm")</f>
        <v>Apr</v>
      </c>
      <c r="D4472" s="6" t="str">
        <f>TEXT(Table1[[#This Row],[Order Date]],"yyyy")</f>
        <v>2023</v>
      </c>
      <c r="E4472" t="s">
        <v>1263</v>
      </c>
      <c r="F4472" t="s">
        <v>27</v>
      </c>
      <c r="G4472" t="s">
        <v>11</v>
      </c>
      <c r="H4472" t="s">
        <v>12</v>
      </c>
      <c r="I4472" t="s">
        <v>79</v>
      </c>
      <c r="J4472">
        <v>20.04</v>
      </c>
      <c r="K4472">
        <v>3</v>
      </c>
      <c r="L4472">
        <v>9.6199999999999992</v>
      </c>
    </row>
    <row r="4473" spans="1:12" ht="14.25" customHeight="1" x14ac:dyDescent="0.25">
      <c r="A4473" t="str">
        <f t="shared" si="69"/>
        <v>ORD4472</v>
      </c>
      <c r="B4473" s="6">
        <v>45024</v>
      </c>
      <c r="C4473" s="6" t="str">
        <f>TEXT(Table1[[#This Row],[Order Date]],"mmm")</f>
        <v>Apr</v>
      </c>
      <c r="D4473" s="6" t="str">
        <f>TEXT(Table1[[#This Row],[Order Date]],"yyyy")</f>
        <v>2023</v>
      </c>
      <c r="E4473" t="s">
        <v>1263</v>
      </c>
      <c r="F4473" t="s">
        <v>27</v>
      </c>
      <c r="G4473" t="s">
        <v>11</v>
      </c>
      <c r="H4473" t="s">
        <v>18</v>
      </c>
      <c r="I4473" t="s">
        <v>192</v>
      </c>
      <c r="J4473">
        <v>64.959999999999994</v>
      </c>
      <c r="K4473">
        <v>2</v>
      </c>
      <c r="L4473">
        <v>2.6</v>
      </c>
    </row>
    <row r="4474" spans="1:12" ht="14.25" customHeight="1" x14ac:dyDescent="0.25">
      <c r="A4474" t="str">
        <f t="shared" si="69"/>
        <v>ORD4473</v>
      </c>
      <c r="B4474" s="6">
        <v>45024</v>
      </c>
      <c r="C4474" s="6" t="str">
        <f>TEXT(Table1[[#This Row],[Order Date]],"mmm")</f>
        <v>Apr</v>
      </c>
      <c r="D4474" s="6" t="str">
        <f>TEXT(Table1[[#This Row],[Order Date]],"yyyy")</f>
        <v>2023</v>
      </c>
      <c r="E4474" t="s">
        <v>1263</v>
      </c>
      <c r="F4474" t="s">
        <v>27</v>
      </c>
      <c r="G4474" t="s">
        <v>11</v>
      </c>
      <c r="H4474" t="s">
        <v>12</v>
      </c>
      <c r="I4474" t="s">
        <v>1157</v>
      </c>
      <c r="J4474">
        <v>12.96</v>
      </c>
      <c r="K4474">
        <v>2</v>
      </c>
      <c r="L4474">
        <v>6.22</v>
      </c>
    </row>
    <row r="4475" spans="1:12" ht="14.25" customHeight="1" x14ac:dyDescent="0.25">
      <c r="A4475" t="str">
        <f t="shared" si="69"/>
        <v>ORD4474</v>
      </c>
      <c r="B4475" s="6">
        <v>45024</v>
      </c>
      <c r="C4475" s="6" t="str">
        <f>TEXT(Table1[[#This Row],[Order Date]],"mmm")</f>
        <v>Apr</v>
      </c>
      <c r="D4475" s="6" t="str">
        <f>TEXT(Table1[[#This Row],[Order Date]],"yyyy")</f>
        <v>2023</v>
      </c>
      <c r="E4475" t="s">
        <v>1459</v>
      </c>
      <c r="F4475" t="s">
        <v>10</v>
      </c>
      <c r="G4475" t="s">
        <v>39</v>
      </c>
      <c r="H4475" t="s">
        <v>52</v>
      </c>
      <c r="I4475" t="s">
        <v>2158</v>
      </c>
      <c r="J4475">
        <v>431.93</v>
      </c>
      <c r="K4475">
        <v>9</v>
      </c>
      <c r="L4475">
        <v>64.790000000000006</v>
      </c>
    </row>
    <row r="4476" spans="1:12" ht="14.25" customHeight="1" x14ac:dyDescent="0.25">
      <c r="A4476" t="str">
        <f t="shared" si="69"/>
        <v>ORD4475</v>
      </c>
      <c r="B4476" s="6">
        <v>45024</v>
      </c>
      <c r="C4476" s="6" t="str">
        <f>TEXT(Table1[[#This Row],[Order Date]],"mmm")</f>
        <v>Apr</v>
      </c>
      <c r="D4476" s="6" t="str">
        <f>TEXT(Table1[[#This Row],[Order Date]],"yyyy")</f>
        <v>2023</v>
      </c>
      <c r="E4476" t="s">
        <v>1459</v>
      </c>
      <c r="F4476" t="s">
        <v>10</v>
      </c>
      <c r="G4476" t="s">
        <v>34</v>
      </c>
      <c r="H4476" t="s">
        <v>35</v>
      </c>
      <c r="I4476" t="s">
        <v>2068</v>
      </c>
      <c r="J4476">
        <v>95.98</v>
      </c>
      <c r="K4476">
        <v>4</v>
      </c>
      <c r="L4476">
        <v>-4.1100000000000003</v>
      </c>
    </row>
    <row r="4477" spans="1:12" ht="14.25" customHeight="1" x14ac:dyDescent="0.25">
      <c r="A4477" t="str">
        <f t="shared" si="69"/>
        <v>ORD4476</v>
      </c>
      <c r="B4477" s="6">
        <v>45024</v>
      </c>
      <c r="C4477" s="6" t="str">
        <f>TEXT(Table1[[#This Row],[Order Date]],"mmm")</f>
        <v>Apr</v>
      </c>
      <c r="D4477" s="6" t="str">
        <f>TEXT(Table1[[#This Row],[Order Date]],"yyyy")</f>
        <v>2023</v>
      </c>
      <c r="E4477" t="s">
        <v>1459</v>
      </c>
      <c r="F4477" t="s">
        <v>10</v>
      </c>
      <c r="G4477" t="s">
        <v>11</v>
      </c>
      <c r="H4477" t="s">
        <v>20</v>
      </c>
      <c r="I4477" t="s">
        <v>828</v>
      </c>
      <c r="J4477">
        <v>1088.79</v>
      </c>
      <c r="K4477">
        <v>4</v>
      </c>
      <c r="L4477">
        <v>-1850.95</v>
      </c>
    </row>
    <row r="4478" spans="1:12" ht="14.25" customHeight="1" x14ac:dyDescent="0.25">
      <c r="A4478" t="str">
        <f t="shared" si="69"/>
        <v>ORD4477</v>
      </c>
      <c r="B4478" s="6">
        <v>45024</v>
      </c>
      <c r="C4478" s="6" t="str">
        <f>TEXT(Table1[[#This Row],[Order Date]],"mmm")</f>
        <v>Apr</v>
      </c>
      <c r="D4478" s="6" t="str">
        <f>TEXT(Table1[[#This Row],[Order Date]],"yyyy")</f>
        <v>2023</v>
      </c>
      <c r="E4478" t="s">
        <v>1494</v>
      </c>
      <c r="F4478" t="s">
        <v>78</v>
      </c>
      <c r="G4478" t="s">
        <v>11</v>
      </c>
      <c r="H4478" t="s">
        <v>63</v>
      </c>
      <c r="I4478" t="s">
        <v>2479</v>
      </c>
      <c r="J4478">
        <v>8.8699999999999992</v>
      </c>
      <c r="K4478">
        <v>1</v>
      </c>
      <c r="L4478">
        <v>3.22</v>
      </c>
    </row>
    <row r="4479" spans="1:12" ht="14.25" customHeight="1" x14ac:dyDescent="0.25">
      <c r="A4479" t="str">
        <f t="shared" si="69"/>
        <v>ORD4478</v>
      </c>
      <c r="B4479" s="6">
        <v>45024</v>
      </c>
      <c r="C4479" s="6" t="str">
        <f>TEXT(Table1[[#This Row],[Order Date]],"mmm")</f>
        <v>Apr</v>
      </c>
      <c r="D4479" s="6" t="str">
        <f>TEXT(Table1[[#This Row],[Order Date]],"yyyy")</f>
        <v>2023</v>
      </c>
      <c r="E4479" t="s">
        <v>1494</v>
      </c>
      <c r="F4479" t="s">
        <v>78</v>
      </c>
      <c r="G4479" t="s">
        <v>11</v>
      </c>
      <c r="H4479" t="s">
        <v>20</v>
      </c>
      <c r="I4479" t="s">
        <v>269</v>
      </c>
      <c r="J4479">
        <v>121.1</v>
      </c>
      <c r="K4479">
        <v>6</v>
      </c>
      <c r="L4479">
        <v>-100.92</v>
      </c>
    </row>
    <row r="4480" spans="1:12" ht="14.25" customHeight="1" x14ac:dyDescent="0.25">
      <c r="A4480" t="str">
        <f t="shared" si="69"/>
        <v>ORD4479</v>
      </c>
      <c r="B4480" s="6">
        <v>45024</v>
      </c>
      <c r="C4480" s="6" t="str">
        <f>TEXT(Table1[[#This Row],[Order Date]],"mmm")</f>
        <v>Apr</v>
      </c>
      <c r="D4480" s="6" t="str">
        <f>TEXT(Table1[[#This Row],[Order Date]],"yyyy")</f>
        <v>2023</v>
      </c>
      <c r="E4480" t="s">
        <v>1840</v>
      </c>
      <c r="F4480" t="s">
        <v>27</v>
      </c>
      <c r="G4480" t="s">
        <v>34</v>
      </c>
      <c r="H4480" t="s">
        <v>47</v>
      </c>
      <c r="I4480" t="s">
        <v>2480</v>
      </c>
      <c r="J4480">
        <v>24.7</v>
      </c>
      <c r="K4480">
        <v>5</v>
      </c>
      <c r="L4480">
        <v>10.37</v>
      </c>
    </row>
    <row r="4481" spans="1:12" ht="14.25" customHeight="1" x14ac:dyDescent="0.25">
      <c r="A4481" t="str">
        <f t="shared" si="69"/>
        <v>ORD4480</v>
      </c>
      <c r="B4481" s="6">
        <v>45024</v>
      </c>
      <c r="C4481" s="6" t="str">
        <f>TEXT(Table1[[#This Row],[Order Date]],"mmm")</f>
        <v>Apr</v>
      </c>
      <c r="D4481" s="6" t="str">
        <f>TEXT(Table1[[#This Row],[Order Date]],"yyyy")</f>
        <v>2023</v>
      </c>
      <c r="E4481" t="s">
        <v>635</v>
      </c>
      <c r="F4481" t="s">
        <v>30</v>
      </c>
      <c r="G4481" t="s">
        <v>11</v>
      </c>
      <c r="H4481" t="s">
        <v>63</v>
      </c>
      <c r="I4481" t="s">
        <v>2481</v>
      </c>
      <c r="J4481">
        <v>17.920000000000002</v>
      </c>
      <c r="K4481">
        <v>4</v>
      </c>
      <c r="L4481">
        <v>8.6</v>
      </c>
    </row>
    <row r="4482" spans="1:12" ht="14.25" customHeight="1" x14ac:dyDescent="0.25">
      <c r="A4482" t="str">
        <f t="shared" si="69"/>
        <v>ORD4481</v>
      </c>
      <c r="B4482" s="6">
        <v>45024</v>
      </c>
      <c r="C4482" s="6" t="str">
        <f>TEXT(Table1[[#This Row],[Order Date]],"mmm")</f>
        <v>Apr</v>
      </c>
      <c r="D4482" s="6" t="str">
        <f>TEXT(Table1[[#This Row],[Order Date]],"yyyy")</f>
        <v>2023</v>
      </c>
      <c r="E4482" t="s">
        <v>655</v>
      </c>
      <c r="F4482" t="s">
        <v>30</v>
      </c>
      <c r="G4482" t="s">
        <v>34</v>
      </c>
      <c r="H4482" t="s">
        <v>74</v>
      </c>
      <c r="I4482" t="s">
        <v>835</v>
      </c>
      <c r="J4482">
        <v>354.9</v>
      </c>
      <c r="K4482">
        <v>5</v>
      </c>
      <c r="L4482">
        <v>88.73</v>
      </c>
    </row>
    <row r="4483" spans="1:12" ht="14.25" customHeight="1" x14ac:dyDescent="0.25">
      <c r="A4483" t="str">
        <f t="shared" ref="A4483:A4546" si="70">"ORD" &amp; TEXT(ROW(A4483)-1, "0000")</f>
        <v>ORD4482</v>
      </c>
      <c r="B4483" s="6">
        <v>45024</v>
      </c>
      <c r="C4483" s="6" t="str">
        <f>TEXT(Table1[[#This Row],[Order Date]],"mmm")</f>
        <v>Apr</v>
      </c>
      <c r="D4483" s="6" t="str">
        <f>TEXT(Table1[[#This Row],[Order Date]],"yyyy")</f>
        <v>2023</v>
      </c>
      <c r="E4483" t="s">
        <v>293</v>
      </c>
      <c r="F4483" t="s">
        <v>101</v>
      </c>
      <c r="G4483" t="s">
        <v>11</v>
      </c>
      <c r="H4483" t="s">
        <v>43</v>
      </c>
      <c r="I4483" t="s">
        <v>1247</v>
      </c>
      <c r="J4483">
        <v>30</v>
      </c>
      <c r="K4483">
        <v>6</v>
      </c>
      <c r="L4483">
        <v>14.4</v>
      </c>
    </row>
    <row r="4484" spans="1:12" ht="14.25" customHeight="1" x14ac:dyDescent="0.25">
      <c r="A4484" t="str">
        <f t="shared" si="70"/>
        <v>ORD4483</v>
      </c>
      <c r="B4484" s="6">
        <v>45024</v>
      </c>
      <c r="C4484" s="6" t="str">
        <f>TEXT(Table1[[#This Row],[Order Date]],"mmm")</f>
        <v>Apr</v>
      </c>
      <c r="D4484" s="6" t="str">
        <f>TEXT(Table1[[#This Row],[Order Date]],"yyyy")</f>
        <v>2023</v>
      </c>
      <c r="E4484" t="s">
        <v>293</v>
      </c>
      <c r="F4484" t="s">
        <v>101</v>
      </c>
      <c r="G4484" t="s">
        <v>11</v>
      </c>
      <c r="H4484" t="s">
        <v>12</v>
      </c>
      <c r="I4484" t="s">
        <v>1159</v>
      </c>
      <c r="J4484">
        <v>25.92</v>
      </c>
      <c r="K4484">
        <v>4</v>
      </c>
      <c r="L4484">
        <v>12.7</v>
      </c>
    </row>
    <row r="4485" spans="1:12" ht="14.25" customHeight="1" x14ac:dyDescent="0.25">
      <c r="A4485" t="str">
        <f t="shared" si="70"/>
        <v>ORD4484</v>
      </c>
      <c r="B4485" s="6">
        <v>45024</v>
      </c>
      <c r="C4485" s="6" t="str">
        <f>TEXT(Table1[[#This Row],[Order Date]],"mmm")</f>
        <v>Apr</v>
      </c>
      <c r="D4485" s="6" t="str">
        <f>TEXT(Table1[[#This Row],[Order Date]],"yyyy")</f>
        <v>2023</v>
      </c>
      <c r="E4485" t="s">
        <v>293</v>
      </c>
      <c r="F4485" t="s">
        <v>101</v>
      </c>
      <c r="G4485" t="s">
        <v>34</v>
      </c>
      <c r="H4485" t="s">
        <v>47</v>
      </c>
      <c r="I4485" t="s">
        <v>1711</v>
      </c>
      <c r="J4485">
        <v>159.91999999999999</v>
      </c>
      <c r="K4485">
        <v>4</v>
      </c>
      <c r="L4485">
        <v>31.98</v>
      </c>
    </row>
    <row r="4486" spans="1:12" ht="14.25" customHeight="1" x14ac:dyDescent="0.25">
      <c r="A4486" t="str">
        <f t="shared" si="70"/>
        <v>ORD4485</v>
      </c>
      <c r="B4486" s="6">
        <v>45025</v>
      </c>
      <c r="C4486" s="6" t="str">
        <f>TEXT(Table1[[#This Row],[Order Date]],"mmm")</f>
        <v>Apr</v>
      </c>
      <c r="D4486" s="6" t="str">
        <f>TEXT(Table1[[#This Row],[Order Date]],"yyyy")</f>
        <v>2023</v>
      </c>
      <c r="E4486" t="s">
        <v>1946</v>
      </c>
      <c r="F4486" t="s">
        <v>164</v>
      </c>
      <c r="G4486" t="s">
        <v>11</v>
      </c>
      <c r="H4486" t="s">
        <v>20</v>
      </c>
      <c r="I4486" t="s">
        <v>1313</v>
      </c>
      <c r="J4486">
        <v>35.35</v>
      </c>
      <c r="K4486">
        <v>9</v>
      </c>
      <c r="L4486">
        <v>12.82</v>
      </c>
    </row>
    <row r="4487" spans="1:12" ht="14.25" customHeight="1" x14ac:dyDescent="0.25">
      <c r="A4487" t="str">
        <f t="shared" si="70"/>
        <v>ORD4486</v>
      </c>
      <c r="B4487" s="6">
        <v>45025</v>
      </c>
      <c r="C4487" s="6" t="str">
        <f>TEXT(Table1[[#This Row],[Order Date]],"mmm")</f>
        <v>Apr</v>
      </c>
      <c r="D4487" s="6" t="str">
        <f>TEXT(Table1[[#This Row],[Order Date]],"yyyy")</f>
        <v>2023</v>
      </c>
      <c r="E4487" t="s">
        <v>2482</v>
      </c>
      <c r="F4487" t="s">
        <v>110</v>
      </c>
      <c r="G4487" t="s">
        <v>39</v>
      </c>
      <c r="H4487" t="s">
        <v>40</v>
      </c>
      <c r="I4487" t="s">
        <v>1902</v>
      </c>
      <c r="J4487">
        <v>517.9</v>
      </c>
      <c r="K4487">
        <v>2</v>
      </c>
      <c r="L4487">
        <v>134.65</v>
      </c>
    </row>
    <row r="4488" spans="1:12" ht="14.25" customHeight="1" x14ac:dyDescent="0.25">
      <c r="A4488" t="str">
        <f t="shared" si="70"/>
        <v>ORD4487</v>
      </c>
      <c r="B4488" s="6">
        <v>45025</v>
      </c>
      <c r="C4488" s="6" t="str">
        <f>TEXT(Table1[[#This Row],[Order Date]],"mmm")</f>
        <v>Apr</v>
      </c>
      <c r="D4488" s="6" t="str">
        <f>TEXT(Table1[[#This Row],[Order Date]],"yyyy")</f>
        <v>2023</v>
      </c>
      <c r="E4488" t="s">
        <v>2482</v>
      </c>
      <c r="F4488" t="s">
        <v>110</v>
      </c>
      <c r="G4488" t="s">
        <v>11</v>
      </c>
      <c r="H4488" t="s">
        <v>20</v>
      </c>
      <c r="I4488" t="s">
        <v>2483</v>
      </c>
      <c r="J4488">
        <v>5.28</v>
      </c>
      <c r="K4488">
        <v>2</v>
      </c>
      <c r="L4488">
        <v>2.4300000000000002</v>
      </c>
    </row>
    <row r="4489" spans="1:12" ht="14.25" customHeight="1" x14ac:dyDescent="0.25">
      <c r="A4489" t="str">
        <f t="shared" si="70"/>
        <v>ORD4488</v>
      </c>
      <c r="B4489" s="6">
        <v>45025</v>
      </c>
      <c r="C4489" s="6" t="str">
        <f>TEXT(Table1[[#This Row],[Order Date]],"mmm")</f>
        <v>Apr</v>
      </c>
      <c r="D4489" s="6" t="str">
        <f>TEXT(Table1[[#This Row],[Order Date]],"yyyy")</f>
        <v>2023</v>
      </c>
      <c r="E4489" t="s">
        <v>722</v>
      </c>
      <c r="F4489" t="s">
        <v>27</v>
      </c>
      <c r="G4489" t="s">
        <v>34</v>
      </c>
      <c r="H4489" t="s">
        <v>74</v>
      </c>
      <c r="I4489" t="s">
        <v>2484</v>
      </c>
      <c r="J4489">
        <v>556.66999999999996</v>
      </c>
      <c r="K4489">
        <v>5</v>
      </c>
      <c r="L4489">
        <v>6.55</v>
      </c>
    </row>
    <row r="4490" spans="1:12" ht="14.25" customHeight="1" x14ac:dyDescent="0.25">
      <c r="A4490" t="str">
        <f t="shared" si="70"/>
        <v>ORD4489</v>
      </c>
      <c r="B4490" s="6">
        <v>45026</v>
      </c>
      <c r="C4490" s="6" t="str">
        <f>TEXT(Table1[[#This Row],[Order Date]],"mmm")</f>
        <v>Apr</v>
      </c>
      <c r="D4490" s="6" t="str">
        <f>TEXT(Table1[[#This Row],[Order Date]],"yyyy")</f>
        <v>2023</v>
      </c>
      <c r="E4490" t="s">
        <v>2252</v>
      </c>
      <c r="F4490" t="s">
        <v>78</v>
      </c>
      <c r="G4490" t="s">
        <v>11</v>
      </c>
      <c r="H4490" t="s">
        <v>20</v>
      </c>
      <c r="I4490" t="s">
        <v>1204</v>
      </c>
      <c r="J4490">
        <v>8.9</v>
      </c>
      <c r="K4490">
        <v>2</v>
      </c>
      <c r="L4490">
        <v>-6.53</v>
      </c>
    </row>
    <row r="4491" spans="1:12" ht="14.25" customHeight="1" x14ac:dyDescent="0.25">
      <c r="A4491" t="str">
        <f t="shared" si="70"/>
        <v>ORD4490</v>
      </c>
      <c r="B4491" s="6">
        <v>45026</v>
      </c>
      <c r="C4491" s="6" t="str">
        <f>TEXT(Table1[[#This Row],[Order Date]],"mmm")</f>
        <v>Apr</v>
      </c>
      <c r="D4491" s="6" t="str">
        <f>TEXT(Table1[[#This Row],[Order Date]],"yyyy")</f>
        <v>2023</v>
      </c>
      <c r="E4491" t="s">
        <v>285</v>
      </c>
      <c r="F4491" t="s">
        <v>27</v>
      </c>
      <c r="G4491" t="s">
        <v>11</v>
      </c>
      <c r="H4491" t="s">
        <v>12</v>
      </c>
      <c r="I4491" t="s">
        <v>2195</v>
      </c>
      <c r="J4491">
        <v>12.96</v>
      </c>
      <c r="K4491">
        <v>2</v>
      </c>
      <c r="L4491">
        <v>6.22</v>
      </c>
    </row>
    <row r="4492" spans="1:12" ht="14.25" customHeight="1" x14ac:dyDescent="0.25">
      <c r="A4492" t="str">
        <f t="shared" si="70"/>
        <v>ORD4491</v>
      </c>
      <c r="B4492" s="6">
        <v>45026</v>
      </c>
      <c r="C4492" s="6" t="str">
        <f>TEXT(Table1[[#This Row],[Order Date]],"mmm")</f>
        <v>Apr</v>
      </c>
      <c r="D4492" s="6" t="str">
        <f>TEXT(Table1[[#This Row],[Order Date]],"yyyy")</f>
        <v>2023</v>
      </c>
      <c r="E4492" t="s">
        <v>285</v>
      </c>
      <c r="F4492" t="s">
        <v>27</v>
      </c>
      <c r="G4492" t="s">
        <v>11</v>
      </c>
      <c r="H4492" t="s">
        <v>20</v>
      </c>
      <c r="I4492" t="s">
        <v>886</v>
      </c>
      <c r="J4492">
        <v>23.2</v>
      </c>
      <c r="K4492">
        <v>5</v>
      </c>
      <c r="L4492">
        <v>8.1199999999999992</v>
      </c>
    </row>
    <row r="4493" spans="1:12" ht="14.25" customHeight="1" x14ac:dyDescent="0.25">
      <c r="A4493" t="str">
        <f t="shared" si="70"/>
        <v>ORD4492</v>
      </c>
      <c r="B4493" s="6">
        <v>45026</v>
      </c>
      <c r="C4493" s="6" t="str">
        <f>TEXT(Table1[[#This Row],[Order Date]],"mmm")</f>
        <v>Apr</v>
      </c>
      <c r="D4493" s="6" t="str">
        <f>TEXT(Table1[[#This Row],[Order Date]],"yyyy")</f>
        <v>2023</v>
      </c>
      <c r="E4493" t="s">
        <v>1719</v>
      </c>
      <c r="F4493" t="s">
        <v>27</v>
      </c>
      <c r="G4493" t="s">
        <v>11</v>
      </c>
      <c r="H4493" t="s">
        <v>92</v>
      </c>
      <c r="I4493" t="s">
        <v>2016</v>
      </c>
      <c r="J4493">
        <v>113.76</v>
      </c>
      <c r="K4493">
        <v>3</v>
      </c>
      <c r="L4493">
        <v>44.37</v>
      </c>
    </row>
    <row r="4494" spans="1:12" ht="14.25" customHeight="1" x14ac:dyDescent="0.25">
      <c r="A4494" t="str">
        <f t="shared" si="70"/>
        <v>ORD4493</v>
      </c>
      <c r="B4494" s="6">
        <v>45026</v>
      </c>
      <c r="C4494" s="6" t="str">
        <f>TEXT(Table1[[#This Row],[Order Date]],"mmm")</f>
        <v>Apr</v>
      </c>
      <c r="D4494" s="6" t="str">
        <f>TEXT(Table1[[#This Row],[Order Date]],"yyyy")</f>
        <v>2023</v>
      </c>
      <c r="E4494" t="s">
        <v>1719</v>
      </c>
      <c r="F4494" t="s">
        <v>27</v>
      </c>
      <c r="G4494" t="s">
        <v>11</v>
      </c>
      <c r="H4494" t="s">
        <v>18</v>
      </c>
      <c r="I4494" t="s">
        <v>1440</v>
      </c>
      <c r="J4494">
        <v>579.51</v>
      </c>
      <c r="K4494">
        <v>3</v>
      </c>
      <c r="L4494">
        <v>81.13</v>
      </c>
    </row>
    <row r="4495" spans="1:12" ht="14.25" customHeight="1" x14ac:dyDescent="0.25">
      <c r="A4495" t="str">
        <f t="shared" si="70"/>
        <v>ORD4494</v>
      </c>
      <c r="B4495" s="6">
        <v>45026</v>
      </c>
      <c r="C4495" s="6" t="str">
        <f>TEXT(Table1[[#This Row],[Order Date]],"mmm")</f>
        <v>Apr</v>
      </c>
      <c r="D4495" s="6" t="str">
        <f>TEXT(Table1[[#This Row],[Order Date]],"yyyy")</f>
        <v>2023</v>
      </c>
      <c r="E4495" t="s">
        <v>1719</v>
      </c>
      <c r="F4495" t="s">
        <v>27</v>
      </c>
      <c r="G4495" t="s">
        <v>11</v>
      </c>
      <c r="H4495" t="s">
        <v>18</v>
      </c>
      <c r="I4495" t="s">
        <v>435</v>
      </c>
      <c r="J4495">
        <v>150.66</v>
      </c>
      <c r="K4495">
        <v>9</v>
      </c>
      <c r="L4495">
        <v>6.03</v>
      </c>
    </row>
    <row r="4496" spans="1:12" ht="14.25" customHeight="1" x14ac:dyDescent="0.25">
      <c r="A4496" t="str">
        <f t="shared" si="70"/>
        <v>ORD4495</v>
      </c>
      <c r="B4496" s="6">
        <v>45026</v>
      </c>
      <c r="C4496" s="6" t="str">
        <f>TEXT(Table1[[#This Row],[Order Date]],"mmm")</f>
        <v>Apr</v>
      </c>
      <c r="D4496" s="6" t="str">
        <f>TEXT(Table1[[#This Row],[Order Date]],"yyyy")</f>
        <v>2023</v>
      </c>
      <c r="E4496" t="s">
        <v>1719</v>
      </c>
      <c r="F4496" t="s">
        <v>27</v>
      </c>
      <c r="G4496" t="s">
        <v>11</v>
      </c>
      <c r="H4496" t="s">
        <v>20</v>
      </c>
      <c r="I4496" t="s">
        <v>852</v>
      </c>
      <c r="J4496">
        <v>48.03</v>
      </c>
      <c r="K4496">
        <v>4</v>
      </c>
      <c r="L4496">
        <v>15.61</v>
      </c>
    </row>
    <row r="4497" spans="1:12" ht="14.25" customHeight="1" x14ac:dyDescent="0.25">
      <c r="A4497" t="str">
        <f t="shared" si="70"/>
        <v>ORD4496</v>
      </c>
      <c r="B4497" s="6">
        <v>45026</v>
      </c>
      <c r="C4497" s="6" t="str">
        <f>TEXT(Table1[[#This Row],[Order Date]],"mmm")</f>
        <v>Apr</v>
      </c>
      <c r="D4497" s="6" t="str">
        <f>TEXT(Table1[[#This Row],[Order Date]],"yyyy")</f>
        <v>2023</v>
      </c>
      <c r="E4497" t="s">
        <v>334</v>
      </c>
      <c r="F4497" t="s">
        <v>15</v>
      </c>
      <c r="G4497" t="s">
        <v>11</v>
      </c>
      <c r="H4497" t="s">
        <v>24</v>
      </c>
      <c r="I4497" t="s">
        <v>386</v>
      </c>
      <c r="J4497">
        <v>13.57</v>
      </c>
      <c r="K4497">
        <v>4</v>
      </c>
      <c r="L4497">
        <v>3.22</v>
      </c>
    </row>
    <row r="4498" spans="1:12" ht="14.25" customHeight="1" x14ac:dyDescent="0.25">
      <c r="A4498" t="str">
        <f t="shared" si="70"/>
        <v>ORD4497</v>
      </c>
      <c r="B4498" s="6">
        <v>45028</v>
      </c>
      <c r="C4498" s="6" t="str">
        <f>TEXT(Table1[[#This Row],[Order Date]],"mmm")</f>
        <v>Apr</v>
      </c>
      <c r="D4498" s="6" t="str">
        <f>TEXT(Table1[[#This Row],[Order Date]],"yyyy")</f>
        <v>2023</v>
      </c>
      <c r="E4498" t="s">
        <v>72</v>
      </c>
      <c r="F4498" t="s">
        <v>55</v>
      </c>
      <c r="G4498" t="s">
        <v>34</v>
      </c>
      <c r="H4498" t="s">
        <v>145</v>
      </c>
      <c r="I4498" t="s">
        <v>473</v>
      </c>
      <c r="J4498">
        <v>343.92</v>
      </c>
      <c r="K4498">
        <v>4</v>
      </c>
      <c r="L4498">
        <v>75.66</v>
      </c>
    </row>
    <row r="4499" spans="1:12" ht="14.25" customHeight="1" x14ac:dyDescent="0.25">
      <c r="A4499" t="str">
        <f t="shared" si="70"/>
        <v>ORD4498</v>
      </c>
      <c r="B4499" s="6">
        <v>45028</v>
      </c>
      <c r="C4499" s="6" t="str">
        <f>TEXT(Table1[[#This Row],[Order Date]],"mmm")</f>
        <v>Apr</v>
      </c>
      <c r="D4499" s="6" t="str">
        <f>TEXT(Table1[[#This Row],[Order Date]],"yyyy")</f>
        <v>2023</v>
      </c>
      <c r="E4499" t="s">
        <v>72</v>
      </c>
      <c r="F4499" t="s">
        <v>55</v>
      </c>
      <c r="G4499" t="s">
        <v>11</v>
      </c>
      <c r="H4499" t="s">
        <v>12</v>
      </c>
      <c r="I4499" t="s">
        <v>491</v>
      </c>
      <c r="J4499">
        <v>40.99</v>
      </c>
      <c r="K4499">
        <v>1</v>
      </c>
      <c r="L4499">
        <v>20.09</v>
      </c>
    </row>
    <row r="4500" spans="1:12" ht="14.25" customHeight="1" x14ac:dyDescent="0.25">
      <c r="A4500" t="str">
        <f t="shared" si="70"/>
        <v>ORD4499</v>
      </c>
      <c r="B4500" s="6">
        <v>45028</v>
      </c>
      <c r="C4500" s="6" t="str">
        <f>TEXT(Table1[[#This Row],[Order Date]],"mmm")</f>
        <v>Apr</v>
      </c>
      <c r="D4500" s="6" t="str">
        <f>TEXT(Table1[[#This Row],[Order Date]],"yyyy")</f>
        <v>2023</v>
      </c>
      <c r="E4500" t="s">
        <v>72</v>
      </c>
      <c r="F4500" t="s">
        <v>55</v>
      </c>
      <c r="G4500" t="s">
        <v>11</v>
      </c>
      <c r="H4500" t="s">
        <v>63</v>
      </c>
      <c r="I4500" t="s">
        <v>1091</v>
      </c>
      <c r="J4500">
        <v>63.9</v>
      </c>
      <c r="K4500">
        <v>5</v>
      </c>
      <c r="L4500">
        <v>28.76</v>
      </c>
    </row>
    <row r="4501" spans="1:12" ht="14.25" customHeight="1" x14ac:dyDescent="0.25">
      <c r="A4501" t="str">
        <f t="shared" si="70"/>
        <v>ORD4500</v>
      </c>
      <c r="B4501" s="6">
        <v>45028</v>
      </c>
      <c r="C4501" s="6" t="str">
        <f>TEXT(Table1[[#This Row],[Order Date]],"mmm")</f>
        <v>Apr</v>
      </c>
      <c r="D4501" s="6" t="str">
        <f>TEXT(Table1[[#This Row],[Order Date]],"yyyy")</f>
        <v>2023</v>
      </c>
      <c r="E4501" t="s">
        <v>1423</v>
      </c>
      <c r="F4501" t="s">
        <v>27</v>
      </c>
      <c r="G4501" t="s">
        <v>34</v>
      </c>
      <c r="H4501" t="s">
        <v>35</v>
      </c>
      <c r="I4501" t="s">
        <v>2266</v>
      </c>
      <c r="J4501">
        <v>638.29</v>
      </c>
      <c r="K4501">
        <v>7</v>
      </c>
      <c r="L4501">
        <v>-31.91</v>
      </c>
    </row>
    <row r="4502" spans="1:12" ht="14.25" customHeight="1" x14ac:dyDescent="0.25">
      <c r="A4502" t="str">
        <f t="shared" si="70"/>
        <v>ORD4501</v>
      </c>
      <c r="B4502" s="6">
        <v>45028</v>
      </c>
      <c r="C4502" s="6" t="str">
        <f>TEXT(Table1[[#This Row],[Order Date]],"mmm")</f>
        <v>Apr</v>
      </c>
      <c r="D4502" s="6" t="str">
        <f>TEXT(Table1[[#This Row],[Order Date]],"yyyy")</f>
        <v>2023</v>
      </c>
      <c r="E4502" t="s">
        <v>1423</v>
      </c>
      <c r="F4502" t="s">
        <v>27</v>
      </c>
      <c r="G4502" t="s">
        <v>11</v>
      </c>
      <c r="H4502" t="s">
        <v>20</v>
      </c>
      <c r="I4502" t="s">
        <v>2120</v>
      </c>
      <c r="J4502">
        <v>13.21</v>
      </c>
      <c r="K4502">
        <v>1</v>
      </c>
      <c r="L4502">
        <v>4.62</v>
      </c>
    </row>
    <row r="4503" spans="1:12" ht="14.25" customHeight="1" x14ac:dyDescent="0.25">
      <c r="A4503" t="str">
        <f t="shared" si="70"/>
        <v>ORD4502</v>
      </c>
      <c r="B4503" s="6">
        <v>45028</v>
      </c>
      <c r="C4503" s="6" t="str">
        <f>TEXT(Table1[[#This Row],[Order Date]],"mmm")</f>
        <v>Apr</v>
      </c>
      <c r="D4503" s="6" t="str">
        <f>TEXT(Table1[[#This Row],[Order Date]],"yyyy")</f>
        <v>2023</v>
      </c>
      <c r="E4503" t="s">
        <v>295</v>
      </c>
      <c r="F4503" t="s">
        <v>27</v>
      </c>
      <c r="G4503" t="s">
        <v>11</v>
      </c>
      <c r="H4503" t="s">
        <v>12</v>
      </c>
      <c r="I4503" t="s">
        <v>2208</v>
      </c>
      <c r="J4503">
        <v>19.440000000000001</v>
      </c>
      <c r="K4503">
        <v>3</v>
      </c>
      <c r="L4503">
        <v>9.33</v>
      </c>
    </row>
    <row r="4504" spans="1:12" ht="14.25" customHeight="1" x14ac:dyDescent="0.25">
      <c r="A4504" t="str">
        <f t="shared" si="70"/>
        <v>ORD4503</v>
      </c>
      <c r="B4504" s="6">
        <v>45028</v>
      </c>
      <c r="C4504" s="6" t="str">
        <f>TEXT(Table1[[#This Row],[Order Date]],"mmm")</f>
        <v>Apr</v>
      </c>
      <c r="D4504" s="6" t="str">
        <f>TEXT(Table1[[#This Row],[Order Date]],"yyyy")</f>
        <v>2023</v>
      </c>
      <c r="E4504" t="s">
        <v>295</v>
      </c>
      <c r="F4504" t="s">
        <v>27</v>
      </c>
      <c r="G4504" t="s">
        <v>34</v>
      </c>
      <c r="H4504" t="s">
        <v>35</v>
      </c>
      <c r="I4504" t="s">
        <v>194</v>
      </c>
      <c r="J4504">
        <v>194.35</v>
      </c>
      <c r="K4504">
        <v>3</v>
      </c>
      <c r="L4504">
        <v>-36.44</v>
      </c>
    </row>
    <row r="4505" spans="1:12" ht="14.25" customHeight="1" x14ac:dyDescent="0.25">
      <c r="A4505" t="str">
        <f t="shared" si="70"/>
        <v>ORD4504</v>
      </c>
      <c r="B4505" s="6">
        <v>45028</v>
      </c>
      <c r="C4505" s="6" t="str">
        <f>TEXT(Table1[[#This Row],[Order Date]],"mmm")</f>
        <v>Apr</v>
      </c>
      <c r="D4505" s="6" t="str">
        <f>TEXT(Table1[[#This Row],[Order Date]],"yyyy")</f>
        <v>2023</v>
      </c>
      <c r="E4505" t="s">
        <v>295</v>
      </c>
      <c r="F4505" t="s">
        <v>27</v>
      </c>
      <c r="G4505" t="s">
        <v>11</v>
      </c>
      <c r="H4505" t="s">
        <v>20</v>
      </c>
      <c r="I4505" t="s">
        <v>1993</v>
      </c>
      <c r="J4505">
        <v>36.619999999999997</v>
      </c>
      <c r="K4505">
        <v>3</v>
      </c>
      <c r="L4505">
        <v>13.73</v>
      </c>
    </row>
    <row r="4506" spans="1:12" ht="14.25" customHeight="1" x14ac:dyDescent="0.25">
      <c r="A4506" t="str">
        <f t="shared" si="70"/>
        <v>ORD4505</v>
      </c>
      <c r="B4506" s="6">
        <v>45028</v>
      </c>
      <c r="C4506" s="6" t="str">
        <f>TEXT(Table1[[#This Row],[Order Date]],"mmm")</f>
        <v>Apr</v>
      </c>
      <c r="D4506" s="6" t="str">
        <f>TEXT(Table1[[#This Row],[Order Date]],"yyyy")</f>
        <v>2023</v>
      </c>
      <c r="E4506" t="s">
        <v>1760</v>
      </c>
      <c r="F4506" t="s">
        <v>245</v>
      </c>
      <c r="G4506" t="s">
        <v>11</v>
      </c>
      <c r="H4506" t="s">
        <v>18</v>
      </c>
      <c r="I4506" t="s">
        <v>236</v>
      </c>
      <c r="J4506">
        <v>129.55000000000001</v>
      </c>
      <c r="K4506">
        <v>3</v>
      </c>
      <c r="L4506">
        <v>-22.67</v>
      </c>
    </row>
    <row r="4507" spans="1:12" ht="14.25" customHeight="1" x14ac:dyDescent="0.25">
      <c r="A4507" t="str">
        <f t="shared" si="70"/>
        <v>ORD4506</v>
      </c>
      <c r="B4507" s="6">
        <v>45028</v>
      </c>
      <c r="C4507" s="6" t="str">
        <f>TEXT(Table1[[#This Row],[Order Date]],"mmm")</f>
        <v>Apr</v>
      </c>
      <c r="D4507" s="6" t="str">
        <f>TEXT(Table1[[#This Row],[Order Date]],"yyyy")</f>
        <v>2023</v>
      </c>
      <c r="E4507" t="s">
        <v>1760</v>
      </c>
      <c r="F4507" t="s">
        <v>245</v>
      </c>
      <c r="G4507" t="s">
        <v>11</v>
      </c>
      <c r="H4507" t="s">
        <v>18</v>
      </c>
      <c r="I4507" t="s">
        <v>2359</v>
      </c>
      <c r="J4507">
        <v>51.98</v>
      </c>
      <c r="K4507">
        <v>1</v>
      </c>
      <c r="L4507">
        <v>-5.2</v>
      </c>
    </row>
    <row r="4508" spans="1:12" ht="14.25" customHeight="1" x14ac:dyDescent="0.25">
      <c r="A4508" t="str">
        <f t="shared" si="70"/>
        <v>ORD4507</v>
      </c>
      <c r="B4508" s="6">
        <v>45028</v>
      </c>
      <c r="C4508" s="6" t="str">
        <f>TEXT(Table1[[#This Row],[Order Date]],"mmm")</f>
        <v>Apr</v>
      </c>
      <c r="D4508" s="6" t="str">
        <f>TEXT(Table1[[#This Row],[Order Date]],"yyyy")</f>
        <v>2023</v>
      </c>
      <c r="E4508" t="s">
        <v>1760</v>
      </c>
      <c r="F4508" t="s">
        <v>245</v>
      </c>
      <c r="G4508" t="s">
        <v>11</v>
      </c>
      <c r="H4508" t="s">
        <v>12</v>
      </c>
      <c r="I4508" t="s">
        <v>2485</v>
      </c>
      <c r="J4508">
        <v>10.27</v>
      </c>
      <c r="K4508">
        <v>3</v>
      </c>
      <c r="L4508">
        <v>3.47</v>
      </c>
    </row>
    <row r="4509" spans="1:12" ht="14.25" customHeight="1" x14ac:dyDescent="0.25">
      <c r="A4509" t="str">
        <f t="shared" si="70"/>
        <v>ORD4508</v>
      </c>
      <c r="B4509" s="6">
        <v>45029</v>
      </c>
      <c r="C4509" s="6" t="str">
        <f>TEXT(Table1[[#This Row],[Order Date]],"mmm")</f>
        <v>Apr</v>
      </c>
      <c r="D4509" s="6" t="str">
        <f>TEXT(Table1[[#This Row],[Order Date]],"yyyy")</f>
        <v>2023</v>
      </c>
      <c r="E4509" t="s">
        <v>1677</v>
      </c>
      <c r="F4509" t="s">
        <v>27</v>
      </c>
      <c r="G4509" t="s">
        <v>11</v>
      </c>
      <c r="H4509" t="s">
        <v>63</v>
      </c>
      <c r="I4509" t="s">
        <v>396</v>
      </c>
      <c r="J4509">
        <v>6.12</v>
      </c>
      <c r="K4509">
        <v>3</v>
      </c>
      <c r="L4509">
        <v>2.88</v>
      </c>
    </row>
    <row r="4510" spans="1:12" ht="14.25" customHeight="1" x14ac:dyDescent="0.25">
      <c r="A4510" t="str">
        <f t="shared" si="70"/>
        <v>ORD4509</v>
      </c>
      <c r="B4510" s="6">
        <v>45030</v>
      </c>
      <c r="C4510" s="6" t="str">
        <f>TEXT(Table1[[#This Row],[Order Date]],"mmm")</f>
        <v>Apr</v>
      </c>
      <c r="D4510" s="6" t="str">
        <f>TEXT(Table1[[#This Row],[Order Date]],"yyyy")</f>
        <v>2023</v>
      </c>
      <c r="E4510" t="s">
        <v>953</v>
      </c>
      <c r="F4510" t="s">
        <v>27</v>
      </c>
      <c r="G4510" t="s">
        <v>34</v>
      </c>
      <c r="H4510" t="s">
        <v>35</v>
      </c>
      <c r="I4510" t="s">
        <v>574</v>
      </c>
      <c r="J4510">
        <v>383.8</v>
      </c>
      <c r="K4510">
        <v>5</v>
      </c>
      <c r="L4510">
        <v>38.380000000000003</v>
      </c>
    </row>
    <row r="4511" spans="1:12" ht="14.25" customHeight="1" x14ac:dyDescent="0.25">
      <c r="A4511" t="str">
        <f t="shared" si="70"/>
        <v>ORD4510</v>
      </c>
      <c r="B4511" s="6">
        <v>45030</v>
      </c>
      <c r="C4511" s="6" t="str">
        <f>TEXT(Table1[[#This Row],[Order Date]],"mmm")</f>
        <v>Apr</v>
      </c>
      <c r="D4511" s="6" t="str">
        <f>TEXT(Table1[[#This Row],[Order Date]],"yyyy")</f>
        <v>2023</v>
      </c>
      <c r="E4511" t="s">
        <v>1254</v>
      </c>
      <c r="F4511" t="s">
        <v>95</v>
      </c>
      <c r="G4511" t="s">
        <v>34</v>
      </c>
      <c r="H4511" t="s">
        <v>35</v>
      </c>
      <c r="I4511" t="s">
        <v>1982</v>
      </c>
      <c r="J4511">
        <v>933.54</v>
      </c>
      <c r="K4511">
        <v>4</v>
      </c>
      <c r="L4511">
        <v>105.02</v>
      </c>
    </row>
    <row r="4512" spans="1:12" ht="14.25" customHeight="1" x14ac:dyDescent="0.25">
      <c r="A4512" t="str">
        <f t="shared" si="70"/>
        <v>ORD4511</v>
      </c>
      <c r="B4512" s="6">
        <v>45030</v>
      </c>
      <c r="C4512" s="6" t="str">
        <f>TEXT(Table1[[#This Row],[Order Date]],"mmm")</f>
        <v>Apr</v>
      </c>
      <c r="D4512" s="6" t="str">
        <f>TEXT(Table1[[#This Row],[Order Date]],"yyyy")</f>
        <v>2023</v>
      </c>
      <c r="E4512" t="s">
        <v>1254</v>
      </c>
      <c r="F4512" t="s">
        <v>95</v>
      </c>
      <c r="G4512" t="s">
        <v>11</v>
      </c>
      <c r="H4512" t="s">
        <v>18</v>
      </c>
      <c r="I4512" t="s">
        <v>1013</v>
      </c>
      <c r="J4512">
        <v>42.98</v>
      </c>
      <c r="K4512">
        <v>4</v>
      </c>
      <c r="L4512">
        <v>4.3</v>
      </c>
    </row>
    <row r="4513" spans="1:12" ht="14.25" customHeight="1" x14ac:dyDescent="0.25">
      <c r="A4513" t="str">
        <f t="shared" si="70"/>
        <v>ORD4512</v>
      </c>
      <c r="B4513" s="6">
        <v>45030</v>
      </c>
      <c r="C4513" s="6" t="str">
        <f>TEXT(Table1[[#This Row],[Order Date]],"mmm")</f>
        <v>Apr</v>
      </c>
      <c r="D4513" s="6" t="str">
        <f>TEXT(Table1[[#This Row],[Order Date]],"yyyy")</f>
        <v>2023</v>
      </c>
      <c r="E4513" t="s">
        <v>122</v>
      </c>
      <c r="F4513" t="s">
        <v>55</v>
      </c>
      <c r="G4513" t="s">
        <v>11</v>
      </c>
      <c r="H4513" t="s">
        <v>18</v>
      </c>
      <c r="I4513" t="s">
        <v>179</v>
      </c>
      <c r="J4513">
        <v>81.2</v>
      </c>
      <c r="K4513">
        <v>5</v>
      </c>
      <c r="L4513">
        <v>12.18</v>
      </c>
    </row>
    <row r="4514" spans="1:12" ht="14.25" customHeight="1" x14ac:dyDescent="0.25">
      <c r="A4514" t="str">
        <f t="shared" si="70"/>
        <v>ORD4513</v>
      </c>
      <c r="B4514" s="6">
        <v>45030</v>
      </c>
      <c r="C4514" s="6" t="str">
        <f>TEXT(Table1[[#This Row],[Order Date]],"mmm")</f>
        <v>Apr</v>
      </c>
      <c r="D4514" s="6" t="str">
        <f>TEXT(Table1[[#This Row],[Order Date]],"yyyy")</f>
        <v>2023</v>
      </c>
      <c r="E4514" t="s">
        <v>2486</v>
      </c>
      <c r="F4514" t="s">
        <v>531</v>
      </c>
      <c r="G4514" t="s">
        <v>11</v>
      </c>
      <c r="H4514" t="s">
        <v>20</v>
      </c>
      <c r="I4514" t="s">
        <v>2487</v>
      </c>
      <c r="J4514">
        <v>25.06</v>
      </c>
      <c r="K4514">
        <v>2</v>
      </c>
      <c r="L4514">
        <v>11.78</v>
      </c>
    </row>
    <row r="4515" spans="1:12" ht="14.25" customHeight="1" x14ac:dyDescent="0.25">
      <c r="A4515" t="str">
        <f t="shared" si="70"/>
        <v>ORD4514</v>
      </c>
      <c r="B4515" s="6">
        <v>45031</v>
      </c>
      <c r="C4515" s="6" t="str">
        <f>TEXT(Table1[[#This Row],[Order Date]],"mmm")</f>
        <v>Apr</v>
      </c>
      <c r="D4515" s="6" t="str">
        <f>TEXT(Table1[[#This Row],[Order Date]],"yyyy")</f>
        <v>2023</v>
      </c>
      <c r="E4515" t="s">
        <v>769</v>
      </c>
      <c r="F4515" t="s">
        <v>245</v>
      </c>
      <c r="G4515" t="s">
        <v>11</v>
      </c>
      <c r="H4515" t="s">
        <v>20</v>
      </c>
      <c r="I4515" t="s">
        <v>2488</v>
      </c>
      <c r="J4515">
        <v>189.59</v>
      </c>
      <c r="K4515">
        <v>2</v>
      </c>
      <c r="L4515">
        <v>-145.35</v>
      </c>
    </row>
    <row r="4516" spans="1:12" ht="14.25" customHeight="1" x14ac:dyDescent="0.25">
      <c r="A4516" t="str">
        <f t="shared" si="70"/>
        <v>ORD4515</v>
      </c>
      <c r="B4516" s="6">
        <v>45031</v>
      </c>
      <c r="C4516" s="6" t="str">
        <f>TEXT(Table1[[#This Row],[Order Date]],"mmm")</f>
        <v>Apr</v>
      </c>
      <c r="D4516" s="6" t="str">
        <f>TEXT(Table1[[#This Row],[Order Date]],"yyyy")</f>
        <v>2023</v>
      </c>
      <c r="E4516" t="s">
        <v>769</v>
      </c>
      <c r="F4516" t="s">
        <v>245</v>
      </c>
      <c r="G4516" t="s">
        <v>39</v>
      </c>
      <c r="H4516" t="s">
        <v>52</v>
      </c>
      <c r="I4516" t="s">
        <v>474</v>
      </c>
      <c r="J4516">
        <v>408.74</v>
      </c>
      <c r="K4516">
        <v>7</v>
      </c>
      <c r="L4516">
        <v>76.64</v>
      </c>
    </row>
    <row r="4517" spans="1:12" ht="14.25" customHeight="1" x14ac:dyDescent="0.25">
      <c r="A4517" t="str">
        <f t="shared" si="70"/>
        <v>ORD4516</v>
      </c>
      <c r="B4517" s="6">
        <v>45031</v>
      </c>
      <c r="C4517" s="6" t="str">
        <f>TEXT(Table1[[#This Row],[Order Date]],"mmm")</f>
        <v>Apr</v>
      </c>
      <c r="D4517" s="6" t="str">
        <f>TEXT(Table1[[#This Row],[Order Date]],"yyyy")</f>
        <v>2023</v>
      </c>
      <c r="E4517" t="s">
        <v>769</v>
      </c>
      <c r="F4517" t="s">
        <v>245</v>
      </c>
      <c r="G4517" t="s">
        <v>39</v>
      </c>
      <c r="H4517" t="s">
        <v>52</v>
      </c>
      <c r="I4517" t="s">
        <v>474</v>
      </c>
      <c r="J4517">
        <v>291.95999999999998</v>
      </c>
      <c r="K4517">
        <v>5</v>
      </c>
      <c r="L4517">
        <v>54.74</v>
      </c>
    </row>
    <row r="4518" spans="1:12" ht="14.25" customHeight="1" x14ac:dyDescent="0.25">
      <c r="A4518" t="str">
        <f t="shared" si="70"/>
        <v>ORD4517</v>
      </c>
      <c r="B4518" s="6">
        <v>45031</v>
      </c>
      <c r="C4518" s="6" t="str">
        <f>TEXT(Table1[[#This Row],[Order Date]],"mmm")</f>
        <v>Apr</v>
      </c>
      <c r="D4518" s="6" t="str">
        <f>TEXT(Table1[[#This Row],[Order Date]],"yyyy")</f>
        <v>2023</v>
      </c>
      <c r="E4518" t="s">
        <v>769</v>
      </c>
      <c r="F4518" t="s">
        <v>245</v>
      </c>
      <c r="G4518" t="s">
        <v>11</v>
      </c>
      <c r="H4518" t="s">
        <v>18</v>
      </c>
      <c r="I4518" t="s">
        <v>1780</v>
      </c>
      <c r="J4518">
        <v>4.7699999999999996</v>
      </c>
      <c r="K4518">
        <v>2</v>
      </c>
      <c r="L4518">
        <v>-0.77</v>
      </c>
    </row>
    <row r="4519" spans="1:12" ht="14.25" customHeight="1" x14ac:dyDescent="0.25">
      <c r="A4519" t="str">
        <f t="shared" si="70"/>
        <v>ORD4518</v>
      </c>
      <c r="B4519" s="6">
        <v>45031</v>
      </c>
      <c r="C4519" s="6" t="str">
        <f>TEXT(Table1[[#This Row],[Order Date]],"mmm")</f>
        <v>Apr</v>
      </c>
      <c r="D4519" s="6" t="str">
        <f>TEXT(Table1[[#This Row],[Order Date]],"yyyy")</f>
        <v>2023</v>
      </c>
      <c r="E4519" t="s">
        <v>2094</v>
      </c>
      <c r="F4519" t="s">
        <v>27</v>
      </c>
      <c r="G4519" t="s">
        <v>34</v>
      </c>
      <c r="H4519" t="s">
        <v>35</v>
      </c>
      <c r="I4519" t="s">
        <v>976</v>
      </c>
      <c r="J4519">
        <v>1121.57</v>
      </c>
      <c r="K4519">
        <v>2</v>
      </c>
      <c r="L4519">
        <v>0</v>
      </c>
    </row>
    <row r="4520" spans="1:12" ht="14.25" customHeight="1" x14ac:dyDescent="0.25">
      <c r="A4520" t="str">
        <f t="shared" si="70"/>
        <v>ORD4519</v>
      </c>
      <c r="B4520" s="6">
        <v>45031</v>
      </c>
      <c r="C4520" s="6" t="str">
        <f>TEXT(Table1[[#This Row],[Order Date]],"mmm")</f>
        <v>Apr</v>
      </c>
      <c r="D4520" s="6" t="str">
        <f>TEXT(Table1[[#This Row],[Order Date]],"yyyy")</f>
        <v>2023</v>
      </c>
      <c r="E4520" t="s">
        <v>578</v>
      </c>
      <c r="F4520" t="s">
        <v>10</v>
      </c>
      <c r="G4520" t="s">
        <v>11</v>
      </c>
      <c r="H4520" t="s">
        <v>24</v>
      </c>
      <c r="I4520" t="s">
        <v>2489</v>
      </c>
      <c r="J4520">
        <v>33.49</v>
      </c>
      <c r="K4520">
        <v>7</v>
      </c>
      <c r="L4520">
        <v>5.86</v>
      </c>
    </row>
    <row r="4521" spans="1:12" ht="14.25" customHeight="1" x14ac:dyDescent="0.25">
      <c r="A4521" t="str">
        <f t="shared" si="70"/>
        <v>ORD4520</v>
      </c>
      <c r="B4521" s="6">
        <v>45031</v>
      </c>
      <c r="C4521" s="6" t="str">
        <f>TEXT(Table1[[#This Row],[Order Date]],"mmm")</f>
        <v>Apr</v>
      </c>
      <c r="D4521" s="6" t="str">
        <f>TEXT(Table1[[#This Row],[Order Date]],"yyyy")</f>
        <v>2023</v>
      </c>
      <c r="E4521" t="s">
        <v>578</v>
      </c>
      <c r="F4521" t="s">
        <v>10</v>
      </c>
      <c r="G4521" t="s">
        <v>11</v>
      </c>
      <c r="H4521" t="s">
        <v>43</v>
      </c>
      <c r="I4521" t="s">
        <v>1246</v>
      </c>
      <c r="J4521">
        <v>8.0399999999999991</v>
      </c>
      <c r="K4521">
        <v>5</v>
      </c>
      <c r="L4521">
        <v>2.91</v>
      </c>
    </row>
    <row r="4522" spans="1:12" ht="14.25" customHeight="1" x14ac:dyDescent="0.25">
      <c r="A4522" t="str">
        <f t="shared" si="70"/>
        <v>ORD4521</v>
      </c>
      <c r="B4522" s="6">
        <v>45031</v>
      </c>
      <c r="C4522" s="6" t="str">
        <f>TEXT(Table1[[#This Row],[Order Date]],"mmm")</f>
        <v>Apr</v>
      </c>
      <c r="D4522" s="6" t="str">
        <f>TEXT(Table1[[#This Row],[Order Date]],"yyyy")</f>
        <v>2023</v>
      </c>
      <c r="E4522" t="s">
        <v>1547</v>
      </c>
      <c r="F4522" t="s">
        <v>27</v>
      </c>
      <c r="G4522" t="s">
        <v>11</v>
      </c>
      <c r="H4522" t="s">
        <v>12</v>
      </c>
      <c r="I4522" t="s">
        <v>2490</v>
      </c>
      <c r="J4522">
        <v>143.69999999999999</v>
      </c>
      <c r="K4522">
        <v>3</v>
      </c>
      <c r="L4522">
        <v>68.98</v>
      </c>
    </row>
    <row r="4523" spans="1:12" ht="14.25" customHeight="1" x14ac:dyDescent="0.25">
      <c r="A4523" t="str">
        <f t="shared" si="70"/>
        <v>ORD4522</v>
      </c>
      <c r="B4523" s="6">
        <v>45032</v>
      </c>
      <c r="C4523" s="6" t="str">
        <f>TEXT(Table1[[#This Row],[Order Date]],"mmm")</f>
        <v>Apr</v>
      </c>
      <c r="D4523" s="6" t="str">
        <f>TEXT(Table1[[#This Row],[Order Date]],"yyyy")</f>
        <v>2023</v>
      </c>
      <c r="E4523" t="s">
        <v>1152</v>
      </c>
      <c r="F4523" t="s">
        <v>30</v>
      </c>
      <c r="G4523" t="s">
        <v>11</v>
      </c>
      <c r="H4523" t="s">
        <v>24</v>
      </c>
      <c r="I4523" t="s">
        <v>845</v>
      </c>
      <c r="J4523">
        <v>12.84</v>
      </c>
      <c r="K4523">
        <v>3</v>
      </c>
      <c r="L4523">
        <v>3.72</v>
      </c>
    </row>
    <row r="4524" spans="1:12" ht="14.25" customHeight="1" x14ac:dyDescent="0.25">
      <c r="A4524" t="str">
        <f t="shared" si="70"/>
        <v>ORD4523</v>
      </c>
      <c r="B4524" s="6">
        <v>45032</v>
      </c>
      <c r="C4524" s="6" t="str">
        <f>TEXT(Table1[[#This Row],[Order Date]],"mmm")</f>
        <v>Apr</v>
      </c>
      <c r="D4524" s="6" t="str">
        <f>TEXT(Table1[[#This Row],[Order Date]],"yyyy")</f>
        <v>2023</v>
      </c>
      <c r="E4524" t="s">
        <v>615</v>
      </c>
      <c r="F4524" t="s">
        <v>177</v>
      </c>
      <c r="G4524" t="s">
        <v>39</v>
      </c>
      <c r="H4524" t="s">
        <v>302</v>
      </c>
      <c r="I4524" t="s">
        <v>2491</v>
      </c>
      <c r="J4524">
        <v>9099.93</v>
      </c>
      <c r="K4524">
        <v>7</v>
      </c>
      <c r="L4524">
        <v>2365.98</v>
      </c>
    </row>
    <row r="4525" spans="1:12" ht="14.25" customHeight="1" x14ac:dyDescent="0.25">
      <c r="A4525" t="str">
        <f t="shared" si="70"/>
        <v>ORD4524</v>
      </c>
      <c r="B4525" s="6">
        <v>45032</v>
      </c>
      <c r="C4525" s="6" t="str">
        <f>TEXT(Table1[[#This Row],[Order Date]],"mmm")</f>
        <v>Apr</v>
      </c>
      <c r="D4525" s="6" t="str">
        <f>TEXT(Table1[[#This Row],[Order Date]],"yyyy")</f>
        <v>2023</v>
      </c>
      <c r="E4525" t="s">
        <v>615</v>
      </c>
      <c r="F4525" t="s">
        <v>177</v>
      </c>
      <c r="G4525" t="s">
        <v>34</v>
      </c>
      <c r="H4525" t="s">
        <v>47</v>
      </c>
      <c r="I4525" t="s">
        <v>849</v>
      </c>
      <c r="J4525">
        <v>9.9600000000000009</v>
      </c>
      <c r="K4525">
        <v>2</v>
      </c>
      <c r="L4525">
        <v>3.29</v>
      </c>
    </row>
    <row r="4526" spans="1:12" ht="14.25" customHeight="1" x14ac:dyDescent="0.25">
      <c r="A4526" t="str">
        <f t="shared" si="70"/>
        <v>ORD4525</v>
      </c>
      <c r="B4526" s="6">
        <v>45032</v>
      </c>
      <c r="C4526" s="6" t="str">
        <f>TEXT(Table1[[#This Row],[Order Date]],"mmm")</f>
        <v>Apr</v>
      </c>
      <c r="D4526" s="6" t="str">
        <f>TEXT(Table1[[#This Row],[Order Date]],"yyyy")</f>
        <v>2023</v>
      </c>
      <c r="E4526" t="s">
        <v>615</v>
      </c>
      <c r="F4526" t="s">
        <v>177</v>
      </c>
      <c r="G4526" t="s">
        <v>11</v>
      </c>
      <c r="H4526" t="s">
        <v>20</v>
      </c>
      <c r="I4526" t="s">
        <v>1197</v>
      </c>
      <c r="J4526">
        <v>25.3</v>
      </c>
      <c r="K4526">
        <v>5</v>
      </c>
      <c r="L4526">
        <v>11.89</v>
      </c>
    </row>
    <row r="4527" spans="1:12" ht="14.25" customHeight="1" x14ac:dyDescent="0.25">
      <c r="A4527" t="str">
        <f t="shared" si="70"/>
        <v>ORD4526</v>
      </c>
      <c r="B4527" s="6">
        <v>45032</v>
      </c>
      <c r="C4527" s="6" t="str">
        <f>TEXT(Table1[[#This Row],[Order Date]],"mmm")</f>
        <v>Apr</v>
      </c>
      <c r="D4527" s="6" t="str">
        <f>TEXT(Table1[[#This Row],[Order Date]],"yyyy")</f>
        <v>2023</v>
      </c>
      <c r="E4527" t="s">
        <v>778</v>
      </c>
      <c r="F4527" t="s">
        <v>164</v>
      </c>
      <c r="G4527" t="s">
        <v>11</v>
      </c>
      <c r="H4527" t="s">
        <v>200</v>
      </c>
      <c r="I4527" t="s">
        <v>1421</v>
      </c>
      <c r="J4527">
        <v>28.8</v>
      </c>
      <c r="K4527">
        <v>3</v>
      </c>
      <c r="L4527">
        <v>0.86</v>
      </c>
    </row>
    <row r="4528" spans="1:12" ht="14.25" customHeight="1" x14ac:dyDescent="0.25">
      <c r="A4528" t="str">
        <f t="shared" si="70"/>
        <v>ORD4527</v>
      </c>
      <c r="B4528" s="6">
        <v>45032</v>
      </c>
      <c r="C4528" s="6" t="str">
        <f>TEXT(Table1[[#This Row],[Order Date]],"mmm")</f>
        <v>Apr</v>
      </c>
      <c r="D4528" s="6" t="str">
        <f>TEXT(Table1[[#This Row],[Order Date]],"yyyy")</f>
        <v>2023</v>
      </c>
      <c r="E4528" t="s">
        <v>1593</v>
      </c>
      <c r="F4528" t="s">
        <v>120</v>
      </c>
      <c r="G4528" t="s">
        <v>39</v>
      </c>
      <c r="H4528" t="s">
        <v>52</v>
      </c>
      <c r="I4528" t="s">
        <v>1243</v>
      </c>
      <c r="J4528">
        <v>35.17</v>
      </c>
      <c r="K4528">
        <v>4</v>
      </c>
      <c r="L4528">
        <v>8.35</v>
      </c>
    </row>
    <row r="4529" spans="1:12" ht="14.25" customHeight="1" x14ac:dyDescent="0.25">
      <c r="A4529" t="str">
        <f t="shared" si="70"/>
        <v>ORD4528</v>
      </c>
      <c r="B4529" s="6">
        <v>45032</v>
      </c>
      <c r="C4529" s="6" t="str">
        <f>TEXT(Table1[[#This Row],[Order Date]],"mmm")</f>
        <v>Apr</v>
      </c>
      <c r="D4529" s="6" t="str">
        <f>TEXT(Table1[[#This Row],[Order Date]],"yyyy")</f>
        <v>2023</v>
      </c>
      <c r="E4529" t="s">
        <v>1593</v>
      </c>
      <c r="F4529" t="s">
        <v>120</v>
      </c>
      <c r="G4529" t="s">
        <v>11</v>
      </c>
      <c r="H4529" t="s">
        <v>12</v>
      </c>
      <c r="I4529" t="s">
        <v>2492</v>
      </c>
      <c r="J4529">
        <v>123.09</v>
      </c>
      <c r="K4529">
        <v>7</v>
      </c>
      <c r="L4529">
        <v>40</v>
      </c>
    </row>
    <row r="4530" spans="1:12" ht="14.25" customHeight="1" x14ac:dyDescent="0.25">
      <c r="A4530" t="str">
        <f t="shared" si="70"/>
        <v>ORD4529</v>
      </c>
      <c r="B4530" s="6">
        <v>45033</v>
      </c>
      <c r="C4530" s="6" t="str">
        <f>TEXT(Table1[[#This Row],[Order Date]],"mmm")</f>
        <v>Apr</v>
      </c>
      <c r="D4530" s="6" t="str">
        <f>TEXT(Table1[[#This Row],[Order Date]],"yyyy")</f>
        <v>2023</v>
      </c>
      <c r="E4530" t="s">
        <v>530</v>
      </c>
      <c r="F4530" t="s">
        <v>245</v>
      </c>
      <c r="G4530" t="s">
        <v>39</v>
      </c>
      <c r="H4530" t="s">
        <v>40</v>
      </c>
      <c r="I4530" t="s">
        <v>707</v>
      </c>
      <c r="J4530">
        <v>36.79</v>
      </c>
      <c r="K4530">
        <v>1</v>
      </c>
      <c r="L4530">
        <v>4.1399999999999997</v>
      </c>
    </row>
    <row r="4531" spans="1:12" ht="14.25" customHeight="1" x14ac:dyDescent="0.25">
      <c r="A4531" t="str">
        <f t="shared" si="70"/>
        <v>ORD4530</v>
      </c>
      <c r="B4531" s="6">
        <v>45033</v>
      </c>
      <c r="C4531" s="6" t="str">
        <f>TEXT(Table1[[#This Row],[Order Date]],"mmm")</f>
        <v>Apr</v>
      </c>
      <c r="D4531" s="6" t="str">
        <f>TEXT(Table1[[#This Row],[Order Date]],"yyyy")</f>
        <v>2023</v>
      </c>
      <c r="E4531" t="s">
        <v>530</v>
      </c>
      <c r="F4531" t="s">
        <v>245</v>
      </c>
      <c r="G4531" t="s">
        <v>34</v>
      </c>
      <c r="H4531" t="s">
        <v>47</v>
      </c>
      <c r="I4531" t="s">
        <v>2493</v>
      </c>
      <c r="J4531">
        <v>18.62</v>
      </c>
      <c r="K4531">
        <v>8</v>
      </c>
      <c r="L4531">
        <v>6.29</v>
      </c>
    </row>
    <row r="4532" spans="1:12" ht="14.25" customHeight="1" x14ac:dyDescent="0.25">
      <c r="A4532" t="str">
        <f t="shared" si="70"/>
        <v>ORD4531</v>
      </c>
      <c r="B4532" s="6">
        <v>45033</v>
      </c>
      <c r="C4532" s="6" t="str">
        <f>TEXT(Table1[[#This Row],[Order Date]],"mmm")</f>
        <v>Apr</v>
      </c>
      <c r="D4532" s="6" t="str">
        <f>TEXT(Table1[[#This Row],[Order Date]],"yyyy")</f>
        <v>2023</v>
      </c>
      <c r="E4532" t="s">
        <v>2482</v>
      </c>
      <c r="F4532" t="s">
        <v>996</v>
      </c>
      <c r="G4532" t="s">
        <v>11</v>
      </c>
      <c r="H4532" t="s">
        <v>43</v>
      </c>
      <c r="I4532" t="s">
        <v>540</v>
      </c>
      <c r="J4532">
        <v>29.05</v>
      </c>
      <c r="K4532">
        <v>5</v>
      </c>
      <c r="L4532">
        <v>9.01</v>
      </c>
    </row>
    <row r="4533" spans="1:12" ht="14.25" customHeight="1" x14ac:dyDescent="0.25">
      <c r="A4533" t="str">
        <f t="shared" si="70"/>
        <v>ORD4532</v>
      </c>
      <c r="B4533" s="6">
        <v>45033</v>
      </c>
      <c r="C4533" s="6" t="str">
        <f>TEXT(Table1[[#This Row],[Order Date]],"mmm")</f>
        <v>Apr</v>
      </c>
      <c r="D4533" s="6" t="str">
        <f>TEXT(Table1[[#This Row],[Order Date]],"yyyy")</f>
        <v>2023</v>
      </c>
      <c r="E4533" t="s">
        <v>1288</v>
      </c>
      <c r="F4533" t="s">
        <v>27</v>
      </c>
      <c r="G4533" t="s">
        <v>34</v>
      </c>
      <c r="H4533" t="s">
        <v>74</v>
      </c>
      <c r="I4533" t="s">
        <v>2494</v>
      </c>
      <c r="J4533">
        <v>257.5</v>
      </c>
      <c r="K4533">
        <v>3</v>
      </c>
      <c r="L4533">
        <v>24.24</v>
      </c>
    </row>
    <row r="4534" spans="1:12" ht="14.25" customHeight="1" x14ac:dyDescent="0.25">
      <c r="A4534" t="str">
        <f t="shared" si="70"/>
        <v>ORD4533</v>
      </c>
      <c r="B4534" s="6">
        <v>45033</v>
      </c>
      <c r="C4534" s="6" t="str">
        <f>TEXT(Table1[[#This Row],[Order Date]],"mmm")</f>
        <v>Apr</v>
      </c>
      <c r="D4534" s="6" t="str">
        <f>TEXT(Table1[[#This Row],[Order Date]],"yyyy")</f>
        <v>2023</v>
      </c>
      <c r="E4534" t="s">
        <v>1111</v>
      </c>
      <c r="F4534" t="s">
        <v>120</v>
      </c>
      <c r="G4534" t="s">
        <v>34</v>
      </c>
      <c r="H4534" t="s">
        <v>47</v>
      </c>
      <c r="I4534" t="s">
        <v>2495</v>
      </c>
      <c r="J4534">
        <v>79.12</v>
      </c>
      <c r="K4534">
        <v>5</v>
      </c>
      <c r="L4534">
        <v>13.85</v>
      </c>
    </row>
    <row r="4535" spans="1:12" ht="14.25" customHeight="1" x14ac:dyDescent="0.25">
      <c r="A4535" t="str">
        <f t="shared" si="70"/>
        <v>ORD4534</v>
      </c>
      <c r="B4535" s="6">
        <v>45034</v>
      </c>
      <c r="C4535" s="6" t="str">
        <f>TEXT(Table1[[#This Row],[Order Date]],"mmm")</f>
        <v>Apr</v>
      </c>
      <c r="D4535" s="6" t="str">
        <f>TEXT(Table1[[#This Row],[Order Date]],"yyyy")</f>
        <v>2023</v>
      </c>
      <c r="E4535" t="s">
        <v>2496</v>
      </c>
      <c r="F4535" t="s">
        <v>15</v>
      </c>
      <c r="G4535" t="s">
        <v>11</v>
      </c>
      <c r="H4535" t="s">
        <v>18</v>
      </c>
      <c r="I4535" t="s">
        <v>1645</v>
      </c>
      <c r="J4535">
        <v>230.38</v>
      </c>
      <c r="K4535">
        <v>3</v>
      </c>
      <c r="L4535">
        <v>-48.95</v>
      </c>
    </row>
    <row r="4536" spans="1:12" ht="14.25" customHeight="1" x14ac:dyDescent="0.25">
      <c r="A4536" t="str">
        <f t="shared" si="70"/>
        <v>ORD4535</v>
      </c>
      <c r="B4536" s="6">
        <v>45034</v>
      </c>
      <c r="C4536" s="6" t="str">
        <f>TEXT(Table1[[#This Row],[Order Date]],"mmm")</f>
        <v>Apr</v>
      </c>
      <c r="D4536" s="6" t="str">
        <f>TEXT(Table1[[#This Row],[Order Date]],"yyyy")</f>
        <v>2023</v>
      </c>
      <c r="E4536" t="s">
        <v>2496</v>
      </c>
      <c r="F4536" t="s">
        <v>15</v>
      </c>
      <c r="G4536" t="s">
        <v>11</v>
      </c>
      <c r="H4536" t="s">
        <v>12</v>
      </c>
      <c r="I4536" t="s">
        <v>700</v>
      </c>
      <c r="J4536">
        <v>9.66</v>
      </c>
      <c r="K4536">
        <v>2</v>
      </c>
      <c r="L4536">
        <v>3.26</v>
      </c>
    </row>
    <row r="4537" spans="1:12" ht="14.25" customHeight="1" x14ac:dyDescent="0.25">
      <c r="A4537" t="str">
        <f t="shared" si="70"/>
        <v>ORD4536</v>
      </c>
      <c r="B4537" s="6">
        <v>45034</v>
      </c>
      <c r="C4537" s="6" t="str">
        <f>TEXT(Table1[[#This Row],[Order Date]],"mmm")</f>
        <v>Apr</v>
      </c>
      <c r="D4537" s="6" t="str">
        <f>TEXT(Table1[[#This Row],[Order Date]],"yyyy")</f>
        <v>2023</v>
      </c>
      <c r="E4537" t="s">
        <v>1610</v>
      </c>
      <c r="F4537" t="s">
        <v>55</v>
      </c>
      <c r="G4537" t="s">
        <v>11</v>
      </c>
      <c r="H4537" t="s">
        <v>92</v>
      </c>
      <c r="I4537" t="s">
        <v>1062</v>
      </c>
      <c r="J4537">
        <v>203.92</v>
      </c>
      <c r="K4537">
        <v>4</v>
      </c>
      <c r="L4537">
        <v>55.06</v>
      </c>
    </row>
    <row r="4538" spans="1:12" ht="14.25" customHeight="1" x14ac:dyDescent="0.25">
      <c r="A4538" t="str">
        <f t="shared" si="70"/>
        <v>ORD4537</v>
      </c>
      <c r="B4538" s="6">
        <v>45034</v>
      </c>
      <c r="C4538" s="6" t="str">
        <f>TEXT(Table1[[#This Row],[Order Date]],"mmm")</f>
        <v>Apr</v>
      </c>
      <c r="D4538" s="6" t="str">
        <f>TEXT(Table1[[#This Row],[Order Date]],"yyyy")</f>
        <v>2023</v>
      </c>
      <c r="E4538" t="s">
        <v>1610</v>
      </c>
      <c r="F4538" t="s">
        <v>55</v>
      </c>
      <c r="G4538" t="s">
        <v>39</v>
      </c>
      <c r="H4538" t="s">
        <v>40</v>
      </c>
      <c r="I4538" t="s">
        <v>2296</v>
      </c>
      <c r="J4538">
        <v>29.56</v>
      </c>
      <c r="K4538">
        <v>4</v>
      </c>
      <c r="L4538">
        <v>7.98</v>
      </c>
    </row>
    <row r="4539" spans="1:12" ht="14.25" customHeight="1" x14ac:dyDescent="0.25">
      <c r="A4539" t="str">
        <f t="shared" si="70"/>
        <v>ORD4538</v>
      </c>
      <c r="B4539" s="6">
        <v>45034</v>
      </c>
      <c r="C4539" s="6" t="str">
        <f>TEXT(Table1[[#This Row],[Order Date]],"mmm")</f>
        <v>Apr</v>
      </c>
      <c r="D4539" s="6" t="str">
        <f>TEXT(Table1[[#This Row],[Order Date]],"yyyy")</f>
        <v>2023</v>
      </c>
      <c r="E4539" t="s">
        <v>1368</v>
      </c>
      <c r="F4539" t="s">
        <v>10</v>
      </c>
      <c r="G4539" t="s">
        <v>34</v>
      </c>
      <c r="H4539" t="s">
        <v>35</v>
      </c>
      <c r="I4539" t="s">
        <v>919</v>
      </c>
      <c r="J4539">
        <v>344.37</v>
      </c>
      <c r="K4539">
        <v>4</v>
      </c>
      <c r="L4539">
        <v>-93.47</v>
      </c>
    </row>
    <row r="4540" spans="1:12" ht="14.25" customHeight="1" x14ac:dyDescent="0.25">
      <c r="A4540" t="str">
        <f t="shared" si="70"/>
        <v>ORD4539</v>
      </c>
      <c r="B4540" s="6">
        <v>45034</v>
      </c>
      <c r="C4540" s="6" t="str">
        <f>TEXT(Table1[[#This Row],[Order Date]],"mmm")</f>
        <v>Apr</v>
      </c>
      <c r="D4540" s="6" t="str">
        <f>TEXT(Table1[[#This Row],[Order Date]],"yyyy")</f>
        <v>2023</v>
      </c>
      <c r="E4540" t="s">
        <v>1368</v>
      </c>
      <c r="F4540" t="s">
        <v>10</v>
      </c>
      <c r="G4540" t="s">
        <v>11</v>
      </c>
      <c r="H4540" t="s">
        <v>18</v>
      </c>
      <c r="I4540" t="s">
        <v>2110</v>
      </c>
      <c r="J4540">
        <v>1554.94</v>
      </c>
      <c r="K4540">
        <v>3</v>
      </c>
      <c r="L4540">
        <v>77.75</v>
      </c>
    </row>
    <row r="4541" spans="1:12" ht="14.25" customHeight="1" x14ac:dyDescent="0.25">
      <c r="A4541" t="str">
        <f t="shared" si="70"/>
        <v>ORD4540</v>
      </c>
      <c r="B4541" s="6">
        <v>45034</v>
      </c>
      <c r="C4541" s="6" t="str">
        <f>TEXT(Table1[[#This Row],[Order Date]],"mmm")</f>
        <v>Apr</v>
      </c>
      <c r="D4541" s="6" t="str">
        <f>TEXT(Table1[[#This Row],[Order Date]],"yyyy")</f>
        <v>2023</v>
      </c>
      <c r="E4541" t="s">
        <v>1368</v>
      </c>
      <c r="F4541" t="s">
        <v>10</v>
      </c>
      <c r="G4541" t="s">
        <v>34</v>
      </c>
      <c r="H4541" t="s">
        <v>47</v>
      </c>
      <c r="I4541" t="s">
        <v>2224</v>
      </c>
      <c r="J4541">
        <v>127.88</v>
      </c>
      <c r="K4541">
        <v>5</v>
      </c>
      <c r="L4541">
        <v>-67.14</v>
      </c>
    </row>
    <row r="4542" spans="1:12" ht="14.25" customHeight="1" x14ac:dyDescent="0.25">
      <c r="A4542" t="str">
        <f t="shared" si="70"/>
        <v>ORD4541</v>
      </c>
      <c r="B4542" s="6">
        <v>45034</v>
      </c>
      <c r="C4542" s="6" t="str">
        <f>TEXT(Table1[[#This Row],[Order Date]],"mmm")</f>
        <v>Apr</v>
      </c>
      <c r="D4542" s="6" t="str">
        <f>TEXT(Table1[[#This Row],[Order Date]],"yyyy")</f>
        <v>2023</v>
      </c>
      <c r="E4542" t="s">
        <v>1892</v>
      </c>
      <c r="F4542" t="s">
        <v>149</v>
      </c>
      <c r="G4542" t="s">
        <v>11</v>
      </c>
      <c r="H4542" t="s">
        <v>24</v>
      </c>
      <c r="I4542" t="s">
        <v>361</v>
      </c>
      <c r="J4542">
        <v>6.99</v>
      </c>
      <c r="K4542">
        <v>3</v>
      </c>
      <c r="L4542">
        <v>2.0299999999999998</v>
      </c>
    </row>
    <row r="4543" spans="1:12" ht="14.25" customHeight="1" x14ac:dyDescent="0.25">
      <c r="A4543" t="str">
        <f t="shared" si="70"/>
        <v>ORD4542</v>
      </c>
      <c r="B4543" s="6">
        <v>45034</v>
      </c>
      <c r="C4543" s="6" t="str">
        <f>TEXT(Table1[[#This Row],[Order Date]],"mmm")</f>
        <v>Apr</v>
      </c>
      <c r="D4543" s="6" t="str">
        <f>TEXT(Table1[[#This Row],[Order Date]],"yyyy")</f>
        <v>2023</v>
      </c>
      <c r="E4543" t="s">
        <v>1892</v>
      </c>
      <c r="F4543" t="s">
        <v>149</v>
      </c>
      <c r="G4543" t="s">
        <v>11</v>
      </c>
      <c r="H4543" t="s">
        <v>200</v>
      </c>
      <c r="I4543" t="s">
        <v>1231</v>
      </c>
      <c r="J4543">
        <v>6.84</v>
      </c>
      <c r="K4543">
        <v>1</v>
      </c>
      <c r="L4543">
        <v>1.85</v>
      </c>
    </row>
    <row r="4544" spans="1:12" ht="14.25" customHeight="1" x14ac:dyDescent="0.25">
      <c r="A4544" t="str">
        <f t="shared" si="70"/>
        <v>ORD4543</v>
      </c>
      <c r="B4544" s="6">
        <v>45035</v>
      </c>
      <c r="C4544" s="6" t="str">
        <f>TEXT(Table1[[#This Row],[Order Date]],"mmm")</f>
        <v>Apr</v>
      </c>
      <c r="D4544" s="6" t="str">
        <f>TEXT(Table1[[#This Row],[Order Date]],"yyyy")</f>
        <v>2023</v>
      </c>
      <c r="E4544" t="s">
        <v>512</v>
      </c>
      <c r="F4544" t="s">
        <v>78</v>
      </c>
      <c r="G4544" t="s">
        <v>34</v>
      </c>
      <c r="H4544" t="s">
        <v>145</v>
      </c>
      <c r="I4544" t="s">
        <v>2400</v>
      </c>
      <c r="J4544">
        <v>205.18</v>
      </c>
      <c r="K4544">
        <v>2</v>
      </c>
      <c r="L4544">
        <v>-58.13</v>
      </c>
    </row>
    <row r="4545" spans="1:12" ht="14.25" customHeight="1" x14ac:dyDescent="0.25">
      <c r="A4545" t="str">
        <f t="shared" si="70"/>
        <v>ORD4544</v>
      </c>
      <c r="B4545" s="6">
        <v>45035</v>
      </c>
      <c r="C4545" s="6" t="str">
        <f>TEXT(Table1[[#This Row],[Order Date]],"mmm")</f>
        <v>Apr</v>
      </c>
      <c r="D4545" s="6" t="str">
        <f>TEXT(Table1[[#This Row],[Order Date]],"yyyy")</f>
        <v>2023</v>
      </c>
      <c r="E4545" t="s">
        <v>512</v>
      </c>
      <c r="F4545" t="s">
        <v>78</v>
      </c>
      <c r="G4545" t="s">
        <v>11</v>
      </c>
      <c r="H4545" t="s">
        <v>12</v>
      </c>
      <c r="I4545" t="s">
        <v>979</v>
      </c>
      <c r="J4545">
        <v>419.4</v>
      </c>
      <c r="K4545">
        <v>5</v>
      </c>
      <c r="L4545">
        <v>146.79</v>
      </c>
    </row>
    <row r="4546" spans="1:12" ht="14.25" customHeight="1" x14ac:dyDescent="0.25">
      <c r="A4546" t="str">
        <f t="shared" si="70"/>
        <v>ORD4545</v>
      </c>
      <c r="B4546" s="6">
        <v>45035</v>
      </c>
      <c r="C4546" s="6" t="str">
        <f>TEXT(Table1[[#This Row],[Order Date]],"mmm")</f>
        <v>Apr</v>
      </c>
      <c r="D4546" s="6" t="str">
        <f>TEXT(Table1[[#This Row],[Order Date]],"yyyy")</f>
        <v>2023</v>
      </c>
      <c r="E4546" t="s">
        <v>422</v>
      </c>
      <c r="F4546" t="s">
        <v>27</v>
      </c>
      <c r="G4546" t="s">
        <v>39</v>
      </c>
      <c r="H4546" t="s">
        <v>40</v>
      </c>
      <c r="I4546" t="s">
        <v>247</v>
      </c>
      <c r="J4546">
        <v>39.96</v>
      </c>
      <c r="K4546">
        <v>5</v>
      </c>
      <c r="L4546">
        <v>12.99</v>
      </c>
    </row>
    <row r="4547" spans="1:12" ht="14.25" customHeight="1" x14ac:dyDescent="0.25">
      <c r="A4547" t="str">
        <f t="shared" ref="A4547:A4610" si="71">"ORD" &amp; TEXT(ROW(A4547)-1, "0000")</f>
        <v>ORD4546</v>
      </c>
      <c r="B4547" s="6">
        <v>45035</v>
      </c>
      <c r="C4547" s="6" t="str">
        <f>TEXT(Table1[[#This Row],[Order Date]],"mmm")</f>
        <v>Apr</v>
      </c>
      <c r="D4547" s="6" t="str">
        <f>TEXT(Table1[[#This Row],[Order Date]],"yyyy")</f>
        <v>2023</v>
      </c>
      <c r="E4547" t="s">
        <v>422</v>
      </c>
      <c r="F4547" t="s">
        <v>27</v>
      </c>
      <c r="G4547" t="s">
        <v>11</v>
      </c>
      <c r="H4547" t="s">
        <v>24</v>
      </c>
      <c r="I4547" t="s">
        <v>2374</v>
      </c>
      <c r="J4547">
        <v>5.46</v>
      </c>
      <c r="K4547">
        <v>3</v>
      </c>
      <c r="L4547">
        <v>1.53</v>
      </c>
    </row>
    <row r="4548" spans="1:12" ht="14.25" customHeight="1" x14ac:dyDescent="0.25">
      <c r="A4548" t="str">
        <f t="shared" si="71"/>
        <v>ORD4547</v>
      </c>
      <c r="B4548" s="6">
        <v>45035</v>
      </c>
      <c r="C4548" s="6" t="str">
        <f>TEXT(Table1[[#This Row],[Order Date]],"mmm")</f>
        <v>Apr</v>
      </c>
      <c r="D4548" s="6" t="str">
        <f>TEXT(Table1[[#This Row],[Order Date]],"yyyy")</f>
        <v>2023</v>
      </c>
      <c r="E4548" t="s">
        <v>422</v>
      </c>
      <c r="F4548" t="s">
        <v>27</v>
      </c>
      <c r="G4548" t="s">
        <v>11</v>
      </c>
      <c r="H4548" t="s">
        <v>24</v>
      </c>
      <c r="I4548" t="s">
        <v>116</v>
      </c>
      <c r="J4548">
        <v>73.2</v>
      </c>
      <c r="K4548">
        <v>5</v>
      </c>
      <c r="L4548">
        <v>21.23</v>
      </c>
    </row>
    <row r="4549" spans="1:12" ht="14.25" customHeight="1" x14ac:dyDescent="0.25">
      <c r="A4549" t="str">
        <f t="shared" si="71"/>
        <v>ORD4548</v>
      </c>
      <c r="B4549" s="6">
        <v>45035</v>
      </c>
      <c r="C4549" s="6" t="str">
        <f>TEXT(Table1[[#This Row],[Order Date]],"mmm")</f>
        <v>Apr</v>
      </c>
      <c r="D4549" s="6" t="str">
        <f>TEXT(Table1[[#This Row],[Order Date]],"yyyy")</f>
        <v>2023</v>
      </c>
      <c r="E4549" t="s">
        <v>422</v>
      </c>
      <c r="F4549" t="s">
        <v>27</v>
      </c>
      <c r="G4549" t="s">
        <v>11</v>
      </c>
      <c r="H4549" t="s">
        <v>20</v>
      </c>
      <c r="I4549" t="s">
        <v>1225</v>
      </c>
      <c r="J4549">
        <v>5.84</v>
      </c>
      <c r="K4549">
        <v>1</v>
      </c>
      <c r="L4549">
        <v>1.97</v>
      </c>
    </row>
    <row r="4550" spans="1:12" ht="14.25" customHeight="1" x14ac:dyDescent="0.25">
      <c r="A4550" t="str">
        <f t="shared" si="71"/>
        <v>ORD4549</v>
      </c>
      <c r="B4550" s="6">
        <v>45035</v>
      </c>
      <c r="C4550" s="6" t="str">
        <f>TEXT(Table1[[#This Row],[Order Date]],"mmm")</f>
        <v>Apr</v>
      </c>
      <c r="D4550" s="6" t="str">
        <f>TEXT(Table1[[#This Row],[Order Date]],"yyyy")</f>
        <v>2023</v>
      </c>
      <c r="E4550" t="s">
        <v>422</v>
      </c>
      <c r="F4550" t="s">
        <v>27</v>
      </c>
      <c r="G4550" t="s">
        <v>11</v>
      </c>
      <c r="H4550" t="s">
        <v>12</v>
      </c>
      <c r="I4550" t="s">
        <v>1924</v>
      </c>
      <c r="J4550">
        <v>22.72</v>
      </c>
      <c r="K4550">
        <v>4</v>
      </c>
      <c r="L4550">
        <v>10.220000000000001</v>
      </c>
    </row>
    <row r="4551" spans="1:12" ht="14.25" customHeight="1" x14ac:dyDescent="0.25">
      <c r="A4551" t="str">
        <f t="shared" si="71"/>
        <v>ORD4550</v>
      </c>
      <c r="B4551" s="6">
        <v>45035</v>
      </c>
      <c r="C4551" s="6" t="str">
        <f>TEXT(Table1[[#This Row],[Order Date]],"mmm")</f>
        <v>Apr</v>
      </c>
      <c r="D4551" s="6" t="str">
        <f>TEXT(Table1[[#This Row],[Order Date]],"yyyy")</f>
        <v>2023</v>
      </c>
      <c r="E4551" t="s">
        <v>422</v>
      </c>
      <c r="F4551" t="s">
        <v>27</v>
      </c>
      <c r="G4551" t="s">
        <v>11</v>
      </c>
      <c r="H4551" t="s">
        <v>20</v>
      </c>
      <c r="I4551" t="s">
        <v>1792</v>
      </c>
      <c r="J4551">
        <v>9.34</v>
      </c>
      <c r="K4551">
        <v>3</v>
      </c>
      <c r="L4551">
        <v>3.27</v>
      </c>
    </row>
    <row r="4552" spans="1:12" ht="14.25" customHeight="1" x14ac:dyDescent="0.25">
      <c r="A4552" t="str">
        <f t="shared" si="71"/>
        <v>ORD4551</v>
      </c>
      <c r="B4552" s="6">
        <v>45035</v>
      </c>
      <c r="C4552" s="6" t="str">
        <f>TEXT(Table1[[#This Row],[Order Date]],"mmm")</f>
        <v>Apr</v>
      </c>
      <c r="D4552" s="6" t="str">
        <f>TEXT(Table1[[#This Row],[Order Date]],"yyyy")</f>
        <v>2023</v>
      </c>
      <c r="E4552" t="s">
        <v>405</v>
      </c>
      <c r="F4552" t="s">
        <v>149</v>
      </c>
      <c r="G4552" t="s">
        <v>39</v>
      </c>
      <c r="H4552" t="s">
        <v>40</v>
      </c>
      <c r="I4552" t="s">
        <v>2345</v>
      </c>
      <c r="J4552">
        <v>25.98</v>
      </c>
      <c r="K4552">
        <v>2</v>
      </c>
      <c r="L4552">
        <v>0.78</v>
      </c>
    </row>
    <row r="4553" spans="1:12" ht="14.25" customHeight="1" x14ac:dyDescent="0.25">
      <c r="A4553" t="str">
        <f t="shared" si="71"/>
        <v>ORD4552</v>
      </c>
      <c r="B4553" s="6">
        <v>45035</v>
      </c>
      <c r="C4553" s="6" t="str">
        <f>TEXT(Table1[[#This Row],[Order Date]],"mmm")</f>
        <v>Apr</v>
      </c>
      <c r="D4553" s="6" t="str">
        <f>TEXT(Table1[[#This Row],[Order Date]],"yyyy")</f>
        <v>2023</v>
      </c>
      <c r="E4553" t="s">
        <v>405</v>
      </c>
      <c r="F4553" t="s">
        <v>149</v>
      </c>
      <c r="G4553" t="s">
        <v>11</v>
      </c>
      <c r="H4553" t="s">
        <v>24</v>
      </c>
      <c r="I4553" t="s">
        <v>890</v>
      </c>
      <c r="J4553">
        <v>3.28</v>
      </c>
      <c r="K4553">
        <v>2</v>
      </c>
      <c r="L4553">
        <v>1.48</v>
      </c>
    </row>
    <row r="4554" spans="1:12" ht="14.25" customHeight="1" x14ac:dyDescent="0.25">
      <c r="A4554" t="str">
        <f t="shared" si="71"/>
        <v>ORD4553</v>
      </c>
      <c r="B4554" s="6">
        <v>45035</v>
      </c>
      <c r="C4554" s="6" t="str">
        <f>TEXT(Table1[[#This Row],[Order Date]],"mmm")</f>
        <v>Apr</v>
      </c>
      <c r="D4554" s="6" t="str">
        <f>TEXT(Table1[[#This Row],[Order Date]],"yyyy")</f>
        <v>2023</v>
      </c>
      <c r="E4554" t="s">
        <v>405</v>
      </c>
      <c r="F4554" t="s">
        <v>149</v>
      </c>
      <c r="G4554" t="s">
        <v>11</v>
      </c>
      <c r="H4554" t="s">
        <v>18</v>
      </c>
      <c r="I4554" t="s">
        <v>153</v>
      </c>
      <c r="J4554">
        <v>459.88</v>
      </c>
      <c r="K4554">
        <v>4</v>
      </c>
      <c r="L4554">
        <v>13.8</v>
      </c>
    </row>
    <row r="4555" spans="1:12" ht="14.25" customHeight="1" x14ac:dyDescent="0.25">
      <c r="A4555" t="str">
        <f t="shared" si="71"/>
        <v>ORD4554</v>
      </c>
      <c r="B4555" s="6">
        <v>45035</v>
      </c>
      <c r="C4555" s="6" t="str">
        <f>TEXT(Table1[[#This Row],[Order Date]],"mmm")</f>
        <v>Apr</v>
      </c>
      <c r="D4555" s="6" t="str">
        <f>TEXT(Table1[[#This Row],[Order Date]],"yyyy")</f>
        <v>2023</v>
      </c>
      <c r="E4555" t="s">
        <v>405</v>
      </c>
      <c r="F4555" t="s">
        <v>149</v>
      </c>
      <c r="G4555" t="s">
        <v>11</v>
      </c>
      <c r="H4555" t="s">
        <v>200</v>
      </c>
      <c r="I4555" t="s">
        <v>870</v>
      </c>
      <c r="J4555">
        <v>7.76</v>
      </c>
      <c r="K4555">
        <v>2</v>
      </c>
      <c r="L4555">
        <v>2.25</v>
      </c>
    </row>
    <row r="4556" spans="1:12" ht="14.25" customHeight="1" x14ac:dyDescent="0.25">
      <c r="A4556" t="str">
        <f t="shared" si="71"/>
        <v>ORD4555</v>
      </c>
      <c r="B4556" s="6">
        <v>45035</v>
      </c>
      <c r="C4556" s="6" t="str">
        <f>TEXT(Table1[[#This Row],[Order Date]],"mmm")</f>
        <v>Apr</v>
      </c>
      <c r="D4556" s="6" t="str">
        <f>TEXT(Table1[[#This Row],[Order Date]],"yyyy")</f>
        <v>2023</v>
      </c>
      <c r="E4556" t="s">
        <v>405</v>
      </c>
      <c r="F4556" t="s">
        <v>149</v>
      </c>
      <c r="G4556" t="s">
        <v>11</v>
      </c>
      <c r="H4556" t="s">
        <v>24</v>
      </c>
      <c r="I4556" t="s">
        <v>2055</v>
      </c>
      <c r="J4556">
        <v>71.959999999999994</v>
      </c>
      <c r="K4556">
        <v>2</v>
      </c>
      <c r="L4556">
        <v>17.989999999999998</v>
      </c>
    </row>
    <row r="4557" spans="1:12" ht="14.25" customHeight="1" x14ac:dyDescent="0.25">
      <c r="A4557" t="str">
        <f t="shared" si="71"/>
        <v>ORD4556</v>
      </c>
      <c r="B4557" s="6">
        <v>45035</v>
      </c>
      <c r="C4557" s="6" t="str">
        <f>TEXT(Table1[[#This Row],[Order Date]],"mmm")</f>
        <v>Apr</v>
      </c>
      <c r="D4557" s="6" t="str">
        <f>TEXT(Table1[[#This Row],[Order Date]],"yyyy")</f>
        <v>2023</v>
      </c>
      <c r="E4557" t="s">
        <v>405</v>
      </c>
      <c r="F4557" t="s">
        <v>149</v>
      </c>
      <c r="G4557" t="s">
        <v>11</v>
      </c>
      <c r="H4557" t="s">
        <v>200</v>
      </c>
      <c r="I4557" t="s">
        <v>2215</v>
      </c>
      <c r="J4557">
        <v>54.9</v>
      </c>
      <c r="K4557">
        <v>5</v>
      </c>
      <c r="L4557">
        <v>15.37</v>
      </c>
    </row>
    <row r="4558" spans="1:12" ht="14.25" customHeight="1" x14ac:dyDescent="0.25">
      <c r="A4558" t="str">
        <f t="shared" si="71"/>
        <v>ORD4557</v>
      </c>
      <c r="B4558" s="6">
        <v>45035</v>
      </c>
      <c r="C4558" s="6" t="str">
        <f>TEXT(Table1[[#This Row],[Order Date]],"mmm")</f>
        <v>Apr</v>
      </c>
      <c r="D4558" s="6" t="str">
        <f>TEXT(Table1[[#This Row],[Order Date]],"yyyy")</f>
        <v>2023</v>
      </c>
      <c r="E4558" t="s">
        <v>405</v>
      </c>
      <c r="F4558" t="s">
        <v>149</v>
      </c>
      <c r="G4558" t="s">
        <v>11</v>
      </c>
      <c r="H4558" t="s">
        <v>20</v>
      </c>
      <c r="I4558" t="s">
        <v>886</v>
      </c>
      <c r="J4558">
        <v>9.2799999999999994</v>
      </c>
      <c r="K4558">
        <v>2</v>
      </c>
      <c r="L4558">
        <v>3.25</v>
      </c>
    </row>
    <row r="4559" spans="1:12" ht="14.25" customHeight="1" x14ac:dyDescent="0.25">
      <c r="A4559" t="str">
        <f t="shared" si="71"/>
        <v>ORD4558</v>
      </c>
      <c r="B4559" s="6">
        <v>45037</v>
      </c>
      <c r="C4559" s="6" t="str">
        <f>TEXT(Table1[[#This Row],[Order Date]],"mmm")</f>
        <v>Apr</v>
      </c>
      <c r="D4559" s="6" t="str">
        <f>TEXT(Table1[[#This Row],[Order Date]],"yyyy")</f>
        <v>2023</v>
      </c>
      <c r="E4559" t="s">
        <v>1463</v>
      </c>
      <c r="F4559" t="s">
        <v>15</v>
      </c>
      <c r="G4559" t="s">
        <v>11</v>
      </c>
      <c r="H4559" t="s">
        <v>18</v>
      </c>
      <c r="I4559" t="s">
        <v>909</v>
      </c>
      <c r="J4559">
        <v>102.34</v>
      </c>
      <c r="K4559">
        <v>4</v>
      </c>
      <c r="L4559">
        <v>-12.79</v>
      </c>
    </row>
    <row r="4560" spans="1:12" ht="14.25" customHeight="1" x14ac:dyDescent="0.25">
      <c r="A4560" t="str">
        <f t="shared" si="71"/>
        <v>ORD4559</v>
      </c>
      <c r="B4560" s="6">
        <v>45037</v>
      </c>
      <c r="C4560" s="6" t="str">
        <f>TEXT(Table1[[#This Row],[Order Date]],"mmm")</f>
        <v>Apr</v>
      </c>
      <c r="D4560" s="6" t="str">
        <f>TEXT(Table1[[#This Row],[Order Date]],"yyyy")</f>
        <v>2023</v>
      </c>
      <c r="E4560" t="s">
        <v>1463</v>
      </c>
      <c r="F4560" t="s">
        <v>15</v>
      </c>
      <c r="G4560" t="s">
        <v>11</v>
      </c>
      <c r="H4560" t="s">
        <v>92</v>
      </c>
      <c r="I4560" t="s">
        <v>2007</v>
      </c>
      <c r="J4560">
        <v>48.79</v>
      </c>
      <c r="K4560">
        <v>3</v>
      </c>
      <c r="L4560">
        <v>-126.86</v>
      </c>
    </row>
    <row r="4561" spans="1:12" ht="14.25" customHeight="1" x14ac:dyDescent="0.25">
      <c r="A4561" t="str">
        <f t="shared" si="71"/>
        <v>ORD4560</v>
      </c>
      <c r="B4561" s="6">
        <v>45037</v>
      </c>
      <c r="C4561" s="6" t="str">
        <f>TEXT(Table1[[#This Row],[Order Date]],"mmm")</f>
        <v>Apr</v>
      </c>
      <c r="D4561" s="6" t="str">
        <f>TEXT(Table1[[#This Row],[Order Date]],"yyyy")</f>
        <v>2023</v>
      </c>
      <c r="E4561" t="s">
        <v>1463</v>
      </c>
      <c r="F4561" t="s">
        <v>15</v>
      </c>
      <c r="G4561" t="s">
        <v>11</v>
      </c>
      <c r="H4561" t="s">
        <v>20</v>
      </c>
      <c r="I4561" t="s">
        <v>1112</v>
      </c>
      <c r="J4561">
        <v>44.85</v>
      </c>
      <c r="K4561">
        <v>8</v>
      </c>
      <c r="L4561">
        <v>-67.27</v>
      </c>
    </row>
    <row r="4562" spans="1:12" ht="14.25" customHeight="1" x14ac:dyDescent="0.25">
      <c r="A4562" t="str">
        <f t="shared" si="71"/>
        <v>ORD4561</v>
      </c>
      <c r="B4562" s="6">
        <v>45037</v>
      </c>
      <c r="C4562" s="6" t="str">
        <f>TEXT(Table1[[#This Row],[Order Date]],"mmm")</f>
        <v>Apr</v>
      </c>
      <c r="D4562" s="6" t="str">
        <f>TEXT(Table1[[#This Row],[Order Date]],"yyyy")</f>
        <v>2023</v>
      </c>
      <c r="E4562" t="s">
        <v>1339</v>
      </c>
      <c r="F4562" t="s">
        <v>164</v>
      </c>
      <c r="G4562" t="s">
        <v>11</v>
      </c>
      <c r="H4562" t="s">
        <v>20</v>
      </c>
      <c r="I4562" t="s">
        <v>2267</v>
      </c>
      <c r="J4562">
        <v>8.32</v>
      </c>
      <c r="K4562">
        <v>5</v>
      </c>
      <c r="L4562">
        <v>2.81</v>
      </c>
    </row>
    <row r="4563" spans="1:12" ht="14.25" customHeight="1" x14ac:dyDescent="0.25">
      <c r="A4563" t="str">
        <f t="shared" si="71"/>
        <v>ORD4562</v>
      </c>
      <c r="B4563" s="6">
        <v>45037</v>
      </c>
      <c r="C4563" s="6" t="str">
        <f>TEXT(Table1[[#This Row],[Order Date]],"mmm")</f>
        <v>Apr</v>
      </c>
      <c r="D4563" s="6" t="str">
        <f>TEXT(Table1[[#This Row],[Order Date]],"yyyy")</f>
        <v>2023</v>
      </c>
      <c r="E4563" t="s">
        <v>1719</v>
      </c>
      <c r="F4563" t="s">
        <v>613</v>
      </c>
      <c r="G4563" t="s">
        <v>11</v>
      </c>
      <c r="H4563" t="s">
        <v>24</v>
      </c>
      <c r="I4563" t="s">
        <v>2144</v>
      </c>
      <c r="J4563">
        <v>15.48</v>
      </c>
      <c r="K4563">
        <v>3</v>
      </c>
      <c r="L4563">
        <v>4.49</v>
      </c>
    </row>
    <row r="4564" spans="1:12" ht="14.25" customHeight="1" x14ac:dyDescent="0.25">
      <c r="A4564" t="str">
        <f t="shared" si="71"/>
        <v>ORD4563</v>
      </c>
      <c r="B4564" s="6">
        <v>45037</v>
      </c>
      <c r="C4564" s="6" t="str">
        <f>TEXT(Table1[[#This Row],[Order Date]],"mmm")</f>
        <v>Apr</v>
      </c>
      <c r="D4564" s="6" t="str">
        <f>TEXT(Table1[[#This Row],[Order Date]],"yyyy")</f>
        <v>2023</v>
      </c>
      <c r="E4564" t="s">
        <v>1719</v>
      </c>
      <c r="F4564" t="s">
        <v>613</v>
      </c>
      <c r="G4564" t="s">
        <v>11</v>
      </c>
      <c r="H4564" t="s">
        <v>12</v>
      </c>
      <c r="I4564" t="s">
        <v>455</v>
      </c>
      <c r="J4564">
        <v>51.84</v>
      </c>
      <c r="K4564">
        <v>8</v>
      </c>
      <c r="L4564">
        <v>24.88</v>
      </c>
    </row>
    <row r="4565" spans="1:12" ht="14.25" customHeight="1" x14ac:dyDescent="0.25">
      <c r="A4565" t="str">
        <f t="shared" si="71"/>
        <v>ORD4564</v>
      </c>
      <c r="B4565" s="6">
        <v>45038</v>
      </c>
      <c r="C4565" s="6" t="str">
        <f>TEXT(Table1[[#This Row],[Order Date]],"mmm")</f>
        <v>Apr</v>
      </c>
      <c r="D4565" s="6" t="str">
        <f>TEXT(Table1[[#This Row],[Order Date]],"yyyy")</f>
        <v>2023</v>
      </c>
      <c r="E4565" t="s">
        <v>1443</v>
      </c>
      <c r="F4565" t="s">
        <v>95</v>
      </c>
      <c r="G4565" t="s">
        <v>34</v>
      </c>
      <c r="H4565" t="s">
        <v>47</v>
      </c>
      <c r="I4565" t="s">
        <v>281</v>
      </c>
      <c r="J4565">
        <v>23.56</v>
      </c>
      <c r="K4565">
        <v>5</v>
      </c>
      <c r="L4565">
        <v>7.07</v>
      </c>
    </row>
    <row r="4566" spans="1:12" ht="14.25" customHeight="1" x14ac:dyDescent="0.25">
      <c r="A4566" t="str">
        <f t="shared" si="71"/>
        <v>ORD4565</v>
      </c>
      <c r="B4566" s="6">
        <v>45038</v>
      </c>
      <c r="C4566" s="6" t="str">
        <f>TEXT(Table1[[#This Row],[Order Date]],"mmm")</f>
        <v>Apr</v>
      </c>
      <c r="D4566" s="6" t="str">
        <f>TEXT(Table1[[#This Row],[Order Date]],"yyyy")</f>
        <v>2023</v>
      </c>
      <c r="E4566" t="s">
        <v>1443</v>
      </c>
      <c r="F4566" t="s">
        <v>95</v>
      </c>
      <c r="G4566" t="s">
        <v>34</v>
      </c>
      <c r="H4566" t="s">
        <v>145</v>
      </c>
      <c r="I4566" t="s">
        <v>404</v>
      </c>
      <c r="J4566">
        <v>1272.6300000000001</v>
      </c>
      <c r="K4566">
        <v>6</v>
      </c>
      <c r="L4566">
        <v>-814.48</v>
      </c>
    </row>
    <row r="4567" spans="1:12" ht="14.25" customHeight="1" x14ac:dyDescent="0.25">
      <c r="A4567" t="str">
        <f t="shared" si="71"/>
        <v>ORD4566</v>
      </c>
      <c r="B4567" s="6">
        <v>45038</v>
      </c>
      <c r="C4567" s="6" t="str">
        <f>TEXT(Table1[[#This Row],[Order Date]],"mmm")</f>
        <v>Apr</v>
      </c>
      <c r="D4567" s="6" t="str">
        <f>TEXT(Table1[[#This Row],[Order Date]],"yyyy")</f>
        <v>2023</v>
      </c>
      <c r="E4567" t="s">
        <v>1443</v>
      </c>
      <c r="F4567" t="s">
        <v>95</v>
      </c>
      <c r="G4567" t="s">
        <v>11</v>
      </c>
      <c r="H4567" t="s">
        <v>20</v>
      </c>
      <c r="I4567" t="s">
        <v>1770</v>
      </c>
      <c r="J4567">
        <v>28.49</v>
      </c>
      <c r="K4567">
        <v>5</v>
      </c>
      <c r="L4567">
        <v>-20.89</v>
      </c>
    </row>
    <row r="4568" spans="1:12" ht="14.25" customHeight="1" x14ac:dyDescent="0.25">
      <c r="A4568" t="str">
        <f t="shared" si="71"/>
        <v>ORD4567</v>
      </c>
      <c r="B4568" s="6">
        <v>45038</v>
      </c>
      <c r="C4568" s="6" t="str">
        <f>TEXT(Table1[[#This Row],[Order Date]],"mmm")</f>
        <v>Apr</v>
      </c>
      <c r="D4568" s="6" t="str">
        <f>TEXT(Table1[[#This Row],[Order Date]],"yyyy")</f>
        <v>2023</v>
      </c>
      <c r="E4568" t="s">
        <v>1443</v>
      </c>
      <c r="F4568" t="s">
        <v>95</v>
      </c>
      <c r="G4568" t="s">
        <v>11</v>
      </c>
      <c r="H4568" t="s">
        <v>200</v>
      </c>
      <c r="I4568" t="s">
        <v>2497</v>
      </c>
      <c r="J4568">
        <v>185.38</v>
      </c>
      <c r="K4568">
        <v>2</v>
      </c>
      <c r="L4568">
        <v>-34.76</v>
      </c>
    </row>
    <row r="4569" spans="1:12" ht="14.25" customHeight="1" x14ac:dyDescent="0.25">
      <c r="A4569" t="str">
        <f t="shared" si="71"/>
        <v>ORD4568</v>
      </c>
      <c r="B4569" s="6">
        <v>45038</v>
      </c>
      <c r="C4569" s="6" t="str">
        <f>TEXT(Table1[[#This Row],[Order Date]],"mmm")</f>
        <v>Apr</v>
      </c>
      <c r="D4569" s="6" t="str">
        <f>TEXT(Table1[[#This Row],[Order Date]],"yyyy")</f>
        <v>2023</v>
      </c>
      <c r="E4569" t="s">
        <v>1443</v>
      </c>
      <c r="F4569" t="s">
        <v>95</v>
      </c>
      <c r="G4569" t="s">
        <v>11</v>
      </c>
      <c r="H4569" t="s">
        <v>92</v>
      </c>
      <c r="I4569" t="s">
        <v>286</v>
      </c>
      <c r="J4569">
        <v>78.27</v>
      </c>
      <c r="K4569">
        <v>2</v>
      </c>
      <c r="L4569">
        <v>5.87</v>
      </c>
    </row>
    <row r="4570" spans="1:12" ht="14.25" customHeight="1" x14ac:dyDescent="0.25">
      <c r="A4570" t="str">
        <f t="shared" si="71"/>
        <v>ORD4569</v>
      </c>
      <c r="B4570" s="6">
        <v>45038</v>
      </c>
      <c r="C4570" s="6" t="str">
        <f>TEXT(Table1[[#This Row],[Order Date]],"mmm")</f>
        <v>Apr</v>
      </c>
      <c r="D4570" s="6" t="str">
        <f>TEXT(Table1[[#This Row],[Order Date]],"yyyy")</f>
        <v>2023</v>
      </c>
      <c r="E4570" t="s">
        <v>2498</v>
      </c>
      <c r="F4570" t="s">
        <v>186</v>
      </c>
      <c r="G4570" t="s">
        <v>34</v>
      </c>
      <c r="H4570" t="s">
        <v>47</v>
      </c>
      <c r="I4570" t="s">
        <v>1775</v>
      </c>
      <c r="J4570">
        <v>86.62</v>
      </c>
      <c r="K4570">
        <v>2</v>
      </c>
      <c r="L4570">
        <v>8.66</v>
      </c>
    </row>
    <row r="4571" spans="1:12" ht="14.25" customHeight="1" x14ac:dyDescent="0.25">
      <c r="A4571" t="str">
        <f t="shared" si="71"/>
        <v>ORD4570</v>
      </c>
      <c r="B4571" s="6">
        <v>45038</v>
      </c>
      <c r="C4571" s="6" t="str">
        <f>TEXT(Table1[[#This Row],[Order Date]],"mmm")</f>
        <v>Apr</v>
      </c>
      <c r="D4571" s="6" t="str">
        <f>TEXT(Table1[[#This Row],[Order Date]],"yyyy")</f>
        <v>2023</v>
      </c>
      <c r="E4571" t="s">
        <v>2385</v>
      </c>
      <c r="F4571" t="s">
        <v>15</v>
      </c>
      <c r="G4571" t="s">
        <v>11</v>
      </c>
      <c r="H4571" t="s">
        <v>18</v>
      </c>
      <c r="I4571" t="s">
        <v>1245</v>
      </c>
      <c r="J4571">
        <v>23.95</v>
      </c>
      <c r="K4571">
        <v>2</v>
      </c>
      <c r="L4571">
        <v>2.4</v>
      </c>
    </row>
    <row r="4572" spans="1:12" ht="14.25" customHeight="1" x14ac:dyDescent="0.25">
      <c r="A4572" t="str">
        <f t="shared" si="71"/>
        <v>ORD4571</v>
      </c>
      <c r="B4572" s="6">
        <v>45038</v>
      </c>
      <c r="C4572" s="6" t="str">
        <f>TEXT(Table1[[#This Row],[Order Date]],"mmm")</f>
        <v>Apr</v>
      </c>
      <c r="D4572" s="6" t="str">
        <f>TEXT(Table1[[#This Row],[Order Date]],"yyyy")</f>
        <v>2023</v>
      </c>
      <c r="E4572" t="s">
        <v>651</v>
      </c>
      <c r="F4572" t="s">
        <v>27</v>
      </c>
      <c r="G4572" t="s">
        <v>34</v>
      </c>
      <c r="H4572" t="s">
        <v>47</v>
      </c>
      <c r="I4572" t="s">
        <v>124</v>
      </c>
      <c r="J4572">
        <v>31.56</v>
      </c>
      <c r="K4572">
        <v>3</v>
      </c>
      <c r="L4572">
        <v>10.41</v>
      </c>
    </row>
    <row r="4573" spans="1:12" ht="14.25" customHeight="1" x14ac:dyDescent="0.25">
      <c r="A4573" t="str">
        <f t="shared" si="71"/>
        <v>ORD4572</v>
      </c>
      <c r="B4573" s="6">
        <v>45038</v>
      </c>
      <c r="C4573" s="6" t="str">
        <f>TEXT(Table1[[#This Row],[Order Date]],"mmm")</f>
        <v>Apr</v>
      </c>
      <c r="D4573" s="6" t="str">
        <f>TEXT(Table1[[#This Row],[Order Date]],"yyyy")</f>
        <v>2023</v>
      </c>
      <c r="E4573" t="s">
        <v>77</v>
      </c>
      <c r="F4573" t="s">
        <v>149</v>
      </c>
      <c r="G4573" t="s">
        <v>11</v>
      </c>
      <c r="H4573" t="s">
        <v>24</v>
      </c>
      <c r="I4573" t="s">
        <v>2028</v>
      </c>
      <c r="J4573">
        <v>32.130000000000003</v>
      </c>
      <c r="K4573">
        <v>9</v>
      </c>
      <c r="L4573">
        <v>8.35</v>
      </c>
    </row>
    <row r="4574" spans="1:12" ht="14.25" customHeight="1" x14ac:dyDescent="0.25">
      <c r="A4574" t="str">
        <f t="shared" si="71"/>
        <v>ORD4573</v>
      </c>
      <c r="B4574" s="6">
        <v>45038</v>
      </c>
      <c r="C4574" s="6" t="str">
        <f>TEXT(Table1[[#This Row],[Order Date]],"mmm")</f>
        <v>Apr</v>
      </c>
      <c r="D4574" s="6" t="str">
        <f>TEXT(Table1[[#This Row],[Order Date]],"yyyy")</f>
        <v>2023</v>
      </c>
      <c r="E4574" t="s">
        <v>77</v>
      </c>
      <c r="F4574" t="s">
        <v>149</v>
      </c>
      <c r="G4574" t="s">
        <v>11</v>
      </c>
      <c r="H4574" t="s">
        <v>24</v>
      </c>
      <c r="I4574" t="s">
        <v>1000</v>
      </c>
      <c r="J4574">
        <v>2.88</v>
      </c>
      <c r="K4574">
        <v>1</v>
      </c>
      <c r="L4574">
        <v>0.81</v>
      </c>
    </row>
    <row r="4575" spans="1:12" ht="14.25" customHeight="1" x14ac:dyDescent="0.25">
      <c r="A4575" t="str">
        <f t="shared" si="71"/>
        <v>ORD4574</v>
      </c>
      <c r="B4575" s="6">
        <v>45039</v>
      </c>
      <c r="C4575" s="6" t="str">
        <f>TEXT(Table1[[#This Row],[Order Date]],"mmm")</f>
        <v>Apr</v>
      </c>
      <c r="D4575" s="6" t="str">
        <f>TEXT(Table1[[#This Row],[Order Date]],"yyyy")</f>
        <v>2023</v>
      </c>
      <c r="E4575" t="s">
        <v>875</v>
      </c>
      <c r="F4575" t="s">
        <v>27</v>
      </c>
      <c r="G4575" t="s">
        <v>11</v>
      </c>
      <c r="H4575" t="s">
        <v>20</v>
      </c>
      <c r="I4575" t="s">
        <v>165</v>
      </c>
      <c r="J4575">
        <v>251.52</v>
      </c>
      <c r="K4575">
        <v>6</v>
      </c>
      <c r="L4575">
        <v>81.739999999999995</v>
      </c>
    </row>
    <row r="4576" spans="1:12" ht="14.25" customHeight="1" x14ac:dyDescent="0.25">
      <c r="A4576" t="str">
        <f t="shared" si="71"/>
        <v>ORD4575</v>
      </c>
      <c r="B4576" s="6">
        <v>45039</v>
      </c>
      <c r="C4576" s="6" t="str">
        <f>TEXT(Table1[[#This Row],[Order Date]],"mmm")</f>
        <v>Apr</v>
      </c>
      <c r="D4576" s="6" t="str">
        <f>TEXT(Table1[[#This Row],[Order Date]],"yyyy")</f>
        <v>2023</v>
      </c>
      <c r="E4576" t="s">
        <v>875</v>
      </c>
      <c r="F4576" t="s">
        <v>27</v>
      </c>
      <c r="G4576" t="s">
        <v>39</v>
      </c>
      <c r="H4576" t="s">
        <v>52</v>
      </c>
      <c r="I4576" t="s">
        <v>502</v>
      </c>
      <c r="J4576">
        <v>99.99</v>
      </c>
      <c r="K4576">
        <v>1</v>
      </c>
      <c r="L4576">
        <v>35</v>
      </c>
    </row>
    <row r="4577" spans="1:12" ht="14.25" customHeight="1" x14ac:dyDescent="0.25">
      <c r="A4577" t="str">
        <f t="shared" si="71"/>
        <v>ORD4576</v>
      </c>
      <c r="B4577" s="6">
        <v>45039</v>
      </c>
      <c r="C4577" s="6" t="str">
        <f>TEXT(Table1[[#This Row],[Order Date]],"mmm")</f>
        <v>Apr</v>
      </c>
      <c r="D4577" s="6" t="str">
        <f>TEXT(Table1[[#This Row],[Order Date]],"yyyy")</f>
        <v>2023</v>
      </c>
      <c r="E4577" t="s">
        <v>813</v>
      </c>
      <c r="F4577" t="s">
        <v>245</v>
      </c>
      <c r="G4577" t="s">
        <v>11</v>
      </c>
      <c r="H4577" t="s">
        <v>12</v>
      </c>
      <c r="I4577" t="s">
        <v>2499</v>
      </c>
      <c r="J4577">
        <v>36.24</v>
      </c>
      <c r="K4577">
        <v>5</v>
      </c>
      <c r="L4577">
        <v>11.33</v>
      </c>
    </row>
    <row r="4578" spans="1:12" ht="14.25" customHeight="1" x14ac:dyDescent="0.25">
      <c r="A4578" t="str">
        <f t="shared" si="71"/>
        <v>ORD4577</v>
      </c>
      <c r="B4578" s="6">
        <v>45039</v>
      </c>
      <c r="C4578" s="6" t="str">
        <f>TEXT(Table1[[#This Row],[Order Date]],"mmm")</f>
        <v>Apr</v>
      </c>
      <c r="D4578" s="6" t="str">
        <f>TEXT(Table1[[#This Row],[Order Date]],"yyyy")</f>
        <v>2023</v>
      </c>
      <c r="E4578" t="s">
        <v>2107</v>
      </c>
      <c r="F4578" t="s">
        <v>78</v>
      </c>
      <c r="G4578" t="s">
        <v>11</v>
      </c>
      <c r="H4578" t="s">
        <v>12</v>
      </c>
      <c r="I4578" t="s">
        <v>2500</v>
      </c>
      <c r="J4578">
        <v>108.34</v>
      </c>
      <c r="K4578">
        <v>6</v>
      </c>
      <c r="L4578">
        <v>37.92</v>
      </c>
    </row>
    <row r="4579" spans="1:12" ht="14.25" customHeight="1" x14ac:dyDescent="0.25">
      <c r="A4579" t="str">
        <f t="shared" si="71"/>
        <v>ORD4578</v>
      </c>
      <c r="B4579" s="6">
        <v>45039</v>
      </c>
      <c r="C4579" s="6" t="str">
        <f>TEXT(Table1[[#This Row],[Order Date]],"mmm")</f>
        <v>Apr</v>
      </c>
      <c r="D4579" s="6" t="str">
        <f>TEXT(Table1[[#This Row],[Order Date]],"yyyy")</f>
        <v>2023</v>
      </c>
      <c r="E4579" t="s">
        <v>2107</v>
      </c>
      <c r="F4579" t="s">
        <v>78</v>
      </c>
      <c r="G4579" t="s">
        <v>11</v>
      </c>
      <c r="H4579" t="s">
        <v>18</v>
      </c>
      <c r="I4579" t="s">
        <v>111</v>
      </c>
      <c r="J4579">
        <v>55.92</v>
      </c>
      <c r="K4579">
        <v>5</v>
      </c>
      <c r="L4579">
        <v>6.29</v>
      </c>
    </row>
    <row r="4580" spans="1:12" ht="14.25" customHeight="1" x14ac:dyDescent="0.25">
      <c r="A4580" t="str">
        <f t="shared" si="71"/>
        <v>ORD4579</v>
      </c>
      <c r="B4580" s="6">
        <v>45039</v>
      </c>
      <c r="C4580" s="6" t="str">
        <f>TEXT(Table1[[#This Row],[Order Date]],"mmm")</f>
        <v>Apr</v>
      </c>
      <c r="D4580" s="6" t="str">
        <f>TEXT(Table1[[#This Row],[Order Date]],"yyyy")</f>
        <v>2023</v>
      </c>
      <c r="E4580" t="s">
        <v>2107</v>
      </c>
      <c r="F4580" t="s">
        <v>78</v>
      </c>
      <c r="G4580" t="s">
        <v>11</v>
      </c>
      <c r="H4580" t="s">
        <v>12</v>
      </c>
      <c r="I4580" t="s">
        <v>1294</v>
      </c>
      <c r="J4580">
        <v>78.3</v>
      </c>
      <c r="K4580">
        <v>2</v>
      </c>
      <c r="L4580">
        <v>29.36</v>
      </c>
    </row>
    <row r="4581" spans="1:12" ht="14.25" customHeight="1" x14ac:dyDescent="0.25">
      <c r="A4581" t="str">
        <f t="shared" si="71"/>
        <v>ORD4580</v>
      </c>
      <c r="B4581" s="6">
        <v>45039</v>
      </c>
      <c r="C4581" s="6" t="str">
        <f>TEXT(Table1[[#This Row],[Order Date]],"mmm")</f>
        <v>Apr</v>
      </c>
      <c r="D4581" s="6" t="str">
        <f>TEXT(Table1[[#This Row],[Order Date]],"yyyy")</f>
        <v>2023</v>
      </c>
      <c r="E4581" t="s">
        <v>2383</v>
      </c>
      <c r="F4581" t="s">
        <v>27</v>
      </c>
      <c r="G4581" t="s">
        <v>11</v>
      </c>
      <c r="H4581" t="s">
        <v>20</v>
      </c>
      <c r="I4581" t="s">
        <v>522</v>
      </c>
      <c r="J4581">
        <v>18.09</v>
      </c>
      <c r="K4581">
        <v>7</v>
      </c>
      <c r="L4581">
        <v>6.56</v>
      </c>
    </row>
    <row r="4582" spans="1:12" ht="14.25" customHeight="1" x14ac:dyDescent="0.25">
      <c r="A4582" t="str">
        <f t="shared" si="71"/>
        <v>ORD4581</v>
      </c>
      <c r="B4582" s="6">
        <v>45039</v>
      </c>
      <c r="C4582" s="6" t="str">
        <f>TEXT(Table1[[#This Row],[Order Date]],"mmm")</f>
        <v>Apr</v>
      </c>
      <c r="D4582" s="6" t="str">
        <f>TEXT(Table1[[#This Row],[Order Date]],"yyyy")</f>
        <v>2023</v>
      </c>
      <c r="E4582" t="s">
        <v>2383</v>
      </c>
      <c r="F4582" t="s">
        <v>27</v>
      </c>
      <c r="G4582" t="s">
        <v>11</v>
      </c>
      <c r="H4582" t="s">
        <v>63</v>
      </c>
      <c r="I4582" t="s">
        <v>1964</v>
      </c>
      <c r="J4582">
        <v>71.97</v>
      </c>
      <c r="K4582">
        <v>3</v>
      </c>
      <c r="L4582">
        <v>35.99</v>
      </c>
    </row>
    <row r="4583" spans="1:12" ht="14.25" customHeight="1" x14ac:dyDescent="0.25">
      <c r="A4583" t="str">
        <f t="shared" si="71"/>
        <v>ORD4582</v>
      </c>
      <c r="B4583" s="6">
        <v>45040</v>
      </c>
      <c r="C4583" s="6" t="str">
        <f>TEXT(Table1[[#This Row],[Order Date]],"mmm")</f>
        <v>Apr</v>
      </c>
      <c r="D4583" s="6" t="str">
        <f>TEXT(Table1[[#This Row],[Order Date]],"yyyy")</f>
        <v>2023</v>
      </c>
      <c r="E4583" t="s">
        <v>2222</v>
      </c>
      <c r="F4583" t="s">
        <v>10</v>
      </c>
      <c r="G4583" t="s">
        <v>39</v>
      </c>
      <c r="H4583" t="s">
        <v>52</v>
      </c>
      <c r="I4583" t="s">
        <v>66</v>
      </c>
      <c r="J4583">
        <v>258.7</v>
      </c>
      <c r="K4583">
        <v>3</v>
      </c>
      <c r="L4583">
        <v>64.67</v>
      </c>
    </row>
    <row r="4584" spans="1:12" ht="14.25" customHeight="1" x14ac:dyDescent="0.25">
      <c r="A4584" t="str">
        <f t="shared" si="71"/>
        <v>ORD4583</v>
      </c>
      <c r="B4584" s="6">
        <v>45040</v>
      </c>
      <c r="C4584" s="6" t="str">
        <f>TEXT(Table1[[#This Row],[Order Date]],"mmm")</f>
        <v>Apr</v>
      </c>
      <c r="D4584" s="6" t="str">
        <f>TEXT(Table1[[#This Row],[Order Date]],"yyyy")</f>
        <v>2023</v>
      </c>
      <c r="E4584" t="s">
        <v>965</v>
      </c>
      <c r="F4584" t="s">
        <v>27</v>
      </c>
      <c r="G4584" t="s">
        <v>11</v>
      </c>
      <c r="H4584" t="s">
        <v>20</v>
      </c>
      <c r="I4584" t="s">
        <v>897</v>
      </c>
      <c r="J4584">
        <v>3.98</v>
      </c>
      <c r="K4584">
        <v>1</v>
      </c>
      <c r="L4584">
        <v>1.39</v>
      </c>
    </row>
    <row r="4585" spans="1:12" ht="14.25" customHeight="1" x14ac:dyDescent="0.25">
      <c r="A4585" t="str">
        <f t="shared" si="71"/>
        <v>ORD4584</v>
      </c>
      <c r="B4585" s="6">
        <v>45040</v>
      </c>
      <c r="C4585" s="6" t="str">
        <f>TEXT(Table1[[#This Row],[Order Date]],"mmm")</f>
        <v>Apr</v>
      </c>
      <c r="D4585" s="6" t="str">
        <f>TEXT(Table1[[#This Row],[Order Date]],"yyyy")</f>
        <v>2023</v>
      </c>
      <c r="E4585" t="s">
        <v>2501</v>
      </c>
      <c r="F4585" t="s">
        <v>278</v>
      </c>
      <c r="G4585" t="s">
        <v>11</v>
      </c>
      <c r="H4585" t="s">
        <v>12</v>
      </c>
      <c r="I4585" t="s">
        <v>493</v>
      </c>
      <c r="J4585">
        <v>15.55</v>
      </c>
      <c r="K4585">
        <v>3</v>
      </c>
      <c r="L4585">
        <v>5.44</v>
      </c>
    </row>
    <row r="4586" spans="1:12" ht="14.25" customHeight="1" x14ac:dyDescent="0.25">
      <c r="A4586" t="str">
        <f t="shared" si="71"/>
        <v>ORD4585</v>
      </c>
      <c r="B4586" s="6">
        <v>45040</v>
      </c>
      <c r="C4586" s="6" t="str">
        <f>TEXT(Table1[[#This Row],[Order Date]],"mmm")</f>
        <v>Apr</v>
      </c>
      <c r="D4586" s="6" t="str">
        <f>TEXT(Table1[[#This Row],[Order Date]],"yyyy")</f>
        <v>2023</v>
      </c>
      <c r="E4586" t="s">
        <v>2501</v>
      </c>
      <c r="F4586" t="s">
        <v>278</v>
      </c>
      <c r="G4586" t="s">
        <v>34</v>
      </c>
      <c r="H4586" t="s">
        <v>35</v>
      </c>
      <c r="I4586" t="s">
        <v>1237</v>
      </c>
      <c r="J4586">
        <v>1325.76</v>
      </c>
      <c r="K4586">
        <v>6</v>
      </c>
      <c r="L4586">
        <v>149.15</v>
      </c>
    </row>
    <row r="4587" spans="1:12" ht="14.25" customHeight="1" x14ac:dyDescent="0.25">
      <c r="A4587" t="str">
        <f t="shared" si="71"/>
        <v>ORD4586</v>
      </c>
      <c r="B4587" s="6">
        <v>45040</v>
      </c>
      <c r="C4587" s="6" t="str">
        <f>TEXT(Table1[[#This Row],[Order Date]],"mmm")</f>
        <v>Apr</v>
      </c>
      <c r="D4587" s="6" t="str">
        <f>TEXT(Table1[[#This Row],[Order Date]],"yyyy")</f>
        <v>2023</v>
      </c>
      <c r="E4587" t="s">
        <v>2501</v>
      </c>
      <c r="F4587" t="s">
        <v>278</v>
      </c>
      <c r="G4587" t="s">
        <v>11</v>
      </c>
      <c r="H4587" t="s">
        <v>20</v>
      </c>
      <c r="I4587" t="s">
        <v>1280</v>
      </c>
      <c r="J4587">
        <v>3.11</v>
      </c>
      <c r="K4587">
        <v>2</v>
      </c>
      <c r="L4587">
        <v>-2.1800000000000002</v>
      </c>
    </row>
    <row r="4588" spans="1:12" ht="14.25" customHeight="1" x14ac:dyDescent="0.25">
      <c r="A4588" t="str">
        <f t="shared" si="71"/>
        <v>ORD4587</v>
      </c>
      <c r="B4588" s="6">
        <v>45041</v>
      </c>
      <c r="C4588" s="6" t="str">
        <f>TEXT(Table1[[#This Row],[Order Date]],"mmm")</f>
        <v>Apr</v>
      </c>
      <c r="D4588" s="6" t="str">
        <f>TEXT(Table1[[#This Row],[Order Date]],"yyyy")</f>
        <v>2023</v>
      </c>
      <c r="E4588" t="s">
        <v>1004</v>
      </c>
      <c r="F4588" t="s">
        <v>23</v>
      </c>
      <c r="G4588" t="s">
        <v>39</v>
      </c>
      <c r="H4588" t="s">
        <v>40</v>
      </c>
      <c r="I4588" t="s">
        <v>87</v>
      </c>
      <c r="J4588">
        <v>82.8</v>
      </c>
      <c r="K4588">
        <v>2</v>
      </c>
      <c r="L4588">
        <v>-20.7</v>
      </c>
    </row>
    <row r="4589" spans="1:12" ht="14.25" customHeight="1" x14ac:dyDescent="0.25">
      <c r="A4589" t="str">
        <f t="shared" si="71"/>
        <v>ORD4588</v>
      </c>
      <c r="B4589" s="6">
        <v>45041</v>
      </c>
      <c r="C4589" s="6" t="str">
        <f>TEXT(Table1[[#This Row],[Order Date]],"mmm")</f>
        <v>Apr</v>
      </c>
      <c r="D4589" s="6" t="str">
        <f>TEXT(Table1[[#This Row],[Order Date]],"yyyy")</f>
        <v>2023</v>
      </c>
      <c r="E4589" t="s">
        <v>1004</v>
      </c>
      <c r="F4589" t="s">
        <v>23</v>
      </c>
      <c r="G4589" t="s">
        <v>11</v>
      </c>
      <c r="H4589" t="s">
        <v>20</v>
      </c>
      <c r="I4589" t="s">
        <v>2399</v>
      </c>
      <c r="J4589">
        <v>20.72</v>
      </c>
      <c r="K4589">
        <v>2</v>
      </c>
      <c r="L4589">
        <v>-13.82</v>
      </c>
    </row>
    <row r="4590" spans="1:12" ht="14.25" customHeight="1" x14ac:dyDescent="0.25">
      <c r="A4590" t="str">
        <f t="shared" si="71"/>
        <v>ORD4589</v>
      </c>
      <c r="B4590" s="6">
        <v>45041</v>
      </c>
      <c r="C4590" s="6" t="str">
        <f>TEXT(Table1[[#This Row],[Order Date]],"mmm")</f>
        <v>Apr</v>
      </c>
      <c r="D4590" s="6" t="str">
        <f>TEXT(Table1[[#This Row],[Order Date]],"yyyy")</f>
        <v>2023</v>
      </c>
      <c r="E4590" t="s">
        <v>1004</v>
      </c>
      <c r="F4590" t="s">
        <v>23</v>
      </c>
      <c r="G4590" t="s">
        <v>11</v>
      </c>
      <c r="H4590" t="s">
        <v>20</v>
      </c>
      <c r="I4590" t="s">
        <v>980</v>
      </c>
      <c r="J4590">
        <v>4.9000000000000004</v>
      </c>
      <c r="K4590">
        <v>3</v>
      </c>
      <c r="L4590">
        <v>-3.43</v>
      </c>
    </row>
    <row r="4591" spans="1:12" ht="14.25" customHeight="1" x14ac:dyDescent="0.25">
      <c r="A4591" t="str">
        <f t="shared" si="71"/>
        <v>ORD4590</v>
      </c>
      <c r="B4591" s="6">
        <v>45042</v>
      </c>
      <c r="C4591" s="6" t="str">
        <f>TEXT(Table1[[#This Row],[Order Date]],"mmm")</f>
        <v>Apr</v>
      </c>
      <c r="D4591" s="6" t="str">
        <f>TEXT(Table1[[#This Row],[Order Date]],"yyyy")</f>
        <v>2023</v>
      </c>
      <c r="E4591" t="s">
        <v>1663</v>
      </c>
      <c r="F4591" t="s">
        <v>149</v>
      </c>
      <c r="G4591" t="s">
        <v>34</v>
      </c>
      <c r="H4591" t="s">
        <v>35</v>
      </c>
      <c r="I4591" t="s">
        <v>1364</v>
      </c>
      <c r="J4591">
        <v>434.65</v>
      </c>
      <c r="K4591">
        <v>3</v>
      </c>
      <c r="L4591">
        <v>62.78</v>
      </c>
    </row>
    <row r="4592" spans="1:12" ht="14.25" customHeight="1" x14ac:dyDescent="0.25">
      <c r="A4592" t="str">
        <f t="shared" si="71"/>
        <v>ORD4591</v>
      </c>
      <c r="B4592" s="6">
        <v>45044</v>
      </c>
      <c r="C4592" s="6" t="str">
        <f>TEXT(Table1[[#This Row],[Order Date]],"mmm")</f>
        <v>Apr</v>
      </c>
      <c r="D4592" s="6" t="str">
        <f>TEXT(Table1[[#This Row],[Order Date]],"yyyy")</f>
        <v>2023</v>
      </c>
      <c r="E4592" t="s">
        <v>1748</v>
      </c>
      <c r="F4592" t="s">
        <v>10</v>
      </c>
      <c r="G4592" t="s">
        <v>39</v>
      </c>
      <c r="H4592" t="s">
        <v>40</v>
      </c>
      <c r="I4592" t="s">
        <v>1347</v>
      </c>
      <c r="J4592">
        <v>369.58</v>
      </c>
      <c r="K4592">
        <v>3</v>
      </c>
      <c r="L4592">
        <v>41.58</v>
      </c>
    </row>
    <row r="4593" spans="1:12" ht="14.25" customHeight="1" x14ac:dyDescent="0.25">
      <c r="A4593" t="str">
        <f t="shared" si="71"/>
        <v>ORD4592</v>
      </c>
      <c r="B4593" s="6">
        <v>45044</v>
      </c>
      <c r="C4593" s="6" t="str">
        <f>TEXT(Table1[[#This Row],[Order Date]],"mmm")</f>
        <v>Apr</v>
      </c>
      <c r="D4593" s="6" t="str">
        <f>TEXT(Table1[[#This Row],[Order Date]],"yyyy")</f>
        <v>2023</v>
      </c>
      <c r="E4593" t="s">
        <v>1748</v>
      </c>
      <c r="F4593" t="s">
        <v>10</v>
      </c>
      <c r="G4593" t="s">
        <v>11</v>
      </c>
      <c r="H4593" t="s">
        <v>16</v>
      </c>
      <c r="I4593" t="s">
        <v>2502</v>
      </c>
      <c r="J4593">
        <v>15.71</v>
      </c>
      <c r="K4593">
        <v>4</v>
      </c>
      <c r="L4593">
        <v>5.7</v>
      </c>
    </row>
    <row r="4594" spans="1:12" ht="14.25" customHeight="1" x14ac:dyDescent="0.25">
      <c r="A4594" t="str">
        <f t="shared" si="71"/>
        <v>ORD4593</v>
      </c>
      <c r="B4594" s="6">
        <v>45044</v>
      </c>
      <c r="C4594" s="6" t="str">
        <f>TEXT(Table1[[#This Row],[Order Date]],"mmm")</f>
        <v>Apr</v>
      </c>
      <c r="D4594" s="6" t="str">
        <f>TEXT(Table1[[#This Row],[Order Date]],"yyyy")</f>
        <v>2023</v>
      </c>
      <c r="E4594" t="s">
        <v>665</v>
      </c>
      <c r="F4594" t="s">
        <v>278</v>
      </c>
      <c r="G4594" t="s">
        <v>11</v>
      </c>
      <c r="H4594" t="s">
        <v>12</v>
      </c>
      <c r="I4594" t="s">
        <v>936</v>
      </c>
      <c r="J4594">
        <v>29.47</v>
      </c>
      <c r="K4594">
        <v>3</v>
      </c>
      <c r="L4594">
        <v>9.9499999999999993</v>
      </c>
    </row>
    <row r="4595" spans="1:12" ht="14.25" customHeight="1" x14ac:dyDescent="0.25">
      <c r="A4595" t="str">
        <f t="shared" si="71"/>
        <v>ORD4594</v>
      </c>
      <c r="B4595" s="6">
        <v>45044</v>
      </c>
      <c r="C4595" s="6" t="str">
        <f>TEXT(Table1[[#This Row],[Order Date]],"mmm")</f>
        <v>Apr</v>
      </c>
      <c r="D4595" s="6" t="str">
        <f>TEXT(Table1[[#This Row],[Order Date]],"yyyy")</f>
        <v>2023</v>
      </c>
      <c r="E4595" t="s">
        <v>2423</v>
      </c>
      <c r="F4595" t="s">
        <v>27</v>
      </c>
      <c r="G4595" t="s">
        <v>34</v>
      </c>
      <c r="H4595" t="s">
        <v>35</v>
      </c>
      <c r="I4595" t="s">
        <v>416</v>
      </c>
      <c r="J4595">
        <v>41.57</v>
      </c>
      <c r="K4595">
        <v>2</v>
      </c>
      <c r="L4595">
        <v>2.6</v>
      </c>
    </row>
    <row r="4596" spans="1:12" ht="14.25" customHeight="1" x14ac:dyDescent="0.25">
      <c r="A4596" t="str">
        <f t="shared" si="71"/>
        <v>ORD4595</v>
      </c>
      <c r="B4596" s="6">
        <v>45044</v>
      </c>
      <c r="C4596" s="6" t="str">
        <f>TEXT(Table1[[#This Row],[Order Date]],"mmm")</f>
        <v>Apr</v>
      </c>
      <c r="D4596" s="6" t="str">
        <f>TEXT(Table1[[#This Row],[Order Date]],"yyyy")</f>
        <v>2023</v>
      </c>
      <c r="E4596" t="s">
        <v>2503</v>
      </c>
      <c r="F4596" t="s">
        <v>15</v>
      </c>
      <c r="G4596" t="s">
        <v>34</v>
      </c>
      <c r="H4596" t="s">
        <v>47</v>
      </c>
      <c r="I4596" t="s">
        <v>1085</v>
      </c>
      <c r="J4596">
        <v>30.34</v>
      </c>
      <c r="K4596">
        <v>2</v>
      </c>
      <c r="L4596">
        <v>-31.86</v>
      </c>
    </row>
    <row r="4597" spans="1:12" ht="14.25" customHeight="1" x14ac:dyDescent="0.25">
      <c r="A4597" t="str">
        <f t="shared" si="71"/>
        <v>ORD4596</v>
      </c>
      <c r="B4597" s="6">
        <v>45046</v>
      </c>
      <c r="C4597" s="6" t="str">
        <f>TEXT(Table1[[#This Row],[Order Date]],"mmm")</f>
        <v>Apr</v>
      </c>
      <c r="D4597" s="6" t="str">
        <f>TEXT(Table1[[#This Row],[Order Date]],"yyyy")</f>
        <v>2023</v>
      </c>
      <c r="E4597" t="s">
        <v>537</v>
      </c>
      <c r="F4597" t="s">
        <v>149</v>
      </c>
      <c r="G4597" t="s">
        <v>11</v>
      </c>
      <c r="H4597" t="s">
        <v>20</v>
      </c>
      <c r="I4597" t="s">
        <v>941</v>
      </c>
      <c r="J4597">
        <v>7.71</v>
      </c>
      <c r="K4597">
        <v>2</v>
      </c>
      <c r="L4597">
        <v>2.8</v>
      </c>
    </row>
    <row r="4598" spans="1:12" ht="14.25" customHeight="1" x14ac:dyDescent="0.25">
      <c r="A4598" t="str">
        <f t="shared" si="71"/>
        <v>ORD4597</v>
      </c>
      <c r="B4598" s="6">
        <v>45046</v>
      </c>
      <c r="C4598" s="6" t="str">
        <f>TEXT(Table1[[#This Row],[Order Date]],"mmm")</f>
        <v>Apr</v>
      </c>
      <c r="D4598" s="6" t="str">
        <f>TEXT(Table1[[#This Row],[Order Date]],"yyyy")</f>
        <v>2023</v>
      </c>
      <c r="E4598" t="s">
        <v>530</v>
      </c>
      <c r="F4598" t="s">
        <v>10</v>
      </c>
      <c r="G4598" t="s">
        <v>34</v>
      </c>
      <c r="H4598" t="s">
        <v>47</v>
      </c>
      <c r="I4598" t="s">
        <v>2015</v>
      </c>
      <c r="J4598">
        <v>22.61</v>
      </c>
      <c r="K4598">
        <v>3</v>
      </c>
      <c r="L4598">
        <v>-10.17</v>
      </c>
    </row>
    <row r="4599" spans="1:12" ht="14.25" customHeight="1" x14ac:dyDescent="0.25">
      <c r="A4599" t="str">
        <f t="shared" si="71"/>
        <v>ORD4598</v>
      </c>
      <c r="B4599" s="6">
        <v>45046</v>
      </c>
      <c r="C4599" s="6" t="str">
        <f>TEXT(Table1[[#This Row],[Order Date]],"mmm")</f>
        <v>Apr</v>
      </c>
      <c r="D4599" s="6" t="str">
        <f>TEXT(Table1[[#This Row],[Order Date]],"yyyy")</f>
        <v>2023</v>
      </c>
      <c r="E4599" t="s">
        <v>2242</v>
      </c>
      <c r="F4599" t="s">
        <v>95</v>
      </c>
      <c r="G4599" t="s">
        <v>34</v>
      </c>
      <c r="H4599" t="s">
        <v>47</v>
      </c>
      <c r="I4599" t="s">
        <v>1735</v>
      </c>
      <c r="J4599">
        <v>111.89</v>
      </c>
      <c r="K4599">
        <v>7</v>
      </c>
      <c r="L4599">
        <v>22.38</v>
      </c>
    </row>
    <row r="4600" spans="1:12" ht="14.25" customHeight="1" x14ac:dyDescent="0.25">
      <c r="A4600" t="str">
        <f t="shared" si="71"/>
        <v>ORD4599</v>
      </c>
      <c r="B4600" s="6">
        <v>45047</v>
      </c>
      <c r="C4600" s="6" t="str">
        <f>TEXT(Table1[[#This Row],[Order Date]],"mmm")</f>
        <v>May</v>
      </c>
      <c r="D4600" s="6" t="str">
        <f>TEXT(Table1[[#This Row],[Order Date]],"yyyy")</f>
        <v>2023</v>
      </c>
      <c r="E4600" t="s">
        <v>722</v>
      </c>
      <c r="F4600" t="s">
        <v>120</v>
      </c>
      <c r="G4600" t="s">
        <v>11</v>
      </c>
      <c r="H4600" t="s">
        <v>16</v>
      </c>
      <c r="I4600" t="s">
        <v>1336</v>
      </c>
      <c r="J4600">
        <v>3.98</v>
      </c>
      <c r="K4600">
        <v>1</v>
      </c>
      <c r="L4600">
        <v>1.29</v>
      </c>
    </row>
    <row r="4601" spans="1:12" ht="14.25" customHeight="1" x14ac:dyDescent="0.25">
      <c r="A4601" t="str">
        <f t="shared" si="71"/>
        <v>ORD4600</v>
      </c>
      <c r="B4601" s="6">
        <v>45047</v>
      </c>
      <c r="C4601" s="6" t="str">
        <f>TEXT(Table1[[#This Row],[Order Date]],"mmm")</f>
        <v>May</v>
      </c>
      <c r="D4601" s="6" t="str">
        <f>TEXT(Table1[[#This Row],[Order Date]],"yyyy")</f>
        <v>2023</v>
      </c>
      <c r="E4601" t="s">
        <v>722</v>
      </c>
      <c r="F4601" t="s">
        <v>120</v>
      </c>
      <c r="G4601" t="s">
        <v>34</v>
      </c>
      <c r="H4601" t="s">
        <v>145</v>
      </c>
      <c r="I4601" t="s">
        <v>810</v>
      </c>
      <c r="J4601">
        <v>370.62</v>
      </c>
      <c r="K4601">
        <v>3</v>
      </c>
      <c r="L4601">
        <v>-142.07</v>
      </c>
    </row>
    <row r="4602" spans="1:12" ht="14.25" customHeight="1" x14ac:dyDescent="0.25">
      <c r="A4602" t="str">
        <f t="shared" si="71"/>
        <v>ORD4601</v>
      </c>
      <c r="B4602" s="6">
        <v>45047</v>
      </c>
      <c r="C4602" s="6" t="str">
        <f>TEXT(Table1[[#This Row],[Order Date]],"mmm")</f>
        <v>May</v>
      </c>
      <c r="D4602" s="6" t="str">
        <f>TEXT(Table1[[#This Row],[Order Date]],"yyyy")</f>
        <v>2023</v>
      </c>
      <c r="E4602" t="s">
        <v>722</v>
      </c>
      <c r="F4602" t="s">
        <v>120</v>
      </c>
      <c r="G4602" t="s">
        <v>11</v>
      </c>
      <c r="H4602" t="s">
        <v>20</v>
      </c>
      <c r="I4602" t="s">
        <v>937</v>
      </c>
      <c r="J4602">
        <v>2.74</v>
      </c>
      <c r="K4602">
        <v>2</v>
      </c>
      <c r="L4602">
        <v>-2.0099999999999998</v>
      </c>
    </row>
    <row r="4603" spans="1:12" ht="14.25" customHeight="1" x14ac:dyDescent="0.25">
      <c r="A4603" t="str">
        <f t="shared" si="71"/>
        <v>ORD4602</v>
      </c>
      <c r="B4603" s="6">
        <v>45047</v>
      </c>
      <c r="C4603" s="6" t="str">
        <f>TEXT(Table1[[#This Row],[Order Date]],"mmm")</f>
        <v>May</v>
      </c>
      <c r="D4603" s="6" t="str">
        <f>TEXT(Table1[[#This Row],[Order Date]],"yyyy")</f>
        <v>2023</v>
      </c>
      <c r="E4603" t="s">
        <v>2504</v>
      </c>
      <c r="F4603" t="s">
        <v>101</v>
      </c>
      <c r="G4603" t="s">
        <v>11</v>
      </c>
      <c r="H4603" t="s">
        <v>12</v>
      </c>
      <c r="I4603" t="s">
        <v>2301</v>
      </c>
      <c r="J4603">
        <v>109.92</v>
      </c>
      <c r="K4603">
        <v>2</v>
      </c>
      <c r="L4603">
        <v>53.86</v>
      </c>
    </row>
    <row r="4604" spans="1:12" ht="14.25" customHeight="1" x14ac:dyDescent="0.25">
      <c r="A4604" t="str">
        <f t="shared" si="71"/>
        <v>ORD4603</v>
      </c>
      <c r="B4604" s="6">
        <v>45047</v>
      </c>
      <c r="C4604" s="6" t="str">
        <f>TEXT(Table1[[#This Row],[Order Date]],"mmm")</f>
        <v>May</v>
      </c>
      <c r="D4604" s="6" t="str">
        <f>TEXT(Table1[[#This Row],[Order Date]],"yyyy")</f>
        <v>2023</v>
      </c>
      <c r="E4604" t="s">
        <v>2504</v>
      </c>
      <c r="F4604" t="s">
        <v>101</v>
      </c>
      <c r="G4604" t="s">
        <v>11</v>
      </c>
      <c r="H4604" t="s">
        <v>12</v>
      </c>
      <c r="I4604" t="s">
        <v>1149</v>
      </c>
      <c r="J4604">
        <v>19.440000000000001</v>
      </c>
      <c r="K4604">
        <v>3</v>
      </c>
      <c r="L4604">
        <v>9.33</v>
      </c>
    </row>
    <row r="4605" spans="1:12" ht="14.25" customHeight="1" x14ac:dyDescent="0.25">
      <c r="A4605" t="str">
        <f t="shared" si="71"/>
        <v>ORD4604</v>
      </c>
      <c r="B4605" s="6">
        <v>45047</v>
      </c>
      <c r="C4605" s="6" t="str">
        <f>TEXT(Table1[[#This Row],[Order Date]],"mmm")</f>
        <v>May</v>
      </c>
      <c r="D4605" s="6" t="str">
        <f>TEXT(Table1[[#This Row],[Order Date]],"yyyy")</f>
        <v>2023</v>
      </c>
      <c r="E4605" t="s">
        <v>2504</v>
      </c>
      <c r="F4605" t="s">
        <v>101</v>
      </c>
      <c r="G4605" t="s">
        <v>11</v>
      </c>
      <c r="H4605" t="s">
        <v>24</v>
      </c>
      <c r="I4605" t="s">
        <v>645</v>
      </c>
      <c r="J4605">
        <v>11.16</v>
      </c>
      <c r="K4605">
        <v>2</v>
      </c>
      <c r="L4605">
        <v>4.3499999999999996</v>
      </c>
    </row>
    <row r="4606" spans="1:12" ht="14.25" customHeight="1" x14ac:dyDescent="0.25">
      <c r="A4606" t="str">
        <f t="shared" si="71"/>
        <v>ORD4605</v>
      </c>
      <c r="B4606" s="6">
        <v>45048</v>
      </c>
      <c r="C4606" s="6" t="str">
        <f>TEXT(Table1[[#This Row],[Order Date]],"mmm")</f>
        <v>May</v>
      </c>
      <c r="D4606" s="6" t="str">
        <f>TEXT(Table1[[#This Row],[Order Date]],"yyyy")</f>
        <v>2023</v>
      </c>
      <c r="E4606" t="s">
        <v>2456</v>
      </c>
      <c r="F4606" t="s">
        <v>10</v>
      </c>
      <c r="G4606" t="s">
        <v>11</v>
      </c>
      <c r="H4606" t="s">
        <v>24</v>
      </c>
      <c r="I4606" t="s">
        <v>2055</v>
      </c>
      <c r="J4606">
        <v>86.35</v>
      </c>
      <c r="K4606">
        <v>3</v>
      </c>
      <c r="L4606">
        <v>5.4</v>
      </c>
    </row>
    <row r="4607" spans="1:12" ht="14.25" customHeight="1" x14ac:dyDescent="0.25">
      <c r="A4607" t="str">
        <f t="shared" si="71"/>
        <v>ORD4606</v>
      </c>
      <c r="B4607" s="6">
        <v>45048</v>
      </c>
      <c r="C4607" s="6" t="str">
        <f>TEXT(Table1[[#This Row],[Order Date]],"mmm")</f>
        <v>May</v>
      </c>
      <c r="D4607" s="6" t="str">
        <f>TEXT(Table1[[#This Row],[Order Date]],"yyyy")</f>
        <v>2023</v>
      </c>
      <c r="E4607" t="s">
        <v>672</v>
      </c>
      <c r="F4607" t="s">
        <v>149</v>
      </c>
      <c r="G4607" t="s">
        <v>11</v>
      </c>
      <c r="H4607" t="s">
        <v>18</v>
      </c>
      <c r="I4607" t="s">
        <v>2505</v>
      </c>
      <c r="J4607">
        <v>44.94</v>
      </c>
      <c r="K4607">
        <v>3</v>
      </c>
      <c r="L4607">
        <v>12.58</v>
      </c>
    </row>
    <row r="4608" spans="1:12" ht="14.25" customHeight="1" x14ac:dyDescent="0.25">
      <c r="A4608" t="str">
        <f t="shared" si="71"/>
        <v>ORD4607</v>
      </c>
      <c r="B4608" s="6">
        <v>45048</v>
      </c>
      <c r="C4608" s="6" t="str">
        <f>TEXT(Table1[[#This Row],[Order Date]],"mmm")</f>
        <v>May</v>
      </c>
      <c r="D4608" s="6" t="str">
        <f>TEXT(Table1[[#This Row],[Order Date]],"yyyy")</f>
        <v>2023</v>
      </c>
      <c r="E4608" t="s">
        <v>672</v>
      </c>
      <c r="F4608" t="s">
        <v>149</v>
      </c>
      <c r="G4608" t="s">
        <v>11</v>
      </c>
      <c r="H4608" t="s">
        <v>20</v>
      </c>
      <c r="I4608" t="s">
        <v>1770</v>
      </c>
      <c r="J4608">
        <v>45.58</v>
      </c>
      <c r="K4608">
        <v>3</v>
      </c>
      <c r="L4608">
        <v>15.95</v>
      </c>
    </row>
    <row r="4609" spans="1:12" ht="14.25" customHeight="1" x14ac:dyDescent="0.25">
      <c r="A4609" t="str">
        <f t="shared" si="71"/>
        <v>ORD4608</v>
      </c>
      <c r="B4609" s="6">
        <v>45048</v>
      </c>
      <c r="C4609" s="6" t="str">
        <f>TEXT(Table1[[#This Row],[Order Date]],"mmm")</f>
        <v>May</v>
      </c>
      <c r="D4609" s="6" t="str">
        <f>TEXT(Table1[[#This Row],[Order Date]],"yyyy")</f>
        <v>2023</v>
      </c>
      <c r="E4609" t="s">
        <v>884</v>
      </c>
      <c r="F4609" t="s">
        <v>245</v>
      </c>
      <c r="G4609" t="s">
        <v>34</v>
      </c>
      <c r="H4609" t="s">
        <v>35</v>
      </c>
      <c r="I4609" t="s">
        <v>416</v>
      </c>
      <c r="J4609">
        <v>187.06</v>
      </c>
      <c r="K4609">
        <v>9</v>
      </c>
      <c r="L4609">
        <v>11.69</v>
      </c>
    </row>
    <row r="4610" spans="1:12" ht="14.25" customHeight="1" x14ac:dyDescent="0.25">
      <c r="A4610" t="str">
        <f t="shared" si="71"/>
        <v>ORD4609</v>
      </c>
      <c r="B4610" s="6">
        <v>45048</v>
      </c>
      <c r="C4610" s="6" t="str">
        <f>TEXT(Table1[[#This Row],[Order Date]],"mmm")</f>
        <v>May</v>
      </c>
      <c r="D4610" s="6" t="str">
        <f>TEXT(Table1[[#This Row],[Order Date]],"yyyy")</f>
        <v>2023</v>
      </c>
      <c r="E4610" t="s">
        <v>1361</v>
      </c>
      <c r="F4610" t="s">
        <v>10</v>
      </c>
      <c r="G4610" t="s">
        <v>11</v>
      </c>
      <c r="H4610" t="s">
        <v>18</v>
      </c>
      <c r="I4610" t="s">
        <v>211</v>
      </c>
      <c r="J4610">
        <v>18.940000000000001</v>
      </c>
      <c r="K4610">
        <v>3</v>
      </c>
      <c r="L4610">
        <v>-3.79</v>
      </c>
    </row>
    <row r="4611" spans="1:12" ht="14.25" customHeight="1" x14ac:dyDescent="0.25">
      <c r="A4611" t="str">
        <f t="shared" ref="A4611:A4674" si="72">"ORD" &amp; TEXT(ROW(A4611)-1, "0000")</f>
        <v>ORD4610</v>
      </c>
      <c r="B4611" s="6">
        <v>45048</v>
      </c>
      <c r="C4611" s="6" t="str">
        <f>TEXT(Table1[[#This Row],[Order Date]],"mmm")</f>
        <v>May</v>
      </c>
      <c r="D4611" s="6" t="str">
        <f>TEXT(Table1[[#This Row],[Order Date]],"yyyy")</f>
        <v>2023</v>
      </c>
      <c r="E4611" t="s">
        <v>1361</v>
      </c>
      <c r="F4611" t="s">
        <v>10</v>
      </c>
      <c r="G4611" t="s">
        <v>11</v>
      </c>
      <c r="H4611" t="s">
        <v>18</v>
      </c>
      <c r="I4611" t="s">
        <v>408</v>
      </c>
      <c r="J4611">
        <v>12.67</v>
      </c>
      <c r="K4611">
        <v>3</v>
      </c>
      <c r="L4611">
        <v>-3.17</v>
      </c>
    </row>
    <row r="4612" spans="1:12" ht="14.25" customHeight="1" x14ac:dyDescent="0.25">
      <c r="A4612" t="str">
        <f t="shared" si="72"/>
        <v>ORD4611</v>
      </c>
      <c r="B4612" s="6">
        <v>45048</v>
      </c>
      <c r="C4612" s="6" t="str">
        <f>TEXT(Table1[[#This Row],[Order Date]],"mmm")</f>
        <v>May</v>
      </c>
      <c r="D4612" s="6" t="str">
        <f>TEXT(Table1[[#This Row],[Order Date]],"yyyy")</f>
        <v>2023</v>
      </c>
      <c r="E4612" t="s">
        <v>1361</v>
      </c>
      <c r="F4612" t="s">
        <v>10</v>
      </c>
      <c r="G4612" t="s">
        <v>11</v>
      </c>
      <c r="H4612" t="s">
        <v>16</v>
      </c>
      <c r="I4612" t="s">
        <v>2506</v>
      </c>
      <c r="J4612">
        <v>5.04</v>
      </c>
      <c r="K4612">
        <v>2</v>
      </c>
      <c r="L4612">
        <v>1.76</v>
      </c>
    </row>
    <row r="4613" spans="1:12" ht="14.25" customHeight="1" x14ac:dyDescent="0.25">
      <c r="A4613" t="str">
        <f t="shared" si="72"/>
        <v>ORD4612</v>
      </c>
      <c r="B4613" s="6">
        <v>45048</v>
      </c>
      <c r="C4613" s="6" t="str">
        <f>TEXT(Table1[[#This Row],[Order Date]],"mmm")</f>
        <v>May</v>
      </c>
      <c r="D4613" s="6" t="str">
        <f>TEXT(Table1[[#This Row],[Order Date]],"yyyy")</f>
        <v>2023</v>
      </c>
      <c r="E4613" t="s">
        <v>789</v>
      </c>
      <c r="F4613" t="s">
        <v>10</v>
      </c>
      <c r="G4613" t="s">
        <v>34</v>
      </c>
      <c r="H4613" t="s">
        <v>35</v>
      </c>
      <c r="I4613" t="s">
        <v>1435</v>
      </c>
      <c r="J4613">
        <v>366.74</v>
      </c>
      <c r="K4613">
        <v>4</v>
      </c>
      <c r="L4613">
        <v>-110.02</v>
      </c>
    </row>
    <row r="4614" spans="1:12" ht="14.25" customHeight="1" x14ac:dyDescent="0.25">
      <c r="A4614" t="str">
        <f t="shared" si="72"/>
        <v>ORD4613</v>
      </c>
      <c r="B4614" s="6">
        <v>45048</v>
      </c>
      <c r="C4614" s="6" t="str">
        <f>TEXT(Table1[[#This Row],[Order Date]],"mmm")</f>
        <v>May</v>
      </c>
      <c r="D4614" s="6" t="str">
        <f>TEXT(Table1[[#This Row],[Order Date]],"yyyy")</f>
        <v>2023</v>
      </c>
      <c r="E4614" t="s">
        <v>525</v>
      </c>
      <c r="F4614" t="s">
        <v>149</v>
      </c>
      <c r="G4614" t="s">
        <v>34</v>
      </c>
      <c r="H4614" t="s">
        <v>47</v>
      </c>
      <c r="I4614" t="s">
        <v>2121</v>
      </c>
      <c r="J4614">
        <v>12.56</v>
      </c>
      <c r="K4614">
        <v>2</v>
      </c>
      <c r="L4614">
        <v>4.0199999999999996</v>
      </c>
    </row>
    <row r="4615" spans="1:12" ht="14.25" customHeight="1" x14ac:dyDescent="0.25">
      <c r="A4615" t="str">
        <f t="shared" si="72"/>
        <v>ORD4614</v>
      </c>
      <c r="B4615" s="6">
        <v>45048</v>
      </c>
      <c r="C4615" s="6" t="str">
        <f>TEXT(Table1[[#This Row],[Order Date]],"mmm")</f>
        <v>May</v>
      </c>
      <c r="D4615" s="6" t="str">
        <f>TEXT(Table1[[#This Row],[Order Date]],"yyyy")</f>
        <v>2023</v>
      </c>
      <c r="E4615" t="s">
        <v>525</v>
      </c>
      <c r="F4615" t="s">
        <v>149</v>
      </c>
      <c r="G4615" t="s">
        <v>11</v>
      </c>
      <c r="H4615" t="s">
        <v>20</v>
      </c>
      <c r="I4615" t="s">
        <v>911</v>
      </c>
      <c r="J4615">
        <v>90.48</v>
      </c>
      <c r="K4615">
        <v>3</v>
      </c>
      <c r="L4615">
        <v>33.93</v>
      </c>
    </row>
    <row r="4616" spans="1:12" ht="14.25" customHeight="1" x14ac:dyDescent="0.25">
      <c r="A4616" t="str">
        <f t="shared" si="72"/>
        <v>ORD4615</v>
      </c>
      <c r="B4616" s="6">
        <v>45048</v>
      </c>
      <c r="C4616" s="6" t="str">
        <f>TEXT(Table1[[#This Row],[Order Date]],"mmm")</f>
        <v>May</v>
      </c>
      <c r="D4616" s="6" t="str">
        <f>TEXT(Table1[[#This Row],[Order Date]],"yyyy")</f>
        <v>2023</v>
      </c>
      <c r="E4616" t="s">
        <v>525</v>
      </c>
      <c r="F4616" t="s">
        <v>149</v>
      </c>
      <c r="G4616" t="s">
        <v>11</v>
      </c>
      <c r="H4616" t="s">
        <v>12</v>
      </c>
      <c r="I4616" t="s">
        <v>1403</v>
      </c>
      <c r="J4616">
        <v>13.08</v>
      </c>
      <c r="K4616">
        <v>2</v>
      </c>
      <c r="L4616">
        <v>6.02</v>
      </c>
    </row>
    <row r="4617" spans="1:12" ht="14.25" customHeight="1" x14ac:dyDescent="0.25">
      <c r="A4617" t="str">
        <f t="shared" si="72"/>
        <v>ORD4616</v>
      </c>
      <c r="B4617" s="6">
        <v>45048</v>
      </c>
      <c r="C4617" s="6" t="str">
        <f>TEXT(Table1[[#This Row],[Order Date]],"mmm")</f>
        <v>May</v>
      </c>
      <c r="D4617" s="6" t="str">
        <f>TEXT(Table1[[#This Row],[Order Date]],"yyyy")</f>
        <v>2023</v>
      </c>
      <c r="E4617" t="s">
        <v>525</v>
      </c>
      <c r="F4617" t="s">
        <v>149</v>
      </c>
      <c r="G4617" t="s">
        <v>34</v>
      </c>
      <c r="H4617" t="s">
        <v>47</v>
      </c>
      <c r="I4617" t="s">
        <v>1545</v>
      </c>
      <c r="J4617">
        <v>214.7</v>
      </c>
      <c r="K4617">
        <v>5</v>
      </c>
      <c r="L4617">
        <v>83.73</v>
      </c>
    </row>
    <row r="4618" spans="1:12" ht="14.25" customHeight="1" x14ac:dyDescent="0.25">
      <c r="A4618" t="str">
        <f t="shared" si="72"/>
        <v>ORD4617</v>
      </c>
      <c r="B4618" s="6">
        <v>45049</v>
      </c>
      <c r="C4618" s="6" t="str">
        <f>TEXT(Table1[[#This Row],[Order Date]],"mmm")</f>
        <v>May</v>
      </c>
      <c r="D4618" s="6" t="str">
        <f>TEXT(Table1[[#This Row],[Order Date]],"yyyy")</f>
        <v>2023</v>
      </c>
      <c r="E4618" t="s">
        <v>2318</v>
      </c>
      <c r="F4618" t="s">
        <v>15</v>
      </c>
      <c r="G4618" t="s">
        <v>11</v>
      </c>
      <c r="H4618" t="s">
        <v>20</v>
      </c>
      <c r="I4618" t="s">
        <v>2241</v>
      </c>
      <c r="J4618">
        <v>2.1800000000000002</v>
      </c>
      <c r="K4618">
        <v>1</v>
      </c>
      <c r="L4618">
        <v>-3.6</v>
      </c>
    </row>
    <row r="4619" spans="1:12" ht="14.25" customHeight="1" x14ac:dyDescent="0.25">
      <c r="A4619" t="str">
        <f t="shared" si="72"/>
        <v>ORD4618</v>
      </c>
      <c r="B4619" s="6">
        <v>45049</v>
      </c>
      <c r="C4619" s="6" t="str">
        <f>TEXT(Table1[[#This Row],[Order Date]],"mmm")</f>
        <v>May</v>
      </c>
      <c r="D4619" s="6" t="str">
        <f>TEXT(Table1[[#This Row],[Order Date]],"yyyy")</f>
        <v>2023</v>
      </c>
      <c r="E4619" t="s">
        <v>2318</v>
      </c>
      <c r="F4619" t="s">
        <v>15</v>
      </c>
      <c r="G4619" t="s">
        <v>11</v>
      </c>
      <c r="H4619" t="s">
        <v>24</v>
      </c>
      <c r="I4619" t="s">
        <v>1972</v>
      </c>
      <c r="J4619">
        <v>27.38</v>
      </c>
      <c r="K4619">
        <v>7</v>
      </c>
      <c r="L4619">
        <v>2.74</v>
      </c>
    </row>
    <row r="4620" spans="1:12" ht="14.25" customHeight="1" x14ac:dyDescent="0.25">
      <c r="A4620" t="str">
        <f t="shared" si="72"/>
        <v>ORD4619</v>
      </c>
      <c r="B4620" s="6">
        <v>45049</v>
      </c>
      <c r="C4620" s="6" t="str">
        <f>TEXT(Table1[[#This Row],[Order Date]],"mmm")</f>
        <v>May</v>
      </c>
      <c r="D4620" s="6" t="str">
        <f>TEXT(Table1[[#This Row],[Order Date]],"yyyy")</f>
        <v>2023</v>
      </c>
      <c r="E4620" t="s">
        <v>2318</v>
      </c>
      <c r="F4620" t="s">
        <v>15</v>
      </c>
      <c r="G4620" t="s">
        <v>11</v>
      </c>
      <c r="H4620" t="s">
        <v>92</v>
      </c>
      <c r="I4620" t="s">
        <v>1118</v>
      </c>
      <c r="J4620">
        <v>26.41</v>
      </c>
      <c r="K4620">
        <v>3</v>
      </c>
      <c r="L4620">
        <v>-71.3</v>
      </c>
    </row>
    <row r="4621" spans="1:12" ht="14.25" customHeight="1" x14ac:dyDescent="0.25">
      <c r="A4621" t="str">
        <f t="shared" si="72"/>
        <v>ORD4620</v>
      </c>
      <c r="B4621" s="6">
        <v>45049</v>
      </c>
      <c r="C4621" s="6" t="str">
        <f>TEXT(Table1[[#This Row],[Order Date]],"mmm")</f>
        <v>May</v>
      </c>
      <c r="D4621" s="6" t="str">
        <f>TEXT(Table1[[#This Row],[Order Date]],"yyyy")</f>
        <v>2023</v>
      </c>
      <c r="E4621" t="s">
        <v>2507</v>
      </c>
      <c r="F4621" t="s">
        <v>78</v>
      </c>
      <c r="G4621" t="s">
        <v>39</v>
      </c>
      <c r="H4621" t="s">
        <v>52</v>
      </c>
      <c r="I4621" t="s">
        <v>1615</v>
      </c>
      <c r="J4621">
        <v>132.52000000000001</v>
      </c>
      <c r="K4621">
        <v>5</v>
      </c>
      <c r="L4621">
        <v>34.79</v>
      </c>
    </row>
    <row r="4622" spans="1:12" ht="14.25" customHeight="1" x14ac:dyDescent="0.25">
      <c r="A4622" t="str">
        <f t="shared" si="72"/>
        <v>ORD4621</v>
      </c>
      <c r="B4622" s="6">
        <v>45049</v>
      </c>
      <c r="C4622" s="6" t="str">
        <f>TEXT(Table1[[#This Row],[Order Date]],"mmm")</f>
        <v>May</v>
      </c>
      <c r="D4622" s="6" t="str">
        <f>TEXT(Table1[[#This Row],[Order Date]],"yyyy")</f>
        <v>2023</v>
      </c>
      <c r="E4622" t="s">
        <v>2507</v>
      </c>
      <c r="F4622" t="s">
        <v>78</v>
      </c>
      <c r="G4622" t="s">
        <v>11</v>
      </c>
      <c r="H4622" t="s">
        <v>18</v>
      </c>
      <c r="I4622" t="s">
        <v>1870</v>
      </c>
      <c r="J4622">
        <v>195.64</v>
      </c>
      <c r="K4622">
        <v>5</v>
      </c>
      <c r="L4622">
        <v>-44.02</v>
      </c>
    </row>
    <row r="4623" spans="1:12" ht="14.25" customHeight="1" x14ac:dyDescent="0.25">
      <c r="A4623" t="str">
        <f t="shared" si="72"/>
        <v>ORD4622</v>
      </c>
      <c r="B4623" s="6">
        <v>45049</v>
      </c>
      <c r="C4623" s="6" t="str">
        <f>TEXT(Table1[[#This Row],[Order Date]],"mmm")</f>
        <v>May</v>
      </c>
      <c r="D4623" s="6" t="str">
        <f>TEXT(Table1[[#This Row],[Order Date]],"yyyy")</f>
        <v>2023</v>
      </c>
      <c r="E4623" t="s">
        <v>2507</v>
      </c>
      <c r="F4623" t="s">
        <v>78</v>
      </c>
      <c r="G4623" t="s">
        <v>34</v>
      </c>
      <c r="H4623" t="s">
        <v>47</v>
      </c>
      <c r="I4623" t="s">
        <v>1362</v>
      </c>
      <c r="J4623">
        <v>51.97</v>
      </c>
      <c r="K4623">
        <v>2</v>
      </c>
      <c r="L4623">
        <v>10.39</v>
      </c>
    </row>
    <row r="4624" spans="1:12" ht="14.25" customHeight="1" x14ac:dyDescent="0.25">
      <c r="A4624" t="str">
        <f t="shared" si="72"/>
        <v>ORD4623</v>
      </c>
      <c r="B4624" s="6">
        <v>45049</v>
      </c>
      <c r="C4624" s="6" t="str">
        <f>TEXT(Table1[[#This Row],[Order Date]],"mmm")</f>
        <v>May</v>
      </c>
      <c r="D4624" s="6" t="str">
        <f>TEXT(Table1[[#This Row],[Order Date]],"yyyy")</f>
        <v>2023</v>
      </c>
      <c r="E4624" t="s">
        <v>2507</v>
      </c>
      <c r="F4624" t="s">
        <v>78</v>
      </c>
      <c r="G4624" t="s">
        <v>39</v>
      </c>
      <c r="H4624" t="s">
        <v>52</v>
      </c>
      <c r="I4624" t="s">
        <v>2331</v>
      </c>
      <c r="J4624">
        <v>431.98</v>
      </c>
      <c r="K4624">
        <v>3</v>
      </c>
      <c r="L4624">
        <v>-75.599999999999994</v>
      </c>
    </row>
    <row r="4625" spans="1:12" ht="14.25" customHeight="1" x14ac:dyDescent="0.25">
      <c r="A4625" t="str">
        <f t="shared" si="72"/>
        <v>ORD4624</v>
      </c>
      <c r="B4625" s="6">
        <v>45049</v>
      </c>
      <c r="C4625" s="6" t="str">
        <f>TEXT(Table1[[#This Row],[Order Date]],"mmm")</f>
        <v>May</v>
      </c>
      <c r="D4625" s="6" t="str">
        <f>TEXT(Table1[[#This Row],[Order Date]],"yyyy")</f>
        <v>2023</v>
      </c>
      <c r="E4625" t="s">
        <v>2507</v>
      </c>
      <c r="F4625" t="s">
        <v>78</v>
      </c>
      <c r="G4625" t="s">
        <v>39</v>
      </c>
      <c r="H4625" t="s">
        <v>302</v>
      </c>
      <c r="I4625" t="s">
        <v>2508</v>
      </c>
      <c r="J4625">
        <v>224.94</v>
      </c>
      <c r="K4625">
        <v>3</v>
      </c>
      <c r="L4625">
        <v>-164.95</v>
      </c>
    </row>
    <row r="4626" spans="1:12" ht="14.25" customHeight="1" x14ac:dyDescent="0.25">
      <c r="A4626" t="str">
        <f t="shared" si="72"/>
        <v>ORD4625</v>
      </c>
      <c r="B4626" s="6">
        <v>45049</v>
      </c>
      <c r="C4626" s="6" t="str">
        <f>TEXT(Table1[[#This Row],[Order Date]],"mmm")</f>
        <v>May</v>
      </c>
      <c r="D4626" s="6" t="str">
        <f>TEXT(Table1[[#This Row],[Order Date]],"yyyy")</f>
        <v>2023</v>
      </c>
      <c r="E4626" t="s">
        <v>2507</v>
      </c>
      <c r="F4626" t="s">
        <v>78</v>
      </c>
      <c r="G4626" t="s">
        <v>11</v>
      </c>
      <c r="H4626" t="s">
        <v>16</v>
      </c>
      <c r="I4626" t="s">
        <v>2509</v>
      </c>
      <c r="J4626">
        <v>6</v>
      </c>
      <c r="K4626">
        <v>2</v>
      </c>
      <c r="L4626">
        <v>2.1</v>
      </c>
    </row>
    <row r="4627" spans="1:12" ht="14.25" customHeight="1" x14ac:dyDescent="0.25">
      <c r="A4627" t="str">
        <f t="shared" si="72"/>
        <v>ORD4626</v>
      </c>
      <c r="B4627" s="6">
        <v>45051</v>
      </c>
      <c r="C4627" s="6" t="str">
        <f>TEXT(Table1[[#This Row],[Order Date]],"mmm")</f>
        <v>May</v>
      </c>
      <c r="D4627" s="6" t="str">
        <f>TEXT(Table1[[#This Row],[Order Date]],"yyyy")</f>
        <v>2023</v>
      </c>
      <c r="E4627" t="s">
        <v>69</v>
      </c>
      <c r="F4627" t="s">
        <v>33</v>
      </c>
      <c r="G4627" t="s">
        <v>11</v>
      </c>
      <c r="H4627" t="s">
        <v>12</v>
      </c>
      <c r="I4627" t="s">
        <v>335</v>
      </c>
      <c r="J4627">
        <v>79.14</v>
      </c>
      <c r="K4627">
        <v>3</v>
      </c>
      <c r="L4627">
        <v>36.4</v>
      </c>
    </row>
    <row r="4628" spans="1:12" ht="14.25" customHeight="1" x14ac:dyDescent="0.25">
      <c r="A4628" t="str">
        <f t="shared" si="72"/>
        <v>ORD4627</v>
      </c>
      <c r="B4628" s="6">
        <v>45051</v>
      </c>
      <c r="C4628" s="6" t="str">
        <f>TEXT(Table1[[#This Row],[Order Date]],"mmm")</f>
        <v>May</v>
      </c>
      <c r="D4628" s="6" t="str">
        <f>TEXT(Table1[[#This Row],[Order Date]],"yyyy")</f>
        <v>2023</v>
      </c>
      <c r="E4628" t="s">
        <v>734</v>
      </c>
      <c r="F4628" t="s">
        <v>120</v>
      </c>
      <c r="G4628" t="s">
        <v>11</v>
      </c>
      <c r="H4628" t="s">
        <v>12</v>
      </c>
      <c r="I4628" t="s">
        <v>987</v>
      </c>
      <c r="J4628">
        <v>14.35</v>
      </c>
      <c r="K4628">
        <v>3</v>
      </c>
      <c r="L4628">
        <v>5.2</v>
      </c>
    </row>
    <row r="4629" spans="1:12" ht="14.25" customHeight="1" x14ac:dyDescent="0.25">
      <c r="A4629" t="str">
        <f t="shared" si="72"/>
        <v>ORD4628</v>
      </c>
      <c r="B4629" s="6">
        <v>45051</v>
      </c>
      <c r="C4629" s="6" t="str">
        <f>TEXT(Table1[[#This Row],[Order Date]],"mmm")</f>
        <v>May</v>
      </c>
      <c r="D4629" s="6" t="str">
        <f>TEXT(Table1[[#This Row],[Order Date]],"yyyy")</f>
        <v>2023</v>
      </c>
      <c r="E4629" t="s">
        <v>1378</v>
      </c>
      <c r="F4629" t="s">
        <v>27</v>
      </c>
      <c r="G4629" t="s">
        <v>11</v>
      </c>
      <c r="H4629" t="s">
        <v>18</v>
      </c>
      <c r="I4629" t="s">
        <v>927</v>
      </c>
      <c r="J4629">
        <v>5.98</v>
      </c>
      <c r="K4629">
        <v>1</v>
      </c>
      <c r="L4629">
        <v>1.02</v>
      </c>
    </row>
    <row r="4630" spans="1:12" ht="14.25" customHeight="1" x14ac:dyDescent="0.25">
      <c r="A4630" t="str">
        <f t="shared" si="72"/>
        <v>ORD4629</v>
      </c>
      <c r="B4630" s="6">
        <v>45051</v>
      </c>
      <c r="C4630" s="6" t="str">
        <f>TEXT(Table1[[#This Row],[Order Date]],"mmm")</f>
        <v>May</v>
      </c>
      <c r="D4630" s="6" t="str">
        <f>TEXT(Table1[[#This Row],[Order Date]],"yyyy")</f>
        <v>2023</v>
      </c>
      <c r="E4630" t="s">
        <v>1378</v>
      </c>
      <c r="F4630" t="s">
        <v>27</v>
      </c>
      <c r="G4630" t="s">
        <v>39</v>
      </c>
      <c r="H4630" t="s">
        <v>40</v>
      </c>
      <c r="I4630" t="s">
        <v>2403</v>
      </c>
      <c r="J4630">
        <v>246.17</v>
      </c>
      <c r="K4630">
        <v>3</v>
      </c>
      <c r="L4630">
        <v>21.54</v>
      </c>
    </row>
    <row r="4631" spans="1:12" ht="14.25" customHeight="1" x14ac:dyDescent="0.25">
      <c r="A4631" t="str">
        <f t="shared" si="72"/>
        <v>ORD4630</v>
      </c>
      <c r="B4631" s="6">
        <v>45051</v>
      </c>
      <c r="C4631" s="6" t="str">
        <f>TEXT(Table1[[#This Row],[Order Date]],"mmm")</f>
        <v>May</v>
      </c>
      <c r="D4631" s="6" t="str">
        <f>TEXT(Table1[[#This Row],[Order Date]],"yyyy")</f>
        <v>2023</v>
      </c>
      <c r="E4631" t="s">
        <v>1303</v>
      </c>
      <c r="F4631" t="s">
        <v>27</v>
      </c>
      <c r="G4631" t="s">
        <v>11</v>
      </c>
      <c r="H4631" t="s">
        <v>20</v>
      </c>
      <c r="I4631" t="s">
        <v>1486</v>
      </c>
      <c r="J4631">
        <v>6.72</v>
      </c>
      <c r="K4631">
        <v>5</v>
      </c>
      <c r="L4631">
        <v>2.35</v>
      </c>
    </row>
    <row r="4632" spans="1:12" ht="14.25" customHeight="1" x14ac:dyDescent="0.25">
      <c r="A4632" t="str">
        <f t="shared" si="72"/>
        <v>ORD4631</v>
      </c>
      <c r="B4632" s="6">
        <v>45051</v>
      </c>
      <c r="C4632" s="6" t="str">
        <f>TEXT(Table1[[#This Row],[Order Date]],"mmm")</f>
        <v>May</v>
      </c>
      <c r="D4632" s="6" t="str">
        <f>TEXT(Table1[[#This Row],[Order Date]],"yyyy")</f>
        <v>2023</v>
      </c>
      <c r="E4632" t="s">
        <v>1303</v>
      </c>
      <c r="F4632" t="s">
        <v>27</v>
      </c>
      <c r="G4632" t="s">
        <v>34</v>
      </c>
      <c r="H4632" t="s">
        <v>145</v>
      </c>
      <c r="I4632" t="s">
        <v>501</v>
      </c>
      <c r="J4632">
        <v>298.77999999999997</v>
      </c>
      <c r="K4632">
        <v>3</v>
      </c>
      <c r="L4632">
        <v>7.47</v>
      </c>
    </row>
    <row r="4633" spans="1:12" ht="14.25" customHeight="1" x14ac:dyDescent="0.25">
      <c r="A4633" t="str">
        <f t="shared" si="72"/>
        <v>ORD4632</v>
      </c>
      <c r="B4633" s="6">
        <v>45051</v>
      </c>
      <c r="C4633" s="6" t="str">
        <f>TEXT(Table1[[#This Row],[Order Date]],"mmm")</f>
        <v>May</v>
      </c>
      <c r="D4633" s="6" t="str">
        <f>TEXT(Table1[[#This Row],[Order Date]],"yyyy")</f>
        <v>2023</v>
      </c>
      <c r="E4633" t="s">
        <v>1183</v>
      </c>
      <c r="F4633" t="s">
        <v>120</v>
      </c>
      <c r="G4633" t="s">
        <v>34</v>
      </c>
      <c r="H4633" t="s">
        <v>47</v>
      </c>
      <c r="I4633" t="s">
        <v>1779</v>
      </c>
      <c r="J4633">
        <v>16.72</v>
      </c>
      <c r="K4633">
        <v>5</v>
      </c>
      <c r="L4633">
        <v>3.34</v>
      </c>
    </row>
    <row r="4634" spans="1:12" ht="14.25" customHeight="1" x14ac:dyDescent="0.25">
      <c r="A4634" t="str">
        <f t="shared" si="72"/>
        <v>ORD4633</v>
      </c>
      <c r="B4634" s="6">
        <v>45051</v>
      </c>
      <c r="C4634" s="6" t="str">
        <f>TEXT(Table1[[#This Row],[Order Date]],"mmm")</f>
        <v>May</v>
      </c>
      <c r="D4634" s="6" t="str">
        <f>TEXT(Table1[[#This Row],[Order Date]],"yyyy")</f>
        <v>2023</v>
      </c>
      <c r="E4634" t="s">
        <v>1885</v>
      </c>
      <c r="F4634" t="s">
        <v>27</v>
      </c>
      <c r="G4634" t="s">
        <v>34</v>
      </c>
      <c r="H4634" t="s">
        <v>145</v>
      </c>
      <c r="I4634" t="s">
        <v>1830</v>
      </c>
      <c r="J4634">
        <v>71.09</v>
      </c>
      <c r="K4634">
        <v>2</v>
      </c>
      <c r="L4634">
        <v>-1.78</v>
      </c>
    </row>
    <row r="4635" spans="1:12" ht="14.25" customHeight="1" x14ac:dyDescent="0.25">
      <c r="A4635" t="str">
        <f t="shared" si="72"/>
        <v>ORD4634</v>
      </c>
      <c r="B4635" s="6">
        <v>45051</v>
      </c>
      <c r="C4635" s="6" t="str">
        <f>TEXT(Table1[[#This Row],[Order Date]],"mmm")</f>
        <v>May</v>
      </c>
      <c r="D4635" s="6" t="str">
        <f>TEXT(Table1[[#This Row],[Order Date]],"yyyy")</f>
        <v>2023</v>
      </c>
      <c r="E4635" t="s">
        <v>2510</v>
      </c>
      <c r="F4635" t="s">
        <v>126</v>
      </c>
      <c r="G4635" t="s">
        <v>34</v>
      </c>
      <c r="H4635" t="s">
        <v>145</v>
      </c>
      <c r="I4635" t="s">
        <v>2511</v>
      </c>
      <c r="J4635">
        <v>1685.88</v>
      </c>
      <c r="K4635">
        <v>6</v>
      </c>
      <c r="L4635">
        <v>320.32</v>
      </c>
    </row>
    <row r="4636" spans="1:12" ht="14.25" customHeight="1" x14ac:dyDescent="0.25">
      <c r="A4636" t="str">
        <f t="shared" si="72"/>
        <v>ORD4635</v>
      </c>
      <c r="B4636" s="6">
        <v>45051</v>
      </c>
      <c r="C4636" s="6" t="str">
        <f>TEXT(Table1[[#This Row],[Order Date]],"mmm")</f>
        <v>May</v>
      </c>
      <c r="D4636" s="6" t="str">
        <f>TEXT(Table1[[#This Row],[Order Date]],"yyyy")</f>
        <v>2023</v>
      </c>
      <c r="E4636" t="s">
        <v>2510</v>
      </c>
      <c r="F4636" t="s">
        <v>126</v>
      </c>
      <c r="G4636" t="s">
        <v>11</v>
      </c>
      <c r="H4636" t="s">
        <v>20</v>
      </c>
      <c r="I4636" t="s">
        <v>1302</v>
      </c>
      <c r="J4636">
        <v>5.73</v>
      </c>
      <c r="K4636">
        <v>2</v>
      </c>
      <c r="L4636">
        <v>2</v>
      </c>
    </row>
    <row r="4637" spans="1:12" ht="14.25" customHeight="1" x14ac:dyDescent="0.25">
      <c r="A4637" t="str">
        <f t="shared" si="72"/>
        <v>ORD4636</v>
      </c>
      <c r="B4637" s="6">
        <v>45051</v>
      </c>
      <c r="C4637" s="6" t="str">
        <f>TEXT(Table1[[#This Row],[Order Date]],"mmm")</f>
        <v>May</v>
      </c>
      <c r="D4637" s="6" t="str">
        <f>TEXT(Table1[[#This Row],[Order Date]],"yyyy")</f>
        <v>2023</v>
      </c>
      <c r="E4637" t="s">
        <v>301</v>
      </c>
      <c r="F4637" t="s">
        <v>123</v>
      </c>
      <c r="G4637" t="s">
        <v>11</v>
      </c>
      <c r="H4637" t="s">
        <v>12</v>
      </c>
      <c r="I4637" t="s">
        <v>2512</v>
      </c>
      <c r="J4637">
        <v>93.25</v>
      </c>
      <c r="K4637">
        <v>4</v>
      </c>
      <c r="L4637">
        <v>31.47</v>
      </c>
    </row>
    <row r="4638" spans="1:12" ht="14.25" customHeight="1" x14ac:dyDescent="0.25">
      <c r="A4638" t="str">
        <f t="shared" si="72"/>
        <v>ORD4637</v>
      </c>
      <c r="B4638" s="6">
        <v>45051</v>
      </c>
      <c r="C4638" s="6" t="str">
        <f>TEXT(Table1[[#This Row],[Order Date]],"mmm")</f>
        <v>May</v>
      </c>
      <c r="D4638" s="6" t="str">
        <f>TEXT(Table1[[#This Row],[Order Date]],"yyyy")</f>
        <v>2023</v>
      </c>
      <c r="E4638" t="s">
        <v>301</v>
      </c>
      <c r="F4638" t="s">
        <v>123</v>
      </c>
      <c r="G4638" t="s">
        <v>39</v>
      </c>
      <c r="H4638" t="s">
        <v>40</v>
      </c>
      <c r="I4638" t="s">
        <v>2371</v>
      </c>
      <c r="J4638">
        <v>177.48</v>
      </c>
      <c r="K4638">
        <v>3</v>
      </c>
      <c r="L4638">
        <v>19.97</v>
      </c>
    </row>
    <row r="4639" spans="1:12" ht="14.25" customHeight="1" x14ac:dyDescent="0.25">
      <c r="A4639" t="str">
        <f t="shared" si="72"/>
        <v>ORD4638</v>
      </c>
      <c r="B4639" s="6">
        <v>45052</v>
      </c>
      <c r="C4639" s="6" t="str">
        <f>TEXT(Table1[[#This Row],[Order Date]],"mmm")</f>
        <v>May</v>
      </c>
      <c r="D4639" s="6" t="str">
        <f>TEXT(Table1[[#This Row],[Order Date]],"yyyy")</f>
        <v>2023</v>
      </c>
      <c r="E4639" t="s">
        <v>2174</v>
      </c>
      <c r="F4639" t="s">
        <v>78</v>
      </c>
      <c r="G4639" t="s">
        <v>11</v>
      </c>
      <c r="H4639" t="s">
        <v>43</v>
      </c>
      <c r="I4639" t="s">
        <v>1806</v>
      </c>
      <c r="J4639">
        <v>7.22</v>
      </c>
      <c r="K4639">
        <v>2</v>
      </c>
      <c r="L4639">
        <v>1.71</v>
      </c>
    </row>
    <row r="4640" spans="1:12" ht="14.25" customHeight="1" x14ac:dyDescent="0.25">
      <c r="A4640" t="str">
        <f t="shared" si="72"/>
        <v>ORD4639</v>
      </c>
      <c r="B4640" s="6">
        <v>45052</v>
      </c>
      <c r="C4640" s="6" t="str">
        <f>TEXT(Table1[[#This Row],[Order Date]],"mmm")</f>
        <v>May</v>
      </c>
      <c r="D4640" s="6" t="str">
        <f>TEXT(Table1[[#This Row],[Order Date]],"yyyy")</f>
        <v>2023</v>
      </c>
      <c r="E4640" t="s">
        <v>2174</v>
      </c>
      <c r="F4640" t="s">
        <v>78</v>
      </c>
      <c r="G4640" t="s">
        <v>11</v>
      </c>
      <c r="H4640" t="s">
        <v>12</v>
      </c>
      <c r="I4640" t="s">
        <v>370</v>
      </c>
      <c r="J4640">
        <v>49.57</v>
      </c>
      <c r="K4640">
        <v>2</v>
      </c>
      <c r="L4640">
        <v>15.49</v>
      </c>
    </row>
    <row r="4641" spans="1:12" ht="14.25" customHeight="1" x14ac:dyDescent="0.25">
      <c r="A4641" t="str">
        <f t="shared" si="72"/>
        <v>ORD4640</v>
      </c>
      <c r="B4641" s="6">
        <v>45052</v>
      </c>
      <c r="C4641" s="6" t="str">
        <f>TEXT(Table1[[#This Row],[Order Date]],"mmm")</f>
        <v>May</v>
      </c>
      <c r="D4641" s="6" t="str">
        <f>TEXT(Table1[[#This Row],[Order Date]],"yyyy")</f>
        <v>2023</v>
      </c>
      <c r="E4641" t="s">
        <v>2174</v>
      </c>
      <c r="F4641" t="s">
        <v>78</v>
      </c>
      <c r="G4641" t="s">
        <v>34</v>
      </c>
      <c r="H4641" t="s">
        <v>47</v>
      </c>
      <c r="I4641" t="s">
        <v>2513</v>
      </c>
      <c r="J4641">
        <v>54.71</v>
      </c>
      <c r="K4641">
        <v>7</v>
      </c>
      <c r="L4641">
        <v>11.63</v>
      </c>
    </row>
    <row r="4642" spans="1:12" ht="14.25" customHeight="1" x14ac:dyDescent="0.25">
      <c r="A4642" t="str">
        <f t="shared" si="72"/>
        <v>ORD4641</v>
      </c>
      <c r="B4642" s="6">
        <v>45052</v>
      </c>
      <c r="C4642" s="6" t="str">
        <f>TEXT(Table1[[#This Row],[Order Date]],"mmm")</f>
        <v>May</v>
      </c>
      <c r="D4642" s="6" t="str">
        <f>TEXT(Table1[[#This Row],[Order Date]],"yyyy")</f>
        <v>2023</v>
      </c>
      <c r="E4642" t="s">
        <v>2383</v>
      </c>
      <c r="F4642" t="s">
        <v>15</v>
      </c>
      <c r="G4642" t="s">
        <v>11</v>
      </c>
      <c r="H4642" t="s">
        <v>20</v>
      </c>
      <c r="I4642" t="s">
        <v>310</v>
      </c>
      <c r="J4642">
        <v>3.21</v>
      </c>
      <c r="K4642">
        <v>2</v>
      </c>
      <c r="L4642">
        <v>-5.29</v>
      </c>
    </row>
    <row r="4643" spans="1:12" ht="14.25" customHeight="1" x14ac:dyDescent="0.25">
      <c r="A4643" t="str">
        <f t="shared" si="72"/>
        <v>ORD4642</v>
      </c>
      <c r="B4643" s="6">
        <v>45052</v>
      </c>
      <c r="C4643" s="6" t="str">
        <f>TEXT(Table1[[#This Row],[Order Date]],"mmm")</f>
        <v>May</v>
      </c>
      <c r="D4643" s="6" t="str">
        <f>TEXT(Table1[[#This Row],[Order Date]],"yyyy")</f>
        <v>2023</v>
      </c>
      <c r="E4643" t="s">
        <v>2383</v>
      </c>
      <c r="F4643" t="s">
        <v>15</v>
      </c>
      <c r="G4643" t="s">
        <v>39</v>
      </c>
      <c r="H4643" t="s">
        <v>52</v>
      </c>
      <c r="I4643" t="s">
        <v>1068</v>
      </c>
      <c r="J4643">
        <v>26.18</v>
      </c>
      <c r="K4643">
        <v>2</v>
      </c>
      <c r="L4643">
        <v>-3.27</v>
      </c>
    </row>
    <row r="4644" spans="1:12" ht="14.25" customHeight="1" x14ac:dyDescent="0.25">
      <c r="A4644" t="str">
        <f t="shared" si="72"/>
        <v>ORD4643</v>
      </c>
      <c r="B4644" s="6">
        <v>45052</v>
      </c>
      <c r="C4644" s="6" t="str">
        <f>TEXT(Table1[[#This Row],[Order Date]],"mmm")</f>
        <v>May</v>
      </c>
      <c r="D4644" s="6" t="str">
        <f>TEXT(Table1[[#This Row],[Order Date]],"yyyy")</f>
        <v>2023</v>
      </c>
      <c r="E4644" t="s">
        <v>2174</v>
      </c>
      <c r="F4644" t="s">
        <v>186</v>
      </c>
      <c r="G4644" t="s">
        <v>11</v>
      </c>
      <c r="H4644" t="s">
        <v>92</v>
      </c>
      <c r="I4644" t="s">
        <v>1888</v>
      </c>
      <c r="J4644">
        <v>54.48</v>
      </c>
      <c r="K4644">
        <v>1</v>
      </c>
      <c r="L4644">
        <v>15.25</v>
      </c>
    </row>
    <row r="4645" spans="1:12" ht="14.25" customHeight="1" x14ac:dyDescent="0.25">
      <c r="A4645" t="str">
        <f t="shared" si="72"/>
        <v>ORD4644</v>
      </c>
      <c r="B4645" s="6">
        <v>45052</v>
      </c>
      <c r="C4645" s="6" t="str">
        <f>TEXT(Table1[[#This Row],[Order Date]],"mmm")</f>
        <v>May</v>
      </c>
      <c r="D4645" s="6" t="str">
        <f>TEXT(Table1[[#This Row],[Order Date]],"yyyy")</f>
        <v>2023</v>
      </c>
      <c r="E4645" t="s">
        <v>1104</v>
      </c>
      <c r="F4645" t="s">
        <v>27</v>
      </c>
      <c r="G4645" t="s">
        <v>34</v>
      </c>
      <c r="H4645" t="s">
        <v>47</v>
      </c>
      <c r="I4645" t="s">
        <v>2514</v>
      </c>
      <c r="J4645">
        <v>41.6</v>
      </c>
      <c r="K4645">
        <v>4</v>
      </c>
      <c r="L4645">
        <v>14.14</v>
      </c>
    </row>
    <row r="4646" spans="1:12" ht="14.25" customHeight="1" x14ac:dyDescent="0.25">
      <c r="A4646" t="str">
        <f t="shared" si="72"/>
        <v>ORD4645</v>
      </c>
      <c r="B4646" s="6">
        <v>45053</v>
      </c>
      <c r="C4646" s="6" t="str">
        <f>TEXT(Table1[[#This Row],[Order Date]],"mmm")</f>
        <v>May</v>
      </c>
      <c r="D4646" s="6" t="str">
        <f>TEXT(Table1[[#This Row],[Order Date]],"yyyy")</f>
        <v>2023</v>
      </c>
      <c r="E4646" t="s">
        <v>2455</v>
      </c>
      <c r="F4646" t="s">
        <v>149</v>
      </c>
      <c r="G4646" t="s">
        <v>11</v>
      </c>
      <c r="H4646" t="s">
        <v>20</v>
      </c>
      <c r="I4646" t="s">
        <v>330</v>
      </c>
      <c r="J4646">
        <v>85.23</v>
      </c>
      <c r="K4646">
        <v>7</v>
      </c>
      <c r="L4646">
        <v>30.9</v>
      </c>
    </row>
    <row r="4647" spans="1:12" ht="14.25" customHeight="1" x14ac:dyDescent="0.25">
      <c r="A4647" t="str">
        <f t="shared" si="72"/>
        <v>ORD4646</v>
      </c>
      <c r="B4647" s="6">
        <v>45053</v>
      </c>
      <c r="C4647" s="6" t="str">
        <f>TEXT(Table1[[#This Row],[Order Date]],"mmm")</f>
        <v>May</v>
      </c>
      <c r="D4647" s="6" t="str">
        <f>TEXT(Table1[[#This Row],[Order Date]],"yyyy")</f>
        <v>2023</v>
      </c>
      <c r="E4647" t="s">
        <v>2455</v>
      </c>
      <c r="F4647" t="s">
        <v>149</v>
      </c>
      <c r="G4647" t="s">
        <v>11</v>
      </c>
      <c r="H4647" t="s">
        <v>16</v>
      </c>
      <c r="I4647" t="s">
        <v>1259</v>
      </c>
      <c r="J4647">
        <v>44.4</v>
      </c>
      <c r="K4647">
        <v>3</v>
      </c>
      <c r="L4647">
        <v>22.2</v>
      </c>
    </row>
    <row r="4648" spans="1:12" ht="14.25" customHeight="1" x14ac:dyDescent="0.25">
      <c r="A4648" t="str">
        <f t="shared" si="72"/>
        <v>ORD4647</v>
      </c>
      <c r="B4648" s="6">
        <v>45053</v>
      </c>
      <c r="C4648" s="6" t="str">
        <f>TEXT(Table1[[#This Row],[Order Date]],"mmm")</f>
        <v>May</v>
      </c>
      <c r="D4648" s="6" t="str">
        <f>TEXT(Table1[[#This Row],[Order Date]],"yyyy")</f>
        <v>2023</v>
      </c>
      <c r="E4648" t="s">
        <v>2455</v>
      </c>
      <c r="F4648" t="s">
        <v>149</v>
      </c>
      <c r="G4648" t="s">
        <v>34</v>
      </c>
      <c r="H4648" t="s">
        <v>35</v>
      </c>
      <c r="I4648" t="s">
        <v>1942</v>
      </c>
      <c r="J4648">
        <v>442.76</v>
      </c>
      <c r="K4648">
        <v>4</v>
      </c>
      <c r="L4648">
        <v>59.04</v>
      </c>
    </row>
    <row r="4649" spans="1:12" ht="14.25" customHeight="1" x14ac:dyDescent="0.25">
      <c r="A4649" t="str">
        <f t="shared" si="72"/>
        <v>ORD4648</v>
      </c>
      <c r="B4649" s="6">
        <v>45053</v>
      </c>
      <c r="C4649" s="6" t="str">
        <f>TEXT(Table1[[#This Row],[Order Date]],"mmm")</f>
        <v>May</v>
      </c>
      <c r="D4649" s="6" t="str">
        <f>TEXT(Table1[[#This Row],[Order Date]],"yyyy")</f>
        <v>2023</v>
      </c>
      <c r="E4649" t="s">
        <v>2455</v>
      </c>
      <c r="F4649" t="s">
        <v>149</v>
      </c>
      <c r="G4649" t="s">
        <v>39</v>
      </c>
      <c r="H4649" t="s">
        <v>302</v>
      </c>
      <c r="I4649" t="s">
        <v>1904</v>
      </c>
      <c r="J4649">
        <v>3999.95</v>
      </c>
      <c r="K4649">
        <v>5</v>
      </c>
      <c r="L4649">
        <v>1159.99</v>
      </c>
    </row>
    <row r="4650" spans="1:12" ht="14.25" customHeight="1" x14ac:dyDescent="0.25">
      <c r="A4650" t="str">
        <f t="shared" si="72"/>
        <v>ORD4649</v>
      </c>
      <c r="B4650" s="6">
        <v>45053</v>
      </c>
      <c r="C4650" s="6" t="str">
        <f>TEXT(Table1[[#This Row],[Order Date]],"mmm")</f>
        <v>May</v>
      </c>
      <c r="D4650" s="6" t="str">
        <f>TEXT(Table1[[#This Row],[Order Date]],"yyyy")</f>
        <v>2023</v>
      </c>
      <c r="E4650" t="s">
        <v>2455</v>
      </c>
      <c r="F4650" t="s">
        <v>149</v>
      </c>
      <c r="G4650" t="s">
        <v>39</v>
      </c>
      <c r="H4650" t="s">
        <v>52</v>
      </c>
      <c r="I4650" t="s">
        <v>1086</v>
      </c>
      <c r="J4650">
        <v>199.95</v>
      </c>
      <c r="K4650">
        <v>5</v>
      </c>
      <c r="L4650">
        <v>21.99</v>
      </c>
    </row>
    <row r="4651" spans="1:12" ht="14.25" customHeight="1" x14ac:dyDescent="0.25">
      <c r="A4651" t="str">
        <f t="shared" si="72"/>
        <v>ORD4650</v>
      </c>
      <c r="B4651" s="6">
        <v>45053</v>
      </c>
      <c r="C4651" s="6" t="str">
        <f>TEXT(Table1[[#This Row],[Order Date]],"mmm")</f>
        <v>May</v>
      </c>
      <c r="D4651" s="6" t="str">
        <f>TEXT(Table1[[#This Row],[Order Date]],"yyyy")</f>
        <v>2023</v>
      </c>
      <c r="E4651" t="s">
        <v>2455</v>
      </c>
      <c r="F4651" t="s">
        <v>149</v>
      </c>
      <c r="G4651" t="s">
        <v>34</v>
      </c>
      <c r="H4651" t="s">
        <v>47</v>
      </c>
      <c r="I4651" t="s">
        <v>1015</v>
      </c>
      <c r="J4651">
        <v>63.68</v>
      </c>
      <c r="K4651">
        <v>8</v>
      </c>
      <c r="L4651">
        <v>28.02</v>
      </c>
    </row>
    <row r="4652" spans="1:12" ht="14.25" customHeight="1" x14ac:dyDescent="0.25">
      <c r="A4652" t="str">
        <f t="shared" si="72"/>
        <v>ORD4651</v>
      </c>
      <c r="B4652" s="6">
        <v>45054</v>
      </c>
      <c r="C4652" s="6" t="str">
        <f>TEXT(Table1[[#This Row],[Order Date]],"mmm")</f>
        <v>May</v>
      </c>
      <c r="D4652" s="6" t="str">
        <f>TEXT(Table1[[#This Row],[Order Date]],"yyyy")</f>
        <v>2023</v>
      </c>
      <c r="E4652" t="s">
        <v>583</v>
      </c>
      <c r="F4652" t="s">
        <v>59</v>
      </c>
      <c r="G4652" t="s">
        <v>34</v>
      </c>
      <c r="H4652" t="s">
        <v>47</v>
      </c>
      <c r="I4652" t="s">
        <v>2196</v>
      </c>
      <c r="J4652">
        <v>211.96</v>
      </c>
      <c r="K4652">
        <v>2</v>
      </c>
      <c r="L4652">
        <v>42.39</v>
      </c>
    </row>
    <row r="4653" spans="1:12" ht="14.25" customHeight="1" x14ac:dyDescent="0.25">
      <c r="A4653" t="str">
        <f t="shared" si="72"/>
        <v>ORD4652</v>
      </c>
      <c r="B4653" s="6">
        <v>45054</v>
      </c>
      <c r="C4653" s="6" t="str">
        <f>TEXT(Table1[[#This Row],[Order Date]],"mmm")</f>
        <v>May</v>
      </c>
      <c r="D4653" s="6" t="str">
        <f>TEXT(Table1[[#This Row],[Order Date]],"yyyy")</f>
        <v>2023</v>
      </c>
      <c r="E4653" t="s">
        <v>256</v>
      </c>
      <c r="F4653" t="s">
        <v>78</v>
      </c>
      <c r="G4653" t="s">
        <v>11</v>
      </c>
      <c r="H4653" t="s">
        <v>18</v>
      </c>
      <c r="I4653" t="s">
        <v>1048</v>
      </c>
      <c r="J4653">
        <v>1006.06</v>
      </c>
      <c r="K4653">
        <v>3</v>
      </c>
      <c r="L4653">
        <v>88.03</v>
      </c>
    </row>
    <row r="4654" spans="1:12" ht="14.25" customHeight="1" x14ac:dyDescent="0.25">
      <c r="A4654" t="str">
        <f t="shared" si="72"/>
        <v>ORD4653</v>
      </c>
      <c r="B4654" s="6">
        <v>45054</v>
      </c>
      <c r="C4654" s="6" t="str">
        <f>TEXT(Table1[[#This Row],[Order Date]],"mmm")</f>
        <v>May</v>
      </c>
      <c r="D4654" s="6" t="str">
        <f>TEXT(Table1[[#This Row],[Order Date]],"yyyy")</f>
        <v>2023</v>
      </c>
      <c r="E4654" t="s">
        <v>256</v>
      </c>
      <c r="F4654" t="s">
        <v>78</v>
      </c>
      <c r="G4654" t="s">
        <v>11</v>
      </c>
      <c r="H4654" t="s">
        <v>12</v>
      </c>
      <c r="I4654" t="s">
        <v>441</v>
      </c>
      <c r="J4654">
        <v>10.69</v>
      </c>
      <c r="K4654">
        <v>2</v>
      </c>
      <c r="L4654">
        <v>3.74</v>
      </c>
    </row>
    <row r="4655" spans="1:12" ht="14.25" customHeight="1" x14ac:dyDescent="0.25">
      <c r="A4655" t="str">
        <f t="shared" si="72"/>
        <v>ORD4654</v>
      </c>
      <c r="B4655" s="6">
        <v>45054</v>
      </c>
      <c r="C4655" s="6" t="str">
        <f>TEXT(Table1[[#This Row],[Order Date]],"mmm")</f>
        <v>May</v>
      </c>
      <c r="D4655" s="6" t="str">
        <f>TEXT(Table1[[#This Row],[Order Date]],"yyyy")</f>
        <v>2023</v>
      </c>
      <c r="E4655" t="s">
        <v>256</v>
      </c>
      <c r="F4655" t="s">
        <v>78</v>
      </c>
      <c r="G4655" t="s">
        <v>11</v>
      </c>
      <c r="H4655" t="s">
        <v>12</v>
      </c>
      <c r="I4655" t="s">
        <v>2108</v>
      </c>
      <c r="J4655">
        <v>10.37</v>
      </c>
      <c r="K4655">
        <v>2</v>
      </c>
      <c r="L4655">
        <v>3.63</v>
      </c>
    </row>
    <row r="4656" spans="1:12" ht="14.25" customHeight="1" x14ac:dyDescent="0.25">
      <c r="A4656" t="str">
        <f t="shared" si="72"/>
        <v>ORD4655</v>
      </c>
      <c r="B4656" s="6">
        <v>45054</v>
      </c>
      <c r="C4656" s="6" t="str">
        <f>TEXT(Table1[[#This Row],[Order Date]],"mmm")</f>
        <v>May</v>
      </c>
      <c r="D4656" s="6" t="str">
        <f>TEXT(Table1[[#This Row],[Order Date]],"yyyy")</f>
        <v>2023</v>
      </c>
      <c r="E4656" t="s">
        <v>256</v>
      </c>
      <c r="F4656" t="s">
        <v>78</v>
      </c>
      <c r="G4656" t="s">
        <v>11</v>
      </c>
      <c r="H4656" t="s">
        <v>18</v>
      </c>
      <c r="I4656" t="s">
        <v>2317</v>
      </c>
      <c r="J4656">
        <v>25.12</v>
      </c>
      <c r="K4656">
        <v>2</v>
      </c>
      <c r="L4656">
        <v>1.57</v>
      </c>
    </row>
    <row r="4657" spans="1:12" ht="14.25" customHeight="1" x14ac:dyDescent="0.25">
      <c r="A4657" t="str">
        <f t="shared" si="72"/>
        <v>ORD4656</v>
      </c>
      <c r="B4657" s="6">
        <v>45054</v>
      </c>
      <c r="C4657" s="6" t="str">
        <f>TEXT(Table1[[#This Row],[Order Date]],"mmm")</f>
        <v>May</v>
      </c>
      <c r="D4657" s="6" t="str">
        <f>TEXT(Table1[[#This Row],[Order Date]],"yyyy")</f>
        <v>2023</v>
      </c>
      <c r="E4657" t="s">
        <v>256</v>
      </c>
      <c r="F4657" t="s">
        <v>78</v>
      </c>
      <c r="G4657" t="s">
        <v>39</v>
      </c>
      <c r="H4657" t="s">
        <v>52</v>
      </c>
      <c r="I4657" t="s">
        <v>652</v>
      </c>
      <c r="J4657">
        <v>58.11</v>
      </c>
      <c r="K4657">
        <v>2</v>
      </c>
      <c r="L4657">
        <v>7.26</v>
      </c>
    </row>
    <row r="4658" spans="1:12" ht="14.25" customHeight="1" x14ac:dyDescent="0.25">
      <c r="A4658" t="str">
        <f t="shared" si="72"/>
        <v>ORD4657</v>
      </c>
      <c r="B4658" s="6">
        <v>45054</v>
      </c>
      <c r="C4658" s="6" t="str">
        <f>TEXT(Table1[[#This Row],[Order Date]],"mmm")</f>
        <v>May</v>
      </c>
      <c r="D4658" s="6" t="str">
        <f>TEXT(Table1[[#This Row],[Order Date]],"yyyy")</f>
        <v>2023</v>
      </c>
      <c r="E4658" t="s">
        <v>1077</v>
      </c>
      <c r="F4658" t="s">
        <v>27</v>
      </c>
      <c r="G4658" t="s">
        <v>11</v>
      </c>
      <c r="H4658" t="s">
        <v>12</v>
      </c>
      <c r="I4658" t="s">
        <v>1913</v>
      </c>
      <c r="J4658">
        <v>17.940000000000001</v>
      </c>
      <c r="K4658">
        <v>3</v>
      </c>
      <c r="L4658">
        <v>8.07</v>
      </c>
    </row>
    <row r="4659" spans="1:12" ht="14.25" customHeight="1" x14ac:dyDescent="0.25">
      <c r="A4659" t="str">
        <f t="shared" si="72"/>
        <v>ORD4658</v>
      </c>
      <c r="B4659" s="6">
        <v>45055</v>
      </c>
      <c r="C4659" s="6" t="str">
        <f>TEXT(Table1[[#This Row],[Order Date]],"mmm")</f>
        <v>May</v>
      </c>
      <c r="D4659" s="6" t="str">
        <f>TEXT(Table1[[#This Row],[Order Date]],"yyyy")</f>
        <v>2023</v>
      </c>
      <c r="E4659" t="s">
        <v>1067</v>
      </c>
      <c r="F4659" t="s">
        <v>164</v>
      </c>
      <c r="G4659" t="s">
        <v>39</v>
      </c>
      <c r="H4659" t="s">
        <v>52</v>
      </c>
      <c r="I4659" t="s">
        <v>2515</v>
      </c>
      <c r="J4659">
        <v>93.98</v>
      </c>
      <c r="K4659">
        <v>2</v>
      </c>
      <c r="L4659">
        <v>13.16</v>
      </c>
    </row>
    <row r="4660" spans="1:12" ht="14.25" customHeight="1" x14ac:dyDescent="0.25">
      <c r="A4660" t="str">
        <f t="shared" si="72"/>
        <v>ORD4659</v>
      </c>
      <c r="B4660" s="6">
        <v>45055</v>
      </c>
      <c r="C4660" s="6" t="str">
        <f>TEXT(Table1[[#This Row],[Order Date]],"mmm")</f>
        <v>May</v>
      </c>
      <c r="D4660" s="6" t="str">
        <f>TEXT(Table1[[#This Row],[Order Date]],"yyyy")</f>
        <v>2023</v>
      </c>
      <c r="E4660" t="s">
        <v>1966</v>
      </c>
      <c r="F4660" t="s">
        <v>23</v>
      </c>
      <c r="G4660" t="s">
        <v>11</v>
      </c>
      <c r="H4660" t="s">
        <v>63</v>
      </c>
      <c r="I4660" t="s">
        <v>64</v>
      </c>
      <c r="J4660">
        <v>9.34</v>
      </c>
      <c r="K4660">
        <v>1</v>
      </c>
      <c r="L4660">
        <v>3.5</v>
      </c>
    </row>
    <row r="4661" spans="1:12" ht="14.25" customHeight="1" x14ac:dyDescent="0.25">
      <c r="A4661" t="str">
        <f t="shared" si="72"/>
        <v>ORD4660</v>
      </c>
      <c r="B4661" s="6">
        <v>45055</v>
      </c>
      <c r="C4661" s="6" t="str">
        <f>TEXT(Table1[[#This Row],[Order Date]],"mmm")</f>
        <v>May</v>
      </c>
      <c r="D4661" s="6" t="str">
        <f>TEXT(Table1[[#This Row],[Order Date]],"yyyy")</f>
        <v>2023</v>
      </c>
      <c r="E4661" t="s">
        <v>1966</v>
      </c>
      <c r="F4661" t="s">
        <v>23</v>
      </c>
      <c r="G4661" t="s">
        <v>11</v>
      </c>
      <c r="H4661" t="s">
        <v>24</v>
      </c>
      <c r="I4661" t="s">
        <v>449</v>
      </c>
      <c r="J4661">
        <v>79.36</v>
      </c>
      <c r="K4661">
        <v>5</v>
      </c>
      <c r="L4661">
        <v>9.92</v>
      </c>
    </row>
    <row r="4662" spans="1:12" ht="14.25" customHeight="1" x14ac:dyDescent="0.25">
      <c r="A4662" t="str">
        <f t="shared" si="72"/>
        <v>ORD4661</v>
      </c>
      <c r="B4662" s="6">
        <v>45055</v>
      </c>
      <c r="C4662" s="6" t="str">
        <f>TEXT(Table1[[#This Row],[Order Date]],"mmm")</f>
        <v>May</v>
      </c>
      <c r="D4662" s="6" t="str">
        <f>TEXT(Table1[[#This Row],[Order Date]],"yyyy")</f>
        <v>2023</v>
      </c>
      <c r="E4662" t="s">
        <v>533</v>
      </c>
      <c r="F4662" t="s">
        <v>149</v>
      </c>
      <c r="G4662" t="s">
        <v>11</v>
      </c>
      <c r="H4662" t="s">
        <v>24</v>
      </c>
      <c r="I4662" t="s">
        <v>2516</v>
      </c>
      <c r="J4662">
        <v>8</v>
      </c>
      <c r="K4662">
        <v>5</v>
      </c>
      <c r="L4662">
        <v>3.44</v>
      </c>
    </row>
    <row r="4663" spans="1:12" ht="14.25" customHeight="1" x14ac:dyDescent="0.25">
      <c r="A4663" t="str">
        <f t="shared" si="72"/>
        <v>ORD4662</v>
      </c>
      <c r="B4663" s="6">
        <v>45055</v>
      </c>
      <c r="C4663" s="6" t="str">
        <f>TEXT(Table1[[#This Row],[Order Date]],"mmm")</f>
        <v>May</v>
      </c>
      <c r="D4663" s="6" t="str">
        <f>TEXT(Table1[[#This Row],[Order Date]],"yyyy")</f>
        <v>2023</v>
      </c>
      <c r="E4663" t="s">
        <v>1070</v>
      </c>
      <c r="F4663" t="s">
        <v>27</v>
      </c>
      <c r="G4663" t="s">
        <v>11</v>
      </c>
      <c r="H4663" t="s">
        <v>12</v>
      </c>
      <c r="I4663" t="s">
        <v>2517</v>
      </c>
      <c r="J4663">
        <v>32.04</v>
      </c>
      <c r="K4663">
        <v>4</v>
      </c>
      <c r="L4663">
        <v>14.42</v>
      </c>
    </row>
    <row r="4664" spans="1:12" ht="14.25" customHeight="1" x14ac:dyDescent="0.25">
      <c r="A4664" t="str">
        <f t="shared" si="72"/>
        <v>ORD4663</v>
      </c>
      <c r="B4664" s="6">
        <v>45055</v>
      </c>
      <c r="C4664" s="6" t="str">
        <f>TEXT(Table1[[#This Row],[Order Date]],"mmm")</f>
        <v>May</v>
      </c>
      <c r="D4664" s="6" t="str">
        <f>TEXT(Table1[[#This Row],[Order Date]],"yyyy")</f>
        <v>2023</v>
      </c>
      <c r="E4664" t="s">
        <v>22</v>
      </c>
      <c r="F4664" t="s">
        <v>10</v>
      </c>
      <c r="G4664" t="s">
        <v>39</v>
      </c>
      <c r="H4664" t="s">
        <v>40</v>
      </c>
      <c r="I4664" t="s">
        <v>735</v>
      </c>
      <c r="J4664">
        <v>19.14</v>
      </c>
      <c r="K4664">
        <v>2</v>
      </c>
      <c r="L4664">
        <v>1.91</v>
      </c>
    </row>
    <row r="4665" spans="1:12" ht="14.25" customHeight="1" x14ac:dyDescent="0.25">
      <c r="A4665" t="str">
        <f t="shared" si="72"/>
        <v>ORD4664</v>
      </c>
      <c r="B4665" s="6">
        <v>45055</v>
      </c>
      <c r="C4665" s="6" t="str">
        <f>TEXT(Table1[[#This Row],[Order Date]],"mmm")</f>
        <v>May</v>
      </c>
      <c r="D4665" s="6" t="str">
        <f>TEXT(Table1[[#This Row],[Order Date]],"yyyy")</f>
        <v>2023</v>
      </c>
      <c r="E4665" t="s">
        <v>1392</v>
      </c>
      <c r="F4665" t="s">
        <v>55</v>
      </c>
      <c r="G4665" t="s">
        <v>11</v>
      </c>
      <c r="H4665" t="s">
        <v>24</v>
      </c>
      <c r="I4665" t="s">
        <v>76</v>
      </c>
      <c r="J4665">
        <v>27.86</v>
      </c>
      <c r="K4665">
        <v>7</v>
      </c>
      <c r="L4665">
        <v>9.19</v>
      </c>
    </row>
    <row r="4666" spans="1:12" ht="14.25" customHeight="1" x14ac:dyDescent="0.25">
      <c r="A4666" t="str">
        <f t="shared" si="72"/>
        <v>ORD4665</v>
      </c>
      <c r="B4666" s="6">
        <v>45055</v>
      </c>
      <c r="C4666" s="6" t="str">
        <f>TEXT(Table1[[#This Row],[Order Date]],"mmm")</f>
        <v>May</v>
      </c>
      <c r="D4666" s="6" t="str">
        <f>TEXT(Table1[[#This Row],[Order Date]],"yyyy")</f>
        <v>2023</v>
      </c>
      <c r="E4666" t="s">
        <v>2518</v>
      </c>
      <c r="F4666" t="s">
        <v>10</v>
      </c>
      <c r="G4666" t="s">
        <v>11</v>
      </c>
      <c r="H4666" t="s">
        <v>18</v>
      </c>
      <c r="I4666" t="s">
        <v>308</v>
      </c>
      <c r="J4666">
        <v>856.66</v>
      </c>
      <c r="K4666">
        <v>6</v>
      </c>
      <c r="L4666">
        <v>107.08</v>
      </c>
    </row>
    <row r="4667" spans="1:12" ht="14.25" customHeight="1" x14ac:dyDescent="0.25">
      <c r="A4667" t="str">
        <f t="shared" si="72"/>
        <v>ORD4666</v>
      </c>
      <c r="B4667" s="6">
        <v>45055</v>
      </c>
      <c r="C4667" s="6" t="str">
        <f>TEXT(Table1[[#This Row],[Order Date]],"mmm")</f>
        <v>May</v>
      </c>
      <c r="D4667" s="6" t="str">
        <f>TEXT(Table1[[#This Row],[Order Date]],"yyyy")</f>
        <v>2023</v>
      </c>
      <c r="E4667" t="s">
        <v>2518</v>
      </c>
      <c r="F4667" t="s">
        <v>10</v>
      </c>
      <c r="G4667" t="s">
        <v>11</v>
      </c>
      <c r="H4667" t="s">
        <v>20</v>
      </c>
      <c r="I4667" t="s">
        <v>469</v>
      </c>
      <c r="J4667">
        <v>13.18</v>
      </c>
      <c r="K4667">
        <v>4</v>
      </c>
      <c r="L4667">
        <v>-20.440000000000001</v>
      </c>
    </row>
    <row r="4668" spans="1:12" ht="14.25" customHeight="1" x14ac:dyDescent="0.25">
      <c r="A4668" t="str">
        <f t="shared" si="72"/>
        <v>ORD4667</v>
      </c>
      <c r="B4668" s="6">
        <v>45055</v>
      </c>
      <c r="C4668" s="6" t="str">
        <f>TEXT(Table1[[#This Row],[Order Date]],"mmm")</f>
        <v>May</v>
      </c>
      <c r="D4668" s="6" t="str">
        <f>TEXT(Table1[[#This Row],[Order Date]],"yyyy")</f>
        <v>2023</v>
      </c>
      <c r="E4668" t="s">
        <v>2518</v>
      </c>
      <c r="F4668" t="s">
        <v>10</v>
      </c>
      <c r="G4668" t="s">
        <v>11</v>
      </c>
      <c r="H4668" t="s">
        <v>92</v>
      </c>
      <c r="I4668" t="s">
        <v>2519</v>
      </c>
      <c r="J4668">
        <v>48.78</v>
      </c>
      <c r="K4668">
        <v>4</v>
      </c>
      <c r="L4668">
        <v>-131.72</v>
      </c>
    </row>
    <row r="4669" spans="1:12" ht="14.25" customHeight="1" x14ac:dyDescent="0.25">
      <c r="A4669" t="str">
        <f t="shared" si="72"/>
        <v>ORD4668</v>
      </c>
      <c r="B4669" s="6">
        <v>45055</v>
      </c>
      <c r="C4669" s="6" t="str">
        <f>TEXT(Table1[[#This Row],[Order Date]],"mmm")</f>
        <v>May</v>
      </c>
      <c r="D4669" s="6" t="str">
        <f>TEXT(Table1[[#This Row],[Order Date]],"yyyy")</f>
        <v>2023</v>
      </c>
      <c r="E4669" t="s">
        <v>2518</v>
      </c>
      <c r="F4669" t="s">
        <v>10</v>
      </c>
      <c r="G4669" t="s">
        <v>11</v>
      </c>
      <c r="H4669" t="s">
        <v>12</v>
      </c>
      <c r="I4669" t="s">
        <v>2490</v>
      </c>
      <c r="J4669">
        <v>76.64</v>
      </c>
      <c r="K4669">
        <v>2</v>
      </c>
      <c r="L4669">
        <v>26.82</v>
      </c>
    </row>
    <row r="4670" spans="1:12" ht="14.25" customHeight="1" x14ac:dyDescent="0.25">
      <c r="A4670" t="str">
        <f t="shared" si="72"/>
        <v>ORD4669</v>
      </c>
      <c r="B4670" s="6">
        <v>45055</v>
      </c>
      <c r="C4670" s="6" t="str">
        <f>TEXT(Table1[[#This Row],[Order Date]],"mmm")</f>
        <v>May</v>
      </c>
      <c r="D4670" s="6" t="str">
        <f>TEXT(Table1[[#This Row],[Order Date]],"yyyy")</f>
        <v>2023</v>
      </c>
      <c r="E4670" t="s">
        <v>2518</v>
      </c>
      <c r="F4670" t="s">
        <v>10</v>
      </c>
      <c r="G4670" t="s">
        <v>11</v>
      </c>
      <c r="H4670" t="s">
        <v>20</v>
      </c>
      <c r="I4670" t="s">
        <v>1509</v>
      </c>
      <c r="J4670">
        <v>18.53</v>
      </c>
      <c r="K4670">
        <v>6</v>
      </c>
      <c r="L4670">
        <v>-27.79</v>
      </c>
    </row>
    <row r="4671" spans="1:12" ht="14.25" customHeight="1" x14ac:dyDescent="0.25">
      <c r="A4671" t="str">
        <f t="shared" si="72"/>
        <v>ORD4670</v>
      </c>
      <c r="B4671" s="6">
        <v>45056</v>
      </c>
      <c r="C4671" s="6" t="str">
        <f>TEXT(Table1[[#This Row],[Order Date]],"mmm")</f>
        <v>May</v>
      </c>
      <c r="D4671" s="6" t="str">
        <f>TEXT(Table1[[#This Row],[Order Date]],"yyyy")</f>
        <v>2023</v>
      </c>
      <c r="E4671" t="s">
        <v>983</v>
      </c>
      <c r="F4671" t="s">
        <v>164</v>
      </c>
      <c r="G4671" t="s">
        <v>11</v>
      </c>
      <c r="H4671" t="s">
        <v>12</v>
      </c>
      <c r="I4671" t="s">
        <v>987</v>
      </c>
      <c r="J4671">
        <v>11.96</v>
      </c>
      <c r="K4671">
        <v>2</v>
      </c>
      <c r="L4671">
        <v>5.86</v>
      </c>
    </row>
    <row r="4672" spans="1:12" ht="14.25" customHeight="1" x14ac:dyDescent="0.25">
      <c r="A4672" t="str">
        <f t="shared" si="72"/>
        <v>ORD4671</v>
      </c>
      <c r="B4672" s="6">
        <v>45056</v>
      </c>
      <c r="C4672" s="6" t="str">
        <f>TEXT(Table1[[#This Row],[Order Date]],"mmm")</f>
        <v>May</v>
      </c>
      <c r="D4672" s="6" t="str">
        <f>TEXT(Table1[[#This Row],[Order Date]],"yyyy")</f>
        <v>2023</v>
      </c>
      <c r="E4672" t="s">
        <v>1383</v>
      </c>
      <c r="F4672" t="s">
        <v>23</v>
      </c>
      <c r="G4672" t="s">
        <v>39</v>
      </c>
      <c r="H4672" t="s">
        <v>40</v>
      </c>
      <c r="I4672" t="s">
        <v>1536</v>
      </c>
      <c r="J4672">
        <v>743.99</v>
      </c>
      <c r="K4672">
        <v>2</v>
      </c>
      <c r="L4672">
        <v>-124</v>
      </c>
    </row>
    <row r="4673" spans="1:12" ht="14.25" customHeight="1" x14ac:dyDescent="0.25">
      <c r="A4673" t="str">
        <f t="shared" si="72"/>
        <v>ORD4672</v>
      </c>
      <c r="B4673" s="6">
        <v>45056</v>
      </c>
      <c r="C4673" s="6" t="str">
        <f>TEXT(Table1[[#This Row],[Order Date]],"mmm")</f>
        <v>May</v>
      </c>
      <c r="D4673" s="6" t="str">
        <f>TEXT(Table1[[#This Row],[Order Date]],"yyyy")</f>
        <v>2023</v>
      </c>
      <c r="E4673" t="s">
        <v>1104</v>
      </c>
      <c r="F4673" t="s">
        <v>15</v>
      </c>
      <c r="G4673" t="s">
        <v>11</v>
      </c>
      <c r="H4673" t="s">
        <v>63</v>
      </c>
      <c r="I4673" t="s">
        <v>2520</v>
      </c>
      <c r="J4673">
        <v>7.07</v>
      </c>
      <c r="K4673">
        <v>2</v>
      </c>
      <c r="L4673">
        <v>2.39</v>
      </c>
    </row>
    <row r="4674" spans="1:12" ht="14.25" customHeight="1" x14ac:dyDescent="0.25">
      <c r="A4674" t="str">
        <f t="shared" si="72"/>
        <v>ORD4673</v>
      </c>
      <c r="B4674" s="6">
        <v>45057</v>
      </c>
      <c r="C4674" s="6" t="str">
        <f>TEXT(Table1[[#This Row],[Order Date]],"mmm")</f>
        <v>May</v>
      </c>
      <c r="D4674" s="6" t="str">
        <f>TEXT(Table1[[#This Row],[Order Date]],"yyyy")</f>
        <v>2023</v>
      </c>
      <c r="E4674" t="s">
        <v>677</v>
      </c>
      <c r="F4674" t="s">
        <v>27</v>
      </c>
      <c r="G4674" t="s">
        <v>11</v>
      </c>
      <c r="H4674" t="s">
        <v>12</v>
      </c>
      <c r="I4674" t="s">
        <v>1913</v>
      </c>
      <c r="J4674">
        <v>5.98</v>
      </c>
      <c r="K4674">
        <v>1</v>
      </c>
      <c r="L4674">
        <v>2.69</v>
      </c>
    </row>
    <row r="4675" spans="1:12" ht="14.25" customHeight="1" x14ac:dyDescent="0.25">
      <c r="A4675" t="str">
        <f t="shared" ref="A4675:A4738" si="73">"ORD" &amp; TEXT(ROW(A4675)-1, "0000")</f>
        <v>ORD4674</v>
      </c>
      <c r="B4675" s="6">
        <v>45058</v>
      </c>
      <c r="C4675" s="6" t="str">
        <f>TEXT(Table1[[#This Row],[Order Date]],"mmm")</f>
        <v>May</v>
      </c>
      <c r="D4675" s="6" t="str">
        <f>TEXT(Table1[[#This Row],[Order Date]],"yyyy")</f>
        <v>2023</v>
      </c>
      <c r="E4675" t="s">
        <v>1359</v>
      </c>
      <c r="F4675" t="s">
        <v>55</v>
      </c>
      <c r="G4675" t="s">
        <v>11</v>
      </c>
      <c r="H4675" t="s">
        <v>24</v>
      </c>
      <c r="I4675" t="s">
        <v>38</v>
      </c>
      <c r="J4675">
        <v>10.96</v>
      </c>
      <c r="K4675">
        <v>4</v>
      </c>
      <c r="L4675">
        <v>2.96</v>
      </c>
    </row>
    <row r="4676" spans="1:12" ht="14.25" customHeight="1" x14ac:dyDescent="0.25">
      <c r="A4676" t="str">
        <f t="shared" si="73"/>
        <v>ORD4675</v>
      </c>
      <c r="B4676" s="6">
        <v>45058</v>
      </c>
      <c r="C4676" s="6" t="str">
        <f>TEXT(Table1[[#This Row],[Order Date]],"mmm")</f>
        <v>May</v>
      </c>
      <c r="D4676" s="6" t="str">
        <f>TEXT(Table1[[#This Row],[Order Date]],"yyyy")</f>
        <v>2023</v>
      </c>
      <c r="E4676" t="s">
        <v>285</v>
      </c>
      <c r="F4676" t="s">
        <v>23</v>
      </c>
      <c r="G4676" t="s">
        <v>11</v>
      </c>
      <c r="H4676" t="s">
        <v>18</v>
      </c>
      <c r="I4676" t="s">
        <v>1017</v>
      </c>
      <c r="J4676">
        <v>82.37</v>
      </c>
      <c r="K4676">
        <v>2</v>
      </c>
      <c r="L4676">
        <v>-19.559999999999999</v>
      </c>
    </row>
    <row r="4677" spans="1:12" ht="14.25" customHeight="1" x14ac:dyDescent="0.25">
      <c r="A4677" t="str">
        <f t="shared" si="73"/>
        <v>ORD4676</v>
      </c>
      <c r="B4677" s="6">
        <v>45058</v>
      </c>
      <c r="C4677" s="6" t="str">
        <f>TEXT(Table1[[#This Row],[Order Date]],"mmm")</f>
        <v>May</v>
      </c>
      <c r="D4677" s="6" t="str">
        <f>TEXT(Table1[[#This Row],[Order Date]],"yyyy")</f>
        <v>2023</v>
      </c>
      <c r="E4677" t="s">
        <v>2486</v>
      </c>
      <c r="F4677" t="s">
        <v>164</v>
      </c>
      <c r="G4677" t="s">
        <v>11</v>
      </c>
      <c r="H4677" t="s">
        <v>63</v>
      </c>
      <c r="I4677" t="s">
        <v>2521</v>
      </c>
      <c r="J4677">
        <v>54.9</v>
      </c>
      <c r="K4677">
        <v>5</v>
      </c>
      <c r="L4677">
        <v>26.9</v>
      </c>
    </row>
    <row r="4678" spans="1:12" ht="14.25" customHeight="1" x14ac:dyDescent="0.25">
      <c r="A4678" t="str">
        <f t="shared" si="73"/>
        <v>ORD4677</v>
      </c>
      <c r="B4678" s="6">
        <v>45058</v>
      </c>
      <c r="C4678" s="6" t="str">
        <f>TEXT(Table1[[#This Row],[Order Date]],"mmm")</f>
        <v>May</v>
      </c>
      <c r="D4678" s="6" t="str">
        <f>TEXT(Table1[[#This Row],[Order Date]],"yyyy")</f>
        <v>2023</v>
      </c>
      <c r="E4678" t="s">
        <v>992</v>
      </c>
      <c r="F4678" t="s">
        <v>149</v>
      </c>
      <c r="G4678" t="s">
        <v>34</v>
      </c>
      <c r="H4678" t="s">
        <v>47</v>
      </c>
      <c r="I4678" t="s">
        <v>1570</v>
      </c>
      <c r="J4678">
        <v>10.02</v>
      </c>
      <c r="K4678">
        <v>3</v>
      </c>
      <c r="L4678">
        <v>4.41</v>
      </c>
    </row>
    <row r="4679" spans="1:12" ht="14.25" customHeight="1" x14ac:dyDescent="0.25">
      <c r="A4679" t="str">
        <f t="shared" si="73"/>
        <v>ORD4678</v>
      </c>
      <c r="B4679" s="6">
        <v>45058</v>
      </c>
      <c r="C4679" s="6" t="str">
        <f>TEXT(Table1[[#This Row],[Order Date]],"mmm")</f>
        <v>May</v>
      </c>
      <c r="D4679" s="6" t="str">
        <f>TEXT(Table1[[#This Row],[Order Date]],"yyyy")</f>
        <v>2023</v>
      </c>
      <c r="E4679" t="s">
        <v>992</v>
      </c>
      <c r="F4679" t="s">
        <v>149</v>
      </c>
      <c r="G4679" t="s">
        <v>39</v>
      </c>
      <c r="H4679" t="s">
        <v>40</v>
      </c>
      <c r="I4679" t="s">
        <v>513</v>
      </c>
      <c r="J4679">
        <v>631.96</v>
      </c>
      <c r="K4679">
        <v>4</v>
      </c>
      <c r="L4679">
        <v>303.33999999999997</v>
      </c>
    </row>
    <row r="4680" spans="1:12" ht="14.25" customHeight="1" x14ac:dyDescent="0.25">
      <c r="A4680" t="str">
        <f t="shared" si="73"/>
        <v>ORD4679</v>
      </c>
      <c r="B4680" s="6">
        <v>45058</v>
      </c>
      <c r="C4680" s="6" t="str">
        <f>TEXT(Table1[[#This Row],[Order Date]],"mmm")</f>
        <v>May</v>
      </c>
      <c r="D4680" s="6" t="str">
        <f>TEXT(Table1[[#This Row],[Order Date]],"yyyy")</f>
        <v>2023</v>
      </c>
      <c r="E4680" t="s">
        <v>372</v>
      </c>
      <c r="F4680" t="s">
        <v>27</v>
      </c>
      <c r="G4680" t="s">
        <v>39</v>
      </c>
      <c r="H4680" t="s">
        <v>52</v>
      </c>
      <c r="I4680" t="s">
        <v>2522</v>
      </c>
      <c r="J4680">
        <v>120</v>
      </c>
      <c r="K4680">
        <v>6</v>
      </c>
      <c r="L4680">
        <v>46.8</v>
      </c>
    </row>
    <row r="4681" spans="1:12" ht="14.25" customHeight="1" x14ac:dyDescent="0.25">
      <c r="A4681" t="str">
        <f t="shared" si="73"/>
        <v>ORD4680</v>
      </c>
      <c r="B4681" s="6">
        <v>45058</v>
      </c>
      <c r="C4681" s="6" t="str">
        <f>TEXT(Table1[[#This Row],[Order Date]],"mmm")</f>
        <v>May</v>
      </c>
      <c r="D4681" s="6" t="str">
        <f>TEXT(Table1[[#This Row],[Order Date]],"yyyy")</f>
        <v>2023</v>
      </c>
      <c r="E4681" t="s">
        <v>372</v>
      </c>
      <c r="F4681" t="s">
        <v>27</v>
      </c>
      <c r="G4681" t="s">
        <v>11</v>
      </c>
      <c r="H4681" t="s">
        <v>92</v>
      </c>
      <c r="I4681" t="s">
        <v>658</v>
      </c>
      <c r="J4681">
        <v>8.67</v>
      </c>
      <c r="K4681">
        <v>1</v>
      </c>
      <c r="L4681">
        <v>2.34</v>
      </c>
    </row>
    <row r="4682" spans="1:12" ht="14.25" customHeight="1" x14ac:dyDescent="0.25">
      <c r="A4682" t="str">
        <f t="shared" si="73"/>
        <v>ORD4681</v>
      </c>
      <c r="B4682" s="6">
        <v>45060</v>
      </c>
      <c r="C4682" s="6" t="str">
        <f>TEXT(Table1[[#This Row],[Order Date]],"mmm")</f>
        <v>May</v>
      </c>
      <c r="D4682" s="6" t="str">
        <f>TEXT(Table1[[#This Row],[Order Date]],"yyyy")</f>
        <v>2023</v>
      </c>
      <c r="E4682" t="s">
        <v>1778</v>
      </c>
      <c r="F4682" t="s">
        <v>78</v>
      </c>
      <c r="G4682" t="s">
        <v>34</v>
      </c>
      <c r="H4682" t="s">
        <v>47</v>
      </c>
      <c r="I4682" t="s">
        <v>2036</v>
      </c>
      <c r="J4682">
        <v>79.38</v>
      </c>
      <c r="K4682">
        <v>1</v>
      </c>
      <c r="L4682">
        <v>29.77</v>
      </c>
    </row>
    <row r="4683" spans="1:12" ht="14.25" customHeight="1" x14ac:dyDescent="0.25">
      <c r="A4683" t="str">
        <f t="shared" si="73"/>
        <v>ORD4682</v>
      </c>
      <c r="B4683" s="6">
        <v>45060</v>
      </c>
      <c r="C4683" s="6" t="str">
        <f>TEXT(Table1[[#This Row],[Order Date]],"mmm")</f>
        <v>May</v>
      </c>
      <c r="D4683" s="6" t="str">
        <f>TEXT(Table1[[#This Row],[Order Date]],"yyyy")</f>
        <v>2023</v>
      </c>
      <c r="E4683" t="s">
        <v>1657</v>
      </c>
      <c r="F4683" t="s">
        <v>123</v>
      </c>
      <c r="G4683" t="s">
        <v>11</v>
      </c>
      <c r="H4683" t="s">
        <v>20</v>
      </c>
      <c r="I4683" t="s">
        <v>1136</v>
      </c>
      <c r="J4683">
        <v>57.58</v>
      </c>
      <c r="K4683">
        <v>3</v>
      </c>
      <c r="L4683">
        <v>-44.15</v>
      </c>
    </row>
    <row r="4684" spans="1:12" ht="14.25" customHeight="1" x14ac:dyDescent="0.25">
      <c r="A4684" t="str">
        <f t="shared" si="73"/>
        <v>ORD4683</v>
      </c>
      <c r="B4684" s="6">
        <v>45060</v>
      </c>
      <c r="C4684" s="6" t="str">
        <f>TEXT(Table1[[#This Row],[Order Date]],"mmm")</f>
        <v>May</v>
      </c>
      <c r="D4684" s="6" t="str">
        <f>TEXT(Table1[[#This Row],[Order Date]],"yyyy")</f>
        <v>2023</v>
      </c>
      <c r="E4684" t="s">
        <v>1657</v>
      </c>
      <c r="F4684" t="s">
        <v>123</v>
      </c>
      <c r="G4684" t="s">
        <v>11</v>
      </c>
      <c r="H4684" t="s">
        <v>12</v>
      </c>
      <c r="I4684" t="s">
        <v>1170</v>
      </c>
      <c r="J4684">
        <v>31.1</v>
      </c>
      <c r="K4684">
        <v>6</v>
      </c>
      <c r="L4684">
        <v>10.89</v>
      </c>
    </row>
    <row r="4685" spans="1:12" ht="14.25" customHeight="1" x14ac:dyDescent="0.25">
      <c r="A4685" t="str">
        <f t="shared" si="73"/>
        <v>ORD4684</v>
      </c>
      <c r="B4685" s="6">
        <v>45060</v>
      </c>
      <c r="C4685" s="6" t="str">
        <f>TEXT(Table1[[#This Row],[Order Date]],"mmm")</f>
        <v>May</v>
      </c>
      <c r="D4685" s="6" t="str">
        <f>TEXT(Table1[[#This Row],[Order Date]],"yyyy")</f>
        <v>2023</v>
      </c>
      <c r="E4685" t="s">
        <v>1657</v>
      </c>
      <c r="F4685" t="s">
        <v>123</v>
      </c>
      <c r="G4685" t="s">
        <v>34</v>
      </c>
      <c r="H4685" t="s">
        <v>47</v>
      </c>
      <c r="I4685" t="s">
        <v>209</v>
      </c>
      <c r="J4685">
        <v>30.19</v>
      </c>
      <c r="K4685">
        <v>3</v>
      </c>
      <c r="L4685">
        <v>8.3000000000000007</v>
      </c>
    </row>
    <row r="4686" spans="1:12" ht="14.25" customHeight="1" x14ac:dyDescent="0.25">
      <c r="A4686" t="str">
        <f t="shared" si="73"/>
        <v>ORD4685</v>
      </c>
      <c r="B4686" s="6">
        <v>45060</v>
      </c>
      <c r="C4686" s="6" t="str">
        <f>TEXT(Table1[[#This Row],[Order Date]],"mmm")</f>
        <v>May</v>
      </c>
      <c r="D4686" s="6" t="str">
        <f>TEXT(Table1[[#This Row],[Order Date]],"yyyy")</f>
        <v>2023</v>
      </c>
      <c r="E4686" t="s">
        <v>1657</v>
      </c>
      <c r="F4686" t="s">
        <v>123</v>
      </c>
      <c r="G4686" t="s">
        <v>39</v>
      </c>
      <c r="H4686" t="s">
        <v>40</v>
      </c>
      <c r="I4686" t="s">
        <v>642</v>
      </c>
      <c r="J4686">
        <v>43.6</v>
      </c>
      <c r="K4686">
        <v>5</v>
      </c>
      <c r="L4686">
        <v>4.3600000000000003</v>
      </c>
    </row>
    <row r="4687" spans="1:12" ht="14.25" customHeight="1" x14ac:dyDescent="0.25">
      <c r="A4687" t="str">
        <f t="shared" si="73"/>
        <v>ORD4686</v>
      </c>
      <c r="B4687" s="6">
        <v>45060</v>
      </c>
      <c r="C4687" s="6" t="str">
        <f>TEXT(Table1[[#This Row],[Order Date]],"mmm")</f>
        <v>May</v>
      </c>
      <c r="D4687" s="6" t="str">
        <f>TEXT(Table1[[#This Row],[Order Date]],"yyyy")</f>
        <v>2023</v>
      </c>
      <c r="E4687" t="s">
        <v>1657</v>
      </c>
      <c r="F4687" t="s">
        <v>123</v>
      </c>
      <c r="G4687" t="s">
        <v>11</v>
      </c>
      <c r="H4687" t="s">
        <v>24</v>
      </c>
      <c r="I4687" t="s">
        <v>2001</v>
      </c>
      <c r="J4687">
        <v>4.7699999999999996</v>
      </c>
      <c r="K4687">
        <v>2</v>
      </c>
      <c r="L4687">
        <v>0.42</v>
      </c>
    </row>
    <row r="4688" spans="1:12" ht="14.25" customHeight="1" x14ac:dyDescent="0.25">
      <c r="A4688" t="str">
        <f t="shared" si="73"/>
        <v>ORD4687</v>
      </c>
      <c r="B4688" s="6">
        <v>45060</v>
      </c>
      <c r="C4688" s="6" t="str">
        <f>TEXT(Table1[[#This Row],[Order Date]],"mmm")</f>
        <v>May</v>
      </c>
      <c r="D4688" s="6" t="str">
        <f>TEXT(Table1[[#This Row],[Order Date]],"yyyy")</f>
        <v>2023</v>
      </c>
      <c r="E4688" t="s">
        <v>1657</v>
      </c>
      <c r="F4688" t="s">
        <v>123</v>
      </c>
      <c r="G4688" t="s">
        <v>11</v>
      </c>
      <c r="H4688" t="s">
        <v>20</v>
      </c>
      <c r="I4688" t="s">
        <v>2119</v>
      </c>
      <c r="J4688">
        <v>10.38</v>
      </c>
      <c r="K4688">
        <v>2</v>
      </c>
      <c r="L4688">
        <v>-7.61</v>
      </c>
    </row>
    <row r="4689" spans="1:12" ht="14.25" customHeight="1" x14ac:dyDescent="0.25">
      <c r="A4689" t="str">
        <f t="shared" si="73"/>
        <v>ORD4688</v>
      </c>
      <c r="B4689" s="6">
        <v>45060</v>
      </c>
      <c r="C4689" s="6" t="str">
        <f>TEXT(Table1[[#This Row],[Order Date]],"mmm")</f>
        <v>May</v>
      </c>
      <c r="D4689" s="6" t="str">
        <f>TEXT(Table1[[#This Row],[Order Date]],"yyyy")</f>
        <v>2023</v>
      </c>
      <c r="E4689" t="s">
        <v>1657</v>
      </c>
      <c r="F4689" t="s">
        <v>123</v>
      </c>
      <c r="G4689" t="s">
        <v>11</v>
      </c>
      <c r="H4689" t="s">
        <v>20</v>
      </c>
      <c r="I4689" t="s">
        <v>1127</v>
      </c>
      <c r="J4689">
        <v>13.39</v>
      </c>
      <c r="K4689">
        <v>8</v>
      </c>
      <c r="L4689">
        <v>-9.82</v>
      </c>
    </row>
    <row r="4690" spans="1:12" ht="14.25" customHeight="1" x14ac:dyDescent="0.25">
      <c r="A4690" t="str">
        <f t="shared" si="73"/>
        <v>ORD4689</v>
      </c>
      <c r="B4690" s="6">
        <v>45060</v>
      </c>
      <c r="C4690" s="6" t="str">
        <f>TEXT(Table1[[#This Row],[Order Date]],"mmm")</f>
        <v>May</v>
      </c>
      <c r="D4690" s="6" t="str">
        <f>TEXT(Table1[[#This Row],[Order Date]],"yyyy")</f>
        <v>2023</v>
      </c>
      <c r="E4690" t="s">
        <v>1568</v>
      </c>
      <c r="F4690" t="s">
        <v>95</v>
      </c>
      <c r="G4690" t="s">
        <v>39</v>
      </c>
      <c r="H4690" t="s">
        <v>52</v>
      </c>
      <c r="I4690" t="s">
        <v>1615</v>
      </c>
      <c r="J4690">
        <v>185.53</v>
      </c>
      <c r="K4690">
        <v>7</v>
      </c>
      <c r="L4690">
        <v>48.7</v>
      </c>
    </row>
    <row r="4691" spans="1:12" ht="14.25" customHeight="1" x14ac:dyDescent="0.25">
      <c r="A4691" t="str">
        <f t="shared" si="73"/>
        <v>ORD4690</v>
      </c>
      <c r="B4691" s="6">
        <v>45061</v>
      </c>
      <c r="C4691" s="6" t="str">
        <f>TEXT(Table1[[#This Row],[Order Date]],"mmm")</f>
        <v>May</v>
      </c>
      <c r="D4691" s="6" t="str">
        <f>TEXT(Table1[[#This Row],[Order Date]],"yyyy")</f>
        <v>2023</v>
      </c>
      <c r="E4691" t="s">
        <v>628</v>
      </c>
      <c r="F4691" t="s">
        <v>329</v>
      </c>
      <c r="G4691" t="s">
        <v>11</v>
      </c>
      <c r="H4691" t="s">
        <v>20</v>
      </c>
      <c r="I4691" t="s">
        <v>1136</v>
      </c>
      <c r="J4691">
        <v>511.84</v>
      </c>
      <c r="K4691">
        <v>8</v>
      </c>
      <c r="L4691">
        <v>240.56</v>
      </c>
    </row>
    <row r="4692" spans="1:12" ht="14.25" customHeight="1" x14ac:dyDescent="0.25">
      <c r="A4692" t="str">
        <f t="shared" si="73"/>
        <v>ORD4691</v>
      </c>
      <c r="B4692" s="6">
        <v>45061</v>
      </c>
      <c r="C4692" s="6" t="str">
        <f>TEXT(Table1[[#This Row],[Order Date]],"mmm")</f>
        <v>May</v>
      </c>
      <c r="D4692" s="6" t="str">
        <f>TEXT(Table1[[#This Row],[Order Date]],"yyyy")</f>
        <v>2023</v>
      </c>
      <c r="E4692" t="s">
        <v>628</v>
      </c>
      <c r="F4692" t="s">
        <v>329</v>
      </c>
      <c r="G4692" t="s">
        <v>11</v>
      </c>
      <c r="H4692" t="s">
        <v>24</v>
      </c>
      <c r="I4692" t="s">
        <v>1069</v>
      </c>
      <c r="J4692">
        <v>91.96</v>
      </c>
      <c r="K4692">
        <v>4</v>
      </c>
      <c r="L4692">
        <v>25.75</v>
      </c>
    </row>
    <row r="4693" spans="1:12" ht="14.25" customHeight="1" x14ac:dyDescent="0.25">
      <c r="A4693" t="str">
        <f t="shared" si="73"/>
        <v>ORD4692</v>
      </c>
      <c r="B4693" s="6">
        <v>45061</v>
      </c>
      <c r="C4693" s="6" t="str">
        <f>TEXT(Table1[[#This Row],[Order Date]],"mmm")</f>
        <v>May</v>
      </c>
      <c r="D4693" s="6" t="str">
        <f>TEXT(Table1[[#This Row],[Order Date]],"yyyy")</f>
        <v>2023</v>
      </c>
      <c r="E4693" t="s">
        <v>628</v>
      </c>
      <c r="F4693" t="s">
        <v>329</v>
      </c>
      <c r="G4693" t="s">
        <v>11</v>
      </c>
      <c r="H4693" t="s">
        <v>24</v>
      </c>
      <c r="I4693" t="s">
        <v>1949</v>
      </c>
      <c r="J4693">
        <v>8.34</v>
      </c>
      <c r="K4693">
        <v>3</v>
      </c>
      <c r="L4693">
        <v>2.17</v>
      </c>
    </row>
    <row r="4694" spans="1:12" ht="14.25" customHeight="1" x14ac:dyDescent="0.25">
      <c r="A4694" t="str">
        <f t="shared" si="73"/>
        <v>ORD4693</v>
      </c>
      <c r="B4694" s="6">
        <v>45061</v>
      </c>
      <c r="C4694" s="6" t="str">
        <f>TEXT(Table1[[#This Row],[Order Date]],"mmm")</f>
        <v>May</v>
      </c>
      <c r="D4694" s="6" t="str">
        <f>TEXT(Table1[[#This Row],[Order Date]],"yyyy")</f>
        <v>2023</v>
      </c>
      <c r="E4694" t="s">
        <v>1371</v>
      </c>
      <c r="F4694" t="s">
        <v>149</v>
      </c>
      <c r="G4694" t="s">
        <v>11</v>
      </c>
      <c r="H4694" t="s">
        <v>20</v>
      </c>
      <c r="I4694" t="s">
        <v>2329</v>
      </c>
      <c r="J4694">
        <v>13.78</v>
      </c>
      <c r="K4694">
        <v>3</v>
      </c>
      <c r="L4694">
        <v>4.4800000000000004</v>
      </c>
    </row>
    <row r="4695" spans="1:12" ht="14.25" customHeight="1" x14ac:dyDescent="0.25">
      <c r="A4695" t="str">
        <f t="shared" si="73"/>
        <v>ORD4694</v>
      </c>
      <c r="B4695" s="6">
        <v>45061</v>
      </c>
      <c r="C4695" s="6" t="str">
        <f>TEXT(Table1[[#This Row],[Order Date]],"mmm")</f>
        <v>May</v>
      </c>
      <c r="D4695" s="6" t="str">
        <f>TEXT(Table1[[#This Row],[Order Date]],"yyyy")</f>
        <v>2023</v>
      </c>
      <c r="E4695" t="s">
        <v>9</v>
      </c>
      <c r="F4695" t="s">
        <v>123</v>
      </c>
      <c r="G4695" t="s">
        <v>11</v>
      </c>
      <c r="H4695" t="s">
        <v>20</v>
      </c>
      <c r="I4695" t="s">
        <v>1367</v>
      </c>
      <c r="J4695">
        <v>7.76</v>
      </c>
      <c r="K4695">
        <v>4</v>
      </c>
      <c r="L4695">
        <v>-5.18</v>
      </c>
    </row>
    <row r="4696" spans="1:12" ht="14.25" customHeight="1" x14ac:dyDescent="0.25">
      <c r="A4696" t="str">
        <f t="shared" si="73"/>
        <v>ORD4695</v>
      </c>
      <c r="B4696" s="6">
        <v>45061</v>
      </c>
      <c r="C4696" s="6" t="str">
        <f>TEXT(Table1[[#This Row],[Order Date]],"mmm")</f>
        <v>May</v>
      </c>
      <c r="D4696" s="6" t="str">
        <f>TEXT(Table1[[#This Row],[Order Date]],"yyyy")</f>
        <v>2023</v>
      </c>
      <c r="E4696" t="s">
        <v>204</v>
      </c>
      <c r="F4696" t="s">
        <v>78</v>
      </c>
      <c r="G4696" t="s">
        <v>11</v>
      </c>
      <c r="H4696" t="s">
        <v>12</v>
      </c>
      <c r="I4696" t="s">
        <v>2523</v>
      </c>
      <c r="J4696">
        <v>15.23</v>
      </c>
      <c r="K4696">
        <v>4</v>
      </c>
      <c r="L4696">
        <v>5.52</v>
      </c>
    </row>
    <row r="4697" spans="1:12" ht="14.25" customHeight="1" x14ac:dyDescent="0.25">
      <c r="A4697" t="str">
        <f t="shared" si="73"/>
        <v>ORD4696</v>
      </c>
      <c r="B4697" s="6">
        <v>45062</v>
      </c>
      <c r="C4697" s="6" t="str">
        <f>TEXT(Table1[[#This Row],[Order Date]],"mmm")</f>
        <v>May</v>
      </c>
      <c r="D4697" s="6" t="str">
        <f>TEXT(Table1[[#This Row],[Order Date]],"yyyy")</f>
        <v>2023</v>
      </c>
      <c r="E4697" t="s">
        <v>2411</v>
      </c>
      <c r="F4697" t="s">
        <v>613</v>
      </c>
      <c r="G4697" t="s">
        <v>11</v>
      </c>
      <c r="H4697" t="s">
        <v>18</v>
      </c>
      <c r="I4697" t="s">
        <v>557</v>
      </c>
      <c r="J4697">
        <v>552.55999999999995</v>
      </c>
      <c r="K4697">
        <v>4</v>
      </c>
      <c r="L4697">
        <v>0</v>
      </c>
    </row>
    <row r="4698" spans="1:12" ht="14.25" customHeight="1" x14ac:dyDescent="0.25">
      <c r="A4698" t="str">
        <f t="shared" si="73"/>
        <v>ORD4697</v>
      </c>
      <c r="B4698" s="6">
        <v>45062</v>
      </c>
      <c r="C4698" s="6" t="str">
        <f>TEXT(Table1[[#This Row],[Order Date]],"mmm")</f>
        <v>May</v>
      </c>
      <c r="D4698" s="6" t="str">
        <f>TEXT(Table1[[#This Row],[Order Date]],"yyyy")</f>
        <v>2023</v>
      </c>
      <c r="E4698" t="s">
        <v>1426</v>
      </c>
      <c r="F4698" t="s">
        <v>27</v>
      </c>
      <c r="G4698" t="s">
        <v>11</v>
      </c>
      <c r="H4698" t="s">
        <v>12</v>
      </c>
      <c r="I4698" t="s">
        <v>2295</v>
      </c>
      <c r="J4698">
        <v>17.34</v>
      </c>
      <c r="K4698">
        <v>3</v>
      </c>
      <c r="L4698">
        <v>8.5</v>
      </c>
    </row>
    <row r="4699" spans="1:12" ht="14.25" customHeight="1" x14ac:dyDescent="0.25">
      <c r="A4699" t="str">
        <f t="shared" si="73"/>
        <v>ORD4698</v>
      </c>
      <c r="B4699" s="6">
        <v>45062</v>
      </c>
      <c r="C4699" s="6" t="str">
        <f>TEXT(Table1[[#This Row],[Order Date]],"mmm")</f>
        <v>May</v>
      </c>
      <c r="D4699" s="6" t="str">
        <f>TEXT(Table1[[#This Row],[Order Date]],"yyyy")</f>
        <v>2023</v>
      </c>
      <c r="E4699" t="s">
        <v>193</v>
      </c>
      <c r="F4699" t="s">
        <v>27</v>
      </c>
      <c r="G4699" t="s">
        <v>34</v>
      </c>
      <c r="H4699" t="s">
        <v>47</v>
      </c>
      <c r="I4699" t="s">
        <v>1205</v>
      </c>
      <c r="J4699">
        <v>282.83999999999997</v>
      </c>
      <c r="K4699">
        <v>4</v>
      </c>
      <c r="L4699">
        <v>19.8</v>
      </c>
    </row>
    <row r="4700" spans="1:12" ht="14.25" customHeight="1" x14ac:dyDescent="0.25">
      <c r="A4700" t="str">
        <f t="shared" si="73"/>
        <v>ORD4699</v>
      </c>
      <c r="B4700" s="6">
        <v>45062</v>
      </c>
      <c r="C4700" s="6" t="str">
        <f>TEXT(Table1[[#This Row],[Order Date]],"mmm")</f>
        <v>May</v>
      </c>
      <c r="D4700" s="6" t="str">
        <f>TEXT(Table1[[#This Row],[Order Date]],"yyyy")</f>
        <v>2023</v>
      </c>
      <c r="E4700" t="s">
        <v>193</v>
      </c>
      <c r="F4700" t="s">
        <v>27</v>
      </c>
      <c r="G4700" t="s">
        <v>11</v>
      </c>
      <c r="H4700" t="s">
        <v>16</v>
      </c>
      <c r="I4700" t="s">
        <v>606</v>
      </c>
      <c r="J4700">
        <v>27.72</v>
      </c>
      <c r="K4700">
        <v>9</v>
      </c>
      <c r="L4700">
        <v>13.31</v>
      </c>
    </row>
    <row r="4701" spans="1:12" ht="14.25" customHeight="1" x14ac:dyDescent="0.25">
      <c r="A4701" t="str">
        <f t="shared" si="73"/>
        <v>ORD4700</v>
      </c>
      <c r="B4701" s="6">
        <v>45063</v>
      </c>
      <c r="C4701" s="6" t="str">
        <f>TEXT(Table1[[#This Row],[Order Date]],"mmm")</f>
        <v>May</v>
      </c>
      <c r="D4701" s="6" t="str">
        <f>TEXT(Table1[[#This Row],[Order Date]],"yyyy")</f>
        <v>2023</v>
      </c>
      <c r="E4701" t="s">
        <v>468</v>
      </c>
      <c r="F4701" t="s">
        <v>123</v>
      </c>
      <c r="G4701" t="s">
        <v>11</v>
      </c>
      <c r="H4701" t="s">
        <v>20</v>
      </c>
      <c r="I4701" t="s">
        <v>1650</v>
      </c>
      <c r="J4701">
        <v>2.95</v>
      </c>
      <c r="K4701">
        <v>2</v>
      </c>
      <c r="L4701">
        <v>-2.16</v>
      </c>
    </row>
    <row r="4702" spans="1:12" ht="14.25" customHeight="1" x14ac:dyDescent="0.25">
      <c r="A4702" t="str">
        <f t="shared" si="73"/>
        <v>ORD4701</v>
      </c>
      <c r="B4702" s="6">
        <v>45063</v>
      </c>
      <c r="C4702" s="6" t="str">
        <f>TEXT(Table1[[#This Row],[Order Date]],"mmm")</f>
        <v>May</v>
      </c>
      <c r="D4702" s="6" t="str">
        <f>TEXT(Table1[[#This Row],[Order Date]],"yyyy")</f>
        <v>2023</v>
      </c>
      <c r="E4702" t="s">
        <v>468</v>
      </c>
      <c r="F4702" t="s">
        <v>123</v>
      </c>
      <c r="G4702" t="s">
        <v>11</v>
      </c>
      <c r="H4702" t="s">
        <v>20</v>
      </c>
      <c r="I4702" t="s">
        <v>852</v>
      </c>
      <c r="J4702">
        <v>27.02</v>
      </c>
      <c r="K4702">
        <v>6</v>
      </c>
      <c r="L4702">
        <v>-21.61</v>
      </c>
    </row>
    <row r="4703" spans="1:12" ht="14.25" customHeight="1" x14ac:dyDescent="0.25">
      <c r="A4703" t="str">
        <f t="shared" si="73"/>
        <v>ORD4702</v>
      </c>
      <c r="B4703" s="6">
        <v>45063</v>
      </c>
      <c r="C4703" s="6" t="str">
        <f>TEXT(Table1[[#This Row],[Order Date]],"mmm")</f>
        <v>May</v>
      </c>
      <c r="D4703" s="6" t="str">
        <f>TEXT(Table1[[#This Row],[Order Date]],"yyyy")</f>
        <v>2023</v>
      </c>
      <c r="E4703" t="s">
        <v>1005</v>
      </c>
      <c r="F4703" t="s">
        <v>613</v>
      </c>
      <c r="G4703" t="s">
        <v>11</v>
      </c>
      <c r="H4703" t="s">
        <v>200</v>
      </c>
      <c r="I4703" t="s">
        <v>262</v>
      </c>
      <c r="J4703">
        <v>65.17</v>
      </c>
      <c r="K4703">
        <v>7</v>
      </c>
      <c r="L4703">
        <v>18.899999999999999</v>
      </c>
    </row>
    <row r="4704" spans="1:12" ht="14.25" customHeight="1" x14ac:dyDescent="0.25">
      <c r="A4704" t="str">
        <f t="shared" si="73"/>
        <v>ORD4703</v>
      </c>
      <c r="B4704" s="6">
        <v>45063</v>
      </c>
      <c r="C4704" s="6" t="str">
        <f>TEXT(Table1[[#This Row],[Order Date]],"mmm")</f>
        <v>May</v>
      </c>
      <c r="D4704" s="6" t="str">
        <f>TEXT(Table1[[#This Row],[Order Date]],"yyyy")</f>
        <v>2023</v>
      </c>
      <c r="E4704" t="s">
        <v>1005</v>
      </c>
      <c r="F4704" t="s">
        <v>613</v>
      </c>
      <c r="G4704" t="s">
        <v>11</v>
      </c>
      <c r="H4704" t="s">
        <v>16</v>
      </c>
      <c r="I4704" t="s">
        <v>1434</v>
      </c>
      <c r="J4704">
        <v>14.62</v>
      </c>
      <c r="K4704">
        <v>2</v>
      </c>
      <c r="L4704">
        <v>6.87</v>
      </c>
    </row>
    <row r="4705" spans="1:12" ht="14.25" customHeight="1" x14ac:dyDescent="0.25">
      <c r="A4705" t="str">
        <f t="shared" si="73"/>
        <v>ORD4704</v>
      </c>
      <c r="B4705" s="6">
        <v>45063</v>
      </c>
      <c r="C4705" s="6" t="str">
        <f>TEXT(Table1[[#This Row],[Order Date]],"mmm")</f>
        <v>May</v>
      </c>
      <c r="D4705" s="6" t="str">
        <f>TEXT(Table1[[#This Row],[Order Date]],"yyyy")</f>
        <v>2023</v>
      </c>
      <c r="E4705" t="s">
        <v>1005</v>
      </c>
      <c r="F4705" t="s">
        <v>613</v>
      </c>
      <c r="G4705" t="s">
        <v>34</v>
      </c>
      <c r="H4705" t="s">
        <v>47</v>
      </c>
      <c r="I4705" t="s">
        <v>1775</v>
      </c>
      <c r="J4705">
        <v>173.24</v>
      </c>
      <c r="K4705">
        <v>4</v>
      </c>
      <c r="L4705">
        <v>17.32</v>
      </c>
    </row>
    <row r="4706" spans="1:12" ht="14.25" customHeight="1" x14ac:dyDescent="0.25">
      <c r="A4706" t="str">
        <f t="shared" si="73"/>
        <v>ORD4705</v>
      </c>
      <c r="B4706" s="6">
        <v>45063</v>
      </c>
      <c r="C4706" s="6" t="str">
        <f>TEXT(Table1[[#This Row],[Order Date]],"mmm")</f>
        <v>May</v>
      </c>
      <c r="D4706" s="6" t="str">
        <f>TEXT(Table1[[#This Row],[Order Date]],"yyyy")</f>
        <v>2023</v>
      </c>
      <c r="E4706" t="s">
        <v>1286</v>
      </c>
      <c r="F4706" t="s">
        <v>15</v>
      </c>
      <c r="G4706" t="s">
        <v>11</v>
      </c>
      <c r="H4706" t="s">
        <v>20</v>
      </c>
      <c r="I4706" t="s">
        <v>2524</v>
      </c>
      <c r="J4706">
        <v>2.89</v>
      </c>
      <c r="K4706">
        <v>1</v>
      </c>
      <c r="L4706">
        <v>-4.7699999999999996</v>
      </c>
    </row>
    <row r="4707" spans="1:12" ht="14.25" customHeight="1" x14ac:dyDescent="0.25">
      <c r="A4707" t="str">
        <f t="shared" si="73"/>
        <v>ORD4706</v>
      </c>
      <c r="B4707" s="6">
        <v>45063</v>
      </c>
      <c r="C4707" s="6" t="str">
        <f>TEXT(Table1[[#This Row],[Order Date]],"mmm")</f>
        <v>May</v>
      </c>
      <c r="D4707" s="6" t="str">
        <f>TEXT(Table1[[#This Row],[Order Date]],"yyyy")</f>
        <v>2023</v>
      </c>
      <c r="E4707" t="s">
        <v>1286</v>
      </c>
      <c r="F4707" t="s">
        <v>15</v>
      </c>
      <c r="G4707" t="s">
        <v>11</v>
      </c>
      <c r="H4707" t="s">
        <v>43</v>
      </c>
      <c r="I4707" t="s">
        <v>1233</v>
      </c>
      <c r="J4707">
        <v>7.9</v>
      </c>
      <c r="K4707">
        <v>3</v>
      </c>
      <c r="L4707">
        <v>2.4700000000000002</v>
      </c>
    </row>
    <row r="4708" spans="1:12" ht="14.25" customHeight="1" x14ac:dyDescent="0.25">
      <c r="A4708" t="str">
        <f t="shared" si="73"/>
        <v>ORD4707</v>
      </c>
      <c r="B4708" s="6">
        <v>45063</v>
      </c>
      <c r="C4708" s="6" t="str">
        <f>TEXT(Table1[[#This Row],[Order Date]],"mmm")</f>
        <v>May</v>
      </c>
      <c r="D4708" s="6" t="str">
        <f>TEXT(Table1[[#This Row],[Order Date]],"yyyy")</f>
        <v>2023</v>
      </c>
      <c r="E4708" t="s">
        <v>1286</v>
      </c>
      <c r="F4708" t="s">
        <v>15</v>
      </c>
      <c r="G4708" t="s">
        <v>34</v>
      </c>
      <c r="H4708" t="s">
        <v>47</v>
      </c>
      <c r="I4708" t="s">
        <v>2015</v>
      </c>
      <c r="J4708">
        <v>22.61</v>
      </c>
      <c r="K4708">
        <v>3</v>
      </c>
      <c r="L4708">
        <v>-10.17</v>
      </c>
    </row>
    <row r="4709" spans="1:12" ht="14.25" customHeight="1" x14ac:dyDescent="0.25">
      <c r="A4709" t="str">
        <f t="shared" si="73"/>
        <v>ORD4708</v>
      </c>
      <c r="B4709" s="6">
        <v>45063</v>
      </c>
      <c r="C4709" s="6" t="str">
        <f>TEXT(Table1[[#This Row],[Order Date]],"mmm")</f>
        <v>May</v>
      </c>
      <c r="D4709" s="6" t="str">
        <f>TEXT(Table1[[#This Row],[Order Date]],"yyyy")</f>
        <v>2023</v>
      </c>
      <c r="E4709" t="s">
        <v>1286</v>
      </c>
      <c r="F4709" t="s">
        <v>15</v>
      </c>
      <c r="G4709" t="s">
        <v>11</v>
      </c>
      <c r="H4709" t="s">
        <v>12</v>
      </c>
      <c r="I4709" t="s">
        <v>1914</v>
      </c>
      <c r="J4709">
        <v>30.53</v>
      </c>
      <c r="K4709">
        <v>8</v>
      </c>
      <c r="L4709">
        <v>9.5399999999999991</v>
      </c>
    </row>
    <row r="4710" spans="1:12" ht="14.25" customHeight="1" x14ac:dyDescent="0.25">
      <c r="A4710" t="str">
        <f t="shared" si="73"/>
        <v>ORD4709</v>
      </c>
      <c r="B4710" s="6">
        <v>45064</v>
      </c>
      <c r="C4710" s="6" t="str">
        <f>TEXT(Table1[[#This Row],[Order Date]],"mmm")</f>
        <v>May</v>
      </c>
      <c r="D4710" s="6" t="str">
        <f>TEXT(Table1[[#This Row],[Order Date]],"yyyy")</f>
        <v>2023</v>
      </c>
      <c r="E4710" t="s">
        <v>161</v>
      </c>
      <c r="F4710" t="s">
        <v>27</v>
      </c>
      <c r="G4710" t="s">
        <v>11</v>
      </c>
      <c r="H4710" t="s">
        <v>18</v>
      </c>
      <c r="I4710" t="s">
        <v>2338</v>
      </c>
      <c r="J4710">
        <v>104.28</v>
      </c>
      <c r="K4710">
        <v>3</v>
      </c>
      <c r="L4710">
        <v>26.07</v>
      </c>
    </row>
    <row r="4711" spans="1:12" ht="14.25" customHeight="1" x14ac:dyDescent="0.25">
      <c r="A4711" t="str">
        <f t="shared" si="73"/>
        <v>ORD4710</v>
      </c>
      <c r="B4711" s="6">
        <v>45064</v>
      </c>
      <c r="C4711" s="6" t="str">
        <f>TEXT(Table1[[#This Row],[Order Date]],"mmm")</f>
        <v>May</v>
      </c>
      <c r="D4711" s="6" t="str">
        <f>TEXT(Table1[[#This Row],[Order Date]],"yyyy")</f>
        <v>2023</v>
      </c>
      <c r="E4711" t="s">
        <v>161</v>
      </c>
      <c r="F4711" t="s">
        <v>27</v>
      </c>
      <c r="G4711" t="s">
        <v>11</v>
      </c>
      <c r="H4711" t="s">
        <v>12</v>
      </c>
      <c r="I4711" t="s">
        <v>2133</v>
      </c>
      <c r="J4711">
        <v>17.940000000000001</v>
      </c>
      <c r="K4711">
        <v>3</v>
      </c>
      <c r="L4711">
        <v>8.7899999999999991</v>
      </c>
    </row>
    <row r="4712" spans="1:12" ht="14.25" customHeight="1" x14ac:dyDescent="0.25">
      <c r="A4712" t="str">
        <f t="shared" si="73"/>
        <v>ORD4711</v>
      </c>
      <c r="B4712" s="6">
        <v>45065</v>
      </c>
      <c r="C4712" s="6" t="str">
        <f>TEXT(Table1[[#This Row],[Order Date]],"mmm")</f>
        <v>May</v>
      </c>
      <c r="D4712" s="6" t="str">
        <f>TEXT(Table1[[#This Row],[Order Date]],"yyyy")</f>
        <v>2023</v>
      </c>
      <c r="E4712" t="s">
        <v>732</v>
      </c>
      <c r="F4712" t="s">
        <v>55</v>
      </c>
      <c r="G4712" t="s">
        <v>34</v>
      </c>
      <c r="H4712" t="s">
        <v>35</v>
      </c>
      <c r="I4712" t="s">
        <v>1731</v>
      </c>
      <c r="J4712">
        <v>641.96</v>
      </c>
      <c r="K4712">
        <v>2</v>
      </c>
      <c r="L4712">
        <v>179.75</v>
      </c>
    </row>
    <row r="4713" spans="1:12" ht="14.25" customHeight="1" x14ac:dyDescent="0.25">
      <c r="A4713" t="str">
        <f t="shared" si="73"/>
        <v>ORD4712</v>
      </c>
      <c r="B4713" s="6">
        <v>45065</v>
      </c>
      <c r="C4713" s="6" t="str">
        <f>TEXT(Table1[[#This Row],[Order Date]],"mmm")</f>
        <v>May</v>
      </c>
      <c r="D4713" s="6" t="str">
        <f>TEXT(Table1[[#This Row],[Order Date]],"yyyy")</f>
        <v>2023</v>
      </c>
      <c r="E4713" t="s">
        <v>314</v>
      </c>
      <c r="F4713" t="s">
        <v>149</v>
      </c>
      <c r="G4713" t="s">
        <v>11</v>
      </c>
      <c r="H4713" t="s">
        <v>92</v>
      </c>
      <c r="I4713" t="s">
        <v>1820</v>
      </c>
      <c r="J4713">
        <v>242.9</v>
      </c>
      <c r="K4713">
        <v>5</v>
      </c>
      <c r="L4713">
        <v>70.44</v>
      </c>
    </row>
    <row r="4714" spans="1:12" ht="14.25" customHeight="1" x14ac:dyDescent="0.25">
      <c r="A4714" t="str">
        <f t="shared" si="73"/>
        <v>ORD4713</v>
      </c>
      <c r="B4714" s="6">
        <v>45065</v>
      </c>
      <c r="C4714" s="6" t="str">
        <f>TEXT(Table1[[#This Row],[Order Date]],"mmm")</f>
        <v>May</v>
      </c>
      <c r="D4714" s="6" t="str">
        <f>TEXT(Table1[[#This Row],[Order Date]],"yyyy")</f>
        <v>2023</v>
      </c>
      <c r="E4714" t="s">
        <v>314</v>
      </c>
      <c r="F4714" t="s">
        <v>149</v>
      </c>
      <c r="G4714" t="s">
        <v>11</v>
      </c>
      <c r="H4714" t="s">
        <v>18</v>
      </c>
      <c r="I4714" t="s">
        <v>838</v>
      </c>
      <c r="J4714">
        <v>454.9</v>
      </c>
      <c r="K4714">
        <v>5</v>
      </c>
      <c r="L4714">
        <v>0</v>
      </c>
    </row>
    <row r="4715" spans="1:12" ht="14.25" customHeight="1" x14ac:dyDescent="0.25">
      <c r="A4715" t="str">
        <f t="shared" si="73"/>
        <v>ORD4714</v>
      </c>
      <c r="B4715" s="6">
        <v>45065</v>
      </c>
      <c r="C4715" s="6" t="str">
        <f>TEXT(Table1[[#This Row],[Order Date]],"mmm")</f>
        <v>May</v>
      </c>
      <c r="D4715" s="6" t="str">
        <f>TEXT(Table1[[#This Row],[Order Date]],"yyyy")</f>
        <v>2023</v>
      </c>
      <c r="E4715" t="s">
        <v>314</v>
      </c>
      <c r="F4715" t="s">
        <v>149</v>
      </c>
      <c r="G4715" t="s">
        <v>34</v>
      </c>
      <c r="H4715" t="s">
        <v>47</v>
      </c>
      <c r="I4715" t="s">
        <v>1092</v>
      </c>
      <c r="J4715">
        <v>35.92</v>
      </c>
      <c r="K4715">
        <v>4</v>
      </c>
      <c r="L4715">
        <v>15.09</v>
      </c>
    </row>
    <row r="4716" spans="1:12" ht="14.25" customHeight="1" x14ac:dyDescent="0.25">
      <c r="A4716" t="str">
        <f t="shared" si="73"/>
        <v>ORD4715</v>
      </c>
      <c r="B4716" s="6">
        <v>45065</v>
      </c>
      <c r="C4716" s="6" t="str">
        <f>TEXT(Table1[[#This Row],[Order Date]],"mmm")</f>
        <v>May</v>
      </c>
      <c r="D4716" s="6" t="str">
        <f>TEXT(Table1[[#This Row],[Order Date]],"yyyy")</f>
        <v>2023</v>
      </c>
      <c r="E4716" t="s">
        <v>314</v>
      </c>
      <c r="F4716" t="s">
        <v>149</v>
      </c>
      <c r="G4716" t="s">
        <v>34</v>
      </c>
      <c r="H4716" t="s">
        <v>47</v>
      </c>
      <c r="I4716" t="s">
        <v>60</v>
      </c>
      <c r="J4716">
        <v>39.76</v>
      </c>
      <c r="K4716">
        <v>8</v>
      </c>
      <c r="L4716">
        <v>12.33</v>
      </c>
    </row>
    <row r="4717" spans="1:12" ht="14.25" customHeight="1" x14ac:dyDescent="0.25">
      <c r="A4717" t="str">
        <f t="shared" si="73"/>
        <v>ORD4716</v>
      </c>
      <c r="B4717" s="6">
        <v>45065</v>
      </c>
      <c r="C4717" s="6" t="str">
        <f>TEXT(Table1[[#This Row],[Order Date]],"mmm")</f>
        <v>May</v>
      </c>
      <c r="D4717" s="6" t="str">
        <f>TEXT(Table1[[#This Row],[Order Date]],"yyyy")</f>
        <v>2023</v>
      </c>
      <c r="E4717" t="s">
        <v>314</v>
      </c>
      <c r="F4717" t="s">
        <v>149</v>
      </c>
      <c r="G4717" t="s">
        <v>11</v>
      </c>
      <c r="H4717" t="s">
        <v>20</v>
      </c>
      <c r="I4717" t="s">
        <v>1825</v>
      </c>
      <c r="J4717">
        <v>47.74</v>
      </c>
      <c r="K4717">
        <v>4</v>
      </c>
      <c r="L4717">
        <v>14.92</v>
      </c>
    </row>
    <row r="4718" spans="1:12" ht="14.25" customHeight="1" x14ac:dyDescent="0.25">
      <c r="A4718" t="str">
        <f t="shared" si="73"/>
        <v>ORD4717</v>
      </c>
      <c r="B4718" s="6">
        <v>45065</v>
      </c>
      <c r="C4718" s="6" t="str">
        <f>TEXT(Table1[[#This Row],[Order Date]],"mmm")</f>
        <v>May</v>
      </c>
      <c r="D4718" s="6" t="str">
        <f>TEXT(Table1[[#This Row],[Order Date]],"yyyy")</f>
        <v>2023</v>
      </c>
      <c r="E4718" t="s">
        <v>1517</v>
      </c>
      <c r="F4718" t="s">
        <v>27</v>
      </c>
      <c r="G4718" t="s">
        <v>11</v>
      </c>
      <c r="H4718" t="s">
        <v>20</v>
      </c>
      <c r="I4718" t="s">
        <v>511</v>
      </c>
      <c r="J4718">
        <v>9.58</v>
      </c>
      <c r="K4718">
        <v>1</v>
      </c>
      <c r="L4718">
        <v>3.35</v>
      </c>
    </row>
    <row r="4719" spans="1:12" ht="14.25" customHeight="1" x14ac:dyDescent="0.25">
      <c r="A4719" t="str">
        <f t="shared" si="73"/>
        <v>ORD4718</v>
      </c>
      <c r="B4719" s="6">
        <v>45065</v>
      </c>
      <c r="C4719" s="6" t="str">
        <f>TEXT(Table1[[#This Row],[Order Date]],"mmm")</f>
        <v>May</v>
      </c>
      <c r="D4719" s="6" t="str">
        <f>TEXT(Table1[[#This Row],[Order Date]],"yyyy")</f>
        <v>2023</v>
      </c>
      <c r="E4719" t="s">
        <v>468</v>
      </c>
      <c r="F4719" t="s">
        <v>129</v>
      </c>
      <c r="G4719" t="s">
        <v>11</v>
      </c>
      <c r="H4719" t="s">
        <v>24</v>
      </c>
      <c r="I4719" t="s">
        <v>845</v>
      </c>
      <c r="J4719">
        <v>21.4</v>
      </c>
      <c r="K4719">
        <v>5</v>
      </c>
      <c r="L4719">
        <v>6.21</v>
      </c>
    </row>
    <row r="4720" spans="1:12" ht="14.25" customHeight="1" x14ac:dyDescent="0.25">
      <c r="A4720" t="str">
        <f t="shared" si="73"/>
        <v>ORD4719</v>
      </c>
      <c r="B4720" s="6">
        <v>45065</v>
      </c>
      <c r="C4720" s="6" t="str">
        <f>TEXT(Table1[[#This Row],[Order Date]],"mmm")</f>
        <v>May</v>
      </c>
      <c r="D4720" s="6" t="str">
        <f>TEXT(Table1[[#This Row],[Order Date]],"yyyy")</f>
        <v>2023</v>
      </c>
      <c r="E4720" t="s">
        <v>443</v>
      </c>
      <c r="F4720" t="s">
        <v>27</v>
      </c>
      <c r="G4720" t="s">
        <v>11</v>
      </c>
      <c r="H4720" t="s">
        <v>92</v>
      </c>
      <c r="I4720" t="s">
        <v>658</v>
      </c>
      <c r="J4720">
        <v>87.84</v>
      </c>
      <c r="K4720">
        <v>8</v>
      </c>
      <c r="L4720">
        <v>23.72</v>
      </c>
    </row>
    <row r="4721" spans="1:12" ht="14.25" customHeight="1" x14ac:dyDescent="0.25">
      <c r="A4721" t="str">
        <f t="shared" si="73"/>
        <v>ORD4720</v>
      </c>
      <c r="B4721" s="6">
        <v>45066</v>
      </c>
      <c r="C4721" s="6" t="str">
        <f>TEXT(Table1[[#This Row],[Order Date]],"mmm")</f>
        <v>May</v>
      </c>
      <c r="D4721" s="6" t="str">
        <f>TEXT(Table1[[#This Row],[Order Date]],"yyyy")</f>
        <v>2023</v>
      </c>
      <c r="E4721" t="s">
        <v>301</v>
      </c>
      <c r="F4721" t="s">
        <v>27</v>
      </c>
      <c r="G4721" t="s">
        <v>34</v>
      </c>
      <c r="H4721" t="s">
        <v>47</v>
      </c>
      <c r="I4721" t="s">
        <v>2372</v>
      </c>
      <c r="J4721">
        <v>1049.2</v>
      </c>
      <c r="K4721">
        <v>5</v>
      </c>
      <c r="L4721">
        <v>272.79000000000002</v>
      </c>
    </row>
    <row r="4722" spans="1:12" ht="14.25" customHeight="1" x14ac:dyDescent="0.25">
      <c r="A4722" t="str">
        <f t="shared" si="73"/>
        <v>ORD4721</v>
      </c>
      <c r="B4722" s="6">
        <v>45066</v>
      </c>
      <c r="C4722" s="6" t="str">
        <f>TEXT(Table1[[#This Row],[Order Date]],"mmm")</f>
        <v>May</v>
      </c>
      <c r="D4722" s="6" t="str">
        <f>TEXT(Table1[[#This Row],[Order Date]],"yyyy")</f>
        <v>2023</v>
      </c>
      <c r="E4722" t="s">
        <v>301</v>
      </c>
      <c r="F4722" t="s">
        <v>27</v>
      </c>
      <c r="G4722" t="s">
        <v>11</v>
      </c>
      <c r="H4722" t="s">
        <v>20</v>
      </c>
      <c r="I4722" t="s">
        <v>189</v>
      </c>
      <c r="J4722">
        <v>15.42</v>
      </c>
      <c r="K4722">
        <v>4</v>
      </c>
      <c r="L4722">
        <v>5.01</v>
      </c>
    </row>
    <row r="4723" spans="1:12" ht="14.25" customHeight="1" x14ac:dyDescent="0.25">
      <c r="A4723" t="str">
        <f t="shared" si="73"/>
        <v>ORD4722</v>
      </c>
      <c r="B4723" s="6">
        <v>45066</v>
      </c>
      <c r="C4723" s="6" t="str">
        <f>TEXT(Table1[[#This Row],[Order Date]],"mmm")</f>
        <v>May</v>
      </c>
      <c r="D4723" s="6" t="str">
        <f>TEXT(Table1[[#This Row],[Order Date]],"yyyy")</f>
        <v>2023</v>
      </c>
      <c r="E4723" t="s">
        <v>1652</v>
      </c>
      <c r="F4723" t="s">
        <v>245</v>
      </c>
      <c r="G4723" t="s">
        <v>39</v>
      </c>
      <c r="H4723" t="s">
        <v>40</v>
      </c>
      <c r="I4723" t="s">
        <v>1100</v>
      </c>
      <c r="J4723">
        <v>1363.96</v>
      </c>
      <c r="K4723">
        <v>5</v>
      </c>
      <c r="L4723">
        <v>85.25</v>
      </c>
    </row>
    <row r="4724" spans="1:12" ht="14.25" customHeight="1" x14ac:dyDescent="0.25">
      <c r="A4724" t="str">
        <f t="shared" si="73"/>
        <v>ORD4723</v>
      </c>
      <c r="B4724" s="6">
        <v>45066</v>
      </c>
      <c r="C4724" s="6" t="str">
        <f>TEXT(Table1[[#This Row],[Order Date]],"mmm")</f>
        <v>May</v>
      </c>
      <c r="D4724" s="6" t="str">
        <f>TEXT(Table1[[#This Row],[Order Date]],"yyyy")</f>
        <v>2023</v>
      </c>
      <c r="E4724" t="s">
        <v>1968</v>
      </c>
      <c r="F4724" t="s">
        <v>123</v>
      </c>
      <c r="G4724" t="s">
        <v>11</v>
      </c>
      <c r="H4724" t="s">
        <v>20</v>
      </c>
      <c r="I4724" t="s">
        <v>451</v>
      </c>
      <c r="J4724">
        <v>2.69</v>
      </c>
      <c r="K4724">
        <v>2</v>
      </c>
      <c r="L4724">
        <v>-2.25</v>
      </c>
    </row>
    <row r="4725" spans="1:12" ht="14.25" customHeight="1" x14ac:dyDescent="0.25">
      <c r="A4725" t="str">
        <f t="shared" si="73"/>
        <v>ORD4724</v>
      </c>
      <c r="B4725" s="6">
        <v>45066</v>
      </c>
      <c r="C4725" s="6" t="str">
        <f>TEXT(Table1[[#This Row],[Order Date]],"mmm")</f>
        <v>May</v>
      </c>
      <c r="D4725" s="6" t="str">
        <f>TEXT(Table1[[#This Row],[Order Date]],"yyyy")</f>
        <v>2023</v>
      </c>
      <c r="E4725" t="s">
        <v>1494</v>
      </c>
      <c r="F4725" t="s">
        <v>278</v>
      </c>
      <c r="G4725" t="s">
        <v>11</v>
      </c>
      <c r="H4725" t="s">
        <v>20</v>
      </c>
      <c r="I4725" t="s">
        <v>548</v>
      </c>
      <c r="J4725">
        <v>40.64</v>
      </c>
      <c r="K4725">
        <v>7</v>
      </c>
      <c r="L4725">
        <v>-32.51</v>
      </c>
    </row>
    <row r="4726" spans="1:12" ht="14.25" customHeight="1" x14ac:dyDescent="0.25">
      <c r="A4726" t="str">
        <f t="shared" si="73"/>
        <v>ORD4725</v>
      </c>
      <c r="B4726" s="6">
        <v>45067</v>
      </c>
      <c r="C4726" s="6" t="str">
        <f>TEXT(Table1[[#This Row],[Order Date]],"mmm")</f>
        <v>May</v>
      </c>
      <c r="D4726" s="6" t="str">
        <f>TEXT(Table1[[#This Row],[Order Date]],"yyyy")</f>
        <v>2023</v>
      </c>
      <c r="E4726" t="s">
        <v>1778</v>
      </c>
      <c r="F4726" t="s">
        <v>27</v>
      </c>
      <c r="G4726" t="s">
        <v>39</v>
      </c>
      <c r="H4726" t="s">
        <v>40</v>
      </c>
      <c r="I4726" t="s">
        <v>2275</v>
      </c>
      <c r="J4726">
        <v>55.18</v>
      </c>
      <c r="K4726">
        <v>3</v>
      </c>
      <c r="L4726">
        <v>-12.41</v>
      </c>
    </row>
    <row r="4727" spans="1:12" ht="14.25" customHeight="1" x14ac:dyDescent="0.25">
      <c r="A4727" t="str">
        <f t="shared" si="73"/>
        <v>ORD4726</v>
      </c>
      <c r="B4727" s="6">
        <v>45067</v>
      </c>
      <c r="C4727" s="6" t="str">
        <f>TEXT(Table1[[#This Row],[Order Date]],"mmm")</f>
        <v>May</v>
      </c>
      <c r="D4727" s="6" t="str">
        <f>TEXT(Table1[[#This Row],[Order Date]],"yyyy")</f>
        <v>2023</v>
      </c>
      <c r="E4727" t="s">
        <v>1778</v>
      </c>
      <c r="F4727" t="s">
        <v>27</v>
      </c>
      <c r="G4727" t="s">
        <v>39</v>
      </c>
      <c r="H4727" t="s">
        <v>52</v>
      </c>
      <c r="I4727" t="s">
        <v>1615</v>
      </c>
      <c r="J4727">
        <v>66.260000000000005</v>
      </c>
      <c r="K4727">
        <v>2</v>
      </c>
      <c r="L4727">
        <v>27.17</v>
      </c>
    </row>
    <row r="4728" spans="1:12" ht="14.25" customHeight="1" x14ac:dyDescent="0.25">
      <c r="A4728" t="str">
        <f t="shared" si="73"/>
        <v>ORD4727</v>
      </c>
      <c r="B4728" s="6">
        <v>45067</v>
      </c>
      <c r="C4728" s="6" t="str">
        <f>TEXT(Table1[[#This Row],[Order Date]],"mmm")</f>
        <v>May</v>
      </c>
      <c r="D4728" s="6" t="str">
        <f>TEXT(Table1[[#This Row],[Order Date]],"yyyy")</f>
        <v>2023</v>
      </c>
      <c r="E4728" t="s">
        <v>212</v>
      </c>
      <c r="F4728" t="s">
        <v>126</v>
      </c>
      <c r="G4728" t="s">
        <v>39</v>
      </c>
      <c r="H4728" t="s">
        <v>302</v>
      </c>
      <c r="I4728" t="s">
        <v>2525</v>
      </c>
      <c r="J4728">
        <v>2396.4</v>
      </c>
      <c r="K4728">
        <v>10</v>
      </c>
      <c r="L4728">
        <v>179.73</v>
      </c>
    </row>
    <row r="4729" spans="1:12" ht="14.25" customHeight="1" x14ac:dyDescent="0.25">
      <c r="A4729" t="str">
        <f t="shared" si="73"/>
        <v>ORD4728</v>
      </c>
      <c r="B4729" s="6">
        <v>45067</v>
      </c>
      <c r="C4729" s="6" t="str">
        <f>TEXT(Table1[[#This Row],[Order Date]],"mmm")</f>
        <v>May</v>
      </c>
      <c r="D4729" s="6" t="str">
        <f>TEXT(Table1[[#This Row],[Order Date]],"yyyy")</f>
        <v>2023</v>
      </c>
      <c r="E4729" t="s">
        <v>319</v>
      </c>
      <c r="F4729" t="s">
        <v>1529</v>
      </c>
      <c r="G4729" t="s">
        <v>11</v>
      </c>
      <c r="H4729" t="s">
        <v>12</v>
      </c>
      <c r="I4729" t="s">
        <v>625</v>
      </c>
      <c r="J4729">
        <v>111.96</v>
      </c>
      <c r="K4729">
        <v>2</v>
      </c>
      <c r="L4729">
        <v>54.86</v>
      </c>
    </row>
    <row r="4730" spans="1:12" ht="14.25" customHeight="1" x14ac:dyDescent="0.25">
      <c r="A4730" t="str">
        <f t="shared" si="73"/>
        <v>ORD4729</v>
      </c>
      <c r="B4730" s="6">
        <v>45067</v>
      </c>
      <c r="C4730" s="6" t="str">
        <f>TEXT(Table1[[#This Row],[Order Date]],"mmm")</f>
        <v>May</v>
      </c>
      <c r="D4730" s="6" t="str">
        <f>TEXT(Table1[[#This Row],[Order Date]],"yyyy")</f>
        <v>2023</v>
      </c>
      <c r="E4730" t="s">
        <v>2526</v>
      </c>
      <c r="F4730" t="s">
        <v>10</v>
      </c>
      <c r="G4730" t="s">
        <v>11</v>
      </c>
      <c r="H4730" t="s">
        <v>20</v>
      </c>
      <c r="I4730" t="s">
        <v>150</v>
      </c>
      <c r="J4730">
        <v>1.96</v>
      </c>
      <c r="K4730">
        <v>2</v>
      </c>
      <c r="L4730">
        <v>-3.24</v>
      </c>
    </row>
    <row r="4731" spans="1:12" ht="14.25" customHeight="1" x14ac:dyDescent="0.25">
      <c r="A4731" t="str">
        <f t="shared" si="73"/>
        <v>ORD4730</v>
      </c>
      <c r="B4731" s="6">
        <v>45067</v>
      </c>
      <c r="C4731" s="6" t="str">
        <f>TEXT(Table1[[#This Row],[Order Date]],"mmm")</f>
        <v>May</v>
      </c>
      <c r="D4731" s="6" t="str">
        <f>TEXT(Table1[[#This Row],[Order Date]],"yyyy")</f>
        <v>2023</v>
      </c>
      <c r="E4731" t="s">
        <v>2526</v>
      </c>
      <c r="F4731" t="s">
        <v>10</v>
      </c>
      <c r="G4731" t="s">
        <v>11</v>
      </c>
      <c r="H4731" t="s">
        <v>12</v>
      </c>
      <c r="I4731" t="s">
        <v>1642</v>
      </c>
      <c r="J4731">
        <v>82.66</v>
      </c>
      <c r="K4731">
        <v>9</v>
      </c>
      <c r="L4731">
        <v>31</v>
      </c>
    </row>
    <row r="4732" spans="1:12" ht="14.25" customHeight="1" x14ac:dyDescent="0.25">
      <c r="A4732" t="str">
        <f t="shared" si="73"/>
        <v>ORD4731</v>
      </c>
      <c r="B4732" s="6">
        <v>45067</v>
      </c>
      <c r="C4732" s="6" t="str">
        <f>TEXT(Table1[[#This Row],[Order Date]],"mmm")</f>
        <v>May</v>
      </c>
      <c r="D4732" s="6" t="str">
        <f>TEXT(Table1[[#This Row],[Order Date]],"yyyy")</f>
        <v>2023</v>
      </c>
      <c r="E4732" t="s">
        <v>1771</v>
      </c>
      <c r="F4732" t="s">
        <v>15</v>
      </c>
      <c r="G4732" t="s">
        <v>11</v>
      </c>
      <c r="H4732" t="s">
        <v>20</v>
      </c>
      <c r="I4732" t="s">
        <v>248</v>
      </c>
      <c r="J4732">
        <v>3.8</v>
      </c>
      <c r="K4732">
        <v>3</v>
      </c>
      <c r="L4732">
        <v>-5.89</v>
      </c>
    </row>
    <row r="4733" spans="1:12" ht="14.25" customHeight="1" x14ac:dyDescent="0.25">
      <c r="A4733" t="str">
        <f t="shared" si="73"/>
        <v>ORD4732</v>
      </c>
      <c r="B4733" s="6">
        <v>45068</v>
      </c>
      <c r="C4733" s="6" t="str">
        <f>TEXT(Table1[[#This Row],[Order Date]],"mmm")</f>
        <v>May</v>
      </c>
      <c r="D4733" s="6" t="str">
        <f>TEXT(Table1[[#This Row],[Order Date]],"yyyy")</f>
        <v>2023</v>
      </c>
      <c r="E4733" t="s">
        <v>2383</v>
      </c>
      <c r="F4733" t="s">
        <v>177</v>
      </c>
      <c r="G4733" t="s">
        <v>39</v>
      </c>
      <c r="H4733" t="s">
        <v>40</v>
      </c>
      <c r="I4733" t="s">
        <v>87</v>
      </c>
      <c r="J4733">
        <v>345</v>
      </c>
      <c r="K4733">
        <v>5</v>
      </c>
      <c r="L4733">
        <v>86.25</v>
      </c>
    </row>
    <row r="4734" spans="1:12" ht="14.25" customHeight="1" x14ac:dyDescent="0.25">
      <c r="A4734" t="str">
        <f t="shared" si="73"/>
        <v>ORD4733</v>
      </c>
      <c r="B4734" s="6">
        <v>45068</v>
      </c>
      <c r="C4734" s="6" t="str">
        <f>TEXT(Table1[[#This Row],[Order Date]],"mmm")</f>
        <v>May</v>
      </c>
      <c r="D4734" s="6" t="str">
        <f>TEXT(Table1[[#This Row],[Order Date]],"yyyy")</f>
        <v>2023</v>
      </c>
      <c r="E4734" t="s">
        <v>2383</v>
      </c>
      <c r="F4734" t="s">
        <v>177</v>
      </c>
      <c r="G4734" t="s">
        <v>34</v>
      </c>
      <c r="H4734" t="s">
        <v>145</v>
      </c>
      <c r="I4734" t="s">
        <v>501</v>
      </c>
      <c r="J4734">
        <v>174.29</v>
      </c>
      <c r="K4734">
        <v>2</v>
      </c>
      <c r="L4734">
        <v>-19.920000000000002</v>
      </c>
    </row>
    <row r="4735" spans="1:12" ht="14.25" customHeight="1" x14ac:dyDescent="0.25">
      <c r="A4735" t="str">
        <f t="shared" si="73"/>
        <v>ORD4734</v>
      </c>
      <c r="B4735" s="6">
        <v>45068</v>
      </c>
      <c r="C4735" s="6" t="str">
        <f>TEXT(Table1[[#This Row],[Order Date]],"mmm")</f>
        <v>May</v>
      </c>
      <c r="D4735" s="6" t="str">
        <f>TEXT(Table1[[#This Row],[Order Date]],"yyyy")</f>
        <v>2023</v>
      </c>
      <c r="E4735" t="s">
        <v>2383</v>
      </c>
      <c r="F4735" t="s">
        <v>177</v>
      </c>
      <c r="G4735" t="s">
        <v>11</v>
      </c>
      <c r="H4735" t="s">
        <v>92</v>
      </c>
      <c r="I4735" t="s">
        <v>1415</v>
      </c>
      <c r="J4735">
        <v>662.84</v>
      </c>
      <c r="K4735">
        <v>4</v>
      </c>
      <c r="L4735">
        <v>172.34</v>
      </c>
    </row>
    <row r="4736" spans="1:12" ht="14.25" customHeight="1" x14ac:dyDescent="0.25">
      <c r="A4736" t="str">
        <f t="shared" si="73"/>
        <v>ORD4735</v>
      </c>
      <c r="B4736" s="6">
        <v>45068</v>
      </c>
      <c r="C4736" s="6" t="str">
        <f>TEXT(Table1[[#This Row],[Order Date]],"mmm")</f>
        <v>May</v>
      </c>
      <c r="D4736" s="6" t="str">
        <f>TEXT(Table1[[#This Row],[Order Date]],"yyyy")</f>
        <v>2023</v>
      </c>
      <c r="E4736" t="s">
        <v>2383</v>
      </c>
      <c r="F4736" t="s">
        <v>177</v>
      </c>
      <c r="G4736" t="s">
        <v>39</v>
      </c>
      <c r="H4736" t="s">
        <v>52</v>
      </c>
      <c r="I4736" t="s">
        <v>1169</v>
      </c>
      <c r="J4736">
        <v>95.1</v>
      </c>
      <c r="K4736">
        <v>5</v>
      </c>
      <c r="L4736">
        <v>30.43</v>
      </c>
    </row>
    <row r="4737" spans="1:12" ht="14.25" customHeight="1" x14ac:dyDescent="0.25">
      <c r="A4737" t="str">
        <f t="shared" si="73"/>
        <v>ORD4736</v>
      </c>
      <c r="B4737" s="6">
        <v>45068</v>
      </c>
      <c r="C4737" s="6" t="str">
        <f>TEXT(Table1[[#This Row],[Order Date]],"mmm")</f>
        <v>May</v>
      </c>
      <c r="D4737" s="6" t="str">
        <f>TEXT(Table1[[#This Row],[Order Date]],"yyyy")</f>
        <v>2023</v>
      </c>
      <c r="E4737" t="s">
        <v>2383</v>
      </c>
      <c r="F4737" t="s">
        <v>177</v>
      </c>
      <c r="G4737" t="s">
        <v>11</v>
      </c>
      <c r="H4737" t="s">
        <v>63</v>
      </c>
      <c r="I4737" t="s">
        <v>2481</v>
      </c>
      <c r="J4737">
        <v>26.88</v>
      </c>
      <c r="K4737">
        <v>6</v>
      </c>
      <c r="L4737">
        <v>12.9</v>
      </c>
    </row>
    <row r="4738" spans="1:12" ht="14.25" customHeight="1" x14ac:dyDescent="0.25">
      <c r="A4738" t="str">
        <f t="shared" si="73"/>
        <v>ORD4737</v>
      </c>
      <c r="B4738" s="6">
        <v>45068</v>
      </c>
      <c r="C4738" s="6" t="str">
        <f>TEXT(Table1[[#This Row],[Order Date]],"mmm")</f>
        <v>May</v>
      </c>
      <c r="D4738" s="6" t="str">
        <f>TEXT(Table1[[#This Row],[Order Date]],"yyyy")</f>
        <v>2023</v>
      </c>
      <c r="E4738" t="s">
        <v>2383</v>
      </c>
      <c r="F4738" t="s">
        <v>177</v>
      </c>
      <c r="G4738" t="s">
        <v>39</v>
      </c>
      <c r="H4738" t="s">
        <v>40</v>
      </c>
      <c r="I4738" t="s">
        <v>1518</v>
      </c>
      <c r="J4738">
        <v>257.98</v>
      </c>
      <c r="K4738">
        <v>2</v>
      </c>
      <c r="L4738">
        <v>74.81</v>
      </c>
    </row>
    <row r="4739" spans="1:12" ht="14.25" customHeight="1" x14ac:dyDescent="0.25">
      <c r="A4739" t="str">
        <f t="shared" ref="A4739:A4802" si="74">"ORD" &amp; TEXT(ROW(A4739)-1, "0000")</f>
        <v>ORD4738</v>
      </c>
      <c r="B4739" s="6">
        <v>45068</v>
      </c>
      <c r="C4739" s="6" t="str">
        <f>TEXT(Table1[[#This Row],[Order Date]],"mmm")</f>
        <v>May</v>
      </c>
      <c r="D4739" s="6" t="str">
        <f>TEXT(Table1[[#This Row],[Order Date]],"yyyy")</f>
        <v>2023</v>
      </c>
      <c r="E4739" t="s">
        <v>1487</v>
      </c>
      <c r="F4739" t="s">
        <v>30</v>
      </c>
      <c r="G4739" t="s">
        <v>11</v>
      </c>
      <c r="H4739" t="s">
        <v>16</v>
      </c>
      <c r="I4739" t="s">
        <v>2502</v>
      </c>
      <c r="J4739">
        <v>14.73</v>
      </c>
      <c r="K4739">
        <v>3</v>
      </c>
      <c r="L4739">
        <v>7.22</v>
      </c>
    </row>
    <row r="4740" spans="1:12" ht="14.25" customHeight="1" x14ac:dyDescent="0.25">
      <c r="A4740" t="str">
        <f t="shared" si="74"/>
        <v>ORD4739</v>
      </c>
      <c r="B4740" s="6">
        <v>45068</v>
      </c>
      <c r="C4740" s="6" t="str">
        <f>TEXT(Table1[[#This Row],[Order Date]],"mmm")</f>
        <v>May</v>
      </c>
      <c r="D4740" s="6" t="str">
        <f>TEXT(Table1[[#This Row],[Order Date]],"yyyy")</f>
        <v>2023</v>
      </c>
      <c r="E4740" t="s">
        <v>1466</v>
      </c>
      <c r="F4740" t="s">
        <v>27</v>
      </c>
      <c r="G4740" t="s">
        <v>39</v>
      </c>
      <c r="H4740" t="s">
        <v>40</v>
      </c>
      <c r="I4740" t="s">
        <v>2527</v>
      </c>
      <c r="J4740">
        <v>222.38</v>
      </c>
      <c r="K4740">
        <v>2</v>
      </c>
      <c r="L4740">
        <v>22.24</v>
      </c>
    </row>
    <row r="4741" spans="1:12" ht="14.25" customHeight="1" x14ac:dyDescent="0.25">
      <c r="A4741" t="str">
        <f t="shared" si="74"/>
        <v>ORD4740</v>
      </c>
      <c r="B4741" s="6">
        <v>45069</v>
      </c>
      <c r="C4741" s="6" t="str">
        <f>TEXT(Table1[[#This Row],[Order Date]],"mmm")</f>
        <v>May</v>
      </c>
      <c r="D4741" s="6" t="str">
        <f>TEXT(Table1[[#This Row],[Order Date]],"yyyy")</f>
        <v>2023</v>
      </c>
      <c r="E4741" t="s">
        <v>1405</v>
      </c>
      <c r="F4741" t="s">
        <v>27</v>
      </c>
      <c r="G4741" t="s">
        <v>34</v>
      </c>
      <c r="H4741" t="s">
        <v>47</v>
      </c>
      <c r="I4741" t="s">
        <v>1107</v>
      </c>
      <c r="J4741">
        <v>37.049999999999997</v>
      </c>
      <c r="K4741">
        <v>3</v>
      </c>
      <c r="L4741">
        <v>16.3</v>
      </c>
    </row>
    <row r="4742" spans="1:12" ht="14.25" customHeight="1" x14ac:dyDescent="0.25">
      <c r="A4742" t="str">
        <f t="shared" si="74"/>
        <v>ORD4741</v>
      </c>
      <c r="B4742" s="6">
        <v>45069</v>
      </c>
      <c r="C4742" s="6" t="str">
        <f>TEXT(Table1[[#This Row],[Order Date]],"mmm")</f>
        <v>May</v>
      </c>
      <c r="D4742" s="6" t="str">
        <f>TEXT(Table1[[#This Row],[Order Date]],"yyyy")</f>
        <v>2023</v>
      </c>
      <c r="E4742" t="s">
        <v>1012</v>
      </c>
      <c r="F4742" t="s">
        <v>15</v>
      </c>
      <c r="G4742" t="s">
        <v>39</v>
      </c>
      <c r="H4742" t="s">
        <v>40</v>
      </c>
      <c r="I4742" t="s">
        <v>2143</v>
      </c>
      <c r="J4742">
        <v>1979.93</v>
      </c>
      <c r="K4742">
        <v>9</v>
      </c>
      <c r="L4742">
        <v>148.49</v>
      </c>
    </row>
    <row r="4743" spans="1:12" ht="14.25" customHeight="1" x14ac:dyDescent="0.25">
      <c r="A4743" t="str">
        <f t="shared" si="74"/>
        <v>ORD4742</v>
      </c>
      <c r="B4743" s="6">
        <v>45069</v>
      </c>
      <c r="C4743" s="6" t="str">
        <f>TEXT(Table1[[#This Row],[Order Date]],"mmm")</f>
        <v>May</v>
      </c>
      <c r="D4743" s="6" t="str">
        <f>TEXT(Table1[[#This Row],[Order Date]],"yyyy")</f>
        <v>2023</v>
      </c>
      <c r="E4743" t="s">
        <v>246</v>
      </c>
      <c r="F4743" t="s">
        <v>488</v>
      </c>
      <c r="G4743" t="s">
        <v>11</v>
      </c>
      <c r="H4743" t="s">
        <v>12</v>
      </c>
      <c r="I4743" t="s">
        <v>679</v>
      </c>
      <c r="J4743">
        <v>4.9800000000000004</v>
      </c>
      <c r="K4743">
        <v>1</v>
      </c>
      <c r="L4743">
        <v>2.44</v>
      </c>
    </row>
    <row r="4744" spans="1:12" ht="14.25" customHeight="1" x14ac:dyDescent="0.25">
      <c r="A4744" t="str">
        <f t="shared" si="74"/>
        <v>ORD4743</v>
      </c>
      <c r="B4744" s="6">
        <v>45069</v>
      </c>
      <c r="C4744" s="6" t="str">
        <f>TEXT(Table1[[#This Row],[Order Date]],"mmm")</f>
        <v>May</v>
      </c>
      <c r="D4744" s="6" t="str">
        <f>TEXT(Table1[[#This Row],[Order Date]],"yyyy")</f>
        <v>2023</v>
      </c>
      <c r="E4744" t="s">
        <v>2528</v>
      </c>
      <c r="F4744" t="s">
        <v>23</v>
      </c>
      <c r="G4744" t="s">
        <v>39</v>
      </c>
      <c r="H4744" t="s">
        <v>603</v>
      </c>
      <c r="I4744" t="s">
        <v>2529</v>
      </c>
      <c r="J4744">
        <v>8399.98</v>
      </c>
      <c r="K4744">
        <v>4</v>
      </c>
      <c r="L4744">
        <v>1120</v>
      </c>
    </row>
    <row r="4745" spans="1:12" ht="14.25" customHeight="1" x14ac:dyDescent="0.25">
      <c r="A4745" t="str">
        <f t="shared" si="74"/>
        <v>ORD4744</v>
      </c>
      <c r="B4745" s="6">
        <v>45069</v>
      </c>
      <c r="C4745" s="6" t="str">
        <f>TEXT(Table1[[#This Row],[Order Date]],"mmm")</f>
        <v>May</v>
      </c>
      <c r="D4745" s="6" t="str">
        <f>TEXT(Table1[[#This Row],[Order Date]],"yyyy")</f>
        <v>2023</v>
      </c>
      <c r="E4745" t="s">
        <v>2528</v>
      </c>
      <c r="F4745" t="s">
        <v>23</v>
      </c>
      <c r="G4745" t="s">
        <v>11</v>
      </c>
      <c r="H4745" t="s">
        <v>20</v>
      </c>
      <c r="I4745" t="s">
        <v>1232</v>
      </c>
      <c r="J4745">
        <v>6.29</v>
      </c>
      <c r="K4745">
        <v>1</v>
      </c>
      <c r="L4745">
        <v>-4.2</v>
      </c>
    </row>
    <row r="4746" spans="1:12" ht="14.25" customHeight="1" x14ac:dyDescent="0.25">
      <c r="A4746" t="str">
        <f t="shared" si="74"/>
        <v>ORD4745</v>
      </c>
      <c r="B4746" s="6">
        <v>45069</v>
      </c>
      <c r="C4746" s="6" t="str">
        <f>TEXT(Table1[[#This Row],[Order Date]],"mmm")</f>
        <v>May</v>
      </c>
      <c r="D4746" s="6" t="str">
        <f>TEXT(Table1[[#This Row],[Order Date]],"yyyy")</f>
        <v>2023</v>
      </c>
      <c r="E4746" t="s">
        <v>2528</v>
      </c>
      <c r="F4746" t="s">
        <v>23</v>
      </c>
      <c r="G4746" t="s">
        <v>11</v>
      </c>
      <c r="H4746" t="s">
        <v>12</v>
      </c>
      <c r="I4746" t="s">
        <v>507</v>
      </c>
      <c r="J4746">
        <v>10.37</v>
      </c>
      <c r="K4746">
        <v>2</v>
      </c>
      <c r="L4746">
        <v>3.63</v>
      </c>
    </row>
    <row r="4747" spans="1:12" ht="14.25" customHeight="1" x14ac:dyDescent="0.25">
      <c r="A4747" t="str">
        <f t="shared" si="74"/>
        <v>ORD4746</v>
      </c>
      <c r="B4747" s="6">
        <v>45069</v>
      </c>
      <c r="C4747" s="6" t="str">
        <f>TEXT(Table1[[#This Row],[Order Date]],"mmm")</f>
        <v>May</v>
      </c>
      <c r="D4747" s="6" t="str">
        <f>TEXT(Table1[[#This Row],[Order Date]],"yyyy")</f>
        <v>2023</v>
      </c>
      <c r="E4747" t="s">
        <v>2528</v>
      </c>
      <c r="F4747" t="s">
        <v>23</v>
      </c>
      <c r="G4747" t="s">
        <v>39</v>
      </c>
      <c r="H4747" t="s">
        <v>40</v>
      </c>
      <c r="I4747" t="s">
        <v>2427</v>
      </c>
      <c r="J4747">
        <v>122.38</v>
      </c>
      <c r="K4747">
        <v>3</v>
      </c>
      <c r="L4747">
        <v>-24.48</v>
      </c>
    </row>
    <row r="4748" spans="1:12" ht="14.25" customHeight="1" x14ac:dyDescent="0.25">
      <c r="A4748" t="str">
        <f t="shared" si="74"/>
        <v>ORD4747</v>
      </c>
      <c r="B4748" s="6">
        <v>45070</v>
      </c>
      <c r="C4748" s="6" t="str">
        <f>TEXT(Table1[[#This Row],[Order Date]],"mmm")</f>
        <v>May</v>
      </c>
      <c r="D4748" s="6" t="str">
        <f>TEXT(Table1[[#This Row],[Order Date]],"yyyy")</f>
        <v>2023</v>
      </c>
      <c r="E4748" t="s">
        <v>1494</v>
      </c>
      <c r="F4748" t="s">
        <v>55</v>
      </c>
      <c r="G4748" t="s">
        <v>11</v>
      </c>
      <c r="H4748" t="s">
        <v>200</v>
      </c>
      <c r="I4748" t="s">
        <v>1458</v>
      </c>
      <c r="J4748">
        <v>69.5</v>
      </c>
      <c r="K4748">
        <v>5</v>
      </c>
      <c r="L4748">
        <v>20.16</v>
      </c>
    </row>
    <row r="4749" spans="1:12" ht="14.25" customHeight="1" x14ac:dyDescent="0.25">
      <c r="A4749" t="str">
        <f t="shared" si="74"/>
        <v>ORD4748</v>
      </c>
      <c r="B4749" s="6">
        <v>45070</v>
      </c>
      <c r="C4749" s="6" t="str">
        <f>TEXT(Table1[[#This Row],[Order Date]],"mmm")</f>
        <v>May</v>
      </c>
      <c r="D4749" s="6" t="str">
        <f>TEXT(Table1[[#This Row],[Order Date]],"yyyy")</f>
        <v>2023</v>
      </c>
      <c r="E4749" t="s">
        <v>1494</v>
      </c>
      <c r="F4749" t="s">
        <v>55</v>
      </c>
      <c r="G4749" t="s">
        <v>11</v>
      </c>
      <c r="H4749" t="s">
        <v>12</v>
      </c>
      <c r="I4749" t="s">
        <v>2490</v>
      </c>
      <c r="J4749">
        <v>191.6</v>
      </c>
      <c r="K4749">
        <v>4</v>
      </c>
      <c r="L4749">
        <v>91.97</v>
      </c>
    </row>
    <row r="4750" spans="1:12" ht="14.25" customHeight="1" x14ac:dyDescent="0.25">
      <c r="A4750" t="str">
        <f t="shared" si="74"/>
        <v>ORD4749</v>
      </c>
      <c r="B4750" s="6">
        <v>45070</v>
      </c>
      <c r="C4750" s="6" t="str">
        <f>TEXT(Table1[[#This Row],[Order Date]],"mmm")</f>
        <v>May</v>
      </c>
      <c r="D4750" s="6" t="str">
        <f>TEXT(Table1[[#This Row],[Order Date]],"yyyy")</f>
        <v>2023</v>
      </c>
      <c r="E4750" t="s">
        <v>910</v>
      </c>
      <c r="F4750" t="s">
        <v>23</v>
      </c>
      <c r="G4750" t="s">
        <v>11</v>
      </c>
      <c r="H4750" t="s">
        <v>24</v>
      </c>
      <c r="I4750" t="s">
        <v>2530</v>
      </c>
      <c r="J4750">
        <v>16.66</v>
      </c>
      <c r="K4750">
        <v>3</v>
      </c>
      <c r="L4750">
        <v>3.33</v>
      </c>
    </row>
    <row r="4751" spans="1:12" ht="14.25" customHeight="1" x14ac:dyDescent="0.25">
      <c r="A4751" t="str">
        <f t="shared" si="74"/>
        <v>ORD4750</v>
      </c>
      <c r="B4751" s="6">
        <v>45071</v>
      </c>
      <c r="C4751" s="6" t="str">
        <f>TEXT(Table1[[#This Row],[Order Date]],"mmm")</f>
        <v>May</v>
      </c>
      <c r="D4751" s="6" t="str">
        <f>TEXT(Table1[[#This Row],[Order Date]],"yyyy")</f>
        <v>2023</v>
      </c>
      <c r="E4751" t="s">
        <v>2057</v>
      </c>
      <c r="F4751" t="s">
        <v>30</v>
      </c>
      <c r="G4751" t="s">
        <v>34</v>
      </c>
      <c r="H4751" t="s">
        <v>47</v>
      </c>
      <c r="I4751" t="s">
        <v>2531</v>
      </c>
      <c r="J4751">
        <v>24.96</v>
      </c>
      <c r="K4751">
        <v>4</v>
      </c>
      <c r="L4751">
        <v>6.24</v>
      </c>
    </row>
    <row r="4752" spans="1:12" ht="14.25" customHeight="1" x14ac:dyDescent="0.25">
      <c r="A4752" t="str">
        <f t="shared" si="74"/>
        <v>ORD4751</v>
      </c>
      <c r="B4752" s="6">
        <v>45071</v>
      </c>
      <c r="C4752" s="6" t="str">
        <f>TEXT(Table1[[#This Row],[Order Date]],"mmm")</f>
        <v>May</v>
      </c>
      <c r="D4752" s="6" t="str">
        <f>TEXT(Table1[[#This Row],[Order Date]],"yyyy")</f>
        <v>2023</v>
      </c>
      <c r="E4752" t="s">
        <v>2057</v>
      </c>
      <c r="F4752" t="s">
        <v>30</v>
      </c>
      <c r="G4752" t="s">
        <v>11</v>
      </c>
      <c r="H4752" t="s">
        <v>12</v>
      </c>
      <c r="I4752" t="s">
        <v>108</v>
      </c>
      <c r="J4752">
        <v>19.36</v>
      </c>
      <c r="K4752">
        <v>2</v>
      </c>
      <c r="L4752">
        <v>9.2899999999999991</v>
      </c>
    </row>
    <row r="4753" spans="1:12" ht="14.25" customHeight="1" x14ac:dyDescent="0.25">
      <c r="A4753" t="str">
        <f t="shared" si="74"/>
        <v>ORD4752</v>
      </c>
      <c r="B4753" s="6">
        <v>45071</v>
      </c>
      <c r="C4753" s="6" t="str">
        <f>TEXT(Table1[[#This Row],[Order Date]],"mmm")</f>
        <v>May</v>
      </c>
      <c r="D4753" s="6" t="str">
        <f>TEXT(Table1[[#This Row],[Order Date]],"yyyy")</f>
        <v>2023</v>
      </c>
      <c r="E4753" t="s">
        <v>2057</v>
      </c>
      <c r="F4753" t="s">
        <v>30</v>
      </c>
      <c r="G4753" t="s">
        <v>11</v>
      </c>
      <c r="H4753" t="s">
        <v>18</v>
      </c>
      <c r="I4753" t="s">
        <v>1854</v>
      </c>
      <c r="J4753">
        <v>1267.6500000000001</v>
      </c>
      <c r="K4753">
        <v>9</v>
      </c>
      <c r="L4753">
        <v>152.12</v>
      </c>
    </row>
    <row r="4754" spans="1:12" ht="14.25" customHeight="1" x14ac:dyDescent="0.25">
      <c r="A4754" t="str">
        <f t="shared" si="74"/>
        <v>ORD4753</v>
      </c>
      <c r="B4754" s="6">
        <v>45072</v>
      </c>
      <c r="C4754" s="6" t="str">
        <f>TEXT(Table1[[#This Row],[Order Date]],"mmm")</f>
        <v>May</v>
      </c>
      <c r="D4754" s="6" t="str">
        <f>TEXT(Table1[[#This Row],[Order Date]],"yyyy")</f>
        <v>2023</v>
      </c>
      <c r="E4754" t="s">
        <v>380</v>
      </c>
      <c r="F4754" t="s">
        <v>10</v>
      </c>
      <c r="G4754" t="s">
        <v>11</v>
      </c>
      <c r="H4754" t="s">
        <v>12</v>
      </c>
      <c r="I4754" t="s">
        <v>2172</v>
      </c>
      <c r="J4754">
        <v>10.37</v>
      </c>
      <c r="K4754">
        <v>2</v>
      </c>
      <c r="L4754">
        <v>3.63</v>
      </c>
    </row>
    <row r="4755" spans="1:12" ht="14.25" customHeight="1" x14ac:dyDescent="0.25">
      <c r="A4755" t="str">
        <f t="shared" si="74"/>
        <v>ORD4754</v>
      </c>
      <c r="B4755" s="6">
        <v>45072</v>
      </c>
      <c r="C4755" s="6" t="str">
        <f>TEXT(Table1[[#This Row],[Order Date]],"mmm")</f>
        <v>May</v>
      </c>
      <c r="D4755" s="6" t="str">
        <f>TEXT(Table1[[#This Row],[Order Date]],"yyyy")</f>
        <v>2023</v>
      </c>
      <c r="E4755" t="s">
        <v>380</v>
      </c>
      <c r="F4755" t="s">
        <v>10</v>
      </c>
      <c r="G4755" t="s">
        <v>34</v>
      </c>
      <c r="H4755" t="s">
        <v>35</v>
      </c>
      <c r="I4755" t="s">
        <v>1685</v>
      </c>
      <c r="J4755">
        <v>388.43</v>
      </c>
      <c r="K4755">
        <v>5</v>
      </c>
      <c r="L4755">
        <v>-88.78</v>
      </c>
    </row>
    <row r="4756" spans="1:12" ht="14.25" customHeight="1" x14ac:dyDescent="0.25">
      <c r="A4756" t="str">
        <f t="shared" si="74"/>
        <v>ORD4755</v>
      </c>
      <c r="B4756" s="6">
        <v>45072</v>
      </c>
      <c r="C4756" s="6" t="str">
        <f>TEXT(Table1[[#This Row],[Order Date]],"mmm")</f>
        <v>May</v>
      </c>
      <c r="D4756" s="6" t="str">
        <f>TEXT(Table1[[#This Row],[Order Date]],"yyyy")</f>
        <v>2023</v>
      </c>
      <c r="E4756" t="s">
        <v>380</v>
      </c>
      <c r="F4756" t="s">
        <v>10</v>
      </c>
      <c r="G4756" t="s">
        <v>11</v>
      </c>
      <c r="H4756" t="s">
        <v>12</v>
      </c>
      <c r="I4756" t="s">
        <v>2133</v>
      </c>
      <c r="J4756">
        <v>14.35</v>
      </c>
      <c r="K4756">
        <v>3</v>
      </c>
      <c r="L4756">
        <v>5.2</v>
      </c>
    </row>
    <row r="4757" spans="1:12" ht="14.25" customHeight="1" x14ac:dyDescent="0.25">
      <c r="A4757" t="str">
        <f t="shared" si="74"/>
        <v>ORD4756</v>
      </c>
      <c r="B4757" s="6">
        <v>45072</v>
      </c>
      <c r="C4757" s="6" t="str">
        <f>TEXT(Table1[[#This Row],[Order Date]],"mmm")</f>
        <v>May</v>
      </c>
      <c r="D4757" s="6" t="str">
        <f>TEXT(Table1[[#This Row],[Order Date]],"yyyy")</f>
        <v>2023</v>
      </c>
      <c r="E4757" t="s">
        <v>380</v>
      </c>
      <c r="F4757" t="s">
        <v>10</v>
      </c>
      <c r="G4757" t="s">
        <v>39</v>
      </c>
      <c r="H4757" t="s">
        <v>52</v>
      </c>
      <c r="I4757" t="s">
        <v>2532</v>
      </c>
      <c r="J4757">
        <v>63.99</v>
      </c>
      <c r="K4757">
        <v>1</v>
      </c>
      <c r="L4757">
        <v>-7.2</v>
      </c>
    </row>
    <row r="4758" spans="1:12" ht="14.25" customHeight="1" x14ac:dyDescent="0.25">
      <c r="A4758" t="str">
        <f t="shared" si="74"/>
        <v>ORD4757</v>
      </c>
      <c r="B4758" s="6">
        <v>45072</v>
      </c>
      <c r="C4758" s="6" t="str">
        <f>TEXT(Table1[[#This Row],[Order Date]],"mmm")</f>
        <v>May</v>
      </c>
      <c r="D4758" s="6" t="str">
        <f>TEXT(Table1[[#This Row],[Order Date]],"yyyy")</f>
        <v>2023</v>
      </c>
      <c r="E4758" t="s">
        <v>853</v>
      </c>
      <c r="F4758" t="s">
        <v>2044</v>
      </c>
      <c r="G4758" t="s">
        <v>11</v>
      </c>
      <c r="H4758" t="s">
        <v>12</v>
      </c>
      <c r="I4758" t="s">
        <v>640</v>
      </c>
      <c r="J4758">
        <v>19.440000000000001</v>
      </c>
      <c r="K4758">
        <v>3</v>
      </c>
      <c r="L4758">
        <v>9.33</v>
      </c>
    </row>
    <row r="4759" spans="1:12" ht="14.25" customHeight="1" x14ac:dyDescent="0.25">
      <c r="A4759" t="str">
        <f t="shared" si="74"/>
        <v>ORD4758</v>
      </c>
      <c r="B4759" s="6">
        <v>45072</v>
      </c>
      <c r="C4759" s="6" t="str">
        <f>TEXT(Table1[[#This Row],[Order Date]],"mmm")</f>
        <v>May</v>
      </c>
      <c r="D4759" s="6" t="str">
        <f>TEXT(Table1[[#This Row],[Order Date]],"yyyy")</f>
        <v>2023</v>
      </c>
      <c r="E4759" t="s">
        <v>853</v>
      </c>
      <c r="F4759" t="s">
        <v>2044</v>
      </c>
      <c r="G4759" t="s">
        <v>11</v>
      </c>
      <c r="H4759" t="s">
        <v>20</v>
      </c>
      <c r="I4759" t="s">
        <v>189</v>
      </c>
      <c r="J4759">
        <v>9.64</v>
      </c>
      <c r="K4759">
        <v>2</v>
      </c>
      <c r="L4759">
        <v>4.43</v>
      </c>
    </row>
    <row r="4760" spans="1:12" ht="14.25" customHeight="1" x14ac:dyDescent="0.25">
      <c r="A4760" t="str">
        <f t="shared" si="74"/>
        <v>ORD4759</v>
      </c>
      <c r="B4760" s="6">
        <v>45072</v>
      </c>
      <c r="C4760" s="6" t="str">
        <f>TEXT(Table1[[#This Row],[Order Date]],"mmm")</f>
        <v>May</v>
      </c>
      <c r="D4760" s="6" t="str">
        <f>TEXT(Table1[[#This Row],[Order Date]],"yyyy")</f>
        <v>2023</v>
      </c>
      <c r="E4760" t="s">
        <v>853</v>
      </c>
      <c r="F4760" t="s">
        <v>2044</v>
      </c>
      <c r="G4760" t="s">
        <v>11</v>
      </c>
      <c r="H4760" t="s">
        <v>12</v>
      </c>
      <c r="I4760" t="s">
        <v>2533</v>
      </c>
      <c r="J4760">
        <v>12.7</v>
      </c>
      <c r="K4760">
        <v>2</v>
      </c>
      <c r="L4760">
        <v>5.84</v>
      </c>
    </row>
    <row r="4761" spans="1:12" ht="14.25" customHeight="1" x14ac:dyDescent="0.25">
      <c r="A4761" t="str">
        <f t="shared" si="74"/>
        <v>ORD4760</v>
      </c>
      <c r="B4761" s="6">
        <v>45072</v>
      </c>
      <c r="C4761" s="6" t="str">
        <f>TEXT(Table1[[#This Row],[Order Date]],"mmm")</f>
        <v>May</v>
      </c>
      <c r="D4761" s="6" t="str">
        <f>TEXT(Table1[[#This Row],[Order Date]],"yyyy")</f>
        <v>2023</v>
      </c>
      <c r="E4761" t="s">
        <v>853</v>
      </c>
      <c r="F4761" t="s">
        <v>2044</v>
      </c>
      <c r="G4761" t="s">
        <v>34</v>
      </c>
      <c r="H4761" t="s">
        <v>47</v>
      </c>
      <c r="I4761" t="s">
        <v>931</v>
      </c>
      <c r="J4761">
        <v>41.37</v>
      </c>
      <c r="K4761">
        <v>3</v>
      </c>
      <c r="L4761">
        <v>17.38</v>
      </c>
    </row>
    <row r="4762" spans="1:12" ht="14.25" customHeight="1" x14ac:dyDescent="0.25">
      <c r="A4762" t="str">
        <f t="shared" si="74"/>
        <v>ORD4761</v>
      </c>
      <c r="B4762" s="6">
        <v>45072</v>
      </c>
      <c r="C4762" s="6" t="str">
        <f>TEXT(Table1[[#This Row],[Order Date]],"mmm")</f>
        <v>May</v>
      </c>
      <c r="D4762" s="6" t="str">
        <f>TEXT(Table1[[#This Row],[Order Date]],"yyyy")</f>
        <v>2023</v>
      </c>
      <c r="E4762" t="s">
        <v>1568</v>
      </c>
      <c r="F4762" t="s">
        <v>23</v>
      </c>
      <c r="G4762" t="s">
        <v>11</v>
      </c>
      <c r="H4762" t="s">
        <v>24</v>
      </c>
      <c r="I4762" t="s">
        <v>844</v>
      </c>
      <c r="J4762">
        <v>1.5</v>
      </c>
      <c r="K4762">
        <v>1</v>
      </c>
      <c r="L4762">
        <v>0.17</v>
      </c>
    </row>
    <row r="4763" spans="1:12" ht="14.25" customHeight="1" x14ac:dyDescent="0.25">
      <c r="A4763" t="str">
        <f t="shared" si="74"/>
        <v>ORD4762</v>
      </c>
      <c r="B4763" s="6">
        <v>45072</v>
      </c>
      <c r="C4763" s="6" t="str">
        <f>TEXT(Table1[[#This Row],[Order Date]],"mmm")</f>
        <v>May</v>
      </c>
      <c r="D4763" s="6" t="str">
        <f>TEXT(Table1[[#This Row],[Order Date]],"yyyy")</f>
        <v>2023</v>
      </c>
      <c r="E4763" t="s">
        <v>1568</v>
      </c>
      <c r="F4763" t="s">
        <v>23</v>
      </c>
      <c r="G4763" t="s">
        <v>11</v>
      </c>
      <c r="H4763" t="s">
        <v>92</v>
      </c>
      <c r="I4763" t="s">
        <v>2273</v>
      </c>
      <c r="J4763">
        <v>34.85</v>
      </c>
      <c r="K4763">
        <v>2</v>
      </c>
      <c r="L4763">
        <v>6.53</v>
      </c>
    </row>
    <row r="4764" spans="1:12" ht="14.25" customHeight="1" x14ac:dyDescent="0.25">
      <c r="A4764" t="str">
        <f t="shared" si="74"/>
        <v>ORD4763</v>
      </c>
      <c r="B4764" s="6">
        <v>45072</v>
      </c>
      <c r="C4764" s="6" t="str">
        <f>TEXT(Table1[[#This Row],[Order Date]],"mmm")</f>
        <v>May</v>
      </c>
      <c r="D4764" s="6" t="str">
        <f>TEXT(Table1[[#This Row],[Order Date]],"yyyy")</f>
        <v>2023</v>
      </c>
      <c r="E4764" t="s">
        <v>523</v>
      </c>
      <c r="F4764" t="s">
        <v>27</v>
      </c>
      <c r="G4764" t="s">
        <v>11</v>
      </c>
      <c r="H4764" t="s">
        <v>43</v>
      </c>
      <c r="I4764" t="s">
        <v>130</v>
      </c>
      <c r="J4764">
        <v>5.94</v>
      </c>
      <c r="K4764">
        <v>3</v>
      </c>
      <c r="L4764">
        <v>0</v>
      </c>
    </row>
    <row r="4765" spans="1:12" ht="14.25" customHeight="1" x14ac:dyDescent="0.25">
      <c r="A4765" t="str">
        <f t="shared" si="74"/>
        <v>ORD4764</v>
      </c>
      <c r="B4765" s="6">
        <v>45072</v>
      </c>
      <c r="C4765" s="6" t="str">
        <f>TEXT(Table1[[#This Row],[Order Date]],"mmm")</f>
        <v>May</v>
      </c>
      <c r="D4765" s="6" t="str">
        <f>TEXT(Table1[[#This Row],[Order Date]],"yyyy")</f>
        <v>2023</v>
      </c>
      <c r="E4765" t="s">
        <v>523</v>
      </c>
      <c r="F4765" t="s">
        <v>27</v>
      </c>
      <c r="G4765" t="s">
        <v>11</v>
      </c>
      <c r="H4765" t="s">
        <v>12</v>
      </c>
      <c r="I4765" t="s">
        <v>2279</v>
      </c>
      <c r="J4765">
        <v>45.36</v>
      </c>
      <c r="K4765">
        <v>7</v>
      </c>
      <c r="L4765">
        <v>21.77</v>
      </c>
    </row>
    <row r="4766" spans="1:12" ht="14.25" customHeight="1" x14ac:dyDescent="0.25">
      <c r="A4766" t="str">
        <f t="shared" si="74"/>
        <v>ORD4765</v>
      </c>
      <c r="B4766" s="6">
        <v>45072</v>
      </c>
      <c r="C4766" s="6" t="str">
        <f>TEXT(Table1[[#This Row],[Order Date]],"mmm")</f>
        <v>May</v>
      </c>
      <c r="D4766" s="6" t="str">
        <f>TEXT(Table1[[#This Row],[Order Date]],"yyyy")</f>
        <v>2023</v>
      </c>
      <c r="E4766" t="s">
        <v>523</v>
      </c>
      <c r="F4766" t="s">
        <v>27</v>
      </c>
      <c r="G4766" t="s">
        <v>39</v>
      </c>
      <c r="H4766" t="s">
        <v>40</v>
      </c>
      <c r="I4766" t="s">
        <v>930</v>
      </c>
      <c r="J4766">
        <v>211.17</v>
      </c>
      <c r="K4766">
        <v>4</v>
      </c>
      <c r="L4766">
        <v>23.76</v>
      </c>
    </row>
    <row r="4767" spans="1:12" ht="14.25" customHeight="1" x14ac:dyDescent="0.25">
      <c r="A4767" t="str">
        <f t="shared" si="74"/>
        <v>ORD4766</v>
      </c>
      <c r="B4767" s="6">
        <v>45072</v>
      </c>
      <c r="C4767" s="6" t="str">
        <f>TEXT(Table1[[#This Row],[Order Date]],"mmm")</f>
        <v>May</v>
      </c>
      <c r="D4767" s="6" t="str">
        <f>TEXT(Table1[[#This Row],[Order Date]],"yyyy")</f>
        <v>2023</v>
      </c>
      <c r="E4767" t="s">
        <v>523</v>
      </c>
      <c r="F4767" t="s">
        <v>27</v>
      </c>
      <c r="G4767" t="s">
        <v>34</v>
      </c>
      <c r="H4767" t="s">
        <v>35</v>
      </c>
      <c r="I4767" t="s">
        <v>1819</v>
      </c>
      <c r="J4767">
        <v>484.7</v>
      </c>
      <c r="K4767">
        <v>6</v>
      </c>
      <c r="L4767">
        <v>-84.82</v>
      </c>
    </row>
    <row r="4768" spans="1:12" ht="14.25" customHeight="1" x14ac:dyDescent="0.25">
      <c r="A4768" t="str">
        <f t="shared" si="74"/>
        <v>ORD4767</v>
      </c>
      <c r="B4768" s="6">
        <v>45072</v>
      </c>
      <c r="C4768" s="6" t="str">
        <f>TEXT(Table1[[#This Row],[Order Date]],"mmm")</f>
        <v>May</v>
      </c>
      <c r="D4768" s="6" t="str">
        <f>TEXT(Table1[[#This Row],[Order Date]],"yyyy")</f>
        <v>2023</v>
      </c>
      <c r="E4768" t="s">
        <v>523</v>
      </c>
      <c r="F4768" t="s">
        <v>27</v>
      </c>
      <c r="G4768" t="s">
        <v>39</v>
      </c>
      <c r="H4768" t="s">
        <v>302</v>
      </c>
      <c r="I4768" t="s">
        <v>2150</v>
      </c>
      <c r="J4768">
        <v>371.98</v>
      </c>
      <c r="K4768">
        <v>3</v>
      </c>
      <c r="L4768">
        <v>116.24</v>
      </c>
    </row>
    <row r="4769" spans="1:12" ht="14.25" customHeight="1" x14ac:dyDescent="0.25">
      <c r="A4769" t="str">
        <f t="shared" si="74"/>
        <v>ORD4768</v>
      </c>
      <c r="B4769" s="6">
        <v>45072</v>
      </c>
      <c r="C4769" s="6" t="str">
        <f>TEXT(Table1[[#This Row],[Order Date]],"mmm")</f>
        <v>May</v>
      </c>
      <c r="D4769" s="6" t="str">
        <f>TEXT(Table1[[#This Row],[Order Date]],"yyyy")</f>
        <v>2023</v>
      </c>
      <c r="E4769" t="s">
        <v>1744</v>
      </c>
      <c r="F4769" t="s">
        <v>123</v>
      </c>
      <c r="G4769" t="s">
        <v>11</v>
      </c>
      <c r="H4769" t="s">
        <v>18</v>
      </c>
      <c r="I4769" t="s">
        <v>1087</v>
      </c>
      <c r="J4769">
        <v>184.7</v>
      </c>
      <c r="K4769">
        <v>6</v>
      </c>
      <c r="L4769">
        <v>13.85</v>
      </c>
    </row>
    <row r="4770" spans="1:12" ht="14.25" customHeight="1" x14ac:dyDescent="0.25">
      <c r="A4770" t="str">
        <f t="shared" si="74"/>
        <v>ORD4769</v>
      </c>
      <c r="B4770" s="6">
        <v>45072</v>
      </c>
      <c r="C4770" s="6" t="str">
        <f>TEXT(Table1[[#This Row],[Order Date]],"mmm")</f>
        <v>May</v>
      </c>
      <c r="D4770" s="6" t="str">
        <f>TEXT(Table1[[#This Row],[Order Date]],"yyyy")</f>
        <v>2023</v>
      </c>
      <c r="E4770" t="s">
        <v>1744</v>
      </c>
      <c r="F4770" t="s">
        <v>123</v>
      </c>
      <c r="G4770" t="s">
        <v>39</v>
      </c>
      <c r="H4770" t="s">
        <v>52</v>
      </c>
      <c r="I4770" t="s">
        <v>1737</v>
      </c>
      <c r="J4770">
        <v>47.92</v>
      </c>
      <c r="K4770">
        <v>2</v>
      </c>
      <c r="L4770">
        <v>11.98</v>
      </c>
    </row>
    <row r="4771" spans="1:12" ht="14.25" customHeight="1" x14ac:dyDescent="0.25">
      <c r="A4771" t="str">
        <f t="shared" si="74"/>
        <v>ORD4770</v>
      </c>
      <c r="B4771" s="6">
        <v>45072</v>
      </c>
      <c r="C4771" s="6" t="str">
        <f>TEXT(Table1[[#This Row],[Order Date]],"mmm")</f>
        <v>May</v>
      </c>
      <c r="D4771" s="6" t="str">
        <f>TEXT(Table1[[#This Row],[Order Date]],"yyyy")</f>
        <v>2023</v>
      </c>
      <c r="E4771" t="s">
        <v>2504</v>
      </c>
      <c r="F4771" t="s">
        <v>157</v>
      </c>
      <c r="G4771" t="s">
        <v>34</v>
      </c>
      <c r="H4771" t="s">
        <v>47</v>
      </c>
      <c r="I4771" t="s">
        <v>1092</v>
      </c>
      <c r="J4771">
        <v>26.94</v>
      </c>
      <c r="K4771">
        <v>3</v>
      </c>
      <c r="L4771">
        <v>11.31</v>
      </c>
    </row>
    <row r="4772" spans="1:12" ht="14.25" customHeight="1" x14ac:dyDescent="0.25">
      <c r="A4772" t="str">
        <f t="shared" si="74"/>
        <v>ORD4771</v>
      </c>
      <c r="B4772" s="6">
        <v>45073</v>
      </c>
      <c r="C4772" s="6" t="str">
        <f>TEXT(Table1[[#This Row],[Order Date]],"mmm")</f>
        <v>May</v>
      </c>
      <c r="D4772" s="6" t="str">
        <f>TEXT(Table1[[#This Row],[Order Date]],"yyyy")</f>
        <v>2023</v>
      </c>
      <c r="E4772" t="s">
        <v>593</v>
      </c>
      <c r="F4772" t="s">
        <v>110</v>
      </c>
      <c r="G4772" t="s">
        <v>34</v>
      </c>
      <c r="H4772" t="s">
        <v>35</v>
      </c>
      <c r="I4772" t="s">
        <v>976</v>
      </c>
      <c r="J4772">
        <v>3504.9</v>
      </c>
      <c r="K4772">
        <v>5</v>
      </c>
      <c r="L4772">
        <v>700.98</v>
      </c>
    </row>
    <row r="4773" spans="1:12" ht="14.25" customHeight="1" x14ac:dyDescent="0.25">
      <c r="A4773" t="str">
        <f t="shared" si="74"/>
        <v>ORD4772</v>
      </c>
      <c r="B4773" s="6">
        <v>45073</v>
      </c>
      <c r="C4773" s="6" t="str">
        <f>TEXT(Table1[[#This Row],[Order Date]],"mmm")</f>
        <v>May</v>
      </c>
      <c r="D4773" s="6" t="str">
        <f>TEXT(Table1[[#This Row],[Order Date]],"yyyy")</f>
        <v>2023</v>
      </c>
      <c r="E4773" t="s">
        <v>593</v>
      </c>
      <c r="F4773" t="s">
        <v>110</v>
      </c>
      <c r="G4773" t="s">
        <v>11</v>
      </c>
      <c r="H4773" t="s">
        <v>12</v>
      </c>
      <c r="I4773" t="s">
        <v>2333</v>
      </c>
      <c r="J4773">
        <v>144.12</v>
      </c>
      <c r="K4773">
        <v>3</v>
      </c>
      <c r="L4773">
        <v>69.180000000000007</v>
      </c>
    </row>
    <row r="4774" spans="1:12" ht="14.25" customHeight="1" x14ac:dyDescent="0.25">
      <c r="A4774" t="str">
        <f t="shared" si="74"/>
        <v>ORD4773</v>
      </c>
      <c r="B4774" s="6">
        <v>45073</v>
      </c>
      <c r="C4774" s="6" t="str">
        <f>TEXT(Table1[[#This Row],[Order Date]],"mmm")</f>
        <v>May</v>
      </c>
      <c r="D4774" s="6" t="str">
        <f>TEXT(Table1[[#This Row],[Order Date]],"yyyy")</f>
        <v>2023</v>
      </c>
      <c r="E4774" t="s">
        <v>593</v>
      </c>
      <c r="F4774" t="s">
        <v>110</v>
      </c>
      <c r="G4774" t="s">
        <v>11</v>
      </c>
      <c r="H4774" t="s">
        <v>12</v>
      </c>
      <c r="I4774" t="s">
        <v>2243</v>
      </c>
      <c r="J4774">
        <v>314.55</v>
      </c>
      <c r="K4774">
        <v>3</v>
      </c>
      <c r="L4774">
        <v>150.97999999999999</v>
      </c>
    </row>
    <row r="4775" spans="1:12" ht="14.25" customHeight="1" x14ac:dyDescent="0.25">
      <c r="A4775" t="str">
        <f t="shared" si="74"/>
        <v>ORD4774</v>
      </c>
      <c r="B4775" s="6">
        <v>45073</v>
      </c>
      <c r="C4775" s="6" t="str">
        <f>TEXT(Table1[[#This Row],[Order Date]],"mmm")</f>
        <v>May</v>
      </c>
      <c r="D4775" s="6" t="str">
        <f>TEXT(Table1[[#This Row],[Order Date]],"yyyy")</f>
        <v>2023</v>
      </c>
      <c r="E4775" t="s">
        <v>866</v>
      </c>
      <c r="F4775" t="s">
        <v>15</v>
      </c>
      <c r="G4775" t="s">
        <v>34</v>
      </c>
      <c r="H4775" t="s">
        <v>47</v>
      </c>
      <c r="I4775" t="s">
        <v>1936</v>
      </c>
      <c r="J4775">
        <v>25.18</v>
      </c>
      <c r="K4775">
        <v>3</v>
      </c>
      <c r="L4775">
        <v>-33.36</v>
      </c>
    </row>
    <row r="4776" spans="1:12" ht="14.25" customHeight="1" x14ac:dyDescent="0.25">
      <c r="A4776" t="str">
        <f t="shared" si="74"/>
        <v>ORD4775</v>
      </c>
      <c r="B4776" s="6">
        <v>45073</v>
      </c>
      <c r="C4776" s="6" t="str">
        <f>TEXT(Table1[[#This Row],[Order Date]],"mmm")</f>
        <v>May</v>
      </c>
      <c r="D4776" s="6" t="str">
        <f>TEXT(Table1[[#This Row],[Order Date]],"yyyy")</f>
        <v>2023</v>
      </c>
      <c r="E4776" t="s">
        <v>866</v>
      </c>
      <c r="F4776" t="s">
        <v>15</v>
      </c>
      <c r="G4776" t="s">
        <v>34</v>
      </c>
      <c r="H4776" t="s">
        <v>47</v>
      </c>
      <c r="I4776" t="s">
        <v>563</v>
      </c>
      <c r="J4776">
        <v>5.58</v>
      </c>
      <c r="K4776">
        <v>2</v>
      </c>
      <c r="L4776">
        <v>-1.68</v>
      </c>
    </row>
    <row r="4777" spans="1:12" ht="14.25" customHeight="1" x14ac:dyDescent="0.25">
      <c r="A4777" t="str">
        <f t="shared" si="74"/>
        <v>ORD4776</v>
      </c>
      <c r="B4777" s="6">
        <v>45073</v>
      </c>
      <c r="C4777" s="6" t="str">
        <f>TEXT(Table1[[#This Row],[Order Date]],"mmm")</f>
        <v>May</v>
      </c>
      <c r="D4777" s="6" t="str">
        <f>TEXT(Table1[[#This Row],[Order Date]],"yyyy")</f>
        <v>2023</v>
      </c>
      <c r="E4777" t="s">
        <v>866</v>
      </c>
      <c r="F4777" t="s">
        <v>15</v>
      </c>
      <c r="G4777" t="s">
        <v>11</v>
      </c>
      <c r="H4777" t="s">
        <v>18</v>
      </c>
      <c r="I4777" t="s">
        <v>1757</v>
      </c>
      <c r="J4777">
        <v>1297.3699999999999</v>
      </c>
      <c r="K4777">
        <v>9</v>
      </c>
      <c r="L4777">
        <v>97.3</v>
      </c>
    </row>
    <row r="4778" spans="1:12" ht="14.25" customHeight="1" x14ac:dyDescent="0.25">
      <c r="A4778" t="str">
        <f t="shared" si="74"/>
        <v>ORD4777</v>
      </c>
      <c r="B4778" s="6">
        <v>45073</v>
      </c>
      <c r="C4778" s="6" t="str">
        <f>TEXT(Table1[[#This Row],[Order Date]],"mmm")</f>
        <v>May</v>
      </c>
      <c r="D4778" s="6" t="str">
        <f>TEXT(Table1[[#This Row],[Order Date]],"yyyy")</f>
        <v>2023</v>
      </c>
      <c r="E4778" t="s">
        <v>1475</v>
      </c>
      <c r="F4778" t="s">
        <v>27</v>
      </c>
      <c r="G4778" t="s">
        <v>11</v>
      </c>
      <c r="H4778" t="s">
        <v>12</v>
      </c>
      <c r="I4778" t="s">
        <v>1701</v>
      </c>
      <c r="J4778">
        <v>13.38</v>
      </c>
      <c r="K4778">
        <v>2</v>
      </c>
      <c r="L4778">
        <v>6.15</v>
      </c>
    </row>
    <row r="4779" spans="1:12" ht="14.25" customHeight="1" x14ac:dyDescent="0.25">
      <c r="A4779" t="str">
        <f t="shared" si="74"/>
        <v>ORD4778</v>
      </c>
      <c r="B4779" s="6">
        <v>45074</v>
      </c>
      <c r="C4779" s="6" t="str">
        <f>TEXT(Table1[[#This Row],[Order Date]],"mmm")</f>
        <v>May</v>
      </c>
      <c r="D4779" s="6" t="str">
        <f>TEXT(Table1[[#This Row],[Order Date]],"yyyy")</f>
        <v>2023</v>
      </c>
      <c r="E4779" t="s">
        <v>1055</v>
      </c>
      <c r="F4779" t="s">
        <v>329</v>
      </c>
      <c r="G4779" t="s">
        <v>11</v>
      </c>
      <c r="H4779" t="s">
        <v>24</v>
      </c>
      <c r="I4779" t="s">
        <v>1852</v>
      </c>
      <c r="J4779">
        <v>185.88</v>
      </c>
      <c r="K4779">
        <v>6</v>
      </c>
      <c r="L4779">
        <v>50.19</v>
      </c>
    </row>
    <row r="4780" spans="1:12" ht="14.25" customHeight="1" x14ac:dyDescent="0.25">
      <c r="A4780" t="str">
        <f t="shared" si="74"/>
        <v>ORD4779</v>
      </c>
      <c r="B4780" s="6">
        <v>45074</v>
      </c>
      <c r="C4780" s="6" t="str">
        <f>TEXT(Table1[[#This Row],[Order Date]],"mmm")</f>
        <v>May</v>
      </c>
      <c r="D4780" s="6" t="str">
        <f>TEXT(Table1[[#This Row],[Order Date]],"yyyy")</f>
        <v>2023</v>
      </c>
      <c r="E4780" t="s">
        <v>1783</v>
      </c>
      <c r="F4780" t="s">
        <v>123</v>
      </c>
      <c r="G4780" t="s">
        <v>34</v>
      </c>
      <c r="H4780" t="s">
        <v>35</v>
      </c>
      <c r="I4780" t="s">
        <v>1128</v>
      </c>
      <c r="J4780">
        <v>390.27</v>
      </c>
      <c r="K4780">
        <v>8</v>
      </c>
      <c r="L4780">
        <v>-24.39</v>
      </c>
    </row>
    <row r="4781" spans="1:12" ht="14.25" customHeight="1" x14ac:dyDescent="0.25">
      <c r="A4781" t="str">
        <f t="shared" si="74"/>
        <v>ORD4780</v>
      </c>
      <c r="B4781" s="6">
        <v>45074</v>
      </c>
      <c r="C4781" s="6" t="str">
        <f>TEXT(Table1[[#This Row],[Order Date]],"mmm")</f>
        <v>May</v>
      </c>
      <c r="D4781" s="6" t="str">
        <f>TEXT(Table1[[#This Row],[Order Date]],"yyyy")</f>
        <v>2023</v>
      </c>
      <c r="E4781" t="s">
        <v>1783</v>
      </c>
      <c r="F4781" t="s">
        <v>123</v>
      </c>
      <c r="G4781" t="s">
        <v>11</v>
      </c>
      <c r="H4781" t="s">
        <v>12</v>
      </c>
      <c r="I4781" t="s">
        <v>1105</v>
      </c>
      <c r="J4781">
        <v>62.19</v>
      </c>
      <c r="K4781">
        <v>13</v>
      </c>
      <c r="L4781">
        <v>19.440000000000001</v>
      </c>
    </row>
    <row r="4782" spans="1:12" ht="14.25" customHeight="1" x14ac:dyDescent="0.25">
      <c r="A4782" t="str">
        <f t="shared" si="74"/>
        <v>ORD4781</v>
      </c>
      <c r="B4782" s="6">
        <v>45074</v>
      </c>
      <c r="C4782" s="6" t="str">
        <f>TEXT(Table1[[#This Row],[Order Date]],"mmm")</f>
        <v>May</v>
      </c>
      <c r="D4782" s="6" t="str">
        <f>TEXT(Table1[[#This Row],[Order Date]],"yyyy")</f>
        <v>2023</v>
      </c>
      <c r="E4782" t="s">
        <v>256</v>
      </c>
      <c r="F4782" t="s">
        <v>27</v>
      </c>
      <c r="G4782" t="s">
        <v>11</v>
      </c>
      <c r="H4782" t="s">
        <v>92</v>
      </c>
      <c r="I4782" t="s">
        <v>1296</v>
      </c>
      <c r="J4782">
        <v>262.24</v>
      </c>
      <c r="K4782">
        <v>2</v>
      </c>
      <c r="L4782">
        <v>78.67</v>
      </c>
    </row>
    <row r="4783" spans="1:12" ht="14.25" customHeight="1" x14ac:dyDescent="0.25">
      <c r="A4783" t="str">
        <f t="shared" si="74"/>
        <v>ORD4782</v>
      </c>
      <c r="B4783" s="6">
        <v>45074</v>
      </c>
      <c r="C4783" s="6" t="str">
        <f>TEXT(Table1[[#This Row],[Order Date]],"mmm")</f>
        <v>May</v>
      </c>
      <c r="D4783" s="6" t="str">
        <f>TEXT(Table1[[#This Row],[Order Date]],"yyyy")</f>
        <v>2023</v>
      </c>
      <c r="E4783" t="s">
        <v>256</v>
      </c>
      <c r="F4783" t="s">
        <v>27</v>
      </c>
      <c r="G4783" t="s">
        <v>11</v>
      </c>
      <c r="H4783" t="s">
        <v>12</v>
      </c>
      <c r="I4783" t="s">
        <v>1901</v>
      </c>
      <c r="J4783">
        <v>182.72</v>
      </c>
      <c r="K4783">
        <v>8</v>
      </c>
      <c r="L4783">
        <v>84.05</v>
      </c>
    </row>
    <row r="4784" spans="1:12" ht="14.25" customHeight="1" x14ac:dyDescent="0.25">
      <c r="A4784" t="str">
        <f t="shared" si="74"/>
        <v>ORD4783</v>
      </c>
      <c r="B4784" s="6">
        <v>45074</v>
      </c>
      <c r="C4784" s="6" t="str">
        <f>TEXT(Table1[[#This Row],[Order Date]],"mmm")</f>
        <v>May</v>
      </c>
      <c r="D4784" s="6" t="str">
        <f>TEXT(Table1[[#This Row],[Order Date]],"yyyy")</f>
        <v>2023</v>
      </c>
      <c r="E4784" t="s">
        <v>256</v>
      </c>
      <c r="F4784" t="s">
        <v>27</v>
      </c>
      <c r="G4784" t="s">
        <v>39</v>
      </c>
      <c r="H4784" t="s">
        <v>52</v>
      </c>
      <c r="I4784" t="s">
        <v>673</v>
      </c>
      <c r="J4784">
        <v>131.6</v>
      </c>
      <c r="K4784">
        <v>7</v>
      </c>
      <c r="L4784">
        <v>7.9</v>
      </c>
    </row>
    <row r="4785" spans="1:12" ht="14.25" customHeight="1" x14ac:dyDescent="0.25">
      <c r="A4785" t="str">
        <f t="shared" si="74"/>
        <v>ORD4784</v>
      </c>
      <c r="B4785" s="6">
        <v>45074</v>
      </c>
      <c r="C4785" s="6" t="str">
        <f>TEXT(Table1[[#This Row],[Order Date]],"mmm")</f>
        <v>May</v>
      </c>
      <c r="D4785" s="6" t="str">
        <f>TEXT(Table1[[#This Row],[Order Date]],"yyyy")</f>
        <v>2023</v>
      </c>
      <c r="E4785" t="s">
        <v>256</v>
      </c>
      <c r="F4785" t="s">
        <v>27</v>
      </c>
      <c r="G4785" t="s">
        <v>11</v>
      </c>
      <c r="H4785" t="s">
        <v>20</v>
      </c>
      <c r="I4785" t="s">
        <v>1185</v>
      </c>
      <c r="J4785">
        <v>22.72</v>
      </c>
      <c r="K4785">
        <v>4</v>
      </c>
      <c r="L4785">
        <v>7.38</v>
      </c>
    </row>
    <row r="4786" spans="1:12" ht="14.25" customHeight="1" x14ac:dyDescent="0.25">
      <c r="A4786" t="str">
        <f t="shared" si="74"/>
        <v>ORD4785</v>
      </c>
      <c r="B4786" s="6">
        <v>45074</v>
      </c>
      <c r="C4786" s="6" t="str">
        <f>TEXT(Table1[[#This Row],[Order Date]],"mmm")</f>
        <v>May</v>
      </c>
      <c r="D4786" s="6" t="str">
        <f>TEXT(Table1[[#This Row],[Order Date]],"yyyy")</f>
        <v>2023</v>
      </c>
      <c r="E4786" t="s">
        <v>256</v>
      </c>
      <c r="F4786" t="s">
        <v>27</v>
      </c>
      <c r="G4786" t="s">
        <v>39</v>
      </c>
      <c r="H4786" t="s">
        <v>302</v>
      </c>
      <c r="I4786" t="s">
        <v>837</v>
      </c>
      <c r="J4786">
        <v>558.4</v>
      </c>
      <c r="K4786">
        <v>2</v>
      </c>
      <c r="L4786">
        <v>41.88</v>
      </c>
    </row>
    <row r="4787" spans="1:12" ht="14.25" customHeight="1" x14ac:dyDescent="0.25">
      <c r="A4787" t="str">
        <f t="shared" si="74"/>
        <v>ORD4786</v>
      </c>
      <c r="B4787" s="6">
        <v>45074</v>
      </c>
      <c r="C4787" s="6" t="str">
        <f>TEXT(Table1[[#This Row],[Order Date]],"mmm")</f>
        <v>May</v>
      </c>
      <c r="D4787" s="6" t="str">
        <f>TEXT(Table1[[#This Row],[Order Date]],"yyyy")</f>
        <v>2023</v>
      </c>
      <c r="E4787" t="s">
        <v>525</v>
      </c>
      <c r="F4787" t="s">
        <v>149</v>
      </c>
      <c r="G4787" t="s">
        <v>11</v>
      </c>
      <c r="H4787" t="s">
        <v>200</v>
      </c>
      <c r="I4787" t="s">
        <v>2215</v>
      </c>
      <c r="J4787">
        <v>54.9</v>
      </c>
      <c r="K4787">
        <v>5</v>
      </c>
      <c r="L4787">
        <v>15.37</v>
      </c>
    </row>
    <row r="4788" spans="1:12" ht="14.25" customHeight="1" x14ac:dyDescent="0.25">
      <c r="A4788" t="str">
        <f t="shared" si="74"/>
        <v>ORD4787</v>
      </c>
      <c r="B4788" s="6">
        <v>45074</v>
      </c>
      <c r="C4788" s="6" t="str">
        <f>TEXT(Table1[[#This Row],[Order Date]],"mmm")</f>
        <v>May</v>
      </c>
      <c r="D4788" s="6" t="str">
        <f>TEXT(Table1[[#This Row],[Order Date]],"yyyy")</f>
        <v>2023</v>
      </c>
      <c r="E4788" t="s">
        <v>1443</v>
      </c>
      <c r="F4788" t="s">
        <v>15</v>
      </c>
      <c r="G4788" t="s">
        <v>39</v>
      </c>
      <c r="H4788" t="s">
        <v>40</v>
      </c>
      <c r="I4788" t="s">
        <v>648</v>
      </c>
      <c r="J4788">
        <v>286.39999999999998</v>
      </c>
      <c r="K4788">
        <v>1</v>
      </c>
      <c r="L4788">
        <v>25.06</v>
      </c>
    </row>
    <row r="4789" spans="1:12" ht="14.25" customHeight="1" x14ac:dyDescent="0.25">
      <c r="A4789" t="str">
        <f t="shared" si="74"/>
        <v>ORD4788</v>
      </c>
      <c r="B4789" s="6">
        <v>45075</v>
      </c>
      <c r="C4789" s="6" t="str">
        <f>TEXT(Table1[[#This Row],[Order Date]],"mmm")</f>
        <v>May</v>
      </c>
      <c r="D4789" s="6" t="str">
        <f>TEXT(Table1[[#This Row],[Order Date]],"yyyy")</f>
        <v>2023</v>
      </c>
      <c r="E4789" t="s">
        <v>1751</v>
      </c>
      <c r="F4789" t="s">
        <v>488</v>
      </c>
      <c r="G4789" t="s">
        <v>39</v>
      </c>
      <c r="H4789" t="s">
        <v>40</v>
      </c>
      <c r="I4789" t="s">
        <v>287</v>
      </c>
      <c r="J4789">
        <v>979.95</v>
      </c>
      <c r="K4789">
        <v>5</v>
      </c>
      <c r="L4789">
        <v>274.39</v>
      </c>
    </row>
    <row r="4790" spans="1:12" ht="14.25" customHeight="1" x14ac:dyDescent="0.25">
      <c r="A4790" t="str">
        <f t="shared" si="74"/>
        <v>ORD4789</v>
      </c>
      <c r="B4790" s="6">
        <v>45075</v>
      </c>
      <c r="C4790" s="6" t="str">
        <f>TEXT(Table1[[#This Row],[Order Date]],"mmm")</f>
        <v>May</v>
      </c>
      <c r="D4790" s="6" t="str">
        <f>TEXT(Table1[[#This Row],[Order Date]],"yyyy")</f>
        <v>2023</v>
      </c>
      <c r="E4790" t="s">
        <v>1751</v>
      </c>
      <c r="F4790" t="s">
        <v>488</v>
      </c>
      <c r="G4790" t="s">
        <v>11</v>
      </c>
      <c r="H4790" t="s">
        <v>20</v>
      </c>
      <c r="I4790" t="s">
        <v>787</v>
      </c>
      <c r="J4790">
        <v>22.75</v>
      </c>
      <c r="K4790">
        <v>5</v>
      </c>
      <c r="L4790">
        <v>11.38</v>
      </c>
    </row>
    <row r="4791" spans="1:12" ht="14.25" customHeight="1" x14ac:dyDescent="0.25">
      <c r="A4791" t="str">
        <f t="shared" si="74"/>
        <v>ORD4790</v>
      </c>
      <c r="B4791" s="6">
        <v>45075</v>
      </c>
      <c r="C4791" s="6" t="str">
        <f>TEXT(Table1[[#This Row],[Order Date]],"mmm")</f>
        <v>May</v>
      </c>
      <c r="D4791" s="6" t="str">
        <f>TEXT(Table1[[#This Row],[Order Date]],"yyyy")</f>
        <v>2023</v>
      </c>
      <c r="E4791" t="s">
        <v>2474</v>
      </c>
      <c r="F4791" t="s">
        <v>120</v>
      </c>
      <c r="G4791" t="s">
        <v>11</v>
      </c>
      <c r="H4791" t="s">
        <v>20</v>
      </c>
      <c r="I4791" t="s">
        <v>2487</v>
      </c>
      <c r="J4791">
        <v>11.28</v>
      </c>
      <c r="K4791">
        <v>3</v>
      </c>
      <c r="L4791">
        <v>-8.65</v>
      </c>
    </row>
    <row r="4792" spans="1:12" ht="14.25" customHeight="1" x14ac:dyDescent="0.25">
      <c r="A4792" t="str">
        <f t="shared" si="74"/>
        <v>ORD4791</v>
      </c>
      <c r="B4792" s="6">
        <v>45075</v>
      </c>
      <c r="C4792" s="6" t="str">
        <f>TEXT(Table1[[#This Row],[Order Date]],"mmm")</f>
        <v>May</v>
      </c>
      <c r="D4792" s="6" t="str">
        <f>TEXT(Table1[[#This Row],[Order Date]],"yyyy")</f>
        <v>2023</v>
      </c>
      <c r="E4792" t="s">
        <v>2474</v>
      </c>
      <c r="F4792" t="s">
        <v>120</v>
      </c>
      <c r="G4792" t="s">
        <v>11</v>
      </c>
      <c r="H4792" t="s">
        <v>24</v>
      </c>
      <c r="I4792" t="s">
        <v>326</v>
      </c>
      <c r="J4792">
        <v>4.45</v>
      </c>
      <c r="K4792">
        <v>2</v>
      </c>
      <c r="L4792">
        <v>0.33</v>
      </c>
    </row>
    <row r="4793" spans="1:12" ht="14.25" customHeight="1" x14ac:dyDescent="0.25">
      <c r="A4793" t="str">
        <f t="shared" si="74"/>
        <v>ORD4792</v>
      </c>
      <c r="B4793" s="6">
        <v>45075</v>
      </c>
      <c r="C4793" s="6" t="str">
        <f>TEXT(Table1[[#This Row],[Order Date]],"mmm")</f>
        <v>May</v>
      </c>
      <c r="D4793" s="6" t="str">
        <f>TEXT(Table1[[#This Row],[Order Date]],"yyyy")</f>
        <v>2023</v>
      </c>
      <c r="E4793" t="s">
        <v>2474</v>
      </c>
      <c r="F4793" t="s">
        <v>120</v>
      </c>
      <c r="G4793" t="s">
        <v>34</v>
      </c>
      <c r="H4793" t="s">
        <v>47</v>
      </c>
      <c r="I4793" t="s">
        <v>1990</v>
      </c>
      <c r="J4793">
        <v>44.76</v>
      </c>
      <c r="K4793">
        <v>3</v>
      </c>
      <c r="L4793">
        <v>14.55</v>
      </c>
    </row>
    <row r="4794" spans="1:12" ht="14.25" customHeight="1" x14ac:dyDescent="0.25">
      <c r="A4794" t="str">
        <f t="shared" si="74"/>
        <v>ORD4793</v>
      </c>
      <c r="B4794" s="6">
        <v>45076</v>
      </c>
      <c r="C4794" s="6" t="str">
        <f>TEXT(Table1[[#This Row],[Order Date]],"mmm")</f>
        <v>May</v>
      </c>
      <c r="D4794" s="6" t="str">
        <f>TEXT(Table1[[#This Row],[Order Date]],"yyyy")</f>
        <v>2023</v>
      </c>
      <c r="E4794" t="s">
        <v>2298</v>
      </c>
      <c r="F4794" t="s">
        <v>278</v>
      </c>
      <c r="G4794" t="s">
        <v>11</v>
      </c>
      <c r="H4794" t="s">
        <v>20</v>
      </c>
      <c r="I4794" t="s">
        <v>911</v>
      </c>
      <c r="J4794">
        <v>22.62</v>
      </c>
      <c r="K4794">
        <v>2</v>
      </c>
      <c r="L4794">
        <v>-15.08</v>
      </c>
    </row>
    <row r="4795" spans="1:12" ht="14.25" customHeight="1" x14ac:dyDescent="0.25">
      <c r="A4795" t="str">
        <f t="shared" si="74"/>
        <v>ORD4794</v>
      </c>
      <c r="B4795" s="6">
        <v>45076</v>
      </c>
      <c r="C4795" s="6" t="str">
        <f>TEXT(Table1[[#This Row],[Order Date]],"mmm")</f>
        <v>May</v>
      </c>
      <c r="D4795" s="6" t="str">
        <f>TEXT(Table1[[#This Row],[Order Date]],"yyyy")</f>
        <v>2023</v>
      </c>
      <c r="E4795" t="s">
        <v>2298</v>
      </c>
      <c r="F4795" t="s">
        <v>278</v>
      </c>
      <c r="G4795" t="s">
        <v>11</v>
      </c>
      <c r="H4795" t="s">
        <v>20</v>
      </c>
      <c r="I4795" t="s">
        <v>765</v>
      </c>
      <c r="J4795">
        <v>14.95</v>
      </c>
      <c r="K4795">
        <v>2</v>
      </c>
      <c r="L4795">
        <v>-11.96</v>
      </c>
    </row>
    <row r="4796" spans="1:12" ht="14.25" customHeight="1" x14ac:dyDescent="0.25">
      <c r="A4796" t="str">
        <f t="shared" si="74"/>
        <v>ORD4795</v>
      </c>
      <c r="B4796" s="6">
        <v>45076</v>
      </c>
      <c r="C4796" s="6" t="str">
        <f>TEXT(Table1[[#This Row],[Order Date]],"mmm")</f>
        <v>May</v>
      </c>
      <c r="D4796" s="6" t="str">
        <f>TEXT(Table1[[#This Row],[Order Date]],"yyyy")</f>
        <v>2023</v>
      </c>
      <c r="E4796" t="s">
        <v>2298</v>
      </c>
      <c r="F4796" t="s">
        <v>278</v>
      </c>
      <c r="G4796" t="s">
        <v>34</v>
      </c>
      <c r="H4796" t="s">
        <v>35</v>
      </c>
      <c r="I4796" t="s">
        <v>991</v>
      </c>
      <c r="J4796">
        <v>801.57</v>
      </c>
      <c r="K4796">
        <v>2</v>
      </c>
      <c r="L4796">
        <v>50.1</v>
      </c>
    </row>
    <row r="4797" spans="1:12" ht="14.25" customHeight="1" x14ac:dyDescent="0.25">
      <c r="A4797" t="str">
        <f t="shared" si="74"/>
        <v>ORD4796</v>
      </c>
      <c r="B4797" s="6">
        <v>45076</v>
      </c>
      <c r="C4797" s="6" t="str">
        <f>TEXT(Table1[[#This Row],[Order Date]],"mmm")</f>
        <v>May</v>
      </c>
      <c r="D4797" s="6" t="str">
        <f>TEXT(Table1[[#This Row],[Order Date]],"yyyy")</f>
        <v>2023</v>
      </c>
      <c r="E4797" t="s">
        <v>2298</v>
      </c>
      <c r="F4797" t="s">
        <v>278</v>
      </c>
      <c r="G4797" t="s">
        <v>11</v>
      </c>
      <c r="H4797" t="s">
        <v>20</v>
      </c>
      <c r="I4797" t="s">
        <v>2483</v>
      </c>
      <c r="J4797">
        <v>2.38</v>
      </c>
      <c r="K4797">
        <v>3</v>
      </c>
      <c r="L4797">
        <v>-1.9</v>
      </c>
    </row>
    <row r="4798" spans="1:12" ht="14.25" customHeight="1" x14ac:dyDescent="0.25">
      <c r="A4798" t="str">
        <f t="shared" si="74"/>
        <v>ORD4797</v>
      </c>
      <c r="B4798" s="6">
        <v>45076</v>
      </c>
      <c r="C4798" s="6" t="str">
        <f>TEXT(Table1[[#This Row],[Order Date]],"mmm")</f>
        <v>May</v>
      </c>
      <c r="D4798" s="6" t="str">
        <f>TEXT(Table1[[#This Row],[Order Date]],"yyyy")</f>
        <v>2023</v>
      </c>
      <c r="E4798" t="s">
        <v>2298</v>
      </c>
      <c r="F4798" t="s">
        <v>278</v>
      </c>
      <c r="G4798" t="s">
        <v>11</v>
      </c>
      <c r="H4798" t="s">
        <v>12</v>
      </c>
      <c r="I4798" t="s">
        <v>1989</v>
      </c>
      <c r="J4798">
        <v>32.79</v>
      </c>
      <c r="K4798">
        <v>1</v>
      </c>
      <c r="L4798">
        <v>11.89</v>
      </c>
    </row>
    <row r="4799" spans="1:12" ht="14.25" customHeight="1" x14ac:dyDescent="0.25">
      <c r="A4799" t="str">
        <f t="shared" si="74"/>
        <v>ORD4798</v>
      </c>
      <c r="B4799" s="6">
        <v>45076</v>
      </c>
      <c r="C4799" s="6" t="str">
        <f>TEXT(Table1[[#This Row],[Order Date]],"mmm")</f>
        <v>May</v>
      </c>
      <c r="D4799" s="6" t="str">
        <f>TEXT(Table1[[#This Row],[Order Date]],"yyyy")</f>
        <v>2023</v>
      </c>
      <c r="E4799" t="s">
        <v>2534</v>
      </c>
      <c r="F4799" t="s">
        <v>245</v>
      </c>
      <c r="G4799" t="s">
        <v>11</v>
      </c>
      <c r="H4799" t="s">
        <v>20</v>
      </c>
      <c r="I4799" t="s">
        <v>705</v>
      </c>
      <c r="J4799">
        <v>3.28</v>
      </c>
      <c r="K4799">
        <v>2</v>
      </c>
      <c r="L4799">
        <v>-2.63</v>
      </c>
    </row>
    <row r="4800" spans="1:12" ht="14.25" customHeight="1" x14ac:dyDescent="0.25">
      <c r="A4800" t="str">
        <f t="shared" si="74"/>
        <v>ORD4799</v>
      </c>
      <c r="B4800" s="6">
        <v>45076</v>
      </c>
      <c r="C4800" s="6" t="str">
        <f>TEXT(Table1[[#This Row],[Order Date]],"mmm")</f>
        <v>May</v>
      </c>
      <c r="D4800" s="6" t="str">
        <f>TEXT(Table1[[#This Row],[Order Date]],"yyyy")</f>
        <v>2023</v>
      </c>
      <c r="E4800" t="s">
        <v>657</v>
      </c>
      <c r="F4800" t="s">
        <v>78</v>
      </c>
      <c r="G4800" t="s">
        <v>39</v>
      </c>
      <c r="H4800" t="s">
        <v>603</v>
      </c>
      <c r="I4800" t="s">
        <v>916</v>
      </c>
      <c r="J4800">
        <v>839.99</v>
      </c>
      <c r="K4800">
        <v>2</v>
      </c>
      <c r="L4800">
        <v>70</v>
      </c>
    </row>
    <row r="4801" spans="1:12" ht="14.25" customHeight="1" x14ac:dyDescent="0.25">
      <c r="A4801" t="str">
        <f t="shared" si="74"/>
        <v>ORD4800</v>
      </c>
      <c r="B4801" s="6">
        <v>45076</v>
      </c>
      <c r="C4801" s="6" t="str">
        <f>TEXT(Table1[[#This Row],[Order Date]],"mmm")</f>
        <v>May</v>
      </c>
      <c r="D4801" s="6" t="str">
        <f>TEXT(Table1[[#This Row],[Order Date]],"yyyy")</f>
        <v>2023</v>
      </c>
      <c r="E4801" t="s">
        <v>443</v>
      </c>
      <c r="F4801" t="s">
        <v>55</v>
      </c>
      <c r="G4801" t="s">
        <v>34</v>
      </c>
      <c r="H4801" t="s">
        <v>145</v>
      </c>
      <c r="I4801" t="s">
        <v>1786</v>
      </c>
      <c r="J4801">
        <v>2275.5</v>
      </c>
      <c r="K4801">
        <v>10</v>
      </c>
      <c r="L4801">
        <v>386.84</v>
      </c>
    </row>
    <row r="4802" spans="1:12" ht="14.25" customHeight="1" x14ac:dyDescent="0.25">
      <c r="A4802" t="str">
        <f t="shared" si="74"/>
        <v>ORD4801</v>
      </c>
      <c r="B4802" s="6">
        <v>45076</v>
      </c>
      <c r="C4802" s="6" t="str">
        <f>TEXT(Table1[[#This Row],[Order Date]],"mmm")</f>
        <v>May</v>
      </c>
      <c r="D4802" s="6" t="str">
        <f>TEXT(Table1[[#This Row],[Order Date]],"yyyy")</f>
        <v>2023</v>
      </c>
      <c r="E4802" t="s">
        <v>443</v>
      </c>
      <c r="F4802" t="s">
        <v>55</v>
      </c>
      <c r="G4802" t="s">
        <v>39</v>
      </c>
      <c r="H4802" t="s">
        <v>52</v>
      </c>
      <c r="I4802" t="s">
        <v>1787</v>
      </c>
      <c r="J4802">
        <v>1979.7</v>
      </c>
      <c r="K4802">
        <v>6</v>
      </c>
      <c r="L4802">
        <v>653.29999999999995</v>
      </c>
    </row>
    <row r="4803" spans="1:12" ht="14.25" customHeight="1" x14ac:dyDescent="0.25">
      <c r="A4803" t="str">
        <f t="shared" ref="A4803:A4866" si="75">"ORD" &amp; TEXT(ROW(A4803)-1, "0000")</f>
        <v>ORD4802</v>
      </c>
      <c r="B4803" s="6">
        <v>45076</v>
      </c>
      <c r="C4803" s="6" t="str">
        <f>TEXT(Table1[[#This Row],[Order Date]],"mmm")</f>
        <v>May</v>
      </c>
      <c r="D4803" s="6" t="str">
        <f>TEXT(Table1[[#This Row],[Order Date]],"yyyy")</f>
        <v>2023</v>
      </c>
      <c r="E4803" t="s">
        <v>443</v>
      </c>
      <c r="F4803" t="s">
        <v>55</v>
      </c>
      <c r="G4803" t="s">
        <v>11</v>
      </c>
      <c r="H4803" t="s">
        <v>16</v>
      </c>
      <c r="I4803" t="s">
        <v>2476</v>
      </c>
      <c r="J4803">
        <v>62.1</v>
      </c>
      <c r="K4803">
        <v>6</v>
      </c>
      <c r="L4803">
        <v>29.81</v>
      </c>
    </row>
    <row r="4804" spans="1:12" ht="14.25" customHeight="1" x14ac:dyDescent="0.25">
      <c r="A4804" t="str">
        <f t="shared" si="75"/>
        <v>ORD4803</v>
      </c>
      <c r="B4804" s="6">
        <v>45076</v>
      </c>
      <c r="C4804" s="6" t="str">
        <f>TEXT(Table1[[#This Row],[Order Date]],"mmm")</f>
        <v>May</v>
      </c>
      <c r="D4804" s="6" t="str">
        <f>TEXT(Table1[[#This Row],[Order Date]],"yyyy")</f>
        <v>2023</v>
      </c>
      <c r="E4804" t="s">
        <v>599</v>
      </c>
      <c r="F4804" t="s">
        <v>78</v>
      </c>
      <c r="G4804" t="s">
        <v>11</v>
      </c>
      <c r="H4804" t="s">
        <v>92</v>
      </c>
      <c r="I4804" t="s">
        <v>440</v>
      </c>
      <c r="J4804">
        <v>123.92</v>
      </c>
      <c r="K4804">
        <v>5</v>
      </c>
      <c r="L4804">
        <v>9.2899999999999991</v>
      </c>
    </row>
    <row r="4805" spans="1:12" ht="14.25" customHeight="1" x14ac:dyDescent="0.25">
      <c r="A4805" t="str">
        <f t="shared" si="75"/>
        <v>ORD4804</v>
      </c>
      <c r="B4805" s="6">
        <v>45076</v>
      </c>
      <c r="C4805" s="6" t="str">
        <f>TEXT(Table1[[#This Row],[Order Date]],"mmm")</f>
        <v>May</v>
      </c>
      <c r="D4805" s="6" t="str">
        <f>TEXT(Table1[[#This Row],[Order Date]],"yyyy")</f>
        <v>2023</v>
      </c>
      <c r="E4805" t="s">
        <v>1535</v>
      </c>
      <c r="F4805" t="s">
        <v>27</v>
      </c>
      <c r="G4805" t="s">
        <v>11</v>
      </c>
      <c r="H4805" t="s">
        <v>12</v>
      </c>
      <c r="I4805" t="s">
        <v>2169</v>
      </c>
      <c r="J4805">
        <v>38.880000000000003</v>
      </c>
      <c r="K4805">
        <v>6</v>
      </c>
      <c r="L4805">
        <v>18.66</v>
      </c>
    </row>
    <row r="4806" spans="1:12" ht="14.25" customHeight="1" x14ac:dyDescent="0.25">
      <c r="A4806" t="str">
        <f t="shared" si="75"/>
        <v>ORD4805</v>
      </c>
      <c r="B4806" s="6">
        <v>45076</v>
      </c>
      <c r="C4806" s="6" t="str">
        <f>TEXT(Table1[[#This Row],[Order Date]],"mmm")</f>
        <v>May</v>
      </c>
      <c r="D4806" s="6" t="str">
        <f>TEXT(Table1[[#This Row],[Order Date]],"yyyy")</f>
        <v>2023</v>
      </c>
      <c r="E4806" t="s">
        <v>971</v>
      </c>
      <c r="F4806" t="s">
        <v>157</v>
      </c>
      <c r="G4806" t="s">
        <v>11</v>
      </c>
      <c r="H4806" t="s">
        <v>92</v>
      </c>
      <c r="I4806" t="s">
        <v>2152</v>
      </c>
      <c r="J4806">
        <v>364.74</v>
      </c>
      <c r="K4806">
        <v>3</v>
      </c>
      <c r="L4806">
        <v>109.42</v>
      </c>
    </row>
    <row r="4807" spans="1:12" ht="14.25" customHeight="1" x14ac:dyDescent="0.25">
      <c r="A4807" t="str">
        <f t="shared" si="75"/>
        <v>ORD4806</v>
      </c>
      <c r="B4807" s="6">
        <v>45076</v>
      </c>
      <c r="C4807" s="6" t="str">
        <f>TEXT(Table1[[#This Row],[Order Date]],"mmm")</f>
        <v>May</v>
      </c>
      <c r="D4807" s="6" t="str">
        <f>TEXT(Table1[[#This Row],[Order Date]],"yyyy")</f>
        <v>2023</v>
      </c>
      <c r="E4807" t="s">
        <v>971</v>
      </c>
      <c r="F4807" t="s">
        <v>157</v>
      </c>
      <c r="G4807" t="s">
        <v>34</v>
      </c>
      <c r="H4807" t="s">
        <v>47</v>
      </c>
      <c r="I4807" t="s">
        <v>2000</v>
      </c>
      <c r="J4807">
        <v>47.4</v>
      </c>
      <c r="K4807">
        <v>5</v>
      </c>
      <c r="L4807">
        <v>21.33</v>
      </c>
    </row>
    <row r="4808" spans="1:12" ht="14.25" customHeight="1" x14ac:dyDescent="0.25">
      <c r="A4808" t="str">
        <f t="shared" si="75"/>
        <v>ORD4807</v>
      </c>
      <c r="B4808" s="6">
        <v>45076</v>
      </c>
      <c r="C4808" s="6" t="str">
        <f>TEXT(Table1[[#This Row],[Order Date]],"mmm")</f>
        <v>May</v>
      </c>
      <c r="D4808" s="6" t="str">
        <f>TEXT(Table1[[#This Row],[Order Date]],"yyyy")</f>
        <v>2023</v>
      </c>
      <c r="E4808" t="s">
        <v>971</v>
      </c>
      <c r="F4808" t="s">
        <v>157</v>
      </c>
      <c r="G4808" t="s">
        <v>11</v>
      </c>
      <c r="H4808" t="s">
        <v>18</v>
      </c>
      <c r="I4808" t="s">
        <v>516</v>
      </c>
      <c r="J4808">
        <v>49.76</v>
      </c>
      <c r="K4808">
        <v>4</v>
      </c>
      <c r="L4808">
        <v>13.93</v>
      </c>
    </row>
    <row r="4809" spans="1:12" ht="14.25" customHeight="1" x14ac:dyDescent="0.25">
      <c r="A4809" t="str">
        <f t="shared" si="75"/>
        <v>ORD4808</v>
      </c>
      <c r="B4809" s="6">
        <v>45076</v>
      </c>
      <c r="C4809" s="6" t="str">
        <f>TEXT(Table1[[#This Row],[Order Date]],"mmm")</f>
        <v>May</v>
      </c>
      <c r="D4809" s="6" t="str">
        <f>TEXT(Table1[[#This Row],[Order Date]],"yyyy")</f>
        <v>2023</v>
      </c>
      <c r="E4809" t="s">
        <v>971</v>
      </c>
      <c r="F4809" t="s">
        <v>157</v>
      </c>
      <c r="G4809" t="s">
        <v>11</v>
      </c>
      <c r="H4809" t="s">
        <v>24</v>
      </c>
      <c r="I4809" t="s">
        <v>326</v>
      </c>
      <c r="J4809">
        <v>5.56</v>
      </c>
      <c r="K4809">
        <v>2</v>
      </c>
      <c r="L4809">
        <v>1.45</v>
      </c>
    </row>
    <row r="4810" spans="1:12" ht="14.25" customHeight="1" x14ac:dyDescent="0.25">
      <c r="A4810" t="str">
        <f t="shared" si="75"/>
        <v>ORD4809</v>
      </c>
      <c r="B4810" s="6">
        <v>45076</v>
      </c>
      <c r="C4810" s="6" t="str">
        <f>TEXT(Table1[[#This Row],[Order Date]],"mmm")</f>
        <v>May</v>
      </c>
      <c r="D4810" s="6" t="str">
        <f>TEXT(Table1[[#This Row],[Order Date]],"yyyy")</f>
        <v>2023</v>
      </c>
      <c r="E4810" t="s">
        <v>971</v>
      </c>
      <c r="F4810" t="s">
        <v>157</v>
      </c>
      <c r="G4810" t="s">
        <v>11</v>
      </c>
      <c r="H4810" t="s">
        <v>12</v>
      </c>
      <c r="I4810" t="s">
        <v>2243</v>
      </c>
      <c r="J4810">
        <v>629.1</v>
      </c>
      <c r="K4810">
        <v>6</v>
      </c>
      <c r="L4810">
        <v>301.97000000000003</v>
      </c>
    </row>
    <row r="4811" spans="1:12" ht="14.25" customHeight="1" x14ac:dyDescent="0.25">
      <c r="A4811" t="str">
        <f t="shared" si="75"/>
        <v>ORD4810</v>
      </c>
      <c r="B4811" s="6">
        <v>45076</v>
      </c>
      <c r="C4811" s="6" t="str">
        <f>TEXT(Table1[[#This Row],[Order Date]],"mmm")</f>
        <v>May</v>
      </c>
      <c r="D4811" s="6" t="str">
        <f>TEXT(Table1[[#This Row],[Order Date]],"yyyy")</f>
        <v>2023</v>
      </c>
      <c r="E4811" t="s">
        <v>971</v>
      </c>
      <c r="F4811" t="s">
        <v>157</v>
      </c>
      <c r="G4811" t="s">
        <v>11</v>
      </c>
      <c r="H4811" t="s">
        <v>24</v>
      </c>
      <c r="I4811" t="s">
        <v>1569</v>
      </c>
      <c r="J4811">
        <v>14.7</v>
      </c>
      <c r="K4811">
        <v>5</v>
      </c>
      <c r="L4811">
        <v>3.97</v>
      </c>
    </row>
    <row r="4812" spans="1:12" ht="14.25" customHeight="1" x14ac:dyDescent="0.25">
      <c r="A4812" t="str">
        <f t="shared" si="75"/>
        <v>ORD4811</v>
      </c>
      <c r="B4812" s="6">
        <v>45076</v>
      </c>
      <c r="C4812" s="6" t="str">
        <f>TEXT(Table1[[#This Row],[Order Date]],"mmm")</f>
        <v>May</v>
      </c>
      <c r="D4812" s="6" t="str">
        <f>TEXT(Table1[[#This Row],[Order Date]],"yyyy")</f>
        <v>2023</v>
      </c>
      <c r="E4812" t="s">
        <v>971</v>
      </c>
      <c r="F4812" t="s">
        <v>157</v>
      </c>
      <c r="G4812" t="s">
        <v>11</v>
      </c>
      <c r="H4812" t="s">
        <v>12</v>
      </c>
      <c r="I4812" t="s">
        <v>1365</v>
      </c>
      <c r="J4812">
        <v>45.36</v>
      </c>
      <c r="K4812">
        <v>7</v>
      </c>
      <c r="L4812">
        <v>21.77</v>
      </c>
    </row>
    <row r="4813" spans="1:12" ht="14.25" customHeight="1" x14ac:dyDescent="0.25">
      <c r="A4813" t="str">
        <f t="shared" si="75"/>
        <v>ORD4812</v>
      </c>
      <c r="B4813" s="6">
        <v>45076</v>
      </c>
      <c r="C4813" s="6" t="str">
        <f>TEXT(Table1[[#This Row],[Order Date]],"mmm")</f>
        <v>May</v>
      </c>
      <c r="D4813" s="6" t="str">
        <f>TEXT(Table1[[#This Row],[Order Date]],"yyyy")</f>
        <v>2023</v>
      </c>
      <c r="E4813" t="s">
        <v>971</v>
      </c>
      <c r="F4813" t="s">
        <v>157</v>
      </c>
      <c r="G4813" t="s">
        <v>39</v>
      </c>
      <c r="H4813" t="s">
        <v>40</v>
      </c>
      <c r="I4813" t="s">
        <v>720</v>
      </c>
      <c r="J4813">
        <v>125.99</v>
      </c>
      <c r="K4813">
        <v>1</v>
      </c>
      <c r="L4813">
        <v>35.28</v>
      </c>
    </row>
    <row r="4814" spans="1:12" ht="14.25" customHeight="1" x14ac:dyDescent="0.25">
      <c r="A4814" t="str">
        <f t="shared" si="75"/>
        <v>ORD4813</v>
      </c>
      <c r="B4814" s="6">
        <v>45076</v>
      </c>
      <c r="C4814" s="6" t="str">
        <f>TEXT(Table1[[#This Row],[Order Date]],"mmm")</f>
        <v>May</v>
      </c>
      <c r="D4814" s="6" t="str">
        <f>TEXT(Table1[[#This Row],[Order Date]],"yyyy")</f>
        <v>2023</v>
      </c>
      <c r="E4814" t="s">
        <v>2450</v>
      </c>
      <c r="F4814" t="s">
        <v>27</v>
      </c>
      <c r="G4814" t="s">
        <v>34</v>
      </c>
      <c r="H4814" t="s">
        <v>47</v>
      </c>
      <c r="I4814" t="s">
        <v>1936</v>
      </c>
      <c r="J4814">
        <v>167.84</v>
      </c>
      <c r="K4814">
        <v>8</v>
      </c>
      <c r="L4814">
        <v>11.75</v>
      </c>
    </row>
    <row r="4815" spans="1:12" ht="14.25" customHeight="1" x14ac:dyDescent="0.25">
      <c r="A4815" t="str">
        <f t="shared" si="75"/>
        <v>ORD4814</v>
      </c>
      <c r="B4815" s="6">
        <v>45076</v>
      </c>
      <c r="C4815" s="6" t="str">
        <f>TEXT(Table1[[#This Row],[Order Date]],"mmm")</f>
        <v>May</v>
      </c>
      <c r="D4815" s="6" t="str">
        <f>TEXT(Table1[[#This Row],[Order Date]],"yyyy")</f>
        <v>2023</v>
      </c>
      <c r="E4815" t="s">
        <v>1946</v>
      </c>
      <c r="F4815" t="s">
        <v>55</v>
      </c>
      <c r="G4815" t="s">
        <v>11</v>
      </c>
      <c r="H4815" t="s">
        <v>63</v>
      </c>
      <c r="I4815" t="s">
        <v>1165</v>
      </c>
      <c r="J4815">
        <v>26.55</v>
      </c>
      <c r="K4815">
        <v>9</v>
      </c>
      <c r="L4815">
        <v>12.74</v>
      </c>
    </row>
    <row r="4816" spans="1:12" ht="14.25" customHeight="1" x14ac:dyDescent="0.25">
      <c r="A4816" t="str">
        <f t="shared" si="75"/>
        <v>ORD4815</v>
      </c>
      <c r="B4816" s="6">
        <v>45076</v>
      </c>
      <c r="C4816" s="6" t="str">
        <f>TEXT(Table1[[#This Row],[Order Date]],"mmm")</f>
        <v>May</v>
      </c>
      <c r="D4816" s="6" t="str">
        <f>TEXT(Table1[[#This Row],[Order Date]],"yyyy")</f>
        <v>2023</v>
      </c>
      <c r="E4816" t="s">
        <v>1946</v>
      </c>
      <c r="F4816" t="s">
        <v>55</v>
      </c>
      <c r="G4816" t="s">
        <v>39</v>
      </c>
      <c r="H4816" t="s">
        <v>52</v>
      </c>
      <c r="I4816" t="s">
        <v>636</v>
      </c>
      <c r="J4816">
        <v>111.98</v>
      </c>
      <c r="K4816">
        <v>2</v>
      </c>
      <c r="L4816">
        <v>26.88</v>
      </c>
    </row>
    <row r="4817" spans="1:12" ht="14.25" customHeight="1" x14ac:dyDescent="0.25">
      <c r="A4817" t="str">
        <f t="shared" si="75"/>
        <v>ORD4816</v>
      </c>
      <c r="B4817" s="6">
        <v>45076</v>
      </c>
      <c r="C4817" s="6" t="str">
        <f>TEXT(Table1[[#This Row],[Order Date]],"mmm")</f>
        <v>May</v>
      </c>
      <c r="D4817" s="6" t="str">
        <f>TEXT(Table1[[#This Row],[Order Date]],"yyyy")</f>
        <v>2023</v>
      </c>
      <c r="E4817" t="s">
        <v>1196</v>
      </c>
      <c r="F4817" t="s">
        <v>10</v>
      </c>
      <c r="G4817" t="s">
        <v>39</v>
      </c>
      <c r="H4817" t="s">
        <v>40</v>
      </c>
      <c r="I4817" t="s">
        <v>2408</v>
      </c>
      <c r="J4817">
        <v>79.959999999999994</v>
      </c>
      <c r="K4817">
        <v>5</v>
      </c>
      <c r="L4817">
        <v>8</v>
      </c>
    </row>
    <row r="4818" spans="1:12" ht="14.25" customHeight="1" x14ac:dyDescent="0.25">
      <c r="A4818" t="str">
        <f t="shared" si="75"/>
        <v>ORD4817</v>
      </c>
      <c r="B4818" s="6">
        <v>45076</v>
      </c>
      <c r="C4818" s="6" t="str">
        <f>TEXT(Table1[[#This Row],[Order Date]],"mmm")</f>
        <v>May</v>
      </c>
      <c r="D4818" s="6" t="str">
        <f>TEXT(Table1[[#This Row],[Order Date]],"yyyy")</f>
        <v>2023</v>
      </c>
      <c r="E4818" t="s">
        <v>1196</v>
      </c>
      <c r="F4818" t="s">
        <v>10</v>
      </c>
      <c r="G4818" t="s">
        <v>39</v>
      </c>
      <c r="H4818" t="s">
        <v>52</v>
      </c>
      <c r="I4818" t="s">
        <v>636</v>
      </c>
      <c r="J4818">
        <v>223.96</v>
      </c>
      <c r="K4818">
        <v>5</v>
      </c>
      <c r="L4818">
        <v>11.2</v>
      </c>
    </row>
    <row r="4819" spans="1:12" ht="14.25" customHeight="1" x14ac:dyDescent="0.25">
      <c r="A4819" t="str">
        <f t="shared" si="75"/>
        <v>ORD4818</v>
      </c>
      <c r="B4819" s="6">
        <v>45077</v>
      </c>
      <c r="C4819" s="6" t="str">
        <f>TEXT(Table1[[#This Row],[Order Date]],"mmm")</f>
        <v>May</v>
      </c>
      <c r="D4819" s="6" t="str">
        <f>TEXT(Table1[[#This Row],[Order Date]],"yyyy")</f>
        <v>2023</v>
      </c>
      <c r="E4819" t="s">
        <v>1423</v>
      </c>
      <c r="F4819" t="s">
        <v>15</v>
      </c>
      <c r="G4819" t="s">
        <v>34</v>
      </c>
      <c r="H4819" t="s">
        <v>47</v>
      </c>
      <c r="I4819" t="s">
        <v>2535</v>
      </c>
      <c r="J4819">
        <v>32.06</v>
      </c>
      <c r="K4819">
        <v>3</v>
      </c>
      <c r="L4819">
        <v>-12.83</v>
      </c>
    </row>
    <row r="4820" spans="1:12" ht="14.25" customHeight="1" x14ac:dyDescent="0.25">
      <c r="A4820" t="str">
        <f t="shared" si="75"/>
        <v>ORD4819</v>
      </c>
      <c r="B4820" s="6">
        <v>45077</v>
      </c>
      <c r="C4820" s="6" t="str">
        <f>TEXT(Table1[[#This Row],[Order Date]],"mmm")</f>
        <v>May</v>
      </c>
      <c r="D4820" s="6" t="str">
        <f>TEXT(Table1[[#This Row],[Order Date]],"yyyy")</f>
        <v>2023</v>
      </c>
      <c r="E4820" t="s">
        <v>1423</v>
      </c>
      <c r="F4820" t="s">
        <v>15</v>
      </c>
      <c r="G4820" t="s">
        <v>11</v>
      </c>
      <c r="H4820" t="s">
        <v>12</v>
      </c>
      <c r="I4820" t="s">
        <v>1147</v>
      </c>
      <c r="J4820">
        <v>18.5</v>
      </c>
      <c r="K4820">
        <v>4</v>
      </c>
      <c r="L4820">
        <v>6.7</v>
      </c>
    </row>
    <row r="4821" spans="1:12" ht="14.25" customHeight="1" x14ac:dyDescent="0.25">
      <c r="A4821" t="str">
        <f t="shared" si="75"/>
        <v>ORD4820</v>
      </c>
      <c r="B4821" s="6">
        <v>45077</v>
      </c>
      <c r="C4821" s="6" t="str">
        <f>TEXT(Table1[[#This Row],[Order Date]],"mmm")</f>
        <v>May</v>
      </c>
      <c r="D4821" s="6" t="str">
        <f>TEXT(Table1[[#This Row],[Order Date]],"yyyy")</f>
        <v>2023</v>
      </c>
      <c r="E4821" t="s">
        <v>1423</v>
      </c>
      <c r="F4821" t="s">
        <v>15</v>
      </c>
      <c r="G4821" t="s">
        <v>34</v>
      </c>
      <c r="H4821" t="s">
        <v>35</v>
      </c>
      <c r="I4821" t="s">
        <v>71</v>
      </c>
      <c r="J4821">
        <v>191.08</v>
      </c>
      <c r="K4821">
        <v>3</v>
      </c>
      <c r="L4821">
        <v>-38.22</v>
      </c>
    </row>
    <row r="4822" spans="1:12" ht="14.25" customHeight="1" x14ac:dyDescent="0.25">
      <c r="A4822" t="str">
        <f t="shared" si="75"/>
        <v>ORD4821</v>
      </c>
      <c r="B4822" s="6">
        <v>45077</v>
      </c>
      <c r="C4822" s="6" t="str">
        <f>TEXT(Table1[[#This Row],[Order Date]],"mmm")</f>
        <v>May</v>
      </c>
      <c r="D4822" s="6" t="str">
        <f>TEXT(Table1[[#This Row],[Order Date]],"yyyy")</f>
        <v>2023</v>
      </c>
      <c r="E4822" t="s">
        <v>1423</v>
      </c>
      <c r="F4822" t="s">
        <v>15</v>
      </c>
      <c r="G4822" t="s">
        <v>11</v>
      </c>
      <c r="H4822" t="s">
        <v>12</v>
      </c>
      <c r="I4822" t="s">
        <v>2172</v>
      </c>
      <c r="J4822">
        <v>10.37</v>
      </c>
      <c r="K4822">
        <v>2</v>
      </c>
      <c r="L4822">
        <v>3.63</v>
      </c>
    </row>
    <row r="4823" spans="1:12" ht="14.25" customHeight="1" x14ac:dyDescent="0.25">
      <c r="A4823" t="str">
        <f t="shared" si="75"/>
        <v>ORD4822</v>
      </c>
      <c r="B4823" s="6">
        <v>45077</v>
      </c>
      <c r="C4823" s="6" t="str">
        <f>TEXT(Table1[[#This Row],[Order Date]],"mmm")</f>
        <v>May</v>
      </c>
      <c r="D4823" s="6" t="str">
        <f>TEXT(Table1[[#This Row],[Order Date]],"yyyy")</f>
        <v>2023</v>
      </c>
      <c r="E4823" t="s">
        <v>2230</v>
      </c>
      <c r="F4823" t="s">
        <v>149</v>
      </c>
      <c r="G4823" t="s">
        <v>11</v>
      </c>
      <c r="H4823" t="s">
        <v>20</v>
      </c>
      <c r="I4823" t="s">
        <v>929</v>
      </c>
      <c r="J4823">
        <v>7.15</v>
      </c>
      <c r="K4823">
        <v>3</v>
      </c>
      <c r="L4823">
        <v>2.3199999999999998</v>
      </c>
    </row>
    <row r="4824" spans="1:12" ht="14.25" customHeight="1" x14ac:dyDescent="0.25">
      <c r="A4824" t="str">
        <f t="shared" si="75"/>
        <v>ORD4823</v>
      </c>
      <c r="B4824" s="6">
        <v>45077</v>
      </c>
      <c r="C4824" s="6" t="str">
        <f>TEXT(Table1[[#This Row],[Order Date]],"mmm")</f>
        <v>May</v>
      </c>
      <c r="D4824" s="6" t="str">
        <f>TEXT(Table1[[#This Row],[Order Date]],"yyyy")</f>
        <v>2023</v>
      </c>
      <c r="E4824" t="s">
        <v>2230</v>
      </c>
      <c r="F4824" t="s">
        <v>149</v>
      </c>
      <c r="G4824" t="s">
        <v>39</v>
      </c>
      <c r="H4824" t="s">
        <v>40</v>
      </c>
      <c r="I4824" t="s">
        <v>1932</v>
      </c>
      <c r="J4824">
        <v>179.7</v>
      </c>
      <c r="K4824">
        <v>6</v>
      </c>
      <c r="L4824">
        <v>88.05</v>
      </c>
    </row>
    <row r="4825" spans="1:12" ht="14.25" customHeight="1" x14ac:dyDescent="0.25">
      <c r="A4825" t="str">
        <f t="shared" si="75"/>
        <v>ORD4824</v>
      </c>
      <c r="B4825" s="6">
        <v>45079</v>
      </c>
      <c r="C4825" s="6" t="str">
        <f>TEXT(Table1[[#This Row],[Order Date]],"mmm")</f>
        <v>Jun</v>
      </c>
      <c r="D4825" s="6" t="str">
        <f>TEXT(Table1[[#This Row],[Order Date]],"yyyy")</f>
        <v>2023</v>
      </c>
      <c r="E4825" t="s">
        <v>1242</v>
      </c>
      <c r="F4825" t="s">
        <v>23</v>
      </c>
      <c r="G4825" t="s">
        <v>11</v>
      </c>
      <c r="H4825" t="s">
        <v>18</v>
      </c>
      <c r="I4825" t="s">
        <v>297</v>
      </c>
      <c r="J4825">
        <v>64.78</v>
      </c>
      <c r="K4825">
        <v>1</v>
      </c>
      <c r="L4825">
        <v>-12.96</v>
      </c>
    </row>
    <row r="4826" spans="1:12" ht="14.25" customHeight="1" x14ac:dyDescent="0.25">
      <c r="A4826" t="str">
        <f t="shared" si="75"/>
        <v>ORD4825</v>
      </c>
      <c r="B4826" s="6">
        <v>45079</v>
      </c>
      <c r="C4826" s="6" t="str">
        <f>TEXT(Table1[[#This Row],[Order Date]],"mmm")</f>
        <v>Jun</v>
      </c>
      <c r="D4826" s="6" t="str">
        <f>TEXT(Table1[[#This Row],[Order Date]],"yyyy")</f>
        <v>2023</v>
      </c>
      <c r="E4826" t="s">
        <v>525</v>
      </c>
      <c r="F4826" t="s">
        <v>164</v>
      </c>
      <c r="G4826" t="s">
        <v>11</v>
      </c>
      <c r="H4826" t="s">
        <v>12</v>
      </c>
      <c r="I4826" t="s">
        <v>1141</v>
      </c>
      <c r="J4826">
        <v>30.18</v>
      </c>
      <c r="K4826">
        <v>3</v>
      </c>
      <c r="L4826">
        <v>13.88</v>
      </c>
    </row>
    <row r="4827" spans="1:12" ht="14.25" customHeight="1" x14ac:dyDescent="0.25">
      <c r="A4827" t="str">
        <f t="shared" si="75"/>
        <v>ORD4826</v>
      </c>
      <c r="B4827" s="6">
        <v>45079</v>
      </c>
      <c r="C4827" s="6" t="str">
        <f>TEXT(Table1[[#This Row],[Order Date]],"mmm")</f>
        <v>Jun</v>
      </c>
      <c r="D4827" s="6" t="str">
        <f>TEXT(Table1[[#This Row],[Order Date]],"yyyy")</f>
        <v>2023</v>
      </c>
      <c r="E4827" t="s">
        <v>525</v>
      </c>
      <c r="F4827" t="s">
        <v>164</v>
      </c>
      <c r="G4827" t="s">
        <v>11</v>
      </c>
      <c r="H4827" t="s">
        <v>20</v>
      </c>
      <c r="I4827" t="s">
        <v>631</v>
      </c>
      <c r="J4827">
        <v>51.65</v>
      </c>
      <c r="K4827">
        <v>12</v>
      </c>
      <c r="L4827">
        <v>18.72</v>
      </c>
    </row>
    <row r="4828" spans="1:12" ht="14.25" customHeight="1" x14ac:dyDescent="0.25">
      <c r="A4828" t="str">
        <f t="shared" si="75"/>
        <v>ORD4827</v>
      </c>
      <c r="B4828" s="6">
        <v>45079</v>
      </c>
      <c r="C4828" s="6" t="str">
        <f>TEXT(Table1[[#This Row],[Order Date]],"mmm")</f>
        <v>Jun</v>
      </c>
      <c r="D4828" s="6" t="str">
        <f>TEXT(Table1[[#This Row],[Order Date]],"yyyy")</f>
        <v>2023</v>
      </c>
      <c r="E4828" t="s">
        <v>525</v>
      </c>
      <c r="F4828" t="s">
        <v>164</v>
      </c>
      <c r="G4828" t="s">
        <v>11</v>
      </c>
      <c r="H4828" t="s">
        <v>20</v>
      </c>
      <c r="I4828" t="s">
        <v>1120</v>
      </c>
      <c r="J4828">
        <v>11.23</v>
      </c>
      <c r="K4828">
        <v>3</v>
      </c>
      <c r="L4828">
        <v>3.93</v>
      </c>
    </row>
    <row r="4829" spans="1:12" ht="14.25" customHeight="1" x14ac:dyDescent="0.25">
      <c r="A4829" t="str">
        <f t="shared" si="75"/>
        <v>ORD4828</v>
      </c>
      <c r="B4829" s="6">
        <v>45080</v>
      </c>
      <c r="C4829" s="6" t="str">
        <f>TEXT(Table1[[#This Row],[Order Date]],"mmm")</f>
        <v>Jun</v>
      </c>
      <c r="D4829" s="6" t="str">
        <f>TEXT(Table1[[#This Row],[Order Date]],"yyyy")</f>
        <v>2023</v>
      </c>
      <c r="E4829" t="s">
        <v>319</v>
      </c>
      <c r="F4829" t="s">
        <v>27</v>
      </c>
      <c r="G4829" t="s">
        <v>34</v>
      </c>
      <c r="H4829" t="s">
        <v>145</v>
      </c>
      <c r="I4829" t="s">
        <v>1830</v>
      </c>
      <c r="J4829">
        <v>71.09</v>
      </c>
      <c r="K4829">
        <v>2</v>
      </c>
      <c r="L4829">
        <v>-1.78</v>
      </c>
    </row>
    <row r="4830" spans="1:12" ht="14.25" customHeight="1" x14ac:dyDescent="0.25">
      <c r="A4830" t="str">
        <f t="shared" si="75"/>
        <v>ORD4829</v>
      </c>
      <c r="B4830" s="6">
        <v>45081</v>
      </c>
      <c r="C4830" s="6" t="str">
        <f>TEXT(Table1[[#This Row],[Order Date]],"mmm")</f>
        <v>Jun</v>
      </c>
      <c r="D4830" s="6" t="str">
        <f>TEXT(Table1[[#This Row],[Order Date]],"yyyy")</f>
        <v>2023</v>
      </c>
      <c r="E4830" t="s">
        <v>1598</v>
      </c>
      <c r="F4830" t="s">
        <v>55</v>
      </c>
      <c r="G4830" t="s">
        <v>11</v>
      </c>
      <c r="H4830" t="s">
        <v>12</v>
      </c>
      <c r="I4830" t="s">
        <v>1255</v>
      </c>
      <c r="J4830">
        <v>75.88</v>
      </c>
      <c r="K4830">
        <v>2</v>
      </c>
      <c r="L4830">
        <v>35.659999999999997</v>
      </c>
    </row>
    <row r="4831" spans="1:12" ht="14.25" customHeight="1" x14ac:dyDescent="0.25">
      <c r="A4831" t="str">
        <f t="shared" si="75"/>
        <v>ORD4830</v>
      </c>
      <c r="B4831" s="6">
        <v>45081</v>
      </c>
      <c r="C4831" s="6" t="str">
        <f>TEXT(Table1[[#This Row],[Order Date]],"mmm")</f>
        <v>Jun</v>
      </c>
      <c r="D4831" s="6" t="str">
        <f>TEXT(Table1[[#This Row],[Order Date]],"yyyy")</f>
        <v>2023</v>
      </c>
      <c r="E4831" t="s">
        <v>1012</v>
      </c>
      <c r="F4831" t="s">
        <v>15</v>
      </c>
      <c r="G4831" t="s">
        <v>11</v>
      </c>
      <c r="H4831" t="s">
        <v>12</v>
      </c>
      <c r="I4831" t="s">
        <v>331</v>
      </c>
      <c r="J4831">
        <v>25.92</v>
      </c>
      <c r="K4831">
        <v>5</v>
      </c>
      <c r="L4831">
        <v>9.4</v>
      </c>
    </row>
    <row r="4832" spans="1:12" ht="14.25" customHeight="1" x14ac:dyDescent="0.25">
      <c r="A4832" t="str">
        <f t="shared" si="75"/>
        <v>ORD4831</v>
      </c>
      <c r="B4832" s="6">
        <v>45081</v>
      </c>
      <c r="C4832" s="6" t="str">
        <f>TEXT(Table1[[#This Row],[Order Date]],"mmm")</f>
        <v>Jun</v>
      </c>
      <c r="D4832" s="6" t="str">
        <f>TEXT(Table1[[#This Row],[Order Date]],"yyyy")</f>
        <v>2023</v>
      </c>
      <c r="E4832" t="s">
        <v>1012</v>
      </c>
      <c r="F4832" t="s">
        <v>15</v>
      </c>
      <c r="G4832" t="s">
        <v>34</v>
      </c>
      <c r="H4832" t="s">
        <v>47</v>
      </c>
      <c r="I4832" t="s">
        <v>2372</v>
      </c>
      <c r="J4832">
        <v>419.68</v>
      </c>
      <c r="K4832">
        <v>5</v>
      </c>
      <c r="L4832">
        <v>-356.73</v>
      </c>
    </row>
    <row r="4833" spans="1:12" ht="14.25" customHeight="1" x14ac:dyDescent="0.25">
      <c r="A4833" t="str">
        <f t="shared" si="75"/>
        <v>ORD4832</v>
      </c>
      <c r="B4833" s="6">
        <v>45081</v>
      </c>
      <c r="C4833" s="6" t="str">
        <f>TEXT(Table1[[#This Row],[Order Date]],"mmm")</f>
        <v>Jun</v>
      </c>
      <c r="D4833" s="6" t="str">
        <f>TEXT(Table1[[#This Row],[Order Date]],"yyyy")</f>
        <v>2023</v>
      </c>
      <c r="E4833" t="s">
        <v>1012</v>
      </c>
      <c r="F4833" t="s">
        <v>15</v>
      </c>
      <c r="G4833" t="s">
        <v>34</v>
      </c>
      <c r="H4833" t="s">
        <v>47</v>
      </c>
      <c r="I4833" t="s">
        <v>1015</v>
      </c>
      <c r="J4833">
        <v>11.69</v>
      </c>
      <c r="K4833">
        <v>3</v>
      </c>
      <c r="L4833">
        <v>-4.68</v>
      </c>
    </row>
    <row r="4834" spans="1:12" ht="14.25" customHeight="1" x14ac:dyDescent="0.25">
      <c r="A4834" t="str">
        <f t="shared" si="75"/>
        <v>ORD4833</v>
      </c>
      <c r="B4834" s="6">
        <v>45081</v>
      </c>
      <c r="C4834" s="6" t="str">
        <f>TEXT(Table1[[#This Row],[Order Date]],"mmm")</f>
        <v>Jun</v>
      </c>
      <c r="D4834" s="6" t="str">
        <f>TEXT(Table1[[#This Row],[Order Date]],"yyyy")</f>
        <v>2023</v>
      </c>
      <c r="E4834" t="s">
        <v>1012</v>
      </c>
      <c r="F4834" t="s">
        <v>15</v>
      </c>
      <c r="G4834" t="s">
        <v>39</v>
      </c>
      <c r="H4834" t="s">
        <v>40</v>
      </c>
      <c r="I4834" t="s">
        <v>1988</v>
      </c>
      <c r="J4834">
        <v>31.98</v>
      </c>
      <c r="K4834">
        <v>2</v>
      </c>
      <c r="L4834">
        <v>11.19</v>
      </c>
    </row>
    <row r="4835" spans="1:12" ht="14.25" customHeight="1" x14ac:dyDescent="0.25">
      <c r="A4835" t="str">
        <f t="shared" si="75"/>
        <v>ORD4834</v>
      </c>
      <c r="B4835" s="6">
        <v>45081</v>
      </c>
      <c r="C4835" s="6" t="str">
        <f>TEXT(Table1[[#This Row],[Order Date]],"mmm")</f>
        <v>Jun</v>
      </c>
      <c r="D4835" s="6" t="str">
        <f>TEXT(Table1[[#This Row],[Order Date]],"yyyy")</f>
        <v>2023</v>
      </c>
      <c r="E4835" t="s">
        <v>1012</v>
      </c>
      <c r="F4835" t="s">
        <v>15</v>
      </c>
      <c r="G4835" t="s">
        <v>34</v>
      </c>
      <c r="H4835" t="s">
        <v>145</v>
      </c>
      <c r="I4835" t="s">
        <v>728</v>
      </c>
      <c r="J4835">
        <v>177.23</v>
      </c>
      <c r="K4835">
        <v>5</v>
      </c>
      <c r="L4835">
        <v>-120.51</v>
      </c>
    </row>
    <row r="4836" spans="1:12" ht="14.25" customHeight="1" x14ac:dyDescent="0.25">
      <c r="A4836" t="str">
        <f t="shared" si="75"/>
        <v>ORD4835</v>
      </c>
      <c r="B4836" s="6">
        <v>45081</v>
      </c>
      <c r="C4836" s="6" t="str">
        <f>TEXT(Table1[[#This Row],[Order Date]],"mmm")</f>
        <v>Jun</v>
      </c>
      <c r="D4836" s="6" t="str">
        <f>TEXT(Table1[[#This Row],[Order Date]],"yyyy")</f>
        <v>2023</v>
      </c>
      <c r="E4836" t="s">
        <v>1012</v>
      </c>
      <c r="F4836" t="s">
        <v>15</v>
      </c>
      <c r="G4836" t="s">
        <v>34</v>
      </c>
      <c r="H4836" t="s">
        <v>47</v>
      </c>
      <c r="I4836" t="s">
        <v>1627</v>
      </c>
      <c r="J4836">
        <v>4.04</v>
      </c>
      <c r="K4836">
        <v>3</v>
      </c>
      <c r="L4836">
        <v>-2.83</v>
      </c>
    </row>
    <row r="4837" spans="1:12" ht="14.25" customHeight="1" x14ac:dyDescent="0.25">
      <c r="A4837" t="str">
        <f t="shared" si="75"/>
        <v>ORD4836</v>
      </c>
      <c r="B4837" s="6">
        <v>45081</v>
      </c>
      <c r="C4837" s="6" t="str">
        <f>TEXT(Table1[[#This Row],[Order Date]],"mmm")</f>
        <v>Jun</v>
      </c>
      <c r="D4837" s="6" t="str">
        <f>TEXT(Table1[[#This Row],[Order Date]],"yyyy")</f>
        <v>2023</v>
      </c>
      <c r="E4837" t="s">
        <v>1012</v>
      </c>
      <c r="F4837" t="s">
        <v>15</v>
      </c>
      <c r="G4837" t="s">
        <v>11</v>
      </c>
      <c r="H4837" t="s">
        <v>24</v>
      </c>
      <c r="I4837" t="s">
        <v>353</v>
      </c>
      <c r="J4837">
        <v>7.41</v>
      </c>
      <c r="K4837">
        <v>2</v>
      </c>
      <c r="L4837">
        <v>1.2</v>
      </c>
    </row>
    <row r="4838" spans="1:12" ht="14.25" customHeight="1" x14ac:dyDescent="0.25">
      <c r="A4838" t="str">
        <f t="shared" si="75"/>
        <v>ORD4837</v>
      </c>
      <c r="B4838" s="6">
        <v>45081</v>
      </c>
      <c r="C4838" s="6" t="str">
        <f>TEXT(Table1[[#This Row],[Order Date]],"mmm")</f>
        <v>Jun</v>
      </c>
      <c r="D4838" s="6" t="str">
        <f>TEXT(Table1[[#This Row],[Order Date]],"yyyy")</f>
        <v>2023</v>
      </c>
      <c r="E4838" t="s">
        <v>2088</v>
      </c>
      <c r="F4838" t="s">
        <v>149</v>
      </c>
      <c r="G4838" t="s">
        <v>11</v>
      </c>
      <c r="H4838" t="s">
        <v>12</v>
      </c>
      <c r="I4838" t="s">
        <v>625</v>
      </c>
      <c r="J4838">
        <v>14.94</v>
      </c>
      <c r="K4838">
        <v>3</v>
      </c>
      <c r="L4838">
        <v>7.02</v>
      </c>
    </row>
    <row r="4839" spans="1:12" ht="14.25" customHeight="1" x14ac:dyDescent="0.25">
      <c r="A4839" t="str">
        <f t="shared" si="75"/>
        <v>ORD4838</v>
      </c>
      <c r="B4839" s="6">
        <v>45081</v>
      </c>
      <c r="C4839" s="6" t="str">
        <f>TEXT(Table1[[#This Row],[Order Date]],"mmm")</f>
        <v>Jun</v>
      </c>
      <c r="D4839" s="6" t="str">
        <f>TEXT(Table1[[#This Row],[Order Date]],"yyyy")</f>
        <v>2023</v>
      </c>
      <c r="E4839" t="s">
        <v>2088</v>
      </c>
      <c r="F4839" t="s">
        <v>149</v>
      </c>
      <c r="G4839" t="s">
        <v>39</v>
      </c>
      <c r="H4839" t="s">
        <v>302</v>
      </c>
      <c r="I4839" t="s">
        <v>2536</v>
      </c>
      <c r="J4839">
        <v>1349.85</v>
      </c>
      <c r="K4839">
        <v>3</v>
      </c>
      <c r="L4839">
        <v>364.46</v>
      </c>
    </row>
    <row r="4840" spans="1:12" ht="14.25" customHeight="1" x14ac:dyDescent="0.25">
      <c r="A4840" t="str">
        <f t="shared" si="75"/>
        <v>ORD4839</v>
      </c>
      <c r="B4840" s="6">
        <v>45081</v>
      </c>
      <c r="C4840" s="6" t="str">
        <f>TEXT(Table1[[#This Row],[Order Date]],"mmm")</f>
        <v>Jun</v>
      </c>
      <c r="D4840" s="6" t="str">
        <f>TEXT(Table1[[#This Row],[Order Date]],"yyyy")</f>
        <v>2023</v>
      </c>
      <c r="E4840" t="s">
        <v>2088</v>
      </c>
      <c r="F4840" t="s">
        <v>149</v>
      </c>
      <c r="G4840" t="s">
        <v>34</v>
      </c>
      <c r="H4840" t="s">
        <v>74</v>
      </c>
      <c r="I4840" t="s">
        <v>719</v>
      </c>
      <c r="J4840">
        <v>136.78</v>
      </c>
      <c r="K4840">
        <v>1</v>
      </c>
      <c r="L4840">
        <v>5.13</v>
      </c>
    </row>
    <row r="4841" spans="1:12" ht="14.25" customHeight="1" x14ac:dyDescent="0.25">
      <c r="A4841" t="str">
        <f t="shared" si="75"/>
        <v>ORD4840</v>
      </c>
      <c r="B4841" s="6">
        <v>45081</v>
      </c>
      <c r="C4841" s="6" t="str">
        <f>TEXT(Table1[[#This Row],[Order Date]],"mmm")</f>
        <v>Jun</v>
      </c>
      <c r="D4841" s="6" t="str">
        <f>TEXT(Table1[[#This Row],[Order Date]],"yyyy")</f>
        <v>2023</v>
      </c>
      <c r="E4841" t="s">
        <v>2088</v>
      </c>
      <c r="F4841" t="s">
        <v>149</v>
      </c>
      <c r="G4841" t="s">
        <v>34</v>
      </c>
      <c r="H4841" t="s">
        <v>47</v>
      </c>
      <c r="I4841" t="s">
        <v>1732</v>
      </c>
      <c r="J4841">
        <v>61.12</v>
      </c>
      <c r="K4841">
        <v>4</v>
      </c>
      <c r="L4841">
        <v>20.78</v>
      </c>
    </row>
    <row r="4842" spans="1:12" ht="14.25" customHeight="1" x14ac:dyDescent="0.25">
      <c r="A4842" t="str">
        <f t="shared" si="75"/>
        <v>ORD4841</v>
      </c>
      <c r="B4842" s="6">
        <v>45082</v>
      </c>
      <c r="C4842" s="6" t="str">
        <f>TEXT(Table1[[#This Row],[Order Date]],"mmm")</f>
        <v>Jun</v>
      </c>
      <c r="D4842" s="6" t="str">
        <f>TEXT(Table1[[#This Row],[Order Date]],"yyyy")</f>
        <v>2023</v>
      </c>
      <c r="E4842" t="s">
        <v>605</v>
      </c>
      <c r="F4842" t="s">
        <v>23</v>
      </c>
      <c r="G4842" t="s">
        <v>11</v>
      </c>
      <c r="H4842" t="s">
        <v>18</v>
      </c>
      <c r="I4842" t="s">
        <v>1482</v>
      </c>
      <c r="J4842">
        <v>124.61</v>
      </c>
      <c r="K4842">
        <v>4</v>
      </c>
      <c r="L4842">
        <v>-23.36</v>
      </c>
    </row>
    <row r="4843" spans="1:12" ht="14.25" customHeight="1" x14ac:dyDescent="0.25">
      <c r="A4843" t="str">
        <f t="shared" si="75"/>
        <v>ORD4842</v>
      </c>
      <c r="B4843" s="6">
        <v>45082</v>
      </c>
      <c r="C4843" s="6" t="str">
        <f>TEXT(Table1[[#This Row],[Order Date]],"mmm")</f>
        <v>Jun</v>
      </c>
      <c r="D4843" s="6" t="str">
        <f>TEXT(Table1[[#This Row],[Order Date]],"yyyy")</f>
        <v>2023</v>
      </c>
      <c r="E4843" t="s">
        <v>605</v>
      </c>
      <c r="F4843" t="s">
        <v>23</v>
      </c>
      <c r="G4843" t="s">
        <v>11</v>
      </c>
      <c r="H4843" t="s">
        <v>16</v>
      </c>
      <c r="I4843" t="s">
        <v>2506</v>
      </c>
      <c r="J4843">
        <v>7.56</v>
      </c>
      <c r="K4843">
        <v>3</v>
      </c>
      <c r="L4843">
        <v>2.65</v>
      </c>
    </row>
    <row r="4844" spans="1:12" ht="14.25" customHeight="1" x14ac:dyDescent="0.25">
      <c r="A4844" t="str">
        <f t="shared" si="75"/>
        <v>ORD4843</v>
      </c>
      <c r="B4844" s="6">
        <v>45082</v>
      </c>
      <c r="C4844" s="6" t="str">
        <f>TEXT(Table1[[#This Row],[Order Date]],"mmm")</f>
        <v>Jun</v>
      </c>
      <c r="D4844" s="6" t="str">
        <f>TEXT(Table1[[#This Row],[Order Date]],"yyyy")</f>
        <v>2023</v>
      </c>
      <c r="E4844" t="s">
        <v>714</v>
      </c>
      <c r="F4844" t="s">
        <v>59</v>
      </c>
      <c r="G4844" t="s">
        <v>11</v>
      </c>
      <c r="H4844" t="s">
        <v>18</v>
      </c>
      <c r="I4844" t="s">
        <v>1757</v>
      </c>
      <c r="J4844">
        <v>360.38</v>
      </c>
      <c r="K4844">
        <v>2</v>
      </c>
      <c r="L4844">
        <v>93.7</v>
      </c>
    </row>
    <row r="4845" spans="1:12" ht="14.25" customHeight="1" x14ac:dyDescent="0.25">
      <c r="A4845" t="str">
        <f t="shared" si="75"/>
        <v>ORD4844</v>
      </c>
      <c r="B4845" s="6">
        <v>45082</v>
      </c>
      <c r="C4845" s="6" t="str">
        <f>TEXT(Table1[[#This Row],[Order Date]],"mmm")</f>
        <v>Jun</v>
      </c>
      <c r="D4845" s="6" t="str">
        <f>TEXT(Table1[[#This Row],[Order Date]],"yyyy")</f>
        <v>2023</v>
      </c>
      <c r="E4845" t="s">
        <v>714</v>
      </c>
      <c r="F4845" t="s">
        <v>59</v>
      </c>
      <c r="G4845" t="s">
        <v>11</v>
      </c>
      <c r="H4845" t="s">
        <v>24</v>
      </c>
      <c r="I4845" t="s">
        <v>527</v>
      </c>
      <c r="J4845">
        <v>11.16</v>
      </c>
      <c r="K4845">
        <v>2</v>
      </c>
      <c r="L4845">
        <v>2.79</v>
      </c>
    </row>
    <row r="4846" spans="1:12" ht="14.25" customHeight="1" x14ac:dyDescent="0.25">
      <c r="A4846" t="str">
        <f t="shared" si="75"/>
        <v>ORD4845</v>
      </c>
      <c r="B4846" s="6">
        <v>45082</v>
      </c>
      <c r="C4846" s="6" t="str">
        <f>TEXT(Table1[[#This Row],[Order Date]],"mmm")</f>
        <v>Jun</v>
      </c>
      <c r="D4846" s="6" t="str">
        <f>TEXT(Table1[[#This Row],[Order Date]],"yyyy")</f>
        <v>2023</v>
      </c>
      <c r="E4846" t="s">
        <v>714</v>
      </c>
      <c r="F4846" t="s">
        <v>59</v>
      </c>
      <c r="G4846" t="s">
        <v>11</v>
      </c>
      <c r="H4846" t="s">
        <v>16</v>
      </c>
      <c r="I4846" t="s">
        <v>1588</v>
      </c>
      <c r="J4846">
        <v>14.94</v>
      </c>
      <c r="K4846">
        <v>3</v>
      </c>
      <c r="L4846">
        <v>6.87</v>
      </c>
    </row>
    <row r="4847" spans="1:12" ht="14.25" customHeight="1" x14ac:dyDescent="0.25">
      <c r="A4847" t="str">
        <f t="shared" si="75"/>
        <v>ORD4846</v>
      </c>
      <c r="B4847" s="6">
        <v>45082</v>
      </c>
      <c r="C4847" s="6" t="str">
        <f>TEXT(Table1[[#This Row],[Order Date]],"mmm")</f>
        <v>Jun</v>
      </c>
      <c r="D4847" s="6" t="str">
        <f>TEXT(Table1[[#This Row],[Order Date]],"yyyy")</f>
        <v>2023</v>
      </c>
      <c r="E4847" t="s">
        <v>280</v>
      </c>
      <c r="F4847" t="s">
        <v>27</v>
      </c>
      <c r="G4847" t="s">
        <v>11</v>
      </c>
      <c r="H4847" t="s">
        <v>20</v>
      </c>
      <c r="I4847" t="s">
        <v>451</v>
      </c>
      <c r="J4847">
        <v>21.55</v>
      </c>
      <c r="K4847">
        <v>6</v>
      </c>
      <c r="L4847">
        <v>7</v>
      </c>
    </row>
    <row r="4848" spans="1:12" ht="14.25" customHeight="1" x14ac:dyDescent="0.25">
      <c r="A4848" t="str">
        <f t="shared" si="75"/>
        <v>ORD4847</v>
      </c>
      <c r="B4848" s="6">
        <v>45082</v>
      </c>
      <c r="C4848" s="6" t="str">
        <f>TEXT(Table1[[#This Row],[Order Date]],"mmm")</f>
        <v>Jun</v>
      </c>
      <c r="D4848" s="6" t="str">
        <f>TEXT(Table1[[#This Row],[Order Date]],"yyyy")</f>
        <v>2023</v>
      </c>
      <c r="E4848" t="s">
        <v>280</v>
      </c>
      <c r="F4848" t="s">
        <v>27</v>
      </c>
      <c r="G4848" t="s">
        <v>11</v>
      </c>
      <c r="H4848" t="s">
        <v>92</v>
      </c>
      <c r="I4848" t="s">
        <v>764</v>
      </c>
      <c r="J4848">
        <v>58.24</v>
      </c>
      <c r="K4848">
        <v>4</v>
      </c>
      <c r="L4848">
        <v>15.72</v>
      </c>
    </row>
    <row r="4849" spans="1:12" ht="14.25" customHeight="1" x14ac:dyDescent="0.25">
      <c r="A4849" t="str">
        <f t="shared" si="75"/>
        <v>ORD4848</v>
      </c>
      <c r="B4849" s="6">
        <v>45082</v>
      </c>
      <c r="C4849" s="6" t="str">
        <f>TEXT(Table1[[#This Row],[Order Date]],"mmm")</f>
        <v>Jun</v>
      </c>
      <c r="D4849" s="6" t="str">
        <f>TEXT(Table1[[#This Row],[Order Date]],"yyyy")</f>
        <v>2023</v>
      </c>
      <c r="E4849" t="s">
        <v>1866</v>
      </c>
      <c r="F4849" t="s">
        <v>164</v>
      </c>
      <c r="G4849" t="s">
        <v>11</v>
      </c>
      <c r="H4849" t="s">
        <v>200</v>
      </c>
      <c r="I4849" t="s">
        <v>1053</v>
      </c>
      <c r="J4849">
        <v>61.38</v>
      </c>
      <c r="K4849">
        <v>6</v>
      </c>
      <c r="L4849">
        <v>15.96</v>
      </c>
    </row>
    <row r="4850" spans="1:12" ht="14.25" customHeight="1" x14ac:dyDescent="0.25">
      <c r="A4850" t="str">
        <f t="shared" si="75"/>
        <v>ORD4849</v>
      </c>
      <c r="B4850" s="6">
        <v>45083</v>
      </c>
      <c r="C4850" s="6" t="str">
        <f>TEXT(Table1[[#This Row],[Order Date]],"mmm")</f>
        <v>Jun</v>
      </c>
      <c r="D4850" s="6" t="str">
        <f>TEXT(Table1[[#This Row],[Order Date]],"yyyy")</f>
        <v>2023</v>
      </c>
      <c r="E4850" t="s">
        <v>1747</v>
      </c>
      <c r="F4850" t="s">
        <v>15</v>
      </c>
      <c r="G4850" t="s">
        <v>39</v>
      </c>
      <c r="H4850" t="s">
        <v>40</v>
      </c>
      <c r="I4850" t="s">
        <v>2403</v>
      </c>
      <c r="J4850">
        <v>328.22</v>
      </c>
      <c r="K4850">
        <v>4</v>
      </c>
      <c r="L4850">
        <v>28.72</v>
      </c>
    </row>
    <row r="4851" spans="1:12" ht="14.25" customHeight="1" x14ac:dyDescent="0.25">
      <c r="A4851" t="str">
        <f t="shared" si="75"/>
        <v>ORD4850</v>
      </c>
      <c r="B4851" s="6">
        <v>45083</v>
      </c>
      <c r="C4851" s="6" t="str">
        <f>TEXT(Table1[[#This Row],[Order Date]],"mmm")</f>
        <v>Jun</v>
      </c>
      <c r="D4851" s="6" t="str">
        <f>TEXT(Table1[[#This Row],[Order Date]],"yyyy")</f>
        <v>2023</v>
      </c>
      <c r="E4851" t="s">
        <v>227</v>
      </c>
      <c r="F4851" t="s">
        <v>434</v>
      </c>
      <c r="G4851" t="s">
        <v>11</v>
      </c>
      <c r="H4851" t="s">
        <v>18</v>
      </c>
      <c r="I4851" t="s">
        <v>974</v>
      </c>
      <c r="J4851">
        <v>714.3</v>
      </c>
      <c r="K4851">
        <v>5</v>
      </c>
      <c r="L4851">
        <v>207.15</v>
      </c>
    </row>
    <row r="4852" spans="1:12" ht="14.25" customHeight="1" x14ac:dyDescent="0.25">
      <c r="A4852" t="str">
        <f t="shared" si="75"/>
        <v>ORD4851</v>
      </c>
      <c r="B4852" s="6">
        <v>45083</v>
      </c>
      <c r="C4852" s="6" t="str">
        <f>TEXT(Table1[[#This Row],[Order Date]],"mmm")</f>
        <v>Jun</v>
      </c>
      <c r="D4852" s="6" t="str">
        <f>TEXT(Table1[[#This Row],[Order Date]],"yyyy")</f>
        <v>2023</v>
      </c>
      <c r="E4852" t="s">
        <v>2537</v>
      </c>
      <c r="F4852" t="s">
        <v>434</v>
      </c>
      <c r="G4852" t="s">
        <v>11</v>
      </c>
      <c r="H4852" t="s">
        <v>12</v>
      </c>
      <c r="I4852" t="s">
        <v>2377</v>
      </c>
      <c r="J4852">
        <v>105.52</v>
      </c>
      <c r="K4852">
        <v>4</v>
      </c>
      <c r="L4852">
        <v>48.54</v>
      </c>
    </row>
    <row r="4853" spans="1:12" ht="14.25" customHeight="1" x14ac:dyDescent="0.25">
      <c r="A4853" t="str">
        <f t="shared" si="75"/>
        <v>ORD4852</v>
      </c>
      <c r="B4853" s="6">
        <v>45083</v>
      </c>
      <c r="C4853" s="6" t="str">
        <f>TEXT(Table1[[#This Row],[Order Date]],"mmm")</f>
        <v>Jun</v>
      </c>
      <c r="D4853" s="6" t="str">
        <f>TEXT(Table1[[#This Row],[Order Date]],"yyyy")</f>
        <v>2023</v>
      </c>
      <c r="E4853" t="s">
        <v>1840</v>
      </c>
      <c r="F4853" t="s">
        <v>101</v>
      </c>
      <c r="G4853" t="s">
        <v>39</v>
      </c>
      <c r="H4853" t="s">
        <v>52</v>
      </c>
      <c r="I4853" t="s">
        <v>1314</v>
      </c>
      <c r="J4853">
        <v>179.94</v>
      </c>
      <c r="K4853">
        <v>6</v>
      </c>
      <c r="L4853">
        <v>75.569999999999993</v>
      </c>
    </row>
    <row r="4854" spans="1:12" ht="14.25" customHeight="1" x14ac:dyDescent="0.25">
      <c r="A4854" t="str">
        <f t="shared" si="75"/>
        <v>ORD4853</v>
      </c>
      <c r="B4854" s="6">
        <v>45083</v>
      </c>
      <c r="C4854" s="6" t="str">
        <f>TEXT(Table1[[#This Row],[Order Date]],"mmm")</f>
        <v>Jun</v>
      </c>
      <c r="D4854" s="6" t="str">
        <f>TEXT(Table1[[#This Row],[Order Date]],"yyyy")</f>
        <v>2023</v>
      </c>
      <c r="E4854" t="s">
        <v>1840</v>
      </c>
      <c r="F4854" t="s">
        <v>101</v>
      </c>
      <c r="G4854" t="s">
        <v>39</v>
      </c>
      <c r="H4854" t="s">
        <v>52</v>
      </c>
      <c r="I4854" t="s">
        <v>1422</v>
      </c>
      <c r="J4854">
        <v>26.85</v>
      </c>
      <c r="K4854">
        <v>3</v>
      </c>
      <c r="L4854">
        <v>5.0999999999999996</v>
      </c>
    </row>
    <row r="4855" spans="1:12" ht="14.25" customHeight="1" x14ac:dyDescent="0.25">
      <c r="A4855" t="str">
        <f t="shared" si="75"/>
        <v>ORD4854</v>
      </c>
      <c r="B4855" s="6">
        <v>45083</v>
      </c>
      <c r="C4855" s="6" t="str">
        <f>TEXT(Table1[[#This Row],[Order Date]],"mmm")</f>
        <v>Jun</v>
      </c>
      <c r="D4855" s="6" t="str">
        <f>TEXT(Table1[[#This Row],[Order Date]],"yyyy")</f>
        <v>2023</v>
      </c>
      <c r="E4855" t="s">
        <v>1840</v>
      </c>
      <c r="F4855" t="s">
        <v>101</v>
      </c>
      <c r="G4855" t="s">
        <v>39</v>
      </c>
      <c r="H4855" t="s">
        <v>52</v>
      </c>
      <c r="I4855" t="s">
        <v>66</v>
      </c>
      <c r="J4855">
        <v>323.37</v>
      </c>
      <c r="K4855">
        <v>3</v>
      </c>
      <c r="L4855">
        <v>129.35</v>
      </c>
    </row>
    <row r="4856" spans="1:12" ht="14.25" customHeight="1" x14ac:dyDescent="0.25">
      <c r="A4856" t="str">
        <f t="shared" si="75"/>
        <v>ORD4855</v>
      </c>
      <c r="B4856" s="6">
        <v>45083</v>
      </c>
      <c r="C4856" s="6" t="str">
        <f>TEXT(Table1[[#This Row],[Order Date]],"mmm")</f>
        <v>Jun</v>
      </c>
      <c r="D4856" s="6" t="str">
        <f>TEXT(Table1[[#This Row],[Order Date]],"yyyy")</f>
        <v>2023</v>
      </c>
      <c r="E4856" t="s">
        <v>1840</v>
      </c>
      <c r="F4856" t="s">
        <v>101</v>
      </c>
      <c r="G4856" t="s">
        <v>11</v>
      </c>
      <c r="H4856" t="s">
        <v>12</v>
      </c>
      <c r="I4856" t="s">
        <v>2202</v>
      </c>
      <c r="J4856">
        <v>59.94</v>
      </c>
      <c r="K4856">
        <v>3</v>
      </c>
      <c r="L4856">
        <v>28.17</v>
      </c>
    </row>
    <row r="4857" spans="1:12" ht="14.25" customHeight="1" x14ac:dyDescent="0.25">
      <c r="A4857" t="str">
        <f t="shared" si="75"/>
        <v>ORD4856</v>
      </c>
      <c r="B4857" s="6">
        <v>45083</v>
      </c>
      <c r="C4857" s="6" t="str">
        <f>TEXT(Table1[[#This Row],[Order Date]],"mmm")</f>
        <v>Jun</v>
      </c>
      <c r="D4857" s="6" t="str">
        <f>TEXT(Table1[[#This Row],[Order Date]],"yyyy")</f>
        <v>2023</v>
      </c>
      <c r="E4857" t="s">
        <v>1840</v>
      </c>
      <c r="F4857" t="s">
        <v>101</v>
      </c>
      <c r="G4857" t="s">
        <v>11</v>
      </c>
      <c r="H4857" t="s">
        <v>20</v>
      </c>
      <c r="I4857" t="s">
        <v>1309</v>
      </c>
      <c r="J4857">
        <v>64.14</v>
      </c>
      <c r="K4857">
        <v>3</v>
      </c>
      <c r="L4857">
        <v>30.79</v>
      </c>
    </row>
    <row r="4858" spans="1:12" ht="14.25" customHeight="1" x14ac:dyDescent="0.25">
      <c r="A4858" t="str">
        <f t="shared" si="75"/>
        <v>ORD4857</v>
      </c>
      <c r="B4858" s="6">
        <v>45083</v>
      </c>
      <c r="C4858" s="6" t="str">
        <f>TEXT(Table1[[#This Row],[Order Date]],"mmm")</f>
        <v>Jun</v>
      </c>
      <c r="D4858" s="6" t="str">
        <f>TEXT(Table1[[#This Row],[Order Date]],"yyyy")</f>
        <v>2023</v>
      </c>
      <c r="E4858" t="s">
        <v>1840</v>
      </c>
      <c r="F4858" t="s">
        <v>101</v>
      </c>
      <c r="G4858" t="s">
        <v>11</v>
      </c>
      <c r="H4858" t="s">
        <v>20</v>
      </c>
      <c r="I4858" t="s">
        <v>1792</v>
      </c>
      <c r="J4858">
        <v>11.67</v>
      </c>
      <c r="K4858">
        <v>3</v>
      </c>
      <c r="L4858">
        <v>5.6</v>
      </c>
    </row>
    <row r="4859" spans="1:12" ht="14.25" customHeight="1" x14ac:dyDescent="0.25">
      <c r="A4859" t="str">
        <f t="shared" si="75"/>
        <v>ORD4858</v>
      </c>
      <c r="B4859" s="6">
        <v>45083</v>
      </c>
      <c r="C4859" s="6" t="str">
        <f>TEXT(Table1[[#This Row],[Order Date]],"mmm")</f>
        <v>Jun</v>
      </c>
      <c r="D4859" s="6" t="str">
        <f>TEXT(Table1[[#This Row],[Order Date]],"yyyy")</f>
        <v>2023</v>
      </c>
      <c r="E4859" t="s">
        <v>1840</v>
      </c>
      <c r="F4859" t="s">
        <v>101</v>
      </c>
      <c r="G4859" t="s">
        <v>11</v>
      </c>
      <c r="H4859" t="s">
        <v>12</v>
      </c>
      <c r="I4859" t="s">
        <v>2538</v>
      </c>
      <c r="J4859">
        <v>12.96</v>
      </c>
      <c r="K4859">
        <v>2</v>
      </c>
      <c r="L4859">
        <v>6.22</v>
      </c>
    </row>
    <row r="4860" spans="1:12" ht="14.25" customHeight="1" x14ac:dyDescent="0.25">
      <c r="A4860" t="str">
        <f t="shared" si="75"/>
        <v>ORD4859</v>
      </c>
      <c r="B4860" s="6">
        <v>45083</v>
      </c>
      <c r="C4860" s="6" t="str">
        <f>TEXT(Table1[[#This Row],[Order Date]],"mmm")</f>
        <v>Jun</v>
      </c>
      <c r="D4860" s="6" t="str">
        <f>TEXT(Table1[[#This Row],[Order Date]],"yyyy")</f>
        <v>2023</v>
      </c>
      <c r="E4860" t="s">
        <v>769</v>
      </c>
      <c r="F4860" t="s">
        <v>27</v>
      </c>
      <c r="G4860" t="s">
        <v>11</v>
      </c>
      <c r="H4860" t="s">
        <v>16</v>
      </c>
      <c r="I4860" t="s">
        <v>582</v>
      </c>
      <c r="J4860">
        <v>22.05</v>
      </c>
      <c r="K4860">
        <v>7</v>
      </c>
      <c r="L4860">
        <v>10.58</v>
      </c>
    </row>
    <row r="4861" spans="1:12" ht="14.25" customHeight="1" x14ac:dyDescent="0.25">
      <c r="A4861" t="str">
        <f t="shared" si="75"/>
        <v>ORD4860</v>
      </c>
      <c r="B4861" s="6">
        <v>45083</v>
      </c>
      <c r="C4861" s="6" t="str">
        <f>TEXT(Table1[[#This Row],[Order Date]],"mmm")</f>
        <v>Jun</v>
      </c>
      <c r="D4861" s="6" t="str">
        <f>TEXT(Table1[[#This Row],[Order Date]],"yyyy")</f>
        <v>2023</v>
      </c>
      <c r="E4861" t="s">
        <v>769</v>
      </c>
      <c r="F4861" t="s">
        <v>27</v>
      </c>
      <c r="G4861" t="s">
        <v>11</v>
      </c>
      <c r="H4861" t="s">
        <v>12</v>
      </c>
      <c r="I4861" t="s">
        <v>2539</v>
      </c>
      <c r="J4861">
        <v>99.9</v>
      </c>
      <c r="K4861">
        <v>5</v>
      </c>
      <c r="L4861">
        <v>46.95</v>
      </c>
    </row>
    <row r="4862" spans="1:12" ht="14.25" customHeight="1" x14ac:dyDescent="0.25">
      <c r="A4862" t="str">
        <f t="shared" si="75"/>
        <v>ORD4861</v>
      </c>
      <c r="B4862" s="6">
        <v>45083</v>
      </c>
      <c r="C4862" s="6" t="str">
        <f>TEXT(Table1[[#This Row],[Order Date]],"mmm")</f>
        <v>Jun</v>
      </c>
      <c r="D4862" s="6" t="str">
        <f>TEXT(Table1[[#This Row],[Order Date]],"yyyy")</f>
        <v>2023</v>
      </c>
      <c r="E4862" t="s">
        <v>32</v>
      </c>
      <c r="F4862" t="s">
        <v>27</v>
      </c>
      <c r="G4862" t="s">
        <v>39</v>
      </c>
      <c r="H4862" t="s">
        <v>40</v>
      </c>
      <c r="I4862" t="s">
        <v>588</v>
      </c>
      <c r="J4862">
        <v>3023.93</v>
      </c>
      <c r="K4862">
        <v>9</v>
      </c>
      <c r="L4862">
        <v>226.79</v>
      </c>
    </row>
    <row r="4863" spans="1:12" ht="14.25" customHeight="1" x14ac:dyDescent="0.25">
      <c r="A4863" t="str">
        <f t="shared" si="75"/>
        <v>ORD4862</v>
      </c>
      <c r="B4863" s="6">
        <v>45083</v>
      </c>
      <c r="C4863" s="6" t="str">
        <f>TEXT(Table1[[#This Row],[Order Date]],"mmm")</f>
        <v>Jun</v>
      </c>
      <c r="D4863" s="6" t="str">
        <f>TEXT(Table1[[#This Row],[Order Date]],"yyyy")</f>
        <v>2023</v>
      </c>
      <c r="E4863" t="s">
        <v>32</v>
      </c>
      <c r="F4863" t="s">
        <v>27</v>
      </c>
      <c r="G4863" t="s">
        <v>39</v>
      </c>
      <c r="H4863" t="s">
        <v>52</v>
      </c>
      <c r="I4863" t="s">
        <v>1265</v>
      </c>
      <c r="J4863">
        <v>26.96</v>
      </c>
      <c r="K4863">
        <v>2</v>
      </c>
      <c r="L4863">
        <v>3.77</v>
      </c>
    </row>
    <row r="4864" spans="1:12" ht="14.25" customHeight="1" x14ac:dyDescent="0.25">
      <c r="A4864" t="str">
        <f t="shared" si="75"/>
        <v>ORD4863</v>
      </c>
      <c r="B4864" s="6">
        <v>45083</v>
      </c>
      <c r="C4864" s="6" t="str">
        <f>TEXT(Table1[[#This Row],[Order Date]],"mmm")</f>
        <v>Jun</v>
      </c>
      <c r="D4864" s="6" t="str">
        <f>TEXT(Table1[[#This Row],[Order Date]],"yyyy")</f>
        <v>2023</v>
      </c>
      <c r="E4864" t="s">
        <v>32</v>
      </c>
      <c r="F4864" t="s">
        <v>27</v>
      </c>
      <c r="G4864" t="s">
        <v>39</v>
      </c>
      <c r="H4864" t="s">
        <v>40</v>
      </c>
      <c r="I4864" t="s">
        <v>1419</v>
      </c>
      <c r="J4864">
        <v>477.6</v>
      </c>
      <c r="K4864">
        <v>3</v>
      </c>
      <c r="L4864">
        <v>161.19</v>
      </c>
    </row>
    <row r="4865" spans="1:12" ht="14.25" customHeight="1" x14ac:dyDescent="0.25">
      <c r="A4865" t="str">
        <f t="shared" si="75"/>
        <v>ORD4864</v>
      </c>
      <c r="B4865" s="6">
        <v>45083</v>
      </c>
      <c r="C4865" s="6" t="str">
        <f>TEXT(Table1[[#This Row],[Order Date]],"mmm")</f>
        <v>Jun</v>
      </c>
      <c r="D4865" s="6" t="str">
        <f>TEXT(Table1[[#This Row],[Order Date]],"yyyy")</f>
        <v>2023</v>
      </c>
      <c r="E4865" t="s">
        <v>2540</v>
      </c>
      <c r="F4865" t="s">
        <v>78</v>
      </c>
      <c r="G4865" t="s">
        <v>34</v>
      </c>
      <c r="H4865" t="s">
        <v>47</v>
      </c>
      <c r="I4865" t="s">
        <v>670</v>
      </c>
      <c r="J4865">
        <v>466.32</v>
      </c>
      <c r="K4865">
        <v>3</v>
      </c>
      <c r="L4865">
        <v>34.97</v>
      </c>
    </row>
    <row r="4866" spans="1:12" ht="14.25" customHeight="1" x14ac:dyDescent="0.25">
      <c r="A4866" t="str">
        <f t="shared" si="75"/>
        <v>ORD4865</v>
      </c>
      <c r="B4866" s="6">
        <v>45083</v>
      </c>
      <c r="C4866" s="6" t="str">
        <f>TEXT(Table1[[#This Row],[Order Date]],"mmm")</f>
        <v>Jun</v>
      </c>
      <c r="D4866" s="6" t="str">
        <f>TEXT(Table1[[#This Row],[Order Date]],"yyyy")</f>
        <v>2023</v>
      </c>
      <c r="E4866" t="s">
        <v>2540</v>
      </c>
      <c r="F4866" t="s">
        <v>78</v>
      </c>
      <c r="G4866" t="s">
        <v>34</v>
      </c>
      <c r="H4866" t="s">
        <v>47</v>
      </c>
      <c r="I4866" t="s">
        <v>1897</v>
      </c>
      <c r="J4866">
        <v>82.64</v>
      </c>
      <c r="K4866">
        <v>2</v>
      </c>
      <c r="L4866">
        <v>0</v>
      </c>
    </row>
    <row r="4867" spans="1:12" ht="14.25" customHeight="1" x14ac:dyDescent="0.25">
      <c r="A4867" t="str">
        <f t="shared" ref="A4867:A4930" si="76">"ORD" &amp; TEXT(ROW(A4867)-1, "0000")</f>
        <v>ORD4866</v>
      </c>
      <c r="B4867" s="6">
        <v>45084</v>
      </c>
      <c r="C4867" s="6" t="str">
        <f>TEXT(Table1[[#This Row],[Order Date]],"mmm")</f>
        <v>Jun</v>
      </c>
      <c r="D4867" s="6" t="str">
        <f>TEXT(Table1[[#This Row],[Order Date]],"yyyy")</f>
        <v>2023</v>
      </c>
      <c r="E4867" t="s">
        <v>1513</v>
      </c>
      <c r="F4867" t="s">
        <v>149</v>
      </c>
      <c r="G4867" t="s">
        <v>11</v>
      </c>
      <c r="H4867" t="s">
        <v>12</v>
      </c>
      <c r="I4867" t="s">
        <v>493</v>
      </c>
      <c r="J4867">
        <v>32.4</v>
      </c>
      <c r="K4867">
        <v>5</v>
      </c>
      <c r="L4867">
        <v>15.55</v>
      </c>
    </row>
    <row r="4868" spans="1:12" ht="14.25" customHeight="1" x14ac:dyDescent="0.25">
      <c r="A4868" t="str">
        <f t="shared" si="76"/>
        <v>ORD4867</v>
      </c>
      <c r="B4868" s="6">
        <v>45084</v>
      </c>
      <c r="C4868" s="6" t="str">
        <f>TEXT(Table1[[#This Row],[Order Date]],"mmm")</f>
        <v>Jun</v>
      </c>
      <c r="D4868" s="6" t="str">
        <f>TEXT(Table1[[#This Row],[Order Date]],"yyyy")</f>
        <v>2023</v>
      </c>
      <c r="E4868" t="s">
        <v>1177</v>
      </c>
      <c r="F4868" t="s">
        <v>27</v>
      </c>
      <c r="G4868" t="s">
        <v>11</v>
      </c>
      <c r="H4868" t="s">
        <v>20</v>
      </c>
      <c r="I4868" t="s">
        <v>1859</v>
      </c>
      <c r="J4868">
        <v>4.78</v>
      </c>
      <c r="K4868">
        <v>1</v>
      </c>
      <c r="L4868">
        <v>1.55</v>
      </c>
    </row>
    <row r="4869" spans="1:12" ht="14.25" customHeight="1" x14ac:dyDescent="0.25">
      <c r="A4869" t="str">
        <f t="shared" si="76"/>
        <v>ORD4868</v>
      </c>
      <c r="B4869" s="6">
        <v>45084</v>
      </c>
      <c r="C4869" s="6" t="str">
        <f>TEXT(Table1[[#This Row],[Order Date]],"mmm")</f>
        <v>Jun</v>
      </c>
      <c r="D4869" s="6" t="str">
        <f>TEXT(Table1[[#This Row],[Order Date]],"yyyy")</f>
        <v>2023</v>
      </c>
      <c r="E4869" t="s">
        <v>1177</v>
      </c>
      <c r="F4869" t="s">
        <v>27</v>
      </c>
      <c r="G4869" t="s">
        <v>11</v>
      </c>
      <c r="H4869" t="s">
        <v>12</v>
      </c>
      <c r="I4869" t="s">
        <v>1354</v>
      </c>
      <c r="J4869">
        <v>4.7300000000000004</v>
      </c>
      <c r="K4869">
        <v>1</v>
      </c>
      <c r="L4869">
        <v>2.3199999999999998</v>
      </c>
    </row>
    <row r="4870" spans="1:12" ht="14.25" customHeight="1" x14ac:dyDescent="0.25">
      <c r="A4870" t="str">
        <f t="shared" si="76"/>
        <v>ORD4869</v>
      </c>
      <c r="B4870" s="6">
        <v>45084</v>
      </c>
      <c r="C4870" s="6" t="str">
        <f>TEXT(Table1[[#This Row],[Order Date]],"mmm")</f>
        <v>Jun</v>
      </c>
      <c r="D4870" s="6" t="str">
        <f>TEXT(Table1[[#This Row],[Order Date]],"yyyy")</f>
        <v>2023</v>
      </c>
      <c r="E4870" t="s">
        <v>2541</v>
      </c>
      <c r="F4870" t="s">
        <v>23</v>
      </c>
      <c r="G4870" t="s">
        <v>11</v>
      </c>
      <c r="H4870" t="s">
        <v>43</v>
      </c>
      <c r="I4870" t="s">
        <v>1246</v>
      </c>
      <c r="J4870">
        <v>9.65</v>
      </c>
      <c r="K4870">
        <v>6</v>
      </c>
      <c r="L4870">
        <v>3.5</v>
      </c>
    </row>
    <row r="4871" spans="1:12" ht="14.25" customHeight="1" x14ac:dyDescent="0.25">
      <c r="A4871" t="str">
        <f t="shared" si="76"/>
        <v>ORD4870</v>
      </c>
      <c r="B4871" s="6">
        <v>45086</v>
      </c>
      <c r="C4871" s="6" t="str">
        <f>TEXT(Table1[[#This Row],[Order Date]],"mmm")</f>
        <v>Jun</v>
      </c>
      <c r="D4871" s="6" t="str">
        <f>TEXT(Table1[[#This Row],[Order Date]],"yyyy")</f>
        <v>2023</v>
      </c>
      <c r="E4871" t="s">
        <v>646</v>
      </c>
      <c r="F4871" t="s">
        <v>27</v>
      </c>
      <c r="G4871" t="s">
        <v>39</v>
      </c>
      <c r="H4871" t="s">
        <v>40</v>
      </c>
      <c r="I4871" t="s">
        <v>2371</v>
      </c>
      <c r="J4871">
        <v>177.48</v>
      </c>
      <c r="K4871">
        <v>3</v>
      </c>
      <c r="L4871">
        <v>19.97</v>
      </c>
    </row>
    <row r="4872" spans="1:12" ht="14.25" customHeight="1" x14ac:dyDescent="0.25">
      <c r="A4872" t="str">
        <f t="shared" si="76"/>
        <v>ORD4871</v>
      </c>
      <c r="B4872" s="6">
        <v>45086</v>
      </c>
      <c r="C4872" s="6" t="str">
        <f>TEXT(Table1[[#This Row],[Order Date]],"mmm")</f>
        <v>Jun</v>
      </c>
      <c r="D4872" s="6" t="str">
        <f>TEXT(Table1[[#This Row],[Order Date]],"yyyy")</f>
        <v>2023</v>
      </c>
      <c r="E4872" t="s">
        <v>1471</v>
      </c>
      <c r="F4872" t="s">
        <v>123</v>
      </c>
      <c r="G4872" t="s">
        <v>39</v>
      </c>
      <c r="H4872" t="s">
        <v>302</v>
      </c>
      <c r="I4872" t="s">
        <v>2542</v>
      </c>
      <c r="J4872">
        <v>695.7</v>
      </c>
      <c r="K4872">
        <v>2</v>
      </c>
      <c r="L4872">
        <v>-27.83</v>
      </c>
    </row>
    <row r="4873" spans="1:12" ht="14.25" customHeight="1" x14ac:dyDescent="0.25">
      <c r="A4873" t="str">
        <f t="shared" si="76"/>
        <v>ORD4872</v>
      </c>
      <c r="B4873" s="6">
        <v>45086</v>
      </c>
      <c r="C4873" s="6" t="str">
        <f>TEXT(Table1[[#This Row],[Order Date]],"mmm")</f>
        <v>Jun</v>
      </c>
      <c r="D4873" s="6" t="str">
        <f>TEXT(Table1[[#This Row],[Order Date]],"yyyy")</f>
        <v>2023</v>
      </c>
      <c r="E4873" t="s">
        <v>1968</v>
      </c>
      <c r="F4873" t="s">
        <v>27</v>
      </c>
      <c r="G4873" t="s">
        <v>34</v>
      </c>
      <c r="H4873" t="s">
        <v>35</v>
      </c>
      <c r="I4873" t="s">
        <v>1425</v>
      </c>
      <c r="J4873">
        <v>122.35</v>
      </c>
      <c r="K4873">
        <v>3</v>
      </c>
      <c r="L4873">
        <v>13.76</v>
      </c>
    </row>
    <row r="4874" spans="1:12" ht="14.25" customHeight="1" x14ac:dyDescent="0.25">
      <c r="A4874" t="str">
        <f t="shared" si="76"/>
        <v>ORD4873</v>
      </c>
      <c r="B4874" s="6">
        <v>45086</v>
      </c>
      <c r="C4874" s="6" t="str">
        <f>TEXT(Table1[[#This Row],[Order Date]],"mmm")</f>
        <v>Jun</v>
      </c>
      <c r="D4874" s="6" t="str">
        <f>TEXT(Table1[[#This Row],[Order Date]],"yyyy")</f>
        <v>2023</v>
      </c>
      <c r="E4874" t="s">
        <v>1584</v>
      </c>
      <c r="F4874" t="s">
        <v>315</v>
      </c>
      <c r="G4874" t="s">
        <v>34</v>
      </c>
      <c r="H4874" t="s">
        <v>145</v>
      </c>
      <c r="I4874" t="s">
        <v>2543</v>
      </c>
      <c r="J4874">
        <v>692.94</v>
      </c>
      <c r="K4874">
        <v>3</v>
      </c>
      <c r="L4874">
        <v>173.24</v>
      </c>
    </row>
    <row r="4875" spans="1:12" ht="14.25" customHeight="1" x14ac:dyDescent="0.25">
      <c r="A4875" t="str">
        <f t="shared" si="76"/>
        <v>ORD4874</v>
      </c>
      <c r="B4875" s="6">
        <v>45087</v>
      </c>
      <c r="C4875" s="6" t="str">
        <f>TEXT(Table1[[#This Row],[Order Date]],"mmm")</f>
        <v>Jun</v>
      </c>
      <c r="D4875" s="6" t="str">
        <f>TEXT(Table1[[#This Row],[Order Date]],"yyyy")</f>
        <v>2023</v>
      </c>
      <c r="E4875" t="s">
        <v>2037</v>
      </c>
      <c r="F4875" t="s">
        <v>27</v>
      </c>
      <c r="G4875" t="s">
        <v>11</v>
      </c>
      <c r="H4875" t="s">
        <v>16</v>
      </c>
      <c r="I4875" t="s">
        <v>2476</v>
      </c>
      <c r="J4875">
        <v>20.7</v>
      </c>
      <c r="K4875">
        <v>2</v>
      </c>
      <c r="L4875">
        <v>9.94</v>
      </c>
    </row>
    <row r="4876" spans="1:12" ht="14.25" customHeight="1" x14ac:dyDescent="0.25">
      <c r="A4876" t="str">
        <f t="shared" si="76"/>
        <v>ORD4875</v>
      </c>
      <c r="B4876" s="6">
        <v>45087</v>
      </c>
      <c r="C4876" s="6" t="str">
        <f>TEXT(Table1[[#This Row],[Order Date]],"mmm")</f>
        <v>Jun</v>
      </c>
      <c r="D4876" s="6" t="str">
        <f>TEXT(Table1[[#This Row],[Order Date]],"yyyy")</f>
        <v>2023</v>
      </c>
      <c r="E4876" t="s">
        <v>2037</v>
      </c>
      <c r="F4876" t="s">
        <v>27</v>
      </c>
      <c r="G4876" t="s">
        <v>34</v>
      </c>
      <c r="H4876" t="s">
        <v>145</v>
      </c>
      <c r="I4876" t="s">
        <v>2441</v>
      </c>
      <c r="J4876">
        <v>1335.68</v>
      </c>
      <c r="K4876">
        <v>4</v>
      </c>
      <c r="L4876">
        <v>-217.05</v>
      </c>
    </row>
    <row r="4877" spans="1:12" ht="14.25" customHeight="1" x14ac:dyDescent="0.25">
      <c r="A4877" t="str">
        <f t="shared" si="76"/>
        <v>ORD4876</v>
      </c>
      <c r="B4877" s="6">
        <v>45087</v>
      </c>
      <c r="C4877" s="6" t="str">
        <f>TEXT(Table1[[#This Row],[Order Date]],"mmm")</f>
        <v>Jun</v>
      </c>
      <c r="D4877" s="6" t="str">
        <f>TEXT(Table1[[#This Row],[Order Date]],"yyyy")</f>
        <v>2023</v>
      </c>
      <c r="E4877" t="s">
        <v>2037</v>
      </c>
      <c r="F4877" t="s">
        <v>27</v>
      </c>
      <c r="G4877" t="s">
        <v>11</v>
      </c>
      <c r="H4877" t="s">
        <v>12</v>
      </c>
      <c r="I4877" t="s">
        <v>493</v>
      </c>
      <c r="J4877">
        <v>32.4</v>
      </c>
      <c r="K4877">
        <v>5</v>
      </c>
      <c r="L4877">
        <v>15.55</v>
      </c>
    </row>
    <row r="4878" spans="1:12" ht="14.25" customHeight="1" x14ac:dyDescent="0.25">
      <c r="A4878" t="str">
        <f t="shared" si="76"/>
        <v>ORD4877</v>
      </c>
      <c r="B4878" s="6">
        <v>45087</v>
      </c>
      <c r="C4878" s="6" t="str">
        <f>TEXT(Table1[[#This Row],[Order Date]],"mmm")</f>
        <v>Jun</v>
      </c>
      <c r="D4878" s="6" t="str">
        <f>TEXT(Table1[[#This Row],[Order Date]],"yyyy")</f>
        <v>2023</v>
      </c>
      <c r="E4878" t="s">
        <v>2429</v>
      </c>
      <c r="F4878" t="s">
        <v>23</v>
      </c>
      <c r="G4878" t="s">
        <v>11</v>
      </c>
      <c r="H4878" t="s">
        <v>16</v>
      </c>
      <c r="I4878" t="s">
        <v>1818</v>
      </c>
      <c r="J4878">
        <v>23.62</v>
      </c>
      <c r="K4878">
        <v>8</v>
      </c>
      <c r="L4878">
        <v>7.97</v>
      </c>
    </row>
    <row r="4879" spans="1:12" ht="14.25" customHeight="1" x14ac:dyDescent="0.25">
      <c r="A4879" t="str">
        <f t="shared" si="76"/>
        <v>ORD4878</v>
      </c>
      <c r="B4879" s="6">
        <v>45088</v>
      </c>
      <c r="C4879" s="6" t="str">
        <f>TEXT(Table1[[#This Row],[Order Date]],"mmm")</f>
        <v>Jun</v>
      </c>
      <c r="D4879" s="6" t="str">
        <f>TEXT(Table1[[#This Row],[Order Date]],"yyyy")</f>
        <v>2023</v>
      </c>
      <c r="E4879" t="s">
        <v>450</v>
      </c>
      <c r="F4879" t="s">
        <v>10</v>
      </c>
      <c r="G4879" t="s">
        <v>11</v>
      </c>
      <c r="H4879" t="s">
        <v>20</v>
      </c>
      <c r="I4879" t="s">
        <v>1486</v>
      </c>
      <c r="J4879">
        <v>1.34</v>
      </c>
      <c r="K4879">
        <v>4</v>
      </c>
      <c r="L4879">
        <v>-2.15</v>
      </c>
    </row>
    <row r="4880" spans="1:12" ht="14.25" customHeight="1" x14ac:dyDescent="0.25">
      <c r="A4880" t="str">
        <f t="shared" si="76"/>
        <v>ORD4879</v>
      </c>
      <c r="B4880" s="6">
        <v>45088</v>
      </c>
      <c r="C4880" s="6" t="str">
        <f>TEXT(Table1[[#This Row],[Order Date]],"mmm")</f>
        <v>Jun</v>
      </c>
      <c r="D4880" s="6" t="str">
        <f>TEXT(Table1[[#This Row],[Order Date]],"yyyy")</f>
        <v>2023</v>
      </c>
      <c r="E4880" t="s">
        <v>450</v>
      </c>
      <c r="F4880" t="s">
        <v>10</v>
      </c>
      <c r="G4880" t="s">
        <v>11</v>
      </c>
      <c r="H4880" t="s">
        <v>20</v>
      </c>
      <c r="I4880" t="s">
        <v>263</v>
      </c>
      <c r="J4880">
        <v>8.27</v>
      </c>
      <c r="K4880">
        <v>4</v>
      </c>
      <c r="L4880">
        <v>-13.65</v>
      </c>
    </row>
    <row r="4881" spans="1:12" ht="14.25" customHeight="1" x14ac:dyDescent="0.25">
      <c r="A4881" t="str">
        <f t="shared" si="76"/>
        <v>ORD4880</v>
      </c>
      <c r="B4881" s="6">
        <v>45088</v>
      </c>
      <c r="C4881" s="6" t="str">
        <f>TEXT(Table1[[#This Row],[Order Date]],"mmm")</f>
        <v>Jun</v>
      </c>
      <c r="D4881" s="6" t="str">
        <f>TEXT(Table1[[#This Row],[Order Date]],"yyyy")</f>
        <v>2023</v>
      </c>
      <c r="E4881" t="s">
        <v>450</v>
      </c>
      <c r="F4881" t="s">
        <v>10</v>
      </c>
      <c r="G4881" t="s">
        <v>34</v>
      </c>
      <c r="H4881" t="s">
        <v>47</v>
      </c>
      <c r="I4881" t="s">
        <v>489</v>
      </c>
      <c r="J4881">
        <v>12.54</v>
      </c>
      <c r="K4881">
        <v>7</v>
      </c>
      <c r="L4881">
        <v>-9.09</v>
      </c>
    </row>
    <row r="4882" spans="1:12" ht="14.25" customHeight="1" x14ac:dyDescent="0.25">
      <c r="A4882" t="str">
        <f t="shared" si="76"/>
        <v>ORD4881</v>
      </c>
      <c r="B4882" s="6">
        <v>45088</v>
      </c>
      <c r="C4882" s="6" t="str">
        <f>TEXT(Table1[[#This Row],[Order Date]],"mmm")</f>
        <v>Jun</v>
      </c>
      <c r="D4882" s="6" t="str">
        <f>TEXT(Table1[[#This Row],[Order Date]],"yyyy")</f>
        <v>2023</v>
      </c>
      <c r="E4882" t="s">
        <v>1335</v>
      </c>
      <c r="F4882" t="s">
        <v>149</v>
      </c>
      <c r="G4882" t="s">
        <v>39</v>
      </c>
      <c r="H4882" t="s">
        <v>52</v>
      </c>
      <c r="I4882" t="s">
        <v>2002</v>
      </c>
      <c r="J4882">
        <v>239.97</v>
      </c>
      <c r="K4882">
        <v>3</v>
      </c>
      <c r="L4882">
        <v>71.989999999999995</v>
      </c>
    </row>
    <row r="4883" spans="1:12" ht="14.25" customHeight="1" x14ac:dyDescent="0.25">
      <c r="A4883" t="str">
        <f t="shared" si="76"/>
        <v>ORD4882</v>
      </c>
      <c r="B4883" s="6">
        <v>45088</v>
      </c>
      <c r="C4883" s="6" t="str">
        <f>TEXT(Table1[[#This Row],[Order Date]],"mmm")</f>
        <v>Jun</v>
      </c>
      <c r="D4883" s="6" t="str">
        <f>TEXT(Table1[[#This Row],[Order Date]],"yyyy")</f>
        <v>2023</v>
      </c>
      <c r="E4883" t="s">
        <v>509</v>
      </c>
      <c r="F4883" t="s">
        <v>164</v>
      </c>
      <c r="G4883" t="s">
        <v>11</v>
      </c>
      <c r="H4883" t="s">
        <v>16</v>
      </c>
      <c r="I4883" t="s">
        <v>2030</v>
      </c>
      <c r="J4883">
        <v>14.62</v>
      </c>
      <c r="K4883">
        <v>2</v>
      </c>
      <c r="L4883">
        <v>6.87</v>
      </c>
    </row>
    <row r="4884" spans="1:12" ht="14.25" customHeight="1" x14ac:dyDescent="0.25">
      <c r="A4884" t="str">
        <f t="shared" si="76"/>
        <v>ORD4883</v>
      </c>
      <c r="B4884" s="6">
        <v>45088</v>
      </c>
      <c r="C4884" s="6" t="str">
        <f>TEXT(Table1[[#This Row],[Order Date]],"mmm")</f>
        <v>Jun</v>
      </c>
      <c r="D4884" s="6" t="str">
        <f>TEXT(Table1[[#This Row],[Order Date]],"yyyy")</f>
        <v>2023</v>
      </c>
      <c r="E4884" t="s">
        <v>509</v>
      </c>
      <c r="F4884" t="s">
        <v>164</v>
      </c>
      <c r="G4884" t="s">
        <v>11</v>
      </c>
      <c r="H4884" t="s">
        <v>20</v>
      </c>
      <c r="I4884" t="s">
        <v>189</v>
      </c>
      <c r="J4884">
        <v>53.98</v>
      </c>
      <c r="K4884">
        <v>14</v>
      </c>
      <c r="L4884">
        <v>17.54</v>
      </c>
    </row>
    <row r="4885" spans="1:12" ht="14.25" customHeight="1" x14ac:dyDescent="0.25">
      <c r="A4885" t="str">
        <f t="shared" si="76"/>
        <v>ORD4884</v>
      </c>
      <c r="B4885" s="6">
        <v>45088</v>
      </c>
      <c r="C4885" s="6" t="str">
        <f>TEXT(Table1[[#This Row],[Order Date]],"mmm")</f>
        <v>Jun</v>
      </c>
      <c r="D4885" s="6" t="str">
        <f>TEXT(Table1[[#This Row],[Order Date]],"yyyy")</f>
        <v>2023</v>
      </c>
      <c r="E4885" t="s">
        <v>509</v>
      </c>
      <c r="F4885" t="s">
        <v>164</v>
      </c>
      <c r="G4885" t="s">
        <v>39</v>
      </c>
      <c r="H4885" t="s">
        <v>52</v>
      </c>
      <c r="I4885" t="s">
        <v>2081</v>
      </c>
      <c r="J4885">
        <v>389.97</v>
      </c>
      <c r="K4885">
        <v>3</v>
      </c>
      <c r="L4885">
        <v>132.59</v>
      </c>
    </row>
    <row r="4886" spans="1:12" ht="14.25" customHeight="1" x14ac:dyDescent="0.25">
      <c r="A4886" t="str">
        <f t="shared" si="76"/>
        <v>ORD4885</v>
      </c>
      <c r="B4886" s="6">
        <v>45088</v>
      </c>
      <c r="C4886" s="6" t="str">
        <f>TEXT(Table1[[#This Row],[Order Date]],"mmm")</f>
        <v>Jun</v>
      </c>
      <c r="D4886" s="6" t="str">
        <f>TEXT(Table1[[#This Row],[Order Date]],"yyyy")</f>
        <v>2023</v>
      </c>
      <c r="E4886" t="s">
        <v>58</v>
      </c>
      <c r="F4886" t="s">
        <v>27</v>
      </c>
      <c r="G4886" t="s">
        <v>34</v>
      </c>
      <c r="H4886" t="s">
        <v>145</v>
      </c>
      <c r="I4886" t="s">
        <v>320</v>
      </c>
      <c r="J4886">
        <v>902.71</v>
      </c>
      <c r="K4886">
        <v>3</v>
      </c>
      <c r="L4886">
        <v>33.85</v>
      </c>
    </row>
    <row r="4887" spans="1:12" ht="14.25" customHeight="1" x14ac:dyDescent="0.25">
      <c r="A4887" t="str">
        <f t="shared" si="76"/>
        <v>ORD4886</v>
      </c>
      <c r="B4887" s="6">
        <v>45089</v>
      </c>
      <c r="C4887" s="6" t="str">
        <f>TEXT(Table1[[#This Row],[Order Date]],"mmm")</f>
        <v>Jun</v>
      </c>
      <c r="D4887" s="6" t="str">
        <f>TEXT(Table1[[#This Row],[Order Date]],"yyyy")</f>
        <v>2023</v>
      </c>
      <c r="E4887" t="s">
        <v>2544</v>
      </c>
      <c r="F4887" t="s">
        <v>27</v>
      </c>
      <c r="G4887" t="s">
        <v>11</v>
      </c>
      <c r="H4887" t="s">
        <v>16</v>
      </c>
      <c r="I4887" t="s">
        <v>1040</v>
      </c>
      <c r="J4887">
        <v>14.62</v>
      </c>
      <c r="K4887">
        <v>2</v>
      </c>
      <c r="L4887">
        <v>6.87</v>
      </c>
    </row>
    <row r="4888" spans="1:12" ht="14.25" customHeight="1" x14ac:dyDescent="0.25">
      <c r="A4888" t="str">
        <f t="shared" si="76"/>
        <v>ORD4887</v>
      </c>
      <c r="B4888" s="6">
        <v>45089</v>
      </c>
      <c r="C4888" s="6" t="str">
        <f>TEXT(Table1[[#This Row],[Order Date]],"mmm")</f>
        <v>Jun</v>
      </c>
      <c r="D4888" s="6" t="str">
        <f>TEXT(Table1[[#This Row],[Order Date]],"yyyy")</f>
        <v>2023</v>
      </c>
      <c r="E4888" t="s">
        <v>2124</v>
      </c>
      <c r="F4888" t="s">
        <v>488</v>
      </c>
      <c r="G4888" t="s">
        <v>11</v>
      </c>
      <c r="H4888" t="s">
        <v>92</v>
      </c>
      <c r="I4888" t="s">
        <v>711</v>
      </c>
      <c r="J4888">
        <v>208.16</v>
      </c>
      <c r="K4888">
        <v>1</v>
      </c>
      <c r="L4888">
        <v>56.2</v>
      </c>
    </row>
    <row r="4889" spans="1:12" ht="14.25" customHeight="1" x14ac:dyDescent="0.25">
      <c r="A4889" t="str">
        <f t="shared" si="76"/>
        <v>ORD4888</v>
      </c>
      <c r="B4889" s="6">
        <v>45089</v>
      </c>
      <c r="C4889" s="6" t="str">
        <f>TEXT(Table1[[#This Row],[Order Date]],"mmm")</f>
        <v>Jun</v>
      </c>
      <c r="D4889" s="6" t="str">
        <f>TEXT(Table1[[#This Row],[Order Date]],"yyyy")</f>
        <v>2023</v>
      </c>
      <c r="E4889" t="s">
        <v>2124</v>
      </c>
      <c r="F4889" t="s">
        <v>488</v>
      </c>
      <c r="G4889" t="s">
        <v>11</v>
      </c>
      <c r="H4889" t="s">
        <v>20</v>
      </c>
      <c r="I4889" t="s">
        <v>1127</v>
      </c>
      <c r="J4889">
        <v>16.739999999999998</v>
      </c>
      <c r="K4889">
        <v>3</v>
      </c>
      <c r="L4889">
        <v>8.0399999999999991</v>
      </c>
    </row>
    <row r="4890" spans="1:12" ht="14.25" customHeight="1" x14ac:dyDescent="0.25">
      <c r="A4890" t="str">
        <f t="shared" si="76"/>
        <v>ORD4889</v>
      </c>
      <c r="B4890" s="6">
        <v>45089</v>
      </c>
      <c r="C4890" s="6" t="str">
        <f>TEXT(Table1[[#This Row],[Order Date]],"mmm")</f>
        <v>Jun</v>
      </c>
      <c r="D4890" s="6" t="str">
        <f>TEXT(Table1[[#This Row],[Order Date]],"yyyy")</f>
        <v>2023</v>
      </c>
      <c r="E4890" t="s">
        <v>768</v>
      </c>
      <c r="F4890" t="s">
        <v>59</v>
      </c>
      <c r="G4890" t="s">
        <v>34</v>
      </c>
      <c r="H4890" t="s">
        <v>47</v>
      </c>
      <c r="I4890" t="s">
        <v>2185</v>
      </c>
      <c r="J4890">
        <v>47.04</v>
      </c>
      <c r="K4890">
        <v>3</v>
      </c>
      <c r="L4890">
        <v>18.350000000000001</v>
      </c>
    </row>
    <row r="4891" spans="1:12" ht="14.25" customHeight="1" x14ac:dyDescent="0.25">
      <c r="A4891" t="str">
        <f t="shared" si="76"/>
        <v>ORD4890</v>
      </c>
      <c r="B4891" s="6">
        <v>45089</v>
      </c>
      <c r="C4891" s="6" t="str">
        <f>TEXT(Table1[[#This Row],[Order Date]],"mmm")</f>
        <v>Jun</v>
      </c>
      <c r="D4891" s="6" t="str">
        <f>TEXT(Table1[[#This Row],[Order Date]],"yyyy")</f>
        <v>2023</v>
      </c>
      <c r="E4891" t="s">
        <v>768</v>
      </c>
      <c r="F4891" t="s">
        <v>59</v>
      </c>
      <c r="G4891" t="s">
        <v>11</v>
      </c>
      <c r="H4891" t="s">
        <v>20</v>
      </c>
      <c r="I4891" t="s">
        <v>800</v>
      </c>
      <c r="J4891">
        <v>30.84</v>
      </c>
      <c r="K4891">
        <v>4</v>
      </c>
      <c r="L4891">
        <v>13.88</v>
      </c>
    </row>
    <row r="4892" spans="1:12" ht="14.25" customHeight="1" x14ac:dyDescent="0.25">
      <c r="A4892" t="str">
        <f t="shared" si="76"/>
        <v>ORD4891</v>
      </c>
      <c r="B4892" s="6">
        <v>45089</v>
      </c>
      <c r="C4892" s="6" t="str">
        <f>TEXT(Table1[[#This Row],[Order Date]],"mmm")</f>
        <v>Jun</v>
      </c>
      <c r="D4892" s="6" t="str">
        <f>TEXT(Table1[[#This Row],[Order Date]],"yyyy")</f>
        <v>2023</v>
      </c>
      <c r="E4892" t="s">
        <v>768</v>
      </c>
      <c r="F4892" t="s">
        <v>59</v>
      </c>
      <c r="G4892" t="s">
        <v>11</v>
      </c>
      <c r="H4892" t="s">
        <v>18</v>
      </c>
      <c r="I4892" t="s">
        <v>1761</v>
      </c>
      <c r="J4892">
        <v>226.56</v>
      </c>
      <c r="K4892">
        <v>6</v>
      </c>
      <c r="L4892">
        <v>63.44</v>
      </c>
    </row>
    <row r="4893" spans="1:12" ht="14.25" customHeight="1" x14ac:dyDescent="0.25">
      <c r="A4893" t="str">
        <f t="shared" si="76"/>
        <v>ORD4892</v>
      </c>
      <c r="B4893" s="6">
        <v>45089</v>
      </c>
      <c r="C4893" s="6" t="str">
        <f>TEXT(Table1[[#This Row],[Order Date]],"mmm")</f>
        <v>Jun</v>
      </c>
      <c r="D4893" s="6" t="str">
        <f>TEXT(Table1[[#This Row],[Order Date]],"yyyy")</f>
        <v>2023</v>
      </c>
      <c r="E4893" t="s">
        <v>768</v>
      </c>
      <c r="F4893" t="s">
        <v>59</v>
      </c>
      <c r="G4893" t="s">
        <v>11</v>
      </c>
      <c r="H4893" t="s">
        <v>63</v>
      </c>
      <c r="I4893" t="s">
        <v>1091</v>
      </c>
      <c r="J4893">
        <v>115.02</v>
      </c>
      <c r="K4893">
        <v>9</v>
      </c>
      <c r="L4893">
        <v>51.76</v>
      </c>
    </row>
    <row r="4894" spans="1:12" ht="14.25" customHeight="1" x14ac:dyDescent="0.25">
      <c r="A4894" t="str">
        <f t="shared" si="76"/>
        <v>ORD4893</v>
      </c>
      <c r="B4894" s="6">
        <v>45089</v>
      </c>
      <c r="C4894" s="6" t="str">
        <f>TEXT(Table1[[#This Row],[Order Date]],"mmm")</f>
        <v>Jun</v>
      </c>
      <c r="D4894" s="6" t="str">
        <f>TEXT(Table1[[#This Row],[Order Date]],"yyyy")</f>
        <v>2023</v>
      </c>
      <c r="E4894" t="s">
        <v>768</v>
      </c>
      <c r="F4894" t="s">
        <v>59</v>
      </c>
      <c r="G4894" t="s">
        <v>39</v>
      </c>
      <c r="H4894" t="s">
        <v>40</v>
      </c>
      <c r="I4894" t="s">
        <v>2283</v>
      </c>
      <c r="J4894">
        <v>68.040000000000006</v>
      </c>
      <c r="K4894">
        <v>7</v>
      </c>
      <c r="L4894">
        <v>19.73</v>
      </c>
    </row>
    <row r="4895" spans="1:12" ht="14.25" customHeight="1" x14ac:dyDescent="0.25">
      <c r="A4895" t="str">
        <f t="shared" si="76"/>
        <v>ORD4894</v>
      </c>
      <c r="B4895" s="6">
        <v>45089</v>
      </c>
      <c r="C4895" s="6" t="str">
        <f>TEXT(Table1[[#This Row],[Order Date]],"mmm")</f>
        <v>Jun</v>
      </c>
      <c r="D4895" s="6" t="str">
        <f>TEXT(Table1[[#This Row],[Order Date]],"yyyy")</f>
        <v>2023</v>
      </c>
      <c r="E4895" t="s">
        <v>2188</v>
      </c>
      <c r="F4895" t="s">
        <v>15</v>
      </c>
      <c r="G4895" t="s">
        <v>39</v>
      </c>
      <c r="H4895" t="s">
        <v>302</v>
      </c>
      <c r="I4895" t="s">
        <v>2545</v>
      </c>
      <c r="J4895">
        <v>1007.98</v>
      </c>
      <c r="K4895">
        <v>3</v>
      </c>
      <c r="L4895">
        <v>43.2</v>
      </c>
    </row>
    <row r="4896" spans="1:12" ht="14.25" customHeight="1" x14ac:dyDescent="0.25">
      <c r="A4896" t="str">
        <f t="shared" si="76"/>
        <v>ORD4895</v>
      </c>
      <c r="B4896" s="6">
        <v>45089</v>
      </c>
      <c r="C4896" s="6" t="str">
        <f>TEXT(Table1[[#This Row],[Order Date]],"mmm")</f>
        <v>Jun</v>
      </c>
      <c r="D4896" s="6" t="str">
        <f>TEXT(Table1[[#This Row],[Order Date]],"yyyy")</f>
        <v>2023</v>
      </c>
      <c r="E4896" t="s">
        <v>2188</v>
      </c>
      <c r="F4896" t="s">
        <v>15</v>
      </c>
      <c r="G4896" t="s">
        <v>11</v>
      </c>
      <c r="H4896" t="s">
        <v>12</v>
      </c>
      <c r="I4896" t="s">
        <v>2220</v>
      </c>
      <c r="J4896">
        <v>313.49</v>
      </c>
      <c r="K4896">
        <v>7</v>
      </c>
      <c r="L4896">
        <v>113.64</v>
      </c>
    </row>
    <row r="4897" spans="1:12" ht="14.25" customHeight="1" x14ac:dyDescent="0.25">
      <c r="A4897" t="str">
        <f t="shared" si="76"/>
        <v>ORD4896</v>
      </c>
      <c r="B4897" s="6">
        <v>45089</v>
      </c>
      <c r="C4897" s="6" t="str">
        <f>TEXT(Table1[[#This Row],[Order Date]],"mmm")</f>
        <v>Jun</v>
      </c>
      <c r="D4897" s="6" t="str">
        <f>TEXT(Table1[[#This Row],[Order Date]],"yyyy")</f>
        <v>2023</v>
      </c>
      <c r="E4897" t="s">
        <v>1140</v>
      </c>
      <c r="F4897" t="s">
        <v>15</v>
      </c>
      <c r="G4897" t="s">
        <v>11</v>
      </c>
      <c r="H4897" t="s">
        <v>12</v>
      </c>
      <c r="I4897" t="s">
        <v>1179</v>
      </c>
      <c r="J4897">
        <v>23.12</v>
      </c>
      <c r="K4897">
        <v>5</v>
      </c>
      <c r="L4897">
        <v>8.3800000000000008</v>
      </c>
    </row>
    <row r="4898" spans="1:12" ht="14.25" customHeight="1" x14ac:dyDescent="0.25">
      <c r="A4898" t="str">
        <f t="shared" si="76"/>
        <v>ORD4897</v>
      </c>
      <c r="B4898" s="6">
        <v>45089</v>
      </c>
      <c r="C4898" s="6" t="str">
        <f>TEXT(Table1[[#This Row],[Order Date]],"mmm")</f>
        <v>Jun</v>
      </c>
      <c r="D4898" s="6" t="str">
        <f>TEXT(Table1[[#This Row],[Order Date]],"yyyy")</f>
        <v>2023</v>
      </c>
      <c r="E4898" t="s">
        <v>2318</v>
      </c>
      <c r="F4898" t="s">
        <v>149</v>
      </c>
      <c r="G4898" t="s">
        <v>11</v>
      </c>
      <c r="H4898" t="s">
        <v>12</v>
      </c>
      <c r="I4898" t="s">
        <v>2546</v>
      </c>
      <c r="J4898">
        <v>92.94</v>
      </c>
      <c r="K4898">
        <v>3</v>
      </c>
      <c r="L4898">
        <v>41.82</v>
      </c>
    </row>
    <row r="4899" spans="1:12" ht="14.25" customHeight="1" x14ac:dyDescent="0.25">
      <c r="A4899" t="str">
        <f t="shared" si="76"/>
        <v>ORD4898</v>
      </c>
      <c r="B4899" s="6">
        <v>45089</v>
      </c>
      <c r="C4899" s="6" t="str">
        <f>TEXT(Table1[[#This Row],[Order Date]],"mmm")</f>
        <v>Jun</v>
      </c>
      <c r="D4899" s="6" t="str">
        <f>TEXT(Table1[[#This Row],[Order Date]],"yyyy")</f>
        <v>2023</v>
      </c>
      <c r="E4899" t="s">
        <v>2318</v>
      </c>
      <c r="F4899" t="s">
        <v>149</v>
      </c>
      <c r="G4899" t="s">
        <v>11</v>
      </c>
      <c r="H4899" t="s">
        <v>92</v>
      </c>
      <c r="I4899" t="s">
        <v>1754</v>
      </c>
      <c r="J4899">
        <v>52.56</v>
      </c>
      <c r="K4899">
        <v>3</v>
      </c>
      <c r="L4899">
        <v>18.399999999999999</v>
      </c>
    </row>
    <row r="4900" spans="1:12" ht="14.25" customHeight="1" x14ac:dyDescent="0.25">
      <c r="A4900" t="str">
        <f t="shared" si="76"/>
        <v>ORD4899</v>
      </c>
      <c r="B4900" s="6">
        <v>45089</v>
      </c>
      <c r="C4900" s="6" t="str">
        <f>TEXT(Table1[[#This Row],[Order Date]],"mmm")</f>
        <v>Jun</v>
      </c>
      <c r="D4900" s="6" t="str">
        <f>TEXT(Table1[[#This Row],[Order Date]],"yyyy")</f>
        <v>2023</v>
      </c>
      <c r="E4900" t="s">
        <v>1287</v>
      </c>
      <c r="F4900" t="s">
        <v>27</v>
      </c>
      <c r="G4900" t="s">
        <v>11</v>
      </c>
      <c r="H4900" t="s">
        <v>12</v>
      </c>
      <c r="I4900" t="s">
        <v>2546</v>
      </c>
      <c r="J4900">
        <v>185.88</v>
      </c>
      <c r="K4900">
        <v>6</v>
      </c>
      <c r="L4900">
        <v>83.65</v>
      </c>
    </row>
    <row r="4901" spans="1:12" ht="14.25" customHeight="1" x14ac:dyDescent="0.25">
      <c r="A4901" t="str">
        <f t="shared" si="76"/>
        <v>ORD4900</v>
      </c>
      <c r="B4901" s="6">
        <v>45089</v>
      </c>
      <c r="C4901" s="6" t="str">
        <f>TEXT(Table1[[#This Row],[Order Date]],"mmm")</f>
        <v>Jun</v>
      </c>
      <c r="D4901" s="6" t="str">
        <f>TEXT(Table1[[#This Row],[Order Date]],"yyyy")</f>
        <v>2023</v>
      </c>
      <c r="E4901" t="s">
        <v>1287</v>
      </c>
      <c r="F4901" t="s">
        <v>27</v>
      </c>
      <c r="G4901" t="s">
        <v>11</v>
      </c>
      <c r="H4901" t="s">
        <v>12</v>
      </c>
      <c r="I4901" t="s">
        <v>2169</v>
      </c>
      <c r="J4901">
        <v>12.96</v>
      </c>
      <c r="K4901">
        <v>2</v>
      </c>
      <c r="L4901">
        <v>6.22</v>
      </c>
    </row>
    <row r="4902" spans="1:12" ht="14.25" customHeight="1" x14ac:dyDescent="0.25">
      <c r="A4902" t="str">
        <f t="shared" si="76"/>
        <v>ORD4901</v>
      </c>
      <c r="B4902" s="6">
        <v>45089</v>
      </c>
      <c r="C4902" s="6" t="str">
        <f>TEXT(Table1[[#This Row],[Order Date]],"mmm")</f>
        <v>Jun</v>
      </c>
      <c r="D4902" s="6" t="str">
        <f>TEXT(Table1[[#This Row],[Order Date]],"yyyy")</f>
        <v>2023</v>
      </c>
      <c r="E4902" t="s">
        <v>951</v>
      </c>
      <c r="F4902" t="s">
        <v>10</v>
      </c>
      <c r="G4902" t="s">
        <v>11</v>
      </c>
      <c r="H4902" t="s">
        <v>92</v>
      </c>
      <c r="I4902" t="s">
        <v>1640</v>
      </c>
      <c r="J4902">
        <v>64.38</v>
      </c>
      <c r="K4902">
        <v>4</v>
      </c>
      <c r="L4902">
        <v>-160.96</v>
      </c>
    </row>
    <row r="4903" spans="1:12" ht="14.25" customHeight="1" x14ac:dyDescent="0.25">
      <c r="A4903" t="str">
        <f t="shared" si="76"/>
        <v>ORD4902</v>
      </c>
      <c r="B4903" s="6">
        <v>45089</v>
      </c>
      <c r="C4903" s="6" t="str">
        <f>TEXT(Table1[[#This Row],[Order Date]],"mmm")</f>
        <v>Jun</v>
      </c>
      <c r="D4903" s="6" t="str">
        <f>TEXT(Table1[[#This Row],[Order Date]],"yyyy")</f>
        <v>2023</v>
      </c>
      <c r="E4903" t="s">
        <v>951</v>
      </c>
      <c r="F4903" t="s">
        <v>10</v>
      </c>
      <c r="G4903" t="s">
        <v>34</v>
      </c>
      <c r="H4903" t="s">
        <v>47</v>
      </c>
      <c r="I4903" t="s">
        <v>591</v>
      </c>
      <c r="J4903">
        <v>6.98</v>
      </c>
      <c r="K4903">
        <v>2</v>
      </c>
      <c r="L4903">
        <v>-4.54</v>
      </c>
    </row>
    <row r="4904" spans="1:12" ht="14.25" customHeight="1" x14ac:dyDescent="0.25">
      <c r="A4904" t="str">
        <f t="shared" si="76"/>
        <v>ORD4903</v>
      </c>
      <c r="B4904" s="6">
        <v>45089</v>
      </c>
      <c r="C4904" s="6" t="str">
        <f>TEXT(Table1[[#This Row],[Order Date]],"mmm")</f>
        <v>Jun</v>
      </c>
      <c r="D4904" s="6" t="str">
        <f>TEXT(Table1[[#This Row],[Order Date]],"yyyy")</f>
        <v>2023</v>
      </c>
      <c r="E4904" t="s">
        <v>951</v>
      </c>
      <c r="F4904" t="s">
        <v>10</v>
      </c>
      <c r="G4904" t="s">
        <v>11</v>
      </c>
      <c r="H4904" t="s">
        <v>24</v>
      </c>
      <c r="I4904" t="s">
        <v>841</v>
      </c>
      <c r="J4904">
        <v>11.26</v>
      </c>
      <c r="K4904">
        <v>8</v>
      </c>
      <c r="L4904">
        <v>3.94</v>
      </c>
    </row>
    <row r="4905" spans="1:12" ht="14.25" customHeight="1" x14ac:dyDescent="0.25">
      <c r="A4905" t="str">
        <f t="shared" si="76"/>
        <v>ORD4904</v>
      </c>
      <c r="B4905" s="6">
        <v>45089</v>
      </c>
      <c r="C4905" s="6" t="str">
        <f>TEXT(Table1[[#This Row],[Order Date]],"mmm")</f>
        <v>Jun</v>
      </c>
      <c r="D4905" s="6" t="str">
        <f>TEXT(Table1[[#This Row],[Order Date]],"yyyy")</f>
        <v>2023</v>
      </c>
      <c r="E4905" t="s">
        <v>951</v>
      </c>
      <c r="F4905" t="s">
        <v>10</v>
      </c>
      <c r="G4905" t="s">
        <v>11</v>
      </c>
      <c r="H4905" t="s">
        <v>12</v>
      </c>
      <c r="I4905" t="s">
        <v>2547</v>
      </c>
      <c r="J4905">
        <v>15.55</v>
      </c>
      <c r="K4905">
        <v>3</v>
      </c>
      <c r="L4905">
        <v>5.64</v>
      </c>
    </row>
    <row r="4906" spans="1:12" ht="14.25" customHeight="1" x14ac:dyDescent="0.25">
      <c r="A4906" t="str">
        <f t="shared" si="76"/>
        <v>ORD4905</v>
      </c>
      <c r="B4906" s="6">
        <v>45089</v>
      </c>
      <c r="C4906" s="6" t="str">
        <f>TEXT(Table1[[#This Row],[Order Date]],"mmm")</f>
        <v>Jun</v>
      </c>
      <c r="D4906" s="6" t="str">
        <f>TEXT(Table1[[#This Row],[Order Date]],"yyyy")</f>
        <v>2023</v>
      </c>
      <c r="E4906" t="s">
        <v>951</v>
      </c>
      <c r="F4906" t="s">
        <v>10</v>
      </c>
      <c r="G4906" t="s">
        <v>34</v>
      </c>
      <c r="H4906" t="s">
        <v>35</v>
      </c>
      <c r="I4906" t="s">
        <v>1454</v>
      </c>
      <c r="J4906">
        <v>379.37</v>
      </c>
      <c r="K4906">
        <v>2</v>
      </c>
      <c r="L4906">
        <v>-119.23</v>
      </c>
    </row>
    <row r="4907" spans="1:12" ht="14.25" customHeight="1" x14ac:dyDescent="0.25">
      <c r="A4907" t="str">
        <f t="shared" si="76"/>
        <v>ORD4906</v>
      </c>
      <c r="B4907" s="6">
        <v>45089</v>
      </c>
      <c r="C4907" s="6" t="str">
        <f>TEXT(Table1[[#This Row],[Order Date]],"mmm")</f>
        <v>Jun</v>
      </c>
      <c r="D4907" s="6" t="str">
        <f>TEXT(Table1[[#This Row],[Order Date]],"yyyy")</f>
        <v>2023</v>
      </c>
      <c r="E4907" t="s">
        <v>951</v>
      </c>
      <c r="F4907" t="s">
        <v>10</v>
      </c>
      <c r="G4907" t="s">
        <v>11</v>
      </c>
      <c r="H4907" t="s">
        <v>18</v>
      </c>
      <c r="I4907" t="s">
        <v>299</v>
      </c>
      <c r="J4907">
        <v>67.540000000000006</v>
      </c>
      <c r="K4907">
        <v>9</v>
      </c>
      <c r="L4907">
        <v>6.75</v>
      </c>
    </row>
    <row r="4908" spans="1:12" ht="14.25" customHeight="1" x14ac:dyDescent="0.25">
      <c r="A4908" t="str">
        <f t="shared" si="76"/>
        <v>ORD4907</v>
      </c>
      <c r="B4908" s="6">
        <v>45089</v>
      </c>
      <c r="C4908" s="6" t="str">
        <f>TEXT(Table1[[#This Row],[Order Date]],"mmm")</f>
        <v>Jun</v>
      </c>
      <c r="D4908" s="6" t="str">
        <f>TEXT(Table1[[#This Row],[Order Date]],"yyyy")</f>
        <v>2023</v>
      </c>
      <c r="E4908" t="s">
        <v>951</v>
      </c>
      <c r="F4908" t="s">
        <v>10</v>
      </c>
      <c r="G4908" t="s">
        <v>11</v>
      </c>
      <c r="H4908" t="s">
        <v>20</v>
      </c>
      <c r="I4908" t="s">
        <v>575</v>
      </c>
      <c r="J4908">
        <v>1.52</v>
      </c>
      <c r="K4908">
        <v>2</v>
      </c>
      <c r="L4908">
        <v>-2.67</v>
      </c>
    </row>
    <row r="4909" spans="1:12" ht="14.25" customHeight="1" x14ac:dyDescent="0.25">
      <c r="A4909" t="str">
        <f t="shared" si="76"/>
        <v>ORD4908</v>
      </c>
      <c r="B4909" s="6">
        <v>45090</v>
      </c>
      <c r="C4909" s="6" t="str">
        <f>TEXT(Table1[[#This Row],[Order Date]],"mmm")</f>
        <v>Jun</v>
      </c>
      <c r="D4909" s="6" t="str">
        <f>TEXT(Table1[[#This Row],[Order Date]],"yyyy")</f>
        <v>2023</v>
      </c>
      <c r="E4909" t="s">
        <v>343</v>
      </c>
      <c r="F4909" t="s">
        <v>110</v>
      </c>
      <c r="G4909" t="s">
        <v>39</v>
      </c>
      <c r="H4909" t="s">
        <v>40</v>
      </c>
      <c r="I4909" t="s">
        <v>375</v>
      </c>
      <c r="J4909">
        <v>377.97</v>
      </c>
      <c r="K4909">
        <v>3</v>
      </c>
      <c r="L4909">
        <v>94.49</v>
      </c>
    </row>
    <row r="4910" spans="1:12" ht="14.25" customHeight="1" x14ac:dyDescent="0.25">
      <c r="A4910" t="str">
        <f t="shared" si="76"/>
        <v>ORD4909</v>
      </c>
      <c r="B4910" s="6">
        <v>45090</v>
      </c>
      <c r="C4910" s="6" t="str">
        <f>TEXT(Table1[[#This Row],[Order Date]],"mmm")</f>
        <v>Jun</v>
      </c>
      <c r="D4910" s="6" t="str">
        <f>TEXT(Table1[[#This Row],[Order Date]],"yyyy")</f>
        <v>2023</v>
      </c>
      <c r="E4910" t="s">
        <v>1067</v>
      </c>
      <c r="F4910" t="s">
        <v>1283</v>
      </c>
      <c r="G4910" t="s">
        <v>11</v>
      </c>
      <c r="H4910" t="s">
        <v>16</v>
      </c>
      <c r="I4910" t="s">
        <v>1297</v>
      </c>
      <c r="J4910">
        <v>18.899999999999999</v>
      </c>
      <c r="K4910">
        <v>3</v>
      </c>
      <c r="L4910">
        <v>8.69</v>
      </c>
    </row>
    <row r="4911" spans="1:12" ht="14.25" customHeight="1" x14ac:dyDescent="0.25">
      <c r="A4911" t="str">
        <f t="shared" si="76"/>
        <v>ORD4910</v>
      </c>
      <c r="B4911" s="6">
        <v>45090</v>
      </c>
      <c r="C4911" s="6" t="str">
        <f>TEXT(Table1[[#This Row],[Order Date]],"mmm")</f>
        <v>Jun</v>
      </c>
      <c r="D4911" s="6" t="str">
        <f>TEXT(Table1[[#This Row],[Order Date]],"yyyy")</f>
        <v>2023</v>
      </c>
      <c r="E4911" t="s">
        <v>709</v>
      </c>
      <c r="F4911" t="s">
        <v>149</v>
      </c>
      <c r="G4911" t="s">
        <v>11</v>
      </c>
      <c r="H4911" t="s">
        <v>20</v>
      </c>
      <c r="I4911" t="s">
        <v>1123</v>
      </c>
      <c r="J4911">
        <v>33.57</v>
      </c>
      <c r="K4911">
        <v>2</v>
      </c>
      <c r="L4911">
        <v>11.75</v>
      </c>
    </row>
    <row r="4912" spans="1:12" ht="14.25" customHeight="1" x14ac:dyDescent="0.25">
      <c r="A4912" t="str">
        <f t="shared" si="76"/>
        <v>ORD4911</v>
      </c>
      <c r="B4912" s="6">
        <v>45091</v>
      </c>
      <c r="C4912" s="6" t="str">
        <f>TEXT(Table1[[#This Row],[Order Date]],"mmm")</f>
        <v>Jun</v>
      </c>
      <c r="D4912" s="6" t="str">
        <f>TEXT(Table1[[#This Row],[Order Date]],"yyyy")</f>
        <v>2023</v>
      </c>
      <c r="E4912" t="s">
        <v>947</v>
      </c>
      <c r="F4912" t="s">
        <v>27</v>
      </c>
      <c r="G4912" t="s">
        <v>11</v>
      </c>
      <c r="H4912" t="s">
        <v>24</v>
      </c>
      <c r="I4912" t="s">
        <v>2390</v>
      </c>
      <c r="J4912">
        <v>7.04</v>
      </c>
      <c r="K4912">
        <v>4</v>
      </c>
      <c r="L4912">
        <v>2.04</v>
      </c>
    </row>
    <row r="4913" spans="1:12" ht="14.25" customHeight="1" x14ac:dyDescent="0.25">
      <c r="A4913" t="str">
        <f t="shared" si="76"/>
        <v>ORD4912</v>
      </c>
      <c r="B4913" s="6">
        <v>45091</v>
      </c>
      <c r="C4913" s="6" t="str">
        <f>TEXT(Table1[[#This Row],[Order Date]],"mmm")</f>
        <v>Jun</v>
      </c>
      <c r="D4913" s="6" t="str">
        <f>TEXT(Table1[[#This Row],[Order Date]],"yyyy")</f>
        <v>2023</v>
      </c>
      <c r="E4913" t="s">
        <v>947</v>
      </c>
      <c r="F4913" t="s">
        <v>27</v>
      </c>
      <c r="G4913" t="s">
        <v>34</v>
      </c>
      <c r="H4913" t="s">
        <v>47</v>
      </c>
      <c r="I4913" t="s">
        <v>2493</v>
      </c>
      <c r="J4913">
        <v>8.73</v>
      </c>
      <c r="K4913">
        <v>3</v>
      </c>
      <c r="L4913">
        <v>4.0999999999999996</v>
      </c>
    </row>
    <row r="4914" spans="1:12" ht="14.25" customHeight="1" x14ac:dyDescent="0.25">
      <c r="A4914" t="str">
        <f t="shared" si="76"/>
        <v>ORD4913</v>
      </c>
      <c r="B4914" s="6">
        <v>45091</v>
      </c>
      <c r="C4914" s="6" t="str">
        <f>TEXT(Table1[[#This Row],[Order Date]],"mmm")</f>
        <v>Jun</v>
      </c>
      <c r="D4914" s="6" t="str">
        <f>TEXT(Table1[[#This Row],[Order Date]],"yyyy")</f>
        <v>2023</v>
      </c>
      <c r="E4914" t="s">
        <v>947</v>
      </c>
      <c r="F4914" t="s">
        <v>27</v>
      </c>
      <c r="G4914" t="s">
        <v>39</v>
      </c>
      <c r="H4914" t="s">
        <v>52</v>
      </c>
      <c r="I4914" t="s">
        <v>656</v>
      </c>
      <c r="J4914">
        <v>29.29</v>
      </c>
      <c r="K4914">
        <v>1</v>
      </c>
      <c r="L4914">
        <v>9.67</v>
      </c>
    </row>
    <row r="4915" spans="1:12" ht="14.25" customHeight="1" x14ac:dyDescent="0.25">
      <c r="A4915" t="str">
        <f t="shared" si="76"/>
        <v>ORD4914</v>
      </c>
      <c r="B4915" s="6">
        <v>45091</v>
      </c>
      <c r="C4915" s="6" t="str">
        <f>TEXT(Table1[[#This Row],[Order Date]],"mmm")</f>
        <v>Jun</v>
      </c>
      <c r="D4915" s="6" t="str">
        <f>TEXT(Table1[[#This Row],[Order Date]],"yyyy")</f>
        <v>2023</v>
      </c>
      <c r="E4915" t="s">
        <v>947</v>
      </c>
      <c r="F4915" t="s">
        <v>27</v>
      </c>
      <c r="G4915" t="s">
        <v>11</v>
      </c>
      <c r="H4915" t="s">
        <v>24</v>
      </c>
      <c r="I4915" t="s">
        <v>2192</v>
      </c>
      <c r="J4915">
        <v>8.64</v>
      </c>
      <c r="K4915">
        <v>3</v>
      </c>
      <c r="L4915">
        <v>2.5099999999999998</v>
      </c>
    </row>
    <row r="4916" spans="1:12" ht="14.25" customHeight="1" x14ac:dyDescent="0.25">
      <c r="A4916" t="str">
        <f t="shared" si="76"/>
        <v>ORD4915</v>
      </c>
      <c r="B4916" s="6">
        <v>45091</v>
      </c>
      <c r="C4916" s="6" t="str">
        <f>TEXT(Table1[[#This Row],[Order Date]],"mmm")</f>
        <v>Jun</v>
      </c>
      <c r="D4916" s="6" t="str">
        <f>TEXT(Table1[[#This Row],[Order Date]],"yyyy")</f>
        <v>2023</v>
      </c>
      <c r="E4916" t="s">
        <v>576</v>
      </c>
      <c r="F4916" t="s">
        <v>27</v>
      </c>
      <c r="G4916" t="s">
        <v>34</v>
      </c>
      <c r="H4916" t="s">
        <v>74</v>
      </c>
      <c r="I4916" t="s">
        <v>342</v>
      </c>
      <c r="J4916">
        <v>599.16999999999996</v>
      </c>
      <c r="K4916">
        <v>5</v>
      </c>
      <c r="L4916">
        <v>35.25</v>
      </c>
    </row>
    <row r="4917" spans="1:12" ht="14.25" customHeight="1" x14ac:dyDescent="0.25">
      <c r="A4917" t="str">
        <f t="shared" si="76"/>
        <v>ORD4916</v>
      </c>
      <c r="B4917" s="6">
        <v>45091</v>
      </c>
      <c r="C4917" s="6" t="str">
        <f>TEXT(Table1[[#This Row],[Order Date]],"mmm")</f>
        <v>Jun</v>
      </c>
      <c r="D4917" s="6" t="str">
        <f>TEXT(Table1[[#This Row],[Order Date]],"yyyy")</f>
        <v>2023</v>
      </c>
      <c r="E4917" t="s">
        <v>922</v>
      </c>
      <c r="F4917" t="s">
        <v>27</v>
      </c>
      <c r="G4917" t="s">
        <v>34</v>
      </c>
      <c r="H4917" t="s">
        <v>145</v>
      </c>
      <c r="I4917" t="s">
        <v>2543</v>
      </c>
      <c r="J4917">
        <v>1293.49</v>
      </c>
      <c r="K4917">
        <v>7</v>
      </c>
      <c r="L4917">
        <v>80.84</v>
      </c>
    </row>
    <row r="4918" spans="1:12" ht="14.25" customHeight="1" x14ac:dyDescent="0.25">
      <c r="A4918" t="str">
        <f t="shared" si="76"/>
        <v>ORD4917</v>
      </c>
      <c r="B4918" s="6">
        <v>45091</v>
      </c>
      <c r="C4918" s="6" t="str">
        <f>TEXT(Table1[[#This Row],[Order Date]],"mmm")</f>
        <v>Jun</v>
      </c>
      <c r="D4918" s="6" t="str">
        <f>TEXT(Table1[[#This Row],[Order Date]],"yyyy")</f>
        <v>2023</v>
      </c>
      <c r="E4918" t="s">
        <v>2548</v>
      </c>
      <c r="F4918" t="s">
        <v>23</v>
      </c>
      <c r="G4918" t="s">
        <v>34</v>
      </c>
      <c r="H4918" t="s">
        <v>145</v>
      </c>
      <c r="I4918" t="s">
        <v>2511</v>
      </c>
      <c r="J4918">
        <v>337.18</v>
      </c>
      <c r="K4918">
        <v>2</v>
      </c>
      <c r="L4918">
        <v>-118.01</v>
      </c>
    </row>
    <row r="4919" spans="1:12" ht="14.25" customHeight="1" x14ac:dyDescent="0.25">
      <c r="A4919" t="str">
        <f t="shared" si="76"/>
        <v>ORD4918</v>
      </c>
      <c r="B4919" s="6">
        <v>45091</v>
      </c>
      <c r="C4919" s="6" t="str">
        <f>TEXT(Table1[[#This Row],[Order Date]],"mmm")</f>
        <v>Jun</v>
      </c>
      <c r="D4919" s="6" t="str">
        <f>TEXT(Table1[[#This Row],[Order Date]],"yyyy")</f>
        <v>2023</v>
      </c>
      <c r="E4919" t="s">
        <v>372</v>
      </c>
      <c r="F4919" t="s">
        <v>123</v>
      </c>
      <c r="G4919" t="s">
        <v>11</v>
      </c>
      <c r="H4919" t="s">
        <v>20</v>
      </c>
      <c r="I4919" t="s">
        <v>2075</v>
      </c>
      <c r="J4919">
        <v>39.94</v>
      </c>
      <c r="K4919">
        <v>4</v>
      </c>
      <c r="L4919">
        <v>-26.62</v>
      </c>
    </row>
    <row r="4920" spans="1:12" ht="14.25" customHeight="1" x14ac:dyDescent="0.25">
      <c r="A4920" t="str">
        <f t="shared" si="76"/>
        <v>ORD4919</v>
      </c>
      <c r="B4920" s="6">
        <v>45091</v>
      </c>
      <c r="C4920" s="6" t="str">
        <f>TEXT(Table1[[#This Row],[Order Date]],"mmm")</f>
        <v>Jun</v>
      </c>
      <c r="D4920" s="6" t="str">
        <f>TEXT(Table1[[#This Row],[Order Date]],"yyyy")</f>
        <v>2023</v>
      </c>
      <c r="E4920" t="s">
        <v>372</v>
      </c>
      <c r="F4920" t="s">
        <v>123</v>
      </c>
      <c r="G4920" t="s">
        <v>39</v>
      </c>
      <c r="H4920" t="s">
        <v>52</v>
      </c>
      <c r="I4920" t="s">
        <v>2288</v>
      </c>
      <c r="J4920">
        <v>18.46</v>
      </c>
      <c r="K4920">
        <v>2</v>
      </c>
      <c r="L4920">
        <v>2.31</v>
      </c>
    </row>
    <row r="4921" spans="1:12" ht="14.25" customHeight="1" x14ac:dyDescent="0.25">
      <c r="A4921" t="str">
        <f t="shared" si="76"/>
        <v>ORD4920</v>
      </c>
      <c r="B4921" s="6">
        <v>45091</v>
      </c>
      <c r="C4921" s="6" t="str">
        <f>TEXT(Table1[[#This Row],[Order Date]],"mmm")</f>
        <v>Jun</v>
      </c>
      <c r="D4921" s="6" t="str">
        <f>TEXT(Table1[[#This Row],[Order Date]],"yyyy")</f>
        <v>2023</v>
      </c>
      <c r="E4921" t="s">
        <v>891</v>
      </c>
      <c r="F4921" t="s">
        <v>164</v>
      </c>
      <c r="G4921" t="s">
        <v>34</v>
      </c>
      <c r="H4921" t="s">
        <v>145</v>
      </c>
      <c r="I4921" t="s">
        <v>1774</v>
      </c>
      <c r="J4921">
        <v>1115.17</v>
      </c>
      <c r="K4921">
        <v>7</v>
      </c>
      <c r="L4921">
        <v>334.55</v>
      </c>
    </row>
    <row r="4922" spans="1:12" ht="14.25" customHeight="1" x14ac:dyDescent="0.25">
      <c r="A4922" t="str">
        <f t="shared" si="76"/>
        <v>ORD4921</v>
      </c>
      <c r="B4922" s="6">
        <v>45092</v>
      </c>
      <c r="C4922" s="6" t="str">
        <f>TEXT(Table1[[#This Row],[Order Date]],"mmm")</f>
        <v>Jun</v>
      </c>
      <c r="D4922" s="6" t="str">
        <f>TEXT(Table1[[#This Row],[Order Date]],"yyyy")</f>
        <v>2023</v>
      </c>
      <c r="E4922" t="s">
        <v>1475</v>
      </c>
      <c r="F4922" t="s">
        <v>10</v>
      </c>
      <c r="G4922" t="s">
        <v>11</v>
      </c>
      <c r="H4922" t="s">
        <v>12</v>
      </c>
      <c r="I4922" t="s">
        <v>2032</v>
      </c>
      <c r="J4922">
        <v>173.49</v>
      </c>
      <c r="K4922">
        <v>7</v>
      </c>
      <c r="L4922">
        <v>54.22</v>
      </c>
    </row>
    <row r="4923" spans="1:12" ht="14.25" customHeight="1" x14ac:dyDescent="0.25">
      <c r="A4923" t="str">
        <f t="shared" si="76"/>
        <v>ORD4922</v>
      </c>
      <c r="B4923" s="6">
        <v>45093</v>
      </c>
      <c r="C4923" s="6" t="str">
        <f>TEXT(Table1[[#This Row],[Order Date]],"mmm")</f>
        <v>Jun</v>
      </c>
      <c r="D4923" s="6" t="str">
        <f>TEXT(Table1[[#This Row],[Order Date]],"yyyy")</f>
        <v>2023</v>
      </c>
      <c r="E4923" t="s">
        <v>2094</v>
      </c>
      <c r="F4923" t="s">
        <v>27</v>
      </c>
      <c r="G4923" t="s">
        <v>11</v>
      </c>
      <c r="H4923" t="s">
        <v>12</v>
      </c>
      <c r="I4923" t="s">
        <v>1608</v>
      </c>
      <c r="J4923">
        <v>46.35</v>
      </c>
      <c r="K4923">
        <v>5</v>
      </c>
      <c r="L4923">
        <v>21.78</v>
      </c>
    </row>
    <row r="4924" spans="1:12" ht="14.25" customHeight="1" x14ac:dyDescent="0.25">
      <c r="A4924" t="str">
        <f t="shared" si="76"/>
        <v>ORD4923</v>
      </c>
      <c r="B4924" s="6">
        <v>45093</v>
      </c>
      <c r="C4924" s="6" t="str">
        <f>TEXT(Table1[[#This Row],[Order Date]],"mmm")</f>
        <v>Jun</v>
      </c>
      <c r="D4924" s="6" t="str">
        <f>TEXT(Table1[[#This Row],[Order Date]],"yyyy")</f>
        <v>2023</v>
      </c>
      <c r="E4924" t="s">
        <v>1877</v>
      </c>
      <c r="F4924" t="s">
        <v>120</v>
      </c>
      <c r="G4924" t="s">
        <v>39</v>
      </c>
      <c r="H4924" t="s">
        <v>302</v>
      </c>
      <c r="I4924" t="s">
        <v>2549</v>
      </c>
      <c r="J4924">
        <v>91.48</v>
      </c>
      <c r="K4924">
        <v>1</v>
      </c>
      <c r="L4924">
        <v>-1.83</v>
      </c>
    </row>
    <row r="4925" spans="1:12" ht="14.25" customHeight="1" x14ac:dyDescent="0.25">
      <c r="A4925" t="str">
        <f t="shared" si="76"/>
        <v>ORD4924</v>
      </c>
      <c r="B4925" s="6">
        <v>45093</v>
      </c>
      <c r="C4925" s="6" t="str">
        <f>TEXT(Table1[[#This Row],[Order Date]],"mmm")</f>
        <v>Jun</v>
      </c>
      <c r="D4925" s="6" t="str">
        <f>TEXT(Table1[[#This Row],[Order Date]],"yyyy")</f>
        <v>2023</v>
      </c>
      <c r="E4925" t="s">
        <v>1937</v>
      </c>
      <c r="F4925" t="s">
        <v>59</v>
      </c>
      <c r="G4925" t="s">
        <v>11</v>
      </c>
      <c r="H4925" t="s">
        <v>16</v>
      </c>
      <c r="I4925" t="s">
        <v>447</v>
      </c>
      <c r="J4925">
        <v>9.4499999999999993</v>
      </c>
      <c r="K4925">
        <v>3</v>
      </c>
      <c r="L4925">
        <v>4.54</v>
      </c>
    </row>
    <row r="4926" spans="1:12" ht="14.25" customHeight="1" x14ac:dyDescent="0.25">
      <c r="A4926" t="str">
        <f t="shared" si="76"/>
        <v>ORD4925</v>
      </c>
      <c r="B4926" s="6">
        <v>45094</v>
      </c>
      <c r="C4926" s="6" t="str">
        <f>TEXT(Table1[[#This Row],[Order Date]],"mmm")</f>
        <v>Jun</v>
      </c>
      <c r="D4926" s="6" t="str">
        <f>TEXT(Table1[[#This Row],[Order Date]],"yyyy")</f>
        <v>2023</v>
      </c>
      <c r="E4926" t="s">
        <v>2550</v>
      </c>
      <c r="F4926" t="s">
        <v>149</v>
      </c>
      <c r="G4926" t="s">
        <v>11</v>
      </c>
      <c r="H4926" t="s">
        <v>18</v>
      </c>
      <c r="I4926" t="s">
        <v>2338</v>
      </c>
      <c r="J4926">
        <v>208.56</v>
      </c>
      <c r="K4926">
        <v>6</v>
      </c>
      <c r="L4926">
        <v>52.14</v>
      </c>
    </row>
    <row r="4927" spans="1:12" ht="14.25" customHeight="1" x14ac:dyDescent="0.25">
      <c r="A4927" t="str">
        <f t="shared" si="76"/>
        <v>ORD4926</v>
      </c>
      <c r="B4927" s="6">
        <v>45094</v>
      </c>
      <c r="C4927" s="6" t="str">
        <f>TEXT(Table1[[#This Row],[Order Date]],"mmm")</f>
        <v>Jun</v>
      </c>
      <c r="D4927" s="6" t="str">
        <f>TEXT(Table1[[#This Row],[Order Date]],"yyyy")</f>
        <v>2023</v>
      </c>
      <c r="E4927" t="s">
        <v>2550</v>
      </c>
      <c r="F4927" t="s">
        <v>149</v>
      </c>
      <c r="G4927" t="s">
        <v>11</v>
      </c>
      <c r="H4927" t="s">
        <v>12</v>
      </c>
      <c r="I4927" t="s">
        <v>549</v>
      </c>
      <c r="J4927">
        <v>32.4</v>
      </c>
      <c r="K4927">
        <v>5</v>
      </c>
      <c r="L4927">
        <v>15.55</v>
      </c>
    </row>
    <row r="4928" spans="1:12" ht="14.25" customHeight="1" x14ac:dyDescent="0.25">
      <c r="A4928" t="str">
        <f t="shared" si="76"/>
        <v>ORD4927</v>
      </c>
      <c r="B4928" s="6">
        <v>45094</v>
      </c>
      <c r="C4928" s="6" t="str">
        <f>TEXT(Table1[[#This Row],[Order Date]],"mmm")</f>
        <v>Jun</v>
      </c>
      <c r="D4928" s="6" t="str">
        <f>TEXT(Table1[[#This Row],[Order Date]],"yyyy")</f>
        <v>2023</v>
      </c>
      <c r="E4928" t="s">
        <v>2550</v>
      </c>
      <c r="F4928" t="s">
        <v>149</v>
      </c>
      <c r="G4928" t="s">
        <v>34</v>
      </c>
      <c r="H4928" t="s">
        <v>35</v>
      </c>
      <c r="I4928" t="s">
        <v>2025</v>
      </c>
      <c r="J4928">
        <v>319.41000000000003</v>
      </c>
      <c r="K4928">
        <v>5</v>
      </c>
      <c r="L4928">
        <v>7.1</v>
      </c>
    </row>
    <row r="4929" spans="1:12" ht="14.25" customHeight="1" x14ac:dyDescent="0.25">
      <c r="A4929" t="str">
        <f t="shared" si="76"/>
        <v>ORD4928</v>
      </c>
      <c r="B4929" s="6">
        <v>45094</v>
      </c>
      <c r="C4929" s="6" t="str">
        <f>TEXT(Table1[[#This Row],[Order Date]],"mmm")</f>
        <v>Jun</v>
      </c>
      <c r="D4929" s="6" t="str">
        <f>TEXT(Table1[[#This Row],[Order Date]],"yyyy")</f>
        <v>2023</v>
      </c>
      <c r="E4929" t="s">
        <v>2550</v>
      </c>
      <c r="F4929" t="s">
        <v>149</v>
      </c>
      <c r="G4929" t="s">
        <v>11</v>
      </c>
      <c r="H4929" t="s">
        <v>12</v>
      </c>
      <c r="I4929" t="s">
        <v>240</v>
      </c>
      <c r="J4929">
        <v>14.56</v>
      </c>
      <c r="K4929">
        <v>2</v>
      </c>
      <c r="L4929">
        <v>6.99</v>
      </c>
    </row>
    <row r="4930" spans="1:12" ht="14.25" customHeight="1" x14ac:dyDescent="0.25">
      <c r="A4930" t="str">
        <f t="shared" si="76"/>
        <v>ORD4929</v>
      </c>
      <c r="B4930" s="6">
        <v>45094</v>
      </c>
      <c r="C4930" s="6" t="str">
        <f>TEXT(Table1[[#This Row],[Order Date]],"mmm")</f>
        <v>Jun</v>
      </c>
      <c r="D4930" s="6" t="str">
        <f>TEXT(Table1[[#This Row],[Order Date]],"yyyy")</f>
        <v>2023</v>
      </c>
      <c r="E4930" t="s">
        <v>2550</v>
      </c>
      <c r="F4930" t="s">
        <v>149</v>
      </c>
      <c r="G4930" t="s">
        <v>39</v>
      </c>
      <c r="H4930" t="s">
        <v>52</v>
      </c>
      <c r="I4930" t="s">
        <v>1011</v>
      </c>
      <c r="J4930">
        <v>30</v>
      </c>
      <c r="K4930">
        <v>2</v>
      </c>
      <c r="L4930">
        <v>3.3</v>
      </c>
    </row>
    <row r="4931" spans="1:12" ht="14.25" customHeight="1" x14ac:dyDescent="0.25">
      <c r="A4931" t="str">
        <f t="shared" ref="A4931:A4994" si="77">"ORD" &amp; TEXT(ROW(A4931)-1, "0000")</f>
        <v>ORD4930</v>
      </c>
      <c r="B4931" s="6">
        <v>45094</v>
      </c>
      <c r="C4931" s="6" t="str">
        <f>TEXT(Table1[[#This Row],[Order Date]],"mmm")</f>
        <v>Jun</v>
      </c>
      <c r="D4931" s="6" t="str">
        <f>TEXT(Table1[[#This Row],[Order Date]],"yyyy")</f>
        <v>2023</v>
      </c>
      <c r="E4931" t="s">
        <v>2550</v>
      </c>
      <c r="F4931" t="s">
        <v>149</v>
      </c>
      <c r="G4931" t="s">
        <v>11</v>
      </c>
      <c r="H4931" t="s">
        <v>20</v>
      </c>
      <c r="I4931" t="s">
        <v>1503</v>
      </c>
      <c r="J4931">
        <v>48.48</v>
      </c>
      <c r="K4931">
        <v>4</v>
      </c>
      <c r="L4931">
        <v>16.36</v>
      </c>
    </row>
    <row r="4932" spans="1:12" ht="14.25" customHeight="1" x14ac:dyDescent="0.25">
      <c r="A4932" t="str">
        <f t="shared" si="77"/>
        <v>ORD4931</v>
      </c>
      <c r="B4932" s="6">
        <v>45094</v>
      </c>
      <c r="C4932" s="6" t="str">
        <f>TEXT(Table1[[#This Row],[Order Date]],"mmm")</f>
        <v>Jun</v>
      </c>
      <c r="D4932" s="6" t="str">
        <f>TEXT(Table1[[#This Row],[Order Date]],"yyyy")</f>
        <v>2023</v>
      </c>
      <c r="E4932" t="s">
        <v>2550</v>
      </c>
      <c r="F4932" t="s">
        <v>149</v>
      </c>
      <c r="G4932" t="s">
        <v>11</v>
      </c>
      <c r="H4932" t="s">
        <v>24</v>
      </c>
      <c r="I4932" t="s">
        <v>541</v>
      </c>
      <c r="J4932">
        <v>1.68</v>
      </c>
      <c r="K4932">
        <v>1</v>
      </c>
      <c r="L4932">
        <v>0.84</v>
      </c>
    </row>
    <row r="4933" spans="1:12" ht="14.25" customHeight="1" x14ac:dyDescent="0.25">
      <c r="A4933" t="str">
        <f t="shared" si="77"/>
        <v>ORD4932</v>
      </c>
      <c r="B4933" s="6">
        <v>45094</v>
      </c>
      <c r="C4933" s="6" t="str">
        <f>TEXT(Table1[[#This Row],[Order Date]],"mmm")</f>
        <v>Jun</v>
      </c>
      <c r="D4933" s="6" t="str">
        <f>TEXT(Table1[[#This Row],[Order Date]],"yyyy")</f>
        <v>2023</v>
      </c>
      <c r="E4933" t="s">
        <v>1485</v>
      </c>
      <c r="F4933" t="s">
        <v>27</v>
      </c>
      <c r="G4933" t="s">
        <v>11</v>
      </c>
      <c r="H4933" t="s">
        <v>12</v>
      </c>
      <c r="I4933" t="s">
        <v>1057</v>
      </c>
      <c r="J4933">
        <v>111.96</v>
      </c>
      <c r="K4933">
        <v>2</v>
      </c>
      <c r="L4933">
        <v>54.86</v>
      </c>
    </row>
    <row r="4934" spans="1:12" ht="14.25" customHeight="1" x14ac:dyDescent="0.25">
      <c r="A4934" t="str">
        <f t="shared" si="77"/>
        <v>ORD4933</v>
      </c>
      <c r="B4934" s="6">
        <v>45094</v>
      </c>
      <c r="C4934" s="6" t="str">
        <f>TEXT(Table1[[#This Row],[Order Date]],"mmm")</f>
        <v>Jun</v>
      </c>
      <c r="D4934" s="6" t="str">
        <f>TEXT(Table1[[#This Row],[Order Date]],"yyyy")</f>
        <v>2023</v>
      </c>
      <c r="E4934" t="s">
        <v>2156</v>
      </c>
      <c r="F4934" t="s">
        <v>149</v>
      </c>
      <c r="G4934" t="s">
        <v>11</v>
      </c>
      <c r="H4934" t="s">
        <v>18</v>
      </c>
      <c r="I4934" t="s">
        <v>1810</v>
      </c>
      <c r="J4934">
        <v>40.74</v>
      </c>
      <c r="K4934">
        <v>3</v>
      </c>
      <c r="L4934">
        <v>0.41</v>
      </c>
    </row>
    <row r="4935" spans="1:12" ht="14.25" customHeight="1" x14ac:dyDescent="0.25">
      <c r="A4935" t="str">
        <f t="shared" si="77"/>
        <v>ORD4934</v>
      </c>
      <c r="B4935" s="6">
        <v>45094</v>
      </c>
      <c r="C4935" s="6" t="str">
        <f>TEXT(Table1[[#This Row],[Order Date]],"mmm")</f>
        <v>Jun</v>
      </c>
      <c r="D4935" s="6" t="str">
        <f>TEXT(Table1[[#This Row],[Order Date]],"yyyy")</f>
        <v>2023</v>
      </c>
      <c r="E4935" t="s">
        <v>151</v>
      </c>
      <c r="F4935" t="s">
        <v>27</v>
      </c>
      <c r="G4935" t="s">
        <v>34</v>
      </c>
      <c r="H4935" t="s">
        <v>74</v>
      </c>
      <c r="I4935" t="s">
        <v>342</v>
      </c>
      <c r="J4935">
        <v>239.67</v>
      </c>
      <c r="K4935">
        <v>2</v>
      </c>
      <c r="L4935">
        <v>14.1</v>
      </c>
    </row>
    <row r="4936" spans="1:12" ht="14.25" customHeight="1" x14ac:dyDescent="0.25">
      <c r="A4936" t="str">
        <f t="shared" si="77"/>
        <v>ORD4935</v>
      </c>
      <c r="B4936" s="6">
        <v>45094</v>
      </c>
      <c r="C4936" s="6" t="str">
        <f>TEXT(Table1[[#This Row],[Order Date]],"mmm")</f>
        <v>Jun</v>
      </c>
      <c r="D4936" s="6" t="str">
        <f>TEXT(Table1[[#This Row],[Order Date]],"yyyy")</f>
        <v>2023</v>
      </c>
      <c r="E4936" t="s">
        <v>151</v>
      </c>
      <c r="F4936" t="s">
        <v>27</v>
      </c>
      <c r="G4936" t="s">
        <v>11</v>
      </c>
      <c r="H4936" t="s">
        <v>16</v>
      </c>
      <c r="I4936" t="s">
        <v>2509</v>
      </c>
      <c r="J4936">
        <v>22.5</v>
      </c>
      <c r="K4936">
        <v>6</v>
      </c>
      <c r="L4936">
        <v>10.8</v>
      </c>
    </row>
    <row r="4937" spans="1:12" ht="14.25" customHeight="1" x14ac:dyDescent="0.25">
      <c r="A4937" t="str">
        <f t="shared" si="77"/>
        <v>ORD4936</v>
      </c>
      <c r="B4937" s="6">
        <v>45094</v>
      </c>
      <c r="C4937" s="6" t="str">
        <f>TEXT(Table1[[#This Row],[Order Date]],"mmm")</f>
        <v>Jun</v>
      </c>
      <c r="D4937" s="6" t="str">
        <f>TEXT(Table1[[#This Row],[Order Date]],"yyyy")</f>
        <v>2023</v>
      </c>
      <c r="E4937" t="s">
        <v>151</v>
      </c>
      <c r="F4937" t="s">
        <v>27</v>
      </c>
      <c r="G4937" t="s">
        <v>11</v>
      </c>
      <c r="H4937" t="s">
        <v>12</v>
      </c>
      <c r="I4937" t="s">
        <v>2301</v>
      </c>
      <c r="J4937">
        <v>219.84</v>
      </c>
      <c r="K4937">
        <v>4</v>
      </c>
      <c r="L4937">
        <v>107.72</v>
      </c>
    </row>
    <row r="4938" spans="1:12" ht="14.25" customHeight="1" x14ac:dyDescent="0.25">
      <c r="A4938" t="str">
        <f t="shared" si="77"/>
        <v>ORD4937</v>
      </c>
      <c r="B4938" s="6">
        <v>45094</v>
      </c>
      <c r="C4938" s="6" t="str">
        <f>TEXT(Table1[[#This Row],[Order Date]],"mmm")</f>
        <v>Jun</v>
      </c>
      <c r="D4938" s="6" t="str">
        <f>TEXT(Table1[[#This Row],[Order Date]],"yyyy")</f>
        <v>2023</v>
      </c>
      <c r="E4938" t="s">
        <v>567</v>
      </c>
      <c r="F4938" t="s">
        <v>278</v>
      </c>
      <c r="G4938" t="s">
        <v>34</v>
      </c>
      <c r="H4938" t="s">
        <v>47</v>
      </c>
      <c r="I4938" t="s">
        <v>190</v>
      </c>
      <c r="J4938">
        <v>266.35000000000002</v>
      </c>
      <c r="K4938">
        <v>3</v>
      </c>
      <c r="L4938">
        <v>-13.32</v>
      </c>
    </row>
    <row r="4939" spans="1:12" ht="14.25" customHeight="1" x14ac:dyDescent="0.25">
      <c r="A4939" t="str">
        <f t="shared" si="77"/>
        <v>ORD4938</v>
      </c>
      <c r="B4939" s="6">
        <v>45094</v>
      </c>
      <c r="C4939" s="6" t="str">
        <f>TEXT(Table1[[#This Row],[Order Date]],"mmm")</f>
        <v>Jun</v>
      </c>
      <c r="D4939" s="6" t="str">
        <f>TEXT(Table1[[#This Row],[Order Date]],"yyyy")</f>
        <v>2023</v>
      </c>
      <c r="E4939" t="s">
        <v>567</v>
      </c>
      <c r="F4939" t="s">
        <v>278</v>
      </c>
      <c r="G4939" t="s">
        <v>34</v>
      </c>
      <c r="H4939" t="s">
        <v>35</v>
      </c>
      <c r="I4939" t="s">
        <v>2159</v>
      </c>
      <c r="J4939">
        <v>483.14</v>
      </c>
      <c r="K4939">
        <v>4</v>
      </c>
      <c r="L4939">
        <v>54.35</v>
      </c>
    </row>
    <row r="4940" spans="1:12" ht="14.25" customHeight="1" x14ac:dyDescent="0.25">
      <c r="A4940" t="str">
        <f t="shared" si="77"/>
        <v>ORD4939</v>
      </c>
      <c r="B4940" s="6">
        <v>45094</v>
      </c>
      <c r="C4940" s="6" t="str">
        <f>TEXT(Table1[[#This Row],[Order Date]],"mmm")</f>
        <v>Jun</v>
      </c>
      <c r="D4940" s="6" t="str">
        <f>TEXT(Table1[[#This Row],[Order Date]],"yyyy")</f>
        <v>2023</v>
      </c>
      <c r="E4940" t="s">
        <v>319</v>
      </c>
      <c r="F4940" t="s">
        <v>613</v>
      </c>
      <c r="G4940" t="s">
        <v>11</v>
      </c>
      <c r="H4940" t="s">
        <v>20</v>
      </c>
      <c r="I4940" t="s">
        <v>2173</v>
      </c>
      <c r="J4940">
        <v>7.96</v>
      </c>
      <c r="K4940">
        <v>2</v>
      </c>
      <c r="L4940">
        <v>3.74</v>
      </c>
    </row>
    <row r="4941" spans="1:12" ht="14.25" customHeight="1" x14ac:dyDescent="0.25">
      <c r="A4941" t="str">
        <f t="shared" si="77"/>
        <v>ORD4940</v>
      </c>
      <c r="B4941" s="6">
        <v>45094</v>
      </c>
      <c r="C4941" s="6" t="str">
        <f>TEXT(Table1[[#This Row],[Order Date]],"mmm")</f>
        <v>Jun</v>
      </c>
      <c r="D4941" s="6" t="str">
        <f>TEXT(Table1[[#This Row],[Order Date]],"yyyy")</f>
        <v>2023</v>
      </c>
      <c r="E4941" t="s">
        <v>319</v>
      </c>
      <c r="F4941" t="s">
        <v>613</v>
      </c>
      <c r="G4941" t="s">
        <v>39</v>
      </c>
      <c r="H4941" t="s">
        <v>40</v>
      </c>
      <c r="I4941" t="s">
        <v>42</v>
      </c>
      <c r="J4941">
        <v>566.97</v>
      </c>
      <c r="K4941">
        <v>3</v>
      </c>
      <c r="L4941">
        <v>153.08000000000001</v>
      </c>
    </row>
    <row r="4942" spans="1:12" ht="14.25" customHeight="1" x14ac:dyDescent="0.25">
      <c r="A4942" t="str">
        <f t="shared" si="77"/>
        <v>ORD4941</v>
      </c>
      <c r="B4942" s="6">
        <v>45094</v>
      </c>
      <c r="C4942" s="6" t="str">
        <f>TEXT(Table1[[#This Row],[Order Date]],"mmm")</f>
        <v>Jun</v>
      </c>
      <c r="D4942" s="6" t="str">
        <f>TEXT(Table1[[#This Row],[Order Date]],"yyyy")</f>
        <v>2023</v>
      </c>
      <c r="E4942" t="s">
        <v>319</v>
      </c>
      <c r="F4942" t="s">
        <v>613</v>
      </c>
      <c r="G4942" t="s">
        <v>11</v>
      </c>
      <c r="H4942" t="s">
        <v>24</v>
      </c>
      <c r="I4942" t="s">
        <v>317</v>
      </c>
      <c r="J4942">
        <v>9.84</v>
      </c>
      <c r="K4942">
        <v>3</v>
      </c>
      <c r="L4942">
        <v>2.85</v>
      </c>
    </row>
    <row r="4943" spans="1:12" ht="14.25" customHeight="1" x14ac:dyDescent="0.25">
      <c r="A4943" t="str">
        <f t="shared" si="77"/>
        <v>ORD4942</v>
      </c>
      <c r="B4943" s="6">
        <v>45094</v>
      </c>
      <c r="C4943" s="6" t="str">
        <f>TEXT(Table1[[#This Row],[Order Date]],"mmm")</f>
        <v>Jun</v>
      </c>
      <c r="D4943" s="6" t="str">
        <f>TEXT(Table1[[#This Row],[Order Date]],"yyyy")</f>
        <v>2023</v>
      </c>
      <c r="E4943" t="s">
        <v>1555</v>
      </c>
      <c r="F4943" t="s">
        <v>149</v>
      </c>
      <c r="G4943" t="s">
        <v>34</v>
      </c>
      <c r="H4943" t="s">
        <v>145</v>
      </c>
      <c r="I4943" t="s">
        <v>183</v>
      </c>
      <c r="J4943">
        <v>376.87</v>
      </c>
      <c r="K4943">
        <v>3</v>
      </c>
      <c r="L4943">
        <v>-213.56</v>
      </c>
    </row>
    <row r="4944" spans="1:12" ht="14.25" customHeight="1" x14ac:dyDescent="0.25">
      <c r="A4944" t="str">
        <f t="shared" si="77"/>
        <v>ORD4943</v>
      </c>
      <c r="B4944" s="6">
        <v>45095</v>
      </c>
      <c r="C4944" s="6" t="str">
        <f>TEXT(Table1[[#This Row],[Order Date]],"mmm")</f>
        <v>Jun</v>
      </c>
      <c r="D4944" s="6" t="str">
        <f>TEXT(Table1[[#This Row],[Order Date]],"yyyy")</f>
        <v>2023</v>
      </c>
      <c r="E4944" t="s">
        <v>774</v>
      </c>
      <c r="F4944" t="s">
        <v>15</v>
      </c>
      <c r="G4944" t="s">
        <v>11</v>
      </c>
      <c r="H4944" t="s">
        <v>12</v>
      </c>
      <c r="I4944" t="s">
        <v>2082</v>
      </c>
      <c r="J4944">
        <v>76.86</v>
      </c>
      <c r="K4944">
        <v>2</v>
      </c>
      <c r="L4944">
        <v>26.9</v>
      </c>
    </row>
    <row r="4945" spans="1:12" ht="14.25" customHeight="1" x14ac:dyDescent="0.25">
      <c r="A4945" t="str">
        <f t="shared" si="77"/>
        <v>ORD4944</v>
      </c>
      <c r="B4945" s="6">
        <v>45095</v>
      </c>
      <c r="C4945" s="6" t="str">
        <f>TEXT(Table1[[#This Row],[Order Date]],"mmm")</f>
        <v>Jun</v>
      </c>
      <c r="D4945" s="6" t="str">
        <f>TEXT(Table1[[#This Row],[Order Date]],"yyyy")</f>
        <v>2023</v>
      </c>
      <c r="E4945" t="s">
        <v>2124</v>
      </c>
      <c r="F4945" t="s">
        <v>23</v>
      </c>
      <c r="G4945" t="s">
        <v>11</v>
      </c>
      <c r="H4945" t="s">
        <v>12</v>
      </c>
      <c r="I4945" t="s">
        <v>1308</v>
      </c>
      <c r="J4945">
        <v>6.85</v>
      </c>
      <c r="K4945">
        <v>2</v>
      </c>
      <c r="L4945">
        <v>2.14</v>
      </c>
    </row>
    <row r="4946" spans="1:12" ht="14.25" customHeight="1" x14ac:dyDescent="0.25">
      <c r="A4946" t="str">
        <f t="shared" si="77"/>
        <v>ORD4945</v>
      </c>
      <c r="B4946" s="6">
        <v>45095</v>
      </c>
      <c r="C4946" s="6" t="str">
        <f>TEXT(Table1[[#This Row],[Order Date]],"mmm")</f>
        <v>Jun</v>
      </c>
      <c r="D4946" s="6" t="str">
        <f>TEXT(Table1[[#This Row],[Order Date]],"yyyy")</f>
        <v>2023</v>
      </c>
      <c r="E4946" t="s">
        <v>2124</v>
      </c>
      <c r="F4946" t="s">
        <v>23</v>
      </c>
      <c r="G4946" t="s">
        <v>11</v>
      </c>
      <c r="H4946" t="s">
        <v>20</v>
      </c>
      <c r="I4946" t="s">
        <v>800</v>
      </c>
      <c r="J4946">
        <v>4.63</v>
      </c>
      <c r="K4946">
        <v>2</v>
      </c>
      <c r="L4946">
        <v>-3.86</v>
      </c>
    </row>
    <row r="4947" spans="1:12" ht="14.25" customHeight="1" x14ac:dyDescent="0.25">
      <c r="A4947" t="str">
        <f t="shared" si="77"/>
        <v>ORD4946</v>
      </c>
      <c r="B4947" s="6">
        <v>45095</v>
      </c>
      <c r="C4947" s="6" t="str">
        <f>TEXT(Table1[[#This Row],[Order Date]],"mmm")</f>
        <v>Jun</v>
      </c>
      <c r="D4947" s="6" t="str">
        <f>TEXT(Table1[[#This Row],[Order Date]],"yyyy")</f>
        <v>2023</v>
      </c>
      <c r="E4947" t="s">
        <v>2124</v>
      </c>
      <c r="F4947" t="s">
        <v>23</v>
      </c>
      <c r="G4947" t="s">
        <v>11</v>
      </c>
      <c r="H4947" t="s">
        <v>92</v>
      </c>
      <c r="I4947" t="s">
        <v>715</v>
      </c>
      <c r="J4947">
        <v>453.6</v>
      </c>
      <c r="K4947">
        <v>3</v>
      </c>
      <c r="L4947">
        <v>90.72</v>
      </c>
    </row>
    <row r="4948" spans="1:12" ht="14.25" customHeight="1" x14ac:dyDescent="0.25">
      <c r="A4948" t="str">
        <f t="shared" si="77"/>
        <v>ORD4947</v>
      </c>
      <c r="B4948" s="6">
        <v>45096</v>
      </c>
      <c r="C4948" s="6" t="str">
        <f>TEXT(Table1[[#This Row],[Order Date]],"mmm")</f>
        <v>Jun</v>
      </c>
      <c r="D4948" s="6" t="str">
        <f>TEXT(Table1[[#This Row],[Order Date]],"yyyy")</f>
        <v>2023</v>
      </c>
      <c r="E4948" t="s">
        <v>1242</v>
      </c>
      <c r="F4948" t="s">
        <v>27</v>
      </c>
      <c r="G4948" t="s">
        <v>11</v>
      </c>
      <c r="H4948" t="s">
        <v>12</v>
      </c>
      <c r="I4948" t="s">
        <v>169</v>
      </c>
      <c r="J4948">
        <v>17.12</v>
      </c>
      <c r="K4948">
        <v>2</v>
      </c>
      <c r="L4948">
        <v>8.0500000000000007</v>
      </c>
    </row>
    <row r="4949" spans="1:12" ht="14.25" customHeight="1" x14ac:dyDescent="0.25">
      <c r="A4949" t="str">
        <f t="shared" si="77"/>
        <v>ORD4948</v>
      </c>
      <c r="B4949" s="6">
        <v>45097</v>
      </c>
      <c r="C4949" s="6" t="str">
        <f>TEXT(Table1[[#This Row],[Order Date]],"mmm")</f>
        <v>Jun</v>
      </c>
      <c r="D4949" s="6" t="str">
        <f>TEXT(Table1[[#This Row],[Order Date]],"yyyy")</f>
        <v>2023</v>
      </c>
      <c r="E4949" t="s">
        <v>1138</v>
      </c>
      <c r="F4949" t="s">
        <v>59</v>
      </c>
      <c r="G4949" t="s">
        <v>39</v>
      </c>
      <c r="H4949" t="s">
        <v>52</v>
      </c>
      <c r="I4949" t="s">
        <v>1011</v>
      </c>
      <c r="J4949">
        <v>45</v>
      </c>
      <c r="K4949">
        <v>3</v>
      </c>
      <c r="L4949">
        <v>4.95</v>
      </c>
    </row>
    <row r="4950" spans="1:12" ht="14.25" customHeight="1" x14ac:dyDescent="0.25">
      <c r="A4950" t="str">
        <f t="shared" si="77"/>
        <v>ORD4949</v>
      </c>
      <c r="B4950" s="6">
        <v>45097</v>
      </c>
      <c r="C4950" s="6" t="str">
        <f>TEXT(Table1[[#This Row],[Order Date]],"mmm")</f>
        <v>Jun</v>
      </c>
      <c r="D4950" s="6" t="str">
        <f>TEXT(Table1[[#This Row],[Order Date]],"yyyy")</f>
        <v>2023</v>
      </c>
      <c r="E4950" t="s">
        <v>1138</v>
      </c>
      <c r="F4950" t="s">
        <v>59</v>
      </c>
      <c r="G4950" t="s">
        <v>39</v>
      </c>
      <c r="H4950" t="s">
        <v>40</v>
      </c>
      <c r="I4950" t="s">
        <v>642</v>
      </c>
      <c r="J4950">
        <v>21.8</v>
      </c>
      <c r="K4950">
        <v>2</v>
      </c>
      <c r="L4950">
        <v>6.1</v>
      </c>
    </row>
    <row r="4951" spans="1:12" ht="14.25" customHeight="1" x14ac:dyDescent="0.25">
      <c r="A4951" t="str">
        <f t="shared" si="77"/>
        <v>ORD4950</v>
      </c>
      <c r="B4951" s="6">
        <v>45097</v>
      </c>
      <c r="C4951" s="6" t="str">
        <f>TEXT(Table1[[#This Row],[Order Date]],"mmm")</f>
        <v>Jun</v>
      </c>
      <c r="D4951" s="6" t="str">
        <f>TEXT(Table1[[#This Row],[Order Date]],"yyyy")</f>
        <v>2023</v>
      </c>
      <c r="E4951" t="s">
        <v>2205</v>
      </c>
      <c r="F4951" t="s">
        <v>27</v>
      </c>
      <c r="G4951" t="s">
        <v>11</v>
      </c>
      <c r="H4951" t="s">
        <v>24</v>
      </c>
      <c r="I4951" t="s">
        <v>811</v>
      </c>
      <c r="J4951">
        <v>5.16</v>
      </c>
      <c r="K4951">
        <v>2</v>
      </c>
      <c r="L4951">
        <v>1.34</v>
      </c>
    </row>
    <row r="4952" spans="1:12" ht="14.25" customHeight="1" x14ac:dyDescent="0.25">
      <c r="A4952" t="str">
        <f t="shared" si="77"/>
        <v>ORD4951</v>
      </c>
      <c r="B4952" s="6">
        <v>45097</v>
      </c>
      <c r="C4952" s="6" t="str">
        <f>TEXT(Table1[[#This Row],[Order Date]],"mmm")</f>
        <v>Jun</v>
      </c>
      <c r="D4952" s="6" t="str">
        <f>TEXT(Table1[[#This Row],[Order Date]],"yyyy")</f>
        <v>2023</v>
      </c>
      <c r="E4952" t="s">
        <v>2205</v>
      </c>
      <c r="F4952" t="s">
        <v>27</v>
      </c>
      <c r="G4952" t="s">
        <v>11</v>
      </c>
      <c r="H4952" t="s">
        <v>12</v>
      </c>
      <c r="I4952" t="s">
        <v>2114</v>
      </c>
      <c r="J4952">
        <v>38.880000000000003</v>
      </c>
      <c r="K4952">
        <v>6</v>
      </c>
      <c r="L4952">
        <v>18.66</v>
      </c>
    </row>
    <row r="4953" spans="1:12" ht="14.25" customHeight="1" x14ac:dyDescent="0.25">
      <c r="A4953" t="str">
        <f t="shared" si="77"/>
        <v>ORD4952</v>
      </c>
      <c r="B4953" s="6">
        <v>45097</v>
      </c>
      <c r="C4953" s="6" t="str">
        <f>TEXT(Table1[[#This Row],[Order Date]],"mmm")</f>
        <v>Jun</v>
      </c>
      <c r="D4953" s="6" t="str">
        <f>TEXT(Table1[[#This Row],[Order Date]],"yyyy")</f>
        <v>2023</v>
      </c>
      <c r="E4953" t="s">
        <v>2100</v>
      </c>
      <c r="F4953" t="s">
        <v>23</v>
      </c>
      <c r="G4953" t="s">
        <v>11</v>
      </c>
      <c r="H4953" t="s">
        <v>12</v>
      </c>
      <c r="I4953" t="s">
        <v>2551</v>
      </c>
      <c r="J4953">
        <v>45.06</v>
      </c>
      <c r="K4953">
        <v>8</v>
      </c>
      <c r="L4953">
        <v>15.21</v>
      </c>
    </row>
    <row r="4954" spans="1:12" ht="14.25" customHeight="1" x14ac:dyDescent="0.25">
      <c r="A4954" t="str">
        <f t="shared" si="77"/>
        <v>ORD4953</v>
      </c>
      <c r="B4954" s="6">
        <v>45097</v>
      </c>
      <c r="C4954" s="6" t="str">
        <f>TEXT(Table1[[#This Row],[Order Date]],"mmm")</f>
        <v>Jun</v>
      </c>
      <c r="D4954" s="6" t="str">
        <f>TEXT(Table1[[#This Row],[Order Date]],"yyyy")</f>
        <v>2023</v>
      </c>
      <c r="E4954" t="s">
        <v>2100</v>
      </c>
      <c r="F4954" t="s">
        <v>23</v>
      </c>
      <c r="G4954" t="s">
        <v>11</v>
      </c>
      <c r="H4954" t="s">
        <v>20</v>
      </c>
      <c r="I4954" t="s">
        <v>2120</v>
      </c>
      <c r="J4954">
        <v>29.72</v>
      </c>
      <c r="K4954">
        <v>6</v>
      </c>
      <c r="L4954">
        <v>-21.79</v>
      </c>
    </row>
    <row r="4955" spans="1:12" ht="14.25" customHeight="1" x14ac:dyDescent="0.25">
      <c r="A4955" t="str">
        <f t="shared" si="77"/>
        <v>ORD4954</v>
      </c>
      <c r="B4955" s="6">
        <v>45097</v>
      </c>
      <c r="C4955" s="6" t="str">
        <f>TEXT(Table1[[#This Row],[Order Date]],"mmm")</f>
        <v>Jun</v>
      </c>
      <c r="D4955" s="6" t="str">
        <f>TEXT(Table1[[#This Row],[Order Date]],"yyyy")</f>
        <v>2023</v>
      </c>
      <c r="E4955" t="s">
        <v>2100</v>
      </c>
      <c r="F4955" t="s">
        <v>23</v>
      </c>
      <c r="G4955" t="s">
        <v>11</v>
      </c>
      <c r="H4955" t="s">
        <v>12</v>
      </c>
      <c r="I4955" t="s">
        <v>2114</v>
      </c>
      <c r="J4955">
        <v>15.55</v>
      </c>
      <c r="K4955">
        <v>3</v>
      </c>
      <c r="L4955">
        <v>5.44</v>
      </c>
    </row>
    <row r="4956" spans="1:12" ht="14.25" customHeight="1" x14ac:dyDescent="0.25">
      <c r="A4956" t="str">
        <f t="shared" si="77"/>
        <v>ORD4955</v>
      </c>
      <c r="B4956" s="6">
        <v>45097</v>
      </c>
      <c r="C4956" s="6" t="str">
        <f>TEXT(Table1[[#This Row],[Order Date]],"mmm")</f>
        <v>Jun</v>
      </c>
      <c r="D4956" s="6" t="str">
        <f>TEXT(Table1[[#This Row],[Order Date]],"yyyy")</f>
        <v>2023</v>
      </c>
      <c r="E4956" t="s">
        <v>2100</v>
      </c>
      <c r="F4956" t="s">
        <v>23</v>
      </c>
      <c r="G4956" t="s">
        <v>11</v>
      </c>
      <c r="H4956" t="s">
        <v>92</v>
      </c>
      <c r="I4956" t="s">
        <v>2552</v>
      </c>
      <c r="J4956">
        <v>447.7</v>
      </c>
      <c r="K4956">
        <v>2</v>
      </c>
      <c r="L4956">
        <v>33.58</v>
      </c>
    </row>
    <row r="4957" spans="1:12" ht="14.25" customHeight="1" x14ac:dyDescent="0.25">
      <c r="A4957" t="str">
        <f t="shared" si="77"/>
        <v>ORD4956</v>
      </c>
      <c r="B4957" s="6">
        <v>45097</v>
      </c>
      <c r="C4957" s="6" t="str">
        <f>TEXT(Table1[[#This Row],[Order Date]],"mmm")</f>
        <v>Jun</v>
      </c>
      <c r="D4957" s="6" t="str">
        <f>TEXT(Table1[[#This Row],[Order Date]],"yyyy")</f>
        <v>2023</v>
      </c>
      <c r="E4957" t="s">
        <v>1747</v>
      </c>
      <c r="F4957" t="s">
        <v>27</v>
      </c>
      <c r="G4957" t="s">
        <v>11</v>
      </c>
      <c r="H4957" t="s">
        <v>12</v>
      </c>
      <c r="I4957" t="s">
        <v>441</v>
      </c>
      <c r="J4957">
        <v>46.76</v>
      </c>
      <c r="K4957">
        <v>7</v>
      </c>
      <c r="L4957">
        <v>22.44</v>
      </c>
    </row>
    <row r="4958" spans="1:12" ht="14.25" customHeight="1" x14ac:dyDescent="0.25">
      <c r="A4958" t="str">
        <f t="shared" si="77"/>
        <v>ORD4957</v>
      </c>
      <c r="B4958" s="6">
        <v>45097</v>
      </c>
      <c r="C4958" s="6" t="str">
        <f>TEXT(Table1[[#This Row],[Order Date]],"mmm")</f>
        <v>Jun</v>
      </c>
      <c r="D4958" s="6" t="str">
        <f>TEXT(Table1[[#This Row],[Order Date]],"yyyy")</f>
        <v>2023</v>
      </c>
      <c r="E4958" t="s">
        <v>1747</v>
      </c>
      <c r="F4958" t="s">
        <v>27</v>
      </c>
      <c r="G4958" t="s">
        <v>11</v>
      </c>
      <c r="H4958" t="s">
        <v>20</v>
      </c>
      <c r="I4958" t="s">
        <v>222</v>
      </c>
      <c r="J4958">
        <v>17.71</v>
      </c>
      <c r="K4958">
        <v>3</v>
      </c>
      <c r="L4958">
        <v>6.42</v>
      </c>
    </row>
    <row r="4959" spans="1:12" ht="14.25" customHeight="1" x14ac:dyDescent="0.25">
      <c r="A4959" t="str">
        <f t="shared" si="77"/>
        <v>ORD4958</v>
      </c>
      <c r="B4959" s="6">
        <v>45097</v>
      </c>
      <c r="C4959" s="6" t="str">
        <f>TEXT(Table1[[#This Row],[Order Date]],"mmm")</f>
        <v>Jun</v>
      </c>
      <c r="D4959" s="6" t="str">
        <f>TEXT(Table1[[#This Row],[Order Date]],"yyyy")</f>
        <v>2023</v>
      </c>
      <c r="E4959" t="s">
        <v>1747</v>
      </c>
      <c r="F4959" t="s">
        <v>27</v>
      </c>
      <c r="G4959" t="s">
        <v>11</v>
      </c>
      <c r="H4959" t="s">
        <v>92</v>
      </c>
      <c r="I4959" t="s">
        <v>333</v>
      </c>
      <c r="J4959">
        <v>21.78</v>
      </c>
      <c r="K4959">
        <v>2</v>
      </c>
      <c r="L4959">
        <v>5.66</v>
      </c>
    </row>
    <row r="4960" spans="1:12" ht="14.25" customHeight="1" x14ac:dyDescent="0.25">
      <c r="A4960" t="str">
        <f t="shared" si="77"/>
        <v>ORD4959</v>
      </c>
      <c r="B4960" s="6">
        <v>45097</v>
      </c>
      <c r="C4960" s="6" t="str">
        <f>TEXT(Table1[[#This Row],[Order Date]],"mmm")</f>
        <v>Jun</v>
      </c>
      <c r="D4960" s="6" t="str">
        <f>TEXT(Table1[[#This Row],[Order Date]],"yyyy")</f>
        <v>2023</v>
      </c>
      <c r="E4960" t="s">
        <v>1747</v>
      </c>
      <c r="F4960" t="s">
        <v>27</v>
      </c>
      <c r="G4960" t="s">
        <v>11</v>
      </c>
      <c r="H4960" t="s">
        <v>18</v>
      </c>
      <c r="I4960" t="s">
        <v>236</v>
      </c>
      <c r="J4960">
        <v>161.94</v>
      </c>
      <c r="K4960">
        <v>3</v>
      </c>
      <c r="L4960">
        <v>9.7200000000000006</v>
      </c>
    </row>
    <row r="4961" spans="1:12" ht="14.25" customHeight="1" x14ac:dyDescent="0.25">
      <c r="A4961" t="str">
        <f t="shared" si="77"/>
        <v>ORD4960</v>
      </c>
      <c r="B4961" s="6">
        <v>45097</v>
      </c>
      <c r="C4961" s="6" t="str">
        <f>TEXT(Table1[[#This Row],[Order Date]],"mmm")</f>
        <v>Jun</v>
      </c>
      <c r="D4961" s="6" t="str">
        <f>TEXT(Table1[[#This Row],[Order Date]],"yyyy")</f>
        <v>2023</v>
      </c>
      <c r="E4961" t="s">
        <v>1747</v>
      </c>
      <c r="F4961" t="s">
        <v>27</v>
      </c>
      <c r="G4961" t="s">
        <v>34</v>
      </c>
      <c r="H4961" t="s">
        <v>35</v>
      </c>
      <c r="I4961" t="s">
        <v>2404</v>
      </c>
      <c r="J4961">
        <v>161.57</v>
      </c>
      <c r="K4961">
        <v>2</v>
      </c>
      <c r="L4961">
        <v>-8.08</v>
      </c>
    </row>
    <row r="4962" spans="1:12" ht="14.25" customHeight="1" x14ac:dyDescent="0.25">
      <c r="A4962" t="str">
        <f t="shared" si="77"/>
        <v>ORD4961</v>
      </c>
      <c r="B4962" s="6">
        <v>45097</v>
      </c>
      <c r="C4962" s="6" t="str">
        <f>TEXT(Table1[[#This Row],[Order Date]],"mmm")</f>
        <v>Jun</v>
      </c>
      <c r="D4962" s="6" t="str">
        <f>TEXT(Table1[[#This Row],[Order Date]],"yyyy")</f>
        <v>2023</v>
      </c>
      <c r="E4962" t="s">
        <v>1287</v>
      </c>
      <c r="F4962" t="s">
        <v>10</v>
      </c>
      <c r="G4962" t="s">
        <v>39</v>
      </c>
      <c r="H4962" t="s">
        <v>52</v>
      </c>
      <c r="I4962" t="s">
        <v>1314</v>
      </c>
      <c r="J4962">
        <v>95.97</v>
      </c>
      <c r="K4962">
        <v>4</v>
      </c>
      <c r="L4962">
        <v>26.39</v>
      </c>
    </row>
    <row r="4963" spans="1:12" ht="14.25" customHeight="1" x14ac:dyDescent="0.25">
      <c r="A4963" t="str">
        <f t="shared" si="77"/>
        <v>ORD4962</v>
      </c>
      <c r="B4963" s="6">
        <v>45097</v>
      </c>
      <c r="C4963" s="6" t="str">
        <f>TEXT(Table1[[#This Row],[Order Date]],"mmm")</f>
        <v>Jun</v>
      </c>
      <c r="D4963" s="6" t="str">
        <f>TEXT(Table1[[#This Row],[Order Date]],"yyyy")</f>
        <v>2023</v>
      </c>
      <c r="E4963" t="s">
        <v>1287</v>
      </c>
      <c r="F4963" t="s">
        <v>10</v>
      </c>
      <c r="G4963" t="s">
        <v>11</v>
      </c>
      <c r="H4963" t="s">
        <v>12</v>
      </c>
      <c r="I4963" t="s">
        <v>2208</v>
      </c>
      <c r="J4963">
        <v>10.37</v>
      </c>
      <c r="K4963">
        <v>2</v>
      </c>
      <c r="L4963">
        <v>3.63</v>
      </c>
    </row>
    <row r="4964" spans="1:12" ht="14.25" customHeight="1" x14ac:dyDescent="0.25">
      <c r="A4964" t="str">
        <f t="shared" si="77"/>
        <v>ORD4963</v>
      </c>
      <c r="B4964" s="6">
        <v>45097</v>
      </c>
      <c r="C4964" s="6" t="str">
        <f>TEXT(Table1[[#This Row],[Order Date]],"mmm")</f>
        <v>Jun</v>
      </c>
      <c r="D4964" s="6" t="str">
        <f>TEXT(Table1[[#This Row],[Order Date]],"yyyy")</f>
        <v>2023</v>
      </c>
      <c r="E4964" t="s">
        <v>615</v>
      </c>
      <c r="F4964" t="s">
        <v>840</v>
      </c>
      <c r="G4964" t="s">
        <v>39</v>
      </c>
      <c r="H4964" t="s">
        <v>52</v>
      </c>
      <c r="I4964" t="s">
        <v>298</v>
      </c>
      <c r="J4964">
        <v>6.9</v>
      </c>
      <c r="K4964">
        <v>1</v>
      </c>
      <c r="L4964">
        <v>0.55000000000000004</v>
      </c>
    </row>
    <row r="4965" spans="1:12" ht="14.25" customHeight="1" x14ac:dyDescent="0.25">
      <c r="A4965" t="str">
        <f t="shared" si="77"/>
        <v>ORD4964</v>
      </c>
      <c r="B4965" s="6">
        <v>45097</v>
      </c>
      <c r="C4965" s="6" t="str">
        <f>TEXT(Table1[[#This Row],[Order Date]],"mmm")</f>
        <v>Jun</v>
      </c>
      <c r="D4965" s="6" t="str">
        <f>TEXT(Table1[[#This Row],[Order Date]],"yyyy")</f>
        <v>2023</v>
      </c>
      <c r="E4965" t="s">
        <v>615</v>
      </c>
      <c r="F4965" t="s">
        <v>840</v>
      </c>
      <c r="G4965" t="s">
        <v>34</v>
      </c>
      <c r="H4965" t="s">
        <v>47</v>
      </c>
      <c r="I4965" t="s">
        <v>339</v>
      </c>
      <c r="J4965">
        <v>57.69</v>
      </c>
      <c r="K4965">
        <v>3</v>
      </c>
      <c r="L4965">
        <v>23.65</v>
      </c>
    </row>
    <row r="4966" spans="1:12" ht="14.25" customHeight="1" x14ac:dyDescent="0.25">
      <c r="A4966" t="str">
        <f t="shared" si="77"/>
        <v>ORD4965</v>
      </c>
      <c r="B4966" s="6">
        <v>45098</v>
      </c>
      <c r="C4966" s="6" t="str">
        <f>TEXT(Table1[[#This Row],[Order Date]],"mmm")</f>
        <v>Jun</v>
      </c>
      <c r="D4966" s="6" t="str">
        <f>TEXT(Table1[[#This Row],[Order Date]],"yyyy")</f>
        <v>2023</v>
      </c>
      <c r="E4966" t="s">
        <v>1361</v>
      </c>
      <c r="F4966" t="s">
        <v>149</v>
      </c>
      <c r="G4966" t="s">
        <v>11</v>
      </c>
      <c r="H4966" t="s">
        <v>20</v>
      </c>
      <c r="I4966" t="s">
        <v>865</v>
      </c>
      <c r="J4966">
        <v>36.56</v>
      </c>
      <c r="K4966">
        <v>5</v>
      </c>
      <c r="L4966">
        <v>12.8</v>
      </c>
    </row>
    <row r="4967" spans="1:12" ht="14.25" customHeight="1" x14ac:dyDescent="0.25">
      <c r="A4967" t="str">
        <f t="shared" si="77"/>
        <v>ORD4966</v>
      </c>
      <c r="B4967" s="6">
        <v>45098</v>
      </c>
      <c r="C4967" s="6" t="str">
        <f>TEXT(Table1[[#This Row],[Order Date]],"mmm")</f>
        <v>Jun</v>
      </c>
      <c r="D4967" s="6" t="str">
        <f>TEXT(Table1[[#This Row],[Order Date]],"yyyy")</f>
        <v>2023</v>
      </c>
      <c r="E4967" t="s">
        <v>1361</v>
      </c>
      <c r="F4967" t="s">
        <v>149</v>
      </c>
      <c r="G4967" t="s">
        <v>11</v>
      </c>
      <c r="H4967" t="s">
        <v>20</v>
      </c>
      <c r="I4967" t="s">
        <v>300</v>
      </c>
      <c r="J4967">
        <v>186.14</v>
      </c>
      <c r="K4967">
        <v>6</v>
      </c>
      <c r="L4967">
        <v>60.5</v>
      </c>
    </row>
    <row r="4968" spans="1:12" ht="14.25" customHeight="1" x14ac:dyDescent="0.25">
      <c r="A4968" t="str">
        <f t="shared" si="77"/>
        <v>ORD4967</v>
      </c>
      <c r="B4968" s="6">
        <v>45098</v>
      </c>
      <c r="C4968" s="6" t="str">
        <f>TEXT(Table1[[#This Row],[Order Date]],"mmm")</f>
        <v>Jun</v>
      </c>
      <c r="D4968" s="6" t="str">
        <f>TEXT(Table1[[#This Row],[Order Date]],"yyyy")</f>
        <v>2023</v>
      </c>
      <c r="E4968" t="s">
        <v>1361</v>
      </c>
      <c r="F4968" t="s">
        <v>149</v>
      </c>
      <c r="G4968" t="s">
        <v>34</v>
      </c>
      <c r="H4968" t="s">
        <v>74</v>
      </c>
      <c r="I4968" t="s">
        <v>777</v>
      </c>
      <c r="J4968">
        <v>353.57</v>
      </c>
      <c r="K4968">
        <v>2</v>
      </c>
      <c r="L4968">
        <v>-44.2</v>
      </c>
    </row>
    <row r="4969" spans="1:12" ht="14.25" customHeight="1" x14ac:dyDescent="0.25">
      <c r="A4969" t="str">
        <f t="shared" si="77"/>
        <v>ORD4968</v>
      </c>
      <c r="B4969" s="6">
        <v>45098</v>
      </c>
      <c r="C4969" s="6" t="str">
        <f>TEXT(Table1[[#This Row],[Order Date]],"mmm")</f>
        <v>Jun</v>
      </c>
      <c r="D4969" s="6" t="str">
        <f>TEXT(Table1[[#This Row],[Order Date]],"yyyy")</f>
        <v>2023</v>
      </c>
      <c r="E4969" t="s">
        <v>1866</v>
      </c>
      <c r="F4969" t="s">
        <v>15</v>
      </c>
      <c r="G4969" t="s">
        <v>11</v>
      </c>
      <c r="H4969" t="s">
        <v>20</v>
      </c>
      <c r="I4969" t="s">
        <v>1491</v>
      </c>
      <c r="J4969">
        <v>0.84</v>
      </c>
      <c r="K4969">
        <v>1</v>
      </c>
      <c r="L4969">
        <v>-1.34</v>
      </c>
    </row>
    <row r="4970" spans="1:12" ht="14.25" customHeight="1" x14ac:dyDescent="0.25">
      <c r="A4970" t="str">
        <f t="shared" si="77"/>
        <v>ORD4969</v>
      </c>
      <c r="B4970" s="6">
        <v>45100</v>
      </c>
      <c r="C4970" s="6" t="str">
        <f>TEXT(Table1[[#This Row],[Order Date]],"mmm")</f>
        <v>Jun</v>
      </c>
      <c r="D4970" s="6" t="str">
        <f>TEXT(Table1[[#This Row],[Order Date]],"yyyy")</f>
        <v>2023</v>
      </c>
      <c r="E4970" t="s">
        <v>1803</v>
      </c>
      <c r="F4970" t="s">
        <v>149</v>
      </c>
      <c r="G4970" t="s">
        <v>11</v>
      </c>
      <c r="H4970" t="s">
        <v>16</v>
      </c>
      <c r="I4970" t="s">
        <v>1500</v>
      </c>
      <c r="J4970">
        <v>122.12</v>
      </c>
      <c r="K4970">
        <v>4</v>
      </c>
      <c r="L4970">
        <v>56.18</v>
      </c>
    </row>
    <row r="4971" spans="1:12" ht="14.25" customHeight="1" x14ac:dyDescent="0.25">
      <c r="A4971" t="str">
        <f t="shared" si="77"/>
        <v>ORD4970</v>
      </c>
      <c r="B4971" s="6">
        <v>45100</v>
      </c>
      <c r="C4971" s="6" t="str">
        <f>TEXT(Table1[[#This Row],[Order Date]],"mmm")</f>
        <v>Jun</v>
      </c>
      <c r="D4971" s="6" t="str">
        <f>TEXT(Table1[[#This Row],[Order Date]],"yyyy")</f>
        <v>2023</v>
      </c>
      <c r="E4971" t="s">
        <v>1803</v>
      </c>
      <c r="F4971" t="s">
        <v>149</v>
      </c>
      <c r="G4971" t="s">
        <v>11</v>
      </c>
      <c r="H4971" t="s">
        <v>16</v>
      </c>
      <c r="I4971" t="s">
        <v>1704</v>
      </c>
      <c r="J4971">
        <v>18.45</v>
      </c>
      <c r="K4971">
        <v>5</v>
      </c>
      <c r="L4971">
        <v>8.67</v>
      </c>
    </row>
    <row r="4972" spans="1:12" ht="14.25" customHeight="1" x14ac:dyDescent="0.25">
      <c r="A4972" t="str">
        <f t="shared" si="77"/>
        <v>ORD4971</v>
      </c>
      <c r="B4972" s="6">
        <v>45100</v>
      </c>
      <c r="C4972" s="6" t="str">
        <f>TEXT(Table1[[#This Row],[Order Date]],"mmm")</f>
        <v>Jun</v>
      </c>
      <c r="D4972" s="6" t="str">
        <f>TEXT(Table1[[#This Row],[Order Date]],"yyyy")</f>
        <v>2023</v>
      </c>
      <c r="E4972" t="s">
        <v>1803</v>
      </c>
      <c r="F4972" t="s">
        <v>149</v>
      </c>
      <c r="G4972" t="s">
        <v>11</v>
      </c>
      <c r="H4972" t="s">
        <v>18</v>
      </c>
      <c r="I4972" t="s">
        <v>2359</v>
      </c>
      <c r="J4972">
        <v>324.89999999999998</v>
      </c>
      <c r="K4972">
        <v>5</v>
      </c>
      <c r="L4972">
        <v>38.99</v>
      </c>
    </row>
    <row r="4973" spans="1:12" ht="14.25" customHeight="1" x14ac:dyDescent="0.25">
      <c r="A4973" t="str">
        <f t="shared" si="77"/>
        <v>ORD4972</v>
      </c>
      <c r="B4973" s="6">
        <v>45100</v>
      </c>
      <c r="C4973" s="6" t="str">
        <f>TEXT(Table1[[#This Row],[Order Date]],"mmm")</f>
        <v>Jun</v>
      </c>
      <c r="D4973" s="6" t="str">
        <f>TEXT(Table1[[#This Row],[Order Date]],"yyyy")</f>
        <v>2023</v>
      </c>
      <c r="E4973" t="s">
        <v>1803</v>
      </c>
      <c r="F4973" t="s">
        <v>149</v>
      </c>
      <c r="G4973" t="s">
        <v>11</v>
      </c>
      <c r="H4973" t="s">
        <v>12</v>
      </c>
      <c r="I4973" t="s">
        <v>2167</v>
      </c>
      <c r="J4973">
        <v>146.72999999999999</v>
      </c>
      <c r="K4973">
        <v>3</v>
      </c>
      <c r="L4973">
        <v>68.959999999999994</v>
      </c>
    </row>
    <row r="4974" spans="1:12" ht="14.25" customHeight="1" x14ac:dyDescent="0.25">
      <c r="A4974" t="str">
        <f t="shared" si="77"/>
        <v>ORD4973</v>
      </c>
      <c r="B4974" s="6">
        <v>45100</v>
      </c>
      <c r="C4974" s="6" t="str">
        <f>TEXT(Table1[[#This Row],[Order Date]],"mmm")</f>
        <v>Jun</v>
      </c>
      <c r="D4974" s="6" t="str">
        <f>TEXT(Table1[[#This Row],[Order Date]],"yyyy")</f>
        <v>2023</v>
      </c>
      <c r="E4974" t="s">
        <v>1803</v>
      </c>
      <c r="F4974" t="s">
        <v>149</v>
      </c>
      <c r="G4974" t="s">
        <v>11</v>
      </c>
      <c r="H4974" t="s">
        <v>43</v>
      </c>
      <c r="I4974" t="s">
        <v>2553</v>
      </c>
      <c r="J4974">
        <v>3.96</v>
      </c>
      <c r="K4974">
        <v>2</v>
      </c>
      <c r="L4974">
        <v>1.47</v>
      </c>
    </row>
    <row r="4975" spans="1:12" ht="14.25" customHeight="1" x14ac:dyDescent="0.25">
      <c r="A4975" t="str">
        <f t="shared" si="77"/>
        <v>ORD4974</v>
      </c>
      <c r="B4975" s="6">
        <v>45100</v>
      </c>
      <c r="C4975" s="6" t="str">
        <f>TEXT(Table1[[#This Row],[Order Date]],"mmm")</f>
        <v>Jun</v>
      </c>
      <c r="D4975" s="6" t="str">
        <f>TEXT(Table1[[#This Row],[Order Date]],"yyyy")</f>
        <v>2023</v>
      </c>
      <c r="E4975" t="s">
        <v>1842</v>
      </c>
      <c r="F4975" t="s">
        <v>149</v>
      </c>
      <c r="G4975" t="s">
        <v>11</v>
      </c>
      <c r="H4975" t="s">
        <v>200</v>
      </c>
      <c r="I4975" t="s">
        <v>201</v>
      </c>
      <c r="J4975">
        <v>835.17</v>
      </c>
      <c r="K4975">
        <v>7</v>
      </c>
      <c r="L4975">
        <v>16.7</v>
      </c>
    </row>
    <row r="4976" spans="1:12" ht="14.25" customHeight="1" x14ac:dyDescent="0.25">
      <c r="A4976" t="str">
        <f t="shared" si="77"/>
        <v>ORD4975</v>
      </c>
      <c r="B4976" s="6">
        <v>45100</v>
      </c>
      <c r="C4976" s="6" t="str">
        <f>TEXT(Table1[[#This Row],[Order Date]],"mmm")</f>
        <v>Jun</v>
      </c>
      <c r="D4976" s="6" t="str">
        <f>TEXT(Table1[[#This Row],[Order Date]],"yyyy")</f>
        <v>2023</v>
      </c>
      <c r="E4976" t="s">
        <v>465</v>
      </c>
      <c r="F4976" t="s">
        <v>27</v>
      </c>
      <c r="G4976" t="s">
        <v>11</v>
      </c>
      <c r="H4976" t="s">
        <v>18</v>
      </c>
      <c r="I4976" t="s">
        <v>2191</v>
      </c>
      <c r="J4976">
        <v>93.68</v>
      </c>
      <c r="K4976">
        <v>4</v>
      </c>
      <c r="L4976">
        <v>25.29</v>
      </c>
    </row>
    <row r="4977" spans="1:12" ht="14.25" customHeight="1" x14ac:dyDescent="0.25">
      <c r="A4977" t="str">
        <f t="shared" si="77"/>
        <v>ORD4976</v>
      </c>
      <c r="B4977" s="6">
        <v>45100</v>
      </c>
      <c r="C4977" s="6" t="str">
        <f>TEXT(Table1[[#This Row],[Order Date]],"mmm")</f>
        <v>Jun</v>
      </c>
      <c r="D4977" s="6" t="str">
        <f>TEXT(Table1[[#This Row],[Order Date]],"yyyy")</f>
        <v>2023</v>
      </c>
      <c r="E4977" t="s">
        <v>465</v>
      </c>
      <c r="F4977" t="s">
        <v>27</v>
      </c>
      <c r="G4977" t="s">
        <v>11</v>
      </c>
      <c r="H4977" t="s">
        <v>16</v>
      </c>
      <c r="I4977" t="s">
        <v>906</v>
      </c>
      <c r="J4977">
        <v>21.93</v>
      </c>
      <c r="K4977">
        <v>3</v>
      </c>
      <c r="L4977">
        <v>10.31</v>
      </c>
    </row>
    <row r="4978" spans="1:12" ht="14.25" customHeight="1" x14ac:dyDescent="0.25">
      <c r="A4978" t="str">
        <f t="shared" si="77"/>
        <v>ORD4977</v>
      </c>
      <c r="B4978" s="6">
        <v>45100</v>
      </c>
      <c r="C4978" s="6" t="str">
        <f>TEXT(Table1[[#This Row],[Order Date]],"mmm")</f>
        <v>Jun</v>
      </c>
      <c r="D4978" s="6" t="str">
        <f>TEXT(Table1[[#This Row],[Order Date]],"yyyy")</f>
        <v>2023</v>
      </c>
      <c r="E4978" t="s">
        <v>465</v>
      </c>
      <c r="F4978" t="s">
        <v>27</v>
      </c>
      <c r="G4978" t="s">
        <v>39</v>
      </c>
      <c r="H4978" t="s">
        <v>40</v>
      </c>
      <c r="I4978" t="s">
        <v>1347</v>
      </c>
      <c r="J4978">
        <v>862.34</v>
      </c>
      <c r="K4978">
        <v>7</v>
      </c>
      <c r="L4978">
        <v>97.01</v>
      </c>
    </row>
    <row r="4979" spans="1:12" ht="14.25" customHeight="1" x14ac:dyDescent="0.25">
      <c r="A4979" t="str">
        <f t="shared" si="77"/>
        <v>ORD4978</v>
      </c>
      <c r="B4979" s="6">
        <v>45100</v>
      </c>
      <c r="C4979" s="6" t="str">
        <f>TEXT(Table1[[#This Row],[Order Date]],"mmm")</f>
        <v>Jun</v>
      </c>
      <c r="D4979" s="6" t="str">
        <f>TEXT(Table1[[#This Row],[Order Date]],"yyyy")</f>
        <v>2023</v>
      </c>
      <c r="E4979" t="s">
        <v>465</v>
      </c>
      <c r="F4979" t="s">
        <v>27</v>
      </c>
      <c r="G4979" t="s">
        <v>11</v>
      </c>
      <c r="H4979" t="s">
        <v>12</v>
      </c>
      <c r="I4979" t="s">
        <v>1052</v>
      </c>
      <c r="J4979">
        <v>19.98</v>
      </c>
      <c r="K4979">
        <v>1</v>
      </c>
      <c r="L4979">
        <v>9.39</v>
      </c>
    </row>
    <row r="4980" spans="1:12" ht="14.25" customHeight="1" x14ac:dyDescent="0.25">
      <c r="A4980" t="str">
        <f t="shared" si="77"/>
        <v>ORD4979</v>
      </c>
      <c r="B4980" s="6">
        <v>45100</v>
      </c>
      <c r="C4980" s="6" t="str">
        <f>TEXT(Table1[[#This Row],[Order Date]],"mmm")</f>
        <v>Jun</v>
      </c>
      <c r="D4980" s="6" t="str">
        <f>TEXT(Table1[[#This Row],[Order Date]],"yyyy")</f>
        <v>2023</v>
      </c>
      <c r="E4980" t="s">
        <v>1684</v>
      </c>
      <c r="F4980" t="s">
        <v>149</v>
      </c>
      <c r="G4980" t="s">
        <v>11</v>
      </c>
      <c r="H4980" t="s">
        <v>16</v>
      </c>
      <c r="I4980" t="s">
        <v>1818</v>
      </c>
      <c r="J4980">
        <v>25.83</v>
      </c>
      <c r="K4980">
        <v>7</v>
      </c>
      <c r="L4980">
        <v>12.14</v>
      </c>
    </row>
    <row r="4981" spans="1:12" ht="14.25" customHeight="1" x14ac:dyDescent="0.25">
      <c r="A4981" t="str">
        <f t="shared" si="77"/>
        <v>ORD4980</v>
      </c>
      <c r="B4981" s="6">
        <v>45101</v>
      </c>
      <c r="C4981" s="6" t="str">
        <f>TEXT(Table1[[#This Row],[Order Date]],"mmm")</f>
        <v>Jun</v>
      </c>
      <c r="D4981" s="6" t="str">
        <f>TEXT(Table1[[#This Row],[Order Date]],"yyyy")</f>
        <v>2023</v>
      </c>
      <c r="E4981" t="s">
        <v>2094</v>
      </c>
      <c r="F4981" t="s">
        <v>27</v>
      </c>
      <c r="G4981" t="s">
        <v>39</v>
      </c>
      <c r="H4981" t="s">
        <v>40</v>
      </c>
      <c r="I4981" t="s">
        <v>136</v>
      </c>
      <c r="J4981">
        <v>38.24</v>
      </c>
      <c r="K4981">
        <v>4</v>
      </c>
      <c r="L4981">
        <v>-9.56</v>
      </c>
    </row>
    <row r="4982" spans="1:12" ht="14.25" customHeight="1" x14ac:dyDescent="0.25">
      <c r="A4982" t="str">
        <f t="shared" si="77"/>
        <v>ORD4981</v>
      </c>
      <c r="B4982" s="6">
        <v>45101</v>
      </c>
      <c r="C4982" s="6" t="str">
        <f>TEXT(Table1[[#This Row],[Order Date]],"mmm")</f>
        <v>Jun</v>
      </c>
      <c r="D4982" s="6" t="str">
        <f>TEXT(Table1[[#This Row],[Order Date]],"yyyy")</f>
        <v>2023</v>
      </c>
      <c r="E4982" t="s">
        <v>100</v>
      </c>
      <c r="F4982" t="s">
        <v>129</v>
      </c>
      <c r="G4982" t="s">
        <v>39</v>
      </c>
      <c r="H4982" t="s">
        <v>40</v>
      </c>
      <c r="I4982" t="s">
        <v>1493</v>
      </c>
      <c r="J4982">
        <v>440.91</v>
      </c>
      <c r="K4982">
        <v>9</v>
      </c>
      <c r="L4982">
        <v>123.45</v>
      </c>
    </row>
    <row r="4983" spans="1:12" ht="14.25" customHeight="1" x14ac:dyDescent="0.25">
      <c r="A4983" t="str">
        <f t="shared" si="77"/>
        <v>ORD4982</v>
      </c>
      <c r="B4983" s="6">
        <v>45101</v>
      </c>
      <c r="C4983" s="6" t="str">
        <f>TEXT(Table1[[#This Row],[Order Date]],"mmm")</f>
        <v>Jun</v>
      </c>
      <c r="D4983" s="6" t="str">
        <f>TEXT(Table1[[#This Row],[Order Date]],"yyyy")</f>
        <v>2023</v>
      </c>
      <c r="E4983" t="s">
        <v>1669</v>
      </c>
      <c r="F4983" t="s">
        <v>10</v>
      </c>
      <c r="G4983" t="s">
        <v>11</v>
      </c>
      <c r="H4983" t="s">
        <v>92</v>
      </c>
      <c r="I4983" t="s">
        <v>2273</v>
      </c>
      <c r="J4983">
        <v>8.7100000000000009</v>
      </c>
      <c r="K4983">
        <v>2</v>
      </c>
      <c r="L4983">
        <v>-19.600000000000001</v>
      </c>
    </row>
    <row r="4984" spans="1:12" ht="14.25" customHeight="1" x14ac:dyDescent="0.25">
      <c r="A4984" t="str">
        <f t="shared" si="77"/>
        <v>ORD4983</v>
      </c>
      <c r="B4984" s="6">
        <v>45101</v>
      </c>
      <c r="C4984" s="6" t="str">
        <f>TEXT(Table1[[#This Row],[Order Date]],"mmm")</f>
        <v>Jun</v>
      </c>
      <c r="D4984" s="6" t="str">
        <f>TEXT(Table1[[#This Row],[Order Date]],"yyyy")</f>
        <v>2023</v>
      </c>
      <c r="E4984" t="s">
        <v>2107</v>
      </c>
      <c r="F4984" t="s">
        <v>27</v>
      </c>
      <c r="G4984" t="s">
        <v>39</v>
      </c>
      <c r="H4984" t="s">
        <v>302</v>
      </c>
      <c r="I4984" t="s">
        <v>2457</v>
      </c>
      <c r="J4984">
        <v>4476.8</v>
      </c>
      <c r="K4984">
        <v>4</v>
      </c>
      <c r="L4984">
        <v>503.64</v>
      </c>
    </row>
    <row r="4985" spans="1:12" ht="14.25" customHeight="1" x14ac:dyDescent="0.25">
      <c r="A4985" t="str">
        <f t="shared" si="77"/>
        <v>ORD4984</v>
      </c>
      <c r="B4985" s="6">
        <v>45101</v>
      </c>
      <c r="C4985" s="6" t="str">
        <f>TEXT(Table1[[#This Row],[Order Date]],"mmm")</f>
        <v>Jun</v>
      </c>
      <c r="D4985" s="6" t="str">
        <f>TEXT(Table1[[#This Row],[Order Date]],"yyyy")</f>
        <v>2023</v>
      </c>
      <c r="E4985" t="s">
        <v>2107</v>
      </c>
      <c r="F4985" t="s">
        <v>27</v>
      </c>
      <c r="G4985" t="s">
        <v>11</v>
      </c>
      <c r="H4985" t="s">
        <v>12</v>
      </c>
      <c r="I4985" t="s">
        <v>979</v>
      </c>
      <c r="J4985">
        <v>104.85</v>
      </c>
      <c r="K4985">
        <v>1</v>
      </c>
      <c r="L4985">
        <v>50.33</v>
      </c>
    </row>
    <row r="4986" spans="1:12" ht="14.25" customHeight="1" x14ac:dyDescent="0.25">
      <c r="A4986" t="str">
        <f t="shared" si="77"/>
        <v>ORD4985</v>
      </c>
      <c r="B4986" s="6">
        <v>45101</v>
      </c>
      <c r="C4986" s="6" t="str">
        <f>TEXT(Table1[[#This Row],[Order Date]],"mmm")</f>
        <v>Jun</v>
      </c>
      <c r="D4986" s="6" t="str">
        <f>TEXT(Table1[[#This Row],[Order Date]],"yyyy")</f>
        <v>2023</v>
      </c>
      <c r="E4986" t="s">
        <v>2107</v>
      </c>
      <c r="F4986" t="s">
        <v>27</v>
      </c>
      <c r="G4986" t="s">
        <v>11</v>
      </c>
      <c r="H4986" t="s">
        <v>92</v>
      </c>
      <c r="I4986" t="s">
        <v>1640</v>
      </c>
      <c r="J4986">
        <v>241.44</v>
      </c>
      <c r="K4986">
        <v>3</v>
      </c>
      <c r="L4986">
        <v>72.430000000000007</v>
      </c>
    </row>
    <row r="4987" spans="1:12" ht="14.25" customHeight="1" x14ac:dyDescent="0.25">
      <c r="A4987" t="str">
        <f t="shared" si="77"/>
        <v>ORD4986</v>
      </c>
      <c r="B4987" s="6">
        <v>45102</v>
      </c>
      <c r="C4987" s="6" t="str">
        <f>TEXT(Table1[[#This Row],[Order Date]],"mmm")</f>
        <v>Jun</v>
      </c>
      <c r="D4987" s="6" t="str">
        <f>TEXT(Table1[[#This Row],[Order Date]],"yyyy")</f>
        <v>2023</v>
      </c>
      <c r="E4987" t="s">
        <v>560</v>
      </c>
      <c r="F4987" t="s">
        <v>23</v>
      </c>
      <c r="G4987" t="s">
        <v>34</v>
      </c>
      <c r="H4987" t="s">
        <v>35</v>
      </c>
      <c r="I4987" t="s">
        <v>430</v>
      </c>
      <c r="J4987">
        <v>422.06</v>
      </c>
      <c r="K4987">
        <v>3</v>
      </c>
      <c r="L4987">
        <v>-18.09</v>
      </c>
    </row>
    <row r="4988" spans="1:12" ht="14.25" customHeight="1" x14ac:dyDescent="0.25">
      <c r="A4988" t="str">
        <f t="shared" si="77"/>
        <v>ORD4987</v>
      </c>
      <c r="B4988" s="6">
        <v>45102</v>
      </c>
      <c r="C4988" s="6" t="str">
        <f>TEXT(Table1[[#This Row],[Order Date]],"mmm")</f>
        <v>Jun</v>
      </c>
      <c r="D4988" s="6" t="str">
        <f>TEXT(Table1[[#This Row],[Order Date]],"yyyy")</f>
        <v>2023</v>
      </c>
      <c r="E4988" t="s">
        <v>560</v>
      </c>
      <c r="F4988" t="s">
        <v>23</v>
      </c>
      <c r="G4988" t="s">
        <v>11</v>
      </c>
      <c r="H4988" t="s">
        <v>20</v>
      </c>
      <c r="I4988" t="s">
        <v>2228</v>
      </c>
      <c r="J4988">
        <v>38.090000000000003</v>
      </c>
      <c r="K4988">
        <v>4</v>
      </c>
      <c r="L4988">
        <v>-27.93</v>
      </c>
    </row>
    <row r="4989" spans="1:12" ht="14.25" customHeight="1" x14ac:dyDescent="0.25">
      <c r="A4989" t="str">
        <f t="shared" si="77"/>
        <v>ORD4988</v>
      </c>
      <c r="B4989" s="6">
        <v>45102</v>
      </c>
      <c r="C4989" s="6" t="str">
        <f>TEXT(Table1[[#This Row],[Order Date]],"mmm")</f>
        <v>Jun</v>
      </c>
      <c r="D4989" s="6" t="str">
        <f>TEXT(Table1[[#This Row],[Order Date]],"yyyy")</f>
        <v>2023</v>
      </c>
      <c r="E4989" t="s">
        <v>560</v>
      </c>
      <c r="F4989" t="s">
        <v>23</v>
      </c>
      <c r="G4989" t="s">
        <v>11</v>
      </c>
      <c r="H4989" t="s">
        <v>18</v>
      </c>
      <c r="I4989" t="s">
        <v>1374</v>
      </c>
      <c r="J4989">
        <v>254.35</v>
      </c>
      <c r="K4989">
        <v>6</v>
      </c>
      <c r="L4989">
        <v>-50.87</v>
      </c>
    </row>
    <row r="4990" spans="1:12" ht="14.25" customHeight="1" x14ac:dyDescent="0.25">
      <c r="A4990" t="str">
        <f t="shared" si="77"/>
        <v>ORD4989</v>
      </c>
      <c r="B4990" s="6">
        <v>45102</v>
      </c>
      <c r="C4990" s="6" t="str">
        <f>TEXT(Table1[[#This Row],[Order Date]],"mmm")</f>
        <v>Jun</v>
      </c>
      <c r="D4990" s="6" t="str">
        <f>TEXT(Table1[[#This Row],[Order Date]],"yyyy")</f>
        <v>2023</v>
      </c>
      <c r="E4990" t="s">
        <v>307</v>
      </c>
      <c r="F4990" t="s">
        <v>27</v>
      </c>
      <c r="G4990" t="s">
        <v>11</v>
      </c>
      <c r="H4990" t="s">
        <v>92</v>
      </c>
      <c r="I4990" t="s">
        <v>93</v>
      </c>
      <c r="J4990">
        <v>60.81</v>
      </c>
      <c r="K4990">
        <v>3</v>
      </c>
      <c r="L4990">
        <v>17.03</v>
      </c>
    </row>
    <row r="4991" spans="1:12" ht="14.25" customHeight="1" x14ac:dyDescent="0.25">
      <c r="A4991" t="str">
        <f t="shared" si="77"/>
        <v>ORD4990</v>
      </c>
      <c r="B4991" s="6">
        <v>45102</v>
      </c>
      <c r="C4991" s="6" t="str">
        <f>TEXT(Table1[[#This Row],[Order Date]],"mmm")</f>
        <v>Jun</v>
      </c>
      <c r="D4991" s="6" t="str">
        <f>TEXT(Table1[[#This Row],[Order Date]],"yyyy")</f>
        <v>2023</v>
      </c>
      <c r="E4991" t="s">
        <v>1263</v>
      </c>
      <c r="F4991" t="s">
        <v>10</v>
      </c>
      <c r="G4991" t="s">
        <v>34</v>
      </c>
      <c r="H4991" t="s">
        <v>35</v>
      </c>
      <c r="I4991" t="s">
        <v>187</v>
      </c>
      <c r="J4991">
        <v>85.25</v>
      </c>
      <c r="K4991">
        <v>2</v>
      </c>
      <c r="L4991">
        <v>-6.09</v>
      </c>
    </row>
    <row r="4992" spans="1:12" ht="14.25" customHeight="1" x14ac:dyDescent="0.25">
      <c r="A4992" t="str">
        <f t="shared" si="77"/>
        <v>ORD4991</v>
      </c>
      <c r="B4992" s="6">
        <v>45102</v>
      </c>
      <c r="C4992" s="6" t="str">
        <f>TEXT(Table1[[#This Row],[Order Date]],"mmm")</f>
        <v>Jun</v>
      </c>
      <c r="D4992" s="6" t="str">
        <f>TEXT(Table1[[#This Row],[Order Date]],"yyyy")</f>
        <v>2023</v>
      </c>
      <c r="E4992" t="s">
        <v>1263</v>
      </c>
      <c r="F4992" t="s">
        <v>10</v>
      </c>
      <c r="G4992" t="s">
        <v>34</v>
      </c>
      <c r="H4992" t="s">
        <v>47</v>
      </c>
      <c r="I4992" t="s">
        <v>2554</v>
      </c>
      <c r="J4992">
        <v>32.71</v>
      </c>
      <c r="K4992">
        <v>2</v>
      </c>
      <c r="L4992">
        <v>-26.17</v>
      </c>
    </row>
    <row r="4993" spans="1:12" ht="14.25" customHeight="1" x14ac:dyDescent="0.25">
      <c r="A4993" t="str">
        <f t="shared" si="77"/>
        <v>ORD4992</v>
      </c>
      <c r="B4993" s="6">
        <v>45103</v>
      </c>
      <c r="C4993" s="6" t="str">
        <f>TEXT(Table1[[#This Row],[Order Date]],"mmm")</f>
        <v>Jun</v>
      </c>
      <c r="D4993" s="6" t="str">
        <f>TEXT(Table1[[#This Row],[Order Date]],"yyyy")</f>
        <v>2023</v>
      </c>
      <c r="E4993" t="s">
        <v>462</v>
      </c>
      <c r="F4993" t="s">
        <v>149</v>
      </c>
      <c r="G4993" t="s">
        <v>11</v>
      </c>
      <c r="H4993" t="s">
        <v>24</v>
      </c>
      <c r="I4993" t="s">
        <v>1252</v>
      </c>
      <c r="J4993">
        <v>14.7</v>
      </c>
      <c r="K4993">
        <v>5</v>
      </c>
      <c r="L4993">
        <v>6.62</v>
      </c>
    </row>
    <row r="4994" spans="1:12" ht="14.25" customHeight="1" x14ac:dyDescent="0.25">
      <c r="A4994" t="str">
        <f t="shared" si="77"/>
        <v>ORD4993</v>
      </c>
      <c r="B4994" s="6">
        <v>45103</v>
      </c>
      <c r="C4994" s="6" t="str">
        <f>TEXT(Table1[[#This Row],[Order Date]],"mmm")</f>
        <v>Jun</v>
      </c>
      <c r="D4994" s="6" t="str">
        <f>TEXT(Table1[[#This Row],[Order Date]],"yyyy")</f>
        <v>2023</v>
      </c>
      <c r="E4994" t="s">
        <v>462</v>
      </c>
      <c r="F4994" t="s">
        <v>149</v>
      </c>
      <c r="G4994" t="s">
        <v>11</v>
      </c>
      <c r="H4994" t="s">
        <v>18</v>
      </c>
      <c r="I4994" t="s">
        <v>1854</v>
      </c>
      <c r="J4994">
        <v>704.25</v>
      </c>
      <c r="K4994">
        <v>5</v>
      </c>
      <c r="L4994">
        <v>84.51</v>
      </c>
    </row>
    <row r="4995" spans="1:12" ht="14.25" customHeight="1" x14ac:dyDescent="0.25">
      <c r="A4995" t="str">
        <f t="shared" ref="A4995:A5058" si="78">"ORD" &amp; TEXT(ROW(A4995)-1, "0000")</f>
        <v>ORD4994</v>
      </c>
      <c r="B4995" s="6">
        <v>45103</v>
      </c>
      <c r="C4995" s="6" t="str">
        <f>TEXT(Table1[[#This Row],[Order Date]],"mmm")</f>
        <v>Jun</v>
      </c>
      <c r="D4995" s="6" t="str">
        <f>TEXT(Table1[[#This Row],[Order Date]],"yyyy")</f>
        <v>2023</v>
      </c>
      <c r="E4995" t="s">
        <v>1104</v>
      </c>
      <c r="F4995" t="s">
        <v>1529</v>
      </c>
      <c r="G4995" t="s">
        <v>11</v>
      </c>
      <c r="H4995" t="s">
        <v>18</v>
      </c>
      <c r="I4995" t="s">
        <v>1780</v>
      </c>
      <c r="J4995">
        <v>14.9</v>
      </c>
      <c r="K4995">
        <v>5</v>
      </c>
      <c r="L4995">
        <v>1.04</v>
      </c>
    </row>
    <row r="4996" spans="1:12" ht="14.25" customHeight="1" x14ac:dyDescent="0.25">
      <c r="A4996" t="str">
        <f t="shared" si="78"/>
        <v>ORD4995</v>
      </c>
      <c r="B4996" s="6">
        <v>45103</v>
      </c>
      <c r="C4996" s="6" t="str">
        <f>TEXT(Table1[[#This Row],[Order Date]],"mmm")</f>
        <v>Jun</v>
      </c>
      <c r="D4996" s="6" t="str">
        <f>TEXT(Table1[[#This Row],[Order Date]],"yyyy")</f>
        <v>2023</v>
      </c>
      <c r="E4996" t="s">
        <v>1003</v>
      </c>
      <c r="F4996" t="s">
        <v>10</v>
      </c>
      <c r="G4996" t="s">
        <v>39</v>
      </c>
      <c r="H4996" t="s">
        <v>52</v>
      </c>
      <c r="I4996" t="s">
        <v>2555</v>
      </c>
      <c r="J4996">
        <v>13.62</v>
      </c>
      <c r="K4996">
        <v>2</v>
      </c>
      <c r="L4996">
        <v>3.57</v>
      </c>
    </row>
    <row r="4997" spans="1:12" ht="14.25" customHeight="1" x14ac:dyDescent="0.25">
      <c r="A4997" t="str">
        <f t="shared" si="78"/>
        <v>ORD4996</v>
      </c>
      <c r="B4997" s="6">
        <v>45103</v>
      </c>
      <c r="C4997" s="6" t="str">
        <f>TEXT(Table1[[#This Row],[Order Date]],"mmm")</f>
        <v>Jun</v>
      </c>
      <c r="D4997" s="6" t="str">
        <f>TEXT(Table1[[#This Row],[Order Date]],"yyyy")</f>
        <v>2023</v>
      </c>
      <c r="E4997" t="s">
        <v>1339</v>
      </c>
      <c r="F4997" t="s">
        <v>27</v>
      </c>
      <c r="G4997" t="s">
        <v>34</v>
      </c>
      <c r="H4997" t="s">
        <v>47</v>
      </c>
      <c r="I4997" t="s">
        <v>1532</v>
      </c>
      <c r="J4997">
        <v>22.14</v>
      </c>
      <c r="K4997">
        <v>3</v>
      </c>
      <c r="L4997">
        <v>6.42</v>
      </c>
    </row>
    <row r="4998" spans="1:12" ht="14.25" customHeight="1" x14ac:dyDescent="0.25">
      <c r="A4998" t="str">
        <f t="shared" si="78"/>
        <v>ORD4997</v>
      </c>
      <c r="B4998" s="6">
        <v>45103</v>
      </c>
      <c r="C4998" s="6" t="str">
        <f>TEXT(Table1[[#This Row],[Order Date]],"mmm")</f>
        <v>Jun</v>
      </c>
      <c r="D4998" s="6" t="str">
        <f>TEXT(Table1[[#This Row],[Order Date]],"yyyy")</f>
        <v>2023</v>
      </c>
      <c r="E4998" t="s">
        <v>2556</v>
      </c>
      <c r="F4998" t="s">
        <v>15</v>
      </c>
      <c r="G4998" t="s">
        <v>11</v>
      </c>
      <c r="H4998" t="s">
        <v>24</v>
      </c>
      <c r="I4998" t="s">
        <v>2084</v>
      </c>
      <c r="J4998">
        <v>5.3</v>
      </c>
      <c r="K4998">
        <v>3</v>
      </c>
      <c r="L4998">
        <v>0.46</v>
      </c>
    </row>
    <row r="4999" spans="1:12" ht="14.25" customHeight="1" x14ac:dyDescent="0.25">
      <c r="A4999" t="str">
        <f t="shared" si="78"/>
        <v>ORD4998</v>
      </c>
      <c r="B4999" s="6">
        <v>45103</v>
      </c>
      <c r="C4999" s="6" t="str">
        <f>TEXT(Table1[[#This Row],[Order Date]],"mmm")</f>
        <v>Jun</v>
      </c>
      <c r="D4999" s="6" t="str">
        <f>TEXT(Table1[[#This Row],[Order Date]],"yyyy")</f>
        <v>2023</v>
      </c>
      <c r="E4999" t="s">
        <v>2117</v>
      </c>
      <c r="F4999" t="s">
        <v>110</v>
      </c>
      <c r="G4999" t="s">
        <v>11</v>
      </c>
      <c r="H4999" t="s">
        <v>12</v>
      </c>
      <c r="I4999" t="s">
        <v>1989</v>
      </c>
      <c r="J4999">
        <v>368.91</v>
      </c>
      <c r="K4999">
        <v>9</v>
      </c>
      <c r="L4999">
        <v>180.77</v>
      </c>
    </row>
    <row r="5000" spans="1:12" ht="14.25" customHeight="1" x14ac:dyDescent="0.25">
      <c r="A5000" t="str">
        <f t="shared" si="78"/>
        <v>ORD4999</v>
      </c>
      <c r="B5000" s="6">
        <v>45103</v>
      </c>
      <c r="C5000" s="6" t="str">
        <f>TEXT(Table1[[#This Row],[Order Date]],"mmm")</f>
        <v>Jun</v>
      </c>
      <c r="D5000" s="6" t="str">
        <f>TEXT(Table1[[#This Row],[Order Date]],"yyyy")</f>
        <v>2023</v>
      </c>
      <c r="E5000" t="s">
        <v>2117</v>
      </c>
      <c r="F5000" t="s">
        <v>110</v>
      </c>
      <c r="G5000" t="s">
        <v>11</v>
      </c>
      <c r="H5000" t="s">
        <v>20</v>
      </c>
      <c r="I5000" t="s">
        <v>310</v>
      </c>
      <c r="J5000">
        <v>8.02</v>
      </c>
      <c r="K5000">
        <v>1</v>
      </c>
      <c r="L5000">
        <v>3.77</v>
      </c>
    </row>
    <row r="5001" spans="1:12" ht="14.25" customHeight="1" x14ac:dyDescent="0.25">
      <c r="A5001" t="str">
        <f t="shared" si="78"/>
        <v>ORD5000</v>
      </c>
      <c r="B5001" s="6">
        <v>45103</v>
      </c>
      <c r="C5001" s="6" t="str">
        <f>TEXT(Table1[[#This Row],[Order Date]],"mmm")</f>
        <v>Jun</v>
      </c>
      <c r="D5001" s="6" t="str">
        <f>TEXT(Table1[[#This Row],[Order Date]],"yyyy")</f>
        <v>2023</v>
      </c>
      <c r="E5001" t="s">
        <v>2117</v>
      </c>
      <c r="F5001" t="s">
        <v>110</v>
      </c>
      <c r="G5001" t="s">
        <v>11</v>
      </c>
      <c r="H5001" t="s">
        <v>18</v>
      </c>
      <c r="I5001" t="s">
        <v>725</v>
      </c>
      <c r="J5001">
        <v>171.04</v>
      </c>
      <c r="K5001">
        <v>4</v>
      </c>
      <c r="L5001">
        <v>44.47</v>
      </c>
    </row>
    <row r="5002" spans="1:12" ht="14.25" customHeight="1" x14ac:dyDescent="0.25">
      <c r="A5002" t="str">
        <f t="shared" si="78"/>
        <v>ORD5001</v>
      </c>
      <c r="B5002" s="6">
        <v>45103</v>
      </c>
      <c r="C5002" s="6" t="str">
        <f>TEXT(Table1[[#This Row],[Order Date]],"mmm")</f>
        <v>Jun</v>
      </c>
      <c r="D5002" s="6" t="str">
        <f>TEXT(Table1[[#This Row],[Order Date]],"yyyy")</f>
        <v>2023</v>
      </c>
      <c r="E5002" t="s">
        <v>1631</v>
      </c>
      <c r="F5002" t="s">
        <v>27</v>
      </c>
      <c r="G5002" t="s">
        <v>11</v>
      </c>
      <c r="H5002" t="s">
        <v>200</v>
      </c>
      <c r="I5002" t="s">
        <v>2497</v>
      </c>
      <c r="J5002">
        <v>231.72</v>
      </c>
      <c r="K5002">
        <v>2</v>
      </c>
      <c r="L5002">
        <v>11.59</v>
      </c>
    </row>
    <row r="5003" spans="1:12" ht="14.25" customHeight="1" x14ac:dyDescent="0.25">
      <c r="A5003" t="str">
        <f t="shared" si="78"/>
        <v>ORD5002</v>
      </c>
      <c r="B5003" s="6">
        <v>45103</v>
      </c>
      <c r="C5003" s="6" t="str">
        <f>TEXT(Table1[[#This Row],[Order Date]],"mmm")</f>
        <v>Jun</v>
      </c>
      <c r="D5003" s="6" t="str">
        <f>TEXT(Table1[[#This Row],[Order Date]],"yyyy")</f>
        <v>2023</v>
      </c>
      <c r="E5003" t="s">
        <v>1631</v>
      </c>
      <c r="F5003" t="s">
        <v>27</v>
      </c>
      <c r="G5003" t="s">
        <v>11</v>
      </c>
      <c r="H5003" t="s">
        <v>43</v>
      </c>
      <c r="I5003" t="s">
        <v>827</v>
      </c>
      <c r="J5003">
        <v>17.899999999999999</v>
      </c>
      <c r="K5003">
        <v>5</v>
      </c>
      <c r="L5003">
        <v>8.9499999999999993</v>
      </c>
    </row>
    <row r="5004" spans="1:12" ht="14.25" customHeight="1" x14ac:dyDescent="0.25">
      <c r="A5004" t="str">
        <f t="shared" si="78"/>
        <v>ORD5003</v>
      </c>
      <c r="B5004" s="6">
        <v>45103</v>
      </c>
      <c r="C5004" s="6" t="str">
        <f>TEXT(Table1[[#This Row],[Order Date]],"mmm")</f>
        <v>Jun</v>
      </c>
      <c r="D5004" s="6" t="str">
        <f>TEXT(Table1[[#This Row],[Order Date]],"yyyy")</f>
        <v>2023</v>
      </c>
      <c r="E5004" t="s">
        <v>1631</v>
      </c>
      <c r="F5004" t="s">
        <v>27</v>
      </c>
      <c r="G5004" t="s">
        <v>11</v>
      </c>
      <c r="H5004" t="s">
        <v>12</v>
      </c>
      <c r="I5004" t="s">
        <v>2136</v>
      </c>
      <c r="J5004">
        <v>12.48</v>
      </c>
      <c r="K5004">
        <v>2</v>
      </c>
      <c r="L5004">
        <v>5.62</v>
      </c>
    </row>
    <row r="5005" spans="1:12" ht="14.25" customHeight="1" x14ac:dyDescent="0.25">
      <c r="A5005" t="str">
        <f t="shared" si="78"/>
        <v>ORD5004</v>
      </c>
      <c r="B5005" s="6">
        <v>45103</v>
      </c>
      <c r="C5005" s="6" t="str">
        <f>TEXT(Table1[[#This Row],[Order Date]],"mmm")</f>
        <v>Jun</v>
      </c>
      <c r="D5005" s="6" t="str">
        <f>TEXT(Table1[[#This Row],[Order Date]],"yyyy")</f>
        <v>2023</v>
      </c>
      <c r="E5005" t="s">
        <v>1214</v>
      </c>
      <c r="F5005" t="s">
        <v>149</v>
      </c>
      <c r="G5005" t="s">
        <v>39</v>
      </c>
      <c r="H5005" t="s">
        <v>52</v>
      </c>
      <c r="I5005" t="s">
        <v>2330</v>
      </c>
      <c r="J5005">
        <v>20.97</v>
      </c>
      <c r="K5005">
        <v>3</v>
      </c>
      <c r="L5005">
        <v>9.02</v>
      </c>
    </row>
    <row r="5006" spans="1:12" ht="14.25" customHeight="1" x14ac:dyDescent="0.25">
      <c r="A5006" t="str">
        <f t="shared" si="78"/>
        <v>ORD5005</v>
      </c>
      <c r="B5006" s="6">
        <v>45103</v>
      </c>
      <c r="C5006" s="6" t="str">
        <f>TEXT(Table1[[#This Row],[Order Date]],"mmm")</f>
        <v>Jun</v>
      </c>
      <c r="D5006" s="6" t="str">
        <f>TEXT(Table1[[#This Row],[Order Date]],"yyyy")</f>
        <v>2023</v>
      </c>
      <c r="E5006" t="s">
        <v>1214</v>
      </c>
      <c r="F5006" t="s">
        <v>149</v>
      </c>
      <c r="G5006" t="s">
        <v>39</v>
      </c>
      <c r="H5006" t="s">
        <v>52</v>
      </c>
      <c r="I5006" t="s">
        <v>2363</v>
      </c>
      <c r="J5006">
        <v>139.96</v>
      </c>
      <c r="K5006">
        <v>4</v>
      </c>
      <c r="L5006">
        <v>9.8000000000000007</v>
      </c>
    </row>
    <row r="5007" spans="1:12" ht="14.25" customHeight="1" x14ac:dyDescent="0.25">
      <c r="A5007" t="str">
        <f t="shared" si="78"/>
        <v>ORD5006</v>
      </c>
      <c r="B5007" s="6">
        <v>45103</v>
      </c>
      <c r="C5007" s="6" t="str">
        <f>TEXT(Table1[[#This Row],[Order Date]],"mmm")</f>
        <v>Jun</v>
      </c>
      <c r="D5007" s="6" t="str">
        <f>TEXT(Table1[[#This Row],[Order Date]],"yyyy")</f>
        <v>2023</v>
      </c>
      <c r="E5007" t="s">
        <v>1214</v>
      </c>
      <c r="F5007" t="s">
        <v>149</v>
      </c>
      <c r="G5007" t="s">
        <v>34</v>
      </c>
      <c r="H5007" t="s">
        <v>47</v>
      </c>
      <c r="I5007" t="s">
        <v>2557</v>
      </c>
      <c r="J5007">
        <v>37.74</v>
      </c>
      <c r="K5007">
        <v>3</v>
      </c>
      <c r="L5007">
        <v>12.83</v>
      </c>
    </row>
    <row r="5008" spans="1:12" ht="14.25" customHeight="1" x14ac:dyDescent="0.25">
      <c r="A5008" t="str">
        <f t="shared" si="78"/>
        <v>ORD5007</v>
      </c>
      <c r="B5008" s="6">
        <v>45103</v>
      </c>
      <c r="C5008" s="6" t="str">
        <f>TEXT(Table1[[#This Row],[Order Date]],"mmm")</f>
        <v>Jun</v>
      </c>
      <c r="D5008" s="6" t="str">
        <f>TEXT(Table1[[#This Row],[Order Date]],"yyyy")</f>
        <v>2023</v>
      </c>
      <c r="E5008" t="s">
        <v>2558</v>
      </c>
      <c r="F5008" t="s">
        <v>30</v>
      </c>
      <c r="G5008" t="s">
        <v>39</v>
      </c>
      <c r="H5008" t="s">
        <v>40</v>
      </c>
      <c r="I5008" t="s">
        <v>1539</v>
      </c>
      <c r="J5008">
        <v>135.94999999999999</v>
      </c>
      <c r="K5008">
        <v>1</v>
      </c>
      <c r="L5008">
        <v>39.43</v>
      </c>
    </row>
    <row r="5009" spans="1:12" ht="14.25" customHeight="1" x14ac:dyDescent="0.25">
      <c r="A5009" t="str">
        <f t="shared" si="78"/>
        <v>ORD5008</v>
      </c>
      <c r="B5009" s="6">
        <v>45104</v>
      </c>
      <c r="C5009" s="6" t="str">
        <f>TEXT(Table1[[#This Row],[Order Date]],"mmm")</f>
        <v>Jun</v>
      </c>
      <c r="D5009" s="6" t="str">
        <f>TEXT(Table1[[#This Row],[Order Date]],"yyyy")</f>
        <v>2023</v>
      </c>
      <c r="E5009" t="s">
        <v>433</v>
      </c>
      <c r="F5009" t="s">
        <v>15</v>
      </c>
      <c r="G5009" t="s">
        <v>11</v>
      </c>
      <c r="H5009" t="s">
        <v>12</v>
      </c>
      <c r="I5009" t="s">
        <v>1701</v>
      </c>
      <c r="J5009">
        <v>37.46</v>
      </c>
      <c r="K5009">
        <v>7</v>
      </c>
      <c r="L5009">
        <v>12.18</v>
      </c>
    </row>
    <row r="5010" spans="1:12" ht="14.25" customHeight="1" x14ac:dyDescent="0.25">
      <c r="A5010" t="str">
        <f t="shared" si="78"/>
        <v>ORD5009</v>
      </c>
      <c r="B5010" s="6">
        <v>45104</v>
      </c>
      <c r="C5010" s="6" t="str">
        <f>TEXT(Table1[[#This Row],[Order Date]],"mmm")</f>
        <v>Jun</v>
      </c>
      <c r="D5010" s="6" t="str">
        <f>TEXT(Table1[[#This Row],[Order Date]],"yyyy")</f>
        <v>2023</v>
      </c>
      <c r="E5010" t="s">
        <v>433</v>
      </c>
      <c r="F5010" t="s">
        <v>15</v>
      </c>
      <c r="G5010" t="s">
        <v>34</v>
      </c>
      <c r="H5010" t="s">
        <v>35</v>
      </c>
      <c r="I5010" t="s">
        <v>726</v>
      </c>
      <c r="J5010">
        <v>539.66</v>
      </c>
      <c r="K5010">
        <v>3</v>
      </c>
      <c r="L5010">
        <v>-7.71</v>
      </c>
    </row>
    <row r="5011" spans="1:12" ht="14.25" customHeight="1" x14ac:dyDescent="0.25">
      <c r="A5011" t="str">
        <f t="shared" si="78"/>
        <v>ORD5010</v>
      </c>
      <c r="B5011" s="6">
        <v>45104</v>
      </c>
      <c r="C5011" s="6" t="str">
        <f>TEXT(Table1[[#This Row],[Order Date]],"mmm")</f>
        <v>Jun</v>
      </c>
      <c r="D5011" s="6" t="str">
        <f>TEXT(Table1[[#This Row],[Order Date]],"yyyy")</f>
        <v>2023</v>
      </c>
      <c r="E5011" t="s">
        <v>1474</v>
      </c>
      <c r="F5011" t="s">
        <v>27</v>
      </c>
      <c r="G5011" t="s">
        <v>39</v>
      </c>
      <c r="H5011" t="s">
        <v>40</v>
      </c>
      <c r="I5011" t="s">
        <v>375</v>
      </c>
      <c r="J5011">
        <v>201.58</v>
      </c>
      <c r="K5011">
        <v>2</v>
      </c>
      <c r="L5011">
        <v>12.6</v>
      </c>
    </row>
    <row r="5012" spans="1:12" ht="14.25" customHeight="1" x14ac:dyDescent="0.25">
      <c r="A5012" t="str">
        <f t="shared" si="78"/>
        <v>ORD5011</v>
      </c>
      <c r="B5012" s="6">
        <v>45105</v>
      </c>
      <c r="C5012" s="6" t="str">
        <f>TEXT(Table1[[#This Row],[Order Date]],"mmm")</f>
        <v>Jun</v>
      </c>
      <c r="D5012" s="6" t="str">
        <f>TEXT(Table1[[#This Row],[Order Date]],"yyyy")</f>
        <v>2023</v>
      </c>
      <c r="E5012" t="s">
        <v>1076</v>
      </c>
      <c r="F5012" t="s">
        <v>15</v>
      </c>
      <c r="G5012" t="s">
        <v>39</v>
      </c>
      <c r="H5012" t="s">
        <v>40</v>
      </c>
      <c r="I5012" t="s">
        <v>1352</v>
      </c>
      <c r="J5012">
        <v>359.98</v>
      </c>
      <c r="K5012">
        <v>3</v>
      </c>
      <c r="L5012">
        <v>36</v>
      </c>
    </row>
    <row r="5013" spans="1:12" ht="14.25" customHeight="1" x14ac:dyDescent="0.25">
      <c r="A5013" t="str">
        <f t="shared" si="78"/>
        <v>ORD5012</v>
      </c>
      <c r="B5013" s="6">
        <v>45105</v>
      </c>
      <c r="C5013" s="6" t="str">
        <f>TEXT(Table1[[#This Row],[Order Date]],"mmm")</f>
        <v>Jun</v>
      </c>
      <c r="D5013" s="6" t="str">
        <f>TEXT(Table1[[#This Row],[Order Date]],"yyyy")</f>
        <v>2023</v>
      </c>
      <c r="E5013" t="s">
        <v>61</v>
      </c>
      <c r="F5013" t="s">
        <v>27</v>
      </c>
      <c r="G5013" t="s">
        <v>11</v>
      </c>
      <c r="H5013" t="s">
        <v>20</v>
      </c>
      <c r="I5013" t="s">
        <v>522</v>
      </c>
      <c r="J5013">
        <v>7.75</v>
      </c>
      <c r="K5013">
        <v>3</v>
      </c>
      <c r="L5013">
        <v>2.81</v>
      </c>
    </row>
    <row r="5014" spans="1:12" ht="14.25" customHeight="1" x14ac:dyDescent="0.25">
      <c r="A5014" t="str">
        <f t="shared" si="78"/>
        <v>ORD5013</v>
      </c>
      <c r="B5014" s="6">
        <v>45105</v>
      </c>
      <c r="C5014" s="6" t="str">
        <f>TEXT(Table1[[#This Row],[Order Date]],"mmm")</f>
        <v>Jun</v>
      </c>
      <c r="D5014" s="6" t="str">
        <f>TEXT(Table1[[#This Row],[Order Date]],"yyyy")</f>
        <v>2023</v>
      </c>
      <c r="E5014" t="s">
        <v>61</v>
      </c>
      <c r="F5014" t="s">
        <v>27</v>
      </c>
      <c r="G5014" t="s">
        <v>11</v>
      </c>
      <c r="H5014" t="s">
        <v>20</v>
      </c>
      <c r="I5014" t="s">
        <v>1029</v>
      </c>
      <c r="J5014">
        <v>33.57</v>
      </c>
      <c r="K5014">
        <v>2</v>
      </c>
      <c r="L5014">
        <v>11.75</v>
      </c>
    </row>
    <row r="5015" spans="1:12" ht="14.25" customHeight="1" x14ac:dyDescent="0.25">
      <c r="A5015" t="str">
        <f t="shared" si="78"/>
        <v>ORD5014</v>
      </c>
      <c r="B5015" s="6">
        <v>45105</v>
      </c>
      <c r="C5015" s="6" t="str">
        <f>TEXT(Table1[[#This Row],[Order Date]],"mmm")</f>
        <v>Jun</v>
      </c>
      <c r="D5015" s="6" t="str">
        <f>TEXT(Table1[[#This Row],[Order Date]],"yyyy")</f>
        <v>2023</v>
      </c>
      <c r="E5015" t="s">
        <v>2101</v>
      </c>
      <c r="F5015" t="s">
        <v>177</v>
      </c>
      <c r="G5015" t="s">
        <v>34</v>
      </c>
      <c r="H5015" t="s">
        <v>35</v>
      </c>
      <c r="I5015" t="s">
        <v>2041</v>
      </c>
      <c r="J5015">
        <v>121.96</v>
      </c>
      <c r="K5015">
        <v>2</v>
      </c>
      <c r="L5015">
        <v>20.73</v>
      </c>
    </row>
    <row r="5016" spans="1:12" ht="14.25" customHeight="1" x14ac:dyDescent="0.25">
      <c r="A5016" t="str">
        <f t="shared" si="78"/>
        <v>ORD5015</v>
      </c>
      <c r="B5016" s="6">
        <v>45105</v>
      </c>
      <c r="C5016" s="6" t="str">
        <f>TEXT(Table1[[#This Row],[Order Date]],"mmm")</f>
        <v>Jun</v>
      </c>
      <c r="D5016" s="6" t="str">
        <f>TEXT(Table1[[#This Row],[Order Date]],"yyyy")</f>
        <v>2023</v>
      </c>
      <c r="E5016" t="s">
        <v>2101</v>
      </c>
      <c r="F5016" t="s">
        <v>177</v>
      </c>
      <c r="G5016" t="s">
        <v>11</v>
      </c>
      <c r="H5016" t="s">
        <v>92</v>
      </c>
      <c r="I5016" t="s">
        <v>1979</v>
      </c>
      <c r="J5016">
        <v>8.74</v>
      </c>
      <c r="K5016">
        <v>2</v>
      </c>
      <c r="L5016">
        <v>2.27</v>
      </c>
    </row>
    <row r="5017" spans="1:12" ht="14.25" customHeight="1" x14ac:dyDescent="0.25">
      <c r="A5017" t="str">
        <f t="shared" si="78"/>
        <v>ORD5016</v>
      </c>
      <c r="B5017" s="6">
        <v>45105</v>
      </c>
      <c r="C5017" s="6" t="str">
        <f>TEXT(Table1[[#This Row],[Order Date]],"mmm")</f>
        <v>Jun</v>
      </c>
      <c r="D5017" s="6" t="str">
        <f>TEXT(Table1[[#This Row],[Order Date]],"yyyy")</f>
        <v>2023</v>
      </c>
      <c r="E5017" t="s">
        <v>2101</v>
      </c>
      <c r="F5017" t="s">
        <v>177</v>
      </c>
      <c r="G5017" t="s">
        <v>11</v>
      </c>
      <c r="H5017" t="s">
        <v>12</v>
      </c>
      <c r="I5017" t="s">
        <v>1324</v>
      </c>
      <c r="J5017">
        <v>61.96</v>
      </c>
      <c r="K5017">
        <v>2</v>
      </c>
      <c r="L5017">
        <v>27.88</v>
      </c>
    </row>
    <row r="5018" spans="1:12" ht="14.25" customHeight="1" x14ac:dyDescent="0.25">
      <c r="A5018" t="str">
        <f t="shared" si="78"/>
        <v>ORD5017</v>
      </c>
      <c r="B5018" s="6">
        <v>45105</v>
      </c>
      <c r="C5018" s="6" t="str">
        <f>TEXT(Table1[[#This Row],[Order Date]],"mmm")</f>
        <v>Jun</v>
      </c>
      <c r="D5018" s="6" t="str">
        <f>TEXT(Table1[[#This Row],[Order Date]],"yyyy")</f>
        <v>2023</v>
      </c>
      <c r="E5018" t="s">
        <v>2101</v>
      </c>
      <c r="F5018" t="s">
        <v>177</v>
      </c>
      <c r="G5018" t="s">
        <v>11</v>
      </c>
      <c r="H5018" t="s">
        <v>20</v>
      </c>
      <c r="I5018" t="s">
        <v>2173</v>
      </c>
      <c r="J5018">
        <v>7.96</v>
      </c>
      <c r="K5018">
        <v>2</v>
      </c>
      <c r="L5018">
        <v>3.74</v>
      </c>
    </row>
    <row r="5019" spans="1:12" ht="14.25" customHeight="1" x14ac:dyDescent="0.25">
      <c r="A5019" t="str">
        <f t="shared" si="78"/>
        <v>ORD5018</v>
      </c>
      <c r="B5019" s="6">
        <v>45105</v>
      </c>
      <c r="C5019" s="6" t="str">
        <f>TEXT(Table1[[#This Row],[Order Date]],"mmm")</f>
        <v>Jun</v>
      </c>
      <c r="D5019" s="6" t="str">
        <f>TEXT(Table1[[#This Row],[Order Date]],"yyyy")</f>
        <v>2023</v>
      </c>
      <c r="E5019" t="s">
        <v>2101</v>
      </c>
      <c r="F5019" t="s">
        <v>177</v>
      </c>
      <c r="G5019" t="s">
        <v>11</v>
      </c>
      <c r="H5019" t="s">
        <v>92</v>
      </c>
      <c r="I5019" t="s">
        <v>114</v>
      </c>
      <c r="J5019">
        <v>275.24</v>
      </c>
      <c r="K5019">
        <v>4</v>
      </c>
      <c r="L5019">
        <v>121.11</v>
      </c>
    </row>
    <row r="5020" spans="1:12" ht="14.25" customHeight="1" x14ac:dyDescent="0.25">
      <c r="A5020" t="str">
        <f t="shared" si="78"/>
        <v>ORD5019</v>
      </c>
      <c r="B5020" s="6">
        <v>45106</v>
      </c>
      <c r="C5020" s="6" t="str">
        <f>TEXT(Table1[[#This Row],[Order Date]],"mmm")</f>
        <v>Jun</v>
      </c>
      <c r="D5020" s="6" t="str">
        <f>TEXT(Table1[[#This Row],[Order Date]],"yyyy")</f>
        <v>2023</v>
      </c>
      <c r="E5020" t="s">
        <v>839</v>
      </c>
      <c r="F5020" t="s">
        <v>70</v>
      </c>
      <c r="G5020" t="s">
        <v>11</v>
      </c>
      <c r="H5020" t="s">
        <v>18</v>
      </c>
      <c r="I5020" t="s">
        <v>909</v>
      </c>
      <c r="J5020">
        <v>191.88</v>
      </c>
      <c r="K5020">
        <v>6</v>
      </c>
      <c r="L5020">
        <v>19.190000000000001</v>
      </c>
    </row>
    <row r="5021" spans="1:12" ht="14.25" customHeight="1" x14ac:dyDescent="0.25">
      <c r="A5021" t="str">
        <f t="shared" si="78"/>
        <v>ORD5020</v>
      </c>
      <c r="B5021" s="6">
        <v>45107</v>
      </c>
      <c r="C5021" s="6" t="str">
        <f>TEXT(Table1[[#This Row],[Order Date]],"mmm")</f>
        <v>Jun</v>
      </c>
      <c r="D5021" s="6" t="str">
        <f>TEXT(Table1[[#This Row],[Order Date]],"yyyy")</f>
        <v>2023</v>
      </c>
      <c r="E5021" t="s">
        <v>1334</v>
      </c>
      <c r="F5021" t="s">
        <v>30</v>
      </c>
      <c r="G5021" t="s">
        <v>11</v>
      </c>
      <c r="H5021" t="s">
        <v>24</v>
      </c>
      <c r="I5021" t="s">
        <v>1117</v>
      </c>
      <c r="J5021">
        <v>35.97</v>
      </c>
      <c r="K5021">
        <v>3</v>
      </c>
      <c r="L5021">
        <v>9.7100000000000009</v>
      </c>
    </row>
    <row r="5022" spans="1:12" ht="14.25" customHeight="1" x14ac:dyDescent="0.25">
      <c r="A5022" t="str">
        <f t="shared" si="78"/>
        <v>ORD5021</v>
      </c>
      <c r="B5022" s="6">
        <v>45107</v>
      </c>
      <c r="C5022" s="6" t="str">
        <f>TEXT(Table1[[#This Row],[Order Date]],"mmm")</f>
        <v>Jun</v>
      </c>
      <c r="D5022" s="6" t="str">
        <f>TEXT(Table1[[#This Row],[Order Date]],"yyyy")</f>
        <v>2023</v>
      </c>
      <c r="E5022" t="s">
        <v>1334</v>
      </c>
      <c r="F5022" t="s">
        <v>30</v>
      </c>
      <c r="G5022" t="s">
        <v>34</v>
      </c>
      <c r="H5022" t="s">
        <v>74</v>
      </c>
      <c r="I5022" t="s">
        <v>1880</v>
      </c>
      <c r="J5022">
        <v>1266.8599999999999</v>
      </c>
      <c r="K5022">
        <v>7</v>
      </c>
      <c r="L5022">
        <v>291.38</v>
      </c>
    </row>
    <row r="5023" spans="1:12" ht="14.25" customHeight="1" x14ac:dyDescent="0.25">
      <c r="A5023" t="str">
        <f t="shared" si="78"/>
        <v>ORD5022</v>
      </c>
      <c r="B5023" s="6">
        <v>45107</v>
      </c>
      <c r="C5023" s="6" t="str">
        <f>TEXT(Table1[[#This Row],[Order Date]],"mmm")</f>
        <v>Jun</v>
      </c>
      <c r="D5023" s="6" t="str">
        <f>TEXT(Table1[[#This Row],[Order Date]],"yyyy")</f>
        <v>2023</v>
      </c>
      <c r="E5023" t="s">
        <v>963</v>
      </c>
      <c r="F5023" t="s">
        <v>15</v>
      </c>
      <c r="G5023" t="s">
        <v>39</v>
      </c>
      <c r="H5023" t="s">
        <v>52</v>
      </c>
      <c r="I5023" t="s">
        <v>1422</v>
      </c>
      <c r="J5023">
        <v>50.12</v>
      </c>
      <c r="K5023">
        <v>7</v>
      </c>
      <c r="L5023">
        <v>-0.63</v>
      </c>
    </row>
    <row r="5024" spans="1:12" ht="14.25" customHeight="1" x14ac:dyDescent="0.25">
      <c r="A5024" t="str">
        <f t="shared" si="78"/>
        <v>ORD5023</v>
      </c>
      <c r="B5024" s="6">
        <v>45108</v>
      </c>
      <c r="C5024" s="6" t="str">
        <f>TEXT(Table1[[#This Row],[Order Date]],"mmm")</f>
        <v>Jul</v>
      </c>
      <c r="D5024" s="6" t="str">
        <f>TEXT(Table1[[#This Row],[Order Date]],"yyyy")</f>
        <v>2023</v>
      </c>
      <c r="E5024" t="s">
        <v>2294</v>
      </c>
      <c r="F5024" t="s">
        <v>70</v>
      </c>
      <c r="G5024" t="s">
        <v>11</v>
      </c>
      <c r="H5024" t="s">
        <v>20</v>
      </c>
      <c r="I5024" t="s">
        <v>1185</v>
      </c>
      <c r="J5024">
        <v>14.2</v>
      </c>
      <c r="K5024">
        <v>2</v>
      </c>
      <c r="L5024">
        <v>6.53</v>
      </c>
    </row>
    <row r="5025" spans="1:12" ht="14.25" customHeight="1" x14ac:dyDescent="0.25">
      <c r="A5025" t="str">
        <f t="shared" si="78"/>
        <v>ORD5024</v>
      </c>
      <c r="B5025" s="6">
        <v>45108</v>
      </c>
      <c r="C5025" s="6" t="str">
        <f>TEXT(Table1[[#This Row],[Order Date]],"mmm")</f>
        <v>Jul</v>
      </c>
      <c r="D5025" s="6" t="str">
        <f>TEXT(Table1[[#This Row],[Order Date]],"yyyy")</f>
        <v>2023</v>
      </c>
      <c r="E5025" t="s">
        <v>2294</v>
      </c>
      <c r="F5025" t="s">
        <v>70</v>
      </c>
      <c r="G5025" t="s">
        <v>11</v>
      </c>
      <c r="H5025" t="s">
        <v>12</v>
      </c>
      <c r="I5025" t="s">
        <v>1264</v>
      </c>
      <c r="J5025">
        <v>12.96</v>
      </c>
      <c r="K5025">
        <v>2</v>
      </c>
      <c r="L5025">
        <v>6.22</v>
      </c>
    </row>
    <row r="5026" spans="1:12" ht="14.25" customHeight="1" x14ac:dyDescent="0.25">
      <c r="A5026" t="str">
        <f t="shared" si="78"/>
        <v>ORD5025</v>
      </c>
      <c r="B5026" s="6">
        <v>45108</v>
      </c>
      <c r="C5026" s="6" t="str">
        <f>TEXT(Table1[[#This Row],[Order Date]],"mmm")</f>
        <v>Jul</v>
      </c>
      <c r="D5026" s="6" t="str">
        <f>TEXT(Table1[[#This Row],[Order Date]],"yyyy")</f>
        <v>2023</v>
      </c>
      <c r="E5026" t="s">
        <v>2294</v>
      </c>
      <c r="F5026" t="s">
        <v>70</v>
      </c>
      <c r="G5026" t="s">
        <v>11</v>
      </c>
      <c r="H5026" t="s">
        <v>20</v>
      </c>
      <c r="I5026" t="s">
        <v>1896</v>
      </c>
      <c r="J5026">
        <v>58.34</v>
      </c>
      <c r="K5026">
        <v>2</v>
      </c>
      <c r="L5026">
        <v>28</v>
      </c>
    </row>
    <row r="5027" spans="1:12" ht="14.25" customHeight="1" x14ac:dyDescent="0.25">
      <c r="A5027" t="str">
        <f t="shared" si="78"/>
        <v>ORD5026</v>
      </c>
      <c r="B5027" s="6">
        <v>45108</v>
      </c>
      <c r="C5027" s="6" t="str">
        <f>TEXT(Table1[[#This Row],[Order Date]],"mmm")</f>
        <v>Jul</v>
      </c>
      <c r="D5027" s="6" t="str">
        <f>TEXT(Table1[[#This Row],[Order Date]],"yyyy")</f>
        <v>2023</v>
      </c>
      <c r="E5027" t="s">
        <v>971</v>
      </c>
      <c r="F5027" t="s">
        <v>296</v>
      </c>
      <c r="G5027" t="s">
        <v>39</v>
      </c>
      <c r="H5027" t="s">
        <v>603</v>
      </c>
      <c r="I5027" t="s">
        <v>2239</v>
      </c>
      <c r="J5027">
        <v>1499.95</v>
      </c>
      <c r="K5027">
        <v>5</v>
      </c>
      <c r="L5027">
        <v>449.99</v>
      </c>
    </row>
    <row r="5028" spans="1:12" ht="14.25" customHeight="1" x14ac:dyDescent="0.25">
      <c r="A5028" t="str">
        <f t="shared" si="78"/>
        <v>ORD5027</v>
      </c>
      <c r="B5028" s="6">
        <v>45108</v>
      </c>
      <c r="C5028" s="6" t="str">
        <f>TEXT(Table1[[#This Row],[Order Date]],"mmm")</f>
        <v>Jul</v>
      </c>
      <c r="D5028" s="6" t="str">
        <f>TEXT(Table1[[#This Row],[Order Date]],"yyyy")</f>
        <v>2023</v>
      </c>
      <c r="E5028" t="s">
        <v>2381</v>
      </c>
      <c r="F5028" t="s">
        <v>149</v>
      </c>
      <c r="G5028" t="s">
        <v>11</v>
      </c>
      <c r="H5028" t="s">
        <v>16</v>
      </c>
      <c r="I5028" t="s">
        <v>1860</v>
      </c>
      <c r="J5028">
        <v>30.53</v>
      </c>
      <c r="K5028">
        <v>1</v>
      </c>
      <c r="L5028">
        <v>14.04</v>
      </c>
    </row>
    <row r="5029" spans="1:12" ht="14.25" customHeight="1" x14ac:dyDescent="0.25">
      <c r="A5029" t="str">
        <f t="shared" si="78"/>
        <v>ORD5028</v>
      </c>
      <c r="B5029" s="6">
        <v>45108</v>
      </c>
      <c r="C5029" s="6" t="str">
        <f>TEXT(Table1[[#This Row],[Order Date]],"mmm")</f>
        <v>Jul</v>
      </c>
      <c r="D5029" s="6" t="str">
        <f>TEXT(Table1[[#This Row],[Order Date]],"yyyy")</f>
        <v>2023</v>
      </c>
      <c r="E5029" t="s">
        <v>2381</v>
      </c>
      <c r="F5029" t="s">
        <v>149</v>
      </c>
      <c r="G5029" t="s">
        <v>39</v>
      </c>
      <c r="H5029" t="s">
        <v>52</v>
      </c>
      <c r="I5029" t="s">
        <v>1199</v>
      </c>
      <c r="J5029">
        <v>30.84</v>
      </c>
      <c r="K5029">
        <v>3</v>
      </c>
      <c r="L5029">
        <v>6.17</v>
      </c>
    </row>
    <row r="5030" spans="1:12" ht="14.25" customHeight="1" x14ac:dyDescent="0.25">
      <c r="A5030" t="str">
        <f t="shared" si="78"/>
        <v>ORD5029</v>
      </c>
      <c r="B5030" s="6">
        <v>45108</v>
      </c>
      <c r="C5030" s="6" t="str">
        <f>TEXT(Table1[[#This Row],[Order Date]],"mmm")</f>
        <v>Jul</v>
      </c>
      <c r="D5030" s="6" t="str">
        <f>TEXT(Table1[[#This Row],[Order Date]],"yyyy")</f>
        <v>2023</v>
      </c>
      <c r="E5030" t="s">
        <v>2381</v>
      </c>
      <c r="F5030" t="s">
        <v>149</v>
      </c>
      <c r="G5030" t="s">
        <v>11</v>
      </c>
      <c r="H5030" t="s">
        <v>12</v>
      </c>
      <c r="I5030" t="s">
        <v>1978</v>
      </c>
      <c r="J5030">
        <v>75.06</v>
      </c>
      <c r="K5030">
        <v>9</v>
      </c>
      <c r="L5030">
        <v>33.78</v>
      </c>
    </row>
    <row r="5031" spans="1:12" ht="14.25" customHeight="1" x14ac:dyDescent="0.25">
      <c r="A5031" t="str">
        <f t="shared" si="78"/>
        <v>ORD5030</v>
      </c>
      <c r="B5031" s="6">
        <v>45108</v>
      </c>
      <c r="C5031" s="6" t="str">
        <f>TEXT(Table1[[#This Row],[Order Date]],"mmm")</f>
        <v>Jul</v>
      </c>
      <c r="D5031" s="6" t="str">
        <f>TEXT(Table1[[#This Row],[Order Date]],"yyyy")</f>
        <v>2023</v>
      </c>
      <c r="E5031" t="s">
        <v>1046</v>
      </c>
      <c r="F5031" t="s">
        <v>164</v>
      </c>
      <c r="G5031" t="s">
        <v>11</v>
      </c>
      <c r="H5031" t="s">
        <v>20</v>
      </c>
      <c r="I5031" t="s">
        <v>436</v>
      </c>
      <c r="J5031">
        <v>2.5</v>
      </c>
      <c r="K5031">
        <v>1</v>
      </c>
      <c r="L5031">
        <v>0.9</v>
      </c>
    </row>
    <row r="5032" spans="1:12" ht="14.25" customHeight="1" x14ac:dyDescent="0.25">
      <c r="A5032" t="str">
        <f t="shared" si="78"/>
        <v>ORD5031</v>
      </c>
      <c r="B5032" s="6">
        <v>45109</v>
      </c>
      <c r="C5032" s="6" t="str">
        <f>TEXT(Table1[[#This Row],[Order Date]],"mmm")</f>
        <v>Jul</v>
      </c>
      <c r="D5032" s="6" t="str">
        <f>TEXT(Table1[[#This Row],[Order Date]],"yyyy")</f>
        <v>2023</v>
      </c>
      <c r="E5032" t="s">
        <v>583</v>
      </c>
      <c r="F5032" t="s">
        <v>27</v>
      </c>
      <c r="G5032" t="s">
        <v>34</v>
      </c>
      <c r="H5032" t="s">
        <v>35</v>
      </c>
      <c r="I5032" t="s">
        <v>948</v>
      </c>
      <c r="J5032">
        <v>195.18</v>
      </c>
      <c r="K5032">
        <v>1</v>
      </c>
      <c r="L5032">
        <v>19.52</v>
      </c>
    </row>
    <row r="5033" spans="1:12" ht="14.25" customHeight="1" x14ac:dyDescent="0.25">
      <c r="A5033" t="str">
        <f t="shared" si="78"/>
        <v>ORD5032</v>
      </c>
      <c r="B5033" s="6">
        <v>45109</v>
      </c>
      <c r="C5033" s="6" t="str">
        <f>TEXT(Table1[[#This Row],[Order Date]],"mmm")</f>
        <v>Jul</v>
      </c>
      <c r="D5033" s="6" t="str">
        <f>TEXT(Table1[[#This Row],[Order Date]],"yyyy")</f>
        <v>2023</v>
      </c>
      <c r="E5033" t="s">
        <v>596</v>
      </c>
      <c r="F5033" t="s">
        <v>55</v>
      </c>
      <c r="G5033" t="s">
        <v>11</v>
      </c>
      <c r="H5033" t="s">
        <v>24</v>
      </c>
      <c r="I5033" t="s">
        <v>2559</v>
      </c>
      <c r="J5033">
        <v>7.7</v>
      </c>
      <c r="K5033">
        <v>2</v>
      </c>
      <c r="L5033">
        <v>3.16</v>
      </c>
    </row>
    <row r="5034" spans="1:12" ht="14.25" customHeight="1" x14ac:dyDescent="0.25">
      <c r="A5034" t="str">
        <f t="shared" si="78"/>
        <v>ORD5033</v>
      </c>
      <c r="B5034" s="6">
        <v>45109</v>
      </c>
      <c r="C5034" s="6" t="str">
        <f>TEXT(Table1[[#This Row],[Order Date]],"mmm")</f>
        <v>Jul</v>
      </c>
      <c r="D5034" s="6" t="str">
        <f>TEXT(Table1[[#This Row],[Order Date]],"yyyy")</f>
        <v>2023</v>
      </c>
      <c r="E5034" t="s">
        <v>1287</v>
      </c>
      <c r="F5034" t="s">
        <v>10</v>
      </c>
      <c r="G5034" t="s">
        <v>34</v>
      </c>
      <c r="H5034" t="s">
        <v>35</v>
      </c>
      <c r="I5034" t="s">
        <v>1597</v>
      </c>
      <c r="J5034">
        <v>528.42999999999995</v>
      </c>
      <c r="K5034">
        <v>5</v>
      </c>
      <c r="L5034">
        <v>0</v>
      </c>
    </row>
    <row r="5035" spans="1:12" ht="14.25" customHeight="1" x14ac:dyDescent="0.25">
      <c r="A5035" t="str">
        <f t="shared" si="78"/>
        <v>ORD5034</v>
      </c>
      <c r="B5035" s="6">
        <v>45109</v>
      </c>
      <c r="C5035" s="6" t="str">
        <f>TEXT(Table1[[#This Row],[Order Date]],"mmm")</f>
        <v>Jul</v>
      </c>
      <c r="D5035" s="6" t="str">
        <f>TEXT(Table1[[#This Row],[Order Date]],"yyyy")</f>
        <v>2023</v>
      </c>
      <c r="E5035" t="s">
        <v>1287</v>
      </c>
      <c r="F5035" t="s">
        <v>10</v>
      </c>
      <c r="G5035" t="s">
        <v>11</v>
      </c>
      <c r="H5035" t="s">
        <v>12</v>
      </c>
      <c r="I5035" t="s">
        <v>2386</v>
      </c>
      <c r="J5035">
        <v>41.47</v>
      </c>
      <c r="K5035">
        <v>8</v>
      </c>
      <c r="L5035">
        <v>14.52</v>
      </c>
    </row>
    <row r="5036" spans="1:12" ht="14.25" customHeight="1" x14ac:dyDescent="0.25">
      <c r="A5036" t="str">
        <f t="shared" si="78"/>
        <v>ORD5035</v>
      </c>
      <c r="B5036" s="6">
        <v>45110</v>
      </c>
      <c r="C5036" s="6" t="str">
        <f>TEXT(Table1[[#This Row],[Order Date]],"mmm")</f>
        <v>Jul</v>
      </c>
      <c r="D5036" s="6" t="str">
        <f>TEXT(Table1[[#This Row],[Order Date]],"yyyy")</f>
        <v>2023</v>
      </c>
      <c r="E5036" t="s">
        <v>1920</v>
      </c>
      <c r="F5036" t="s">
        <v>27</v>
      </c>
      <c r="G5036" t="s">
        <v>11</v>
      </c>
      <c r="H5036" t="s">
        <v>12</v>
      </c>
      <c r="I5036" t="s">
        <v>934</v>
      </c>
      <c r="J5036">
        <v>12.96</v>
      </c>
      <c r="K5036">
        <v>2</v>
      </c>
      <c r="L5036">
        <v>6.22</v>
      </c>
    </row>
    <row r="5037" spans="1:12" ht="14.25" customHeight="1" x14ac:dyDescent="0.25">
      <c r="A5037" t="str">
        <f t="shared" si="78"/>
        <v>ORD5036</v>
      </c>
      <c r="B5037" s="6">
        <v>45110</v>
      </c>
      <c r="C5037" s="6" t="str">
        <f>TEXT(Table1[[#This Row],[Order Date]],"mmm")</f>
        <v>Jul</v>
      </c>
      <c r="D5037" s="6" t="str">
        <f>TEXT(Table1[[#This Row],[Order Date]],"yyyy")</f>
        <v>2023</v>
      </c>
      <c r="E5037" t="s">
        <v>1920</v>
      </c>
      <c r="F5037" t="s">
        <v>27</v>
      </c>
      <c r="G5037" t="s">
        <v>11</v>
      </c>
      <c r="H5037" t="s">
        <v>43</v>
      </c>
      <c r="I5037" t="s">
        <v>2307</v>
      </c>
      <c r="J5037">
        <v>3.96</v>
      </c>
      <c r="K5037">
        <v>2</v>
      </c>
      <c r="L5037">
        <v>0.08</v>
      </c>
    </row>
    <row r="5038" spans="1:12" ht="14.25" customHeight="1" x14ac:dyDescent="0.25">
      <c r="A5038" t="str">
        <f t="shared" si="78"/>
        <v>ORD5037</v>
      </c>
      <c r="B5038" s="6">
        <v>45110</v>
      </c>
      <c r="C5038" s="6" t="str">
        <f>TEXT(Table1[[#This Row],[Order Date]],"mmm")</f>
        <v>Jul</v>
      </c>
      <c r="D5038" s="6" t="str">
        <f>TEXT(Table1[[#This Row],[Order Date]],"yyyy")</f>
        <v>2023</v>
      </c>
      <c r="E5038" t="s">
        <v>291</v>
      </c>
      <c r="F5038" t="s">
        <v>149</v>
      </c>
      <c r="G5038" t="s">
        <v>11</v>
      </c>
      <c r="H5038" t="s">
        <v>92</v>
      </c>
      <c r="I5038" t="s">
        <v>2560</v>
      </c>
      <c r="J5038">
        <v>706.86</v>
      </c>
      <c r="K5038">
        <v>7</v>
      </c>
      <c r="L5038">
        <v>197.92</v>
      </c>
    </row>
    <row r="5039" spans="1:12" ht="14.25" customHeight="1" x14ac:dyDescent="0.25">
      <c r="A5039" t="str">
        <f t="shared" si="78"/>
        <v>ORD5038</v>
      </c>
      <c r="B5039" s="6">
        <v>45110</v>
      </c>
      <c r="C5039" s="6" t="str">
        <f>TEXT(Table1[[#This Row],[Order Date]],"mmm")</f>
        <v>Jul</v>
      </c>
      <c r="D5039" s="6" t="str">
        <f>TEXT(Table1[[#This Row],[Order Date]],"yyyy")</f>
        <v>2023</v>
      </c>
      <c r="E5039" t="s">
        <v>285</v>
      </c>
      <c r="F5039" t="s">
        <v>23</v>
      </c>
      <c r="G5039" t="s">
        <v>11</v>
      </c>
      <c r="H5039" t="s">
        <v>12</v>
      </c>
      <c r="I5039" t="s">
        <v>1126</v>
      </c>
      <c r="J5039">
        <v>123.92</v>
      </c>
      <c r="K5039">
        <v>5</v>
      </c>
      <c r="L5039">
        <v>38.729999999999997</v>
      </c>
    </row>
    <row r="5040" spans="1:12" ht="14.25" customHeight="1" x14ac:dyDescent="0.25">
      <c r="A5040" t="str">
        <f t="shared" si="78"/>
        <v>ORD5039</v>
      </c>
      <c r="B5040" s="6">
        <v>45111</v>
      </c>
      <c r="C5040" s="6" t="str">
        <f>TEXT(Table1[[#This Row],[Order Date]],"mmm")</f>
        <v>Jul</v>
      </c>
      <c r="D5040" s="6" t="str">
        <f>TEXT(Table1[[#This Row],[Order Date]],"yyyy")</f>
        <v>2023</v>
      </c>
      <c r="E5040" t="s">
        <v>861</v>
      </c>
      <c r="F5040" t="s">
        <v>27</v>
      </c>
      <c r="G5040" t="s">
        <v>34</v>
      </c>
      <c r="H5040" t="s">
        <v>47</v>
      </c>
      <c r="I5040" t="s">
        <v>214</v>
      </c>
      <c r="J5040">
        <v>25.4</v>
      </c>
      <c r="K5040">
        <v>5</v>
      </c>
      <c r="L5040">
        <v>8.64</v>
      </c>
    </row>
    <row r="5041" spans="1:12" ht="14.25" customHeight="1" x14ac:dyDescent="0.25">
      <c r="A5041" t="str">
        <f t="shared" si="78"/>
        <v>ORD5040</v>
      </c>
      <c r="B5041" s="6">
        <v>45111</v>
      </c>
      <c r="C5041" s="6" t="str">
        <f>TEXT(Table1[[#This Row],[Order Date]],"mmm")</f>
        <v>Jul</v>
      </c>
      <c r="D5041" s="6" t="str">
        <f>TEXT(Table1[[#This Row],[Order Date]],"yyyy")</f>
        <v>2023</v>
      </c>
      <c r="E5041" t="s">
        <v>861</v>
      </c>
      <c r="F5041" t="s">
        <v>27</v>
      </c>
      <c r="G5041" t="s">
        <v>11</v>
      </c>
      <c r="H5041" t="s">
        <v>63</v>
      </c>
      <c r="I5041" t="s">
        <v>993</v>
      </c>
      <c r="J5041">
        <v>43.96</v>
      </c>
      <c r="K5041">
        <v>2</v>
      </c>
      <c r="L5041">
        <v>20.66</v>
      </c>
    </row>
    <row r="5042" spans="1:12" ht="14.25" customHeight="1" x14ac:dyDescent="0.25">
      <c r="A5042" t="str">
        <f t="shared" si="78"/>
        <v>ORD5041</v>
      </c>
      <c r="B5042" s="6">
        <v>45111</v>
      </c>
      <c r="C5042" s="6" t="str">
        <f>TEXT(Table1[[#This Row],[Order Date]],"mmm")</f>
        <v>Jul</v>
      </c>
      <c r="D5042" s="6" t="str">
        <f>TEXT(Table1[[#This Row],[Order Date]],"yyyy")</f>
        <v>2023</v>
      </c>
      <c r="E5042" t="s">
        <v>861</v>
      </c>
      <c r="F5042" t="s">
        <v>27</v>
      </c>
      <c r="G5042" t="s">
        <v>34</v>
      </c>
      <c r="H5042" t="s">
        <v>74</v>
      </c>
      <c r="I5042" t="s">
        <v>1930</v>
      </c>
      <c r="J5042">
        <v>1279.17</v>
      </c>
      <c r="K5042">
        <v>5</v>
      </c>
      <c r="L5042">
        <v>225.74</v>
      </c>
    </row>
    <row r="5043" spans="1:12" ht="14.25" customHeight="1" x14ac:dyDescent="0.25">
      <c r="A5043" t="str">
        <f t="shared" si="78"/>
        <v>ORD5042</v>
      </c>
      <c r="B5043" s="6">
        <v>45111</v>
      </c>
      <c r="C5043" s="6" t="str">
        <f>TEXT(Table1[[#This Row],[Order Date]],"mmm")</f>
        <v>Jul</v>
      </c>
      <c r="D5043" s="6" t="str">
        <f>TEXT(Table1[[#This Row],[Order Date]],"yyyy")</f>
        <v>2023</v>
      </c>
      <c r="E5043" t="s">
        <v>861</v>
      </c>
      <c r="F5043" t="s">
        <v>27</v>
      </c>
      <c r="G5043" t="s">
        <v>11</v>
      </c>
      <c r="H5043" t="s">
        <v>18</v>
      </c>
      <c r="I5043" t="s">
        <v>251</v>
      </c>
      <c r="J5043">
        <v>27.92</v>
      </c>
      <c r="K5043">
        <v>4</v>
      </c>
      <c r="L5043">
        <v>0.56000000000000005</v>
      </c>
    </row>
    <row r="5044" spans="1:12" ht="14.25" customHeight="1" x14ac:dyDescent="0.25">
      <c r="A5044" t="str">
        <f t="shared" si="78"/>
        <v>ORD5043</v>
      </c>
      <c r="B5044" s="6">
        <v>45111</v>
      </c>
      <c r="C5044" s="6" t="str">
        <f>TEXT(Table1[[#This Row],[Order Date]],"mmm")</f>
        <v>Jul</v>
      </c>
      <c r="D5044" s="6" t="str">
        <f>TEXT(Table1[[#This Row],[Order Date]],"yyyy")</f>
        <v>2023</v>
      </c>
      <c r="E5044" t="s">
        <v>301</v>
      </c>
      <c r="F5044" t="s">
        <v>164</v>
      </c>
      <c r="G5044" t="s">
        <v>34</v>
      </c>
      <c r="H5044" t="s">
        <v>47</v>
      </c>
      <c r="I5044" t="s">
        <v>214</v>
      </c>
      <c r="J5044">
        <v>25.4</v>
      </c>
      <c r="K5044">
        <v>5</v>
      </c>
      <c r="L5044">
        <v>8.64</v>
      </c>
    </row>
    <row r="5045" spans="1:12" ht="14.25" customHeight="1" x14ac:dyDescent="0.25">
      <c r="A5045" t="str">
        <f t="shared" si="78"/>
        <v>ORD5044</v>
      </c>
      <c r="B5045" s="6">
        <v>45111</v>
      </c>
      <c r="C5045" s="6" t="str">
        <f>TEXT(Table1[[#This Row],[Order Date]],"mmm")</f>
        <v>Jul</v>
      </c>
      <c r="D5045" s="6" t="str">
        <f>TEXT(Table1[[#This Row],[Order Date]],"yyyy")</f>
        <v>2023</v>
      </c>
      <c r="E5045" t="s">
        <v>301</v>
      </c>
      <c r="F5045" t="s">
        <v>164</v>
      </c>
      <c r="G5045" t="s">
        <v>39</v>
      </c>
      <c r="H5045" t="s">
        <v>40</v>
      </c>
      <c r="I5045" t="s">
        <v>2371</v>
      </c>
      <c r="J5045">
        <v>177.48</v>
      </c>
      <c r="K5045">
        <v>3</v>
      </c>
      <c r="L5045">
        <v>19.97</v>
      </c>
    </row>
    <row r="5046" spans="1:12" ht="14.25" customHeight="1" x14ac:dyDescent="0.25">
      <c r="A5046" t="str">
        <f t="shared" si="78"/>
        <v>ORD5045</v>
      </c>
      <c r="B5046" s="6">
        <v>45111</v>
      </c>
      <c r="C5046" s="6" t="str">
        <f>TEXT(Table1[[#This Row],[Order Date]],"mmm")</f>
        <v>Jul</v>
      </c>
      <c r="D5046" s="6" t="str">
        <f>TEXT(Table1[[#This Row],[Order Date]],"yyyy")</f>
        <v>2023</v>
      </c>
      <c r="E5046" t="s">
        <v>301</v>
      </c>
      <c r="F5046" t="s">
        <v>164</v>
      </c>
      <c r="G5046" t="s">
        <v>39</v>
      </c>
      <c r="H5046" t="s">
        <v>40</v>
      </c>
      <c r="I5046" t="s">
        <v>2290</v>
      </c>
      <c r="J5046">
        <v>71.98</v>
      </c>
      <c r="K5046">
        <v>3</v>
      </c>
      <c r="L5046">
        <v>9</v>
      </c>
    </row>
    <row r="5047" spans="1:12" ht="14.25" customHeight="1" x14ac:dyDescent="0.25">
      <c r="A5047" t="str">
        <f t="shared" si="78"/>
        <v>ORD5046</v>
      </c>
      <c r="B5047" s="6">
        <v>45114</v>
      </c>
      <c r="C5047" s="6" t="str">
        <f>TEXT(Table1[[#This Row],[Order Date]],"mmm")</f>
        <v>Jul</v>
      </c>
      <c r="D5047" s="6" t="str">
        <f>TEXT(Table1[[#This Row],[Order Date]],"yyyy")</f>
        <v>2023</v>
      </c>
      <c r="E5047" t="s">
        <v>1797</v>
      </c>
      <c r="F5047" t="s">
        <v>123</v>
      </c>
      <c r="G5047" t="s">
        <v>11</v>
      </c>
      <c r="H5047" t="s">
        <v>200</v>
      </c>
      <c r="I5047" t="s">
        <v>1010</v>
      </c>
      <c r="J5047">
        <v>45.58</v>
      </c>
      <c r="K5047">
        <v>7</v>
      </c>
      <c r="L5047">
        <v>5.13</v>
      </c>
    </row>
    <row r="5048" spans="1:12" ht="14.25" customHeight="1" x14ac:dyDescent="0.25">
      <c r="A5048" t="str">
        <f t="shared" si="78"/>
        <v>ORD5047</v>
      </c>
      <c r="B5048" s="6">
        <v>45114</v>
      </c>
      <c r="C5048" s="6" t="str">
        <f>TEXT(Table1[[#This Row],[Order Date]],"mmm")</f>
        <v>Jul</v>
      </c>
      <c r="D5048" s="6" t="str">
        <f>TEXT(Table1[[#This Row],[Order Date]],"yyyy")</f>
        <v>2023</v>
      </c>
      <c r="E5048" t="s">
        <v>655</v>
      </c>
      <c r="F5048" t="s">
        <v>27</v>
      </c>
      <c r="G5048" t="s">
        <v>34</v>
      </c>
      <c r="H5048" t="s">
        <v>47</v>
      </c>
      <c r="I5048" t="s">
        <v>920</v>
      </c>
      <c r="J5048">
        <v>215.65</v>
      </c>
      <c r="K5048">
        <v>5</v>
      </c>
      <c r="L5048">
        <v>73.319999999999993</v>
      </c>
    </row>
    <row r="5049" spans="1:12" ht="14.25" customHeight="1" x14ac:dyDescent="0.25">
      <c r="A5049" t="str">
        <f t="shared" si="78"/>
        <v>ORD5048</v>
      </c>
      <c r="B5049" s="6">
        <v>45114</v>
      </c>
      <c r="C5049" s="6" t="str">
        <f>TEXT(Table1[[#This Row],[Order Date]],"mmm")</f>
        <v>Jul</v>
      </c>
      <c r="D5049" s="6" t="str">
        <f>TEXT(Table1[[#This Row],[Order Date]],"yyyy")</f>
        <v>2023</v>
      </c>
      <c r="E5049" t="s">
        <v>202</v>
      </c>
      <c r="F5049" t="s">
        <v>15</v>
      </c>
      <c r="G5049" t="s">
        <v>34</v>
      </c>
      <c r="H5049" t="s">
        <v>47</v>
      </c>
      <c r="I5049" t="s">
        <v>2015</v>
      </c>
      <c r="J5049">
        <v>60.29</v>
      </c>
      <c r="K5049">
        <v>8</v>
      </c>
      <c r="L5049">
        <v>-27.13</v>
      </c>
    </row>
    <row r="5050" spans="1:12" ht="14.25" customHeight="1" x14ac:dyDescent="0.25">
      <c r="A5050" t="str">
        <f t="shared" si="78"/>
        <v>ORD5049</v>
      </c>
      <c r="B5050" s="6">
        <v>45114</v>
      </c>
      <c r="C5050" s="6" t="str">
        <f>TEXT(Table1[[#This Row],[Order Date]],"mmm")</f>
        <v>Jul</v>
      </c>
      <c r="D5050" s="6" t="str">
        <f>TEXT(Table1[[#This Row],[Order Date]],"yyyy")</f>
        <v>2023</v>
      </c>
      <c r="E5050" t="s">
        <v>202</v>
      </c>
      <c r="F5050" t="s">
        <v>15</v>
      </c>
      <c r="G5050" t="s">
        <v>11</v>
      </c>
      <c r="H5050" t="s">
        <v>43</v>
      </c>
      <c r="I5050" t="s">
        <v>1233</v>
      </c>
      <c r="J5050">
        <v>2.63</v>
      </c>
      <c r="K5050">
        <v>1</v>
      </c>
      <c r="L5050">
        <v>0.82</v>
      </c>
    </row>
    <row r="5051" spans="1:12" ht="14.25" customHeight="1" x14ac:dyDescent="0.25">
      <c r="A5051" t="str">
        <f t="shared" si="78"/>
        <v>ORD5050</v>
      </c>
      <c r="B5051" s="6">
        <v>45114</v>
      </c>
      <c r="C5051" s="6" t="str">
        <f>TEXT(Table1[[#This Row],[Order Date]],"mmm")</f>
        <v>Jul</v>
      </c>
      <c r="D5051" s="6" t="str">
        <f>TEXT(Table1[[#This Row],[Order Date]],"yyyy")</f>
        <v>2023</v>
      </c>
      <c r="E5051" t="s">
        <v>202</v>
      </c>
      <c r="F5051" t="s">
        <v>15</v>
      </c>
      <c r="G5051" t="s">
        <v>11</v>
      </c>
      <c r="H5051" t="s">
        <v>12</v>
      </c>
      <c r="I5051" t="s">
        <v>1673</v>
      </c>
      <c r="J5051">
        <v>23.69</v>
      </c>
      <c r="K5051">
        <v>9</v>
      </c>
      <c r="L5051">
        <v>7.7</v>
      </c>
    </row>
    <row r="5052" spans="1:12" ht="14.25" customHeight="1" x14ac:dyDescent="0.25">
      <c r="A5052" t="str">
        <f t="shared" si="78"/>
        <v>ORD5051</v>
      </c>
      <c r="B5052" s="6">
        <v>45114</v>
      </c>
      <c r="C5052" s="6" t="str">
        <f>TEXT(Table1[[#This Row],[Order Date]],"mmm")</f>
        <v>Jul</v>
      </c>
      <c r="D5052" s="6" t="str">
        <f>TEXT(Table1[[#This Row],[Order Date]],"yyyy")</f>
        <v>2023</v>
      </c>
      <c r="E5052" t="s">
        <v>202</v>
      </c>
      <c r="F5052" t="s">
        <v>15</v>
      </c>
      <c r="G5052" t="s">
        <v>34</v>
      </c>
      <c r="H5052" t="s">
        <v>35</v>
      </c>
      <c r="I5052" t="s">
        <v>2182</v>
      </c>
      <c r="J5052">
        <v>253.37</v>
      </c>
      <c r="K5052">
        <v>2</v>
      </c>
      <c r="L5052">
        <v>-14.48</v>
      </c>
    </row>
    <row r="5053" spans="1:12" ht="14.25" customHeight="1" x14ac:dyDescent="0.25">
      <c r="A5053" t="str">
        <f t="shared" si="78"/>
        <v>ORD5052</v>
      </c>
      <c r="B5053" s="6">
        <v>45114</v>
      </c>
      <c r="C5053" s="6" t="str">
        <f>TEXT(Table1[[#This Row],[Order Date]],"mmm")</f>
        <v>Jul</v>
      </c>
      <c r="D5053" s="6" t="str">
        <f>TEXT(Table1[[#This Row],[Order Date]],"yyyy")</f>
        <v>2023</v>
      </c>
      <c r="E5053" t="s">
        <v>2528</v>
      </c>
      <c r="F5053" t="s">
        <v>27</v>
      </c>
      <c r="G5053" t="s">
        <v>34</v>
      </c>
      <c r="H5053" t="s">
        <v>35</v>
      </c>
      <c r="I5053" t="s">
        <v>2029</v>
      </c>
      <c r="J5053">
        <v>287.97000000000003</v>
      </c>
      <c r="K5053">
        <v>4</v>
      </c>
      <c r="L5053">
        <v>-3.6</v>
      </c>
    </row>
    <row r="5054" spans="1:12" ht="14.25" customHeight="1" x14ac:dyDescent="0.25">
      <c r="A5054" t="str">
        <f t="shared" si="78"/>
        <v>ORD5053</v>
      </c>
      <c r="B5054" s="6">
        <v>45114</v>
      </c>
      <c r="C5054" s="6" t="str">
        <f>TEXT(Table1[[#This Row],[Order Date]],"mmm")</f>
        <v>Jul</v>
      </c>
      <c r="D5054" s="6" t="str">
        <f>TEXT(Table1[[#This Row],[Order Date]],"yyyy")</f>
        <v>2023</v>
      </c>
      <c r="E5054" t="s">
        <v>2528</v>
      </c>
      <c r="F5054" t="s">
        <v>27</v>
      </c>
      <c r="G5054" t="s">
        <v>39</v>
      </c>
      <c r="H5054" t="s">
        <v>603</v>
      </c>
      <c r="I5054" t="s">
        <v>1938</v>
      </c>
      <c r="J5054">
        <v>2799.96</v>
      </c>
      <c r="K5054">
        <v>5</v>
      </c>
      <c r="L5054">
        <v>944.99</v>
      </c>
    </row>
    <row r="5055" spans="1:12" ht="14.25" customHeight="1" x14ac:dyDescent="0.25">
      <c r="A5055" t="str">
        <f t="shared" si="78"/>
        <v>ORD5054</v>
      </c>
      <c r="B5055" s="6">
        <v>45114</v>
      </c>
      <c r="C5055" s="6" t="str">
        <f>TEXT(Table1[[#This Row],[Order Date]],"mmm")</f>
        <v>Jul</v>
      </c>
      <c r="D5055" s="6" t="str">
        <f>TEXT(Table1[[#This Row],[Order Date]],"yyyy")</f>
        <v>2023</v>
      </c>
      <c r="E5055" t="s">
        <v>2528</v>
      </c>
      <c r="F5055" t="s">
        <v>27</v>
      </c>
      <c r="G5055" t="s">
        <v>11</v>
      </c>
      <c r="H5055" t="s">
        <v>12</v>
      </c>
      <c r="I5055" t="s">
        <v>1294</v>
      </c>
      <c r="J5055">
        <v>48.94</v>
      </c>
      <c r="K5055">
        <v>1</v>
      </c>
      <c r="L5055">
        <v>24.47</v>
      </c>
    </row>
    <row r="5056" spans="1:12" ht="14.25" customHeight="1" x14ac:dyDescent="0.25">
      <c r="A5056" t="str">
        <f t="shared" si="78"/>
        <v>ORD5055</v>
      </c>
      <c r="B5056" s="6">
        <v>45114</v>
      </c>
      <c r="C5056" s="6" t="str">
        <f>TEXT(Table1[[#This Row],[Order Date]],"mmm")</f>
        <v>Jul</v>
      </c>
      <c r="D5056" s="6" t="str">
        <f>TEXT(Table1[[#This Row],[Order Date]],"yyyy")</f>
        <v>2023</v>
      </c>
      <c r="E5056" t="s">
        <v>1793</v>
      </c>
      <c r="F5056" t="s">
        <v>23</v>
      </c>
      <c r="G5056" t="s">
        <v>11</v>
      </c>
      <c r="H5056" t="s">
        <v>16</v>
      </c>
      <c r="I5056" t="s">
        <v>1402</v>
      </c>
      <c r="J5056">
        <v>10.08</v>
      </c>
      <c r="K5056">
        <v>2</v>
      </c>
      <c r="L5056">
        <v>3.28</v>
      </c>
    </row>
    <row r="5057" spans="1:12" ht="14.25" customHeight="1" x14ac:dyDescent="0.25">
      <c r="A5057" t="str">
        <f t="shared" si="78"/>
        <v>ORD5056</v>
      </c>
      <c r="B5057" s="6">
        <v>45114</v>
      </c>
      <c r="C5057" s="6" t="str">
        <f>TEXT(Table1[[#This Row],[Order Date]],"mmm")</f>
        <v>Jul</v>
      </c>
      <c r="D5057" s="6" t="str">
        <f>TEXT(Table1[[#This Row],[Order Date]],"yyyy")</f>
        <v>2023</v>
      </c>
      <c r="E5057" t="s">
        <v>1793</v>
      </c>
      <c r="F5057" t="s">
        <v>23</v>
      </c>
      <c r="G5057" t="s">
        <v>39</v>
      </c>
      <c r="H5057" t="s">
        <v>40</v>
      </c>
      <c r="I5057" t="s">
        <v>1059</v>
      </c>
      <c r="J5057">
        <v>59.99</v>
      </c>
      <c r="K5057">
        <v>1</v>
      </c>
      <c r="L5057">
        <v>-13</v>
      </c>
    </row>
    <row r="5058" spans="1:12" ht="14.25" customHeight="1" x14ac:dyDescent="0.25">
      <c r="A5058" t="str">
        <f t="shared" si="78"/>
        <v>ORD5057</v>
      </c>
      <c r="B5058" s="6">
        <v>45114</v>
      </c>
      <c r="C5058" s="6" t="str">
        <f>TEXT(Table1[[#This Row],[Order Date]],"mmm")</f>
        <v>Jul</v>
      </c>
      <c r="D5058" s="6" t="str">
        <f>TEXT(Table1[[#This Row],[Order Date]],"yyyy")</f>
        <v>2023</v>
      </c>
      <c r="E5058" t="s">
        <v>1793</v>
      </c>
      <c r="F5058" t="s">
        <v>23</v>
      </c>
      <c r="G5058" t="s">
        <v>11</v>
      </c>
      <c r="H5058" t="s">
        <v>20</v>
      </c>
      <c r="I5058" t="s">
        <v>575</v>
      </c>
      <c r="J5058">
        <v>5.72</v>
      </c>
      <c r="K5058">
        <v>5</v>
      </c>
      <c r="L5058">
        <v>-4.76</v>
      </c>
    </row>
    <row r="5059" spans="1:12" ht="14.25" customHeight="1" x14ac:dyDescent="0.25">
      <c r="A5059" t="str">
        <f t="shared" ref="A5059:A5122" si="79">"ORD" &amp; TEXT(ROW(A5059)-1, "0000")</f>
        <v>ORD5058</v>
      </c>
      <c r="B5059" s="6">
        <v>45114</v>
      </c>
      <c r="C5059" s="6" t="str">
        <f>TEXT(Table1[[#This Row],[Order Date]],"mmm")</f>
        <v>Jul</v>
      </c>
      <c r="D5059" s="6" t="str">
        <f>TEXT(Table1[[#This Row],[Order Date]],"yyyy")</f>
        <v>2023</v>
      </c>
      <c r="E5059" t="s">
        <v>1793</v>
      </c>
      <c r="F5059" t="s">
        <v>23</v>
      </c>
      <c r="G5059" t="s">
        <v>11</v>
      </c>
      <c r="H5059" t="s">
        <v>20</v>
      </c>
      <c r="I5059" t="s">
        <v>1409</v>
      </c>
      <c r="J5059">
        <v>9.42</v>
      </c>
      <c r="K5059">
        <v>5</v>
      </c>
      <c r="L5059">
        <v>-7.85</v>
      </c>
    </row>
    <row r="5060" spans="1:12" ht="14.25" customHeight="1" x14ac:dyDescent="0.25">
      <c r="A5060" t="str">
        <f t="shared" si="79"/>
        <v>ORD5059</v>
      </c>
      <c r="B5060" s="6">
        <v>45114</v>
      </c>
      <c r="C5060" s="6" t="str">
        <f>TEXT(Table1[[#This Row],[Order Date]],"mmm")</f>
        <v>Jul</v>
      </c>
      <c r="D5060" s="6" t="str">
        <f>TEXT(Table1[[#This Row],[Order Date]],"yyyy")</f>
        <v>2023</v>
      </c>
      <c r="E5060" t="s">
        <v>2107</v>
      </c>
      <c r="F5060" t="s">
        <v>296</v>
      </c>
      <c r="G5060" t="s">
        <v>11</v>
      </c>
      <c r="H5060" t="s">
        <v>12</v>
      </c>
      <c r="I5060" t="s">
        <v>493</v>
      </c>
      <c r="J5060">
        <v>12.96</v>
      </c>
      <c r="K5060">
        <v>2</v>
      </c>
      <c r="L5060">
        <v>6.22</v>
      </c>
    </row>
    <row r="5061" spans="1:12" ht="14.25" customHeight="1" x14ac:dyDescent="0.25">
      <c r="A5061" t="str">
        <f t="shared" si="79"/>
        <v>ORD5060</v>
      </c>
      <c r="B5061" s="6">
        <v>45114</v>
      </c>
      <c r="C5061" s="6" t="str">
        <f>TEXT(Table1[[#This Row],[Order Date]],"mmm")</f>
        <v>Jul</v>
      </c>
      <c r="D5061" s="6" t="str">
        <f>TEXT(Table1[[#This Row],[Order Date]],"yyyy")</f>
        <v>2023</v>
      </c>
      <c r="E5061" t="s">
        <v>2107</v>
      </c>
      <c r="F5061" t="s">
        <v>296</v>
      </c>
      <c r="G5061" t="s">
        <v>11</v>
      </c>
      <c r="H5061" t="s">
        <v>24</v>
      </c>
      <c r="I5061" t="s">
        <v>1069</v>
      </c>
      <c r="J5061">
        <v>45.98</v>
      </c>
      <c r="K5061">
        <v>2</v>
      </c>
      <c r="L5061">
        <v>12.87</v>
      </c>
    </row>
    <row r="5062" spans="1:12" ht="14.25" customHeight="1" x14ac:dyDescent="0.25">
      <c r="A5062" t="str">
        <f t="shared" si="79"/>
        <v>ORD5061</v>
      </c>
      <c r="B5062" s="6">
        <v>45115</v>
      </c>
      <c r="C5062" s="6" t="str">
        <f>TEXT(Table1[[#This Row],[Order Date]],"mmm")</f>
        <v>Jul</v>
      </c>
      <c r="D5062" s="6" t="str">
        <f>TEXT(Table1[[#This Row],[Order Date]],"yyyy")</f>
        <v>2023</v>
      </c>
      <c r="E5062" t="s">
        <v>2537</v>
      </c>
      <c r="F5062" t="s">
        <v>10</v>
      </c>
      <c r="G5062" t="s">
        <v>39</v>
      </c>
      <c r="H5062" t="s">
        <v>40</v>
      </c>
      <c r="I5062" t="s">
        <v>2419</v>
      </c>
      <c r="J5062">
        <v>863.64</v>
      </c>
      <c r="K5062">
        <v>9</v>
      </c>
      <c r="L5062">
        <v>107.96</v>
      </c>
    </row>
    <row r="5063" spans="1:12" ht="14.25" customHeight="1" x14ac:dyDescent="0.25">
      <c r="A5063" t="str">
        <f t="shared" si="79"/>
        <v>ORD5062</v>
      </c>
      <c r="B5063" s="6">
        <v>45115</v>
      </c>
      <c r="C5063" s="6" t="str">
        <f>TEXT(Table1[[#This Row],[Order Date]],"mmm")</f>
        <v>Jul</v>
      </c>
      <c r="D5063" s="6" t="str">
        <f>TEXT(Table1[[#This Row],[Order Date]],"yyyy")</f>
        <v>2023</v>
      </c>
      <c r="E5063" t="s">
        <v>2537</v>
      </c>
      <c r="F5063" t="s">
        <v>10</v>
      </c>
      <c r="G5063" t="s">
        <v>11</v>
      </c>
      <c r="H5063" t="s">
        <v>24</v>
      </c>
      <c r="I5063" t="s">
        <v>260</v>
      </c>
      <c r="J5063">
        <v>47.62</v>
      </c>
      <c r="K5063">
        <v>3</v>
      </c>
      <c r="L5063">
        <v>3.57</v>
      </c>
    </row>
    <row r="5064" spans="1:12" ht="14.25" customHeight="1" x14ac:dyDescent="0.25">
      <c r="A5064" t="str">
        <f t="shared" si="79"/>
        <v>ORD5063</v>
      </c>
      <c r="B5064" s="6">
        <v>45115</v>
      </c>
      <c r="C5064" s="6" t="str">
        <f>TEXT(Table1[[#This Row],[Order Date]],"mmm")</f>
        <v>Jul</v>
      </c>
      <c r="D5064" s="6" t="str">
        <f>TEXT(Table1[[#This Row],[Order Date]],"yyyy")</f>
        <v>2023</v>
      </c>
      <c r="E5064" t="s">
        <v>1173</v>
      </c>
      <c r="F5064" t="s">
        <v>278</v>
      </c>
      <c r="G5064" t="s">
        <v>11</v>
      </c>
      <c r="H5064" t="s">
        <v>20</v>
      </c>
      <c r="I5064" t="s">
        <v>2075</v>
      </c>
      <c r="J5064">
        <v>19.97</v>
      </c>
      <c r="K5064">
        <v>2</v>
      </c>
      <c r="L5064">
        <v>-13.31</v>
      </c>
    </row>
    <row r="5065" spans="1:12" ht="14.25" customHeight="1" x14ac:dyDescent="0.25">
      <c r="A5065" t="str">
        <f t="shared" si="79"/>
        <v>ORD5064</v>
      </c>
      <c r="B5065" s="6">
        <v>45115</v>
      </c>
      <c r="C5065" s="6" t="str">
        <f>TEXT(Table1[[#This Row],[Order Date]],"mmm")</f>
        <v>Jul</v>
      </c>
      <c r="D5065" s="6" t="str">
        <f>TEXT(Table1[[#This Row],[Order Date]],"yyyy")</f>
        <v>2023</v>
      </c>
      <c r="E5065" t="s">
        <v>1173</v>
      </c>
      <c r="F5065" t="s">
        <v>278</v>
      </c>
      <c r="G5065" t="s">
        <v>11</v>
      </c>
      <c r="H5065" t="s">
        <v>18</v>
      </c>
      <c r="I5065" t="s">
        <v>927</v>
      </c>
      <c r="J5065">
        <v>33.49</v>
      </c>
      <c r="K5065">
        <v>7</v>
      </c>
      <c r="L5065">
        <v>-1.26</v>
      </c>
    </row>
    <row r="5066" spans="1:12" ht="14.25" customHeight="1" x14ac:dyDescent="0.25">
      <c r="A5066" t="str">
        <f t="shared" si="79"/>
        <v>ORD5065</v>
      </c>
      <c r="B5066" s="6">
        <v>45115</v>
      </c>
      <c r="C5066" s="6" t="str">
        <f>TEXT(Table1[[#This Row],[Order Date]],"mmm")</f>
        <v>Jul</v>
      </c>
      <c r="D5066" s="6" t="str">
        <f>TEXT(Table1[[#This Row],[Order Date]],"yyyy")</f>
        <v>2023</v>
      </c>
      <c r="E5066" t="s">
        <v>1173</v>
      </c>
      <c r="F5066" t="s">
        <v>278</v>
      </c>
      <c r="G5066" t="s">
        <v>11</v>
      </c>
      <c r="H5066" t="s">
        <v>20</v>
      </c>
      <c r="I5066" t="s">
        <v>1630</v>
      </c>
      <c r="J5066">
        <v>8.74</v>
      </c>
      <c r="K5066">
        <v>4</v>
      </c>
      <c r="L5066">
        <v>-6.12</v>
      </c>
    </row>
    <row r="5067" spans="1:12" ht="14.25" customHeight="1" x14ac:dyDescent="0.25">
      <c r="A5067" t="str">
        <f t="shared" si="79"/>
        <v>ORD5066</v>
      </c>
      <c r="B5067" s="6">
        <v>45115</v>
      </c>
      <c r="C5067" s="6" t="str">
        <f>TEXT(Table1[[#This Row],[Order Date]],"mmm")</f>
        <v>Jul</v>
      </c>
      <c r="D5067" s="6" t="str">
        <f>TEXT(Table1[[#This Row],[Order Date]],"yyyy")</f>
        <v>2023</v>
      </c>
      <c r="E5067" t="s">
        <v>1173</v>
      </c>
      <c r="F5067" t="s">
        <v>278</v>
      </c>
      <c r="G5067" t="s">
        <v>34</v>
      </c>
      <c r="H5067" t="s">
        <v>35</v>
      </c>
      <c r="I5067" t="s">
        <v>1237</v>
      </c>
      <c r="J5067">
        <v>662.88</v>
      </c>
      <c r="K5067">
        <v>3</v>
      </c>
      <c r="L5067">
        <v>74.569999999999993</v>
      </c>
    </row>
    <row r="5068" spans="1:12" ht="14.25" customHeight="1" x14ac:dyDescent="0.25">
      <c r="A5068" t="str">
        <f t="shared" si="79"/>
        <v>ORD5067</v>
      </c>
      <c r="B5068" s="6">
        <v>45115</v>
      </c>
      <c r="C5068" s="6" t="str">
        <f>TEXT(Table1[[#This Row],[Order Date]],"mmm")</f>
        <v>Jul</v>
      </c>
      <c r="D5068" s="6" t="str">
        <f>TEXT(Table1[[#This Row],[Order Date]],"yyyy")</f>
        <v>2023</v>
      </c>
      <c r="E5068" t="s">
        <v>1271</v>
      </c>
      <c r="F5068" t="s">
        <v>164</v>
      </c>
      <c r="G5068" t="s">
        <v>39</v>
      </c>
      <c r="H5068" t="s">
        <v>40</v>
      </c>
      <c r="I5068" t="s">
        <v>1707</v>
      </c>
      <c r="J5068">
        <v>107.98</v>
      </c>
      <c r="K5068">
        <v>1</v>
      </c>
      <c r="L5068">
        <v>9.4499999999999993</v>
      </c>
    </row>
    <row r="5069" spans="1:12" ht="14.25" customHeight="1" x14ac:dyDescent="0.25">
      <c r="A5069" t="str">
        <f t="shared" si="79"/>
        <v>ORD5068</v>
      </c>
      <c r="B5069" s="6">
        <v>45115</v>
      </c>
      <c r="C5069" s="6" t="str">
        <f>TEXT(Table1[[#This Row],[Order Date]],"mmm")</f>
        <v>Jul</v>
      </c>
      <c r="D5069" s="6" t="str">
        <f>TEXT(Table1[[#This Row],[Order Date]],"yyyy")</f>
        <v>2023</v>
      </c>
      <c r="E5069" t="s">
        <v>1271</v>
      </c>
      <c r="F5069" t="s">
        <v>164</v>
      </c>
      <c r="G5069" t="s">
        <v>11</v>
      </c>
      <c r="H5069" t="s">
        <v>20</v>
      </c>
      <c r="I5069" t="s">
        <v>467</v>
      </c>
      <c r="J5069">
        <v>19.3</v>
      </c>
      <c r="K5069">
        <v>3</v>
      </c>
      <c r="L5069">
        <v>6.03</v>
      </c>
    </row>
    <row r="5070" spans="1:12" ht="14.25" customHeight="1" x14ac:dyDescent="0.25">
      <c r="A5070" t="str">
        <f t="shared" si="79"/>
        <v>ORD5069</v>
      </c>
      <c r="B5070" s="6">
        <v>45115</v>
      </c>
      <c r="C5070" s="6" t="str">
        <f>TEXT(Table1[[#This Row],[Order Date]],"mmm")</f>
        <v>Jul</v>
      </c>
      <c r="D5070" s="6" t="str">
        <f>TEXT(Table1[[#This Row],[Order Date]],"yyyy")</f>
        <v>2023</v>
      </c>
      <c r="E5070" t="s">
        <v>1183</v>
      </c>
      <c r="F5070" t="s">
        <v>123</v>
      </c>
      <c r="G5070" t="s">
        <v>39</v>
      </c>
      <c r="H5070" t="s">
        <v>40</v>
      </c>
      <c r="I5070" t="s">
        <v>2561</v>
      </c>
      <c r="J5070">
        <v>823.96</v>
      </c>
      <c r="K5070">
        <v>5</v>
      </c>
      <c r="L5070">
        <v>51.5</v>
      </c>
    </row>
    <row r="5071" spans="1:12" ht="14.25" customHeight="1" x14ac:dyDescent="0.25">
      <c r="A5071" t="str">
        <f t="shared" si="79"/>
        <v>ORD5070</v>
      </c>
      <c r="B5071" s="6">
        <v>45115</v>
      </c>
      <c r="C5071" s="6" t="str">
        <f>TEXT(Table1[[#This Row],[Order Date]],"mmm")</f>
        <v>Jul</v>
      </c>
      <c r="D5071" s="6" t="str">
        <f>TEXT(Table1[[#This Row],[Order Date]],"yyyy")</f>
        <v>2023</v>
      </c>
      <c r="E5071" t="s">
        <v>1183</v>
      </c>
      <c r="F5071" t="s">
        <v>123</v>
      </c>
      <c r="G5071" t="s">
        <v>11</v>
      </c>
      <c r="H5071" t="s">
        <v>12</v>
      </c>
      <c r="I5071" t="s">
        <v>1166</v>
      </c>
      <c r="J5071">
        <v>15.98</v>
      </c>
      <c r="K5071">
        <v>2</v>
      </c>
      <c r="L5071">
        <v>5</v>
      </c>
    </row>
    <row r="5072" spans="1:12" ht="14.25" customHeight="1" x14ac:dyDescent="0.25">
      <c r="A5072" t="str">
        <f t="shared" si="79"/>
        <v>ORD5071</v>
      </c>
      <c r="B5072" s="6">
        <v>45115</v>
      </c>
      <c r="C5072" s="6" t="str">
        <f>TEXT(Table1[[#This Row],[Order Date]],"mmm")</f>
        <v>Jul</v>
      </c>
      <c r="D5072" s="6" t="str">
        <f>TEXT(Table1[[#This Row],[Order Date]],"yyyy")</f>
        <v>2023</v>
      </c>
      <c r="E5072" t="s">
        <v>1368</v>
      </c>
      <c r="F5072" t="s">
        <v>1529</v>
      </c>
      <c r="G5072" t="s">
        <v>11</v>
      </c>
      <c r="H5072" t="s">
        <v>12</v>
      </c>
      <c r="I5072" t="s">
        <v>524</v>
      </c>
      <c r="J5072">
        <v>12.96</v>
      </c>
      <c r="K5072">
        <v>2</v>
      </c>
      <c r="L5072">
        <v>6.22</v>
      </c>
    </row>
    <row r="5073" spans="1:12" ht="14.25" customHeight="1" x14ac:dyDescent="0.25">
      <c r="A5073" t="str">
        <f t="shared" si="79"/>
        <v>ORD5072</v>
      </c>
      <c r="B5073" s="6">
        <v>45116</v>
      </c>
      <c r="C5073" s="6" t="str">
        <f>TEXT(Table1[[#This Row],[Order Date]],"mmm")</f>
        <v>Jul</v>
      </c>
      <c r="D5073" s="6" t="str">
        <f>TEXT(Table1[[#This Row],[Order Date]],"yyyy")</f>
        <v>2023</v>
      </c>
      <c r="E5073" t="s">
        <v>387</v>
      </c>
      <c r="F5073" t="s">
        <v>149</v>
      </c>
      <c r="G5073" t="s">
        <v>34</v>
      </c>
      <c r="H5073" t="s">
        <v>35</v>
      </c>
      <c r="I5073" t="s">
        <v>1072</v>
      </c>
      <c r="J5073">
        <v>408.01</v>
      </c>
      <c r="K5073">
        <v>2</v>
      </c>
      <c r="L5073">
        <v>72.53</v>
      </c>
    </row>
    <row r="5074" spans="1:12" ht="14.25" customHeight="1" x14ac:dyDescent="0.25">
      <c r="A5074" t="str">
        <f t="shared" si="79"/>
        <v>ORD5073</v>
      </c>
      <c r="B5074" s="6">
        <v>45116</v>
      </c>
      <c r="C5074" s="6" t="str">
        <f>TEXT(Table1[[#This Row],[Order Date]],"mmm")</f>
        <v>Jul</v>
      </c>
      <c r="D5074" s="6" t="str">
        <f>TEXT(Table1[[#This Row],[Order Date]],"yyyy")</f>
        <v>2023</v>
      </c>
      <c r="E5074" t="s">
        <v>387</v>
      </c>
      <c r="F5074" t="s">
        <v>149</v>
      </c>
      <c r="G5074" t="s">
        <v>34</v>
      </c>
      <c r="H5074" t="s">
        <v>47</v>
      </c>
      <c r="I5074" t="s">
        <v>654</v>
      </c>
      <c r="J5074">
        <v>165.28</v>
      </c>
      <c r="K5074">
        <v>4</v>
      </c>
      <c r="L5074">
        <v>14.88</v>
      </c>
    </row>
    <row r="5075" spans="1:12" ht="14.25" customHeight="1" x14ac:dyDescent="0.25">
      <c r="A5075" t="str">
        <f t="shared" si="79"/>
        <v>ORD5074</v>
      </c>
      <c r="B5075" s="6">
        <v>45117</v>
      </c>
      <c r="C5075" s="6" t="str">
        <f>TEXT(Table1[[#This Row],[Order Date]],"mmm")</f>
        <v>Jul</v>
      </c>
      <c r="D5075" s="6" t="str">
        <f>TEXT(Table1[[#This Row],[Order Date]],"yyyy")</f>
        <v>2023</v>
      </c>
      <c r="E5075" t="s">
        <v>554</v>
      </c>
      <c r="F5075" t="s">
        <v>95</v>
      </c>
      <c r="G5075" t="s">
        <v>11</v>
      </c>
      <c r="H5075" t="s">
        <v>18</v>
      </c>
      <c r="I5075" t="s">
        <v>2219</v>
      </c>
      <c r="J5075">
        <v>16.77</v>
      </c>
      <c r="K5075">
        <v>2</v>
      </c>
      <c r="L5075">
        <v>1.47</v>
      </c>
    </row>
    <row r="5076" spans="1:12" ht="14.25" customHeight="1" x14ac:dyDescent="0.25">
      <c r="A5076" t="str">
        <f t="shared" si="79"/>
        <v>ORD5075</v>
      </c>
      <c r="B5076" s="6">
        <v>45117</v>
      </c>
      <c r="C5076" s="6" t="str">
        <f>TEXT(Table1[[#This Row],[Order Date]],"mmm")</f>
        <v>Jul</v>
      </c>
      <c r="D5076" s="6" t="str">
        <f>TEXT(Table1[[#This Row],[Order Date]],"yyyy")</f>
        <v>2023</v>
      </c>
      <c r="E5076" t="s">
        <v>1778</v>
      </c>
      <c r="F5076" t="s">
        <v>10</v>
      </c>
      <c r="G5076" t="s">
        <v>11</v>
      </c>
      <c r="H5076" t="s">
        <v>18</v>
      </c>
      <c r="I5076" t="s">
        <v>1854</v>
      </c>
      <c r="J5076">
        <v>338.04</v>
      </c>
      <c r="K5076">
        <v>3</v>
      </c>
      <c r="L5076">
        <v>-33.799999999999997</v>
      </c>
    </row>
    <row r="5077" spans="1:12" ht="14.25" customHeight="1" x14ac:dyDescent="0.25">
      <c r="A5077" t="str">
        <f t="shared" si="79"/>
        <v>ORD5076</v>
      </c>
      <c r="B5077" s="6">
        <v>45117</v>
      </c>
      <c r="C5077" s="6" t="str">
        <f>TEXT(Table1[[#This Row],[Order Date]],"mmm")</f>
        <v>Jul</v>
      </c>
      <c r="D5077" s="6" t="str">
        <f>TEXT(Table1[[#This Row],[Order Date]],"yyyy")</f>
        <v>2023</v>
      </c>
      <c r="E5077" t="s">
        <v>1778</v>
      </c>
      <c r="F5077" t="s">
        <v>10</v>
      </c>
      <c r="G5077" t="s">
        <v>11</v>
      </c>
      <c r="H5077" t="s">
        <v>24</v>
      </c>
      <c r="I5077" t="s">
        <v>759</v>
      </c>
      <c r="J5077">
        <v>154.24</v>
      </c>
      <c r="K5077">
        <v>4</v>
      </c>
      <c r="L5077">
        <v>17.350000000000001</v>
      </c>
    </row>
    <row r="5078" spans="1:12" ht="14.25" customHeight="1" x14ac:dyDescent="0.25">
      <c r="A5078" t="str">
        <f t="shared" si="79"/>
        <v>ORD5077</v>
      </c>
      <c r="B5078" s="6">
        <v>45117</v>
      </c>
      <c r="C5078" s="6" t="str">
        <f>TEXT(Table1[[#This Row],[Order Date]],"mmm")</f>
        <v>Jul</v>
      </c>
      <c r="D5078" s="6" t="str">
        <f>TEXT(Table1[[#This Row],[Order Date]],"yyyy")</f>
        <v>2023</v>
      </c>
      <c r="E5078" t="s">
        <v>1046</v>
      </c>
      <c r="F5078" t="s">
        <v>95</v>
      </c>
      <c r="G5078" t="s">
        <v>11</v>
      </c>
      <c r="H5078" t="s">
        <v>20</v>
      </c>
      <c r="I5078" t="s">
        <v>765</v>
      </c>
      <c r="J5078">
        <v>44.86</v>
      </c>
      <c r="K5078">
        <v>6</v>
      </c>
      <c r="L5078">
        <v>-35.880000000000003</v>
      </c>
    </row>
    <row r="5079" spans="1:12" ht="14.25" customHeight="1" x14ac:dyDescent="0.25">
      <c r="A5079" t="str">
        <f t="shared" si="79"/>
        <v>ORD5078</v>
      </c>
      <c r="B5079" s="6">
        <v>45117</v>
      </c>
      <c r="C5079" s="6" t="str">
        <f>TEXT(Table1[[#This Row],[Order Date]],"mmm")</f>
        <v>Jul</v>
      </c>
      <c r="D5079" s="6" t="str">
        <f>TEXT(Table1[[#This Row],[Order Date]],"yyyy")</f>
        <v>2023</v>
      </c>
      <c r="E5079" t="s">
        <v>1287</v>
      </c>
      <c r="F5079" t="s">
        <v>23</v>
      </c>
      <c r="G5079" t="s">
        <v>39</v>
      </c>
      <c r="H5079" t="s">
        <v>302</v>
      </c>
      <c r="I5079" t="s">
        <v>2562</v>
      </c>
      <c r="J5079">
        <v>341.99</v>
      </c>
      <c r="K5079">
        <v>3</v>
      </c>
      <c r="L5079">
        <v>-319.19</v>
      </c>
    </row>
    <row r="5080" spans="1:12" ht="14.25" customHeight="1" x14ac:dyDescent="0.25">
      <c r="A5080" t="str">
        <f t="shared" si="79"/>
        <v>ORD5079</v>
      </c>
      <c r="B5080" s="6">
        <v>45119</v>
      </c>
      <c r="C5080" s="6" t="str">
        <f>TEXT(Table1[[#This Row],[Order Date]],"mmm")</f>
        <v>Jul</v>
      </c>
      <c r="D5080" s="6" t="str">
        <f>TEXT(Table1[[#This Row],[Order Date]],"yyyy")</f>
        <v>2023</v>
      </c>
      <c r="E5080" t="s">
        <v>357</v>
      </c>
      <c r="F5080" t="s">
        <v>27</v>
      </c>
      <c r="G5080" t="s">
        <v>39</v>
      </c>
      <c r="H5080" t="s">
        <v>40</v>
      </c>
      <c r="I5080" t="s">
        <v>1156</v>
      </c>
      <c r="J5080">
        <v>95.76</v>
      </c>
      <c r="K5080">
        <v>6</v>
      </c>
      <c r="L5080">
        <v>7.18</v>
      </c>
    </row>
    <row r="5081" spans="1:12" ht="14.25" customHeight="1" x14ac:dyDescent="0.25">
      <c r="A5081" t="str">
        <f t="shared" si="79"/>
        <v>ORD5080</v>
      </c>
      <c r="B5081" s="6">
        <v>45121</v>
      </c>
      <c r="C5081" s="6" t="str">
        <f>TEXT(Table1[[#This Row],[Order Date]],"mmm")</f>
        <v>Jul</v>
      </c>
      <c r="D5081" s="6" t="str">
        <f>TEXT(Table1[[#This Row],[Order Date]],"yyyy")</f>
        <v>2023</v>
      </c>
      <c r="E5081" t="s">
        <v>1417</v>
      </c>
      <c r="F5081" t="s">
        <v>95</v>
      </c>
      <c r="G5081" t="s">
        <v>39</v>
      </c>
      <c r="H5081" t="s">
        <v>40</v>
      </c>
      <c r="I5081" t="s">
        <v>1895</v>
      </c>
      <c r="J5081">
        <v>380.86</v>
      </c>
      <c r="K5081">
        <v>8</v>
      </c>
      <c r="L5081">
        <v>38.090000000000003</v>
      </c>
    </row>
    <row r="5082" spans="1:12" ht="14.25" customHeight="1" x14ac:dyDescent="0.25">
      <c r="A5082" t="str">
        <f t="shared" si="79"/>
        <v>ORD5081</v>
      </c>
      <c r="B5082" s="6">
        <v>45121</v>
      </c>
      <c r="C5082" s="6" t="str">
        <f>TEXT(Table1[[#This Row],[Order Date]],"mmm")</f>
        <v>Jul</v>
      </c>
      <c r="D5082" s="6" t="str">
        <f>TEXT(Table1[[#This Row],[Order Date]],"yyyy")</f>
        <v>2023</v>
      </c>
      <c r="E5082" t="s">
        <v>2021</v>
      </c>
      <c r="F5082" t="s">
        <v>23</v>
      </c>
      <c r="G5082" t="s">
        <v>11</v>
      </c>
      <c r="H5082" t="s">
        <v>200</v>
      </c>
      <c r="I5082" t="s">
        <v>1578</v>
      </c>
      <c r="J5082">
        <v>11.63</v>
      </c>
      <c r="K5082">
        <v>2</v>
      </c>
      <c r="L5082">
        <v>1.02</v>
      </c>
    </row>
    <row r="5083" spans="1:12" ht="14.25" customHeight="1" x14ac:dyDescent="0.25">
      <c r="A5083" t="str">
        <f t="shared" si="79"/>
        <v>ORD5082</v>
      </c>
      <c r="B5083" s="6">
        <v>45121</v>
      </c>
      <c r="C5083" s="6" t="str">
        <f>TEXT(Table1[[#This Row],[Order Date]],"mmm")</f>
        <v>Jul</v>
      </c>
      <c r="D5083" s="6" t="str">
        <f>TEXT(Table1[[#This Row],[Order Date]],"yyyy")</f>
        <v>2023</v>
      </c>
      <c r="E5083" t="s">
        <v>1550</v>
      </c>
      <c r="F5083" t="s">
        <v>149</v>
      </c>
      <c r="G5083" t="s">
        <v>11</v>
      </c>
      <c r="H5083" t="s">
        <v>18</v>
      </c>
      <c r="I5083" t="s">
        <v>551</v>
      </c>
      <c r="J5083">
        <v>11.21</v>
      </c>
      <c r="K5083">
        <v>1</v>
      </c>
      <c r="L5083">
        <v>3.36</v>
      </c>
    </row>
    <row r="5084" spans="1:12" ht="14.25" customHeight="1" x14ac:dyDescent="0.25">
      <c r="A5084" t="str">
        <f t="shared" si="79"/>
        <v>ORD5083</v>
      </c>
      <c r="B5084" s="6">
        <v>45121</v>
      </c>
      <c r="C5084" s="6" t="str">
        <f>TEXT(Table1[[#This Row],[Order Date]],"mmm")</f>
        <v>Jul</v>
      </c>
      <c r="D5084" s="6" t="str">
        <f>TEXT(Table1[[#This Row],[Order Date]],"yyyy")</f>
        <v>2023</v>
      </c>
      <c r="E5084" t="s">
        <v>1550</v>
      </c>
      <c r="F5084" t="s">
        <v>149</v>
      </c>
      <c r="G5084" t="s">
        <v>11</v>
      </c>
      <c r="H5084" t="s">
        <v>20</v>
      </c>
      <c r="I5084" t="s">
        <v>970</v>
      </c>
      <c r="J5084">
        <v>9.14</v>
      </c>
      <c r="K5084">
        <v>3</v>
      </c>
      <c r="L5084">
        <v>3.2</v>
      </c>
    </row>
    <row r="5085" spans="1:12" ht="14.25" customHeight="1" x14ac:dyDescent="0.25">
      <c r="A5085" t="str">
        <f t="shared" si="79"/>
        <v>ORD5084</v>
      </c>
      <c r="B5085" s="6">
        <v>45121</v>
      </c>
      <c r="C5085" s="6" t="str">
        <f>TEXT(Table1[[#This Row],[Order Date]],"mmm")</f>
        <v>Jul</v>
      </c>
      <c r="D5085" s="6" t="str">
        <f>TEXT(Table1[[#This Row],[Order Date]],"yyyy")</f>
        <v>2023</v>
      </c>
      <c r="E5085" t="s">
        <v>1550</v>
      </c>
      <c r="F5085" t="s">
        <v>149</v>
      </c>
      <c r="G5085" t="s">
        <v>11</v>
      </c>
      <c r="H5085" t="s">
        <v>43</v>
      </c>
      <c r="I5085" t="s">
        <v>1246</v>
      </c>
      <c r="J5085">
        <v>14.07</v>
      </c>
      <c r="K5085">
        <v>7</v>
      </c>
      <c r="L5085">
        <v>6.89</v>
      </c>
    </row>
    <row r="5086" spans="1:12" ht="14.25" customHeight="1" x14ac:dyDescent="0.25">
      <c r="A5086" t="str">
        <f t="shared" si="79"/>
        <v>ORD5085</v>
      </c>
      <c r="B5086" s="6">
        <v>45121</v>
      </c>
      <c r="C5086" s="6" t="str">
        <f>TEXT(Table1[[#This Row],[Order Date]],"mmm")</f>
        <v>Jul</v>
      </c>
      <c r="D5086" s="6" t="str">
        <f>TEXT(Table1[[#This Row],[Order Date]],"yyyy")</f>
        <v>2023</v>
      </c>
      <c r="E5086" t="s">
        <v>1550</v>
      </c>
      <c r="F5086" t="s">
        <v>149</v>
      </c>
      <c r="G5086" t="s">
        <v>11</v>
      </c>
      <c r="H5086" t="s">
        <v>24</v>
      </c>
      <c r="I5086" t="s">
        <v>960</v>
      </c>
      <c r="J5086">
        <v>41.86</v>
      </c>
      <c r="K5086">
        <v>7</v>
      </c>
      <c r="L5086">
        <v>10.47</v>
      </c>
    </row>
    <row r="5087" spans="1:12" ht="14.25" customHeight="1" x14ac:dyDescent="0.25">
      <c r="A5087" t="str">
        <f t="shared" si="79"/>
        <v>ORD5086</v>
      </c>
      <c r="B5087" s="6">
        <v>45121</v>
      </c>
      <c r="C5087" s="6" t="str">
        <f>TEXT(Table1[[#This Row],[Order Date]],"mmm")</f>
        <v>Jul</v>
      </c>
      <c r="D5087" s="6" t="str">
        <f>TEXT(Table1[[#This Row],[Order Date]],"yyyy")</f>
        <v>2023</v>
      </c>
      <c r="E5087" t="s">
        <v>1550</v>
      </c>
      <c r="F5087" t="s">
        <v>149</v>
      </c>
      <c r="G5087" t="s">
        <v>11</v>
      </c>
      <c r="H5087" t="s">
        <v>20</v>
      </c>
      <c r="I5087" t="s">
        <v>203</v>
      </c>
      <c r="J5087">
        <v>8.5399999999999991</v>
      </c>
      <c r="K5087">
        <v>2</v>
      </c>
      <c r="L5087">
        <v>2.88</v>
      </c>
    </row>
    <row r="5088" spans="1:12" ht="14.25" customHeight="1" x14ac:dyDescent="0.25">
      <c r="A5088" t="str">
        <f t="shared" si="79"/>
        <v>ORD5087</v>
      </c>
      <c r="B5088" s="6">
        <v>45121</v>
      </c>
      <c r="C5088" s="6" t="str">
        <f>TEXT(Table1[[#This Row],[Order Date]],"mmm")</f>
        <v>Jul</v>
      </c>
      <c r="D5088" s="6" t="str">
        <f>TEXT(Table1[[#This Row],[Order Date]],"yyyy")</f>
        <v>2023</v>
      </c>
      <c r="E5088" t="s">
        <v>1550</v>
      </c>
      <c r="F5088" t="s">
        <v>149</v>
      </c>
      <c r="G5088" t="s">
        <v>34</v>
      </c>
      <c r="H5088" t="s">
        <v>74</v>
      </c>
      <c r="I5088" t="s">
        <v>1880</v>
      </c>
      <c r="J5088">
        <v>579.14</v>
      </c>
      <c r="K5088">
        <v>4</v>
      </c>
      <c r="L5088">
        <v>21.72</v>
      </c>
    </row>
    <row r="5089" spans="1:12" ht="14.25" customHeight="1" x14ac:dyDescent="0.25">
      <c r="A5089" t="str">
        <f t="shared" si="79"/>
        <v>ORD5088</v>
      </c>
      <c r="B5089" s="6">
        <v>45121</v>
      </c>
      <c r="C5089" s="6" t="str">
        <f>TEXT(Table1[[#This Row],[Order Date]],"mmm")</f>
        <v>Jul</v>
      </c>
      <c r="D5089" s="6" t="str">
        <f>TEXT(Table1[[#This Row],[Order Date]],"yyyy")</f>
        <v>2023</v>
      </c>
      <c r="E5089" t="s">
        <v>778</v>
      </c>
      <c r="F5089" t="s">
        <v>10</v>
      </c>
      <c r="G5089" t="s">
        <v>39</v>
      </c>
      <c r="H5089" t="s">
        <v>40</v>
      </c>
      <c r="I5089" t="s">
        <v>2563</v>
      </c>
      <c r="J5089">
        <v>419.94</v>
      </c>
      <c r="K5089">
        <v>7</v>
      </c>
      <c r="L5089">
        <v>52.49</v>
      </c>
    </row>
    <row r="5090" spans="1:12" ht="14.25" customHeight="1" x14ac:dyDescent="0.25">
      <c r="A5090" t="str">
        <f t="shared" si="79"/>
        <v>ORD5089</v>
      </c>
      <c r="B5090" s="6">
        <v>45121</v>
      </c>
      <c r="C5090" s="6" t="str">
        <f>TEXT(Table1[[#This Row],[Order Date]],"mmm")</f>
        <v>Jul</v>
      </c>
      <c r="D5090" s="6" t="str">
        <f>TEXT(Table1[[#This Row],[Order Date]],"yyyy")</f>
        <v>2023</v>
      </c>
      <c r="E5090" t="s">
        <v>2265</v>
      </c>
      <c r="F5090" t="s">
        <v>149</v>
      </c>
      <c r="G5090" t="s">
        <v>11</v>
      </c>
      <c r="H5090" t="s">
        <v>20</v>
      </c>
      <c r="I5090" t="s">
        <v>21</v>
      </c>
      <c r="J5090">
        <v>14.16</v>
      </c>
      <c r="K5090">
        <v>2</v>
      </c>
      <c r="L5090">
        <v>5.13</v>
      </c>
    </row>
    <row r="5091" spans="1:12" ht="14.25" customHeight="1" x14ac:dyDescent="0.25">
      <c r="A5091" t="str">
        <f t="shared" si="79"/>
        <v>ORD5090</v>
      </c>
      <c r="B5091" s="6">
        <v>45121</v>
      </c>
      <c r="C5091" s="6" t="str">
        <f>TEXT(Table1[[#This Row],[Order Date]],"mmm")</f>
        <v>Jul</v>
      </c>
      <c r="D5091" s="6" t="str">
        <f>TEXT(Table1[[#This Row],[Order Date]],"yyyy")</f>
        <v>2023</v>
      </c>
      <c r="E5091" t="s">
        <v>2137</v>
      </c>
      <c r="F5091" t="s">
        <v>488</v>
      </c>
      <c r="G5091" t="s">
        <v>39</v>
      </c>
      <c r="H5091" t="s">
        <v>52</v>
      </c>
      <c r="I5091" t="s">
        <v>1660</v>
      </c>
      <c r="J5091">
        <v>29</v>
      </c>
      <c r="K5091">
        <v>2</v>
      </c>
      <c r="L5091">
        <v>7.25</v>
      </c>
    </row>
    <row r="5092" spans="1:12" ht="14.25" customHeight="1" x14ac:dyDescent="0.25">
      <c r="A5092" t="str">
        <f t="shared" si="79"/>
        <v>ORD5091</v>
      </c>
      <c r="B5092" s="6">
        <v>45121</v>
      </c>
      <c r="C5092" s="6" t="str">
        <f>TEXT(Table1[[#This Row],[Order Date]],"mmm")</f>
        <v>Jul</v>
      </c>
      <c r="D5092" s="6" t="str">
        <f>TEXT(Table1[[#This Row],[Order Date]],"yyyy")</f>
        <v>2023</v>
      </c>
      <c r="E5092" t="s">
        <v>771</v>
      </c>
      <c r="F5092" t="s">
        <v>149</v>
      </c>
      <c r="G5092" t="s">
        <v>11</v>
      </c>
      <c r="H5092" t="s">
        <v>43</v>
      </c>
      <c r="I5092" t="s">
        <v>1233</v>
      </c>
      <c r="J5092">
        <v>29.61</v>
      </c>
      <c r="K5092">
        <v>9</v>
      </c>
      <c r="L5092">
        <v>13.32</v>
      </c>
    </row>
    <row r="5093" spans="1:12" ht="14.25" customHeight="1" x14ac:dyDescent="0.25">
      <c r="A5093" t="str">
        <f t="shared" si="79"/>
        <v>ORD5092</v>
      </c>
      <c r="B5093" s="6">
        <v>45121</v>
      </c>
      <c r="C5093" s="6" t="str">
        <f>TEXT(Table1[[#This Row],[Order Date]],"mmm")</f>
        <v>Jul</v>
      </c>
      <c r="D5093" s="6" t="str">
        <f>TEXT(Table1[[#This Row],[Order Date]],"yyyy")</f>
        <v>2023</v>
      </c>
      <c r="E5093" t="s">
        <v>503</v>
      </c>
      <c r="F5093" t="s">
        <v>10</v>
      </c>
      <c r="G5093" t="s">
        <v>11</v>
      </c>
      <c r="H5093" t="s">
        <v>12</v>
      </c>
      <c r="I5093" t="s">
        <v>2301</v>
      </c>
      <c r="J5093">
        <v>219.84</v>
      </c>
      <c r="K5093">
        <v>5</v>
      </c>
      <c r="L5093">
        <v>79.69</v>
      </c>
    </row>
    <row r="5094" spans="1:12" ht="14.25" customHeight="1" x14ac:dyDescent="0.25">
      <c r="A5094" t="str">
        <f t="shared" si="79"/>
        <v>ORD5093</v>
      </c>
      <c r="B5094" s="6">
        <v>45121</v>
      </c>
      <c r="C5094" s="6" t="str">
        <f>TEXT(Table1[[#This Row],[Order Date]],"mmm")</f>
        <v>Jul</v>
      </c>
      <c r="D5094" s="6" t="str">
        <f>TEXT(Table1[[#This Row],[Order Date]],"yyyy")</f>
        <v>2023</v>
      </c>
      <c r="E5094" t="s">
        <v>2564</v>
      </c>
      <c r="F5094" t="s">
        <v>30</v>
      </c>
      <c r="G5094" t="s">
        <v>11</v>
      </c>
      <c r="H5094" t="s">
        <v>20</v>
      </c>
      <c r="I5094" t="s">
        <v>2339</v>
      </c>
      <c r="J5094">
        <v>36.4</v>
      </c>
      <c r="K5094">
        <v>5</v>
      </c>
      <c r="L5094">
        <v>17.11</v>
      </c>
    </row>
    <row r="5095" spans="1:12" ht="14.25" customHeight="1" x14ac:dyDescent="0.25">
      <c r="A5095" t="str">
        <f t="shared" si="79"/>
        <v>ORD5094</v>
      </c>
      <c r="B5095" s="6">
        <v>45121</v>
      </c>
      <c r="C5095" s="6" t="str">
        <f>TEXT(Table1[[#This Row],[Order Date]],"mmm")</f>
        <v>Jul</v>
      </c>
      <c r="D5095" s="6" t="str">
        <f>TEXT(Table1[[#This Row],[Order Date]],"yyyy")</f>
        <v>2023</v>
      </c>
      <c r="E5095" t="s">
        <v>2564</v>
      </c>
      <c r="F5095" t="s">
        <v>30</v>
      </c>
      <c r="G5095" t="s">
        <v>34</v>
      </c>
      <c r="H5095" t="s">
        <v>47</v>
      </c>
      <c r="I5095" t="s">
        <v>2153</v>
      </c>
      <c r="J5095">
        <v>51.75</v>
      </c>
      <c r="K5095">
        <v>1</v>
      </c>
      <c r="L5095">
        <v>15.53</v>
      </c>
    </row>
    <row r="5096" spans="1:12" ht="14.25" customHeight="1" x14ac:dyDescent="0.25">
      <c r="A5096" t="str">
        <f t="shared" si="79"/>
        <v>ORD5095</v>
      </c>
      <c r="B5096" s="6">
        <v>45121</v>
      </c>
      <c r="C5096" s="6" t="str">
        <f>TEXT(Table1[[#This Row],[Order Date]],"mmm")</f>
        <v>Jul</v>
      </c>
      <c r="D5096" s="6" t="str">
        <f>TEXT(Table1[[#This Row],[Order Date]],"yyyy")</f>
        <v>2023</v>
      </c>
      <c r="E5096" t="s">
        <v>2474</v>
      </c>
      <c r="F5096" t="s">
        <v>27</v>
      </c>
      <c r="G5096" t="s">
        <v>39</v>
      </c>
      <c r="H5096" t="s">
        <v>40</v>
      </c>
      <c r="I5096" t="s">
        <v>863</v>
      </c>
      <c r="J5096">
        <v>110.38</v>
      </c>
      <c r="K5096">
        <v>3</v>
      </c>
      <c r="L5096">
        <v>12.42</v>
      </c>
    </row>
    <row r="5097" spans="1:12" ht="14.25" customHeight="1" x14ac:dyDescent="0.25">
      <c r="A5097" t="str">
        <f t="shared" si="79"/>
        <v>ORD5096</v>
      </c>
      <c r="B5097" s="6">
        <v>45121</v>
      </c>
      <c r="C5097" s="6" t="str">
        <f>TEXT(Table1[[#This Row],[Order Date]],"mmm")</f>
        <v>Jul</v>
      </c>
      <c r="D5097" s="6" t="str">
        <f>TEXT(Table1[[#This Row],[Order Date]],"yyyy")</f>
        <v>2023</v>
      </c>
      <c r="E5097" t="s">
        <v>2474</v>
      </c>
      <c r="F5097" t="s">
        <v>27</v>
      </c>
      <c r="G5097" t="s">
        <v>11</v>
      </c>
      <c r="H5097" t="s">
        <v>92</v>
      </c>
      <c r="I5097" t="s">
        <v>1843</v>
      </c>
      <c r="J5097">
        <v>151.62</v>
      </c>
      <c r="K5097">
        <v>7</v>
      </c>
      <c r="L5097">
        <v>50.03</v>
      </c>
    </row>
    <row r="5098" spans="1:12" ht="14.25" customHeight="1" x14ac:dyDescent="0.25">
      <c r="A5098" t="str">
        <f t="shared" si="79"/>
        <v>ORD5097</v>
      </c>
      <c r="B5098" s="6">
        <v>45121</v>
      </c>
      <c r="C5098" s="6" t="str">
        <f>TEXT(Table1[[#This Row],[Order Date]],"mmm")</f>
        <v>Jul</v>
      </c>
      <c r="D5098" s="6" t="str">
        <f>TEXT(Table1[[#This Row],[Order Date]],"yyyy")</f>
        <v>2023</v>
      </c>
      <c r="E5098" t="s">
        <v>2474</v>
      </c>
      <c r="F5098" t="s">
        <v>27</v>
      </c>
      <c r="G5098" t="s">
        <v>34</v>
      </c>
      <c r="H5098" t="s">
        <v>47</v>
      </c>
      <c r="I5098" t="s">
        <v>2236</v>
      </c>
      <c r="J5098">
        <v>30.8</v>
      </c>
      <c r="K5098">
        <v>4</v>
      </c>
      <c r="L5098">
        <v>10.16</v>
      </c>
    </row>
    <row r="5099" spans="1:12" ht="14.25" customHeight="1" x14ac:dyDescent="0.25">
      <c r="A5099" t="str">
        <f t="shared" si="79"/>
        <v>ORD5098</v>
      </c>
      <c r="B5099" s="6">
        <v>45122</v>
      </c>
      <c r="C5099" s="6" t="str">
        <f>TEXT(Table1[[#This Row],[Order Date]],"mmm")</f>
        <v>Jul</v>
      </c>
      <c r="D5099" s="6" t="str">
        <f>TEXT(Table1[[#This Row],[Order Date]],"yyyy")</f>
        <v>2023</v>
      </c>
      <c r="E5099" t="s">
        <v>1629</v>
      </c>
      <c r="F5099" t="s">
        <v>296</v>
      </c>
      <c r="G5099" t="s">
        <v>11</v>
      </c>
      <c r="H5099" t="s">
        <v>200</v>
      </c>
      <c r="I5099" t="s">
        <v>2565</v>
      </c>
      <c r="J5099">
        <v>44.4</v>
      </c>
      <c r="K5099">
        <v>5</v>
      </c>
      <c r="L5099">
        <v>12.43</v>
      </c>
    </row>
    <row r="5100" spans="1:12" ht="14.25" customHeight="1" x14ac:dyDescent="0.25">
      <c r="A5100" t="str">
        <f t="shared" si="79"/>
        <v>ORD5099</v>
      </c>
      <c r="B5100" s="6">
        <v>45122</v>
      </c>
      <c r="C5100" s="6" t="str">
        <f>TEXT(Table1[[#This Row],[Order Date]],"mmm")</f>
        <v>Jul</v>
      </c>
      <c r="D5100" s="6" t="str">
        <f>TEXT(Table1[[#This Row],[Order Date]],"yyyy")</f>
        <v>2023</v>
      </c>
      <c r="E5100" t="s">
        <v>748</v>
      </c>
      <c r="F5100" t="s">
        <v>91</v>
      </c>
      <c r="G5100" t="s">
        <v>34</v>
      </c>
      <c r="H5100" t="s">
        <v>35</v>
      </c>
      <c r="I5100" t="s">
        <v>574</v>
      </c>
      <c r="J5100">
        <v>230.28</v>
      </c>
      <c r="K5100">
        <v>3</v>
      </c>
      <c r="L5100">
        <v>23.03</v>
      </c>
    </row>
    <row r="5101" spans="1:12" ht="14.25" customHeight="1" x14ac:dyDescent="0.25">
      <c r="A5101" t="str">
        <f t="shared" si="79"/>
        <v>ORD5100</v>
      </c>
      <c r="B5101" s="6">
        <v>45122</v>
      </c>
      <c r="C5101" s="6" t="str">
        <f>TEXT(Table1[[#This Row],[Order Date]],"mmm")</f>
        <v>Jul</v>
      </c>
      <c r="D5101" s="6" t="str">
        <f>TEXT(Table1[[#This Row],[Order Date]],"yyyy")</f>
        <v>2023</v>
      </c>
      <c r="E5101" t="s">
        <v>748</v>
      </c>
      <c r="F5101" t="s">
        <v>91</v>
      </c>
      <c r="G5101" t="s">
        <v>11</v>
      </c>
      <c r="H5101" t="s">
        <v>12</v>
      </c>
      <c r="I5101" t="s">
        <v>335</v>
      </c>
      <c r="J5101">
        <v>105.52</v>
      </c>
      <c r="K5101">
        <v>5</v>
      </c>
      <c r="L5101">
        <v>34.29</v>
      </c>
    </row>
    <row r="5102" spans="1:12" ht="14.25" customHeight="1" x14ac:dyDescent="0.25">
      <c r="A5102" t="str">
        <f t="shared" si="79"/>
        <v>ORD5101</v>
      </c>
      <c r="B5102" s="6">
        <v>45123</v>
      </c>
      <c r="C5102" s="6" t="str">
        <f>TEXT(Table1[[#This Row],[Order Date]],"mmm")</f>
        <v>Jul</v>
      </c>
      <c r="D5102" s="6" t="str">
        <f>TEXT(Table1[[#This Row],[Order Date]],"yyyy")</f>
        <v>2023</v>
      </c>
      <c r="E5102" t="s">
        <v>1438</v>
      </c>
      <c r="F5102" t="s">
        <v>10</v>
      </c>
      <c r="G5102" t="s">
        <v>11</v>
      </c>
      <c r="H5102" t="s">
        <v>18</v>
      </c>
      <c r="I5102" t="s">
        <v>1611</v>
      </c>
      <c r="J5102">
        <v>37.22</v>
      </c>
      <c r="K5102">
        <v>3</v>
      </c>
      <c r="L5102">
        <v>3.72</v>
      </c>
    </row>
    <row r="5103" spans="1:12" ht="14.25" customHeight="1" x14ac:dyDescent="0.25">
      <c r="A5103" t="str">
        <f t="shared" si="79"/>
        <v>ORD5102</v>
      </c>
      <c r="B5103" s="6">
        <v>45123</v>
      </c>
      <c r="C5103" s="6" t="str">
        <f>TEXT(Table1[[#This Row],[Order Date]],"mmm")</f>
        <v>Jul</v>
      </c>
      <c r="D5103" s="6" t="str">
        <f>TEXT(Table1[[#This Row],[Order Date]],"yyyy")</f>
        <v>2023</v>
      </c>
      <c r="E5103" t="s">
        <v>1438</v>
      </c>
      <c r="F5103" t="s">
        <v>10</v>
      </c>
      <c r="G5103" t="s">
        <v>11</v>
      </c>
      <c r="H5103" t="s">
        <v>12</v>
      </c>
      <c r="I5103" t="s">
        <v>1978</v>
      </c>
      <c r="J5103">
        <v>20.02</v>
      </c>
      <c r="K5103">
        <v>3</v>
      </c>
      <c r="L5103">
        <v>6.26</v>
      </c>
    </row>
    <row r="5104" spans="1:12" ht="14.25" customHeight="1" x14ac:dyDescent="0.25">
      <c r="A5104" t="str">
        <f t="shared" si="79"/>
        <v>ORD5103</v>
      </c>
      <c r="B5104" s="6">
        <v>45123</v>
      </c>
      <c r="C5104" s="6" t="str">
        <f>TEXT(Table1[[#This Row],[Order Date]],"mmm")</f>
        <v>Jul</v>
      </c>
      <c r="D5104" s="6" t="str">
        <f>TEXT(Table1[[#This Row],[Order Date]],"yyyy")</f>
        <v>2023</v>
      </c>
      <c r="E5104" t="s">
        <v>280</v>
      </c>
      <c r="F5104" t="s">
        <v>23</v>
      </c>
      <c r="G5104" t="s">
        <v>39</v>
      </c>
      <c r="H5104" t="s">
        <v>40</v>
      </c>
      <c r="I5104" t="s">
        <v>767</v>
      </c>
      <c r="J5104">
        <v>143.97999999999999</v>
      </c>
      <c r="K5104">
        <v>3</v>
      </c>
      <c r="L5104">
        <v>-28.8</v>
      </c>
    </row>
    <row r="5105" spans="1:12" ht="14.25" customHeight="1" x14ac:dyDescent="0.25">
      <c r="A5105" t="str">
        <f t="shared" si="79"/>
        <v>ORD5104</v>
      </c>
      <c r="B5105" s="6">
        <v>45123</v>
      </c>
      <c r="C5105" s="6" t="str">
        <f>TEXT(Table1[[#This Row],[Order Date]],"mmm")</f>
        <v>Jul</v>
      </c>
      <c r="D5105" s="6" t="str">
        <f>TEXT(Table1[[#This Row],[Order Date]],"yyyy")</f>
        <v>2023</v>
      </c>
      <c r="E5105" t="s">
        <v>280</v>
      </c>
      <c r="F5105" t="s">
        <v>23</v>
      </c>
      <c r="G5105" t="s">
        <v>39</v>
      </c>
      <c r="H5105" t="s">
        <v>40</v>
      </c>
      <c r="I5105" t="s">
        <v>855</v>
      </c>
      <c r="J5105">
        <v>494.38</v>
      </c>
      <c r="K5105">
        <v>4</v>
      </c>
      <c r="L5105">
        <v>-115.35</v>
      </c>
    </row>
    <row r="5106" spans="1:12" ht="14.25" customHeight="1" x14ac:dyDescent="0.25">
      <c r="A5106" t="str">
        <f t="shared" si="79"/>
        <v>ORD5105</v>
      </c>
      <c r="B5106" s="6">
        <v>45123</v>
      </c>
      <c r="C5106" s="6" t="str">
        <f>TEXT(Table1[[#This Row],[Order Date]],"mmm")</f>
        <v>Jul</v>
      </c>
      <c r="D5106" s="6" t="str">
        <f>TEXT(Table1[[#This Row],[Order Date]],"yyyy")</f>
        <v>2023</v>
      </c>
      <c r="E5106" t="s">
        <v>280</v>
      </c>
      <c r="F5106" t="s">
        <v>23</v>
      </c>
      <c r="G5106" t="s">
        <v>11</v>
      </c>
      <c r="H5106" t="s">
        <v>200</v>
      </c>
      <c r="I5106" t="s">
        <v>1292</v>
      </c>
      <c r="J5106">
        <v>5.84</v>
      </c>
      <c r="K5106">
        <v>2</v>
      </c>
      <c r="L5106">
        <v>0.73</v>
      </c>
    </row>
    <row r="5107" spans="1:12" ht="14.25" customHeight="1" x14ac:dyDescent="0.25">
      <c r="A5107" t="str">
        <f t="shared" si="79"/>
        <v>ORD5106</v>
      </c>
      <c r="B5107" s="6">
        <v>45123</v>
      </c>
      <c r="C5107" s="6" t="str">
        <f>TEXT(Table1[[#This Row],[Order Date]],"mmm")</f>
        <v>Jul</v>
      </c>
      <c r="D5107" s="6" t="str">
        <f>TEXT(Table1[[#This Row],[Order Date]],"yyyy")</f>
        <v>2023</v>
      </c>
      <c r="E5107" t="s">
        <v>748</v>
      </c>
      <c r="F5107" t="s">
        <v>10</v>
      </c>
      <c r="G5107" t="s">
        <v>34</v>
      </c>
      <c r="H5107" t="s">
        <v>47</v>
      </c>
      <c r="I5107" t="s">
        <v>1015</v>
      </c>
      <c r="J5107">
        <v>9.5500000000000007</v>
      </c>
      <c r="K5107">
        <v>3</v>
      </c>
      <c r="L5107">
        <v>-3.82</v>
      </c>
    </row>
    <row r="5108" spans="1:12" ht="14.25" customHeight="1" x14ac:dyDescent="0.25">
      <c r="A5108" t="str">
        <f t="shared" si="79"/>
        <v>ORD5107</v>
      </c>
      <c r="B5108" s="6">
        <v>45123</v>
      </c>
      <c r="C5108" s="6" t="str">
        <f>TEXT(Table1[[#This Row],[Order Date]],"mmm")</f>
        <v>Jul</v>
      </c>
      <c r="D5108" s="6" t="str">
        <f>TEXT(Table1[[#This Row],[Order Date]],"yyyy")</f>
        <v>2023</v>
      </c>
      <c r="E5108" t="s">
        <v>387</v>
      </c>
      <c r="F5108" t="s">
        <v>70</v>
      </c>
      <c r="G5108" t="s">
        <v>11</v>
      </c>
      <c r="H5108" t="s">
        <v>63</v>
      </c>
      <c r="I5108" t="s">
        <v>396</v>
      </c>
      <c r="J5108">
        <v>10.199999999999999</v>
      </c>
      <c r="K5108">
        <v>5</v>
      </c>
      <c r="L5108">
        <v>4.79</v>
      </c>
    </row>
    <row r="5109" spans="1:12" ht="14.25" customHeight="1" x14ac:dyDescent="0.25">
      <c r="A5109" t="str">
        <f t="shared" si="79"/>
        <v>ORD5108</v>
      </c>
      <c r="B5109" s="6">
        <v>45123</v>
      </c>
      <c r="C5109" s="6" t="str">
        <f>TEXT(Table1[[#This Row],[Order Date]],"mmm")</f>
        <v>Jul</v>
      </c>
      <c r="D5109" s="6" t="str">
        <f>TEXT(Table1[[#This Row],[Order Date]],"yyyy")</f>
        <v>2023</v>
      </c>
      <c r="E5109" t="s">
        <v>387</v>
      </c>
      <c r="F5109" t="s">
        <v>70</v>
      </c>
      <c r="G5109" t="s">
        <v>11</v>
      </c>
      <c r="H5109" t="s">
        <v>24</v>
      </c>
      <c r="I5109" t="s">
        <v>384</v>
      </c>
      <c r="J5109">
        <v>22.32</v>
      </c>
      <c r="K5109">
        <v>3</v>
      </c>
      <c r="L5109">
        <v>5.58</v>
      </c>
    </row>
    <row r="5110" spans="1:12" ht="14.25" customHeight="1" x14ac:dyDescent="0.25">
      <c r="A5110" t="str">
        <f t="shared" si="79"/>
        <v>ORD5109</v>
      </c>
      <c r="B5110" s="6">
        <v>45123</v>
      </c>
      <c r="C5110" s="6" t="str">
        <f>TEXT(Table1[[#This Row],[Order Date]],"mmm")</f>
        <v>Jul</v>
      </c>
      <c r="D5110" s="6" t="str">
        <f>TEXT(Table1[[#This Row],[Order Date]],"yyyy")</f>
        <v>2023</v>
      </c>
      <c r="E5110" t="s">
        <v>387</v>
      </c>
      <c r="F5110" t="s">
        <v>70</v>
      </c>
      <c r="G5110" t="s">
        <v>11</v>
      </c>
      <c r="H5110" t="s">
        <v>20</v>
      </c>
      <c r="I5110" t="s">
        <v>189</v>
      </c>
      <c r="J5110">
        <v>24.1</v>
      </c>
      <c r="K5110">
        <v>5</v>
      </c>
      <c r="L5110">
        <v>11.09</v>
      </c>
    </row>
    <row r="5111" spans="1:12" ht="14.25" customHeight="1" x14ac:dyDescent="0.25">
      <c r="A5111" t="str">
        <f t="shared" si="79"/>
        <v>ORD5110</v>
      </c>
      <c r="B5111" s="6">
        <v>45123</v>
      </c>
      <c r="C5111" s="6" t="str">
        <f>TEXT(Table1[[#This Row],[Order Date]],"mmm")</f>
        <v>Jul</v>
      </c>
      <c r="D5111" s="6" t="str">
        <f>TEXT(Table1[[#This Row],[Order Date]],"yyyy")</f>
        <v>2023</v>
      </c>
      <c r="E5111" t="s">
        <v>387</v>
      </c>
      <c r="F5111" t="s">
        <v>70</v>
      </c>
      <c r="G5111" t="s">
        <v>39</v>
      </c>
      <c r="H5111" t="s">
        <v>52</v>
      </c>
      <c r="I5111" t="s">
        <v>1874</v>
      </c>
      <c r="J5111">
        <v>75.98</v>
      </c>
      <c r="K5111">
        <v>2</v>
      </c>
      <c r="L5111">
        <v>18.239999999999998</v>
      </c>
    </row>
    <row r="5112" spans="1:12" ht="14.25" customHeight="1" x14ac:dyDescent="0.25">
      <c r="A5112" t="str">
        <f t="shared" si="79"/>
        <v>ORD5111</v>
      </c>
      <c r="B5112" s="6">
        <v>45123</v>
      </c>
      <c r="C5112" s="6" t="str">
        <f>TEXT(Table1[[#This Row],[Order Date]],"mmm")</f>
        <v>Jul</v>
      </c>
      <c r="D5112" s="6" t="str">
        <f>TEXT(Table1[[#This Row],[Order Date]],"yyyy")</f>
        <v>2023</v>
      </c>
      <c r="E5112" t="s">
        <v>387</v>
      </c>
      <c r="F5112" t="s">
        <v>70</v>
      </c>
      <c r="G5112" t="s">
        <v>11</v>
      </c>
      <c r="H5112" t="s">
        <v>20</v>
      </c>
      <c r="I5112" t="s">
        <v>522</v>
      </c>
      <c r="J5112">
        <v>6.46</v>
      </c>
      <c r="K5112">
        <v>2</v>
      </c>
      <c r="L5112">
        <v>3.17</v>
      </c>
    </row>
    <row r="5113" spans="1:12" ht="14.25" customHeight="1" x14ac:dyDescent="0.25">
      <c r="A5113" t="str">
        <f t="shared" si="79"/>
        <v>ORD5112</v>
      </c>
      <c r="B5113" s="6">
        <v>45123</v>
      </c>
      <c r="C5113" s="6" t="str">
        <f>TEXT(Table1[[#This Row],[Order Date]],"mmm")</f>
        <v>Jul</v>
      </c>
      <c r="D5113" s="6" t="str">
        <f>TEXT(Table1[[#This Row],[Order Date]],"yyyy")</f>
        <v>2023</v>
      </c>
      <c r="E5113" t="s">
        <v>387</v>
      </c>
      <c r="F5113" t="s">
        <v>70</v>
      </c>
      <c r="G5113" t="s">
        <v>11</v>
      </c>
      <c r="H5113" t="s">
        <v>12</v>
      </c>
      <c r="I5113" t="s">
        <v>2566</v>
      </c>
      <c r="J5113">
        <v>60.12</v>
      </c>
      <c r="K5113">
        <v>9</v>
      </c>
      <c r="L5113">
        <v>28.86</v>
      </c>
    </row>
    <row r="5114" spans="1:12" ht="14.25" customHeight="1" x14ac:dyDescent="0.25">
      <c r="A5114" t="str">
        <f t="shared" si="79"/>
        <v>ORD5113</v>
      </c>
      <c r="B5114" s="6">
        <v>45124</v>
      </c>
      <c r="C5114" s="6" t="str">
        <f>TEXT(Table1[[#This Row],[Order Date]],"mmm")</f>
        <v>Jul</v>
      </c>
      <c r="D5114" s="6" t="str">
        <f>TEXT(Table1[[#This Row],[Order Date]],"yyyy")</f>
        <v>2023</v>
      </c>
      <c r="E5114" t="s">
        <v>498</v>
      </c>
      <c r="F5114" t="s">
        <v>27</v>
      </c>
      <c r="G5114" t="s">
        <v>11</v>
      </c>
      <c r="H5114" t="s">
        <v>18</v>
      </c>
      <c r="I5114" t="s">
        <v>1482</v>
      </c>
      <c r="J5114">
        <v>77.88</v>
      </c>
      <c r="K5114">
        <v>2</v>
      </c>
      <c r="L5114">
        <v>3.89</v>
      </c>
    </row>
    <row r="5115" spans="1:12" ht="14.25" customHeight="1" x14ac:dyDescent="0.25">
      <c r="A5115" t="str">
        <f t="shared" si="79"/>
        <v>ORD5114</v>
      </c>
      <c r="B5115" s="6">
        <v>45124</v>
      </c>
      <c r="C5115" s="6" t="str">
        <f>TEXT(Table1[[#This Row],[Order Date]],"mmm")</f>
        <v>Jul</v>
      </c>
      <c r="D5115" s="6" t="str">
        <f>TEXT(Table1[[#This Row],[Order Date]],"yyyy")</f>
        <v>2023</v>
      </c>
      <c r="E5115" t="s">
        <v>689</v>
      </c>
      <c r="F5115" t="s">
        <v>177</v>
      </c>
      <c r="G5115" t="s">
        <v>11</v>
      </c>
      <c r="H5115" t="s">
        <v>92</v>
      </c>
      <c r="I5115" t="s">
        <v>2007</v>
      </c>
      <c r="J5115">
        <v>162.63999999999999</v>
      </c>
      <c r="K5115">
        <v>2</v>
      </c>
      <c r="L5115">
        <v>45.54</v>
      </c>
    </row>
    <row r="5116" spans="1:12" ht="14.25" customHeight="1" x14ac:dyDescent="0.25">
      <c r="A5116" t="str">
        <f t="shared" si="79"/>
        <v>ORD5115</v>
      </c>
      <c r="B5116" s="6">
        <v>45124</v>
      </c>
      <c r="C5116" s="6" t="str">
        <f>TEXT(Table1[[#This Row],[Order Date]],"mmm")</f>
        <v>Jul</v>
      </c>
      <c r="D5116" s="6" t="str">
        <f>TEXT(Table1[[#This Row],[Order Date]],"yyyy")</f>
        <v>2023</v>
      </c>
      <c r="E5116" t="s">
        <v>689</v>
      </c>
      <c r="F5116" t="s">
        <v>177</v>
      </c>
      <c r="G5116" t="s">
        <v>39</v>
      </c>
      <c r="H5116" t="s">
        <v>40</v>
      </c>
      <c r="I5116" t="s">
        <v>1419</v>
      </c>
      <c r="J5116">
        <v>597</v>
      </c>
      <c r="K5116">
        <v>3</v>
      </c>
      <c r="L5116">
        <v>280.58999999999997</v>
      </c>
    </row>
    <row r="5117" spans="1:12" ht="14.25" customHeight="1" x14ac:dyDescent="0.25">
      <c r="A5117" t="str">
        <f t="shared" si="79"/>
        <v>ORD5116</v>
      </c>
      <c r="B5117" s="6">
        <v>45124</v>
      </c>
      <c r="C5117" s="6" t="str">
        <f>TEXT(Table1[[#This Row],[Order Date]],"mmm")</f>
        <v>Jul</v>
      </c>
      <c r="D5117" s="6" t="str">
        <f>TEXT(Table1[[#This Row],[Order Date]],"yyyy")</f>
        <v>2023</v>
      </c>
      <c r="E5117" t="s">
        <v>689</v>
      </c>
      <c r="F5117" t="s">
        <v>177</v>
      </c>
      <c r="G5117" t="s">
        <v>11</v>
      </c>
      <c r="H5117" t="s">
        <v>12</v>
      </c>
      <c r="I5117" t="s">
        <v>457</v>
      </c>
      <c r="J5117">
        <v>55.48</v>
      </c>
      <c r="K5117">
        <v>1</v>
      </c>
      <c r="L5117">
        <v>26.63</v>
      </c>
    </row>
    <row r="5118" spans="1:12" ht="14.25" customHeight="1" x14ac:dyDescent="0.25">
      <c r="A5118" t="str">
        <f t="shared" si="79"/>
        <v>ORD5117</v>
      </c>
      <c r="B5118" s="6">
        <v>45124</v>
      </c>
      <c r="C5118" s="6" t="str">
        <f>TEXT(Table1[[#This Row],[Order Date]],"mmm")</f>
        <v>Jul</v>
      </c>
      <c r="D5118" s="6" t="str">
        <f>TEXT(Table1[[#This Row],[Order Date]],"yyyy")</f>
        <v>2023</v>
      </c>
      <c r="E5118" t="s">
        <v>612</v>
      </c>
      <c r="F5118" t="s">
        <v>186</v>
      </c>
      <c r="G5118" t="s">
        <v>11</v>
      </c>
      <c r="H5118" t="s">
        <v>12</v>
      </c>
      <c r="I5118" t="s">
        <v>718</v>
      </c>
      <c r="J5118">
        <v>21.93</v>
      </c>
      <c r="K5118">
        <v>3</v>
      </c>
      <c r="L5118">
        <v>10.09</v>
      </c>
    </row>
    <row r="5119" spans="1:12" ht="14.25" customHeight="1" x14ac:dyDescent="0.25">
      <c r="A5119" t="str">
        <f t="shared" si="79"/>
        <v>ORD5118</v>
      </c>
      <c r="B5119" s="6">
        <v>45124</v>
      </c>
      <c r="C5119" s="6" t="str">
        <f>TEXT(Table1[[#This Row],[Order Date]],"mmm")</f>
        <v>Jul</v>
      </c>
      <c r="D5119" s="6" t="str">
        <f>TEXT(Table1[[#This Row],[Order Date]],"yyyy")</f>
        <v>2023</v>
      </c>
      <c r="E5119" t="s">
        <v>612</v>
      </c>
      <c r="F5119" t="s">
        <v>186</v>
      </c>
      <c r="G5119" t="s">
        <v>11</v>
      </c>
      <c r="H5119" t="s">
        <v>18</v>
      </c>
      <c r="I5119" t="s">
        <v>267</v>
      </c>
      <c r="J5119">
        <v>242.94</v>
      </c>
      <c r="K5119">
        <v>3</v>
      </c>
      <c r="L5119">
        <v>4.8600000000000003</v>
      </c>
    </row>
    <row r="5120" spans="1:12" ht="14.25" customHeight="1" x14ac:dyDescent="0.25">
      <c r="A5120" t="str">
        <f t="shared" si="79"/>
        <v>ORD5119</v>
      </c>
      <c r="B5120" s="6">
        <v>45124</v>
      </c>
      <c r="C5120" s="6" t="str">
        <f>TEXT(Table1[[#This Row],[Order Date]],"mmm")</f>
        <v>Jul</v>
      </c>
      <c r="D5120" s="6" t="str">
        <f>TEXT(Table1[[#This Row],[Order Date]],"yyyy")</f>
        <v>2023</v>
      </c>
      <c r="E5120" t="s">
        <v>612</v>
      </c>
      <c r="F5120" t="s">
        <v>186</v>
      </c>
      <c r="G5120" t="s">
        <v>11</v>
      </c>
      <c r="H5120" t="s">
        <v>12</v>
      </c>
      <c r="I5120" t="s">
        <v>2451</v>
      </c>
      <c r="J5120">
        <v>7.64</v>
      </c>
      <c r="K5120">
        <v>1</v>
      </c>
      <c r="L5120">
        <v>3.74</v>
      </c>
    </row>
    <row r="5121" spans="1:12" ht="14.25" customHeight="1" x14ac:dyDescent="0.25">
      <c r="A5121" t="str">
        <f t="shared" si="79"/>
        <v>ORD5120</v>
      </c>
      <c r="B5121" s="6">
        <v>45124</v>
      </c>
      <c r="C5121" s="6" t="str">
        <f>TEXT(Table1[[#This Row],[Order Date]],"mmm")</f>
        <v>Jul</v>
      </c>
      <c r="D5121" s="6" t="str">
        <f>TEXT(Table1[[#This Row],[Order Date]],"yyyy")</f>
        <v>2023</v>
      </c>
      <c r="E5121" t="s">
        <v>612</v>
      </c>
      <c r="F5121" t="s">
        <v>186</v>
      </c>
      <c r="G5121" t="s">
        <v>11</v>
      </c>
      <c r="H5121" t="s">
        <v>12</v>
      </c>
      <c r="I5121" t="s">
        <v>1159</v>
      </c>
      <c r="J5121">
        <v>51.84</v>
      </c>
      <c r="K5121">
        <v>8</v>
      </c>
      <c r="L5121">
        <v>25.4</v>
      </c>
    </row>
    <row r="5122" spans="1:12" ht="14.25" customHeight="1" x14ac:dyDescent="0.25">
      <c r="A5122" t="str">
        <f t="shared" si="79"/>
        <v>ORD5121</v>
      </c>
      <c r="B5122" s="6">
        <v>45124</v>
      </c>
      <c r="C5122" s="6" t="str">
        <f>TEXT(Table1[[#This Row],[Order Date]],"mmm")</f>
        <v>Jul</v>
      </c>
      <c r="D5122" s="6" t="str">
        <f>TEXT(Table1[[#This Row],[Order Date]],"yyyy")</f>
        <v>2023</v>
      </c>
      <c r="E5122" t="s">
        <v>612</v>
      </c>
      <c r="F5122" t="s">
        <v>186</v>
      </c>
      <c r="G5122" t="s">
        <v>11</v>
      </c>
      <c r="H5122" t="s">
        <v>18</v>
      </c>
      <c r="I5122" t="s">
        <v>73</v>
      </c>
      <c r="J5122">
        <v>265.17</v>
      </c>
      <c r="K5122">
        <v>1</v>
      </c>
      <c r="L5122">
        <v>47.73</v>
      </c>
    </row>
    <row r="5123" spans="1:12" ht="14.25" customHeight="1" x14ac:dyDescent="0.25">
      <c r="A5123" t="str">
        <f t="shared" ref="A5123:A5186" si="80">"ORD" &amp; TEXT(ROW(A5123)-1, "0000")</f>
        <v>ORD5122</v>
      </c>
      <c r="B5123" s="6">
        <v>45124</v>
      </c>
      <c r="C5123" s="6" t="str">
        <f>TEXT(Table1[[#This Row],[Order Date]],"mmm")</f>
        <v>Jul</v>
      </c>
      <c r="D5123" s="6" t="str">
        <f>TEXT(Table1[[#This Row],[Order Date]],"yyyy")</f>
        <v>2023</v>
      </c>
      <c r="E5123" t="s">
        <v>1221</v>
      </c>
      <c r="F5123" t="s">
        <v>164</v>
      </c>
      <c r="G5123" t="s">
        <v>34</v>
      </c>
      <c r="H5123" t="s">
        <v>47</v>
      </c>
      <c r="I5123" t="s">
        <v>137</v>
      </c>
      <c r="J5123">
        <v>12.42</v>
      </c>
      <c r="K5123">
        <v>3</v>
      </c>
      <c r="L5123">
        <v>4.47</v>
      </c>
    </row>
    <row r="5124" spans="1:12" ht="14.25" customHeight="1" x14ac:dyDescent="0.25">
      <c r="A5124" t="str">
        <f t="shared" si="80"/>
        <v>ORD5123</v>
      </c>
      <c r="B5124" s="6">
        <v>45124</v>
      </c>
      <c r="C5124" s="6" t="str">
        <f>TEXT(Table1[[#This Row],[Order Date]],"mmm")</f>
        <v>Jul</v>
      </c>
      <c r="D5124" s="6" t="str">
        <f>TEXT(Table1[[#This Row],[Order Date]],"yyyy")</f>
        <v>2023</v>
      </c>
      <c r="E5124" t="s">
        <v>1221</v>
      </c>
      <c r="F5124" t="s">
        <v>164</v>
      </c>
      <c r="G5124" t="s">
        <v>39</v>
      </c>
      <c r="H5124" t="s">
        <v>52</v>
      </c>
      <c r="I5124" t="s">
        <v>2567</v>
      </c>
      <c r="J5124">
        <v>428.4</v>
      </c>
      <c r="K5124">
        <v>3</v>
      </c>
      <c r="L5124">
        <v>89.96</v>
      </c>
    </row>
    <row r="5125" spans="1:12" ht="14.25" customHeight="1" x14ac:dyDescent="0.25">
      <c r="A5125" t="str">
        <f t="shared" si="80"/>
        <v>ORD5124</v>
      </c>
      <c r="B5125" s="6">
        <v>45124</v>
      </c>
      <c r="C5125" s="6" t="str">
        <f>TEXT(Table1[[#This Row],[Order Date]],"mmm")</f>
        <v>Jul</v>
      </c>
      <c r="D5125" s="6" t="str">
        <f>TEXT(Table1[[#This Row],[Order Date]],"yyyy")</f>
        <v>2023</v>
      </c>
      <c r="E5125" t="s">
        <v>1221</v>
      </c>
      <c r="F5125" t="s">
        <v>164</v>
      </c>
      <c r="G5125" t="s">
        <v>34</v>
      </c>
      <c r="H5125" t="s">
        <v>47</v>
      </c>
      <c r="I5125" t="s">
        <v>2568</v>
      </c>
      <c r="J5125">
        <v>24.75</v>
      </c>
      <c r="K5125">
        <v>5</v>
      </c>
      <c r="L5125">
        <v>10.89</v>
      </c>
    </row>
    <row r="5126" spans="1:12" ht="14.25" customHeight="1" x14ac:dyDescent="0.25">
      <c r="A5126" t="str">
        <f t="shared" si="80"/>
        <v>ORD5125</v>
      </c>
      <c r="B5126" s="6">
        <v>45124</v>
      </c>
      <c r="C5126" s="6" t="str">
        <f>TEXT(Table1[[#This Row],[Order Date]],"mmm")</f>
        <v>Jul</v>
      </c>
      <c r="D5126" s="6" t="str">
        <f>TEXT(Table1[[#This Row],[Order Date]],"yyyy")</f>
        <v>2023</v>
      </c>
      <c r="E5126" t="s">
        <v>1221</v>
      </c>
      <c r="F5126" t="s">
        <v>164</v>
      </c>
      <c r="G5126" t="s">
        <v>11</v>
      </c>
      <c r="H5126" t="s">
        <v>16</v>
      </c>
      <c r="I5126" t="s">
        <v>89</v>
      </c>
      <c r="J5126">
        <v>87.71</v>
      </c>
      <c r="K5126">
        <v>7</v>
      </c>
      <c r="L5126">
        <v>41.22</v>
      </c>
    </row>
    <row r="5127" spans="1:12" ht="14.25" customHeight="1" x14ac:dyDescent="0.25">
      <c r="A5127" t="str">
        <f t="shared" si="80"/>
        <v>ORD5126</v>
      </c>
      <c r="B5127" s="6">
        <v>45124</v>
      </c>
      <c r="C5127" s="6" t="str">
        <f>TEXT(Table1[[#This Row],[Order Date]],"mmm")</f>
        <v>Jul</v>
      </c>
      <c r="D5127" s="6" t="str">
        <f>TEXT(Table1[[#This Row],[Order Date]],"yyyy")</f>
        <v>2023</v>
      </c>
      <c r="E5127" t="s">
        <v>1221</v>
      </c>
      <c r="F5127" t="s">
        <v>164</v>
      </c>
      <c r="G5127" t="s">
        <v>11</v>
      </c>
      <c r="H5127" t="s">
        <v>18</v>
      </c>
      <c r="I5127" t="s">
        <v>2338</v>
      </c>
      <c r="J5127">
        <v>69.52</v>
      </c>
      <c r="K5127">
        <v>2</v>
      </c>
      <c r="L5127">
        <v>17.38</v>
      </c>
    </row>
    <row r="5128" spans="1:12" ht="14.25" customHeight="1" x14ac:dyDescent="0.25">
      <c r="A5128" t="str">
        <f t="shared" si="80"/>
        <v>ORD5127</v>
      </c>
      <c r="B5128" s="6">
        <v>45124</v>
      </c>
      <c r="C5128" s="6" t="str">
        <f>TEXT(Table1[[#This Row],[Order Date]],"mmm")</f>
        <v>Jul</v>
      </c>
      <c r="D5128" s="6" t="str">
        <f>TEXT(Table1[[#This Row],[Order Date]],"yyyy")</f>
        <v>2023</v>
      </c>
      <c r="E5128" t="s">
        <v>1221</v>
      </c>
      <c r="F5128" t="s">
        <v>164</v>
      </c>
      <c r="G5128" t="s">
        <v>39</v>
      </c>
      <c r="H5128" t="s">
        <v>40</v>
      </c>
      <c r="I5128" t="s">
        <v>2430</v>
      </c>
      <c r="J5128">
        <v>20.78</v>
      </c>
      <c r="K5128">
        <v>2</v>
      </c>
      <c r="L5128">
        <v>-4.68</v>
      </c>
    </row>
    <row r="5129" spans="1:12" ht="14.25" customHeight="1" x14ac:dyDescent="0.25">
      <c r="A5129" t="str">
        <f t="shared" si="80"/>
        <v>ORD5128</v>
      </c>
      <c r="B5129" s="6">
        <v>45124</v>
      </c>
      <c r="C5129" s="6" t="str">
        <f>TEXT(Table1[[#This Row],[Order Date]],"mmm")</f>
        <v>Jul</v>
      </c>
      <c r="D5129" s="6" t="str">
        <f>TEXT(Table1[[#This Row],[Order Date]],"yyyy")</f>
        <v>2023</v>
      </c>
      <c r="E5129" t="s">
        <v>1221</v>
      </c>
      <c r="F5129" t="s">
        <v>164</v>
      </c>
      <c r="G5129" t="s">
        <v>11</v>
      </c>
      <c r="H5129" t="s">
        <v>20</v>
      </c>
      <c r="I5129" t="s">
        <v>432</v>
      </c>
      <c r="J5129">
        <v>12.82</v>
      </c>
      <c r="K5129">
        <v>3</v>
      </c>
      <c r="L5129">
        <v>4.17</v>
      </c>
    </row>
    <row r="5130" spans="1:12" ht="14.25" customHeight="1" x14ac:dyDescent="0.25">
      <c r="A5130" t="str">
        <f t="shared" si="80"/>
        <v>ORD5129</v>
      </c>
      <c r="B5130" s="6">
        <v>45124</v>
      </c>
      <c r="C5130" s="6" t="str">
        <f>TEXT(Table1[[#This Row],[Order Date]],"mmm")</f>
        <v>Jul</v>
      </c>
      <c r="D5130" s="6" t="str">
        <f>TEXT(Table1[[#This Row],[Order Date]],"yyyy")</f>
        <v>2023</v>
      </c>
      <c r="E5130" t="s">
        <v>1196</v>
      </c>
      <c r="F5130" t="s">
        <v>149</v>
      </c>
      <c r="G5130" t="s">
        <v>11</v>
      </c>
      <c r="H5130" t="s">
        <v>92</v>
      </c>
      <c r="I5130" t="s">
        <v>801</v>
      </c>
      <c r="J5130">
        <v>45.96</v>
      </c>
      <c r="K5130">
        <v>2</v>
      </c>
      <c r="L5130">
        <v>13.79</v>
      </c>
    </row>
    <row r="5131" spans="1:12" ht="14.25" customHeight="1" x14ac:dyDescent="0.25">
      <c r="A5131" t="str">
        <f t="shared" si="80"/>
        <v>ORD5130</v>
      </c>
      <c r="B5131" s="6">
        <v>45125</v>
      </c>
      <c r="C5131" s="6" t="str">
        <f>TEXT(Table1[[#This Row],[Order Date]],"mmm")</f>
        <v>Jul</v>
      </c>
      <c r="D5131" s="6" t="str">
        <f>TEXT(Table1[[#This Row],[Order Date]],"yyyy")</f>
        <v>2023</v>
      </c>
      <c r="E5131" t="s">
        <v>2042</v>
      </c>
      <c r="F5131" t="s">
        <v>278</v>
      </c>
      <c r="G5131" t="s">
        <v>34</v>
      </c>
      <c r="H5131" t="s">
        <v>35</v>
      </c>
      <c r="I5131" t="s">
        <v>1072</v>
      </c>
      <c r="J5131">
        <v>544.01</v>
      </c>
      <c r="K5131">
        <v>3</v>
      </c>
      <c r="L5131">
        <v>40.799999999999997</v>
      </c>
    </row>
    <row r="5132" spans="1:12" ht="14.25" customHeight="1" x14ac:dyDescent="0.25">
      <c r="A5132" t="str">
        <f t="shared" si="80"/>
        <v>ORD5131</v>
      </c>
      <c r="B5132" s="6">
        <v>45125</v>
      </c>
      <c r="C5132" s="6" t="str">
        <f>TEXT(Table1[[#This Row],[Order Date]],"mmm")</f>
        <v>Jul</v>
      </c>
      <c r="D5132" s="6" t="str">
        <f>TEXT(Table1[[#This Row],[Order Date]],"yyyy")</f>
        <v>2023</v>
      </c>
      <c r="E5132" t="s">
        <v>2042</v>
      </c>
      <c r="F5132" t="s">
        <v>278</v>
      </c>
      <c r="G5132" t="s">
        <v>11</v>
      </c>
      <c r="H5132" t="s">
        <v>20</v>
      </c>
      <c r="I5132" t="s">
        <v>2267</v>
      </c>
      <c r="J5132">
        <v>1.87</v>
      </c>
      <c r="K5132">
        <v>3</v>
      </c>
      <c r="L5132">
        <v>-1.44</v>
      </c>
    </row>
    <row r="5133" spans="1:12" ht="14.25" customHeight="1" x14ac:dyDescent="0.25">
      <c r="A5133" t="str">
        <f t="shared" si="80"/>
        <v>ORD5132</v>
      </c>
      <c r="B5133" s="6">
        <v>45125</v>
      </c>
      <c r="C5133" s="6" t="str">
        <f>TEXT(Table1[[#This Row],[Order Date]],"mmm")</f>
        <v>Jul</v>
      </c>
      <c r="D5133" s="6" t="str">
        <f>TEXT(Table1[[#This Row],[Order Date]],"yyyy")</f>
        <v>2023</v>
      </c>
      <c r="E5133" t="s">
        <v>2042</v>
      </c>
      <c r="F5133" t="s">
        <v>278</v>
      </c>
      <c r="G5133" t="s">
        <v>34</v>
      </c>
      <c r="H5133" t="s">
        <v>35</v>
      </c>
      <c r="I5133" t="s">
        <v>106</v>
      </c>
      <c r="J5133">
        <v>854.35</v>
      </c>
      <c r="K5133">
        <v>3</v>
      </c>
      <c r="L5133">
        <v>10.68</v>
      </c>
    </row>
    <row r="5134" spans="1:12" ht="14.25" customHeight="1" x14ac:dyDescent="0.25">
      <c r="A5134" t="str">
        <f t="shared" si="80"/>
        <v>ORD5133</v>
      </c>
      <c r="B5134" s="6">
        <v>45125</v>
      </c>
      <c r="C5134" s="6" t="str">
        <f>TEXT(Table1[[#This Row],[Order Date]],"mmm")</f>
        <v>Jul</v>
      </c>
      <c r="D5134" s="6" t="str">
        <f>TEXT(Table1[[#This Row],[Order Date]],"yyyy")</f>
        <v>2023</v>
      </c>
      <c r="E5134" t="s">
        <v>2042</v>
      </c>
      <c r="F5134" t="s">
        <v>278</v>
      </c>
      <c r="G5134" t="s">
        <v>11</v>
      </c>
      <c r="H5134" t="s">
        <v>18</v>
      </c>
      <c r="I5134" t="s">
        <v>2569</v>
      </c>
      <c r="J5134">
        <v>593.57000000000005</v>
      </c>
      <c r="K5134">
        <v>2</v>
      </c>
      <c r="L5134">
        <v>0</v>
      </c>
    </row>
    <row r="5135" spans="1:12" ht="14.25" customHeight="1" x14ac:dyDescent="0.25">
      <c r="A5135" t="str">
        <f t="shared" si="80"/>
        <v>ORD5134</v>
      </c>
      <c r="B5135" s="6">
        <v>45125</v>
      </c>
      <c r="C5135" s="6" t="str">
        <f>TEXT(Table1[[#This Row],[Order Date]],"mmm")</f>
        <v>Jul</v>
      </c>
      <c r="D5135" s="6" t="str">
        <f>TEXT(Table1[[#This Row],[Order Date]],"yyyy")</f>
        <v>2023</v>
      </c>
      <c r="E5135" t="s">
        <v>2042</v>
      </c>
      <c r="F5135" t="s">
        <v>278</v>
      </c>
      <c r="G5135" t="s">
        <v>11</v>
      </c>
      <c r="H5135" t="s">
        <v>18</v>
      </c>
      <c r="I5135" t="s">
        <v>1854</v>
      </c>
      <c r="J5135">
        <v>338.04</v>
      </c>
      <c r="K5135">
        <v>3</v>
      </c>
      <c r="L5135">
        <v>-33.799999999999997</v>
      </c>
    </row>
    <row r="5136" spans="1:12" ht="14.25" customHeight="1" x14ac:dyDescent="0.25">
      <c r="A5136" t="str">
        <f t="shared" si="80"/>
        <v>ORD5135</v>
      </c>
      <c r="B5136" s="6">
        <v>45125</v>
      </c>
      <c r="C5136" s="6" t="str">
        <f>TEXT(Table1[[#This Row],[Order Date]],"mmm")</f>
        <v>Jul</v>
      </c>
      <c r="D5136" s="6" t="str">
        <f>TEXT(Table1[[#This Row],[Order Date]],"yyyy")</f>
        <v>2023</v>
      </c>
      <c r="E5136" t="s">
        <v>433</v>
      </c>
      <c r="F5136" t="s">
        <v>33</v>
      </c>
      <c r="G5136" t="s">
        <v>34</v>
      </c>
      <c r="H5136" t="s">
        <v>35</v>
      </c>
      <c r="I5136" t="s">
        <v>723</v>
      </c>
      <c r="J5136">
        <v>140.81</v>
      </c>
      <c r="K5136">
        <v>1</v>
      </c>
      <c r="L5136">
        <v>39.43</v>
      </c>
    </row>
    <row r="5137" spans="1:12" ht="14.25" customHeight="1" x14ac:dyDescent="0.25">
      <c r="A5137" t="str">
        <f t="shared" si="80"/>
        <v>ORD5136</v>
      </c>
      <c r="B5137" s="6">
        <v>45125</v>
      </c>
      <c r="C5137" s="6" t="str">
        <f>TEXT(Table1[[#This Row],[Order Date]],"mmm")</f>
        <v>Jul</v>
      </c>
      <c r="D5137" s="6" t="str">
        <f>TEXT(Table1[[#This Row],[Order Date]],"yyyy")</f>
        <v>2023</v>
      </c>
      <c r="E5137" t="s">
        <v>1161</v>
      </c>
      <c r="F5137" t="s">
        <v>95</v>
      </c>
      <c r="G5137" t="s">
        <v>11</v>
      </c>
      <c r="H5137" t="s">
        <v>200</v>
      </c>
      <c r="I5137" t="s">
        <v>2251</v>
      </c>
      <c r="J5137">
        <v>33.799999999999997</v>
      </c>
      <c r="K5137">
        <v>5</v>
      </c>
      <c r="L5137">
        <v>4.2300000000000004</v>
      </c>
    </row>
    <row r="5138" spans="1:12" ht="14.25" customHeight="1" x14ac:dyDescent="0.25">
      <c r="A5138" t="str">
        <f t="shared" si="80"/>
        <v>ORD5137</v>
      </c>
      <c r="B5138" s="6">
        <v>45125</v>
      </c>
      <c r="C5138" s="6" t="str">
        <f>TEXT(Table1[[#This Row],[Order Date]],"mmm")</f>
        <v>Jul</v>
      </c>
      <c r="D5138" s="6" t="str">
        <f>TEXT(Table1[[#This Row],[Order Date]],"yyyy")</f>
        <v>2023</v>
      </c>
      <c r="E5138" t="s">
        <v>2466</v>
      </c>
      <c r="F5138" t="s">
        <v>10</v>
      </c>
      <c r="G5138" t="s">
        <v>39</v>
      </c>
      <c r="H5138" t="s">
        <v>52</v>
      </c>
      <c r="I5138" t="s">
        <v>1894</v>
      </c>
      <c r="J5138">
        <v>15.58</v>
      </c>
      <c r="K5138">
        <v>3</v>
      </c>
      <c r="L5138">
        <v>3.31</v>
      </c>
    </row>
    <row r="5139" spans="1:12" ht="14.25" customHeight="1" x14ac:dyDescent="0.25">
      <c r="A5139" t="str">
        <f t="shared" si="80"/>
        <v>ORD5138</v>
      </c>
      <c r="B5139" s="6">
        <v>45125</v>
      </c>
      <c r="C5139" s="6" t="str">
        <f>TEXT(Table1[[#This Row],[Order Date]],"mmm")</f>
        <v>Jul</v>
      </c>
      <c r="D5139" s="6" t="str">
        <f>TEXT(Table1[[#This Row],[Order Date]],"yyyy")</f>
        <v>2023</v>
      </c>
      <c r="E5139" t="s">
        <v>1926</v>
      </c>
      <c r="F5139" t="s">
        <v>95</v>
      </c>
      <c r="G5139" t="s">
        <v>39</v>
      </c>
      <c r="H5139" t="s">
        <v>40</v>
      </c>
      <c r="I5139" t="s">
        <v>2570</v>
      </c>
      <c r="J5139">
        <v>55.99</v>
      </c>
      <c r="K5139">
        <v>1</v>
      </c>
      <c r="L5139">
        <v>3.5</v>
      </c>
    </row>
    <row r="5140" spans="1:12" ht="14.25" customHeight="1" x14ac:dyDescent="0.25">
      <c r="A5140" t="str">
        <f t="shared" si="80"/>
        <v>ORD5139</v>
      </c>
      <c r="B5140" s="6">
        <v>45125</v>
      </c>
      <c r="C5140" s="6" t="str">
        <f>TEXT(Table1[[#This Row],[Order Date]],"mmm")</f>
        <v>Jul</v>
      </c>
      <c r="D5140" s="6" t="str">
        <f>TEXT(Table1[[#This Row],[Order Date]],"yyyy")</f>
        <v>2023</v>
      </c>
      <c r="E5140" t="s">
        <v>2083</v>
      </c>
      <c r="F5140" t="s">
        <v>23</v>
      </c>
      <c r="G5140" t="s">
        <v>11</v>
      </c>
      <c r="H5140" t="s">
        <v>24</v>
      </c>
      <c r="I5140" t="s">
        <v>2390</v>
      </c>
      <c r="J5140">
        <v>11.26</v>
      </c>
      <c r="K5140">
        <v>8</v>
      </c>
      <c r="L5140">
        <v>1.27</v>
      </c>
    </row>
    <row r="5141" spans="1:12" ht="14.25" customHeight="1" x14ac:dyDescent="0.25">
      <c r="A5141" t="str">
        <f t="shared" si="80"/>
        <v>ORD5140</v>
      </c>
      <c r="B5141" s="6">
        <v>45125</v>
      </c>
      <c r="C5141" s="6" t="str">
        <f>TEXT(Table1[[#This Row],[Order Date]],"mmm")</f>
        <v>Jul</v>
      </c>
      <c r="D5141" s="6" t="str">
        <f>TEXT(Table1[[#This Row],[Order Date]],"yyyy")</f>
        <v>2023</v>
      </c>
      <c r="E5141" t="s">
        <v>2083</v>
      </c>
      <c r="F5141" t="s">
        <v>23</v>
      </c>
      <c r="G5141" t="s">
        <v>11</v>
      </c>
      <c r="H5141" t="s">
        <v>18</v>
      </c>
      <c r="I5141" t="s">
        <v>2005</v>
      </c>
      <c r="J5141">
        <v>284.08</v>
      </c>
      <c r="K5141">
        <v>10</v>
      </c>
      <c r="L5141">
        <v>24.86</v>
      </c>
    </row>
    <row r="5142" spans="1:12" ht="14.25" customHeight="1" x14ac:dyDescent="0.25">
      <c r="A5142" t="str">
        <f t="shared" si="80"/>
        <v>ORD5141</v>
      </c>
      <c r="B5142" s="6">
        <v>45125</v>
      </c>
      <c r="C5142" s="6" t="str">
        <f>TEXT(Table1[[#This Row],[Order Date]],"mmm")</f>
        <v>Jul</v>
      </c>
      <c r="D5142" s="6" t="str">
        <f>TEXT(Table1[[#This Row],[Order Date]],"yyyy")</f>
        <v>2023</v>
      </c>
      <c r="E5142" t="s">
        <v>2083</v>
      </c>
      <c r="F5142" t="s">
        <v>23</v>
      </c>
      <c r="G5142" t="s">
        <v>11</v>
      </c>
      <c r="H5142" t="s">
        <v>12</v>
      </c>
      <c r="I5142" t="s">
        <v>2295</v>
      </c>
      <c r="J5142">
        <v>18.5</v>
      </c>
      <c r="K5142">
        <v>4</v>
      </c>
      <c r="L5142">
        <v>6.7</v>
      </c>
    </row>
    <row r="5143" spans="1:12" ht="14.25" customHeight="1" x14ac:dyDescent="0.25">
      <c r="A5143" t="str">
        <f t="shared" si="80"/>
        <v>ORD5142</v>
      </c>
      <c r="B5143" s="6">
        <v>45126</v>
      </c>
      <c r="C5143" s="6" t="str">
        <f>TEXT(Table1[[#This Row],[Order Date]],"mmm")</f>
        <v>Jul</v>
      </c>
      <c r="D5143" s="6" t="str">
        <f>TEXT(Table1[[#This Row],[Order Date]],"yyyy")</f>
        <v>2023</v>
      </c>
      <c r="E5143" t="s">
        <v>225</v>
      </c>
      <c r="F5143" t="s">
        <v>329</v>
      </c>
      <c r="G5143" t="s">
        <v>34</v>
      </c>
      <c r="H5143" t="s">
        <v>47</v>
      </c>
      <c r="I5143" t="s">
        <v>2105</v>
      </c>
      <c r="J5143">
        <v>185.58</v>
      </c>
      <c r="K5143">
        <v>6</v>
      </c>
      <c r="L5143">
        <v>76.09</v>
      </c>
    </row>
    <row r="5144" spans="1:12" ht="14.25" customHeight="1" x14ac:dyDescent="0.25">
      <c r="A5144" t="str">
        <f t="shared" si="80"/>
        <v>ORD5143</v>
      </c>
      <c r="B5144" s="6">
        <v>45126</v>
      </c>
      <c r="C5144" s="6" t="str">
        <f>TEXT(Table1[[#This Row],[Order Date]],"mmm")</f>
        <v>Jul</v>
      </c>
      <c r="D5144" s="6" t="str">
        <f>TEXT(Table1[[#This Row],[Order Date]],"yyyy")</f>
        <v>2023</v>
      </c>
      <c r="E5144" t="s">
        <v>225</v>
      </c>
      <c r="F5144" t="s">
        <v>329</v>
      </c>
      <c r="G5144" t="s">
        <v>11</v>
      </c>
      <c r="H5144" t="s">
        <v>20</v>
      </c>
      <c r="I5144" t="s">
        <v>300</v>
      </c>
      <c r="J5144">
        <v>77.56</v>
      </c>
      <c r="K5144">
        <v>2</v>
      </c>
      <c r="L5144">
        <v>35.68</v>
      </c>
    </row>
    <row r="5145" spans="1:12" ht="14.25" customHeight="1" x14ac:dyDescent="0.25">
      <c r="A5145" t="str">
        <f t="shared" si="80"/>
        <v>ORD5144</v>
      </c>
      <c r="B5145" s="6">
        <v>45126</v>
      </c>
      <c r="C5145" s="6" t="str">
        <f>TEXT(Table1[[#This Row],[Order Date]],"mmm")</f>
        <v>Jul</v>
      </c>
      <c r="D5145" s="6" t="str">
        <f>TEXT(Table1[[#This Row],[Order Date]],"yyyy")</f>
        <v>2023</v>
      </c>
      <c r="E5145" t="s">
        <v>225</v>
      </c>
      <c r="F5145" t="s">
        <v>329</v>
      </c>
      <c r="G5145" t="s">
        <v>11</v>
      </c>
      <c r="H5145" t="s">
        <v>18</v>
      </c>
      <c r="I5145" t="s">
        <v>1756</v>
      </c>
      <c r="J5145">
        <v>87.92</v>
      </c>
      <c r="K5145">
        <v>4</v>
      </c>
      <c r="L5145">
        <v>0.88</v>
      </c>
    </row>
    <row r="5146" spans="1:12" ht="14.25" customHeight="1" x14ac:dyDescent="0.25">
      <c r="A5146" t="str">
        <f t="shared" si="80"/>
        <v>ORD5145</v>
      </c>
      <c r="B5146" s="6">
        <v>45126</v>
      </c>
      <c r="C5146" s="6" t="str">
        <f>TEXT(Table1[[#This Row],[Order Date]],"mmm")</f>
        <v>Jul</v>
      </c>
      <c r="D5146" s="6" t="str">
        <f>TEXT(Table1[[#This Row],[Order Date]],"yyyy")</f>
        <v>2023</v>
      </c>
      <c r="E5146" t="s">
        <v>225</v>
      </c>
      <c r="F5146" t="s">
        <v>329</v>
      </c>
      <c r="G5146" t="s">
        <v>11</v>
      </c>
      <c r="H5146" t="s">
        <v>12</v>
      </c>
      <c r="I5146" t="s">
        <v>1601</v>
      </c>
      <c r="J5146">
        <v>245.94</v>
      </c>
      <c r="K5146">
        <v>6</v>
      </c>
      <c r="L5146">
        <v>120.51</v>
      </c>
    </row>
    <row r="5147" spans="1:12" ht="14.25" customHeight="1" x14ac:dyDescent="0.25">
      <c r="A5147" t="str">
        <f t="shared" si="80"/>
        <v>ORD5146</v>
      </c>
      <c r="B5147" s="6">
        <v>45126</v>
      </c>
      <c r="C5147" s="6" t="str">
        <f>TEXT(Table1[[#This Row],[Order Date]],"mmm")</f>
        <v>Jul</v>
      </c>
      <c r="D5147" s="6" t="str">
        <f>TEXT(Table1[[#This Row],[Order Date]],"yyyy")</f>
        <v>2023</v>
      </c>
      <c r="E5147" t="s">
        <v>225</v>
      </c>
      <c r="F5147" t="s">
        <v>329</v>
      </c>
      <c r="G5147" t="s">
        <v>11</v>
      </c>
      <c r="H5147" t="s">
        <v>20</v>
      </c>
      <c r="I5147" t="s">
        <v>2292</v>
      </c>
      <c r="J5147">
        <v>8.6</v>
      </c>
      <c r="K5147">
        <v>1</v>
      </c>
      <c r="L5147">
        <v>4.04</v>
      </c>
    </row>
    <row r="5148" spans="1:12" ht="14.25" customHeight="1" x14ac:dyDescent="0.25">
      <c r="A5148" t="str">
        <f t="shared" si="80"/>
        <v>ORD5147</v>
      </c>
      <c r="B5148" s="6">
        <v>45126</v>
      </c>
      <c r="C5148" s="6" t="str">
        <f>TEXT(Table1[[#This Row],[Order Date]],"mmm")</f>
        <v>Jul</v>
      </c>
      <c r="D5148" s="6" t="str">
        <f>TEXT(Table1[[#This Row],[Order Date]],"yyyy")</f>
        <v>2023</v>
      </c>
      <c r="E5148" t="s">
        <v>225</v>
      </c>
      <c r="F5148" t="s">
        <v>329</v>
      </c>
      <c r="G5148" t="s">
        <v>34</v>
      </c>
      <c r="H5148" t="s">
        <v>74</v>
      </c>
      <c r="I5148" t="s">
        <v>1654</v>
      </c>
      <c r="J5148">
        <v>504.9</v>
      </c>
      <c r="K5148">
        <v>5</v>
      </c>
      <c r="L5148">
        <v>126.23</v>
      </c>
    </row>
    <row r="5149" spans="1:12" ht="14.25" customHeight="1" x14ac:dyDescent="0.25">
      <c r="A5149" t="str">
        <f t="shared" si="80"/>
        <v>ORD5148</v>
      </c>
      <c r="B5149" s="6">
        <v>45126</v>
      </c>
      <c r="C5149" s="6" t="str">
        <f>TEXT(Table1[[#This Row],[Order Date]],"mmm")</f>
        <v>Jul</v>
      </c>
      <c r="D5149" s="6" t="str">
        <f>TEXT(Table1[[#This Row],[Order Date]],"yyyy")</f>
        <v>2023</v>
      </c>
      <c r="E5149" t="s">
        <v>1557</v>
      </c>
      <c r="F5149" t="s">
        <v>27</v>
      </c>
      <c r="G5149" t="s">
        <v>39</v>
      </c>
      <c r="H5149" t="s">
        <v>40</v>
      </c>
      <c r="I5149" t="s">
        <v>954</v>
      </c>
      <c r="J5149">
        <v>35.979999999999997</v>
      </c>
      <c r="K5149">
        <v>2</v>
      </c>
      <c r="L5149">
        <v>4.5</v>
      </c>
    </row>
    <row r="5150" spans="1:12" ht="14.25" customHeight="1" x14ac:dyDescent="0.25">
      <c r="A5150" t="str">
        <f t="shared" si="80"/>
        <v>ORD5149</v>
      </c>
      <c r="B5150" s="6">
        <v>45126</v>
      </c>
      <c r="C5150" s="6" t="str">
        <f>TEXT(Table1[[#This Row],[Order Date]],"mmm")</f>
        <v>Jul</v>
      </c>
      <c r="D5150" s="6" t="str">
        <f>TEXT(Table1[[#This Row],[Order Date]],"yyyy")</f>
        <v>2023</v>
      </c>
      <c r="E5150" t="s">
        <v>1557</v>
      </c>
      <c r="F5150" t="s">
        <v>27</v>
      </c>
      <c r="G5150" t="s">
        <v>39</v>
      </c>
      <c r="H5150" t="s">
        <v>52</v>
      </c>
      <c r="I5150" t="s">
        <v>2081</v>
      </c>
      <c r="J5150">
        <v>389.97</v>
      </c>
      <c r="K5150">
        <v>3</v>
      </c>
      <c r="L5150">
        <v>132.59</v>
      </c>
    </row>
    <row r="5151" spans="1:12" ht="14.25" customHeight="1" x14ac:dyDescent="0.25">
      <c r="A5151" t="str">
        <f t="shared" si="80"/>
        <v>ORD5150</v>
      </c>
      <c r="B5151" s="6">
        <v>45127</v>
      </c>
      <c r="C5151" s="6" t="str">
        <f>TEXT(Table1[[#This Row],[Order Date]],"mmm")</f>
        <v>Jul</v>
      </c>
      <c r="D5151" s="6" t="str">
        <f>TEXT(Table1[[#This Row],[Order Date]],"yyyy")</f>
        <v>2023</v>
      </c>
      <c r="E5151" t="s">
        <v>487</v>
      </c>
      <c r="F5151" t="s">
        <v>149</v>
      </c>
      <c r="G5151" t="s">
        <v>39</v>
      </c>
      <c r="H5151" t="s">
        <v>40</v>
      </c>
      <c r="I5151" t="s">
        <v>1215</v>
      </c>
      <c r="J5151">
        <v>89.95</v>
      </c>
      <c r="K5151">
        <v>5</v>
      </c>
      <c r="L5151">
        <v>43.18</v>
      </c>
    </row>
    <row r="5152" spans="1:12" ht="14.25" customHeight="1" x14ac:dyDescent="0.25">
      <c r="A5152" t="str">
        <f t="shared" si="80"/>
        <v>ORD5151</v>
      </c>
      <c r="B5152" s="6">
        <v>45128</v>
      </c>
      <c r="C5152" s="6" t="str">
        <f>TEXT(Table1[[#This Row],[Order Date]],"mmm")</f>
        <v>Jul</v>
      </c>
      <c r="D5152" s="6" t="str">
        <f>TEXT(Table1[[#This Row],[Order Date]],"yyyy")</f>
        <v>2023</v>
      </c>
      <c r="E5152" t="s">
        <v>1186</v>
      </c>
      <c r="F5152" t="s">
        <v>23</v>
      </c>
      <c r="G5152" t="s">
        <v>11</v>
      </c>
      <c r="H5152" t="s">
        <v>20</v>
      </c>
      <c r="I5152" t="s">
        <v>1367</v>
      </c>
      <c r="J5152">
        <v>1.94</v>
      </c>
      <c r="K5152">
        <v>1</v>
      </c>
      <c r="L5152">
        <v>-1.29</v>
      </c>
    </row>
    <row r="5153" spans="1:12" ht="14.25" customHeight="1" x14ac:dyDescent="0.25">
      <c r="A5153" t="str">
        <f t="shared" si="80"/>
        <v>ORD5152</v>
      </c>
      <c r="B5153" s="6">
        <v>45128</v>
      </c>
      <c r="C5153" s="6" t="str">
        <f>TEXT(Table1[[#This Row],[Order Date]],"mmm")</f>
        <v>Jul</v>
      </c>
      <c r="D5153" s="6" t="str">
        <f>TEXT(Table1[[#This Row],[Order Date]],"yyyy")</f>
        <v>2023</v>
      </c>
      <c r="E5153" t="s">
        <v>2450</v>
      </c>
      <c r="F5153" t="s">
        <v>78</v>
      </c>
      <c r="G5153" t="s">
        <v>11</v>
      </c>
      <c r="H5153" t="s">
        <v>24</v>
      </c>
      <c r="I5153" t="s">
        <v>2571</v>
      </c>
      <c r="J5153">
        <v>18.66</v>
      </c>
      <c r="K5153">
        <v>2</v>
      </c>
      <c r="L5153">
        <v>1.4</v>
      </c>
    </row>
    <row r="5154" spans="1:12" ht="14.25" customHeight="1" x14ac:dyDescent="0.25">
      <c r="A5154" t="str">
        <f t="shared" si="80"/>
        <v>ORD5153</v>
      </c>
      <c r="B5154" s="6">
        <v>45128</v>
      </c>
      <c r="C5154" s="6" t="str">
        <f>TEXT(Table1[[#This Row],[Order Date]],"mmm")</f>
        <v>Jul</v>
      </c>
      <c r="D5154" s="6" t="str">
        <f>TEXT(Table1[[#This Row],[Order Date]],"yyyy")</f>
        <v>2023</v>
      </c>
      <c r="E5154" t="s">
        <v>2450</v>
      </c>
      <c r="F5154" t="s">
        <v>78</v>
      </c>
      <c r="G5154" t="s">
        <v>11</v>
      </c>
      <c r="H5154" t="s">
        <v>20</v>
      </c>
      <c r="I5154" t="s">
        <v>846</v>
      </c>
      <c r="J5154">
        <v>11.09</v>
      </c>
      <c r="K5154">
        <v>7</v>
      </c>
      <c r="L5154">
        <v>-8.1300000000000008</v>
      </c>
    </row>
    <row r="5155" spans="1:12" ht="14.25" customHeight="1" x14ac:dyDescent="0.25">
      <c r="A5155" t="str">
        <f t="shared" si="80"/>
        <v>ORD5154</v>
      </c>
      <c r="B5155" s="6">
        <v>45128</v>
      </c>
      <c r="C5155" s="6" t="str">
        <f>TEXT(Table1[[#This Row],[Order Date]],"mmm")</f>
        <v>Jul</v>
      </c>
      <c r="D5155" s="6" t="str">
        <f>TEXT(Table1[[#This Row],[Order Date]],"yyyy")</f>
        <v>2023</v>
      </c>
      <c r="E5155" t="s">
        <v>2450</v>
      </c>
      <c r="F5155" t="s">
        <v>78</v>
      </c>
      <c r="G5155" t="s">
        <v>11</v>
      </c>
      <c r="H5155" t="s">
        <v>18</v>
      </c>
      <c r="I5155" t="s">
        <v>753</v>
      </c>
      <c r="J5155">
        <v>66.69</v>
      </c>
      <c r="K5155">
        <v>1</v>
      </c>
      <c r="L5155">
        <v>4.17</v>
      </c>
    </row>
    <row r="5156" spans="1:12" ht="14.25" customHeight="1" x14ac:dyDescent="0.25">
      <c r="A5156" t="str">
        <f t="shared" si="80"/>
        <v>ORD5155</v>
      </c>
      <c r="B5156" s="6">
        <v>45128</v>
      </c>
      <c r="C5156" s="6" t="str">
        <f>TEXT(Table1[[#This Row],[Order Date]],"mmm")</f>
        <v>Jul</v>
      </c>
      <c r="D5156" s="6" t="str">
        <f>TEXT(Table1[[#This Row],[Order Date]],"yyyy")</f>
        <v>2023</v>
      </c>
      <c r="E5156" t="s">
        <v>2450</v>
      </c>
      <c r="F5156" t="s">
        <v>78</v>
      </c>
      <c r="G5156" t="s">
        <v>11</v>
      </c>
      <c r="H5156" t="s">
        <v>18</v>
      </c>
      <c r="I5156" t="s">
        <v>1400</v>
      </c>
      <c r="J5156">
        <v>99.49</v>
      </c>
      <c r="K5156">
        <v>2</v>
      </c>
      <c r="L5156">
        <v>8.7100000000000009</v>
      </c>
    </row>
    <row r="5157" spans="1:12" ht="14.25" customHeight="1" x14ac:dyDescent="0.25">
      <c r="A5157" t="str">
        <f t="shared" si="80"/>
        <v>ORD5156</v>
      </c>
      <c r="B5157" s="6">
        <v>45128</v>
      </c>
      <c r="C5157" s="6" t="str">
        <f>TEXT(Table1[[#This Row],[Order Date]],"mmm")</f>
        <v>Jul</v>
      </c>
      <c r="D5157" s="6" t="str">
        <f>TEXT(Table1[[#This Row],[Order Date]],"yyyy")</f>
        <v>2023</v>
      </c>
      <c r="E5157" t="s">
        <v>1423</v>
      </c>
      <c r="F5157" t="s">
        <v>245</v>
      </c>
      <c r="G5157" t="s">
        <v>11</v>
      </c>
      <c r="H5157" t="s">
        <v>16</v>
      </c>
      <c r="I5157" t="s">
        <v>1098</v>
      </c>
      <c r="J5157">
        <v>6.26</v>
      </c>
      <c r="K5157">
        <v>3</v>
      </c>
      <c r="L5157">
        <v>2.04</v>
      </c>
    </row>
    <row r="5158" spans="1:12" ht="14.25" customHeight="1" x14ac:dyDescent="0.25">
      <c r="A5158" t="str">
        <f t="shared" si="80"/>
        <v>ORD5157</v>
      </c>
      <c r="B5158" s="6">
        <v>45128</v>
      </c>
      <c r="C5158" s="6" t="str">
        <f>TEXT(Table1[[#This Row],[Order Date]],"mmm")</f>
        <v>Jul</v>
      </c>
      <c r="D5158" s="6" t="str">
        <f>TEXT(Table1[[#This Row],[Order Date]],"yyyy")</f>
        <v>2023</v>
      </c>
      <c r="E5158" t="s">
        <v>1423</v>
      </c>
      <c r="F5158" t="s">
        <v>245</v>
      </c>
      <c r="G5158" t="s">
        <v>34</v>
      </c>
      <c r="H5158" t="s">
        <v>35</v>
      </c>
      <c r="I5158" t="s">
        <v>1379</v>
      </c>
      <c r="J5158">
        <v>363.92</v>
      </c>
      <c r="K5158">
        <v>5</v>
      </c>
      <c r="L5158">
        <v>0</v>
      </c>
    </row>
    <row r="5159" spans="1:12" ht="14.25" customHeight="1" x14ac:dyDescent="0.25">
      <c r="A5159" t="str">
        <f t="shared" si="80"/>
        <v>ORD5158</v>
      </c>
      <c r="B5159" s="6">
        <v>45128</v>
      </c>
      <c r="C5159" s="6" t="str">
        <f>TEXT(Table1[[#This Row],[Order Date]],"mmm")</f>
        <v>Jul</v>
      </c>
      <c r="D5159" s="6" t="str">
        <f>TEXT(Table1[[#This Row],[Order Date]],"yyyy")</f>
        <v>2023</v>
      </c>
      <c r="E5159" t="s">
        <v>389</v>
      </c>
      <c r="F5159" t="s">
        <v>27</v>
      </c>
      <c r="G5159" t="s">
        <v>11</v>
      </c>
      <c r="H5159" t="s">
        <v>63</v>
      </c>
      <c r="I5159" t="s">
        <v>1626</v>
      </c>
      <c r="J5159">
        <v>419.9</v>
      </c>
      <c r="K5159">
        <v>5</v>
      </c>
      <c r="L5159">
        <v>197.35</v>
      </c>
    </row>
    <row r="5160" spans="1:12" ht="14.25" customHeight="1" x14ac:dyDescent="0.25">
      <c r="A5160" t="str">
        <f t="shared" si="80"/>
        <v>ORD5159</v>
      </c>
      <c r="B5160" s="6">
        <v>45128</v>
      </c>
      <c r="C5160" s="6" t="str">
        <f>TEXT(Table1[[#This Row],[Order Date]],"mmm")</f>
        <v>Jul</v>
      </c>
      <c r="D5160" s="6" t="str">
        <f>TEXT(Table1[[#This Row],[Order Date]],"yyyy")</f>
        <v>2023</v>
      </c>
      <c r="E5160" t="s">
        <v>389</v>
      </c>
      <c r="F5160" t="s">
        <v>27</v>
      </c>
      <c r="G5160" t="s">
        <v>11</v>
      </c>
      <c r="H5160" t="s">
        <v>16</v>
      </c>
      <c r="I5160" t="s">
        <v>2077</v>
      </c>
      <c r="J5160">
        <v>3.15</v>
      </c>
      <c r="K5160">
        <v>1</v>
      </c>
      <c r="L5160">
        <v>1.51</v>
      </c>
    </row>
    <row r="5161" spans="1:12" ht="14.25" customHeight="1" x14ac:dyDescent="0.25">
      <c r="A5161" t="str">
        <f t="shared" si="80"/>
        <v>ORD5160</v>
      </c>
      <c r="B5161" s="6">
        <v>45129</v>
      </c>
      <c r="C5161" s="6" t="str">
        <f>TEXT(Table1[[#This Row],[Order Date]],"mmm")</f>
        <v>Jul</v>
      </c>
      <c r="D5161" s="6" t="str">
        <f>TEXT(Table1[[#This Row],[Order Date]],"yyyy")</f>
        <v>2023</v>
      </c>
      <c r="E5161" t="s">
        <v>2412</v>
      </c>
      <c r="F5161" t="s">
        <v>27</v>
      </c>
      <c r="G5161" t="s">
        <v>11</v>
      </c>
      <c r="H5161" t="s">
        <v>16</v>
      </c>
      <c r="I5161" t="s">
        <v>2077</v>
      </c>
      <c r="J5161">
        <v>6.3</v>
      </c>
      <c r="K5161">
        <v>2</v>
      </c>
      <c r="L5161">
        <v>3.02</v>
      </c>
    </row>
    <row r="5162" spans="1:12" ht="14.25" customHeight="1" x14ac:dyDescent="0.25">
      <c r="A5162" t="str">
        <f t="shared" si="80"/>
        <v>ORD5161</v>
      </c>
      <c r="B5162" s="6">
        <v>45129</v>
      </c>
      <c r="C5162" s="6" t="str">
        <f>TEXT(Table1[[#This Row],[Order Date]],"mmm")</f>
        <v>Jul</v>
      </c>
      <c r="D5162" s="6" t="str">
        <f>TEXT(Table1[[#This Row],[Order Date]],"yyyy")</f>
        <v>2023</v>
      </c>
      <c r="E5162" t="s">
        <v>2455</v>
      </c>
      <c r="F5162" t="s">
        <v>23</v>
      </c>
      <c r="G5162" t="s">
        <v>11</v>
      </c>
      <c r="H5162" t="s">
        <v>24</v>
      </c>
      <c r="I5162" t="s">
        <v>566</v>
      </c>
      <c r="J5162">
        <v>4.16</v>
      </c>
      <c r="K5162">
        <v>2</v>
      </c>
      <c r="L5162">
        <v>0.36</v>
      </c>
    </row>
    <row r="5163" spans="1:12" ht="14.25" customHeight="1" x14ac:dyDescent="0.25">
      <c r="A5163" t="str">
        <f t="shared" si="80"/>
        <v>ORD5162</v>
      </c>
      <c r="B5163" s="6">
        <v>45129</v>
      </c>
      <c r="C5163" s="6" t="str">
        <f>TEXT(Table1[[#This Row],[Order Date]],"mmm")</f>
        <v>Jul</v>
      </c>
      <c r="D5163" s="6" t="str">
        <f>TEXT(Table1[[#This Row],[Order Date]],"yyyy")</f>
        <v>2023</v>
      </c>
      <c r="E5163" t="s">
        <v>2455</v>
      </c>
      <c r="F5163" t="s">
        <v>23</v>
      </c>
      <c r="G5163" t="s">
        <v>34</v>
      </c>
      <c r="H5163" t="s">
        <v>47</v>
      </c>
      <c r="I5163" t="s">
        <v>1188</v>
      </c>
      <c r="J5163">
        <v>11.65</v>
      </c>
      <c r="K5163">
        <v>2</v>
      </c>
      <c r="L5163">
        <v>3.35</v>
      </c>
    </row>
    <row r="5164" spans="1:12" ht="14.25" customHeight="1" x14ac:dyDescent="0.25">
      <c r="A5164" t="str">
        <f t="shared" si="80"/>
        <v>ORD5163</v>
      </c>
      <c r="B5164" s="6">
        <v>45129</v>
      </c>
      <c r="C5164" s="6" t="str">
        <f>TEXT(Table1[[#This Row],[Order Date]],"mmm")</f>
        <v>Jul</v>
      </c>
      <c r="D5164" s="6" t="str">
        <f>TEXT(Table1[[#This Row],[Order Date]],"yyyy")</f>
        <v>2023</v>
      </c>
      <c r="E5164" t="s">
        <v>1221</v>
      </c>
      <c r="F5164" t="s">
        <v>110</v>
      </c>
      <c r="G5164" t="s">
        <v>39</v>
      </c>
      <c r="H5164" t="s">
        <v>52</v>
      </c>
      <c r="I5164" t="s">
        <v>2285</v>
      </c>
      <c r="J5164">
        <v>109.95</v>
      </c>
      <c r="K5164">
        <v>1</v>
      </c>
      <c r="L5164">
        <v>36.28</v>
      </c>
    </row>
    <row r="5165" spans="1:12" ht="14.25" customHeight="1" x14ac:dyDescent="0.25">
      <c r="A5165" t="str">
        <f t="shared" si="80"/>
        <v>ORD5164</v>
      </c>
      <c r="B5165" s="6">
        <v>45129</v>
      </c>
      <c r="C5165" s="6" t="str">
        <f>TEXT(Table1[[#This Row],[Order Date]],"mmm")</f>
        <v>Jul</v>
      </c>
      <c r="D5165" s="6" t="str">
        <f>TEXT(Table1[[#This Row],[Order Date]],"yyyy")</f>
        <v>2023</v>
      </c>
      <c r="E5165" t="s">
        <v>1221</v>
      </c>
      <c r="F5165" t="s">
        <v>110</v>
      </c>
      <c r="G5165" t="s">
        <v>11</v>
      </c>
      <c r="H5165" t="s">
        <v>18</v>
      </c>
      <c r="I5165" t="s">
        <v>1440</v>
      </c>
      <c r="J5165">
        <v>965.85</v>
      </c>
      <c r="K5165">
        <v>5</v>
      </c>
      <c r="L5165">
        <v>135.22</v>
      </c>
    </row>
    <row r="5166" spans="1:12" ht="14.25" customHeight="1" x14ac:dyDescent="0.25">
      <c r="A5166" t="str">
        <f t="shared" si="80"/>
        <v>ORD5165</v>
      </c>
      <c r="B5166" s="6">
        <v>45129</v>
      </c>
      <c r="C5166" s="6" t="str">
        <f>TEXT(Table1[[#This Row],[Order Date]],"mmm")</f>
        <v>Jul</v>
      </c>
      <c r="D5166" s="6" t="str">
        <f>TEXT(Table1[[#This Row],[Order Date]],"yyyy")</f>
        <v>2023</v>
      </c>
      <c r="E5166" t="s">
        <v>1221</v>
      </c>
      <c r="F5166" t="s">
        <v>110</v>
      </c>
      <c r="G5166" t="s">
        <v>11</v>
      </c>
      <c r="H5166" t="s">
        <v>24</v>
      </c>
      <c r="I5166" t="s">
        <v>1954</v>
      </c>
      <c r="J5166">
        <v>29.2</v>
      </c>
      <c r="K5166">
        <v>5</v>
      </c>
      <c r="L5166">
        <v>10.51</v>
      </c>
    </row>
    <row r="5167" spans="1:12" ht="14.25" customHeight="1" x14ac:dyDescent="0.25">
      <c r="A5167" t="str">
        <f t="shared" si="80"/>
        <v>ORD5166</v>
      </c>
      <c r="B5167" s="6">
        <v>45129</v>
      </c>
      <c r="C5167" s="6" t="str">
        <f>TEXT(Table1[[#This Row],[Order Date]],"mmm")</f>
        <v>Jul</v>
      </c>
      <c r="D5167" s="6" t="str">
        <f>TEXT(Table1[[#This Row],[Order Date]],"yyyy")</f>
        <v>2023</v>
      </c>
      <c r="E5167" t="s">
        <v>1221</v>
      </c>
      <c r="F5167" t="s">
        <v>110</v>
      </c>
      <c r="G5167" t="s">
        <v>11</v>
      </c>
      <c r="H5167" t="s">
        <v>12</v>
      </c>
      <c r="I5167" t="s">
        <v>1622</v>
      </c>
      <c r="J5167">
        <v>32.4</v>
      </c>
      <c r="K5167">
        <v>5</v>
      </c>
      <c r="L5167">
        <v>15.55</v>
      </c>
    </row>
    <row r="5168" spans="1:12" ht="14.25" customHeight="1" x14ac:dyDescent="0.25">
      <c r="A5168" t="str">
        <f t="shared" si="80"/>
        <v>ORD5167</v>
      </c>
      <c r="B5168" s="6">
        <v>45129</v>
      </c>
      <c r="C5168" s="6" t="str">
        <f>TEXT(Table1[[#This Row],[Order Date]],"mmm")</f>
        <v>Jul</v>
      </c>
      <c r="D5168" s="6" t="str">
        <f>TEXT(Table1[[#This Row],[Order Date]],"yyyy")</f>
        <v>2023</v>
      </c>
      <c r="E5168" t="s">
        <v>239</v>
      </c>
      <c r="F5168" t="s">
        <v>126</v>
      </c>
      <c r="G5168" t="s">
        <v>11</v>
      </c>
      <c r="H5168" t="s">
        <v>200</v>
      </c>
      <c r="I5168" t="s">
        <v>2054</v>
      </c>
      <c r="J5168">
        <v>86.2</v>
      </c>
      <c r="K5168">
        <v>5</v>
      </c>
      <c r="L5168">
        <v>25</v>
      </c>
    </row>
    <row r="5169" spans="1:12" ht="14.25" customHeight="1" x14ac:dyDescent="0.25">
      <c r="A5169" t="str">
        <f t="shared" si="80"/>
        <v>ORD5168</v>
      </c>
      <c r="B5169" s="6">
        <v>45129</v>
      </c>
      <c r="C5169" s="6" t="str">
        <f>TEXT(Table1[[#This Row],[Order Date]],"mmm")</f>
        <v>Jul</v>
      </c>
      <c r="D5169" s="6" t="str">
        <f>TEXT(Table1[[#This Row],[Order Date]],"yyyy")</f>
        <v>2023</v>
      </c>
      <c r="E5169" t="s">
        <v>1867</v>
      </c>
      <c r="F5169" t="s">
        <v>531</v>
      </c>
      <c r="G5169" t="s">
        <v>11</v>
      </c>
      <c r="H5169" t="s">
        <v>92</v>
      </c>
      <c r="I5169" t="s">
        <v>1829</v>
      </c>
      <c r="J5169">
        <v>37.68</v>
      </c>
      <c r="K5169">
        <v>2</v>
      </c>
      <c r="L5169">
        <v>10.55</v>
      </c>
    </row>
    <row r="5170" spans="1:12" ht="14.25" customHeight="1" x14ac:dyDescent="0.25">
      <c r="A5170" t="str">
        <f t="shared" si="80"/>
        <v>ORD5169</v>
      </c>
      <c r="B5170" s="6">
        <v>45129</v>
      </c>
      <c r="C5170" s="6" t="str">
        <f>TEXT(Table1[[#This Row],[Order Date]],"mmm")</f>
        <v>Jul</v>
      </c>
      <c r="D5170" s="6" t="str">
        <f>TEXT(Table1[[#This Row],[Order Date]],"yyyy")</f>
        <v>2023</v>
      </c>
      <c r="E5170" t="s">
        <v>1867</v>
      </c>
      <c r="F5170" t="s">
        <v>531</v>
      </c>
      <c r="G5170" t="s">
        <v>11</v>
      </c>
      <c r="H5170" t="s">
        <v>12</v>
      </c>
      <c r="I5170" t="s">
        <v>1203</v>
      </c>
      <c r="J5170">
        <v>51.84</v>
      </c>
      <c r="K5170">
        <v>8</v>
      </c>
      <c r="L5170">
        <v>24.88</v>
      </c>
    </row>
    <row r="5171" spans="1:12" ht="14.25" customHeight="1" x14ac:dyDescent="0.25">
      <c r="A5171" t="str">
        <f t="shared" si="80"/>
        <v>ORD5170</v>
      </c>
      <c r="B5171" s="6">
        <v>45129</v>
      </c>
      <c r="C5171" s="6" t="str">
        <f>TEXT(Table1[[#This Row],[Order Date]],"mmm")</f>
        <v>Jul</v>
      </c>
      <c r="D5171" s="6" t="str">
        <f>TEXT(Table1[[#This Row],[Order Date]],"yyyy")</f>
        <v>2023</v>
      </c>
      <c r="E5171" t="s">
        <v>1867</v>
      </c>
      <c r="F5171" t="s">
        <v>531</v>
      </c>
      <c r="G5171" t="s">
        <v>34</v>
      </c>
      <c r="H5171" t="s">
        <v>47</v>
      </c>
      <c r="I5171" t="s">
        <v>2129</v>
      </c>
      <c r="J5171">
        <v>27.42</v>
      </c>
      <c r="K5171">
        <v>3</v>
      </c>
      <c r="L5171">
        <v>9.32</v>
      </c>
    </row>
    <row r="5172" spans="1:12" ht="14.25" customHeight="1" x14ac:dyDescent="0.25">
      <c r="A5172" t="str">
        <f t="shared" si="80"/>
        <v>ORD5171</v>
      </c>
      <c r="B5172" s="6">
        <v>45129</v>
      </c>
      <c r="C5172" s="6" t="str">
        <f>TEXT(Table1[[#This Row],[Order Date]],"mmm")</f>
        <v>Jul</v>
      </c>
      <c r="D5172" s="6" t="str">
        <f>TEXT(Table1[[#This Row],[Order Date]],"yyyy")</f>
        <v>2023</v>
      </c>
      <c r="E5172" t="s">
        <v>1867</v>
      </c>
      <c r="F5172" t="s">
        <v>531</v>
      </c>
      <c r="G5172" t="s">
        <v>11</v>
      </c>
      <c r="H5172" t="s">
        <v>20</v>
      </c>
      <c r="I5172" t="s">
        <v>205</v>
      </c>
      <c r="J5172">
        <v>5.4</v>
      </c>
      <c r="K5172">
        <v>3</v>
      </c>
      <c r="L5172">
        <v>2.59</v>
      </c>
    </row>
    <row r="5173" spans="1:12" ht="14.25" customHeight="1" x14ac:dyDescent="0.25">
      <c r="A5173" t="str">
        <f t="shared" si="80"/>
        <v>ORD5172</v>
      </c>
      <c r="B5173" s="6">
        <v>45130</v>
      </c>
      <c r="C5173" s="6" t="str">
        <f>TEXT(Table1[[#This Row],[Order Date]],"mmm")</f>
        <v>Jul</v>
      </c>
      <c r="D5173" s="6" t="str">
        <f>TEXT(Table1[[#This Row],[Order Date]],"yyyy")</f>
        <v>2023</v>
      </c>
      <c r="E5173" t="s">
        <v>1295</v>
      </c>
      <c r="F5173" t="s">
        <v>123</v>
      </c>
      <c r="G5173" t="s">
        <v>11</v>
      </c>
      <c r="H5173" t="s">
        <v>24</v>
      </c>
      <c r="I5173" t="s">
        <v>1358</v>
      </c>
      <c r="J5173">
        <v>35.22</v>
      </c>
      <c r="K5173">
        <v>2</v>
      </c>
      <c r="L5173">
        <v>2.64</v>
      </c>
    </row>
    <row r="5174" spans="1:12" ht="14.25" customHeight="1" x14ac:dyDescent="0.25">
      <c r="A5174" t="str">
        <f t="shared" si="80"/>
        <v>ORD5173</v>
      </c>
      <c r="B5174" s="6">
        <v>45130</v>
      </c>
      <c r="C5174" s="6" t="str">
        <f>TEXT(Table1[[#This Row],[Order Date]],"mmm")</f>
        <v>Jul</v>
      </c>
      <c r="D5174" s="6" t="str">
        <f>TEXT(Table1[[#This Row],[Order Date]],"yyyy")</f>
        <v>2023</v>
      </c>
      <c r="E5174" t="s">
        <v>1295</v>
      </c>
      <c r="F5174" t="s">
        <v>123</v>
      </c>
      <c r="G5174" t="s">
        <v>11</v>
      </c>
      <c r="H5174" t="s">
        <v>92</v>
      </c>
      <c r="I5174" t="s">
        <v>2059</v>
      </c>
      <c r="J5174">
        <v>23.7</v>
      </c>
      <c r="K5174">
        <v>2</v>
      </c>
      <c r="L5174">
        <v>6.52</v>
      </c>
    </row>
    <row r="5175" spans="1:12" ht="14.25" customHeight="1" x14ac:dyDescent="0.25">
      <c r="A5175" t="str">
        <f t="shared" si="80"/>
        <v>ORD5174</v>
      </c>
      <c r="B5175" s="6">
        <v>45130</v>
      </c>
      <c r="C5175" s="6" t="str">
        <f>TEXT(Table1[[#This Row],[Order Date]],"mmm")</f>
        <v>Jul</v>
      </c>
      <c r="D5175" s="6" t="str">
        <f>TEXT(Table1[[#This Row],[Order Date]],"yyyy")</f>
        <v>2023</v>
      </c>
      <c r="E5175" t="s">
        <v>1295</v>
      </c>
      <c r="F5175" t="s">
        <v>123</v>
      </c>
      <c r="G5175" t="s">
        <v>39</v>
      </c>
      <c r="H5175" t="s">
        <v>302</v>
      </c>
      <c r="I5175" t="s">
        <v>2078</v>
      </c>
      <c r="J5175">
        <v>265.48</v>
      </c>
      <c r="K5175">
        <v>1</v>
      </c>
      <c r="L5175">
        <v>-111.5</v>
      </c>
    </row>
    <row r="5176" spans="1:12" ht="14.25" customHeight="1" x14ac:dyDescent="0.25">
      <c r="A5176" t="str">
        <f t="shared" si="80"/>
        <v>ORD5175</v>
      </c>
      <c r="B5176" s="6">
        <v>45130</v>
      </c>
      <c r="C5176" s="6" t="str">
        <f>TEXT(Table1[[#This Row],[Order Date]],"mmm")</f>
        <v>Jul</v>
      </c>
      <c r="D5176" s="6" t="str">
        <f>TEXT(Table1[[#This Row],[Order Date]],"yyyy")</f>
        <v>2023</v>
      </c>
      <c r="E5176" t="s">
        <v>305</v>
      </c>
      <c r="F5176" t="s">
        <v>15</v>
      </c>
      <c r="G5176" t="s">
        <v>11</v>
      </c>
      <c r="H5176" t="s">
        <v>20</v>
      </c>
      <c r="I5176" t="s">
        <v>1218</v>
      </c>
      <c r="J5176">
        <v>11.42</v>
      </c>
      <c r="K5176">
        <v>4</v>
      </c>
      <c r="L5176">
        <v>-18.84</v>
      </c>
    </row>
    <row r="5177" spans="1:12" ht="14.25" customHeight="1" x14ac:dyDescent="0.25">
      <c r="A5177" t="str">
        <f t="shared" si="80"/>
        <v>ORD5176</v>
      </c>
      <c r="B5177" s="6">
        <v>45130</v>
      </c>
      <c r="C5177" s="6" t="str">
        <f>TEXT(Table1[[#This Row],[Order Date]],"mmm")</f>
        <v>Jul</v>
      </c>
      <c r="D5177" s="6" t="str">
        <f>TEXT(Table1[[#This Row],[Order Date]],"yyyy")</f>
        <v>2023</v>
      </c>
      <c r="E5177" t="s">
        <v>280</v>
      </c>
      <c r="F5177" t="s">
        <v>10</v>
      </c>
      <c r="G5177" t="s">
        <v>11</v>
      </c>
      <c r="H5177" t="s">
        <v>24</v>
      </c>
      <c r="I5177" t="s">
        <v>2572</v>
      </c>
      <c r="J5177">
        <v>4.45</v>
      </c>
      <c r="K5177">
        <v>2</v>
      </c>
      <c r="L5177">
        <v>0.33</v>
      </c>
    </row>
    <row r="5178" spans="1:12" ht="14.25" customHeight="1" x14ac:dyDescent="0.25">
      <c r="A5178" t="str">
        <f t="shared" si="80"/>
        <v>ORD5177</v>
      </c>
      <c r="B5178" s="6">
        <v>45130</v>
      </c>
      <c r="C5178" s="6" t="str">
        <f>TEXT(Table1[[#This Row],[Order Date]],"mmm")</f>
        <v>Jul</v>
      </c>
      <c r="D5178" s="6" t="str">
        <f>TEXT(Table1[[#This Row],[Order Date]],"yyyy")</f>
        <v>2023</v>
      </c>
      <c r="E5178" t="s">
        <v>280</v>
      </c>
      <c r="F5178" t="s">
        <v>10</v>
      </c>
      <c r="G5178" t="s">
        <v>11</v>
      </c>
      <c r="H5178" t="s">
        <v>12</v>
      </c>
      <c r="I5178" t="s">
        <v>2122</v>
      </c>
      <c r="J5178">
        <v>5.18</v>
      </c>
      <c r="K5178">
        <v>1</v>
      </c>
      <c r="L5178">
        <v>1.81</v>
      </c>
    </row>
    <row r="5179" spans="1:12" ht="14.25" customHeight="1" x14ac:dyDescent="0.25">
      <c r="A5179" t="str">
        <f t="shared" si="80"/>
        <v>ORD5178</v>
      </c>
      <c r="B5179" s="6">
        <v>45130</v>
      </c>
      <c r="C5179" s="6" t="str">
        <f>TEXT(Table1[[#This Row],[Order Date]],"mmm")</f>
        <v>Jul</v>
      </c>
      <c r="D5179" s="6" t="str">
        <f>TEXT(Table1[[#This Row],[Order Date]],"yyyy")</f>
        <v>2023</v>
      </c>
      <c r="E5179" t="s">
        <v>280</v>
      </c>
      <c r="F5179" t="s">
        <v>10</v>
      </c>
      <c r="G5179" t="s">
        <v>11</v>
      </c>
      <c r="H5179" t="s">
        <v>24</v>
      </c>
      <c r="I5179" t="s">
        <v>805</v>
      </c>
      <c r="J5179">
        <v>175.92</v>
      </c>
      <c r="K5179">
        <v>5</v>
      </c>
      <c r="L5179">
        <v>15.39</v>
      </c>
    </row>
    <row r="5180" spans="1:12" ht="14.25" customHeight="1" x14ac:dyDescent="0.25">
      <c r="A5180" t="str">
        <f t="shared" si="80"/>
        <v>ORD5179</v>
      </c>
      <c r="B5180" s="6">
        <v>45130</v>
      </c>
      <c r="C5180" s="6" t="str">
        <f>TEXT(Table1[[#This Row],[Order Date]],"mmm")</f>
        <v>Jul</v>
      </c>
      <c r="D5180" s="6" t="str">
        <f>TEXT(Table1[[#This Row],[Order Date]],"yyyy")</f>
        <v>2023</v>
      </c>
      <c r="E5180" t="s">
        <v>280</v>
      </c>
      <c r="F5180" t="s">
        <v>10</v>
      </c>
      <c r="G5180" t="s">
        <v>11</v>
      </c>
      <c r="H5180" t="s">
        <v>20</v>
      </c>
      <c r="I5180" t="s">
        <v>118</v>
      </c>
      <c r="J5180">
        <v>4.75</v>
      </c>
      <c r="K5180">
        <v>4</v>
      </c>
      <c r="L5180">
        <v>-8.32</v>
      </c>
    </row>
    <row r="5181" spans="1:12" ht="14.25" customHeight="1" x14ac:dyDescent="0.25">
      <c r="A5181" t="str">
        <f t="shared" si="80"/>
        <v>ORD5180</v>
      </c>
      <c r="B5181" s="6">
        <v>45130</v>
      </c>
      <c r="C5181" s="6" t="str">
        <f>TEXT(Table1[[#This Row],[Order Date]],"mmm")</f>
        <v>Jul</v>
      </c>
      <c r="D5181" s="6" t="str">
        <f>TEXT(Table1[[#This Row],[Order Date]],"yyyy")</f>
        <v>2023</v>
      </c>
      <c r="E5181" t="s">
        <v>280</v>
      </c>
      <c r="F5181" t="s">
        <v>10</v>
      </c>
      <c r="G5181" t="s">
        <v>11</v>
      </c>
      <c r="H5181" t="s">
        <v>200</v>
      </c>
      <c r="I5181" t="s">
        <v>1960</v>
      </c>
      <c r="J5181">
        <v>13.34</v>
      </c>
      <c r="K5181">
        <v>2</v>
      </c>
      <c r="L5181">
        <v>1</v>
      </c>
    </row>
    <row r="5182" spans="1:12" ht="14.25" customHeight="1" x14ac:dyDescent="0.25">
      <c r="A5182" t="str">
        <f t="shared" si="80"/>
        <v>ORD5181</v>
      </c>
      <c r="B5182" s="6">
        <v>45130</v>
      </c>
      <c r="C5182" s="6" t="str">
        <f>TEXT(Table1[[#This Row],[Order Date]],"mmm")</f>
        <v>Jul</v>
      </c>
      <c r="D5182" s="6" t="str">
        <f>TEXT(Table1[[#This Row],[Order Date]],"yyyy")</f>
        <v>2023</v>
      </c>
      <c r="E5182" t="s">
        <v>1042</v>
      </c>
      <c r="F5182" t="s">
        <v>10</v>
      </c>
      <c r="G5182" t="s">
        <v>39</v>
      </c>
      <c r="H5182" t="s">
        <v>40</v>
      </c>
      <c r="I5182" t="s">
        <v>391</v>
      </c>
      <c r="J5182">
        <v>115.14</v>
      </c>
      <c r="K5182">
        <v>8</v>
      </c>
      <c r="L5182">
        <v>11.51</v>
      </c>
    </row>
    <row r="5183" spans="1:12" ht="14.25" customHeight="1" x14ac:dyDescent="0.25">
      <c r="A5183" t="str">
        <f t="shared" si="80"/>
        <v>ORD5182</v>
      </c>
      <c r="B5183" s="6">
        <v>45131</v>
      </c>
      <c r="C5183" s="6" t="str">
        <f>TEXT(Table1[[#This Row],[Order Date]],"mmm")</f>
        <v>Jul</v>
      </c>
      <c r="D5183" s="6" t="str">
        <f>TEXT(Table1[[#This Row],[Order Date]],"yyyy")</f>
        <v>2023</v>
      </c>
      <c r="E5183" t="s">
        <v>1614</v>
      </c>
      <c r="F5183" t="s">
        <v>149</v>
      </c>
      <c r="G5183" t="s">
        <v>34</v>
      </c>
      <c r="H5183" t="s">
        <v>35</v>
      </c>
      <c r="I5183" t="s">
        <v>1772</v>
      </c>
      <c r="J5183">
        <v>253.76</v>
      </c>
      <c r="K5183">
        <v>2</v>
      </c>
      <c r="L5183">
        <v>31.02</v>
      </c>
    </row>
    <row r="5184" spans="1:12" ht="14.25" customHeight="1" x14ac:dyDescent="0.25">
      <c r="A5184" t="str">
        <f t="shared" si="80"/>
        <v>ORD5183</v>
      </c>
      <c r="B5184" s="6">
        <v>45131</v>
      </c>
      <c r="C5184" s="6" t="str">
        <f>TEXT(Table1[[#This Row],[Order Date]],"mmm")</f>
        <v>Jul</v>
      </c>
      <c r="D5184" s="6" t="str">
        <f>TEXT(Table1[[#This Row],[Order Date]],"yyyy")</f>
        <v>2023</v>
      </c>
      <c r="E5184" t="s">
        <v>742</v>
      </c>
      <c r="F5184" t="s">
        <v>62</v>
      </c>
      <c r="G5184" t="s">
        <v>11</v>
      </c>
      <c r="H5184" t="s">
        <v>24</v>
      </c>
      <c r="I5184" t="s">
        <v>116</v>
      </c>
      <c r="J5184">
        <v>73.2</v>
      </c>
      <c r="K5184">
        <v>5</v>
      </c>
      <c r="L5184">
        <v>21.23</v>
      </c>
    </row>
    <row r="5185" spans="1:12" ht="14.25" customHeight="1" x14ac:dyDescent="0.25">
      <c r="A5185" t="str">
        <f t="shared" si="80"/>
        <v>ORD5184</v>
      </c>
      <c r="B5185" s="6">
        <v>45132</v>
      </c>
      <c r="C5185" s="6" t="str">
        <f>TEXT(Table1[[#This Row],[Order Date]],"mmm")</f>
        <v>Jul</v>
      </c>
      <c r="D5185" s="6" t="str">
        <f>TEXT(Table1[[#This Row],[Order Date]],"yyyy")</f>
        <v>2023</v>
      </c>
      <c r="E5185" t="s">
        <v>193</v>
      </c>
      <c r="F5185" t="s">
        <v>27</v>
      </c>
      <c r="G5185" t="s">
        <v>11</v>
      </c>
      <c r="H5185" t="s">
        <v>20</v>
      </c>
      <c r="I5185" t="s">
        <v>984</v>
      </c>
      <c r="J5185">
        <v>119.62</v>
      </c>
      <c r="K5185">
        <v>8</v>
      </c>
      <c r="L5185">
        <v>40.369999999999997</v>
      </c>
    </row>
    <row r="5186" spans="1:12" ht="14.25" customHeight="1" x14ac:dyDescent="0.25">
      <c r="A5186" t="str">
        <f t="shared" si="80"/>
        <v>ORD5185</v>
      </c>
      <c r="B5186" s="6">
        <v>45132</v>
      </c>
      <c r="C5186" s="6" t="str">
        <f>TEXT(Table1[[#This Row],[Order Date]],"mmm")</f>
        <v>Jul</v>
      </c>
      <c r="D5186" s="6" t="str">
        <f>TEXT(Table1[[#This Row],[Order Date]],"yyyy")</f>
        <v>2023</v>
      </c>
      <c r="E5186" t="s">
        <v>193</v>
      </c>
      <c r="F5186" t="s">
        <v>27</v>
      </c>
      <c r="G5186" t="s">
        <v>34</v>
      </c>
      <c r="H5186" t="s">
        <v>47</v>
      </c>
      <c r="I5186" t="s">
        <v>48</v>
      </c>
      <c r="J5186">
        <v>255.76</v>
      </c>
      <c r="K5186">
        <v>4</v>
      </c>
      <c r="L5186">
        <v>81.84</v>
      </c>
    </row>
    <row r="5187" spans="1:12" ht="14.25" customHeight="1" x14ac:dyDescent="0.25">
      <c r="A5187" t="str">
        <f t="shared" ref="A5187:A5250" si="81">"ORD" &amp; TEXT(ROW(A5187)-1, "0000")</f>
        <v>ORD5186</v>
      </c>
      <c r="B5187" s="6">
        <v>45132</v>
      </c>
      <c r="C5187" s="6" t="str">
        <f>TEXT(Table1[[#This Row],[Order Date]],"mmm")</f>
        <v>Jul</v>
      </c>
      <c r="D5187" s="6" t="str">
        <f>TEXT(Table1[[#This Row],[Order Date]],"yyyy")</f>
        <v>2023</v>
      </c>
      <c r="E5187" t="s">
        <v>193</v>
      </c>
      <c r="F5187" t="s">
        <v>27</v>
      </c>
      <c r="G5187" t="s">
        <v>34</v>
      </c>
      <c r="H5187" t="s">
        <v>35</v>
      </c>
      <c r="I5187" t="s">
        <v>542</v>
      </c>
      <c r="J5187">
        <v>241.57</v>
      </c>
      <c r="K5187">
        <v>2</v>
      </c>
      <c r="L5187">
        <v>18.12</v>
      </c>
    </row>
    <row r="5188" spans="1:12" ht="14.25" customHeight="1" x14ac:dyDescent="0.25">
      <c r="A5188" t="str">
        <f t="shared" si="81"/>
        <v>ORD5187</v>
      </c>
      <c r="B5188" s="6">
        <v>45132</v>
      </c>
      <c r="C5188" s="6" t="str">
        <f>TEXT(Table1[[#This Row],[Order Date]],"mmm")</f>
        <v>Jul</v>
      </c>
      <c r="D5188" s="6" t="str">
        <f>TEXT(Table1[[#This Row],[Order Date]],"yyyy")</f>
        <v>2023</v>
      </c>
      <c r="E5188" t="s">
        <v>193</v>
      </c>
      <c r="F5188" t="s">
        <v>27</v>
      </c>
      <c r="G5188" t="s">
        <v>34</v>
      </c>
      <c r="H5188" t="s">
        <v>47</v>
      </c>
      <c r="I5188" t="s">
        <v>2236</v>
      </c>
      <c r="J5188">
        <v>69.3</v>
      </c>
      <c r="K5188">
        <v>9</v>
      </c>
      <c r="L5188">
        <v>22.87</v>
      </c>
    </row>
    <row r="5189" spans="1:12" ht="14.25" customHeight="1" x14ac:dyDescent="0.25">
      <c r="A5189" t="str">
        <f t="shared" si="81"/>
        <v>ORD5188</v>
      </c>
      <c r="B5189" s="6">
        <v>45132</v>
      </c>
      <c r="C5189" s="6" t="str">
        <f>TEXT(Table1[[#This Row],[Order Date]],"mmm")</f>
        <v>Jul</v>
      </c>
      <c r="D5189" s="6" t="str">
        <f>TEXT(Table1[[#This Row],[Order Date]],"yyyy")</f>
        <v>2023</v>
      </c>
      <c r="E5189" t="s">
        <v>2318</v>
      </c>
      <c r="F5189" t="s">
        <v>78</v>
      </c>
      <c r="G5189" t="s">
        <v>39</v>
      </c>
      <c r="H5189" t="s">
        <v>603</v>
      </c>
      <c r="I5189" t="s">
        <v>634</v>
      </c>
      <c r="J5189">
        <v>1439.98</v>
      </c>
      <c r="K5189">
        <v>4</v>
      </c>
      <c r="L5189">
        <v>192</v>
      </c>
    </row>
    <row r="5190" spans="1:12" ht="14.25" customHeight="1" x14ac:dyDescent="0.25">
      <c r="A5190" t="str">
        <f t="shared" si="81"/>
        <v>ORD5189</v>
      </c>
      <c r="B5190" s="6">
        <v>45132</v>
      </c>
      <c r="C5190" s="6" t="str">
        <f>TEXT(Table1[[#This Row],[Order Date]],"mmm")</f>
        <v>Jul</v>
      </c>
      <c r="D5190" s="6" t="str">
        <f>TEXT(Table1[[#This Row],[Order Date]],"yyyy")</f>
        <v>2023</v>
      </c>
      <c r="E5190" t="s">
        <v>2573</v>
      </c>
      <c r="F5190" t="s">
        <v>27</v>
      </c>
      <c r="G5190" t="s">
        <v>11</v>
      </c>
      <c r="H5190" t="s">
        <v>43</v>
      </c>
      <c r="I5190" t="s">
        <v>827</v>
      </c>
      <c r="J5190">
        <v>21.48</v>
      </c>
      <c r="K5190">
        <v>6</v>
      </c>
      <c r="L5190">
        <v>10.74</v>
      </c>
    </row>
    <row r="5191" spans="1:12" ht="14.25" customHeight="1" x14ac:dyDescent="0.25">
      <c r="A5191" t="str">
        <f t="shared" si="81"/>
        <v>ORD5190</v>
      </c>
      <c r="B5191" s="6">
        <v>45132</v>
      </c>
      <c r="C5191" s="6" t="str">
        <f>TEXT(Table1[[#This Row],[Order Date]],"mmm")</f>
        <v>Jul</v>
      </c>
      <c r="D5191" s="6" t="str">
        <f>TEXT(Table1[[#This Row],[Order Date]],"yyyy")</f>
        <v>2023</v>
      </c>
      <c r="E5191" t="s">
        <v>1260</v>
      </c>
      <c r="F5191" t="s">
        <v>78</v>
      </c>
      <c r="G5191" t="s">
        <v>11</v>
      </c>
      <c r="H5191" t="s">
        <v>92</v>
      </c>
      <c r="I5191" t="s">
        <v>2289</v>
      </c>
      <c r="J5191">
        <v>243.88</v>
      </c>
      <c r="K5191">
        <v>5</v>
      </c>
      <c r="L5191">
        <v>27.44</v>
      </c>
    </row>
    <row r="5192" spans="1:12" ht="14.25" customHeight="1" x14ac:dyDescent="0.25">
      <c r="A5192" t="str">
        <f t="shared" si="81"/>
        <v>ORD5191</v>
      </c>
      <c r="B5192" s="6">
        <v>45132</v>
      </c>
      <c r="C5192" s="6" t="str">
        <f>TEXT(Table1[[#This Row],[Order Date]],"mmm")</f>
        <v>Jul</v>
      </c>
      <c r="D5192" s="6" t="str">
        <f>TEXT(Table1[[#This Row],[Order Date]],"yyyy")</f>
        <v>2023</v>
      </c>
      <c r="E5192" t="s">
        <v>1538</v>
      </c>
      <c r="F5192" t="s">
        <v>10</v>
      </c>
      <c r="G5192" t="s">
        <v>11</v>
      </c>
      <c r="H5192" t="s">
        <v>16</v>
      </c>
      <c r="I5192" t="s">
        <v>2502</v>
      </c>
      <c r="J5192">
        <v>15.71</v>
      </c>
      <c r="K5192">
        <v>4</v>
      </c>
      <c r="L5192">
        <v>5.7</v>
      </c>
    </row>
    <row r="5193" spans="1:12" ht="14.25" customHeight="1" x14ac:dyDescent="0.25">
      <c r="A5193" t="str">
        <f t="shared" si="81"/>
        <v>ORD5192</v>
      </c>
      <c r="B5193" s="6">
        <v>45132</v>
      </c>
      <c r="C5193" s="6" t="str">
        <f>TEXT(Table1[[#This Row],[Order Date]],"mmm")</f>
        <v>Jul</v>
      </c>
      <c r="D5193" s="6" t="str">
        <f>TEXT(Table1[[#This Row],[Order Date]],"yyyy")</f>
        <v>2023</v>
      </c>
      <c r="E5193" t="s">
        <v>2319</v>
      </c>
      <c r="F5193" t="s">
        <v>329</v>
      </c>
      <c r="G5193" t="s">
        <v>11</v>
      </c>
      <c r="H5193" t="s">
        <v>18</v>
      </c>
      <c r="I5193" t="s">
        <v>211</v>
      </c>
      <c r="J5193">
        <v>7.89</v>
      </c>
      <c r="K5193">
        <v>1</v>
      </c>
      <c r="L5193">
        <v>0.32</v>
      </c>
    </row>
    <row r="5194" spans="1:12" ht="14.25" customHeight="1" x14ac:dyDescent="0.25">
      <c r="A5194" t="str">
        <f t="shared" si="81"/>
        <v>ORD5193</v>
      </c>
      <c r="B5194" s="6">
        <v>45132</v>
      </c>
      <c r="C5194" s="6" t="str">
        <f>TEXT(Table1[[#This Row],[Order Date]],"mmm")</f>
        <v>Jul</v>
      </c>
      <c r="D5194" s="6" t="str">
        <f>TEXT(Table1[[#This Row],[Order Date]],"yyyy")</f>
        <v>2023</v>
      </c>
      <c r="E5194" t="s">
        <v>2319</v>
      </c>
      <c r="F5194" t="s">
        <v>329</v>
      </c>
      <c r="G5194" t="s">
        <v>11</v>
      </c>
      <c r="H5194" t="s">
        <v>12</v>
      </c>
      <c r="I5194" t="s">
        <v>1262</v>
      </c>
      <c r="J5194">
        <v>65.5</v>
      </c>
      <c r="K5194">
        <v>5</v>
      </c>
      <c r="L5194">
        <v>32.1</v>
      </c>
    </row>
    <row r="5195" spans="1:12" ht="14.25" customHeight="1" x14ac:dyDescent="0.25">
      <c r="A5195" t="str">
        <f t="shared" si="81"/>
        <v>ORD5194</v>
      </c>
      <c r="B5195" s="6">
        <v>45132</v>
      </c>
      <c r="C5195" s="6" t="str">
        <f>TEXT(Table1[[#This Row],[Order Date]],"mmm")</f>
        <v>Jul</v>
      </c>
      <c r="D5195" s="6" t="str">
        <f>TEXT(Table1[[#This Row],[Order Date]],"yyyy")</f>
        <v>2023</v>
      </c>
      <c r="E5195" t="s">
        <v>2319</v>
      </c>
      <c r="F5195" t="s">
        <v>329</v>
      </c>
      <c r="G5195" t="s">
        <v>34</v>
      </c>
      <c r="H5195" t="s">
        <v>145</v>
      </c>
      <c r="I5195" t="s">
        <v>2452</v>
      </c>
      <c r="J5195">
        <v>2430.08</v>
      </c>
      <c r="K5195">
        <v>8</v>
      </c>
      <c r="L5195">
        <v>388.81</v>
      </c>
    </row>
    <row r="5196" spans="1:12" ht="14.25" customHeight="1" x14ac:dyDescent="0.25">
      <c r="A5196" t="str">
        <f t="shared" si="81"/>
        <v>ORD5195</v>
      </c>
      <c r="B5196" s="6">
        <v>45132</v>
      </c>
      <c r="C5196" s="6" t="str">
        <f>TEXT(Table1[[#This Row],[Order Date]],"mmm")</f>
        <v>Jul</v>
      </c>
      <c r="D5196" s="6" t="str">
        <f>TEXT(Table1[[#This Row],[Order Date]],"yyyy")</f>
        <v>2023</v>
      </c>
      <c r="E5196" t="s">
        <v>973</v>
      </c>
      <c r="F5196" t="s">
        <v>55</v>
      </c>
      <c r="G5196" t="s">
        <v>11</v>
      </c>
      <c r="H5196" t="s">
        <v>20</v>
      </c>
      <c r="I5196" t="s">
        <v>969</v>
      </c>
      <c r="J5196">
        <v>10.44</v>
      </c>
      <c r="K5196">
        <v>1</v>
      </c>
      <c r="L5196">
        <v>4.8</v>
      </c>
    </row>
    <row r="5197" spans="1:12" ht="14.25" customHeight="1" x14ac:dyDescent="0.25">
      <c r="A5197" t="str">
        <f t="shared" si="81"/>
        <v>ORD5196</v>
      </c>
      <c r="B5197" s="6">
        <v>45132</v>
      </c>
      <c r="C5197" s="6" t="str">
        <f>TEXT(Table1[[#This Row],[Order Date]],"mmm")</f>
        <v>Jul</v>
      </c>
      <c r="D5197" s="6" t="str">
        <f>TEXT(Table1[[#This Row],[Order Date]],"yyyy")</f>
        <v>2023</v>
      </c>
      <c r="E5197" t="s">
        <v>2432</v>
      </c>
      <c r="F5197" t="s">
        <v>10</v>
      </c>
      <c r="G5197" t="s">
        <v>11</v>
      </c>
      <c r="H5197" t="s">
        <v>63</v>
      </c>
      <c r="I5197" t="s">
        <v>1683</v>
      </c>
      <c r="J5197">
        <v>20.94</v>
      </c>
      <c r="K5197">
        <v>1</v>
      </c>
      <c r="L5197">
        <v>7.07</v>
      </c>
    </row>
    <row r="5198" spans="1:12" ht="14.25" customHeight="1" x14ac:dyDescent="0.25">
      <c r="A5198" t="str">
        <f t="shared" si="81"/>
        <v>ORD5197</v>
      </c>
      <c r="B5198" s="6">
        <v>45132</v>
      </c>
      <c r="C5198" s="6" t="str">
        <f>TEXT(Table1[[#This Row],[Order Date]],"mmm")</f>
        <v>Jul</v>
      </c>
      <c r="D5198" s="6" t="str">
        <f>TEXT(Table1[[#This Row],[Order Date]],"yyyy")</f>
        <v>2023</v>
      </c>
      <c r="E5198" t="s">
        <v>917</v>
      </c>
      <c r="F5198" t="s">
        <v>27</v>
      </c>
      <c r="G5198" t="s">
        <v>11</v>
      </c>
      <c r="H5198" t="s">
        <v>24</v>
      </c>
      <c r="I5198" t="s">
        <v>1527</v>
      </c>
      <c r="J5198">
        <v>37.17</v>
      </c>
      <c r="K5198">
        <v>9</v>
      </c>
      <c r="L5198">
        <v>11.15</v>
      </c>
    </row>
    <row r="5199" spans="1:12" ht="14.25" customHeight="1" x14ac:dyDescent="0.25">
      <c r="A5199" t="str">
        <f t="shared" si="81"/>
        <v>ORD5198</v>
      </c>
      <c r="B5199" s="6">
        <v>45132</v>
      </c>
      <c r="C5199" s="6" t="str">
        <f>TEXT(Table1[[#This Row],[Order Date]],"mmm")</f>
        <v>Jul</v>
      </c>
      <c r="D5199" s="6" t="str">
        <f>TEXT(Table1[[#This Row],[Order Date]],"yyyy")</f>
        <v>2023</v>
      </c>
      <c r="E5199" t="s">
        <v>1771</v>
      </c>
      <c r="F5199" t="s">
        <v>157</v>
      </c>
      <c r="G5199" t="s">
        <v>11</v>
      </c>
      <c r="H5199" t="s">
        <v>12</v>
      </c>
      <c r="I5199" t="s">
        <v>1890</v>
      </c>
      <c r="J5199">
        <v>20.62</v>
      </c>
      <c r="K5199">
        <v>2</v>
      </c>
      <c r="L5199">
        <v>9.69</v>
      </c>
    </row>
    <row r="5200" spans="1:12" ht="14.25" customHeight="1" x14ac:dyDescent="0.25">
      <c r="A5200" t="str">
        <f t="shared" si="81"/>
        <v>ORD5199</v>
      </c>
      <c r="B5200" s="6">
        <v>45132</v>
      </c>
      <c r="C5200" s="6" t="str">
        <f>TEXT(Table1[[#This Row],[Order Date]],"mmm")</f>
        <v>Jul</v>
      </c>
      <c r="D5200" s="6" t="str">
        <f>TEXT(Table1[[#This Row],[Order Date]],"yyyy")</f>
        <v>2023</v>
      </c>
      <c r="E5200" t="s">
        <v>1771</v>
      </c>
      <c r="F5200" t="s">
        <v>157</v>
      </c>
      <c r="G5200" t="s">
        <v>39</v>
      </c>
      <c r="H5200" t="s">
        <v>52</v>
      </c>
      <c r="I5200" t="s">
        <v>1985</v>
      </c>
      <c r="J5200">
        <v>124.25</v>
      </c>
      <c r="K5200">
        <v>7</v>
      </c>
      <c r="L5200">
        <v>48.46</v>
      </c>
    </row>
    <row r="5201" spans="1:12" ht="14.25" customHeight="1" x14ac:dyDescent="0.25">
      <c r="A5201" t="str">
        <f t="shared" si="81"/>
        <v>ORD5200</v>
      </c>
      <c r="B5201" s="6">
        <v>45132</v>
      </c>
      <c r="C5201" s="6" t="str">
        <f>TEXT(Table1[[#This Row],[Order Date]],"mmm")</f>
        <v>Jul</v>
      </c>
      <c r="D5201" s="6" t="str">
        <f>TEXT(Table1[[#This Row],[Order Date]],"yyyy")</f>
        <v>2023</v>
      </c>
      <c r="E5201" t="s">
        <v>1771</v>
      </c>
      <c r="F5201" t="s">
        <v>157</v>
      </c>
      <c r="G5201" t="s">
        <v>39</v>
      </c>
      <c r="H5201" t="s">
        <v>40</v>
      </c>
      <c r="I5201" t="s">
        <v>1895</v>
      </c>
      <c r="J5201">
        <v>297.55</v>
      </c>
      <c r="K5201">
        <v>5</v>
      </c>
      <c r="L5201">
        <v>83.31</v>
      </c>
    </row>
    <row r="5202" spans="1:12" ht="14.25" customHeight="1" x14ac:dyDescent="0.25">
      <c r="A5202" t="str">
        <f t="shared" si="81"/>
        <v>ORD5201</v>
      </c>
      <c r="B5202" s="6">
        <v>45132</v>
      </c>
      <c r="C5202" s="6" t="str">
        <f>TEXT(Table1[[#This Row],[Order Date]],"mmm")</f>
        <v>Jul</v>
      </c>
      <c r="D5202" s="6" t="str">
        <f>TEXT(Table1[[#This Row],[Order Date]],"yyyy")</f>
        <v>2023</v>
      </c>
      <c r="E5202" t="s">
        <v>1771</v>
      </c>
      <c r="F5202" t="s">
        <v>157</v>
      </c>
      <c r="G5202" t="s">
        <v>34</v>
      </c>
      <c r="H5202" t="s">
        <v>35</v>
      </c>
      <c r="I5202" t="s">
        <v>1484</v>
      </c>
      <c r="J5202">
        <v>403.56</v>
      </c>
      <c r="K5202">
        <v>4</v>
      </c>
      <c r="L5202">
        <v>96.85</v>
      </c>
    </row>
    <row r="5203" spans="1:12" ht="14.25" customHeight="1" x14ac:dyDescent="0.25">
      <c r="A5203" t="str">
        <f t="shared" si="81"/>
        <v>ORD5202</v>
      </c>
      <c r="B5203" s="6">
        <v>45132</v>
      </c>
      <c r="C5203" s="6" t="str">
        <f>TEXT(Table1[[#This Row],[Order Date]],"mmm")</f>
        <v>Jul</v>
      </c>
      <c r="D5203" s="6" t="str">
        <f>TEXT(Table1[[#This Row],[Order Date]],"yyyy")</f>
        <v>2023</v>
      </c>
      <c r="E5203" t="s">
        <v>1771</v>
      </c>
      <c r="F5203" t="s">
        <v>157</v>
      </c>
      <c r="G5203" t="s">
        <v>34</v>
      </c>
      <c r="H5203" t="s">
        <v>47</v>
      </c>
      <c r="I5203" t="s">
        <v>309</v>
      </c>
      <c r="J5203">
        <v>95.2</v>
      </c>
      <c r="K5203">
        <v>5</v>
      </c>
      <c r="L5203">
        <v>27.61</v>
      </c>
    </row>
    <row r="5204" spans="1:12" ht="14.25" customHeight="1" x14ac:dyDescent="0.25">
      <c r="A5204" t="str">
        <f t="shared" si="81"/>
        <v>ORD5203</v>
      </c>
      <c r="B5204" s="6">
        <v>45135</v>
      </c>
      <c r="C5204" s="6" t="str">
        <f>TEXT(Table1[[#This Row],[Order Date]],"mmm")</f>
        <v>Jul</v>
      </c>
      <c r="D5204" s="6" t="str">
        <f>TEXT(Table1[[#This Row],[Order Date]],"yyyy")</f>
        <v>2023</v>
      </c>
      <c r="E5204" t="s">
        <v>1672</v>
      </c>
      <c r="F5204" t="s">
        <v>110</v>
      </c>
      <c r="G5204" t="s">
        <v>11</v>
      </c>
      <c r="H5204" t="s">
        <v>43</v>
      </c>
      <c r="I5204" t="s">
        <v>160</v>
      </c>
      <c r="J5204">
        <v>20.440000000000001</v>
      </c>
      <c r="K5204">
        <v>7</v>
      </c>
      <c r="L5204">
        <v>9.1999999999999993</v>
      </c>
    </row>
    <row r="5205" spans="1:12" ht="14.25" customHeight="1" x14ac:dyDescent="0.25">
      <c r="A5205" t="str">
        <f t="shared" si="81"/>
        <v>ORD5204</v>
      </c>
      <c r="B5205" s="6">
        <v>45135</v>
      </c>
      <c r="C5205" s="6" t="str">
        <f>TEXT(Table1[[#This Row],[Order Date]],"mmm")</f>
        <v>Jul</v>
      </c>
      <c r="D5205" s="6" t="str">
        <f>TEXT(Table1[[#This Row],[Order Date]],"yyyy")</f>
        <v>2023</v>
      </c>
      <c r="E5205" t="s">
        <v>1672</v>
      </c>
      <c r="F5205" t="s">
        <v>110</v>
      </c>
      <c r="G5205" t="s">
        <v>11</v>
      </c>
      <c r="H5205" t="s">
        <v>12</v>
      </c>
      <c r="I5205" t="s">
        <v>312</v>
      </c>
      <c r="J5205">
        <v>109.92</v>
      </c>
      <c r="K5205">
        <v>2</v>
      </c>
      <c r="L5205">
        <v>53.86</v>
      </c>
    </row>
    <row r="5206" spans="1:12" ht="14.25" customHeight="1" x14ac:dyDescent="0.25">
      <c r="A5206" t="str">
        <f t="shared" si="81"/>
        <v>ORD5205</v>
      </c>
      <c r="B5206" s="6">
        <v>45135</v>
      </c>
      <c r="C5206" s="6" t="str">
        <f>TEXT(Table1[[#This Row],[Order Date]],"mmm")</f>
        <v>Jul</v>
      </c>
      <c r="D5206" s="6" t="str">
        <f>TEXT(Table1[[#This Row],[Order Date]],"yyyy")</f>
        <v>2023</v>
      </c>
      <c r="E5206" t="s">
        <v>1822</v>
      </c>
      <c r="F5206" t="s">
        <v>27</v>
      </c>
      <c r="G5206" t="s">
        <v>11</v>
      </c>
      <c r="H5206" t="s">
        <v>16</v>
      </c>
      <c r="I5206" t="s">
        <v>250</v>
      </c>
      <c r="J5206">
        <v>18.899999999999999</v>
      </c>
      <c r="K5206">
        <v>3</v>
      </c>
      <c r="L5206">
        <v>8.69</v>
      </c>
    </row>
    <row r="5207" spans="1:12" ht="14.25" customHeight="1" x14ac:dyDescent="0.25">
      <c r="A5207" t="str">
        <f t="shared" si="81"/>
        <v>ORD5206</v>
      </c>
      <c r="B5207" s="6">
        <v>45135</v>
      </c>
      <c r="C5207" s="6" t="str">
        <f>TEXT(Table1[[#This Row],[Order Date]],"mmm")</f>
        <v>Jul</v>
      </c>
      <c r="D5207" s="6" t="str">
        <f>TEXT(Table1[[#This Row],[Order Date]],"yyyy")</f>
        <v>2023</v>
      </c>
      <c r="E5207" t="s">
        <v>2037</v>
      </c>
      <c r="F5207" t="s">
        <v>23</v>
      </c>
      <c r="G5207" t="s">
        <v>34</v>
      </c>
      <c r="H5207" t="s">
        <v>74</v>
      </c>
      <c r="I5207" t="s">
        <v>142</v>
      </c>
      <c r="J5207">
        <v>177.45</v>
      </c>
      <c r="K5207">
        <v>5</v>
      </c>
      <c r="L5207">
        <v>-78.08</v>
      </c>
    </row>
    <row r="5208" spans="1:12" ht="14.25" customHeight="1" x14ac:dyDescent="0.25">
      <c r="A5208" t="str">
        <f t="shared" si="81"/>
        <v>ORD5207</v>
      </c>
      <c r="B5208" s="6">
        <v>45135</v>
      </c>
      <c r="C5208" s="6" t="str">
        <f>TEXT(Table1[[#This Row],[Order Date]],"mmm")</f>
        <v>Jul</v>
      </c>
      <c r="D5208" s="6" t="str">
        <f>TEXT(Table1[[#This Row],[Order Date]],"yyyy")</f>
        <v>2023</v>
      </c>
      <c r="E5208" t="s">
        <v>2037</v>
      </c>
      <c r="F5208" t="s">
        <v>23</v>
      </c>
      <c r="G5208" t="s">
        <v>11</v>
      </c>
      <c r="H5208" t="s">
        <v>20</v>
      </c>
      <c r="I5208" t="s">
        <v>2127</v>
      </c>
      <c r="J5208">
        <v>1369.76</v>
      </c>
      <c r="K5208">
        <v>6</v>
      </c>
      <c r="L5208">
        <v>-913.18</v>
      </c>
    </row>
    <row r="5209" spans="1:12" ht="14.25" customHeight="1" x14ac:dyDescent="0.25">
      <c r="A5209" t="str">
        <f t="shared" si="81"/>
        <v>ORD5208</v>
      </c>
      <c r="B5209" s="6">
        <v>45135</v>
      </c>
      <c r="C5209" s="6" t="str">
        <f>TEXT(Table1[[#This Row],[Order Date]],"mmm")</f>
        <v>Jul</v>
      </c>
      <c r="D5209" s="6" t="str">
        <f>TEXT(Table1[[#This Row],[Order Date]],"yyyy")</f>
        <v>2023</v>
      </c>
      <c r="E5209" t="s">
        <v>2037</v>
      </c>
      <c r="F5209" t="s">
        <v>23</v>
      </c>
      <c r="G5209" t="s">
        <v>11</v>
      </c>
      <c r="H5209" t="s">
        <v>92</v>
      </c>
      <c r="I5209" t="s">
        <v>1468</v>
      </c>
      <c r="J5209">
        <v>9.48</v>
      </c>
      <c r="K5209">
        <v>3</v>
      </c>
      <c r="L5209">
        <v>0.71</v>
      </c>
    </row>
    <row r="5210" spans="1:12" ht="14.25" customHeight="1" x14ac:dyDescent="0.25">
      <c r="A5210" t="str">
        <f t="shared" si="81"/>
        <v>ORD5209</v>
      </c>
      <c r="B5210" s="6">
        <v>45135</v>
      </c>
      <c r="C5210" s="6" t="str">
        <f>TEXT(Table1[[#This Row],[Order Date]],"mmm")</f>
        <v>Jul</v>
      </c>
      <c r="D5210" s="6" t="str">
        <f>TEXT(Table1[[#This Row],[Order Date]],"yyyy")</f>
        <v>2023</v>
      </c>
      <c r="E5210" t="s">
        <v>1378</v>
      </c>
      <c r="F5210" t="s">
        <v>10</v>
      </c>
      <c r="G5210" t="s">
        <v>34</v>
      </c>
      <c r="H5210" t="s">
        <v>47</v>
      </c>
      <c r="I5210" t="s">
        <v>1107</v>
      </c>
      <c r="J5210">
        <v>24.7</v>
      </c>
      <c r="K5210">
        <v>5</v>
      </c>
      <c r="L5210">
        <v>-9.8800000000000008</v>
      </c>
    </row>
    <row r="5211" spans="1:12" ht="14.25" customHeight="1" x14ac:dyDescent="0.25">
      <c r="A5211" t="str">
        <f t="shared" si="81"/>
        <v>ORD5210</v>
      </c>
      <c r="B5211" s="6">
        <v>45135</v>
      </c>
      <c r="C5211" s="6" t="str">
        <f>TEXT(Table1[[#This Row],[Order Date]],"mmm")</f>
        <v>Jul</v>
      </c>
      <c r="D5211" s="6" t="str">
        <f>TEXT(Table1[[#This Row],[Order Date]],"yyyy")</f>
        <v>2023</v>
      </c>
      <c r="E5211" t="s">
        <v>1378</v>
      </c>
      <c r="F5211" t="s">
        <v>10</v>
      </c>
      <c r="G5211" t="s">
        <v>34</v>
      </c>
      <c r="H5211" t="s">
        <v>47</v>
      </c>
      <c r="I5211" t="s">
        <v>2574</v>
      </c>
      <c r="J5211">
        <v>302.72000000000003</v>
      </c>
      <c r="K5211">
        <v>5</v>
      </c>
      <c r="L5211">
        <v>-378.4</v>
      </c>
    </row>
    <row r="5212" spans="1:12" ht="14.25" customHeight="1" x14ac:dyDescent="0.25">
      <c r="A5212" t="str">
        <f t="shared" si="81"/>
        <v>ORD5211</v>
      </c>
      <c r="B5212" s="6">
        <v>45136</v>
      </c>
      <c r="C5212" s="6" t="str">
        <f>TEXT(Table1[[#This Row],[Order Date]],"mmm")</f>
        <v>Jul</v>
      </c>
      <c r="D5212" s="6" t="str">
        <f>TEXT(Table1[[#This Row],[Order Date]],"yyyy")</f>
        <v>2023</v>
      </c>
      <c r="E5212" t="s">
        <v>29</v>
      </c>
      <c r="F5212" t="s">
        <v>23</v>
      </c>
      <c r="G5212" t="s">
        <v>11</v>
      </c>
      <c r="H5212" t="s">
        <v>18</v>
      </c>
      <c r="I5212" t="s">
        <v>1374</v>
      </c>
      <c r="J5212">
        <v>84.78</v>
      </c>
      <c r="K5212">
        <v>2</v>
      </c>
      <c r="L5212">
        <v>-16.96</v>
      </c>
    </row>
    <row r="5213" spans="1:12" ht="14.25" customHeight="1" x14ac:dyDescent="0.25">
      <c r="A5213" t="str">
        <f t="shared" si="81"/>
        <v>ORD5212</v>
      </c>
      <c r="B5213" s="6">
        <v>45136</v>
      </c>
      <c r="C5213" s="6" t="str">
        <f>TEXT(Table1[[#This Row],[Order Date]],"mmm")</f>
        <v>Jul</v>
      </c>
      <c r="D5213" s="6" t="str">
        <f>TEXT(Table1[[#This Row],[Order Date]],"yyyy")</f>
        <v>2023</v>
      </c>
      <c r="E5213" t="s">
        <v>1643</v>
      </c>
      <c r="F5213" t="s">
        <v>123</v>
      </c>
      <c r="G5213" t="s">
        <v>11</v>
      </c>
      <c r="H5213" t="s">
        <v>20</v>
      </c>
      <c r="I5213" t="s">
        <v>1577</v>
      </c>
      <c r="J5213">
        <v>2.21</v>
      </c>
      <c r="K5213">
        <v>3</v>
      </c>
      <c r="L5213">
        <v>-1.48</v>
      </c>
    </row>
    <row r="5214" spans="1:12" ht="14.25" customHeight="1" x14ac:dyDescent="0.25">
      <c r="A5214" t="str">
        <f t="shared" si="81"/>
        <v>ORD5213</v>
      </c>
      <c r="B5214" s="6">
        <v>45136</v>
      </c>
      <c r="C5214" s="6" t="str">
        <f>TEXT(Table1[[#This Row],[Order Date]],"mmm")</f>
        <v>Jul</v>
      </c>
      <c r="D5214" s="6" t="str">
        <f>TEXT(Table1[[#This Row],[Order Date]],"yyyy")</f>
        <v>2023</v>
      </c>
      <c r="E5214" t="s">
        <v>2378</v>
      </c>
      <c r="F5214" t="s">
        <v>245</v>
      </c>
      <c r="G5214" t="s">
        <v>11</v>
      </c>
      <c r="H5214" t="s">
        <v>18</v>
      </c>
      <c r="I5214" t="s">
        <v>1449</v>
      </c>
      <c r="J5214">
        <v>704.76</v>
      </c>
      <c r="K5214">
        <v>5</v>
      </c>
      <c r="L5214">
        <v>26.43</v>
      </c>
    </row>
    <row r="5215" spans="1:12" ht="14.25" customHeight="1" x14ac:dyDescent="0.25">
      <c r="A5215" t="str">
        <f t="shared" si="81"/>
        <v>ORD5214</v>
      </c>
      <c r="B5215" s="6">
        <v>45136</v>
      </c>
      <c r="C5215" s="6" t="str">
        <f>TEXT(Table1[[#This Row],[Order Date]],"mmm")</f>
        <v>Jul</v>
      </c>
      <c r="D5215" s="6" t="str">
        <f>TEXT(Table1[[#This Row],[Order Date]],"yyyy")</f>
        <v>2023</v>
      </c>
      <c r="E5215" t="s">
        <v>2378</v>
      </c>
      <c r="F5215" t="s">
        <v>245</v>
      </c>
      <c r="G5215" t="s">
        <v>11</v>
      </c>
      <c r="H5215" t="s">
        <v>20</v>
      </c>
      <c r="I5215" t="s">
        <v>1281</v>
      </c>
      <c r="J5215">
        <v>27.4</v>
      </c>
      <c r="K5215">
        <v>3</v>
      </c>
      <c r="L5215">
        <v>-20.09</v>
      </c>
    </row>
    <row r="5216" spans="1:12" ht="14.25" customHeight="1" x14ac:dyDescent="0.25">
      <c r="A5216" t="str">
        <f t="shared" si="81"/>
        <v>ORD5215</v>
      </c>
      <c r="B5216" s="6">
        <v>45137</v>
      </c>
      <c r="C5216" s="6" t="str">
        <f>TEXT(Table1[[#This Row],[Order Date]],"mmm")</f>
        <v>Jul</v>
      </c>
      <c r="D5216" s="6" t="str">
        <f>TEXT(Table1[[#This Row],[Order Date]],"yyyy")</f>
        <v>2023</v>
      </c>
      <c r="E5216" t="s">
        <v>1497</v>
      </c>
      <c r="F5216" t="s">
        <v>10</v>
      </c>
      <c r="G5216" t="s">
        <v>11</v>
      </c>
      <c r="H5216" t="s">
        <v>20</v>
      </c>
      <c r="I5216" t="s">
        <v>1509</v>
      </c>
      <c r="J5216">
        <v>9.26</v>
      </c>
      <c r="K5216">
        <v>3</v>
      </c>
      <c r="L5216">
        <v>-13.9</v>
      </c>
    </row>
    <row r="5217" spans="1:12" ht="14.25" customHeight="1" x14ac:dyDescent="0.25">
      <c r="A5217" t="str">
        <f t="shared" si="81"/>
        <v>ORD5216</v>
      </c>
      <c r="B5217" s="6">
        <v>45137</v>
      </c>
      <c r="C5217" s="6" t="str">
        <f>TEXT(Table1[[#This Row],[Order Date]],"mmm")</f>
        <v>Jul</v>
      </c>
      <c r="D5217" s="6" t="str">
        <f>TEXT(Table1[[#This Row],[Order Date]],"yyyy")</f>
        <v>2023</v>
      </c>
      <c r="E5217" t="s">
        <v>596</v>
      </c>
      <c r="F5217" t="s">
        <v>15</v>
      </c>
      <c r="G5217" t="s">
        <v>11</v>
      </c>
      <c r="H5217" t="s">
        <v>16</v>
      </c>
      <c r="I5217" t="s">
        <v>2575</v>
      </c>
      <c r="J5217">
        <v>9.25</v>
      </c>
      <c r="K5217">
        <v>4</v>
      </c>
      <c r="L5217">
        <v>3.12</v>
      </c>
    </row>
    <row r="5218" spans="1:12" ht="14.25" customHeight="1" x14ac:dyDescent="0.25">
      <c r="A5218" t="str">
        <f t="shared" si="81"/>
        <v>ORD5217</v>
      </c>
      <c r="B5218" s="6">
        <v>45137</v>
      </c>
      <c r="C5218" s="6" t="str">
        <f>TEXT(Table1[[#This Row],[Order Date]],"mmm")</f>
        <v>Jul</v>
      </c>
      <c r="D5218" s="6" t="str">
        <f>TEXT(Table1[[#This Row],[Order Date]],"yyyy")</f>
        <v>2023</v>
      </c>
      <c r="E5218" t="s">
        <v>596</v>
      </c>
      <c r="F5218" t="s">
        <v>15</v>
      </c>
      <c r="G5218" t="s">
        <v>11</v>
      </c>
      <c r="H5218" t="s">
        <v>18</v>
      </c>
      <c r="I5218" t="s">
        <v>2110</v>
      </c>
      <c r="J5218">
        <v>1036.6199999999999</v>
      </c>
      <c r="K5218">
        <v>2</v>
      </c>
      <c r="L5218">
        <v>51.83</v>
      </c>
    </row>
    <row r="5219" spans="1:12" ht="14.25" customHeight="1" x14ac:dyDescent="0.25">
      <c r="A5219" t="str">
        <f t="shared" si="81"/>
        <v>ORD5218</v>
      </c>
      <c r="B5219" s="6">
        <v>45137</v>
      </c>
      <c r="C5219" s="6" t="str">
        <f>TEXT(Table1[[#This Row],[Order Date]],"mmm")</f>
        <v>Jul</v>
      </c>
      <c r="D5219" s="6" t="str">
        <f>TEXT(Table1[[#This Row],[Order Date]],"yyyy")</f>
        <v>2023</v>
      </c>
      <c r="E5219" t="s">
        <v>883</v>
      </c>
      <c r="F5219" t="s">
        <v>27</v>
      </c>
      <c r="G5219" t="s">
        <v>11</v>
      </c>
      <c r="H5219" t="s">
        <v>92</v>
      </c>
      <c r="I5219" t="s">
        <v>1997</v>
      </c>
      <c r="J5219">
        <v>715.64</v>
      </c>
      <c r="K5219">
        <v>2</v>
      </c>
      <c r="L5219">
        <v>178.91</v>
      </c>
    </row>
    <row r="5220" spans="1:12" ht="14.25" customHeight="1" x14ac:dyDescent="0.25">
      <c r="A5220" t="str">
        <f t="shared" si="81"/>
        <v>ORD5219</v>
      </c>
      <c r="B5220" s="6">
        <v>45138</v>
      </c>
      <c r="C5220" s="6" t="str">
        <f>TEXT(Table1[[#This Row],[Order Date]],"mmm")</f>
        <v>Jul</v>
      </c>
      <c r="D5220" s="6" t="str">
        <f>TEXT(Table1[[#This Row],[Order Date]],"yyyy")</f>
        <v>2023</v>
      </c>
      <c r="E5220" t="s">
        <v>1012</v>
      </c>
      <c r="F5220" t="s">
        <v>110</v>
      </c>
      <c r="G5220" t="s">
        <v>11</v>
      </c>
      <c r="H5220" t="s">
        <v>92</v>
      </c>
      <c r="I5220" t="s">
        <v>746</v>
      </c>
      <c r="J5220">
        <v>283.14</v>
      </c>
      <c r="K5220">
        <v>4</v>
      </c>
      <c r="L5220">
        <v>72.36</v>
      </c>
    </row>
    <row r="5221" spans="1:12" ht="14.25" customHeight="1" x14ac:dyDescent="0.25">
      <c r="A5221" t="str">
        <f t="shared" si="81"/>
        <v>ORD5220</v>
      </c>
      <c r="B5221" s="6">
        <v>45138</v>
      </c>
      <c r="C5221" s="6" t="str">
        <f>TEXT(Table1[[#This Row],[Order Date]],"mmm")</f>
        <v>Jul</v>
      </c>
      <c r="D5221" s="6" t="str">
        <f>TEXT(Table1[[#This Row],[Order Date]],"yyyy")</f>
        <v>2023</v>
      </c>
      <c r="E5221" t="s">
        <v>1012</v>
      </c>
      <c r="F5221" t="s">
        <v>110</v>
      </c>
      <c r="G5221" t="s">
        <v>39</v>
      </c>
      <c r="H5221" t="s">
        <v>40</v>
      </c>
      <c r="I5221" t="s">
        <v>2297</v>
      </c>
      <c r="J5221">
        <v>635.96</v>
      </c>
      <c r="K5221">
        <v>4</v>
      </c>
      <c r="L5221">
        <v>165.35</v>
      </c>
    </row>
    <row r="5222" spans="1:12" ht="14.25" customHeight="1" x14ac:dyDescent="0.25">
      <c r="A5222" t="str">
        <f t="shared" si="81"/>
        <v>ORD5221</v>
      </c>
      <c r="B5222" s="6">
        <v>45138</v>
      </c>
      <c r="C5222" s="6" t="str">
        <f>TEXT(Table1[[#This Row],[Order Date]],"mmm")</f>
        <v>Jul</v>
      </c>
      <c r="D5222" s="6" t="str">
        <f>TEXT(Table1[[#This Row],[Order Date]],"yyyy")</f>
        <v>2023</v>
      </c>
      <c r="E5222" t="s">
        <v>1012</v>
      </c>
      <c r="F5222" t="s">
        <v>110</v>
      </c>
      <c r="G5222" t="s">
        <v>39</v>
      </c>
      <c r="H5222" t="s">
        <v>40</v>
      </c>
      <c r="I5222" t="s">
        <v>1564</v>
      </c>
      <c r="J5222">
        <v>118.99</v>
      </c>
      <c r="K5222">
        <v>1</v>
      </c>
      <c r="L5222">
        <v>33.32</v>
      </c>
    </row>
    <row r="5223" spans="1:12" ht="14.25" customHeight="1" x14ac:dyDescent="0.25">
      <c r="A5223" t="str">
        <f t="shared" si="81"/>
        <v>ORD5222</v>
      </c>
      <c r="B5223" s="6">
        <v>45138</v>
      </c>
      <c r="C5223" s="6" t="str">
        <f>TEXT(Table1[[#This Row],[Order Date]],"mmm")</f>
        <v>Jul</v>
      </c>
      <c r="D5223" s="6" t="str">
        <f>TEXT(Table1[[#This Row],[Order Date]],"yyyy")</f>
        <v>2023</v>
      </c>
      <c r="E5223" t="s">
        <v>1012</v>
      </c>
      <c r="F5223" t="s">
        <v>110</v>
      </c>
      <c r="G5223" t="s">
        <v>34</v>
      </c>
      <c r="H5223" t="s">
        <v>47</v>
      </c>
      <c r="I5223" t="s">
        <v>112</v>
      </c>
      <c r="J5223">
        <v>272.94</v>
      </c>
      <c r="K5223">
        <v>3</v>
      </c>
      <c r="L5223">
        <v>30.02</v>
      </c>
    </row>
    <row r="5224" spans="1:12" ht="14.25" customHeight="1" x14ac:dyDescent="0.25">
      <c r="A5224" t="str">
        <f t="shared" si="81"/>
        <v>ORD5223</v>
      </c>
      <c r="B5224" s="6">
        <v>45138</v>
      </c>
      <c r="C5224" s="6" t="str">
        <f>TEXT(Table1[[#This Row],[Order Date]],"mmm")</f>
        <v>Jul</v>
      </c>
      <c r="D5224" s="6" t="str">
        <f>TEXT(Table1[[#This Row],[Order Date]],"yyyy")</f>
        <v>2023</v>
      </c>
      <c r="E5224" t="s">
        <v>443</v>
      </c>
      <c r="F5224" t="s">
        <v>27</v>
      </c>
      <c r="G5224" t="s">
        <v>34</v>
      </c>
      <c r="H5224" t="s">
        <v>145</v>
      </c>
      <c r="I5224" t="s">
        <v>2003</v>
      </c>
      <c r="J5224">
        <v>863.13</v>
      </c>
      <c r="K5224">
        <v>7</v>
      </c>
      <c r="L5224">
        <v>-32.369999999999997</v>
      </c>
    </row>
    <row r="5225" spans="1:12" ht="14.25" customHeight="1" x14ac:dyDescent="0.25">
      <c r="A5225" t="str">
        <f t="shared" si="81"/>
        <v>ORD5224</v>
      </c>
      <c r="B5225" s="6">
        <v>45139</v>
      </c>
      <c r="C5225" s="6" t="str">
        <f>TEXT(Table1[[#This Row],[Order Date]],"mmm")</f>
        <v>Aug</v>
      </c>
      <c r="D5225" s="6" t="str">
        <f>TEXT(Table1[[#This Row],[Order Date]],"yyyy")</f>
        <v>2023</v>
      </c>
      <c r="E5225" t="s">
        <v>410</v>
      </c>
      <c r="F5225" t="s">
        <v>10</v>
      </c>
      <c r="G5225" t="s">
        <v>11</v>
      </c>
      <c r="H5225" t="s">
        <v>12</v>
      </c>
      <c r="I5225" t="s">
        <v>625</v>
      </c>
      <c r="J5225">
        <v>19.649999999999999</v>
      </c>
      <c r="K5225">
        <v>2</v>
      </c>
      <c r="L5225">
        <v>6.63</v>
      </c>
    </row>
    <row r="5226" spans="1:12" ht="14.25" customHeight="1" x14ac:dyDescent="0.25">
      <c r="A5226" t="str">
        <f t="shared" si="81"/>
        <v>ORD5225</v>
      </c>
      <c r="B5226" s="6">
        <v>45139</v>
      </c>
      <c r="C5226" s="6" t="str">
        <f>TEXT(Table1[[#This Row],[Order Date]],"mmm")</f>
        <v>Aug</v>
      </c>
      <c r="D5226" s="6" t="str">
        <f>TEXT(Table1[[#This Row],[Order Date]],"yyyy")</f>
        <v>2023</v>
      </c>
      <c r="E5226" t="s">
        <v>355</v>
      </c>
      <c r="F5226" t="s">
        <v>27</v>
      </c>
      <c r="G5226" t="s">
        <v>39</v>
      </c>
      <c r="H5226" t="s">
        <v>40</v>
      </c>
      <c r="I5226" t="s">
        <v>676</v>
      </c>
      <c r="J5226">
        <v>1039.73</v>
      </c>
      <c r="K5226">
        <v>2</v>
      </c>
      <c r="L5226">
        <v>90.98</v>
      </c>
    </row>
    <row r="5227" spans="1:12" ht="14.25" customHeight="1" x14ac:dyDescent="0.25">
      <c r="A5227" t="str">
        <f t="shared" si="81"/>
        <v>ORD5226</v>
      </c>
      <c r="B5227" s="6">
        <v>45139</v>
      </c>
      <c r="C5227" s="6" t="str">
        <f>TEXT(Table1[[#This Row],[Order Date]],"mmm")</f>
        <v>Aug</v>
      </c>
      <c r="D5227" s="6" t="str">
        <f>TEXT(Table1[[#This Row],[Order Date]],"yyyy")</f>
        <v>2023</v>
      </c>
      <c r="E5227" t="s">
        <v>355</v>
      </c>
      <c r="F5227" t="s">
        <v>27</v>
      </c>
      <c r="G5227" t="s">
        <v>11</v>
      </c>
      <c r="H5227" t="s">
        <v>92</v>
      </c>
      <c r="I5227" t="s">
        <v>801</v>
      </c>
      <c r="J5227">
        <v>45.96</v>
      </c>
      <c r="K5227">
        <v>2</v>
      </c>
      <c r="L5227">
        <v>13.79</v>
      </c>
    </row>
    <row r="5228" spans="1:12" ht="14.25" customHeight="1" x14ac:dyDescent="0.25">
      <c r="A5228" t="str">
        <f t="shared" si="81"/>
        <v>ORD5227</v>
      </c>
      <c r="B5228" s="6">
        <v>45139</v>
      </c>
      <c r="C5228" s="6" t="str">
        <f>TEXT(Table1[[#This Row],[Order Date]],"mmm")</f>
        <v>Aug</v>
      </c>
      <c r="D5228" s="6" t="str">
        <f>TEXT(Table1[[#This Row],[Order Date]],"yyyy")</f>
        <v>2023</v>
      </c>
      <c r="E5228" t="s">
        <v>1822</v>
      </c>
      <c r="F5228" t="s">
        <v>23</v>
      </c>
      <c r="G5228" t="s">
        <v>34</v>
      </c>
      <c r="H5228" t="s">
        <v>47</v>
      </c>
      <c r="I5228" t="s">
        <v>2576</v>
      </c>
      <c r="J5228">
        <v>19.309999999999999</v>
      </c>
      <c r="K5228">
        <v>2</v>
      </c>
      <c r="L5228">
        <v>3.14</v>
      </c>
    </row>
    <row r="5229" spans="1:12" ht="14.25" customHeight="1" x14ac:dyDescent="0.25">
      <c r="A5229" t="str">
        <f t="shared" si="81"/>
        <v>ORD5228</v>
      </c>
      <c r="B5229" s="6">
        <v>45140</v>
      </c>
      <c r="C5229" s="6" t="str">
        <f>TEXT(Table1[[#This Row],[Order Date]],"mmm")</f>
        <v>Aug</v>
      </c>
      <c r="D5229" s="6" t="str">
        <f>TEXT(Table1[[#This Row],[Order Date]],"yyyy")</f>
        <v>2023</v>
      </c>
      <c r="E5229" t="s">
        <v>202</v>
      </c>
      <c r="F5229" t="s">
        <v>27</v>
      </c>
      <c r="G5229" t="s">
        <v>34</v>
      </c>
      <c r="H5229" t="s">
        <v>145</v>
      </c>
      <c r="I5229" t="s">
        <v>2577</v>
      </c>
      <c r="J5229">
        <v>136.46</v>
      </c>
      <c r="K5229">
        <v>2</v>
      </c>
      <c r="L5229">
        <v>15.35</v>
      </c>
    </row>
    <row r="5230" spans="1:12" ht="14.25" customHeight="1" x14ac:dyDescent="0.25">
      <c r="A5230" t="str">
        <f t="shared" si="81"/>
        <v>ORD5229</v>
      </c>
      <c r="B5230" s="6">
        <v>45140</v>
      </c>
      <c r="C5230" s="6" t="str">
        <f>TEXT(Table1[[#This Row],[Order Date]],"mmm")</f>
        <v>Aug</v>
      </c>
      <c r="D5230" s="6" t="str">
        <f>TEXT(Table1[[#This Row],[Order Date]],"yyyy")</f>
        <v>2023</v>
      </c>
      <c r="E5230" t="s">
        <v>202</v>
      </c>
      <c r="F5230" t="s">
        <v>27</v>
      </c>
      <c r="G5230" t="s">
        <v>39</v>
      </c>
      <c r="H5230" t="s">
        <v>40</v>
      </c>
      <c r="I5230" t="s">
        <v>2527</v>
      </c>
      <c r="J5230">
        <v>333.58</v>
      </c>
      <c r="K5230">
        <v>3</v>
      </c>
      <c r="L5230">
        <v>33.36</v>
      </c>
    </row>
    <row r="5231" spans="1:12" ht="14.25" customHeight="1" x14ac:dyDescent="0.25">
      <c r="A5231" t="str">
        <f t="shared" si="81"/>
        <v>ORD5230</v>
      </c>
      <c r="B5231" s="6">
        <v>45140</v>
      </c>
      <c r="C5231" s="6" t="str">
        <f>TEXT(Table1[[#This Row],[Order Date]],"mmm")</f>
        <v>Aug</v>
      </c>
      <c r="D5231" s="6" t="str">
        <f>TEXT(Table1[[#This Row],[Order Date]],"yyyy")</f>
        <v>2023</v>
      </c>
      <c r="E5231" t="s">
        <v>202</v>
      </c>
      <c r="F5231" t="s">
        <v>27</v>
      </c>
      <c r="G5231" t="s">
        <v>11</v>
      </c>
      <c r="H5231" t="s">
        <v>20</v>
      </c>
      <c r="I5231" t="s">
        <v>1970</v>
      </c>
      <c r="J5231">
        <v>12.54</v>
      </c>
      <c r="K5231">
        <v>2</v>
      </c>
      <c r="L5231">
        <v>4.7</v>
      </c>
    </row>
    <row r="5232" spans="1:12" ht="14.25" customHeight="1" x14ac:dyDescent="0.25">
      <c r="A5232" t="str">
        <f t="shared" si="81"/>
        <v>ORD5231</v>
      </c>
      <c r="B5232" s="6">
        <v>45141</v>
      </c>
      <c r="C5232" s="6" t="str">
        <f>TEXT(Table1[[#This Row],[Order Date]],"mmm")</f>
        <v>Aug</v>
      </c>
      <c r="D5232" s="6" t="str">
        <f>TEXT(Table1[[#This Row],[Order Date]],"yyyy")</f>
        <v>2023</v>
      </c>
      <c r="E5232" t="s">
        <v>2578</v>
      </c>
      <c r="F5232" t="s">
        <v>840</v>
      </c>
      <c r="G5232" t="s">
        <v>11</v>
      </c>
      <c r="H5232" t="s">
        <v>63</v>
      </c>
      <c r="I5232" t="s">
        <v>98</v>
      </c>
      <c r="J5232">
        <v>81.540000000000006</v>
      </c>
      <c r="K5232">
        <v>3</v>
      </c>
      <c r="L5232">
        <v>38.32</v>
      </c>
    </row>
    <row r="5233" spans="1:12" ht="14.25" customHeight="1" x14ac:dyDescent="0.25">
      <c r="A5233" t="str">
        <f t="shared" si="81"/>
        <v>ORD5232</v>
      </c>
      <c r="B5233" s="6">
        <v>45141</v>
      </c>
      <c r="C5233" s="6" t="str">
        <f>TEXT(Table1[[#This Row],[Order Date]],"mmm")</f>
        <v>Aug</v>
      </c>
      <c r="D5233" s="6" t="str">
        <f>TEXT(Table1[[#This Row],[Order Date]],"yyyy")</f>
        <v>2023</v>
      </c>
      <c r="E5233" t="s">
        <v>2578</v>
      </c>
      <c r="F5233" t="s">
        <v>840</v>
      </c>
      <c r="G5233" t="s">
        <v>39</v>
      </c>
      <c r="H5233" t="s">
        <v>52</v>
      </c>
      <c r="I5233" t="s">
        <v>2579</v>
      </c>
      <c r="J5233">
        <v>167.28</v>
      </c>
      <c r="K5233">
        <v>12</v>
      </c>
      <c r="L5233">
        <v>23.42</v>
      </c>
    </row>
    <row r="5234" spans="1:12" ht="14.25" customHeight="1" x14ac:dyDescent="0.25">
      <c r="A5234" t="str">
        <f t="shared" si="81"/>
        <v>ORD5233</v>
      </c>
      <c r="B5234" s="6">
        <v>45142</v>
      </c>
      <c r="C5234" s="6" t="str">
        <f>TEXT(Table1[[#This Row],[Order Date]],"mmm")</f>
        <v>Aug</v>
      </c>
      <c r="D5234" s="6" t="str">
        <f>TEXT(Table1[[#This Row],[Order Date]],"yyyy")</f>
        <v>2023</v>
      </c>
      <c r="E5234" t="s">
        <v>2580</v>
      </c>
      <c r="F5234" t="s">
        <v>55</v>
      </c>
      <c r="G5234" t="s">
        <v>11</v>
      </c>
      <c r="H5234" t="s">
        <v>200</v>
      </c>
      <c r="I5234" t="s">
        <v>2056</v>
      </c>
      <c r="J5234">
        <v>35.06</v>
      </c>
      <c r="K5234">
        <v>2</v>
      </c>
      <c r="L5234">
        <v>10.52</v>
      </c>
    </row>
    <row r="5235" spans="1:12" ht="14.25" customHeight="1" x14ac:dyDescent="0.25">
      <c r="A5235" t="str">
        <f t="shared" si="81"/>
        <v>ORD5234</v>
      </c>
      <c r="B5235" s="6">
        <v>45142</v>
      </c>
      <c r="C5235" s="6" t="str">
        <f>TEXT(Table1[[#This Row],[Order Date]],"mmm")</f>
        <v>Aug</v>
      </c>
      <c r="D5235" s="6" t="str">
        <f>TEXT(Table1[[#This Row],[Order Date]],"yyyy")</f>
        <v>2023</v>
      </c>
      <c r="E5235" t="s">
        <v>2580</v>
      </c>
      <c r="F5235" t="s">
        <v>55</v>
      </c>
      <c r="G5235" t="s">
        <v>11</v>
      </c>
      <c r="H5235" t="s">
        <v>16</v>
      </c>
      <c r="I5235" t="s">
        <v>377</v>
      </c>
      <c r="J5235">
        <v>4.13</v>
      </c>
      <c r="K5235">
        <v>1</v>
      </c>
      <c r="L5235">
        <v>1.9</v>
      </c>
    </row>
    <row r="5236" spans="1:12" ht="14.25" customHeight="1" x14ac:dyDescent="0.25">
      <c r="A5236" t="str">
        <f t="shared" si="81"/>
        <v>ORD5235</v>
      </c>
      <c r="B5236" s="6">
        <v>45142</v>
      </c>
      <c r="C5236" s="6" t="str">
        <f>TEXT(Table1[[#This Row],[Order Date]],"mmm")</f>
        <v>Aug</v>
      </c>
      <c r="D5236" s="6" t="str">
        <f>TEXT(Table1[[#This Row],[Order Date]],"yyyy")</f>
        <v>2023</v>
      </c>
      <c r="E5236" t="s">
        <v>2580</v>
      </c>
      <c r="F5236" t="s">
        <v>55</v>
      </c>
      <c r="G5236" t="s">
        <v>34</v>
      </c>
      <c r="H5236" t="s">
        <v>47</v>
      </c>
      <c r="I5236" t="s">
        <v>913</v>
      </c>
      <c r="J5236">
        <v>109.8</v>
      </c>
      <c r="K5236">
        <v>9</v>
      </c>
      <c r="L5236">
        <v>46.12</v>
      </c>
    </row>
    <row r="5237" spans="1:12" ht="14.25" customHeight="1" x14ac:dyDescent="0.25">
      <c r="A5237" t="str">
        <f t="shared" si="81"/>
        <v>ORD5236</v>
      </c>
      <c r="B5237" s="6">
        <v>45142</v>
      </c>
      <c r="C5237" s="6" t="str">
        <f>TEXT(Table1[[#This Row],[Order Date]],"mmm")</f>
        <v>Aug</v>
      </c>
      <c r="D5237" s="6" t="str">
        <f>TEXT(Table1[[#This Row],[Order Date]],"yyyy")</f>
        <v>2023</v>
      </c>
      <c r="E5237" t="s">
        <v>2580</v>
      </c>
      <c r="F5237" t="s">
        <v>55</v>
      </c>
      <c r="G5237" t="s">
        <v>11</v>
      </c>
      <c r="H5237" t="s">
        <v>16</v>
      </c>
      <c r="I5237" t="s">
        <v>2581</v>
      </c>
      <c r="J5237">
        <v>9.82</v>
      </c>
      <c r="K5237">
        <v>2</v>
      </c>
      <c r="L5237">
        <v>4.8099999999999996</v>
      </c>
    </row>
    <row r="5238" spans="1:12" ht="14.25" customHeight="1" x14ac:dyDescent="0.25">
      <c r="A5238" t="str">
        <f t="shared" si="81"/>
        <v>ORD5237</v>
      </c>
      <c r="B5238" s="6">
        <v>45142</v>
      </c>
      <c r="C5238" s="6" t="str">
        <f>TEXT(Table1[[#This Row],[Order Date]],"mmm")</f>
        <v>Aug</v>
      </c>
      <c r="D5238" s="6" t="str">
        <f>TEXT(Table1[[#This Row],[Order Date]],"yyyy")</f>
        <v>2023</v>
      </c>
      <c r="E5238" t="s">
        <v>1781</v>
      </c>
      <c r="F5238" t="s">
        <v>15</v>
      </c>
      <c r="G5238" t="s">
        <v>11</v>
      </c>
      <c r="H5238" t="s">
        <v>20</v>
      </c>
      <c r="I5238" t="s">
        <v>2173</v>
      </c>
      <c r="J5238">
        <v>3.98</v>
      </c>
      <c r="K5238">
        <v>5</v>
      </c>
      <c r="L5238">
        <v>-6.57</v>
      </c>
    </row>
    <row r="5239" spans="1:12" ht="14.25" customHeight="1" x14ac:dyDescent="0.25">
      <c r="A5239" t="str">
        <f t="shared" si="81"/>
        <v>ORD5238</v>
      </c>
      <c r="B5239" s="6">
        <v>45142</v>
      </c>
      <c r="C5239" s="6" t="str">
        <f>TEXT(Table1[[#This Row],[Order Date]],"mmm")</f>
        <v>Aug</v>
      </c>
      <c r="D5239" s="6" t="str">
        <f>TEXT(Table1[[#This Row],[Order Date]],"yyyy")</f>
        <v>2023</v>
      </c>
      <c r="E5239" t="s">
        <v>212</v>
      </c>
      <c r="F5239" t="s">
        <v>27</v>
      </c>
      <c r="G5239" t="s">
        <v>39</v>
      </c>
      <c r="H5239" t="s">
        <v>40</v>
      </c>
      <c r="I5239" t="s">
        <v>799</v>
      </c>
      <c r="J5239">
        <v>302.38</v>
      </c>
      <c r="K5239">
        <v>2</v>
      </c>
      <c r="L5239">
        <v>30.24</v>
      </c>
    </row>
    <row r="5240" spans="1:12" ht="14.25" customHeight="1" x14ac:dyDescent="0.25">
      <c r="A5240" t="str">
        <f t="shared" si="81"/>
        <v>ORD5239</v>
      </c>
      <c r="B5240" s="6">
        <v>45142</v>
      </c>
      <c r="C5240" s="6" t="str">
        <f>TEXT(Table1[[#This Row],[Order Date]],"mmm")</f>
        <v>Aug</v>
      </c>
      <c r="D5240" s="6" t="str">
        <f>TEXT(Table1[[#This Row],[Order Date]],"yyyy")</f>
        <v>2023</v>
      </c>
      <c r="E5240" t="s">
        <v>212</v>
      </c>
      <c r="F5240" t="s">
        <v>27</v>
      </c>
      <c r="G5240" t="s">
        <v>11</v>
      </c>
      <c r="H5240" t="s">
        <v>20</v>
      </c>
      <c r="I5240" t="s">
        <v>184</v>
      </c>
      <c r="J5240">
        <v>20.95</v>
      </c>
      <c r="K5240">
        <v>3</v>
      </c>
      <c r="L5240">
        <v>7.07</v>
      </c>
    </row>
    <row r="5241" spans="1:12" ht="14.25" customHeight="1" x14ac:dyDescent="0.25">
      <c r="A5241" t="str">
        <f t="shared" si="81"/>
        <v>ORD5240</v>
      </c>
      <c r="B5241" s="6">
        <v>45142</v>
      </c>
      <c r="C5241" s="6" t="str">
        <f>TEXT(Table1[[#This Row],[Order Date]],"mmm")</f>
        <v>Aug</v>
      </c>
      <c r="D5241" s="6" t="str">
        <f>TEXT(Table1[[#This Row],[Order Date]],"yyyy")</f>
        <v>2023</v>
      </c>
      <c r="E5241" t="s">
        <v>212</v>
      </c>
      <c r="F5241" t="s">
        <v>27</v>
      </c>
      <c r="G5241" t="s">
        <v>11</v>
      </c>
      <c r="H5241" t="s">
        <v>20</v>
      </c>
      <c r="I5241" t="s">
        <v>150</v>
      </c>
      <c r="J5241">
        <v>11.78</v>
      </c>
      <c r="K5241">
        <v>3</v>
      </c>
      <c r="L5241">
        <v>3.98</v>
      </c>
    </row>
    <row r="5242" spans="1:12" ht="14.25" customHeight="1" x14ac:dyDescent="0.25">
      <c r="A5242" t="str">
        <f t="shared" si="81"/>
        <v>ORD5241</v>
      </c>
      <c r="B5242" s="6">
        <v>45143</v>
      </c>
      <c r="C5242" s="6" t="str">
        <f>TEXT(Table1[[#This Row],[Order Date]],"mmm")</f>
        <v>Aug</v>
      </c>
      <c r="D5242" s="6" t="str">
        <f>TEXT(Table1[[#This Row],[Order Date]],"yyyy")</f>
        <v>2023</v>
      </c>
      <c r="E5242" t="s">
        <v>1867</v>
      </c>
      <c r="F5242" t="s">
        <v>488</v>
      </c>
      <c r="G5242" t="s">
        <v>11</v>
      </c>
      <c r="H5242" t="s">
        <v>24</v>
      </c>
      <c r="I5242" t="s">
        <v>2135</v>
      </c>
      <c r="J5242">
        <v>197.05</v>
      </c>
      <c r="K5242">
        <v>7</v>
      </c>
      <c r="L5242">
        <v>59.12</v>
      </c>
    </row>
    <row r="5243" spans="1:12" ht="14.25" customHeight="1" x14ac:dyDescent="0.25">
      <c r="A5243" t="str">
        <f t="shared" si="81"/>
        <v>ORD5242</v>
      </c>
      <c r="B5243" s="6">
        <v>45144</v>
      </c>
      <c r="C5243" s="6" t="str">
        <f>TEXT(Table1[[#This Row],[Order Date]],"mmm")</f>
        <v>Aug</v>
      </c>
      <c r="D5243" s="6" t="str">
        <f>TEXT(Table1[[#This Row],[Order Date]],"yyyy")</f>
        <v>2023</v>
      </c>
      <c r="E5243" t="s">
        <v>443</v>
      </c>
      <c r="F5243" t="s">
        <v>149</v>
      </c>
      <c r="G5243" t="s">
        <v>11</v>
      </c>
      <c r="H5243" t="s">
        <v>12</v>
      </c>
      <c r="I5243" t="s">
        <v>625</v>
      </c>
      <c r="J5243">
        <v>70.88</v>
      </c>
      <c r="K5243">
        <v>2</v>
      </c>
      <c r="L5243">
        <v>33.31</v>
      </c>
    </row>
    <row r="5244" spans="1:12" ht="14.25" customHeight="1" x14ac:dyDescent="0.25">
      <c r="A5244" t="str">
        <f t="shared" si="81"/>
        <v>ORD5243</v>
      </c>
      <c r="B5244" s="6">
        <v>45144</v>
      </c>
      <c r="C5244" s="6" t="str">
        <f>TEXT(Table1[[#This Row],[Order Date]],"mmm")</f>
        <v>Aug</v>
      </c>
      <c r="D5244" s="6" t="str">
        <f>TEXT(Table1[[#This Row],[Order Date]],"yyyy")</f>
        <v>2023</v>
      </c>
      <c r="E5244" t="s">
        <v>1093</v>
      </c>
      <c r="F5244" t="s">
        <v>27</v>
      </c>
      <c r="G5244" t="s">
        <v>39</v>
      </c>
      <c r="H5244" t="s">
        <v>40</v>
      </c>
      <c r="I5244" t="s">
        <v>2300</v>
      </c>
      <c r="J5244">
        <v>211.17</v>
      </c>
      <c r="K5244">
        <v>4</v>
      </c>
      <c r="L5244">
        <v>18.48</v>
      </c>
    </row>
    <row r="5245" spans="1:12" ht="14.25" customHeight="1" x14ac:dyDescent="0.25">
      <c r="A5245" t="str">
        <f t="shared" si="81"/>
        <v>ORD5244</v>
      </c>
      <c r="B5245" s="6">
        <v>45144</v>
      </c>
      <c r="C5245" s="6" t="str">
        <f>TEXT(Table1[[#This Row],[Order Date]],"mmm")</f>
        <v>Aug</v>
      </c>
      <c r="D5245" s="6" t="str">
        <f>TEXT(Table1[[#This Row],[Order Date]],"yyyy")</f>
        <v>2023</v>
      </c>
      <c r="E5245" t="s">
        <v>878</v>
      </c>
      <c r="F5245" t="s">
        <v>149</v>
      </c>
      <c r="G5245" t="s">
        <v>11</v>
      </c>
      <c r="H5245" t="s">
        <v>24</v>
      </c>
      <c r="I5245" t="s">
        <v>31</v>
      </c>
      <c r="J5245">
        <v>38.340000000000003</v>
      </c>
      <c r="K5245">
        <v>9</v>
      </c>
      <c r="L5245">
        <v>15.72</v>
      </c>
    </row>
    <row r="5246" spans="1:12" ht="14.25" customHeight="1" x14ac:dyDescent="0.25">
      <c r="A5246" t="str">
        <f t="shared" si="81"/>
        <v>ORD5245</v>
      </c>
      <c r="B5246" s="6">
        <v>45145</v>
      </c>
      <c r="C5246" s="6" t="str">
        <f>TEXT(Table1[[#This Row],[Order Date]],"mmm")</f>
        <v>Aug</v>
      </c>
      <c r="D5246" s="6" t="str">
        <f>TEXT(Table1[[#This Row],[Order Date]],"yyyy")</f>
        <v>2023</v>
      </c>
      <c r="E5246" t="s">
        <v>1163</v>
      </c>
      <c r="F5246" t="s">
        <v>164</v>
      </c>
      <c r="G5246" t="s">
        <v>39</v>
      </c>
      <c r="H5246" t="s">
        <v>52</v>
      </c>
      <c r="I5246" t="s">
        <v>1476</v>
      </c>
      <c r="J5246">
        <v>179.97</v>
      </c>
      <c r="K5246">
        <v>3</v>
      </c>
      <c r="L5246">
        <v>86.39</v>
      </c>
    </row>
    <row r="5247" spans="1:12" ht="14.25" customHeight="1" x14ac:dyDescent="0.25">
      <c r="A5247" t="str">
        <f t="shared" si="81"/>
        <v>ORD5246</v>
      </c>
      <c r="B5247" s="6">
        <v>45146</v>
      </c>
      <c r="C5247" s="6" t="str">
        <f>TEXT(Table1[[#This Row],[Order Date]],"mmm")</f>
        <v>Aug</v>
      </c>
      <c r="D5247" s="6" t="str">
        <f>TEXT(Table1[[#This Row],[Order Date]],"yyyy")</f>
        <v>2023</v>
      </c>
      <c r="E5247" t="s">
        <v>1448</v>
      </c>
      <c r="F5247" t="s">
        <v>10</v>
      </c>
      <c r="G5247" t="s">
        <v>11</v>
      </c>
      <c r="H5247" t="s">
        <v>43</v>
      </c>
      <c r="I5247" t="s">
        <v>1561</v>
      </c>
      <c r="J5247">
        <v>11.17</v>
      </c>
      <c r="K5247">
        <v>4</v>
      </c>
      <c r="L5247">
        <v>3.63</v>
      </c>
    </row>
    <row r="5248" spans="1:12" ht="14.25" customHeight="1" x14ac:dyDescent="0.25">
      <c r="A5248" t="str">
        <f t="shared" si="81"/>
        <v>ORD5247</v>
      </c>
      <c r="B5248" s="6">
        <v>45146</v>
      </c>
      <c r="C5248" s="6" t="str">
        <f>TEXT(Table1[[#This Row],[Order Date]],"mmm")</f>
        <v>Aug</v>
      </c>
      <c r="D5248" s="6" t="str">
        <f>TEXT(Table1[[#This Row],[Order Date]],"yyyy")</f>
        <v>2023</v>
      </c>
      <c r="E5248" t="s">
        <v>1448</v>
      </c>
      <c r="F5248" t="s">
        <v>10</v>
      </c>
      <c r="G5248" t="s">
        <v>11</v>
      </c>
      <c r="H5248" t="s">
        <v>12</v>
      </c>
      <c r="I5248" t="s">
        <v>2470</v>
      </c>
      <c r="J5248">
        <v>53.95</v>
      </c>
      <c r="K5248">
        <v>3</v>
      </c>
      <c r="L5248">
        <v>17.53</v>
      </c>
    </row>
    <row r="5249" spans="1:12" ht="14.25" customHeight="1" x14ac:dyDescent="0.25">
      <c r="A5249" t="str">
        <f t="shared" si="81"/>
        <v>ORD5248</v>
      </c>
      <c r="B5249" s="6">
        <v>45146</v>
      </c>
      <c r="C5249" s="6" t="str">
        <f>TEXT(Table1[[#This Row],[Order Date]],"mmm")</f>
        <v>Aug</v>
      </c>
      <c r="D5249" s="6" t="str">
        <f>TEXT(Table1[[#This Row],[Order Date]],"yyyy")</f>
        <v>2023</v>
      </c>
      <c r="E5249" t="s">
        <v>1962</v>
      </c>
      <c r="F5249" t="s">
        <v>329</v>
      </c>
      <c r="G5249" t="s">
        <v>11</v>
      </c>
      <c r="H5249" t="s">
        <v>43</v>
      </c>
      <c r="I5249" t="s">
        <v>44</v>
      </c>
      <c r="J5249">
        <v>23.34</v>
      </c>
      <c r="K5249">
        <v>3</v>
      </c>
      <c r="L5249">
        <v>0.23</v>
      </c>
    </row>
    <row r="5250" spans="1:12" ht="14.25" customHeight="1" x14ac:dyDescent="0.25">
      <c r="A5250" t="str">
        <f t="shared" si="81"/>
        <v>ORD5249</v>
      </c>
      <c r="B5250" s="6">
        <v>45146</v>
      </c>
      <c r="C5250" s="6" t="str">
        <f>TEXT(Table1[[#This Row],[Order Date]],"mmm")</f>
        <v>Aug</v>
      </c>
      <c r="D5250" s="6" t="str">
        <f>TEXT(Table1[[#This Row],[Order Date]],"yyyy")</f>
        <v>2023</v>
      </c>
      <c r="E5250" t="s">
        <v>2222</v>
      </c>
      <c r="F5250" t="s">
        <v>27</v>
      </c>
      <c r="G5250" t="s">
        <v>34</v>
      </c>
      <c r="H5250" t="s">
        <v>145</v>
      </c>
      <c r="I5250" t="s">
        <v>1812</v>
      </c>
      <c r="J5250">
        <v>513.02</v>
      </c>
      <c r="K5250">
        <v>2</v>
      </c>
      <c r="L5250">
        <v>12.83</v>
      </c>
    </row>
    <row r="5251" spans="1:12" ht="14.25" customHeight="1" x14ac:dyDescent="0.25">
      <c r="A5251" t="str">
        <f t="shared" ref="A5251:A5314" si="82">"ORD" &amp; TEXT(ROW(A5251)-1, "0000")</f>
        <v>ORD5250</v>
      </c>
      <c r="B5251" s="6">
        <v>45146</v>
      </c>
      <c r="C5251" s="6" t="str">
        <f>TEXT(Table1[[#This Row],[Order Date]],"mmm")</f>
        <v>Aug</v>
      </c>
      <c r="D5251" s="6" t="str">
        <f>TEXT(Table1[[#This Row],[Order Date]],"yyyy")</f>
        <v>2023</v>
      </c>
      <c r="E5251" t="s">
        <v>2222</v>
      </c>
      <c r="F5251" t="s">
        <v>27</v>
      </c>
      <c r="G5251" t="s">
        <v>11</v>
      </c>
      <c r="H5251" t="s">
        <v>92</v>
      </c>
      <c r="I5251" t="s">
        <v>2007</v>
      </c>
      <c r="J5251">
        <v>487.92</v>
      </c>
      <c r="K5251">
        <v>6</v>
      </c>
      <c r="L5251">
        <v>136.62</v>
      </c>
    </row>
    <row r="5252" spans="1:12" ht="14.25" customHeight="1" x14ac:dyDescent="0.25">
      <c r="A5252" t="str">
        <f t="shared" si="82"/>
        <v>ORD5251</v>
      </c>
      <c r="B5252" s="6">
        <v>45146</v>
      </c>
      <c r="C5252" s="6" t="str">
        <f>TEXT(Table1[[#This Row],[Order Date]],"mmm")</f>
        <v>Aug</v>
      </c>
      <c r="D5252" s="6" t="str">
        <f>TEXT(Table1[[#This Row],[Order Date]],"yyyy")</f>
        <v>2023</v>
      </c>
      <c r="E5252" t="s">
        <v>2222</v>
      </c>
      <c r="F5252" t="s">
        <v>27</v>
      </c>
      <c r="G5252" t="s">
        <v>11</v>
      </c>
      <c r="H5252" t="s">
        <v>20</v>
      </c>
      <c r="I5252" t="s">
        <v>970</v>
      </c>
      <c r="J5252">
        <v>15.24</v>
      </c>
      <c r="K5252">
        <v>5</v>
      </c>
      <c r="L5252">
        <v>5.33</v>
      </c>
    </row>
    <row r="5253" spans="1:12" ht="14.25" customHeight="1" x14ac:dyDescent="0.25">
      <c r="A5253" t="str">
        <f t="shared" si="82"/>
        <v>ORD5252</v>
      </c>
      <c r="B5253" s="6">
        <v>45146</v>
      </c>
      <c r="C5253" s="6" t="str">
        <f>TEXT(Table1[[#This Row],[Order Date]],"mmm")</f>
        <v>Aug</v>
      </c>
      <c r="D5253" s="6" t="str">
        <f>TEXT(Table1[[#This Row],[Order Date]],"yyyy")</f>
        <v>2023</v>
      </c>
      <c r="E5253" t="s">
        <v>978</v>
      </c>
      <c r="F5253" t="s">
        <v>840</v>
      </c>
      <c r="G5253" t="s">
        <v>11</v>
      </c>
      <c r="H5253" t="s">
        <v>12</v>
      </c>
      <c r="I5253" t="s">
        <v>1376</v>
      </c>
      <c r="J5253">
        <v>10.56</v>
      </c>
      <c r="K5253">
        <v>2</v>
      </c>
      <c r="L5253">
        <v>4.75</v>
      </c>
    </row>
    <row r="5254" spans="1:12" ht="14.25" customHeight="1" x14ac:dyDescent="0.25">
      <c r="A5254" t="str">
        <f t="shared" si="82"/>
        <v>ORD5253</v>
      </c>
      <c r="B5254" s="6">
        <v>45147</v>
      </c>
      <c r="C5254" s="6" t="str">
        <f>TEXT(Table1[[#This Row],[Order Date]],"mmm")</f>
        <v>Aug</v>
      </c>
      <c r="D5254" s="6" t="str">
        <f>TEXT(Table1[[#This Row],[Order Date]],"yyyy")</f>
        <v>2023</v>
      </c>
      <c r="E5254" t="s">
        <v>1452</v>
      </c>
      <c r="F5254" t="s">
        <v>245</v>
      </c>
      <c r="G5254" t="s">
        <v>11</v>
      </c>
      <c r="H5254" t="s">
        <v>12</v>
      </c>
      <c r="I5254" t="s">
        <v>1590</v>
      </c>
      <c r="J5254">
        <v>30.82</v>
      </c>
      <c r="K5254">
        <v>9</v>
      </c>
      <c r="L5254">
        <v>9.6300000000000008</v>
      </c>
    </row>
    <row r="5255" spans="1:12" ht="14.25" customHeight="1" x14ac:dyDescent="0.25">
      <c r="A5255" t="str">
        <f t="shared" si="82"/>
        <v>ORD5254</v>
      </c>
      <c r="B5255" s="6">
        <v>45147</v>
      </c>
      <c r="C5255" s="6" t="str">
        <f>TEXT(Table1[[#This Row],[Order Date]],"mmm")</f>
        <v>Aug</v>
      </c>
      <c r="D5255" s="6" t="str">
        <f>TEXT(Table1[[#This Row],[Order Date]],"yyyy")</f>
        <v>2023</v>
      </c>
      <c r="E5255" t="s">
        <v>1452</v>
      </c>
      <c r="F5255" t="s">
        <v>245</v>
      </c>
      <c r="G5255" t="s">
        <v>39</v>
      </c>
      <c r="H5255" t="s">
        <v>40</v>
      </c>
      <c r="I5255" t="s">
        <v>2362</v>
      </c>
      <c r="J5255">
        <v>44.78</v>
      </c>
      <c r="K5255">
        <v>2</v>
      </c>
      <c r="L5255">
        <v>4.4800000000000004</v>
      </c>
    </row>
    <row r="5256" spans="1:12" ht="14.25" customHeight="1" x14ac:dyDescent="0.25">
      <c r="A5256" t="str">
        <f t="shared" si="82"/>
        <v>ORD5255</v>
      </c>
      <c r="B5256" s="6">
        <v>45147</v>
      </c>
      <c r="C5256" s="6" t="str">
        <f>TEXT(Table1[[#This Row],[Order Date]],"mmm")</f>
        <v>Aug</v>
      </c>
      <c r="D5256" s="6" t="str">
        <f>TEXT(Table1[[#This Row],[Order Date]],"yyyy")</f>
        <v>2023</v>
      </c>
      <c r="E5256" t="s">
        <v>1452</v>
      </c>
      <c r="F5256" t="s">
        <v>245</v>
      </c>
      <c r="G5256" t="s">
        <v>11</v>
      </c>
      <c r="H5256" t="s">
        <v>92</v>
      </c>
      <c r="I5256" t="s">
        <v>1238</v>
      </c>
      <c r="J5256">
        <v>569.54</v>
      </c>
      <c r="K5256">
        <v>4</v>
      </c>
      <c r="L5256">
        <v>64.069999999999993</v>
      </c>
    </row>
    <row r="5257" spans="1:12" ht="14.25" customHeight="1" x14ac:dyDescent="0.25">
      <c r="A5257" t="str">
        <f t="shared" si="82"/>
        <v>ORD5256</v>
      </c>
      <c r="B5257" s="6">
        <v>45147</v>
      </c>
      <c r="C5257" s="6" t="str">
        <f>TEXT(Table1[[#This Row],[Order Date]],"mmm")</f>
        <v>Aug</v>
      </c>
      <c r="D5257" s="6" t="str">
        <f>TEXT(Table1[[#This Row],[Order Date]],"yyyy")</f>
        <v>2023</v>
      </c>
      <c r="E5257" t="s">
        <v>925</v>
      </c>
      <c r="F5257" t="s">
        <v>120</v>
      </c>
      <c r="G5257" t="s">
        <v>11</v>
      </c>
      <c r="H5257" t="s">
        <v>20</v>
      </c>
      <c r="I5257" t="s">
        <v>941</v>
      </c>
      <c r="J5257">
        <v>4.34</v>
      </c>
      <c r="K5257">
        <v>3</v>
      </c>
      <c r="L5257">
        <v>-3.04</v>
      </c>
    </row>
    <row r="5258" spans="1:12" ht="14.25" customHeight="1" x14ac:dyDescent="0.25">
      <c r="A5258" t="str">
        <f t="shared" si="82"/>
        <v>ORD5257</v>
      </c>
      <c r="B5258" s="6">
        <v>45147</v>
      </c>
      <c r="C5258" s="6" t="str">
        <f>TEXT(Table1[[#This Row],[Order Date]],"mmm")</f>
        <v>Aug</v>
      </c>
      <c r="D5258" s="6" t="str">
        <f>TEXT(Table1[[#This Row],[Order Date]],"yyyy")</f>
        <v>2023</v>
      </c>
      <c r="E5258" t="s">
        <v>925</v>
      </c>
      <c r="F5258" t="s">
        <v>120</v>
      </c>
      <c r="G5258" t="s">
        <v>11</v>
      </c>
      <c r="H5258" t="s">
        <v>20</v>
      </c>
      <c r="I5258" t="s">
        <v>2468</v>
      </c>
      <c r="J5258">
        <v>11.88</v>
      </c>
      <c r="K5258">
        <v>5</v>
      </c>
      <c r="L5258">
        <v>-7.92</v>
      </c>
    </row>
    <row r="5259" spans="1:12" ht="14.25" customHeight="1" x14ac:dyDescent="0.25">
      <c r="A5259" t="str">
        <f t="shared" si="82"/>
        <v>ORD5258</v>
      </c>
      <c r="B5259" s="6">
        <v>45149</v>
      </c>
      <c r="C5259" s="6" t="str">
        <f>TEXT(Table1[[#This Row],[Order Date]],"mmm")</f>
        <v>Aug</v>
      </c>
      <c r="D5259" s="6" t="str">
        <f>TEXT(Table1[[#This Row],[Order Date]],"yyyy")</f>
        <v>2023</v>
      </c>
      <c r="E5259" t="s">
        <v>1375</v>
      </c>
      <c r="F5259" t="s">
        <v>840</v>
      </c>
      <c r="G5259" t="s">
        <v>11</v>
      </c>
      <c r="H5259" t="s">
        <v>12</v>
      </c>
      <c r="I5259" t="s">
        <v>2114</v>
      </c>
      <c r="J5259">
        <v>32.4</v>
      </c>
      <c r="K5259">
        <v>5</v>
      </c>
      <c r="L5259">
        <v>15.55</v>
      </c>
    </row>
    <row r="5260" spans="1:12" ht="14.25" customHeight="1" x14ac:dyDescent="0.25">
      <c r="A5260" t="str">
        <f t="shared" si="82"/>
        <v>ORD5259</v>
      </c>
      <c r="B5260" s="6">
        <v>45149</v>
      </c>
      <c r="C5260" s="6" t="str">
        <f>TEXT(Table1[[#This Row],[Order Date]],"mmm")</f>
        <v>Aug</v>
      </c>
      <c r="D5260" s="6" t="str">
        <f>TEXT(Table1[[#This Row],[Order Date]],"yyyy")</f>
        <v>2023</v>
      </c>
      <c r="E5260" t="s">
        <v>1375</v>
      </c>
      <c r="F5260" t="s">
        <v>840</v>
      </c>
      <c r="G5260" t="s">
        <v>11</v>
      </c>
      <c r="H5260" t="s">
        <v>20</v>
      </c>
      <c r="I5260" t="s">
        <v>1859</v>
      </c>
      <c r="J5260">
        <v>41.86</v>
      </c>
      <c r="K5260">
        <v>7</v>
      </c>
      <c r="L5260">
        <v>19.260000000000002</v>
      </c>
    </row>
    <row r="5261" spans="1:12" ht="14.25" customHeight="1" x14ac:dyDescent="0.25">
      <c r="A5261" t="str">
        <f t="shared" si="82"/>
        <v>ORD5260</v>
      </c>
      <c r="B5261" s="6">
        <v>45149</v>
      </c>
      <c r="C5261" s="6" t="str">
        <f>TEXT(Table1[[#This Row],[Order Date]],"mmm")</f>
        <v>Aug</v>
      </c>
      <c r="D5261" s="6" t="str">
        <f>TEXT(Table1[[#This Row],[Order Date]],"yyyy")</f>
        <v>2023</v>
      </c>
      <c r="E5261" t="s">
        <v>1375</v>
      </c>
      <c r="F5261" t="s">
        <v>840</v>
      </c>
      <c r="G5261" t="s">
        <v>11</v>
      </c>
      <c r="H5261" t="s">
        <v>20</v>
      </c>
      <c r="I5261" t="s">
        <v>300</v>
      </c>
      <c r="J5261">
        <v>77.56</v>
      </c>
      <c r="K5261">
        <v>2</v>
      </c>
      <c r="L5261">
        <v>35.68</v>
      </c>
    </row>
    <row r="5262" spans="1:12" ht="14.25" customHeight="1" x14ac:dyDescent="0.25">
      <c r="A5262" t="str">
        <f t="shared" si="82"/>
        <v>ORD5261</v>
      </c>
      <c r="B5262" s="6">
        <v>45150</v>
      </c>
      <c r="C5262" s="6" t="str">
        <f>TEXT(Table1[[#This Row],[Order Date]],"mmm")</f>
        <v>Aug</v>
      </c>
      <c r="D5262" s="6" t="str">
        <f>TEXT(Table1[[#This Row],[Order Date]],"yyyy")</f>
        <v>2023</v>
      </c>
      <c r="E5262" t="s">
        <v>2060</v>
      </c>
      <c r="F5262" t="s">
        <v>395</v>
      </c>
      <c r="G5262" t="s">
        <v>11</v>
      </c>
      <c r="H5262" t="s">
        <v>12</v>
      </c>
      <c r="I5262" t="s">
        <v>507</v>
      </c>
      <c r="J5262">
        <v>6.48</v>
      </c>
      <c r="K5262">
        <v>1</v>
      </c>
      <c r="L5262">
        <v>3.11</v>
      </c>
    </row>
    <row r="5263" spans="1:12" ht="14.25" customHeight="1" x14ac:dyDescent="0.25">
      <c r="A5263" t="str">
        <f t="shared" si="82"/>
        <v>ORD5262</v>
      </c>
      <c r="B5263" s="6">
        <v>45150</v>
      </c>
      <c r="C5263" s="6" t="str">
        <f>TEXT(Table1[[#This Row],[Order Date]],"mmm")</f>
        <v>Aug</v>
      </c>
      <c r="D5263" s="6" t="str">
        <f>TEXT(Table1[[#This Row],[Order Date]],"yyyy")</f>
        <v>2023</v>
      </c>
      <c r="E5263" t="s">
        <v>2504</v>
      </c>
      <c r="F5263" t="s">
        <v>10</v>
      </c>
      <c r="G5263" t="s">
        <v>39</v>
      </c>
      <c r="H5263" t="s">
        <v>52</v>
      </c>
      <c r="I5263" t="s">
        <v>2341</v>
      </c>
      <c r="J5263">
        <v>1399.94</v>
      </c>
      <c r="K5263">
        <v>7</v>
      </c>
      <c r="L5263">
        <v>52.5</v>
      </c>
    </row>
    <row r="5264" spans="1:12" ht="14.25" customHeight="1" x14ac:dyDescent="0.25">
      <c r="A5264" t="str">
        <f t="shared" si="82"/>
        <v>ORD5263</v>
      </c>
      <c r="B5264" s="6">
        <v>45150</v>
      </c>
      <c r="C5264" s="6" t="str">
        <f>TEXT(Table1[[#This Row],[Order Date]],"mmm")</f>
        <v>Aug</v>
      </c>
      <c r="D5264" s="6" t="str">
        <f>TEXT(Table1[[#This Row],[Order Date]],"yyyy")</f>
        <v>2023</v>
      </c>
      <c r="E5264" t="s">
        <v>917</v>
      </c>
      <c r="F5264" t="s">
        <v>149</v>
      </c>
      <c r="G5264" t="s">
        <v>34</v>
      </c>
      <c r="H5264" t="s">
        <v>35</v>
      </c>
      <c r="I5264" t="s">
        <v>194</v>
      </c>
      <c r="J5264">
        <v>145.76</v>
      </c>
      <c r="K5264">
        <v>2</v>
      </c>
      <c r="L5264">
        <v>-8.1</v>
      </c>
    </row>
    <row r="5265" spans="1:12" ht="14.25" customHeight="1" x14ac:dyDescent="0.25">
      <c r="A5265" t="str">
        <f t="shared" si="82"/>
        <v>ORD5264</v>
      </c>
      <c r="B5265" s="6">
        <v>45150</v>
      </c>
      <c r="C5265" s="6" t="str">
        <f>TEXT(Table1[[#This Row],[Order Date]],"mmm")</f>
        <v>Aug</v>
      </c>
      <c r="D5265" s="6" t="str">
        <f>TEXT(Table1[[#This Row],[Order Date]],"yyyy")</f>
        <v>2023</v>
      </c>
      <c r="E5265" t="s">
        <v>1892</v>
      </c>
      <c r="F5265" t="s">
        <v>123</v>
      </c>
      <c r="G5265" t="s">
        <v>34</v>
      </c>
      <c r="H5265" t="s">
        <v>145</v>
      </c>
      <c r="I5265" t="s">
        <v>1653</v>
      </c>
      <c r="J5265">
        <v>562.29</v>
      </c>
      <c r="K5265">
        <v>7</v>
      </c>
      <c r="L5265">
        <v>-255.59</v>
      </c>
    </row>
    <row r="5266" spans="1:12" ht="14.25" customHeight="1" x14ac:dyDescent="0.25">
      <c r="A5266" t="str">
        <f t="shared" si="82"/>
        <v>ORD5265</v>
      </c>
      <c r="B5266" s="6">
        <v>45150</v>
      </c>
      <c r="C5266" s="6" t="str">
        <f>TEXT(Table1[[#This Row],[Order Date]],"mmm")</f>
        <v>Aug</v>
      </c>
      <c r="D5266" s="6" t="str">
        <f>TEXT(Table1[[#This Row],[Order Date]],"yyyy")</f>
        <v>2023</v>
      </c>
      <c r="E5266" t="s">
        <v>1211</v>
      </c>
      <c r="F5266" t="s">
        <v>149</v>
      </c>
      <c r="G5266" t="s">
        <v>34</v>
      </c>
      <c r="H5266" t="s">
        <v>145</v>
      </c>
      <c r="I5266" t="s">
        <v>2066</v>
      </c>
      <c r="J5266">
        <v>209.15</v>
      </c>
      <c r="K5266">
        <v>2</v>
      </c>
      <c r="L5266">
        <v>-66.23</v>
      </c>
    </row>
    <row r="5267" spans="1:12" ht="14.25" customHeight="1" x14ac:dyDescent="0.25">
      <c r="A5267" t="str">
        <f t="shared" si="82"/>
        <v>ORD5266</v>
      </c>
      <c r="B5267" s="6">
        <v>45150</v>
      </c>
      <c r="C5267" s="6" t="str">
        <f>TEXT(Table1[[#This Row],[Order Date]],"mmm")</f>
        <v>Aug</v>
      </c>
      <c r="D5267" s="6" t="str">
        <f>TEXT(Table1[[#This Row],[Order Date]],"yyyy")</f>
        <v>2023</v>
      </c>
      <c r="E5267" t="s">
        <v>1211</v>
      </c>
      <c r="F5267" t="s">
        <v>149</v>
      </c>
      <c r="G5267" t="s">
        <v>11</v>
      </c>
      <c r="H5267" t="s">
        <v>18</v>
      </c>
      <c r="I5267" t="s">
        <v>73</v>
      </c>
      <c r="J5267">
        <v>1591.02</v>
      </c>
      <c r="K5267">
        <v>6</v>
      </c>
      <c r="L5267">
        <v>286.38</v>
      </c>
    </row>
    <row r="5268" spans="1:12" ht="14.25" customHeight="1" x14ac:dyDescent="0.25">
      <c r="A5268" t="str">
        <f t="shared" si="82"/>
        <v>ORD5267</v>
      </c>
      <c r="B5268" s="6">
        <v>45150</v>
      </c>
      <c r="C5268" s="6" t="str">
        <f>TEXT(Table1[[#This Row],[Order Date]],"mmm")</f>
        <v>Aug</v>
      </c>
      <c r="D5268" s="6" t="str">
        <f>TEXT(Table1[[#This Row],[Order Date]],"yyyy")</f>
        <v>2023</v>
      </c>
      <c r="E5268" t="s">
        <v>167</v>
      </c>
      <c r="F5268" t="s">
        <v>23</v>
      </c>
      <c r="G5268" t="s">
        <v>11</v>
      </c>
      <c r="H5268" t="s">
        <v>24</v>
      </c>
      <c r="I5268" t="s">
        <v>2571</v>
      </c>
      <c r="J5268">
        <v>37.31</v>
      </c>
      <c r="K5268">
        <v>4</v>
      </c>
      <c r="L5268">
        <v>2.8</v>
      </c>
    </row>
    <row r="5269" spans="1:12" ht="14.25" customHeight="1" x14ac:dyDescent="0.25">
      <c r="A5269" t="str">
        <f t="shared" si="82"/>
        <v>ORD5268</v>
      </c>
      <c r="B5269" s="6">
        <v>45151</v>
      </c>
      <c r="C5269" s="6" t="str">
        <f>TEXT(Table1[[#This Row],[Order Date]],"mmm")</f>
        <v>Aug</v>
      </c>
      <c r="D5269" s="6" t="str">
        <f>TEXT(Table1[[#This Row],[Order Date]],"yyyy")</f>
        <v>2023</v>
      </c>
      <c r="E5269" t="s">
        <v>997</v>
      </c>
      <c r="F5269" t="s">
        <v>245</v>
      </c>
      <c r="G5269" t="s">
        <v>11</v>
      </c>
      <c r="H5269" t="s">
        <v>20</v>
      </c>
      <c r="I5269" t="s">
        <v>1120</v>
      </c>
      <c r="J5269">
        <v>11.23</v>
      </c>
      <c r="K5269">
        <v>8</v>
      </c>
      <c r="L5269">
        <v>-8.24</v>
      </c>
    </row>
    <row r="5270" spans="1:12" ht="14.25" customHeight="1" x14ac:dyDescent="0.25">
      <c r="A5270" t="str">
        <f t="shared" si="82"/>
        <v>ORD5269</v>
      </c>
      <c r="B5270" s="6">
        <v>45151</v>
      </c>
      <c r="C5270" s="6" t="str">
        <f>TEXT(Table1[[#This Row],[Order Date]],"mmm")</f>
        <v>Aug</v>
      </c>
      <c r="D5270" s="6" t="str">
        <f>TEXT(Table1[[#This Row],[Order Date]],"yyyy")</f>
        <v>2023</v>
      </c>
      <c r="E5270" t="s">
        <v>997</v>
      </c>
      <c r="F5270" t="s">
        <v>245</v>
      </c>
      <c r="G5270" t="s">
        <v>11</v>
      </c>
      <c r="H5270" t="s">
        <v>12</v>
      </c>
      <c r="I5270" t="s">
        <v>625</v>
      </c>
      <c r="J5270">
        <v>10.27</v>
      </c>
      <c r="K5270">
        <v>3</v>
      </c>
      <c r="L5270">
        <v>3.21</v>
      </c>
    </row>
    <row r="5271" spans="1:12" ht="14.25" customHeight="1" x14ac:dyDescent="0.25">
      <c r="A5271" t="str">
        <f t="shared" si="82"/>
        <v>ORD5270</v>
      </c>
      <c r="B5271" s="6">
        <v>45151</v>
      </c>
      <c r="C5271" s="6" t="str">
        <f>TEXT(Table1[[#This Row],[Order Date]],"mmm")</f>
        <v>Aug</v>
      </c>
      <c r="D5271" s="6" t="str">
        <f>TEXT(Table1[[#This Row],[Order Date]],"yyyy")</f>
        <v>2023</v>
      </c>
      <c r="E5271" t="s">
        <v>560</v>
      </c>
      <c r="F5271" t="s">
        <v>157</v>
      </c>
      <c r="G5271" t="s">
        <v>34</v>
      </c>
      <c r="H5271" t="s">
        <v>74</v>
      </c>
      <c r="I5271" t="s">
        <v>412</v>
      </c>
      <c r="J5271">
        <v>241.96</v>
      </c>
      <c r="K5271">
        <v>2</v>
      </c>
      <c r="L5271">
        <v>24.2</v>
      </c>
    </row>
    <row r="5272" spans="1:12" ht="14.25" customHeight="1" x14ac:dyDescent="0.25">
      <c r="A5272" t="str">
        <f t="shared" si="82"/>
        <v>ORD5271</v>
      </c>
      <c r="B5272" s="6">
        <v>45151</v>
      </c>
      <c r="C5272" s="6" t="str">
        <f>TEXT(Table1[[#This Row],[Order Date]],"mmm")</f>
        <v>Aug</v>
      </c>
      <c r="D5272" s="6" t="str">
        <f>TEXT(Table1[[#This Row],[Order Date]],"yyyy")</f>
        <v>2023</v>
      </c>
      <c r="E5272" t="s">
        <v>560</v>
      </c>
      <c r="F5272" t="s">
        <v>157</v>
      </c>
      <c r="G5272" t="s">
        <v>11</v>
      </c>
      <c r="H5272" t="s">
        <v>20</v>
      </c>
      <c r="I5272" t="s">
        <v>423</v>
      </c>
      <c r="J5272">
        <v>8.52</v>
      </c>
      <c r="K5272">
        <v>3</v>
      </c>
      <c r="L5272">
        <v>4.17</v>
      </c>
    </row>
    <row r="5273" spans="1:12" ht="14.25" customHeight="1" x14ac:dyDescent="0.25">
      <c r="A5273" t="str">
        <f t="shared" si="82"/>
        <v>ORD5272</v>
      </c>
      <c r="B5273" s="6">
        <v>45151</v>
      </c>
      <c r="C5273" s="6" t="str">
        <f>TEXT(Table1[[#This Row],[Order Date]],"mmm")</f>
        <v>Aug</v>
      </c>
      <c r="D5273" s="6" t="str">
        <f>TEXT(Table1[[#This Row],[Order Date]],"yyyy")</f>
        <v>2023</v>
      </c>
      <c r="E5273" t="s">
        <v>1467</v>
      </c>
      <c r="F5273" t="s">
        <v>62</v>
      </c>
      <c r="G5273" t="s">
        <v>11</v>
      </c>
      <c r="H5273" t="s">
        <v>92</v>
      </c>
      <c r="I5273" t="s">
        <v>658</v>
      </c>
      <c r="J5273">
        <v>17.34</v>
      </c>
      <c r="K5273">
        <v>2</v>
      </c>
      <c r="L5273">
        <v>4.68</v>
      </c>
    </row>
    <row r="5274" spans="1:12" ht="14.25" customHeight="1" x14ac:dyDescent="0.25">
      <c r="A5274" t="str">
        <f t="shared" si="82"/>
        <v>ORD5273</v>
      </c>
      <c r="B5274" s="6">
        <v>45151</v>
      </c>
      <c r="C5274" s="6" t="str">
        <f>TEXT(Table1[[#This Row],[Order Date]],"mmm")</f>
        <v>Aug</v>
      </c>
      <c r="D5274" s="6" t="str">
        <f>TEXT(Table1[[#This Row],[Order Date]],"yyyy")</f>
        <v>2023</v>
      </c>
      <c r="E5274" t="s">
        <v>1467</v>
      </c>
      <c r="F5274" t="s">
        <v>62</v>
      </c>
      <c r="G5274" t="s">
        <v>39</v>
      </c>
      <c r="H5274" t="s">
        <v>52</v>
      </c>
      <c r="I5274" t="s">
        <v>867</v>
      </c>
      <c r="J5274">
        <v>71.98</v>
      </c>
      <c r="K5274">
        <v>2</v>
      </c>
      <c r="L5274">
        <v>15.12</v>
      </c>
    </row>
    <row r="5275" spans="1:12" ht="14.25" customHeight="1" x14ac:dyDescent="0.25">
      <c r="A5275" t="str">
        <f t="shared" si="82"/>
        <v>ORD5274</v>
      </c>
      <c r="B5275" s="6">
        <v>45151</v>
      </c>
      <c r="C5275" s="6" t="str">
        <f>TEXT(Table1[[#This Row],[Order Date]],"mmm")</f>
        <v>Aug</v>
      </c>
      <c r="D5275" s="6" t="str">
        <f>TEXT(Table1[[#This Row],[Order Date]],"yyyy")</f>
        <v>2023</v>
      </c>
      <c r="E5275" t="s">
        <v>1610</v>
      </c>
      <c r="F5275" t="s">
        <v>55</v>
      </c>
      <c r="G5275" t="s">
        <v>11</v>
      </c>
      <c r="H5275" t="s">
        <v>20</v>
      </c>
      <c r="I5275" t="s">
        <v>1127</v>
      </c>
      <c r="J5275">
        <v>22.32</v>
      </c>
      <c r="K5275">
        <v>4</v>
      </c>
      <c r="L5275">
        <v>10.71</v>
      </c>
    </row>
    <row r="5276" spans="1:12" ht="14.25" customHeight="1" x14ac:dyDescent="0.25">
      <c r="A5276" t="str">
        <f t="shared" si="82"/>
        <v>ORD5275</v>
      </c>
      <c r="B5276" s="6">
        <v>45151</v>
      </c>
      <c r="C5276" s="6" t="str">
        <f>TEXT(Table1[[#This Row],[Order Date]],"mmm")</f>
        <v>Aug</v>
      </c>
      <c r="D5276" s="6" t="str">
        <f>TEXT(Table1[[#This Row],[Order Date]],"yyyy")</f>
        <v>2023</v>
      </c>
      <c r="E5276" t="s">
        <v>1610</v>
      </c>
      <c r="F5276" t="s">
        <v>55</v>
      </c>
      <c r="G5276" t="s">
        <v>11</v>
      </c>
      <c r="H5276" t="s">
        <v>16</v>
      </c>
      <c r="I5276" t="s">
        <v>1259</v>
      </c>
      <c r="J5276">
        <v>103.6</v>
      </c>
      <c r="K5276">
        <v>7</v>
      </c>
      <c r="L5276">
        <v>51.8</v>
      </c>
    </row>
    <row r="5277" spans="1:12" ht="14.25" customHeight="1" x14ac:dyDescent="0.25">
      <c r="A5277" t="str">
        <f t="shared" si="82"/>
        <v>ORD5276</v>
      </c>
      <c r="B5277" s="6">
        <v>45151</v>
      </c>
      <c r="C5277" s="6" t="str">
        <f>TEXT(Table1[[#This Row],[Order Date]],"mmm")</f>
        <v>Aug</v>
      </c>
      <c r="D5277" s="6" t="str">
        <f>TEXT(Table1[[#This Row],[Order Date]],"yyyy")</f>
        <v>2023</v>
      </c>
      <c r="E5277" t="s">
        <v>630</v>
      </c>
      <c r="F5277" t="s">
        <v>10</v>
      </c>
      <c r="G5277" t="s">
        <v>11</v>
      </c>
      <c r="H5277" t="s">
        <v>200</v>
      </c>
      <c r="I5277" t="s">
        <v>2497</v>
      </c>
      <c r="J5277">
        <v>185.38</v>
      </c>
      <c r="K5277">
        <v>2</v>
      </c>
      <c r="L5277">
        <v>-34.76</v>
      </c>
    </row>
    <row r="5278" spans="1:12" ht="14.25" customHeight="1" x14ac:dyDescent="0.25">
      <c r="A5278" t="str">
        <f t="shared" si="82"/>
        <v>ORD5277</v>
      </c>
      <c r="B5278" s="6">
        <v>45151</v>
      </c>
      <c r="C5278" s="6" t="str">
        <f>TEXT(Table1[[#This Row],[Order Date]],"mmm")</f>
        <v>Aug</v>
      </c>
      <c r="D5278" s="6" t="str">
        <f>TEXT(Table1[[#This Row],[Order Date]],"yyyy")</f>
        <v>2023</v>
      </c>
      <c r="E5278" t="s">
        <v>630</v>
      </c>
      <c r="F5278" t="s">
        <v>10</v>
      </c>
      <c r="G5278" t="s">
        <v>11</v>
      </c>
      <c r="H5278" t="s">
        <v>92</v>
      </c>
      <c r="I5278" t="s">
        <v>253</v>
      </c>
      <c r="J5278">
        <v>58.92</v>
      </c>
      <c r="K5278">
        <v>1</v>
      </c>
      <c r="L5278">
        <v>-153.19999999999999</v>
      </c>
    </row>
    <row r="5279" spans="1:12" ht="14.25" customHeight="1" x14ac:dyDescent="0.25">
      <c r="A5279" t="str">
        <f t="shared" si="82"/>
        <v>ORD5278</v>
      </c>
      <c r="B5279" s="6">
        <v>45152</v>
      </c>
      <c r="C5279" s="6" t="str">
        <f>TEXT(Table1[[#This Row],[Order Date]],"mmm")</f>
        <v>Aug</v>
      </c>
      <c r="D5279" s="6" t="str">
        <f>TEXT(Table1[[#This Row],[Order Date]],"yyyy")</f>
        <v>2023</v>
      </c>
      <c r="E5279" t="s">
        <v>2486</v>
      </c>
      <c r="F5279" t="s">
        <v>27</v>
      </c>
      <c r="G5279" t="s">
        <v>11</v>
      </c>
      <c r="H5279" t="s">
        <v>12</v>
      </c>
      <c r="I5279" t="s">
        <v>2582</v>
      </c>
      <c r="J5279">
        <v>15.54</v>
      </c>
      <c r="K5279">
        <v>3</v>
      </c>
      <c r="L5279">
        <v>7.61</v>
      </c>
    </row>
    <row r="5280" spans="1:12" ht="14.25" customHeight="1" x14ac:dyDescent="0.25">
      <c r="A5280" t="str">
        <f t="shared" si="82"/>
        <v>ORD5279</v>
      </c>
      <c r="B5280" s="6">
        <v>45152</v>
      </c>
      <c r="C5280" s="6" t="str">
        <f>TEXT(Table1[[#This Row],[Order Date]],"mmm")</f>
        <v>Aug</v>
      </c>
      <c r="D5280" s="6" t="str">
        <f>TEXT(Table1[[#This Row],[Order Date]],"yyyy")</f>
        <v>2023</v>
      </c>
      <c r="E5280" t="s">
        <v>2486</v>
      </c>
      <c r="F5280" t="s">
        <v>27</v>
      </c>
      <c r="G5280" t="s">
        <v>39</v>
      </c>
      <c r="H5280" t="s">
        <v>302</v>
      </c>
      <c r="I5280" t="s">
        <v>825</v>
      </c>
      <c r="J5280">
        <v>105.55</v>
      </c>
      <c r="K5280">
        <v>6</v>
      </c>
      <c r="L5280">
        <v>35.619999999999997</v>
      </c>
    </row>
    <row r="5281" spans="1:12" ht="14.25" customHeight="1" x14ac:dyDescent="0.25">
      <c r="A5281" t="str">
        <f t="shared" si="82"/>
        <v>ORD5280</v>
      </c>
      <c r="B5281" s="6">
        <v>45152</v>
      </c>
      <c r="C5281" s="6" t="str">
        <f>TEXT(Table1[[#This Row],[Order Date]],"mmm")</f>
        <v>Aug</v>
      </c>
      <c r="D5281" s="6" t="str">
        <f>TEXT(Table1[[#This Row],[Order Date]],"yyyy")</f>
        <v>2023</v>
      </c>
      <c r="E5281" t="s">
        <v>1727</v>
      </c>
      <c r="F5281" t="s">
        <v>120</v>
      </c>
      <c r="G5281" t="s">
        <v>11</v>
      </c>
      <c r="H5281" t="s">
        <v>12</v>
      </c>
      <c r="I5281" t="s">
        <v>934</v>
      </c>
      <c r="J5281">
        <v>15.55</v>
      </c>
      <c r="K5281">
        <v>3</v>
      </c>
      <c r="L5281">
        <v>5.44</v>
      </c>
    </row>
    <row r="5282" spans="1:12" ht="14.25" customHeight="1" x14ac:dyDescent="0.25">
      <c r="A5282" t="str">
        <f t="shared" si="82"/>
        <v>ORD5281</v>
      </c>
      <c r="B5282" s="6">
        <v>45152</v>
      </c>
      <c r="C5282" s="6" t="str">
        <f>TEXT(Table1[[#This Row],[Order Date]],"mmm")</f>
        <v>Aug</v>
      </c>
      <c r="D5282" s="6" t="str">
        <f>TEXT(Table1[[#This Row],[Order Date]],"yyyy")</f>
        <v>2023</v>
      </c>
      <c r="E5282" t="s">
        <v>536</v>
      </c>
      <c r="F5282" t="s">
        <v>78</v>
      </c>
      <c r="G5282" t="s">
        <v>39</v>
      </c>
      <c r="H5282" t="s">
        <v>40</v>
      </c>
      <c r="I5282" t="s">
        <v>2194</v>
      </c>
      <c r="J5282">
        <v>259.89999999999998</v>
      </c>
      <c r="K5282">
        <v>2</v>
      </c>
      <c r="L5282">
        <v>-56.31</v>
      </c>
    </row>
    <row r="5283" spans="1:12" ht="14.25" customHeight="1" x14ac:dyDescent="0.25">
      <c r="A5283" t="str">
        <f t="shared" si="82"/>
        <v>ORD5282</v>
      </c>
      <c r="B5283" s="6">
        <v>45152</v>
      </c>
      <c r="C5283" s="6" t="str">
        <f>TEXT(Table1[[#This Row],[Order Date]],"mmm")</f>
        <v>Aug</v>
      </c>
      <c r="D5283" s="6" t="str">
        <f>TEXT(Table1[[#This Row],[Order Date]],"yyyy")</f>
        <v>2023</v>
      </c>
      <c r="E5283" t="s">
        <v>536</v>
      </c>
      <c r="F5283" t="s">
        <v>78</v>
      </c>
      <c r="G5283" t="s">
        <v>39</v>
      </c>
      <c r="H5283" t="s">
        <v>40</v>
      </c>
      <c r="I5283" t="s">
        <v>694</v>
      </c>
      <c r="J5283">
        <v>247.19</v>
      </c>
      <c r="K5283">
        <v>2</v>
      </c>
      <c r="L5283">
        <v>-49.44</v>
      </c>
    </row>
    <row r="5284" spans="1:12" ht="14.25" customHeight="1" x14ac:dyDescent="0.25">
      <c r="A5284" t="str">
        <f t="shared" si="82"/>
        <v>ORD5283</v>
      </c>
      <c r="B5284" s="6">
        <v>45152</v>
      </c>
      <c r="C5284" s="6" t="str">
        <f>TEXT(Table1[[#This Row],[Order Date]],"mmm")</f>
        <v>Aug</v>
      </c>
      <c r="D5284" s="6" t="str">
        <f>TEXT(Table1[[#This Row],[Order Date]],"yyyy")</f>
        <v>2023</v>
      </c>
      <c r="E5284" t="s">
        <v>536</v>
      </c>
      <c r="F5284" t="s">
        <v>78</v>
      </c>
      <c r="G5284" t="s">
        <v>39</v>
      </c>
      <c r="H5284" t="s">
        <v>52</v>
      </c>
      <c r="I5284" t="s">
        <v>2428</v>
      </c>
      <c r="J5284">
        <v>279.95999999999998</v>
      </c>
      <c r="K5284">
        <v>5</v>
      </c>
      <c r="L5284">
        <v>48.99</v>
      </c>
    </row>
    <row r="5285" spans="1:12" ht="14.25" customHeight="1" x14ac:dyDescent="0.25">
      <c r="A5285" t="str">
        <f t="shared" si="82"/>
        <v>ORD5284</v>
      </c>
      <c r="B5285" s="6">
        <v>45153</v>
      </c>
      <c r="C5285" s="6" t="str">
        <f>TEXT(Table1[[#This Row],[Order Date]],"mmm")</f>
        <v>Aug</v>
      </c>
      <c r="D5285" s="6" t="str">
        <f>TEXT(Table1[[#This Row],[Order Date]],"yyyy")</f>
        <v>2023</v>
      </c>
      <c r="E5285" t="s">
        <v>945</v>
      </c>
      <c r="F5285" t="s">
        <v>278</v>
      </c>
      <c r="G5285" t="s">
        <v>11</v>
      </c>
      <c r="H5285" t="s">
        <v>20</v>
      </c>
      <c r="I5285" t="s">
        <v>1123</v>
      </c>
      <c r="J5285">
        <v>18.88</v>
      </c>
      <c r="K5285">
        <v>3</v>
      </c>
      <c r="L5285">
        <v>-13.85</v>
      </c>
    </row>
    <row r="5286" spans="1:12" ht="14.25" customHeight="1" x14ac:dyDescent="0.25">
      <c r="A5286" t="str">
        <f t="shared" si="82"/>
        <v>ORD5285</v>
      </c>
      <c r="B5286" s="6">
        <v>45153</v>
      </c>
      <c r="C5286" s="6" t="str">
        <f>TEXT(Table1[[#This Row],[Order Date]],"mmm")</f>
        <v>Aug</v>
      </c>
      <c r="D5286" s="6" t="str">
        <f>TEXT(Table1[[#This Row],[Order Date]],"yyyy")</f>
        <v>2023</v>
      </c>
      <c r="E5286" t="s">
        <v>945</v>
      </c>
      <c r="F5286" t="s">
        <v>278</v>
      </c>
      <c r="G5286" t="s">
        <v>11</v>
      </c>
      <c r="H5286" t="s">
        <v>92</v>
      </c>
      <c r="I5286" t="s">
        <v>1125</v>
      </c>
      <c r="J5286">
        <v>122.33</v>
      </c>
      <c r="K5286">
        <v>3</v>
      </c>
      <c r="L5286">
        <v>12.23</v>
      </c>
    </row>
    <row r="5287" spans="1:12" ht="14.25" customHeight="1" x14ac:dyDescent="0.25">
      <c r="A5287" t="str">
        <f t="shared" si="82"/>
        <v>ORD5286</v>
      </c>
      <c r="B5287" s="6">
        <v>45153</v>
      </c>
      <c r="C5287" s="6" t="str">
        <f>TEXT(Table1[[#This Row],[Order Date]],"mmm")</f>
        <v>Aug</v>
      </c>
      <c r="D5287" s="6" t="str">
        <f>TEXT(Table1[[#This Row],[Order Date]],"yyyy")</f>
        <v>2023</v>
      </c>
      <c r="E5287" t="s">
        <v>1776</v>
      </c>
      <c r="F5287" t="s">
        <v>27</v>
      </c>
      <c r="G5287" t="s">
        <v>39</v>
      </c>
      <c r="H5287" t="s">
        <v>40</v>
      </c>
      <c r="I5287" t="s">
        <v>1659</v>
      </c>
      <c r="J5287">
        <v>71.98</v>
      </c>
      <c r="K5287">
        <v>3</v>
      </c>
      <c r="L5287">
        <v>7.2</v>
      </c>
    </row>
    <row r="5288" spans="1:12" ht="14.25" customHeight="1" x14ac:dyDescent="0.25">
      <c r="A5288" t="str">
        <f t="shared" si="82"/>
        <v>ORD5287</v>
      </c>
      <c r="B5288" s="6">
        <v>45153</v>
      </c>
      <c r="C5288" s="6" t="str">
        <f>TEXT(Table1[[#This Row],[Order Date]],"mmm")</f>
        <v>Aug</v>
      </c>
      <c r="D5288" s="6" t="str">
        <f>TEXT(Table1[[#This Row],[Order Date]],"yyyy")</f>
        <v>2023</v>
      </c>
      <c r="E5288" t="s">
        <v>1776</v>
      </c>
      <c r="F5288" t="s">
        <v>27</v>
      </c>
      <c r="G5288" t="s">
        <v>11</v>
      </c>
      <c r="H5288" t="s">
        <v>16</v>
      </c>
      <c r="I5288" t="s">
        <v>582</v>
      </c>
      <c r="J5288">
        <v>3.15</v>
      </c>
      <c r="K5288">
        <v>1</v>
      </c>
      <c r="L5288">
        <v>1.51</v>
      </c>
    </row>
    <row r="5289" spans="1:12" ht="14.25" customHeight="1" x14ac:dyDescent="0.25">
      <c r="A5289" t="str">
        <f t="shared" si="82"/>
        <v>ORD5288</v>
      </c>
      <c r="B5289" s="6">
        <v>45153</v>
      </c>
      <c r="C5289" s="6" t="str">
        <f>TEXT(Table1[[#This Row],[Order Date]],"mmm")</f>
        <v>Aug</v>
      </c>
      <c r="D5289" s="6" t="str">
        <f>TEXT(Table1[[#This Row],[Order Date]],"yyyy")</f>
        <v>2023</v>
      </c>
      <c r="E5289" t="s">
        <v>1301</v>
      </c>
      <c r="F5289" t="s">
        <v>123</v>
      </c>
      <c r="G5289" t="s">
        <v>39</v>
      </c>
      <c r="H5289" t="s">
        <v>40</v>
      </c>
      <c r="I5289" t="s">
        <v>833</v>
      </c>
      <c r="J5289">
        <v>705.54</v>
      </c>
      <c r="K5289">
        <v>7</v>
      </c>
      <c r="L5289">
        <v>70.55</v>
      </c>
    </row>
    <row r="5290" spans="1:12" ht="14.25" customHeight="1" x14ac:dyDescent="0.25">
      <c r="A5290" t="str">
        <f t="shared" si="82"/>
        <v>ORD5289</v>
      </c>
      <c r="B5290" s="6">
        <v>45153</v>
      </c>
      <c r="C5290" s="6" t="str">
        <f>TEXT(Table1[[#This Row],[Order Date]],"mmm")</f>
        <v>Aug</v>
      </c>
      <c r="D5290" s="6" t="str">
        <f>TEXT(Table1[[#This Row],[Order Date]],"yyyy")</f>
        <v>2023</v>
      </c>
      <c r="E5290" t="s">
        <v>2528</v>
      </c>
      <c r="F5290" t="s">
        <v>245</v>
      </c>
      <c r="G5290" t="s">
        <v>34</v>
      </c>
      <c r="H5290" t="s">
        <v>35</v>
      </c>
      <c r="I5290" t="s">
        <v>723</v>
      </c>
      <c r="J5290">
        <v>225.3</v>
      </c>
      <c r="K5290">
        <v>2</v>
      </c>
      <c r="L5290">
        <v>22.53</v>
      </c>
    </row>
    <row r="5291" spans="1:12" ht="14.25" customHeight="1" x14ac:dyDescent="0.25">
      <c r="A5291" t="str">
        <f t="shared" si="82"/>
        <v>ORD5290</v>
      </c>
      <c r="B5291" s="6">
        <v>45153</v>
      </c>
      <c r="C5291" s="6" t="str">
        <f>TEXT(Table1[[#This Row],[Order Date]],"mmm")</f>
        <v>Aug</v>
      </c>
      <c r="D5291" s="6" t="str">
        <f>TEXT(Table1[[#This Row],[Order Date]],"yyyy")</f>
        <v>2023</v>
      </c>
      <c r="E5291" t="s">
        <v>2094</v>
      </c>
      <c r="F5291" t="s">
        <v>27</v>
      </c>
      <c r="G5291" t="s">
        <v>34</v>
      </c>
      <c r="H5291" t="s">
        <v>47</v>
      </c>
      <c r="I5291" t="s">
        <v>842</v>
      </c>
      <c r="J5291">
        <v>312.02999999999997</v>
      </c>
      <c r="K5291">
        <v>3</v>
      </c>
      <c r="L5291">
        <v>43.68</v>
      </c>
    </row>
    <row r="5292" spans="1:12" ht="14.25" customHeight="1" x14ac:dyDescent="0.25">
      <c r="A5292" t="str">
        <f t="shared" si="82"/>
        <v>ORD5291</v>
      </c>
      <c r="B5292" s="6">
        <v>45153</v>
      </c>
      <c r="C5292" s="6" t="str">
        <f>TEXT(Table1[[#This Row],[Order Date]],"mmm")</f>
        <v>Aug</v>
      </c>
      <c r="D5292" s="6" t="str">
        <f>TEXT(Table1[[#This Row],[Order Date]],"yyyy")</f>
        <v>2023</v>
      </c>
      <c r="E5292" t="s">
        <v>2094</v>
      </c>
      <c r="F5292" t="s">
        <v>27</v>
      </c>
      <c r="G5292" t="s">
        <v>11</v>
      </c>
      <c r="H5292" t="s">
        <v>18</v>
      </c>
      <c r="I5292" t="s">
        <v>927</v>
      </c>
      <c r="J5292">
        <v>17.940000000000001</v>
      </c>
      <c r="K5292">
        <v>3</v>
      </c>
      <c r="L5292">
        <v>3.05</v>
      </c>
    </row>
    <row r="5293" spans="1:12" ht="14.25" customHeight="1" x14ac:dyDescent="0.25">
      <c r="A5293" t="str">
        <f t="shared" si="82"/>
        <v>ORD5292</v>
      </c>
      <c r="B5293" s="6">
        <v>45153</v>
      </c>
      <c r="C5293" s="6" t="str">
        <f>TEXT(Table1[[#This Row],[Order Date]],"mmm")</f>
        <v>Aug</v>
      </c>
      <c r="D5293" s="6" t="str">
        <f>TEXT(Table1[[#This Row],[Order Date]],"yyyy")</f>
        <v>2023</v>
      </c>
      <c r="E5293" t="s">
        <v>2094</v>
      </c>
      <c r="F5293" t="s">
        <v>27</v>
      </c>
      <c r="G5293" t="s">
        <v>39</v>
      </c>
      <c r="H5293" t="s">
        <v>40</v>
      </c>
      <c r="I5293" t="s">
        <v>87</v>
      </c>
      <c r="J5293">
        <v>165.6</v>
      </c>
      <c r="K5293">
        <v>3</v>
      </c>
      <c r="L5293">
        <v>10.35</v>
      </c>
    </row>
    <row r="5294" spans="1:12" ht="14.25" customHeight="1" x14ac:dyDescent="0.25">
      <c r="A5294" t="str">
        <f t="shared" si="82"/>
        <v>ORD5293</v>
      </c>
      <c r="B5294" s="6">
        <v>45153</v>
      </c>
      <c r="C5294" s="6" t="str">
        <f>TEXT(Table1[[#This Row],[Order Date]],"mmm")</f>
        <v>Aug</v>
      </c>
      <c r="D5294" s="6" t="str">
        <f>TEXT(Table1[[#This Row],[Order Date]],"yyyy")</f>
        <v>2023</v>
      </c>
      <c r="E5294" t="s">
        <v>2094</v>
      </c>
      <c r="F5294" t="s">
        <v>27</v>
      </c>
      <c r="G5294" t="s">
        <v>11</v>
      </c>
      <c r="H5294" t="s">
        <v>12</v>
      </c>
      <c r="I5294" t="s">
        <v>2583</v>
      </c>
      <c r="J5294">
        <v>37.520000000000003</v>
      </c>
      <c r="K5294">
        <v>4</v>
      </c>
      <c r="L5294">
        <v>18.010000000000002</v>
      </c>
    </row>
    <row r="5295" spans="1:12" ht="14.25" customHeight="1" x14ac:dyDescent="0.25">
      <c r="A5295" t="str">
        <f t="shared" si="82"/>
        <v>ORD5294</v>
      </c>
      <c r="B5295" s="6">
        <v>45154</v>
      </c>
      <c r="C5295" s="6" t="str">
        <f>TEXT(Table1[[#This Row],[Order Date]],"mmm")</f>
        <v>Aug</v>
      </c>
      <c r="D5295" s="6" t="str">
        <f>TEXT(Table1[[#This Row],[Order Date]],"yyyy")</f>
        <v>2023</v>
      </c>
      <c r="E5295" t="s">
        <v>1593</v>
      </c>
      <c r="F5295" t="s">
        <v>27</v>
      </c>
      <c r="G5295" t="s">
        <v>11</v>
      </c>
      <c r="H5295" t="s">
        <v>63</v>
      </c>
      <c r="I5295" t="s">
        <v>1427</v>
      </c>
      <c r="J5295">
        <v>10.86</v>
      </c>
      <c r="K5295">
        <v>3</v>
      </c>
      <c r="L5295">
        <v>5.0999999999999996</v>
      </c>
    </row>
    <row r="5296" spans="1:12" ht="14.25" customHeight="1" x14ac:dyDescent="0.25">
      <c r="A5296" t="str">
        <f t="shared" si="82"/>
        <v>ORD5295</v>
      </c>
      <c r="B5296" s="6">
        <v>45154</v>
      </c>
      <c r="C5296" s="6" t="str">
        <f>TEXT(Table1[[#This Row],[Order Date]],"mmm")</f>
        <v>Aug</v>
      </c>
      <c r="D5296" s="6" t="str">
        <f>TEXT(Table1[[#This Row],[Order Date]],"yyyy")</f>
        <v>2023</v>
      </c>
      <c r="E5296" t="s">
        <v>2584</v>
      </c>
      <c r="F5296" t="s">
        <v>27</v>
      </c>
      <c r="G5296" t="s">
        <v>34</v>
      </c>
      <c r="H5296" t="s">
        <v>145</v>
      </c>
      <c r="I5296" t="s">
        <v>968</v>
      </c>
      <c r="J5296">
        <v>161.28</v>
      </c>
      <c r="K5296">
        <v>2</v>
      </c>
      <c r="L5296">
        <v>12.1</v>
      </c>
    </row>
    <row r="5297" spans="1:12" ht="14.25" customHeight="1" x14ac:dyDescent="0.25">
      <c r="A5297" t="str">
        <f t="shared" si="82"/>
        <v>ORD5296</v>
      </c>
      <c r="B5297" s="6">
        <v>45154</v>
      </c>
      <c r="C5297" s="6" t="str">
        <f>TEXT(Table1[[#This Row],[Order Date]],"mmm")</f>
        <v>Aug</v>
      </c>
      <c r="D5297" s="6" t="str">
        <f>TEXT(Table1[[#This Row],[Order Date]],"yyyy")</f>
        <v>2023</v>
      </c>
      <c r="E5297" t="s">
        <v>1145</v>
      </c>
      <c r="F5297" t="s">
        <v>27</v>
      </c>
      <c r="G5297" t="s">
        <v>11</v>
      </c>
      <c r="H5297" t="s">
        <v>12</v>
      </c>
      <c r="I5297" t="s">
        <v>1157</v>
      </c>
      <c r="J5297">
        <v>32.4</v>
      </c>
      <c r="K5297">
        <v>5</v>
      </c>
      <c r="L5297">
        <v>15.55</v>
      </c>
    </row>
    <row r="5298" spans="1:12" ht="14.25" customHeight="1" x14ac:dyDescent="0.25">
      <c r="A5298" t="str">
        <f t="shared" si="82"/>
        <v>ORD5297</v>
      </c>
      <c r="B5298" s="6">
        <v>45155</v>
      </c>
      <c r="C5298" s="6" t="str">
        <f>TEXT(Table1[[#This Row],[Order Date]],"mmm")</f>
        <v>Aug</v>
      </c>
      <c r="D5298" s="6" t="str">
        <f>TEXT(Table1[[#This Row],[Order Date]],"yyyy")</f>
        <v>2023</v>
      </c>
      <c r="E5298" t="s">
        <v>2230</v>
      </c>
      <c r="F5298" t="s">
        <v>164</v>
      </c>
      <c r="G5298" t="s">
        <v>11</v>
      </c>
      <c r="H5298" t="s">
        <v>20</v>
      </c>
      <c r="I5298" t="s">
        <v>1313</v>
      </c>
      <c r="J5298">
        <v>15.71</v>
      </c>
      <c r="K5298">
        <v>4</v>
      </c>
      <c r="L5298">
        <v>5.7</v>
      </c>
    </row>
    <row r="5299" spans="1:12" ht="14.25" customHeight="1" x14ac:dyDescent="0.25">
      <c r="A5299" t="str">
        <f t="shared" si="82"/>
        <v>ORD5298</v>
      </c>
      <c r="B5299" s="6">
        <v>45156</v>
      </c>
      <c r="C5299" s="6" t="str">
        <f>TEXT(Table1[[#This Row],[Order Date]],"mmm")</f>
        <v>Aug</v>
      </c>
      <c r="D5299" s="6" t="str">
        <f>TEXT(Table1[[#This Row],[Order Date]],"yyyy")</f>
        <v>2023</v>
      </c>
      <c r="E5299" t="s">
        <v>2271</v>
      </c>
      <c r="F5299" t="s">
        <v>149</v>
      </c>
      <c r="G5299" t="s">
        <v>11</v>
      </c>
      <c r="H5299" t="s">
        <v>92</v>
      </c>
      <c r="I5299" t="s">
        <v>958</v>
      </c>
      <c r="J5299">
        <v>355.32</v>
      </c>
      <c r="K5299">
        <v>9</v>
      </c>
      <c r="L5299">
        <v>99.49</v>
      </c>
    </row>
    <row r="5300" spans="1:12" ht="14.25" customHeight="1" x14ac:dyDescent="0.25">
      <c r="A5300" t="str">
        <f t="shared" si="82"/>
        <v>ORD5299</v>
      </c>
      <c r="B5300" s="6">
        <v>45156</v>
      </c>
      <c r="C5300" s="6" t="str">
        <f>TEXT(Table1[[#This Row],[Order Date]],"mmm")</f>
        <v>Aug</v>
      </c>
      <c r="D5300" s="6" t="str">
        <f>TEXT(Table1[[#This Row],[Order Date]],"yyyy")</f>
        <v>2023</v>
      </c>
      <c r="E5300" t="s">
        <v>1521</v>
      </c>
      <c r="F5300" t="s">
        <v>149</v>
      </c>
      <c r="G5300" t="s">
        <v>39</v>
      </c>
      <c r="H5300" t="s">
        <v>40</v>
      </c>
      <c r="I5300" t="s">
        <v>943</v>
      </c>
      <c r="J5300">
        <v>39.99</v>
      </c>
      <c r="K5300">
        <v>1</v>
      </c>
      <c r="L5300">
        <v>11.6</v>
      </c>
    </row>
    <row r="5301" spans="1:12" ht="14.25" customHeight="1" x14ac:dyDescent="0.25">
      <c r="A5301" t="str">
        <f t="shared" si="82"/>
        <v>ORD5300</v>
      </c>
      <c r="B5301" s="6">
        <v>45156</v>
      </c>
      <c r="C5301" s="6" t="str">
        <f>TEXT(Table1[[#This Row],[Order Date]],"mmm")</f>
        <v>Aug</v>
      </c>
      <c r="D5301" s="6" t="str">
        <f>TEXT(Table1[[#This Row],[Order Date]],"yyyy")</f>
        <v>2023</v>
      </c>
      <c r="E5301" t="s">
        <v>182</v>
      </c>
      <c r="F5301" t="s">
        <v>10</v>
      </c>
      <c r="G5301" t="s">
        <v>11</v>
      </c>
      <c r="H5301" t="s">
        <v>20</v>
      </c>
      <c r="I5301" t="s">
        <v>263</v>
      </c>
      <c r="J5301">
        <v>2.0699999999999998</v>
      </c>
      <c r="K5301">
        <v>1</v>
      </c>
      <c r="L5301">
        <v>-3.41</v>
      </c>
    </row>
    <row r="5302" spans="1:12" ht="14.25" customHeight="1" x14ac:dyDescent="0.25">
      <c r="A5302" t="str">
        <f t="shared" si="82"/>
        <v>ORD5301</v>
      </c>
      <c r="B5302" s="6">
        <v>45156</v>
      </c>
      <c r="C5302" s="6" t="str">
        <f>TEXT(Table1[[#This Row],[Order Date]],"mmm")</f>
        <v>Aug</v>
      </c>
      <c r="D5302" s="6" t="str">
        <f>TEXT(Table1[[#This Row],[Order Date]],"yyyy")</f>
        <v>2023</v>
      </c>
      <c r="E5302" t="s">
        <v>182</v>
      </c>
      <c r="F5302" t="s">
        <v>10</v>
      </c>
      <c r="G5302" t="s">
        <v>11</v>
      </c>
      <c r="H5302" t="s">
        <v>12</v>
      </c>
      <c r="I5302" t="s">
        <v>1262</v>
      </c>
      <c r="J5302">
        <v>83.84</v>
      </c>
      <c r="K5302">
        <v>8</v>
      </c>
      <c r="L5302">
        <v>30.39</v>
      </c>
    </row>
    <row r="5303" spans="1:12" ht="14.25" customHeight="1" x14ac:dyDescent="0.25">
      <c r="A5303" t="str">
        <f t="shared" si="82"/>
        <v>ORD5302</v>
      </c>
      <c r="B5303" s="6">
        <v>45156</v>
      </c>
      <c r="C5303" s="6" t="str">
        <f>TEXT(Table1[[#This Row],[Order Date]],"mmm")</f>
        <v>Aug</v>
      </c>
      <c r="D5303" s="6" t="str">
        <f>TEXT(Table1[[#This Row],[Order Date]],"yyyy")</f>
        <v>2023</v>
      </c>
      <c r="E5303" t="s">
        <v>1088</v>
      </c>
      <c r="F5303" t="s">
        <v>10</v>
      </c>
      <c r="G5303" t="s">
        <v>34</v>
      </c>
      <c r="H5303" t="s">
        <v>47</v>
      </c>
      <c r="I5303" t="s">
        <v>1015</v>
      </c>
      <c r="J5303">
        <v>9.5500000000000007</v>
      </c>
      <c r="K5303">
        <v>3</v>
      </c>
      <c r="L5303">
        <v>-3.82</v>
      </c>
    </row>
    <row r="5304" spans="1:12" ht="14.25" customHeight="1" x14ac:dyDescent="0.25">
      <c r="A5304" t="str">
        <f t="shared" si="82"/>
        <v>ORD5303</v>
      </c>
      <c r="B5304" s="6">
        <v>45156</v>
      </c>
      <c r="C5304" s="6" t="str">
        <f>TEXT(Table1[[#This Row],[Order Date]],"mmm")</f>
        <v>Aug</v>
      </c>
      <c r="D5304" s="6" t="str">
        <f>TEXT(Table1[[#This Row],[Order Date]],"yyyy")</f>
        <v>2023</v>
      </c>
      <c r="E5304" t="s">
        <v>1088</v>
      </c>
      <c r="F5304" t="s">
        <v>10</v>
      </c>
      <c r="G5304" t="s">
        <v>34</v>
      </c>
      <c r="H5304" t="s">
        <v>47</v>
      </c>
      <c r="I5304" t="s">
        <v>1570</v>
      </c>
      <c r="J5304">
        <v>5.34</v>
      </c>
      <c r="K5304">
        <v>4</v>
      </c>
      <c r="L5304">
        <v>-2.14</v>
      </c>
    </row>
    <row r="5305" spans="1:12" ht="14.25" customHeight="1" x14ac:dyDescent="0.25">
      <c r="A5305" t="str">
        <f t="shared" si="82"/>
        <v>ORD5304</v>
      </c>
      <c r="B5305" s="6">
        <v>45157</v>
      </c>
      <c r="C5305" s="6" t="str">
        <f>TEXT(Table1[[#This Row],[Order Date]],"mmm")</f>
        <v>Aug</v>
      </c>
      <c r="D5305" s="6" t="str">
        <f>TEXT(Table1[[#This Row],[Order Date]],"yyyy")</f>
        <v>2023</v>
      </c>
      <c r="E5305" t="s">
        <v>712</v>
      </c>
      <c r="F5305" t="s">
        <v>149</v>
      </c>
      <c r="G5305" t="s">
        <v>11</v>
      </c>
      <c r="H5305" t="s">
        <v>20</v>
      </c>
      <c r="I5305" t="s">
        <v>162</v>
      </c>
      <c r="J5305">
        <v>146.69</v>
      </c>
      <c r="K5305">
        <v>6</v>
      </c>
      <c r="L5305">
        <v>55.01</v>
      </c>
    </row>
    <row r="5306" spans="1:12" ht="14.25" customHeight="1" x14ac:dyDescent="0.25">
      <c r="A5306" t="str">
        <f t="shared" si="82"/>
        <v>ORD5305</v>
      </c>
      <c r="B5306" s="6">
        <v>45157</v>
      </c>
      <c r="C5306" s="6" t="str">
        <f>TEXT(Table1[[#This Row],[Order Date]],"mmm")</f>
        <v>Aug</v>
      </c>
      <c r="D5306" s="6" t="str">
        <f>TEXT(Table1[[#This Row],[Order Date]],"yyyy")</f>
        <v>2023</v>
      </c>
      <c r="E5306" t="s">
        <v>712</v>
      </c>
      <c r="F5306" t="s">
        <v>149</v>
      </c>
      <c r="G5306" t="s">
        <v>11</v>
      </c>
      <c r="H5306" t="s">
        <v>20</v>
      </c>
      <c r="I5306" t="s">
        <v>2461</v>
      </c>
      <c r="J5306">
        <v>276.77999999999997</v>
      </c>
      <c r="K5306">
        <v>2</v>
      </c>
      <c r="L5306">
        <v>89.95</v>
      </c>
    </row>
    <row r="5307" spans="1:12" ht="14.25" customHeight="1" x14ac:dyDescent="0.25">
      <c r="A5307" t="str">
        <f t="shared" si="82"/>
        <v>ORD5306</v>
      </c>
      <c r="B5307" s="6">
        <v>45157</v>
      </c>
      <c r="C5307" s="6" t="str">
        <f>TEXT(Table1[[#This Row],[Order Date]],"mmm")</f>
        <v>Aug</v>
      </c>
      <c r="D5307" s="6" t="str">
        <f>TEXT(Table1[[#This Row],[Order Date]],"yyyy")</f>
        <v>2023</v>
      </c>
      <c r="E5307" t="s">
        <v>712</v>
      </c>
      <c r="F5307" t="s">
        <v>149</v>
      </c>
      <c r="G5307" t="s">
        <v>11</v>
      </c>
      <c r="H5307" t="s">
        <v>20</v>
      </c>
      <c r="I5307" t="s">
        <v>248</v>
      </c>
      <c r="J5307">
        <v>25.32</v>
      </c>
      <c r="K5307">
        <v>5</v>
      </c>
      <c r="L5307">
        <v>9.18</v>
      </c>
    </row>
    <row r="5308" spans="1:12" ht="14.25" customHeight="1" x14ac:dyDescent="0.25">
      <c r="A5308" t="str">
        <f t="shared" si="82"/>
        <v>ORD5307</v>
      </c>
      <c r="B5308" s="6">
        <v>45158</v>
      </c>
      <c r="C5308" s="6" t="str">
        <f>TEXT(Table1[[#This Row],[Order Date]],"mmm")</f>
        <v>Aug</v>
      </c>
      <c r="D5308" s="6" t="str">
        <f>TEXT(Table1[[#This Row],[Order Date]],"yyyy")</f>
        <v>2023</v>
      </c>
      <c r="E5308" t="s">
        <v>752</v>
      </c>
      <c r="F5308" t="s">
        <v>110</v>
      </c>
      <c r="G5308" t="s">
        <v>39</v>
      </c>
      <c r="H5308" t="s">
        <v>40</v>
      </c>
      <c r="I5308" t="s">
        <v>2296</v>
      </c>
      <c r="J5308">
        <v>14.78</v>
      </c>
      <c r="K5308">
        <v>2</v>
      </c>
      <c r="L5308">
        <v>3.99</v>
      </c>
    </row>
    <row r="5309" spans="1:12" ht="14.25" customHeight="1" x14ac:dyDescent="0.25">
      <c r="A5309" t="str">
        <f t="shared" si="82"/>
        <v>ORD5308</v>
      </c>
      <c r="B5309" s="6">
        <v>45159</v>
      </c>
      <c r="C5309" s="6" t="str">
        <f>TEXT(Table1[[#This Row],[Order Date]],"mmm")</f>
        <v>Aug</v>
      </c>
      <c r="D5309" s="6" t="str">
        <f>TEXT(Table1[[#This Row],[Order Date]],"yyyy")</f>
        <v>2023</v>
      </c>
      <c r="E5309" t="s">
        <v>2381</v>
      </c>
      <c r="F5309" t="s">
        <v>245</v>
      </c>
      <c r="G5309" t="s">
        <v>11</v>
      </c>
      <c r="H5309" t="s">
        <v>16</v>
      </c>
      <c r="I5309" t="s">
        <v>926</v>
      </c>
      <c r="J5309">
        <v>9.2200000000000006</v>
      </c>
      <c r="K5309">
        <v>4</v>
      </c>
      <c r="L5309">
        <v>3.34</v>
      </c>
    </row>
    <row r="5310" spans="1:12" ht="14.25" customHeight="1" x14ac:dyDescent="0.25">
      <c r="A5310" t="str">
        <f t="shared" si="82"/>
        <v>ORD5309</v>
      </c>
      <c r="B5310" s="6">
        <v>45159</v>
      </c>
      <c r="C5310" s="6" t="str">
        <f>TEXT(Table1[[#This Row],[Order Date]],"mmm")</f>
        <v>Aug</v>
      </c>
      <c r="D5310" s="6" t="str">
        <f>TEXT(Table1[[#This Row],[Order Date]],"yyyy")</f>
        <v>2023</v>
      </c>
      <c r="E5310" t="s">
        <v>2381</v>
      </c>
      <c r="F5310" t="s">
        <v>245</v>
      </c>
      <c r="G5310" t="s">
        <v>11</v>
      </c>
      <c r="H5310" t="s">
        <v>200</v>
      </c>
      <c r="I5310" t="s">
        <v>2056</v>
      </c>
      <c r="J5310">
        <v>28.05</v>
      </c>
      <c r="K5310">
        <v>2</v>
      </c>
      <c r="L5310">
        <v>3.51</v>
      </c>
    </row>
    <row r="5311" spans="1:12" ht="14.25" customHeight="1" x14ac:dyDescent="0.25">
      <c r="A5311" t="str">
        <f t="shared" si="82"/>
        <v>ORD5310</v>
      </c>
      <c r="B5311" s="6">
        <v>45159</v>
      </c>
      <c r="C5311" s="6" t="str">
        <f>TEXT(Table1[[#This Row],[Order Date]],"mmm")</f>
        <v>Aug</v>
      </c>
      <c r="D5311" s="6" t="str">
        <f>TEXT(Table1[[#This Row],[Order Date]],"yyyy")</f>
        <v>2023</v>
      </c>
      <c r="E5311" t="s">
        <v>301</v>
      </c>
      <c r="F5311" t="s">
        <v>23</v>
      </c>
      <c r="G5311" t="s">
        <v>34</v>
      </c>
      <c r="H5311" t="s">
        <v>145</v>
      </c>
      <c r="I5311" t="s">
        <v>2018</v>
      </c>
      <c r="J5311">
        <v>815.29</v>
      </c>
      <c r="K5311">
        <v>9</v>
      </c>
      <c r="L5311">
        <v>-339.71</v>
      </c>
    </row>
    <row r="5312" spans="1:12" ht="14.25" customHeight="1" x14ac:dyDescent="0.25">
      <c r="A5312" t="str">
        <f t="shared" si="82"/>
        <v>ORD5311</v>
      </c>
      <c r="B5312" s="6">
        <v>45159</v>
      </c>
      <c r="C5312" s="6" t="str">
        <f>TEXT(Table1[[#This Row],[Order Date]],"mmm")</f>
        <v>Aug</v>
      </c>
      <c r="D5312" s="6" t="str">
        <f>TEXT(Table1[[#This Row],[Order Date]],"yyyy")</f>
        <v>2023</v>
      </c>
      <c r="E5312" t="s">
        <v>2537</v>
      </c>
      <c r="F5312" t="s">
        <v>27</v>
      </c>
      <c r="G5312" t="s">
        <v>11</v>
      </c>
      <c r="H5312" t="s">
        <v>20</v>
      </c>
      <c r="I5312" t="s">
        <v>2468</v>
      </c>
      <c r="J5312">
        <v>12.67</v>
      </c>
      <c r="K5312">
        <v>2</v>
      </c>
      <c r="L5312">
        <v>4.75</v>
      </c>
    </row>
    <row r="5313" spans="1:12" ht="14.25" customHeight="1" x14ac:dyDescent="0.25">
      <c r="A5313" t="str">
        <f t="shared" si="82"/>
        <v>ORD5312</v>
      </c>
      <c r="B5313" s="6">
        <v>45159</v>
      </c>
      <c r="C5313" s="6" t="str">
        <f>TEXT(Table1[[#This Row],[Order Date]],"mmm")</f>
        <v>Aug</v>
      </c>
      <c r="D5313" s="6" t="str">
        <f>TEXT(Table1[[#This Row],[Order Date]],"yyyy")</f>
        <v>2023</v>
      </c>
      <c r="E5313" t="s">
        <v>2537</v>
      </c>
      <c r="F5313" t="s">
        <v>27</v>
      </c>
      <c r="G5313" t="s">
        <v>39</v>
      </c>
      <c r="H5313" t="s">
        <v>40</v>
      </c>
      <c r="I5313" t="s">
        <v>2275</v>
      </c>
      <c r="J5313">
        <v>91.96</v>
      </c>
      <c r="K5313">
        <v>5</v>
      </c>
      <c r="L5313">
        <v>-20.69</v>
      </c>
    </row>
    <row r="5314" spans="1:12" ht="14.25" customHeight="1" x14ac:dyDescent="0.25">
      <c r="A5314" t="str">
        <f t="shared" si="82"/>
        <v>ORD5313</v>
      </c>
      <c r="B5314" s="6">
        <v>45159</v>
      </c>
      <c r="C5314" s="6" t="str">
        <f>TEXT(Table1[[#This Row],[Order Date]],"mmm")</f>
        <v>Aug</v>
      </c>
      <c r="D5314" s="6" t="str">
        <f>TEXT(Table1[[#This Row],[Order Date]],"yyyy")</f>
        <v>2023</v>
      </c>
      <c r="E5314" t="s">
        <v>2537</v>
      </c>
      <c r="F5314" t="s">
        <v>27</v>
      </c>
      <c r="G5314" t="s">
        <v>39</v>
      </c>
      <c r="H5314" t="s">
        <v>52</v>
      </c>
      <c r="I5314" t="s">
        <v>1134</v>
      </c>
      <c r="J5314">
        <v>254.97</v>
      </c>
      <c r="K5314">
        <v>3</v>
      </c>
      <c r="L5314">
        <v>91.79</v>
      </c>
    </row>
    <row r="5315" spans="1:12" ht="14.25" customHeight="1" x14ac:dyDescent="0.25">
      <c r="A5315" t="str">
        <f t="shared" ref="A5315:A5378" si="83">"ORD" &amp; TEXT(ROW(A5315)-1, "0000")</f>
        <v>ORD5314</v>
      </c>
      <c r="B5315" s="6">
        <v>45159</v>
      </c>
      <c r="C5315" s="6" t="str">
        <f>TEXT(Table1[[#This Row],[Order Date]],"mmm")</f>
        <v>Aug</v>
      </c>
      <c r="D5315" s="6" t="str">
        <f>TEXT(Table1[[#This Row],[Order Date]],"yyyy")</f>
        <v>2023</v>
      </c>
      <c r="E5315" t="s">
        <v>2537</v>
      </c>
      <c r="F5315" t="s">
        <v>27</v>
      </c>
      <c r="G5315" t="s">
        <v>39</v>
      </c>
      <c r="H5315" t="s">
        <v>40</v>
      </c>
      <c r="I5315" t="s">
        <v>2245</v>
      </c>
      <c r="J5315">
        <v>31.98</v>
      </c>
      <c r="K5315">
        <v>2</v>
      </c>
      <c r="L5315">
        <v>-8</v>
      </c>
    </row>
    <row r="5316" spans="1:12" ht="14.25" customHeight="1" x14ac:dyDescent="0.25">
      <c r="A5316" t="str">
        <f t="shared" si="83"/>
        <v>ORD5315</v>
      </c>
      <c r="B5316" s="6">
        <v>45159</v>
      </c>
      <c r="C5316" s="6" t="str">
        <f>TEXT(Table1[[#This Row],[Order Date]],"mmm")</f>
        <v>Aug</v>
      </c>
      <c r="D5316" s="6" t="str">
        <f>TEXT(Table1[[#This Row],[Order Date]],"yyyy")</f>
        <v>2023</v>
      </c>
      <c r="E5316" t="s">
        <v>2537</v>
      </c>
      <c r="F5316" t="s">
        <v>27</v>
      </c>
      <c r="G5316" t="s">
        <v>34</v>
      </c>
      <c r="H5316" t="s">
        <v>145</v>
      </c>
      <c r="I5316" t="s">
        <v>1189</v>
      </c>
      <c r="J5316">
        <v>2887.06</v>
      </c>
      <c r="K5316">
        <v>9</v>
      </c>
      <c r="L5316">
        <v>180.44</v>
      </c>
    </row>
    <row r="5317" spans="1:12" ht="14.25" customHeight="1" x14ac:dyDescent="0.25">
      <c r="A5317" t="str">
        <f t="shared" si="83"/>
        <v>ORD5316</v>
      </c>
      <c r="B5317" s="6">
        <v>45159</v>
      </c>
      <c r="C5317" s="6" t="str">
        <f>TEXT(Table1[[#This Row],[Order Date]],"mmm")</f>
        <v>Aug</v>
      </c>
      <c r="D5317" s="6" t="str">
        <f>TEXT(Table1[[#This Row],[Order Date]],"yyyy")</f>
        <v>2023</v>
      </c>
      <c r="E5317" t="s">
        <v>2537</v>
      </c>
      <c r="F5317" t="s">
        <v>27</v>
      </c>
      <c r="G5317" t="s">
        <v>11</v>
      </c>
      <c r="H5317" t="s">
        <v>12</v>
      </c>
      <c r="I5317" t="s">
        <v>1944</v>
      </c>
      <c r="J5317">
        <v>12.96</v>
      </c>
      <c r="K5317">
        <v>2</v>
      </c>
      <c r="L5317">
        <v>6.22</v>
      </c>
    </row>
    <row r="5318" spans="1:12" ht="14.25" customHeight="1" x14ac:dyDescent="0.25">
      <c r="A5318" t="str">
        <f t="shared" si="83"/>
        <v>ORD5317</v>
      </c>
      <c r="B5318" s="6">
        <v>45159</v>
      </c>
      <c r="C5318" s="6" t="str">
        <f>TEXT(Table1[[#This Row],[Order Date]],"mmm")</f>
        <v>Aug</v>
      </c>
      <c r="D5318" s="6" t="str">
        <f>TEXT(Table1[[#This Row],[Order Date]],"yyyy")</f>
        <v>2023</v>
      </c>
      <c r="E5318" t="s">
        <v>2537</v>
      </c>
      <c r="F5318" t="s">
        <v>27</v>
      </c>
      <c r="G5318" t="s">
        <v>11</v>
      </c>
      <c r="H5318" t="s">
        <v>12</v>
      </c>
      <c r="I5318" t="s">
        <v>2098</v>
      </c>
      <c r="J5318">
        <v>47.52</v>
      </c>
      <c r="K5318">
        <v>9</v>
      </c>
      <c r="L5318">
        <v>21.38</v>
      </c>
    </row>
    <row r="5319" spans="1:12" ht="14.25" customHeight="1" x14ac:dyDescent="0.25">
      <c r="A5319" t="str">
        <f t="shared" si="83"/>
        <v>ORD5318</v>
      </c>
      <c r="B5319" s="6">
        <v>45159</v>
      </c>
      <c r="C5319" s="6" t="str">
        <f>TEXT(Table1[[#This Row],[Order Date]],"mmm")</f>
        <v>Aug</v>
      </c>
      <c r="D5319" s="6" t="str">
        <f>TEXT(Table1[[#This Row],[Order Date]],"yyyy")</f>
        <v>2023</v>
      </c>
      <c r="E5319" t="s">
        <v>1489</v>
      </c>
      <c r="F5319" t="s">
        <v>164</v>
      </c>
      <c r="G5319" t="s">
        <v>11</v>
      </c>
      <c r="H5319" t="s">
        <v>20</v>
      </c>
      <c r="I5319" t="s">
        <v>1491</v>
      </c>
      <c r="J5319">
        <v>33.44</v>
      </c>
      <c r="K5319">
        <v>10</v>
      </c>
      <c r="L5319">
        <v>11.7</v>
      </c>
    </row>
    <row r="5320" spans="1:12" ht="14.25" customHeight="1" x14ac:dyDescent="0.25">
      <c r="A5320" t="str">
        <f t="shared" si="83"/>
        <v>ORD5319</v>
      </c>
      <c r="B5320" s="6">
        <v>45159</v>
      </c>
      <c r="C5320" s="6" t="str">
        <f>TEXT(Table1[[#This Row],[Order Date]],"mmm")</f>
        <v>Aug</v>
      </c>
      <c r="D5320" s="6" t="str">
        <f>TEXT(Table1[[#This Row],[Order Date]],"yyyy")</f>
        <v>2023</v>
      </c>
      <c r="E5320" t="s">
        <v>505</v>
      </c>
      <c r="F5320" t="s">
        <v>149</v>
      </c>
      <c r="G5320" t="s">
        <v>34</v>
      </c>
      <c r="H5320" t="s">
        <v>35</v>
      </c>
      <c r="I5320" t="s">
        <v>1379</v>
      </c>
      <c r="J5320">
        <v>573.16999999999996</v>
      </c>
      <c r="K5320">
        <v>7</v>
      </c>
      <c r="L5320">
        <v>63.69</v>
      </c>
    </row>
    <row r="5321" spans="1:12" ht="14.25" customHeight="1" x14ac:dyDescent="0.25">
      <c r="A5321" t="str">
        <f t="shared" si="83"/>
        <v>ORD5320</v>
      </c>
      <c r="B5321" s="6">
        <v>45160</v>
      </c>
      <c r="C5321" s="6" t="str">
        <f>TEXT(Table1[[#This Row],[Order Date]],"mmm")</f>
        <v>Aug</v>
      </c>
      <c r="D5321" s="6" t="str">
        <f>TEXT(Table1[[#This Row],[Order Date]],"yyyy")</f>
        <v>2023</v>
      </c>
      <c r="E5321" t="s">
        <v>1140</v>
      </c>
      <c r="F5321" t="s">
        <v>78</v>
      </c>
      <c r="G5321" t="s">
        <v>11</v>
      </c>
      <c r="H5321" t="s">
        <v>92</v>
      </c>
      <c r="I5321" t="s">
        <v>2067</v>
      </c>
      <c r="J5321">
        <v>113.55</v>
      </c>
      <c r="K5321">
        <v>2</v>
      </c>
      <c r="L5321">
        <v>8.52</v>
      </c>
    </row>
    <row r="5322" spans="1:12" ht="14.25" customHeight="1" x14ac:dyDescent="0.25">
      <c r="A5322" t="str">
        <f t="shared" si="83"/>
        <v>ORD5321</v>
      </c>
      <c r="B5322" s="6">
        <v>45160</v>
      </c>
      <c r="C5322" s="6" t="str">
        <f>TEXT(Table1[[#This Row],[Order Date]],"mmm")</f>
        <v>Aug</v>
      </c>
      <c r="D5322" s="6" t="str">
        <f>TEXT(Table1[[#This Row],[Order Date]],"yyyy")</f>
        <v>2023</v>
      </c>
      <c r="E5322" t="s">
        <v>1140</v>
      </c>
      <c r="F5322" t="s">
        <v>78</v>
      </c>
      <c r="G5322" t="s">
        <v>11</v>
      </c>
      <c r="H5322" t="s">
        <v>20</v>
      </c>
      <c r="I5322" t="s">
        <v>166</v>
      </c>
      <c r="J5322">
        <v>3.32</v>
      </c>
      <c r="K5322">
        <v>2</v>
      </c>
      <c r="L5322">
        <v>-2.65</v>
      </c>
    </row>
    <row r="5323" spans="1:12" ht="14.25" customHeight="1" x14ac:dyDescent="0.25">
      <c r="A5323" t="str">
        <f t="shared" si="83"/>
        <v>ORD5322</v>
      </c>
      <c r="B5323" s="6">
        <v>45160</v>
      </c>
      <c r="C5323" s="6" t="str">
        <f>TEXT(Table1[[#This Row],[Order Date]],"mmm")</f>
        <v>Aug</v>
      </c>
      <c r="D5323" s="6" t="str">
        <f>TEXT(Table1[[#This Row],[Order Date]],"yyyy")</f>
        <v>2023</v>
      </c>
      <c r="E5323" t="s">
        <v>1140</v>
      </c>
      <c r="F5323" t="s">
        <v>78</v>
      </c>
      <c r="G5323" t="s">
        <v>11</v>
      </c>
      <c r="H5323" t="s">
        <v>63</v>
      </c>
      <c r="I5323" t="s">
        <v>414</v>
      </c>
      <c r="J5323">
        <v>134.29</v>
      </c>
      <c r="K5323">
        <v>2</v>
      </c>
      <c r="L5323">
        <v>45.32</v>
      </c>
    </row>
    <row r="5324" spans="1:12" ht="14.25" customHeight="1" x14ac:dyDescent="0.25">
      <c r="A5324" t="str">
        <f t="shared" si="83"/>
        <v>ORD5323</v>
      </c>
      <c r="B5324" s="6">
        <v>45160</v>
      </c>
      <c r="C5324" s="6" t="str">
        <f>TEXT(Table1[[#This Row],[Order Date]],"mmm")</f>
        <v>Aug</v>
      </c>
      <c r="D5324" s="6" t="str">
        <f>TEXT(Table1[[#This Row],[Order Date]],"yyyy")</f>
        <v>2023</v>
      </c>
      <c r="E5324" t="s">
        <v>424</v>
      </c>
      <c r="F5324" t="s">
        <v>10</v>
      </c>
      <c r="G5324" t="s">
        <v>11</v>
      </c>
      <c r="H5324" t="s">
        <v>20</v>
      </c>
      <c r="I5324" t="s">
        <v>96</v>
      </c>
      <c r="J5324">
        <v>4.3099999999999996</v>
      </c>
      <c r="K5324">
        <v>2</v>
      </c>
      <c r="L5324">
        <v>-6.9</v>
      </c>
    </row>
    <row r="5325" spans="1:12" ht="14.25" customHeight="1" x14ac:dyDescent="0.25">
      <c r="A5325" t="str">
        <f t="shared" si="83"/>
        <v>ORD5324</v>
      </c>
      <c r="B5325" s="6">
        <v>45160</v>
      </c>
      <c r="C5325" s="6" t="str">
        <f>TEXT(Table1[[#This Row],[Order Date]],"mmm")</f>
        <v>Aug</v>
      </c>
      <c r="D5325" s="6" t="str">
        <f>TEXT(Table1[[#This Row],[Order Date]],"yyyy")</f>
        <v>2023</v>
      </c>
      <c r="E5325" t="s">
        <v>1023</v>
      </c>
      <c r="F5325" t="s">
        <v>91</v>
      </c>
      <c r="G5325" t="s">
        <v>11</v>
      </c>
      <c r="H5325" t="s">
        <v>20</v>
      </c>
      <c r="I5325" t="s">
        <v>1959</v>
      </c>
      <c r="J5325">
        <v>26.35</v>
      </c>
      <c r="K5325">
        <v>8</v>
      </c>
      <c r="L5325">
        <v>-18.45</v>
      </c>
    </row>
    <row r="5326" spans="1:12" ht="14.25" customHeight="1" x14ac:dyDescent="0.25">
      <c r="A5326" t="str">
        <f t="shared" si="83"/>
        <v>ORD5325</v>
      </c>
      <c r="B5326" s="6">
        <v>45160</v>
      </c>
      <c r="C5326" s="6" t="str">
        <f>TEXT(Table1[[#This Row],[Order Date]],"mmm")</f>
        <v>Aug</v>
      </c>
      <c r="D5326" s="6" t="str">
        <f>TEXT(Table1[[#This Row],[Order Date]],"yyyy")</f>
        <v>2023</v>
      </c>
      <c r="E5326" t="s">
        <v>1544</v>
      </c>
      <c r="F5326" t="s">
        <v>164</v>
      </c>
      <c r="G5326" t="s">
        <v>11</v>
      </c>
      <c r="H5326" t="s">
        <v>12</v>
      </c>
      <c r="I5326" t="s">
        <v>2114</v>
      </c>
      <c r="J5326">
        <v>19.440000000000001</v>
      </c>
      <c r="K5326">
        <v>3</v>
      </c>
      <c r="L5326">
        <v>9.33</v>
      </c>
    </row>
    <row r="5327" spans="1:12" ht="14.25" customHeight="1" x14ac:dyDescent="0.25">
      <c r="A5327" t="str">
        <f t="shared" si="83"/>
        <v>ORD5326</v>
      </c>
      <c r="B5327" s="6">
        <v>45160</v>
      </c>
      <c r="C5327" s="6" t="str">
        <f>TEXT(Table1[[#This Row],[Order Date]],"mmm")</f>
        <v>Aug</v>
      </c>
      <c r="D5327" s="6" t="str">
        <f>TEXT(Table1[[#This Row],[Order Date]],"yyyy")</f>
        <v>2023</v>
      </c>
      <c r="E5327" t="s">
        <v>1676</v>
      </c>
      <c r="F5327" t="s">
        <v>278</v>
      </c>
      <c r="G5327" t="s">
        <v>34</v>
      </c>
      <c r="H5327" t="s">
        <v>47</v>
      </c>
      <c r="I5327" t="s">
        <v>1083</v>
      </c>
      <c r="J5327">
        <v>98.33</v>
      </c>
      <c r="K5327">
        <v>3</v>
      </c>
      <c r="L5327">
        <v>9.83</v>
      </c>
    </row>
    <row r="5328" spans="1:12" ht="14.25" customHeight="1" x14ac:dyDescent="0.25">
      <c r="A5328" t="str">
        <f t="shared" si="83"/>
        <v>ORD5327</v>
      </c>
      <c r="B5328" s="6">
        <v>45160</v>
      </c>
      <c r="C5328" s="6" t="str">
        <f>TEXT(Table1[[#This Row],[Order Date]],"mmm")</f>
        <v>Aug</v>
      </c>
      <c r="D5328" s="6" t="str">
        <f>TEXT(Table1[[#This Row],[Order Date]],"yyyy")</f>
        <v>2023</v>
      </c>
      <c r="E5328" t="s">
        <v>671</v>
      </c>
      <c r="F5328" t="s">
        <v>27</v>
      </c>
      <c r="G5328" t="s">
        <v>11</v>
      </c>
      <c r="H5328" t="s">
        <v>24</v>
      </c>
      <c r="I5328" t="s">
        <v>2192</v>
      </c>
      <c r="J5328">
        <v>5.76</v>
      </c>
      <c r="K5328">
        <v>2</v>
      </c>
      <c r="L5328">
        <v>1.67</v>
      </c>
    </row>
    <row r="5329" spans="1:12" ht="14.25" customHeight="1" x14ac:dyDescent="0.25">
      <c r="A5329" t="str">
        <f t="shared" si="83"/>
        <v>ORD5328</v>
      </c>
      <c r="B5329" s="6">
        <v>45161</v>
      </c>
      <c r="C5329" s="6" t="str">
        <f>TEXT(Table1[[#This Row],[Order Date]],"mmm")</f>
        <v>Aug</v>
      </c>
      <c r="D5329" s="6" t="str">
        <f>TEXT(Table1[[#This Row],[Order Date]],"yyyy")</f>
        <v>2023</v>
      </c>
      <c r="E5329" t="s">
        <v>2585</v>
      </c>
      <c r="F5329" t="s">
        <v>10</v>
      </c>
      <c r="G5329" t="s">
        <v>11</v>
      </c>
      <c r="H5329" t="s">
        <v>18</v>
      </c>
      <c r="I5329" t="s">
        <v>19</v>
      </c>
      <c r="J5329">
        <v>727.3</v>
      </c>
      <c r="K5329">
        <v>8</v>
      </c>
      <c r="L5329">
        <v>-172.73</v>
      </c>
    </row>
    <row r="5330" spans="1:12" ht="14.25" customHeight="1" x14ac:dyDescent="0.25">
      <c r="A5330" t="str">
        <f t="shared" si="83"/>
        <v>ORD5329</v>
      </c>
      <c r="B5330" s="6">
        <v>45161</v>
      </c>
      <c r="C5330" s="6" t="str">
        <f>TEXT(Table1[[#This Row],[Order Date]],"mmm")</f>
        <v>Aug</v>
      </c>
      <c r="D5330" s="6" t="str">
        <f>TEXT(Table1[[#This Row],[Order Date]],"yyyy")</f>
        <v>2023</v>
      </c>
      <c r="E5330" t="s">
        <v>2585</v>
      </c>
      <c r="F5330" t="s">
        <v>10</v>
      </c>
      <c r="G5330" t="s">
        <v>34</v>
      </c>
      <c r="H5330" t="s">
        <v>47</v>
      </c>
      <c r="I5330" t="s">
        <v>2015</v>
      </c>
      <c r="J5330">
        <v>22.61</v>
      </c>
      <c r="K5330">
        <v>3</v>
      </c>
      <c r="L5330">
        <v>-10.17</v>
      </c>
    </row>
    <row r="5331" spans="1:12" ht="14.25" customHeight="1" x14ac:dyDescent="0.25">
      <c r="A5331" t="str">
        <f t="shared" si="83"/>
        <v>ORD5330</v>
      </c>
      <c r="B5331" s="6">
        <v>45161</v>
      </c>
      <c r="C5331" s="6" t="str">
        <f>TEXT(Table1[[#This Row],[Order Date]],"mmm")</f>
        <v>Aug</v>
      </c>
      <c r="D5331" s="6" t="str">
        <f>TEXT(Table1[[#This Row],[Order Date]],"yyyy")</f>
        <v>2023</v>
      </c>
      <c r="E5331" t="s">
        <v>2585</v>
      </c>
      <c r="F5331" t="s">
        <v>10</v>
      </c>
      <c r="G5331" t="s">
        <v>39</v>
      </c>
      <c r="H5331" t="s">
        <v>52</v>
      </c>
      <c r="I5331" t="s">
        <v>1032</v>
      </c>
      <c r="J5331">
        <v>666.4</v>
      </c>
      <c r="K5331">
        <v>7</v>
      </c>
      <c r="L5331">
        <v>-33.32</v>
      </c>
    </row>
    <row r="5332" spans="1:12" ht="14.25" customHeight="1" x14ac:dyDescent="0.25">
      <c r="A5332" t="str">
        <f t="shared" si="83"/>
        <v>ORD5331</v>
      </c>
      <c r="B5332" s="6">
        <v>45161</v>
      </c>
      <c r="C5332" s="6" t="str">
        <f>TEXT(Table1[[#This Row],[Order Date]],"mmm")</f>
        <v>Aug</v>
      </c>
      <c r="D5332" s="6" t="str">
        <f>TEXT(Table1[[#This Row],[Order Date]],"yyyy")</f>
        <v>2023</v>
      </c>
      <c r="E5332" t="s">
        <v>902</v>
      </c>
      <c r="F5332" t="s">
        <v>164</v>
      </c>
      <c r="G5332" t="s">
        <v>39</v>
      </c>
      <c r="H5332" t="s">
        <v>302</v>
      </c>
      <c r="I5332" t="s">
        <v>837</v>
      </c>
      <c r="J5332">
        <v>837.6</v>
      </c>
      <c r="K5332">
        <v>3</v>
      </c>
      <c r="L5332">
        <v>62.82</v>
      </c>
    </row>
    <row r="5333" spans="1:12" ht="14.25" customHeight="1" x14ac:dyDescent="0.25">
      <c r="A5333" t="str">
        <f t="shared" si="83"/>
        <v>ORD5332</v>
      </c>
      <c r="B5333" s="6">
        <v>45161</v>
      </c>
      <c r="C5333" s="6" t="str">
        <f>TEXT(Table1[[#This Row],[Order Date]],"mmm")</f>
        <v>Aug</v>
      </c>
      <c r="D5333" s="6" t="str">
        <f>TEXT(Table1[[#This Row],[Order Date]],"yyyy")</f>
        <v>2023</v>
      </c>
      <c r="E5333" t="s">
        <v>902</v>
      </c>
      <c r="F5333" t="s">
        <v>164</v>
      </c>
      <c r="G5333" t="s">
        <v>11</v>
      </c>
      <c r="H5333" t="s">
        <v>63</v>
      </c>
      <c r="I5333" t="s">
        <v>98</v>
      </c>
      <c r="J5333">
        <v>135.9</v>
      </c>
      <c r="K5333">
        <v>5</v>
      </c>
      <c r="L5333">
        <v>63.87</v>
      </c>
    </row>
    <row r="5334" spans="1:12" ht="14.25" customHeight="1" x14ac:dyDescent="0.25">
      <c r="A5334" t="str">
        <f t="shared" si="83"/>
        <v>ORD5333</v>
      </c>
      <c r="B5334" s="6">
        <v>45161</v>
      </c>
      <c r="C5334" s="6" t="str">
        <f>TEXT(Table1[[#This Row],[Order Date]],"mmm")</f>
        <v>Aug</v>
      </c>
      <c r="D5334" s="6" t="str">
        <f>TEXT(Table1[[#This Row],[Order Date]],"yyyy")</f>
        <v>2023</v>
      </c>
      <c r="E5334" t="s">
        <v>902</v>
      </c>
      <c r="F5334" t="s">
        <v>164</v>
      </c>
      <c r="G5334" t="s">
        <v>11</v>
      </c>
      <c r="H5334" t="s">
        <v>12</v>
      </c>
      <c r="I5334" t="s">
        <v>1179</v>
      </c>
      <c r="J5334">
        <v>34.68</v>
      </c>
      <c r="K5334">
        <v>6</v>
      </c>
      <c r="L5334">
        <v>16.989999999999998</v>
      </c>
    </row>
    <row r="5335" spans="1:12" ht="14.25" customHeight="1" x14ac:dyDescent="0.25">
      <c r="A5335" t="str">
        <f t="shared" si="83"/>
        <v>ORD5334</v>
      </c>
      <c r="B5335" s="6">
        <v>45161</v>
      </c>
      <c r="C5335" s="6" t="str">
        <f>TEXT(Table1[[#This Row],[Order Date]],"mmm")</f>
        <v>Aug</v>
      </c>
      <c r="D5335" s="6" t="str">
        <f>TEXT(Table1[[#This Row],[Order Date]],"yyyy")</f>
        <v>2023</v>
      </c>
      <c r="E5335" t="s">
        <v>902</v>
      </c>
      <c r="F5335" t="s">
        <v>164</v>
      </c>
      <c r="G5335" t="s">
        <v>34</v>
      </c>
      <c r="H5335" t="s">
        <v>35</v>
      </c>
      <c r="I5335" t="s">
        <v>1685</v>
      </c>
      <c r="J5335">
        <v>532.70000000000005</v>
      </c>
      <c r="K5335">
        <v>6</v>
      </c>
      <c r="L5335">
        <v>-39.950000000000003</v>
      </c>
    </row>
    <row r="5336" spans="1:12" ht="14.25" customHeight="1" x14ac:dyDescent="0.25">
      <c r="A5336" t="str">
        <f t="shared" si="83"/>
        <v>ORD5335</v>
      </c>
      <c r="B5336" s="6">
        <v>45161</v>
      </c>
      <c r="C5336" s="6" t="str">
        <f>TEXT(Table1[[#This Row],[Order Date]],"mmm")</f>
        <v>Aug</v>
      </c>
      <c r="D5336" s="6" t="str">
        <f>TEXT(Table1[[#This Row],[Order Date]],"yyyy")</f>
        <v>2023</v>
      </c>
      <c r="E5336" t="s">
        <v>902</v>
      </c>
      <c r="F5336" t="s">
        <v>164</v>
      </c>
      <c r="G5336" t="s">
        <v>11</v>
      </c>
      <c r="H5336" t="s">
        <v>92</v>
      </c>
      <c r="I5336" t="s">
        <v>1387</v>
      </c>
      <c r="J5336">
        <v>43.1</v>
      </c>
      <c r="K5336">
        <v>5</v>
      </c>
      <c r="L5336">
        <v>11.21</v>
      </c>
    </row>
    <row r="5337" spans="1:12" ht="14.25" customHeight="1" x14ac:dyDescent="0.25">
      <c r="A5337" t="str">
        <f t="shared" si="83"/>
        <v>ORD5336</v>
      </c>
      <c r="B5337" s="6">
        <v>45161</v>
      </c>
      <c r="C5337" s="6" t="str">
        <f>TEXT(Table1[[#This Row],[Order Date]],"mmm")</f>
        <v>Aug</v>
      </c>
      <c r="D5337" s="6" t="str">
        <f>TEXT(Table1[[#This Row],[Order Date]],"yyyy")</f>
        <v>2023</v>
      </c>
      <c r="E5337" t="s">
        <v>902</v>
      </c>
      <c r="F5337" t="s">
        <v>164</v>
      </c>
      <c r="G5337" t="s">
        <v>11</v>
      </c>
      <c r="H5337" t="s">
        <v>200</v>
      </c>
      <c r="I5337" t="s">
        <v>1841</v>
      </c>
      <c r="J5337">
        <v>15.88</v>
      </c>
      <c r="K5337">
        <v>4</v>
      </c>
      <c r="L5337">
        <v>0.16</v>
      </c>
    </row>
    <row r="5338" spans="1:12" ht="14.25" customHeight="1" x14ac:dyDescent="0.25">
      <c r="A5338" t="str">
        <f t="shared" si="83"/>
        <v>ORD5337</v>
      </c>
      <c r="B5338" s="6">
        <v>45161</v>
      </c>
      <c r="C5338" s="6" t="str">
        <f>TEXT(Table1[[#This Row],[Order Date]],"mmm")</f>
        <v>Aug</v>
      </c>
      <c r="D5338" s="6" t="str">
        <f>TEXT(Table1[[#This Row],[Order Date]],"yyyy")</f>
        <v>2023</v>
      </c>
      <c r="E5338" t="s">
        <v>1161</v>
      </c>
      <c r="F5338" t="s">
        <v>149</v>
      </c>
      <c r="G5338" t="s">
        <v>11</v>
      </c>
      <c r="H5338" t="s">
        <v>24</v>
      </c>
      <c r="I5338" t="s">
        <v>31</v>
      </c>
      <c r="J5338">
        <v>21.3</v>
      </c>
      <c r="K5338">
        <v>5</v>
      </c>
      <c r="L5338">
        <v>8.73</v>
      </c>
    </row>
    <row r="5339" spans="1:12" ht="14.25" customHeight="1" x14ac:dyDescent="0.25">
      <c r="A5339" t="str">
        <f t="shared" si="83"/>
        <v>ORD5338</v>
      </c>
      <c r="B5339" s="6">
        <v>45161</v>
      </c>
      <c r="C5339" s="6" t="str">
        <f>TEXT(Table1[[#This Row],[Order Date]],"mmm")</f>
        <v>Aug</v>
      </c>
      <c r="D5339" s="6" t="str">
        <f>TEXT(Table1[[#This Row],[Order Date]],"yyyy")</f>
        <v>2023</v>
      </c>
      <c r="E5339" t="s">
        <v>1161</v>
      </c>
      <c r="F5339" t="s">
        <v>149</v>
      </c>
      <c r="G5339" t="s">
        <v>11</v>
      </c>
      <c r="H5339" t="s">
        <v>92</v>
      </c>
      <c r="I5339" t="s">
        <v>711</v>
      </c>
      <c r="J5339">
        <v>1040.8</v>
      </c>
      <c r="K5339">
        <v>5</v>
      </c>
      <c r="L5339">
        <v>281.02</v>
      </c>
    </row>
    <row r="5340" spans="1:12" ht="14.25" customHeight="1" x14ac:dyDescent="0.25">
      <c r="A5340" t="str">
        <f t="shared" si="83"/>
        <v>ORD5339</v>
      </c>
      <c r="B5340" s="6">
        <v>45161</v>
      </c>
      <c r="C5340" s="6" t="str">
        <f>TEXT(Table1[[#This Row],[Order Date]],"mmm")</f>
        <v>Aug</v>
      </c>
      <c r="D5340" s="6" t="str">
        <f>TEXT(Table1[[#This Row],[Order Date]],"yyyy")</f>
        <v>2023</v>
      </c>
      <c r="E5340" t="s">
        <v>1161</v>
      </c>
      <c r="F5340" t="s">
        <v>149</v>
      </c>
      <c r="G5340" t="s">
        <v>11</v>
      </c>
      <c r="H5340" t="s">
        <v>24</v>
      </c>
      <c r="I5340" t="s">
        <v>1713</v>
      </c>
      <c r="J5340">
        <v>29.34</v>
      </c>
      <c r="K5340">
        <v>6</v>
      </c>
      <c r="L5340">
        <v>7.92</v>
      </c>
    </row>
    <row r="5341" spans="1:12" ht="14.25" customHeight="1" x14ac:dyDescent="0.25">
      <c r="A5341" t="str">
        <f t="shared" si="83"/>
        <v>ORD5340</v>
      </c>
      <c r="B5341" s="6">
        <v>45161</v>
      </c>
      <c r="C5341" s="6" t="str">
        <f>TEXT(Table1[[#This Row],[Order Date]],"mmm")</f>
        <v>Aug</v>
      </c>
      <c r="D5341" s="6" t="str">
        <f>TEXT(Table1[[#This Row],[Order Date]],"yyyy")</f>
        <v>2023</v>
      </c>
      <c r="E5341" t="s">
        <v>1088</v>
      </c>
      <c r="F5341" t="s">
        <v>157</v>
      </c>
      <c r="G5341" t="s">
        <v>11</v>
      </c>
      <c r="H5341" t="s">
        <v>16</v>
      </c>
      <c r="I5341" t="s">
        <v>1402</v>
      </c>
      <c r="J5341">
        <v>25.2</v>
      </c>
      <c r="K5341">
        <v>4</v>
      </c>
      <c r="L5341">
        <v>11.59</v>
      </c>
    </row>
    <row r="5342" spans="1:12" ht="14.25" customHeight="1" x14ac:dyDescent="0.25">
      <c r="A5342" t="str">
        <f t="shared" si="83"/>
        <v>ORD5341</v>
      </c>
      <c r="B5342" s="6">
        <v>45161</v>
      </c>
      <c r="C5342" s="6" t="str">
        <f>TEXT(Table1[[#This Row],[Order Date]],"mmm")</f>
        <v>Aug</v>
      </c>
      <c r="D5342" s="6" t="str">
        <f>TEXT(Table1[[#This Row],[Order Date]],"yyyy")</f>
        <v>2023</v>
      </c>
      <c r="E5342" t="s">
        <v>1088</v>
      </c>
      <c r="F5342" t="s">
        <v>157</v>
      </c>
      <c r="G5342" t="s">
        <v>11</v>
      </c>
      <c r="H5342" t="s">
        <v>16</v>
      </c>
      <c r="I5342" t="s">
        <v>2586</v>
      </c>
      <c r="J5342">
        <v>37.590000000000003</v>
      </c>
      <c r="K5342">
        <v>3</v>
      </c>
      <c r="L5342">
        <v>17.670000000000002</v>
      </c>
    </row>
    <row r="5343" spans="1:12" ht="14.25" customHeight="1" x14ac:dyDescent="0.25">
      <c r="A5343" t="str">
        <f t="shared" si="83"/>
        <v>ORD5342</v>
      </c>
      <c r="B5343" s="6">
        <v>45161</v>
      </c>
      <c r="C5343" s="6" t="str">
        <f>TEXT(Table1[[#This Row],[Order Date]],"mmm")</f>
        <v>Aug</v>
      </c>
      <c r="D5343" s="6" t="str">
        <f>TEXT(Table1[[#This Row],[Order Date]],"yyyy")</f>
        <v>2023</v>
      </c>
      <c r="E5343" t="s">
        <v>1088</v>
      </c>
      <c r="F5343" t="s">
        <v>157</v>
      </c>
      <c r="G5343" t="s">
        <v>11</v>
      </c>
      <c r="H5343" t="s">
        <v>18</v>
      </c>
      <c r="I5343" t="s">
        <v>1245</v>
      </c>
      <c r="J5343">
        <v>14.97</v>
      </c>
      <c r="K5343">
        <v>1</v>
      </c>
      <c r="L5343">
        <v>4.1900000000000004</v>
      </c>
    </row>
    <row r="5344" spans="1:12" ht="14.25" customHeight="1" x14ac:dyDescent="0.25">
      <c r="A5344" t="str">
        <f t="shared" si="83"/>
        <v>ORD5343</v>
      </c>
      <c r="B5344" s="6">
        <v>45161</v>
      </c>
      <c r="C5344" s="6" t="str">
        <f>TEXT(Table1[[#This Row],[Order Date]],"mmm")</f>
        <v>Aug</v>
      </c>
      <c r="D5344" s="6" t="str">
        <f>TEXT(Table1[[#This Row],[Order Date]],"yyyy")</f>
        <v>2023</v>
      </c>
      <c r="E5344" t="s">
        <v>1088</v>
      </c>
      <c r="F5344" t="s">
        <v>157</v>
      </c>
      <c r="G5344" t="s">
        <v>39</v>
      </c>
      <c r="H5344" t="s">
        <v>52</v>
      </c>
      <c r="I5344" t="s">
        <v>1520</v>
      </c>
      <c r="J5344">
        <v>1.98</v>
      </c>
      <c r="K5344">
        <v>2</v>
      </c>
      <c r="L5344">
        <v>0.89</v>
      </c>
    </row>
    <row r="5345" spans="1:12" ht="14.25" customHeight="1" x14ac:dyDescent="0.25">
      <c r="A5345" t="str">
        <f t="shared" si="83"/>
        <v>ORD5344</v>
      </c>
      <c r="B5345" s="6">
        <v>45164</v>
      </c>
      <c r="C5345" s="6" t="str">
        <f>TEXT(Table1[[#This Row],[Order Date]],"mmm")</f>
        <v>Aug</v>
      </c>
      <c r="D5345" s="6" t="str">
        <f>TEXT(Table1[[#This Row],[Order Date]],"yyyy")</f>
        <v>2023</v>
      </c>
      <c r="E5345" t="s">
        <v>1076</v>
      </c>
      <c r="F5345" t="s">
        <v>27</v>
      </c>
      <c r="G5345" t="s">
        <v>11</v>
      </c>
      <c r="H5345" t="s">
        <v>43</v>
      </c>
      <c r="I5345" t="s">
        <v>2587</v>
      </c>
      <c r="J5345">
        <v>10.23</v>
      </c>
      <c r="K5345">
        <v>3</v>
      </c>
      <c r="L5345">
        <v>4.91</v>
      </c>
    </row>
    <row r="5346" spans="1:12" ht="14.25" customHeight="1" x14ac:dyDescent="0.25">
      <c r="A5346" t="str">
        <f t="shared" si="83"/>
        <v>ORD5345</v>
      </c>
      <c r="B5346" s="6">
        <v>45164</v>
      </c>
      <c r="C5346" s="6" t="str">
        <f>TEXT(Table1[[#This Row],[Order Date]],"mmm")</f>
        <v>Aug</v>
      </c>
      <c r="D5346" s="6" t="str">
        <f>TEXT(Table1[[#This Row],[Order Date]],"yyyy")</f>
        <v>2023</v>
      </c>
      <c r="E5346" t="s">
        <v>1076</v>
      </c>
      <c r="F5346" t="s">
        <v>27</v>
      </c>
      <c r="G5346" t="s">
        <v>11</v>
      </c>
      <c r="H5346" t="s">
        <v>12</v>
      </c>
      <c r="I5346" t="s">
        <v>1605</v>
      </c>
      <c r="J5346">
        <v>154.9</v>
      </c>
      <c r="K5346">
        <v>5</v>
      </c>
      <c r="L5346">
        <v>69.709999999999994</v>
      </c>
    </row>
    <row r="5347" spans="1:12" ht="14.25" customHeight="1" x14ac:dyDescent="0.25">
      <c r="A5347" t="str">
        <f t="shared" si="83"/>
        <v>ORD5346</v>
      </c>
      <c r="B5347" s="6">
        <v>45164</v>
      </c>
      <c r="C5347" s="6" t="str">
        <f>TEXT(Table1[[#This Row],[Order Date]],"mmm")</f>
        <v>Aug</v>
      </c>
      <c r="D5347" s="6" t="str">
        <f>TEXT(Table1[[#This Row],[Order Date]],"yyyy")</f>
        <v>2023</v>
      </c>
      <c r="E5347" t="s">
        <v>212</v>
      </c>
      <c r="F5347" t="s">
        <v>10</v>
      </c>
      <c r="G5347" t="s">
        <v>39</v>
      </c>
      <c r="H5347" t="s">
        <v>52</v>
      </c>
      <c r="I5347" t="s">
        <v>1078</v>
      </c>
      <c r="J5347">
        <v>159.97999999999999</v>
      </c>
      <c r="K5347">
        <v>2</v>
      </c>
      <c r="L5347">
        <v>44</v>
      </c>
    </row>
    <row r="5348" spans="1:12" ht="14.25" customHeight="1" x14ac:dyDescent="0.25">
      <c r="A5348" t="str">
        <f t="shared" si="83"/>
        <v>ORD5347</v>
      </c>
      <c r="B5348" s="6">
        <v>45164</v>
      </c>
      <c r="C5348" s="6" t="str">
        <f>TEXT(Table1[[#This Row],[Order Date]],"mmm")</f>
        <v>Aug</v>
      </c>
      <c r="D5348" s="6" t="str">
        <f>TEXT(Table1[[#This Row],[Order Date]],"yyyy")</f>
        <v>2023</v>
      </c>
      <c r="E5348" t="s">
        <v>212</v>
      </c>
      <c r="F5348" t="s">
        <v>10</v>
      </c>
      <c r="G5348" t="s">
        <v>34</v>
      </c>
      <c r="H5348" t="s">
        <v>35</v>
      </c>
      <c r="I5348" t="s">
        <v>948</v>
      </c>
      <c r="J5348">
        <v>1024.72</v>
      </c>
      <c r="K5348">
        <v>6</v>
      </c>
      <c r="L5348">
        <v>-29.28</v>
      </c>
    </row>
    <row r="5349" spans="1:12" ht="14.25" customHeight="1" x14ac:dyDescent="0.25">
      <c r="A5349" t="str">
        <f t="shared" si="83"/>
        <v>ORD5348</v>
      </c>
      <c r="B5349" s="6">
        <v>45164</v>
      </c>
      <c r="C5349" s="6" t="str">
        <f>TEXT(Table1[[#This Row],[Order Date]],"mmm")</f>
        <v>Aug</v>
      </c>
      <c r="D5349" s="6" t="str">
        <f>TEXT(Table1[[#This Row],[Order Date]],"yyyy")</f>
        <v>2023</v>
      </c>
      <c r="E5349" t="s">
        <v>978</v>
      </c>
      <c r="F5349" t="s">
        <v>164</v>
      </c>
      <c r="G5349" t="s">
        <v>11</v>
      </c>
      <c r="H5349" t="s">
        <v>12</v>
      </c>
      <c r="I5349" t="s">
        <v>1157</v>
      </c>
      <c r="J5349">
        <v>6.48</v>
      </c>
      <c r="K5349">
        <v>1</v>
      </c>
      <c r="L5349">
        <v>3.11</v>
      </c>
    </row>
    <row r="5350" spans="1:12" ht="14.25" customHeight="1" x14ac:dyDescent="0.25">
      <c r="A5350" t="str">
        <f t="shared" si="83"/>
        <v>ORD5349</v>
      </c>
      <c r="B5350" s="6">
        <v>45164</v>
      </c>
      <c r="C5350" s="6" t="str">
        <f>TEXT(Table1[[#This Row],[Order Date]],"mmm")</f>
        <v>Aug</v>
      </c>
      <c r="D5350" s="6" t="str">
        <f>TEXT(Table1[[#This Row],[Order Date]],"yyyy")</f>
        <v>2023</v>
      </c>
      <c r="E5350" t="s">
        <v>1131</v>
      </c>
      <c r="F5350" t="s">
        <v>27</v>
      </c>
      <c r="G5350" t="s">
        <v>34</v>
      </c>
      <c r="H5350" t="s">
        <v>35</v>
      </c>
      <c r="I5350" t="s">
        <v>991</v>
      </c>
      <c r="J5350">
        <v>1603.14</v>
      </c>
      <c r="K5350">
        <v>4</v>
      </c>
      <c r="L5350">
        <v>100.2</v>
      </c>
    </row>
    <row r="5351" spans="1:12" ht="14.25" customHeight="1" x14ac:dyDescent="0.25">
      <c r="A5351" t="str">
        <f t="shared" si="83"/>
        <v>ORD5350</v>
      </c>
      <c r="B5351" s="6">
        <v>45164</v>
      </c>
      <c r="C5351" s="6" t="str">
        <f>TEXT(Table1[[#This Row],[Order Date]],"mmm")</f>
        <v>Aug</v>
      </c>
      <c r="D5351" s="6" t="str">
        <f>TEXT(Table1[[#This Row],[Order Date]],"yyyy")</f>
        <v>2023</v>
      </c>
      <c r="E5351" t="s">
        <v>1359</v>
      </c>
      <c r="F5351" t="s">
        <v>23</v>
      </c>
      <c r="G5351" t="s">
        <v>11</v>
      </c>
      <c r="H5351" t="s">
        <v>24</v>
      </c>
      <c r="I5351" t="s">
        <v>1071</v>
      </c>
      <c r="J5351">
        <v>5.47</v>
      </c>
      <c r="K5351">
        <v>3</v>
      </c>
      <c r="L5351">
        <v>1.64</v>
      </c>
    </row>
    <row r="5352" spans="1:12" ht="14.25" customHeight="1" x14ac:dyDescent="0.25">
      <c r="A5352" t="str">
        <f t="shared" si="83"/>
        <v>ORD5351</v>
      </c>
      <c r="B5352" s="6">
        <v>45164</v>
      </c>
      <c r="C5352" s="6" t="str">
        <f>TEXT(Table1[[#This Row],[Order Date]],"mmm")</f>
        <v>Aug</v>
      </c>
      <c r="D5352" s="6" t="str">
        <f>TEXT(Table1[[#This Row],[Order Date]],"yyyy")</f>
        <v>2023</v>
      </c>
      <c r="E5352" t="s">
        <v>1359</v>
      </c>
      <c r="F5352" t="s">
        <v>23</v>
      </c>
      <c r="G5352" t="s">
        <v>39</v>
      </c>
      <c r="H5352" t="s">
        <v>52</v>
      </c>
      <c r="I5352" t="s">
        <v>1314</v>
      </c>
      <c r="J5352">
        <v>47.98</v>
      </c>
      <c r="K5352">
        <v>2</v>
      </c>
      <c r="L5352">
        <v>13.2</v>
      </c>
    </row>
    <row r="5353" spans="1:12" ht="14.25" customHeight="1" x14ac:dyDescent="0.25">
      <c r="A5353" t="str">
        <f t="shared" si="83"/>
        <v>ORD5352</v>
      </c>
      <c r="B5353" s="6">
        <v>45164</v>
      </c>
      <c r="C5353" s="6" t="str">
        <f>TEXT(Table1[[#This Row],[Order Date]],"mmm")</f>
        <v>Aug</v>
      </c>
      <c r="D5353" s="6" t="str">
        <f>TEXT(Table1[[#This Row],[Order Date]],"yyyy")</f>
        <v>2023</v>
      </c>
      <c r="E5353" t="s">
        <v>1038</v>
      </c>
      <c r="F5353" t="s">
        <v>27</v>
      </c>
      <c r="G5353" t="s">
        <v>11</v>
      </c>
      <c r="H5353" t="s">
        <v>24</v>
      </c>
      <c r="I5353" t="s">
        <v>271</v>
      </c>
      <c r="J5353">
        <v>8.26</v>
      </c>
      <c r="K5353">
        <v>2</v>
      </c>
      <c r="L5353">
        <v>3.8</v>
      </c>
    </row>
    <row r="5354" spans="1:12" ht="14.25" customHeight="1" x14ac:dyDescent="0.25">
      <c r="A5354" t="str">
        <f t="shared" si="83"/>
        <v>ORD5353</v>
      </c>
      <c r="B5354" s="6">
        <v>45164</v>
      </c>
      <c r="C5354" s="6" t="str">
        <f>TEXT(Table1[[#This Row],[Order Date]],"mmm")</f>
        <v>Aug</v>
      </c>
      <c r="D5354" s="6" t="str">
        <f>TEXT(Table1[[#This Row],[Order Date]],"yyyy")</f>
        <v>2023</v>
      </c>
      <c r="E5354" t="s">
        <v>2265</v>
      </c>
      <c r="F5354" t="s">
        <v>149</v>
      </c>
      <c r="G5354" t="s">
        <v>39</v>
      </c>
      <c r="H5354" t="s">
        <v>40</v>
      </c>
      <c r="I5354" t="s">
        <v>2588</v>
      </c>
      <c r="J5354">
        <v>33</v>
      </c>
      <c r="K5354">
        <v>6</v>
      </c>
      <c r="L5354">
        <v>8.25</v>
      </c>
    </row>
    <row r="5355" spans="1:12" ht="14.25" customHeight="1" x14ac:dyDescent="0.25">
      <c r="A5355" t="str">
        <f t="shared" si="83"/>
        <v>ORD5354</v>
      </c>
      <c r="B5355" s="6">
        <v>45164</v>
      </c>
      <c r="C5355" s="6" t="str">
        <f>TEXT(Table1[[#This Row],[Order Date]],"mmm")</f>
        <v>Aug</v>
      </c>
      <c r="D5355" s="6" t="str">
        <f>TEXT(Table1[[#This Row],[Order Date]],"yyyy")</f>
        <v>2023</v>
      </c>
      <c r="E5355" t="s">
        <v>2265</v>
      </c>
      <c r="F5355" t="s">
        <v>149</v>
      </c>
      <c r="G5355" t="s">
        <v>39</v>
      </c>
      <c r="H5355" t="s">
        <v>52</v>
      </c>
      <c r="I5355" t="s">
        <v>668</v>
      </c>
      <c r="J5355">
        <v>249.95</v>
      </c>
      <c r="K5355">
        <v>5</v>
      </c>
      <c r="L5355">
        <v>87.48</v>
      </c>
    </row>
    <row r="5356" spans="1:12" ht="14.25" customHeight="1" x14ac:dyDescent="0.25">
      <c r="A5356" t="str">
        <f t="shared" si="83"/>
        <v>ORD5355</v>
      </c>
      <c r="B5356" s="6">
        <v>45164</v>
      </c>
      <c r="C5356" s="6" t="str">
        <f>TEXT(Table1[[#This Row],[Order Date]],"mmm")</f>
        <v>Aug</v>
      </c>
      <c r="D5356" s="6" t="str">
        <f>TEXT(Table1[[#This Row],[Order Date]],"yyyy")</f>
        <v>2023</v>
      </c>
      <c r="E5356" t="s">
        <v>957</v>
      </c>
      <c r="F5356" t="s">
        <v>157</v>
      </c>
      <c r="G5356" t="s">
        <v>39</v>
      </c>
      <c r="H5356" t="s">
        <v>52</v>
      </c>
      <c r="I5356" t="s">
        <v>1022</v>
      </c>
      <c r="J5356">
        <v>47.97</v>
      </c>
      <c r="K5356">
        <v>3</v>
      </c>
      <c r="L5356">
        <v>14.87</v>
      </c>
    </row>
    <row r="5357" spans="1:12" ht="14.25" customHeight="1" x14ac:dyDescent="0.25">
      <c r="A5357" t="str">
        <f t="shared" si="83"/>
        <v>ORD5356</v>
      </c>
      <c r="B5357" s="6">
        <v>45164</v>
      </c>
      <c r="C5357" s="6" t="str">
        <f>TEXT(Table1[[#This Row],[Order Date]],"mmm")</f>
        <v>Aug</v>
      </c>
      <c r="D5357" s="6" t="str">
        <f>TEXT(Table1[[#This Row],[Order Date]],"yyyy")</f>
        <v>2023</v>
      </c>
      <c r="E5357" t="s">
        <v>612</v>
      </c>
      <c r="F5357" t="s">
        <v>110</v>
      </c>
      <c r="G5357" t="s">
        <v>11</v>
      </c>
      <c r="H5357" t="s">
        <v>12</v>
      </c>
      <c r="I5357" t="s">
        <v>2417</v>
      </c>
      <c r="J5357">
        <v>11.56</v>
      </c>
      <c r="K5357">
        <v>2</v>
      </c>
      <c r="L5357">
        <v>5.66</v>
      </c>
    </row>
    <row r="5358" spans="1:12" ht="14.25" customHeight="1" x14ac:dyDescent="0.25">
      <c r="A5358" t="str">
        <f t="shared" si="83"/>
        <v>ORD5357</v>
      </c>
      <c r="B5358" s="6">
        <v>45164</v>
      </c>
      <c r="C5358" s="6" t="str">
        <f>TEXT(Table1[[#This Row],[Order Date]],"mmm")</f>
        <v>Aug</v>
      </c>
      <c r="D5358" s="6" t="str">
        <f>TEXT(Table1[[#This Row],[Order Date]],"yyyy")</f>
        <v>2023</v>
      </c>
      <c r="E5358" t="s">
        <v>612</v>
      </c>
      <c r="F5358" t="s">
        <v>110</v>
      </c>
      <c r="G5358" t="s">
        <v>39</v>
      </c>
      <c r="H5358" t="s">
        <v>40</v>
      </c>
      <c r="I5358" t="s">
        <v>1708</v>
      </c>
      <c r="J5358">
        <v>209.97</v>
      </c>
      <c r="K5358">
        <v>3</v>
      </c>
      <c r="L5358">
        <v>58.79</v>
      </c>
    </row>
    <row r="5359" spans="1:12" ht="14.25" customHeight="1" x14ac:dyDescent="0.25">
      <c r="A5359" t="str">
        <f t="shared" si="83"/>
        <v>ORD5358</v>
      </c>
      <c r="B5359" s="6">
        <v>45164</v>
      </c>
      <c r="C5359" s="6" t="str">
        <f>TEXT(Table1[[#This Row],[Order Date]],"mmm")</f>
        <v>Aug</v>
      </c>
      <c r="D5359" s="6" t="str">
        <f>TEXT(Table1[[#This Row],[Order Date]],"yyyy")</f>
        <v>2023</v>
      </c>
      <c r="E5359" t="s">
        <v>612</v>
      </c>
      <c r="F5359" t="s">
        <v>110</v>
      </c>
      <c r="G5359" t="s">
        <v>34</v>
      </c>
      <c r="H5359" t="s">
        <v>145</v>
      </c>
      <c r="I5359" t="s">
        <v>874</v>
      </c>
      <c r="J5359">
        <v>447.84</v>
      </c>
      <c r="K5359">
        <v>4</v>
      </c>
      <c r="L5359">
        <v>98.52</v>
      </c>
    </row>
    <row r="5360" spans="1:12" ht="14.25" customHeight="1" x14ac:dyDescent="0.25">
      <c r="A5360" t="str">
        <f t="shared" si="83"/>
        <v>ORD5359</v>
      </c>
      <c r="B5360" s="6">
        <v>45164</v>
      </c>
      <c r="C5360" s="6" t="str">
        <f>TEXT(Table1[[#This Row],[Order Date]],"mmm")</f>
        <v>Aug</v>
      </c>
      <c r="D5360" s="6" t="str">
        <f>TEXT(Table1[[#This Row],[Order Date]],"yyyy")</f>
        <v>2023</v>
      </c>
      <c r="E5360" t="s">
        <v>612</v>
      </c>
      <c r="F5360" t="s">
        <v>110</v>
      </c>
      <c r="G5360" t="s">
        <v>39</v>
      </c>
      <c r="H5360" t="s">
        <v>52</v>
      </c>
      <c r="I5360" t="s">
        <v>905</v>
      </c>
      <c r="J5360">
        <v>479.97</v>
      </c>
      <c r="K5360">
        <v>3</v>
      </c>
      <c r="L5360">
        <v>163.19</v>
      </c>
    </row>
    <row r="5361" spans="1:12" ht="14.25" customHeight="1" x14ac:dyDescent="0.25">
      <c r="A5361" t="str">
        <f t="shared" si="83"/>
        <v>ORD5360</v>
      </c>
      <c r="B5361" s="6">
        <v>45164</v>
      </c>
      <c r="C5361" s="6" t="str">
        <f>TEXT(Table1[[#This Row],[Order Date]],"mmm")</f>
        <v>Aug</v>
      </c>
      <c r="D5361" s="6" t="str">
        <f>TEXT(Table1[[#This Row],[Order Date]],"yyyy")</f>
        <v>2023</v>
      </c>
      <c r="E5361" t="s">
        <v>612</v>
      </c>
      <c r="F5361" t="s">
        <v>110</v>
      </c>
      <c r="G5361" t="s">
        <v>11</v>
      </c>
      <c r="H5361" t="s">
        <v>24</v>
      </c>
      <c r="I5361" t="s">
        <v>632</v>
      </c>
      <c r="J5361">
        <v>8.64</v>
      </c>
      <c r="K5361">
        <v>3</v>
      </c>
      <c r="L5361">
        <v>2.5099999999999998</v>
      </c>
    </row>
    <row r="5362" spans="1:12" ht="14.25" customHeight="1" x14ac:dyDescent="0.25">
      <c r="A5362" t="str">
        <f t="shared" si="83"/>
        <v>ORD5361</v>
      </c>
      <c r="B5362" s="6">
        <v>45164</v>
      </c>
      <c r="C5362" s="6" t="str">
        <f>TEXT(Table1[[#This Row],[Order Date]],"mmm")</f>
        <v>Aug</v>
      </c>
      <c r="D5362" s="6" t="str">
        <f>TEXT(Table1[[#This Row],[Order Date]],"yyyy")</f>
        <v>2023</v>
      </c>
      <c r="E5362" t="s">
        <v>109</v>
      </c>
      <c r="F5362" t="s">
        <v>30</v>
      </c>
      <c r="G5362" t="s">
        <v>34</v>
      </c>
      <c r="H5362" t="s">
        <v>47</v>
      </c>
      <c r="I5362" t="s">
        <v>678</v>
      </c>
      <c r="J5362">
        <v>186.54</v>
      </c>
      <c r="K5362">
        <v>3</v>
      </c>
      <c r="L5362">
        <v>41.04</v>
      </c>
    </row>
    <row r="5363" spans="1:12" ht="14.25" customHeight="1" x14ac:dyDescent="0.25">
      <c r="A5363" t="str">
        <f t="shared" si="83"/>
        <v>ORD5362</v>
      </c>
      <c r="B5363" s="6">
        <v>45164</v>
      </c>
      <c r="C5363" s="6" t="str">
        <f>TEXT(Table1[[#This Row],[Order Date]],"mmm")</f>
        <v>Aug</v>
      </c>
      <c r="D5363" s="6" t="str">
        <f>TEXT(Table1[[#This Row],[Order Date]],"yyyy")</f>
        <v>2023</v>
      </c>
      <c r="E5363" t="s">
        <v>2242</v>
      </c>
      <c r="F5363" t="s">
        <v>149</v>
      </c>
      <c r="G5363" t="s">
        <v>11</v>
      </c>
      <c r="H5363" t="s">
        <v>20</v>
      </c>
      <c r="I5363" t="s">
        <v>2218</v>
      </c>
      <c r="J5363">
        <v>146.69</v>
      </c>
      <c r="K5363">
        <v>8</v>
      </c>
      <c r="L5363">
        <v>45.84</v>
      </c>
    </row>
    <row r="5364" spans="1:12" ht="14.25" customHeight="1" x14ac:dyDescent="0.25">
      <c r="A5364" t="str">
        <f t="shared" si="83"/>
        <v>ORD5363</v>
      </c>
      <c r="B5364" s="6">
        <v>45164</v>
      </c>
      <c r="C5364" s="6" t="str">
        <f>TEXT(Table1[[#This Row],[Order Date]],"mmm")</f>
        <v>Aug</v>
      </c>
      <c r="D5364" s="6" t="str">
        <f>TEXT(Table1[[#This Row],[Order Date]],"yyyy")</f>
        <v>2023</v>
      </c>
      <c r="E5364" t="s">
        <v>2064</v>
      </c>
      <c r="F5364" t="s">
        <v>123</v>
      </c>
      <c r="G5364" t="s">
        <v>11</v>
      </c>
      <c r="H5364" t="s">
        <v>12</v>
      </c>
      <c r="I5364" t="s">
        <v>713</v>
      </c>
      <c r="J5364">
        <v>31.01</v>
      </c>
      <c r="K5364">
        <v>1</v>
      </c>
      <c r="L5364">
        <v>11.24</v>
      </c>
    </row>
    <row r="5365" spans="1:12" ht="14.25" customHeight="1" x14ac:dyDescent="0.25">
      <c r="A5365" t="str">
        <f t="shared" si="83"/>
        <v>ORD5364</v>
      </c>
      <c r="B5365" s="6">
        <v>45165</v>
      </c>
      <c r="C5365" s="6" t="str">
        <f>TEXT(Table1[[#This Row],[Order Date]],"mmm")</f>
        <v>Aug</v>
      </c>
      <c r="D5365" s="6" t="str">
        <f>TEXT(Table1[[#This Row],[Order Date]],"yyyy")</f>
        <v>2023</v>
      </c>
      <c r="E5365" t="s">
        <v>1785</v>
      </c>
      <c r="F5365" t="s">
        <v>10</v>
      </c>
      <c r="G5365" t="s">
        <v>11</v>
      </c>
      <c r="H5365" t="s">
        <v>200</v>
      </c>
      <c r="I5365" t="s">
        <v>472</v>
      </c>
      <c r="J5365">
        <v>51.52</v>
      </c>
      <c r="K5365">
        <v>5</v>
      </c>
      <c r="L5365">
        <v>-10.95</v>
      </c>
    </row>
    <row r="5366" spans="1:12" ht="14.25" customHeight="1" x14ac:dyDescent="0.25">
      <c r="A5366" t="str">
        <f t="shared" si="83"/>
        <v>ORD5365</v>
      </c>
      <c r="B5366" s="6">
        <v>45165</v>
      </c>
      <c r="C5366" s="6" t="str">
        <f>TEXT(Table1[[#This Row],[Order Date]],"mmm")</f>
        <v>Aug</v>
      </c>
      <c r="D5366" s="6" t="str">
        <f>TEXT(Table1[[#This Row],[Order Date]],"yyyy")</f>
        <v>2023</v>
      </c>
      <c r="E5366" t="s">
        <v>1785</v>
      </c>
      <c r="F5366" t="s">
        <v>10</v>
      </c>
      <c r="G5366" t="s">
        <v>11</v>
      </c>
      <c r="H5366" t="s">
        <v>12</v>
      </c>
      <c r="I5366" t="s">
        <v>1987</v>
      </c>
      <c r="J5366">
        <v>3.53</v>
      </c>
      <c r="K5366">
        <v>1</v>
      </c>
      <c r="L5366">
        <v>1.1499999999999999</v>
      </c>
    </row>
    <row r="5367" spans="1:12" ht="14.25" customHeight="1" x14ac:dyDescent="0.25">
      <c r="A5367" t="str">
        <f t="shared" si="83"/>
        <v>ORD5366</v>
      </c>
      <c r="B5367" s="6">
        <v>45165</v>
      </c>
      <c r="C5367" s="6" t="str">
        <f>TEXT(Table1[[#This Row],[Order Date]],"mmm")</f>
        <v>Aug</v>
      </c>
      <c r="D5367" s="6" t="str">
        <f>TEXT(Table1[[#This Row],[Order Date]],"yyyy")</f>
        <v>2023</v>
      </c>
      <c r="E5367" t="s">
        <v>1785</v>
      </c>
      <c r="F5367" t="s">
        <v>10</v>
      </c>
      <c r="G5367" t="s">
        <v>11</v>
      </c>
      <c r="H5367" t="s">
        <v>12</v>
      </c>
      <c r="I5367" t="s">
        <v>2295</v>
      </c>
      <c r="J5367">
        <v>4.62</v>
      </c>
      <c r="K5367">
        <v>1</v>
      </c>
      <c r="L5367">
        <v>1.68</v>
      </c>
    </row>
    <row r="5368" spans="1:12" ht="14.25" customHeight="1" x14ac:dyDescent="0.25">
      <c r="A5368" t="str">
        <f t="shared" si="83"/>
        <v>ORD5367</v>
      </c>
      <c r="B5368" s="6">
        <v>45165</v>
      </c>
      <c r="C5368" s="6" t="str">
        <f>TEXT(Table1[[#This Row],[Order Date]],"mmm")</f>
        <v>Aug</v>
      </c>
      <c r="D5368" s="6" t="str">
        <f>TEXT(Table1[[#This Row],[Order Date]],"yyyy")</f>
        <v>2023</v>
      </c>
      <c r="E5368" t="s">
        <v>1785</v>
      </c>
      <c r="F5368" t="s">
        <v>10</v>
      </c>
      <c r="G5368" t="s">
        <v>11</v>
      </c>
      <c r="H5368" t="s">
        <v>200</v>
      </c>
      <c r="I5368" t="s">
        <v>2054</v>
      </c>
      <c r="J5368">
        <v>55.17</v>
      </c>
      <c r="K5368">
        <v>4</v>
      </c>
      <c r="L5368">
        <v>6.21</v>
      </c>
    </row>
    <row r="5369" spans="1:12" ht="14.25" customHeight="1" x14ac:dyDescent="0.25">
      <c r="A5369" t="str">
        <f t="shared" si="83"/>
        <v>ORD5368</v>
      </c>
      <c r="B5369" s="6">
        <v>45165</v>
      </c>
      <c r="C5369" s="6" t="str">
        <f>TEXT(Table1[[#This Row],[Order Date]],"mmm")</f>
        <v>Aug</v>
      </c>
      <c r="D5369" s="6" t="str">
        <f>TEXT(Table1[[#This Row],[Order Date]],"yyyy")</f>
        <v>2023</v>
      </c>
      <c r="E5369" t="s">
        <v>2550</v>
      </c>
      <c r="F5369" t="s">
        <v>434</v>
      </c>
      <c r="G5369" t="s">
        <v>11</v>
      </c>
      <c r="H5369" t="s">
        <v>12</v>
      </c>
      <c r="I5369" t="s">
        <v>360</v>
      </c>
      <c r="J5369">
        <v>122.97</v>
      </c>
      <c r="K5369">
        <v>3</v>
      </c>
      <c r="L5369">
        <v>60.26</v>
      </c>
    </row>
    <row r="5370" spans="1:12" ht="14.25" customHeight="1" x14ac:dyDescent="0.25">
      <c r="A5370" t="str">
        <f t="shared" si="83"/>
        <v>ORD5369</v>
      </c>
      <c r="B5370" s="6">
        <v>45165</v>
      </c>
      <c r="C5370" s="6" t="str">
        <f>TEXT(Table1[[#This Row],[Order Date]],"mmm")</f>
        <v>Aug</v>
      </c>
      <c r="D5370" s="6" t="str">
        <f>TEXT(Table1[[#This Row],[Order Date]],"yyyy")</f>
        <v>2023</v>
      </c>
      <c r="E5370" t="s">
        <v>2550</v>
      </c>
      <c r="F5370" t="s">
        <v>434</v>
      </c>
      <c r="G5370" t="s">
        <v>34</v>
      </c>
      <c r="H5370" t="s">
        <v>145</v>
      </c>
      <c r="I5370" t="s">
        <v>1075</v>
      </c>
      <c r="J5370">
        <v>244.62</v>
      </c>
      <c r="K5370">
        <v>1</v>
      </c>
      <c r="L5370">
        <v>20.97</v>
      </c>
    </row>
    <row r="5371" spans="1:12" ht="14.25" customHeight="1" x14ac:dyDescent="0.25">
      <c r="A5371" t="str">
        <f t="shared" si="83"/>
        <v>ORD5370</v>
      </c>
      <c r="B5371" s="6">
        <v>45165</v>
      </c>
      <c r="C5371" s="6" t="str">
        <f>TEXT(Table1[[#This Row],[Order Date]],"mmm")</f>
        <v>Aug</v>
      </c>
      <c r="D5371" s="6" t="str">
        <f>TEXT(Table1[[#This Row],[Order Date]],"yyyy")</f>
        <v>2023</v>
      </c>
      <c r="E5371" t="s">
        <v>2550</v>
      </c>
      <c r="F5371" t="s">
        <v>434</v>
      </c>
      <c r="G5371" t="s">
        <v>39</v>
      </c>
      <c r="H5371" t="s">
        <v>40</v>
      </c>
      <c r="I5371" t="s">
        <v>1988</v>
      </c>
      <c r="J5371">
        <v>59.97</v>
      </c>
      <c r="K5371">
        <v>3</v>
      </c>
      <c r="L5371">
        <v>28.79</v>
      </c>
    </row>
    <row r="5372" spans="1:12" ht="14.25" customHeight="1" x14ac:dyDescent="0.25">
      <c r="A5372" t="str">
        <f t="shared" si="83"/>
        <v>ORD5371</v>
      </c>
      <c r="B5372" s="6">
        <v>45165</v>
      </c>
      <c r="C5372" s="6" t="str">
        <f>TEXT(Table1[[#This Row],[Order Date]],"mmm")</f>
        <v>Aug</v>
      </c>
      <c r="D5372" s="6" t="str">
        <f>TEXT(Table1[[#This Row],[Order Date]],"yyyy")</f>
        <v>2023</v>
      </c>
      <c r="E5372" t="s">
        <v>2550</v>
      </c>
      <c r="F5372" t="s">
        <v>434</v>
      </c>
      <c r="G5372" t="s">
        <v>11</v>
      </c>
      <c r="H5372" t="s">
        <v>12</v>
      </c>
      <c r="I5372" t="s">
        <v>2499</v>
      </c>
      <c r="J5372">
        <v>81.540000000000006</v>
      </c>
      <c r="K5372">
        <v>9</v>
      </c>
      <c r="L5372">
        <v>36.69</v>
      </c>
    </row>
    <row r="5373" spans="1:12" ht="14.25" customHeight="1" x14ac:dyDescent="0.25">
      <c r="A5373" t="str">
        <f t="shared" si="83"/>
        <v>ORD5372</v>
      </c>
      <c r="B5373" s="6">
        <v>45165</v>
      </c>
      <c r="C5373" s="6" t="str">
        <f>TEXT(Table1[[#This Row],[Order Date]],"mmm")</f>
        <v>Aug</v>
      </c>
      <c r="D5373" s="6" t="str">
        <f>TEXT(Table1[[#This Row],[Order Date]],"yyyy")</f>
        <v>2023</v>
      </c>
      <c r="E5373" t="s">
        <v>2550</v>
      </c>
      <c r="F5373" t="s">
        <v>434</v>
      </c>
      <c r="G5373" t="s">
        <v>11</v>
      </c>
      <c r="H5373" t="s">
        <v>43</v>
      </c>
      <c r="I5373" t="s">
        <v>160</v>
      </c>
      <c r="J5373">
        <v>11.68</v>
      </c>
      <c r="K5373">
        <v>4</v>
      </c>
      <c r="L5373">
        <v>5.26</v>
      </c>
    </row>
    <row r="5374" spans="1:12" ht="14.25" customHeight="1" x14ac:dyDescent="0.25">
      <c r="A5374" t="str">
        <f t="shared" si="83"/>
        <v>ORD5373</v>
      </c>
      <c r="B5374" s="6">
        <v>45165</v>
      </c>
      <c r="C5374" s="6" t="str">
        <f>TEXT(Table1[[#This Row],[Order Date]],"mmm")</f>
        <v>Aug</v>
      </c>
      <c r="D5374" s="6" t="str">
        <f>TEXT(Table1[[#This Row],[Order Date]],"yyyy")</f>
        <v>2023</v>
      </c>
      <c r="E5374" t="s">
        <v>2550</v>
      </c>
      <c r="F5374" t="s">
        <v>434</v>
      </c>
      <c r="G5374" t="s">
        <v>11</v>
      </c>
      <c r="H5374" t="s">
        <v>20</v>
      </c>
      <c r="I5374" t="s">
        <v>886</v>
      </c>
      <c r="J5374">
        <v>29</v>
      </c>
      <c r="K5374">
        <v>5</v>
      </c>
      <c r="L5374">
        <v>13.92</v>
      </c>
    </row>
    <row r="5375" spans="1:12" ht="14.25" customHeight="1" x14ac:dyDescent="0.25">
      <c r="A5375" t="str">
        <f t="shared" si="83"/>
        <v>ORD5374</v>
      </c>
      <c r="B5375" s="6">
        <v>45165</v>
      </c>
      <c r="C5375" s="6" t="str">
        <f>TEXT(Table1[[#This Row],[Order Date]],"mmm")</f>
        <v>Aug</v>
      </c>
      <c r="D5375" s="6" t="str">
        <f>TEXT(Table1[[#This Row],[Order Date]],"yyyy")</f>
        <v>2023</v>
      </c>
      <c r="E5375" t="s">
        <v>2435</v>
      </c>
      <c r="F5375" t="s">
        <v>10</v>
      </c>
      <c r="G5375" t="s">
        <v>11</v>
      </c>
      <c r="H5375" t="s">
        <v>18</v>
      </c>
      <c r="I5375" t="s">
        <v>2335</v>
      </c>
      <c r="J5375">
        <v>14.16</v>
      </c>
      <c r="K5375">
        <v>1</v>
      </c>
      <c r="L5375">
        <v>1.06</v>
      </c>
    </row>
    <row r="5376" spans="1:12" ht="14.25" customHeight="1" x14ac:dyDescent="0.25">
      <c r="A5376" t="str">
        <f t="shared" si="83"/>
        <v>ORD5375</v>
      </c>
      <c r="B5376" s="6">
        <v>45165</v>
      </c>
      <c r="C5376" s="6" t="str">
        <f>TEXT(Table1[[#This Row],[Order Date]],"mmm")</f>
        <v>Aug</v>
      </c>
      <c r="D5376" s="6" t="str">
        <f>TEXT(Table1[[#This Row],[Order Date]],"yyyy")</f>
        <v>2023</v>
      </c>
      <c r="E5376" t="s">
        <v>2435</v>
      </c>
      <c r="F5376" t="s">
        <v>10</v>
      </c>
      <c r="G5376" t="s">
        <v>11</v>
      </c>
      <c r="H5376" t="s">
        <v>12</v>
      </c>
      <c r="I5376" t="s">
        <v>647</v>
      </c>
      <c r="J5376">
        <v>79.92</v>
      </c>
      <c r="K5376">
        <v>5</v>
      </c>
      <c r="L5376">
        <v>27.97</v>
      </c>
    </row>
    <row r="5377" spans="1:12" ht="14.25" customHeight="1" x14ac:dyDescent="0.25">
      <c r="A5377" t="str">
        <f t="shared" si="83"/>
        <v>ORD5376</v>
      </c>
      <c r="B5377" s="6">
        <v>45165</v>
      </c>
      <c r="C5377" s="6" t="str">
        <f>TEXT(Table1[[#This Row],[Order Date]],"mmm")</f>
        <v>Aug</v>
      </c>
      <c r="D5377" s="6" t="str">
        <f>TEXT(Table1[[#This Row],[Order Date]],"yyyy")</f>
        <v>2023</v>
      </c>
      <c r="E5377" t="s">
        <v>1741</v>
      </c>
      <c r="F5377" t="s">
        <v>123</v>
      </c>
      <c r="G5377" t="s">
        <v>11</v>
      </c>
      <c r="H5377" t="s">
        <v>16</v>
      </c>
      <c r="I5377" t="s">
        <v>2589</v>
      </c>
      <c r="J5377">
        <v>9.2200000000000006</v>
      </c>
      <c r="K5377">
        <v>4</v>
      </c>
      <c r="L5377">
        <v>3.34</v>
      </c>
    </row>
    <row r="5378" spans="1:12" ht="14.25" customHeight="1" x14ac:dyDescent="0.25">
      <c r="A5378" t="str">
        <f t="shared" si="83"/>
        <v>ORD5377</v>
      </c>
      <c r="B5378" s="6">
        <v>45166</v>
      </c>
      <c r="C5378" s="6" t="str">
        <f>TEXT(Table1[[#This Row],[Order Date]],"mmm")</f>
        <v>Aug</v>
      </c>
      <c r="D5378" s="6" t="str">
        <f>TEXT(Table1[[#This Row],[Order Date]],"yyyy")</f>
        <v>2023</v>
      </c>
      <c r="E5378" t="s">
        <v>1064</v>
      </c>
      <c r="F5378" t="s">
        <v>278</v>
      </c>
      <c r="G5378" t="s">
        <v>11</v>
      </c>
      <c r="H5378" t="s">
        <v>12</v>
      </c>
      <c r="I5378" t="s">
        <v>1353</v>
      </c>
      <c r="J5378">
        <v>15.48</v>
      </c>
      <c r="K5378">
        <v>3</v>
      </c>
      <c r="L5378">
        <v>5.61</v>
      </c>
    </row>
    <row r="5379" spans="1:12" ht="14.25" customHeight="1" x14ac:dyDescent="0.25">
      <c r="A5379" t="str">
        <f t="shared" ref="A5379:A5442" si="84">"ORD" &amp; TEXT(ROW(A5379)-1, "0000")</f>
        <v>ORD5378</v>
      </c>
      <c r="B5379" s="6">
        <v>45166</v>
      </c>
      <c r="C5379" s="6" t="str">
        <f>TEXT(Table1[[#This Row],[Order Date]],"mmm")</f>
        <v>Aug</v>
      </c>
      <c r="D5379" s="6" t="str">
        <f>TEXT(Table1[[#This Row],[Order Date]],"yyyy")</f>
        <v>2023</v>
      </c>
      <c r="E5379" t="s">
        <v>1064</v>
      </c>
      <c r="F5379" t="s">
        <v>278</v>
      </c>
      <c r="G5379" t="s">
        <v>39</v>
      </c>
      <c r="H5379" t="s">
        <v>40</v>
      </c>
      <c r="I5379" t="s">
        <v>163</v>
      </c>
      <c r="J5379">
        <v>108.58</v>
      </c>
      <c r="K5379">
        <v>3</v>
      </c>
      <c r="L5379">
        <v>8.14</v>
      </c>
    </row>
    <row r="5380" spans="1:12" ht="14.25" customHeight="1" x14ac:dyDescent="0.25">
      <c r="A5380" t="str">
        <f t="shared" si="84"/>
        <v>ORD5379</v>
      </c>
      <c r="B5380" s="6">
        <v>45166</v>
      </c>
      <c r="C5380" s="6" t="str">
        <f>TEXT(Table1[[#This Row],[Order Date]],"mmm")</f>
        <v>Aug</v>
      </c>
      <c r="D5380" s="6" t="str">
        <f>TEXT(Table1[[#This Row],[Order Date]],"yyyy")</f>
        <v>2023</v>
      </c>
      <c r="E5380" t="s">
        <v>2365</v>
      </c>
      <c r="F5380" t="s">
        <v>10</v>
      </c>
      <c r="G5380" t="s">
        <v>11</v>
      </c>
      <c r="H5380" t="s">
        <v>20</v>
      </c>
      <c r="I5380" t="s">
        <v>1225</v>
      </c>
      <c r="J5380">
        <v>13.14</v>
      </c>
      <c r="K5380">
        <v>9</v>
      </c>
      <c r="L5380">
        <v>-21.68</v>
      </c>
    </row>
    <row r="5381" spans="1:12" ht="14.25" customHeight="1" x14ac:dyDescent="0.25">
      <c r="A5381" t="str">
        <f t="shared" si="84"/>
        <v>ORD5380</v>
      </c>
      <c r="B5381" s="6">
        <v>45166</v>
      </c>
      <c r="C5381" s="6" t="str">
        <f>TEXT(Table1[[#This Row],[Order Date]],"mmm")</f>
        <v>Aug</v>
      </c>
      <c r="D5381" s="6" t="str">
        <f>TEXT(Table1[[#This Row],[Order Date]],"yyyy")</f>
        <v>2023</v>
      </c>
      <c r="E5381" t="s">
        <v>2365</v>
      </c>
      <c r="F5381" t="s">
        <v>10</v>
      </c>
      <c r="G5381" t="s">
        <v>11</v>
      </c>
      <c r="H5381" t="s">
        <v>20</v>
      </c>
      <c r="I5381" t="s">
        <v>2487</v>
      </c>
      <c r="J5381">
        <v>10.02</v>
      </c>
      <c r="K5381">
        <v>4</v>
      </c>
      <c r="L5381">
        <v>-16.54</v>
      </c>
    </row>
    <row r="5382" spans="1:12" ht="14.25" customHeight="1" x14ac:dyDescent="0.25">
      <c r="A5382" t="str">
        <f t="shared" si="84"/>
        <v>ORD5381</v>
      </c>
      <c r="B5382" s="6">
        <v>45166</v>
      </c>
      <c r="C5382" s="6" t="str">
        <f>TEXT(Table1[[#This Row],[Order Date]],"mmm")</f>
        <v>Aug</v>
      </c>
      <c r="D5382" s="6" t="str">
        <f>TEXT(Table1[[#This Row],[Order Date]],"yyyy")</f>
        <v>2023</v>
      </c>
      <c r="E5382" t="s">
        <v>2365</v>
      </c>
      <c r="F5382" t="s">
        <v>10</v>
      </c>
      <c r="G5382" t="s">
        <v>34</v>
      </c>
      <c r="H5382" t="s">
        <v>74</v>
      </c>
      <c r="I5382" t="s">
        <v>1706</v>
      </c>
      <c r="J5382">
        <v>156.37</v>
      </c>
      <c r="K5382">
        <v>2</v>
      </c>
      <c r="L5382">
        <v>-52.89</v>
      </c>
    </row>
    <row r="5383" spans="1:12" ht="14.25" customHeight="1" x14ac:dyDescent="0.25">
      <c r="A5383" t="str">
        <f t="shared" si="84"/>
        <v>ORD5382</v>
      </c>
      <c r="B5383" s="6">
        <v>45166</v>
      </c>
      <c r="C5383" s="6" t="str">
        <f>TEXT(Table1[[#This Row],[Order Date]],"mmm")</f>
        <v>Aug</v>
      </c>
      <c r="D5383" s="6" t="str">
        <f>TEXT(Table1[[#This Row],[Order Date]],"yyyy")</f>
        <v>2023</v>
      </c>
      <c r="E5383" t="s">
        <v>1946</v>
      </c>
      <c r="F5383" t="s">
        <v>78</v>
      </c>
      <c r="G5383" t="s">
        <v>11</v>
      </c>
      <c r="H5383" t="s">
        <v>20</v>
      </c>
      <c r="I5383" t="s">
        <v>1210</v>
      </c>
      <c r="J5383">
        <v>18.43</v>
      </c>
      <c r="K5383">
        <v>8</v>
      </c>
      <c r="L5383">
        <v>-12.29</v>
      </c>
    </row>
    <row r="5384" spans="1:12" ht="14.25" customHeight="1" x14ac:dyDescent="0.25">
      <c r="A5384" t="str">
        <f t="shared" si="84"/>
        <v>ORD5383</v>
      </c>
      <c r="B5384" s="6">
        <v>45167</v>
      </c>
      <c r="C5384" s="6" t="str">
        <f>TEXT(Table1[[#This Row],[Order Date]],"mmm")</f>
        <v>Aug</v>
      </c>
      <c r="D5384" s="6" t="str">
        <f>TEXT(Table1[[#This Row],[Order Date]],"yyyy")</f>
        <v>2023</v>
      </c>
      <c r="E5384" t="s">
        <v>301</v>
      </c>
      <c r="F5384" t="s">
        <v>15</v>
      </c>
      <c r="G5384" t="s">
        <v>11</v>
      </c>
      <c r="H5384" t="s">
        <v>12</v>
      </c>
      <c r="I5384" t="s">
        <v>2392</v>
      </c>
      <c r="J5384">
        <v>64.62</v>
      </c>
      <c r="K5384">
        <v>7</v>
      </c>
      <c r="L5384">
        <v>22.62</v>
      </c>
    </row>
    <row r="5385" spans="1:12" ht="14.25" customHeight="1" x14ac:dyDescent="0.25">
      <c r="A5385" t="str">
        <f t="shared" si="84"/>
        <v>ORD5384</v>
      </c>
      <c r="B5385" s="6">
        <v>45167</v>
      </c>
      <c r="C5385" s="6" t="str">
        <f>TEXT(Table1[[#This Row],[Order Date]],"mmm")</f>
        <v>Aug</v>
      </c>
      <c r="D5385" s="6" t="str">
        <f>TEXT(Table1[[#This Row],[Order Date]],"yyyy")</f>
        <v>2023</v>
      </c>
      <c r="E5385" t="s">
        <v>301</v>
      </c>
      <c r="F5385" t="s">
        <v>15</v>
      </c>
      <c r="G5385" t="s">
        <v>39</v>
      </c>
      <c r="H5385" t="s">
        <v>52</v>
      </c>
      <c r="I5385" t="s">
        <v>1086</v>
      </c>
      <c r="J5385">
        <v>95.98</v>
      </c>
      <c r="K5385">
        <v>3</v>
      </c>
      <c r="L5385">
        <v>-10.8</v>
      </c>
    </row>
    <row r="5386" spans="1:12" ht="14.25" customHeight="1" x14ac:dyDescent="0.25">
      <c r="A5386" t="str">
        <f t="shared" si="84"/>
        <v>ORD5385</v>
      </c>
      <c r="B5386" s="6">
        <v>45167</v>
      </c>
      <c r="C5386" s="6" t="str">
        <f>TEXT(Table1[[#This Row],[Order Date]],"mmm")</f>
        <v>Aug</v>
      </c>
      <c r="D5386" s="6" t="str">
        <f>TEXT(Table1[[#This Row],[Order Date]],"yyyy")</f>
        <v>2023</v>
      </c>
      <c r="E5386" t="s">
        <v>301</v>
      </c>
      <c r="F5386" t="s">
        <v>15</v>
      </c>
      <c r="G5386" t="s">
        <v>11</v>
      </c>
      <c r="H5386" t="s">
        <v>20</v>
      </c>
      <c r="I5386" t="s">
        <v>929</v>
      </c>
      <c r="J5386">
        <v>1.79</v>
      </c>
      <c r="K5386">
        <v>3</v>
      </c>
      <c r="L5386">
        <v>-3.04</v>
      </c>
    </row>
    <row r="5387" spans="1:12" ht="14.25" customHeight="1" x14ac:dyDescent="0.25">
      <c r="A5387" t="str">
        <f t="shared" si="84"/>
        <v>ORD5386</v>
      </c>
      <c r="B5387" s="6">
        <v>45167</v>
      </c>
      <c r="C5387" s="6" t="str">
        <f>TEXT(Table1[[#This Row],[Order Date]],"mmm")</f>
        <v>Aug</v>
      </c>
      <c r="D5387" s="6" t="str">
        <f>TEXT(Table1[[#This Row],[Order Date]],"yyyy")</f>
        <v>2023</v>
      </c>
      <c r="E5387" t="s">
        <v>2253</v>
      </c>
      <c r="F5387" t="s">
        <v>685</v>
      </c>
      <c r="G5387" t="s">
        <v>11</v>
      </c>
      <c r="H5387" t="s">
        <v>200</v>
      </c>
      <c r="I5387" t="s">
        <v>262</v>
      </c>
      <c r="J5387">
        <v>27.93</v>
      </c>
      <c r="K5387">
        <v>3</v>
      </c>
      <c r="L5387">
        <v>8.1</v>
      </c>
    </row>
    <row r="5388" spans="1:12" ht="14.25" customHeight="1" x14ac:dyDescent="0.25">
      <c r="A5388" t="str">
        <f t="shared" si="84"/>
        <v>ORD5387</v>
      </c>
      <c r="B5388" s="6">
        <v>45167</v>
      </c>
      <c r="C5388" s="6" t="str">
        <f>TEXT(Table1[[#This Row],[Order Date]],"mmm")</f>
        <v>Aug</v>
      </c>
      <c r="D5388" s="6" t="str">
        <f>TEXT(Table1[[#This Row],[Order Date]],"yyyy")</f>
        <v>2023</v>
      </c>
      <c r="E5388" t="s">
        <v>2248</v>
      </c>
      <c r="F5388" t="s">
        <v>149</v>
      </c>
      <c r="G5388" t="s">
        <v>39</v>
      </c>
      <c r="H5388" t="s">
        <v>40</v>
      </c>
      <c r="I5388" t="s">
        <v>2588</v>
      </c>
      <c r="J5388">
        <v>22</v>
      </c>
      <c r="K5388">
        <v>4</v>
      </c>
      <c r="L5388">
        <v>5.5</v>
      </c>
    </row>
    <row r="5389" spans="1:12" ht="14.25" customHeight="1" x14ac:dyDescent="0.25">
      <c r="A5389" t="str">
        <f t="shared" si="84"/>
        <v>ORD5388</v>
      </c>
      <c r="B5389" s="6">
        <v>45167</v>
      </c>
      <c r="C5389" s="6" t="str">
        <f>TEXT(Table1[[#This Row],[Order Date]],"mmm")</f>
        <v>Aug</v>
      </c>
      <c r="D5389" s="6" t="str">
        <f>TEXT(Table1[[#This Row],[Order Date]],"yyyy")</f>
        <v>2023</v>
      </c>
      <c r="E5389" t="s">
        <v>583</v>
      </c>
      <c r="F5389" t="s">
        <v>23</v>
      </c>
      <c r="G5389" t="s">
        <v>34</v>
      </c>
      <c r="H5389" t="s">
        <v>145</v>
      </c>
      <c r="I5389" t="s">
        <v>968</v>
      </c>
      <c r="J5389">
        <v>241.92</v>
      </c>
      <c r="K5389">
        <v>4</v>
      </c>
      <c r="L5389">
        <v>-56.45</v>
      </c>
    </row>
    <row r="5390" spans="1:12" ht="14.25" customHeight="1" x14ac:dyDescent="0.25">
      <c r="A5390" t="str">
        <f t="shared" si="84"/>
        <v>ORD5389</v>
      </c>
      <c r="B5390" s="6">
        <v>45167</v>
      </c>
      <c r="C5390" s="6" t="str">
        <f>TEXT(Table1[[#This Row],[Order Date]],"mmm")</f>
        <v>Aug</v>
      </c>
      <c r="D5390" s="6" t="str">
        <f>TEXT(Table1[[#This Row],[Order Date]],"yyyy")</f>
        <v>2023</v>
      </c>
      <c r="E5390" t="s">
        <v>583</v>
      </c>
      <c r="F5390" t="s">
        <v>23</v>
      </c>
      <c r="G5390" t="s">
        <v>34</v>
      </c>
      <c r="H5390" t="s">
        <v>74</v>
      </c>
      <c r="I5390" t="s">
        <v>2421</v>
      </c>
      <c r="J5390">
        <v>163.88</v>
      </c>
      <c r="K5390">
        <v>4</v>
      </c>
      <c r="L5390">
        <v>-81.94</v>
      </c>
    </row>
    <row r="5391" spans="1:12" ht="14.25" customHeight="1" x14ac:dyDescent="0.25">
      <c r="A5391" t="str">
        <f t="shared" si="84"/>
        <v>ORD5390</v>
      </c>
      <c r="B5391" s="6">
        <v>45167</v>
      </c>
      <c r="C5391" s="6" t="str">
        <f>TEXT(Table1[[#This Row],[Order Date]],"mmm")</f>
        <v>Aug</v>
      </c>
      <c r="D5391" s="6" t="str">
        <f>TEXT(Table1[[#This Row],[Order Date]],"yyyy")</f>
        <v>2023</v>
      </c>
      <c r="E5391" t="s">
        <v>583</v>
      </c>
      <c r="F5391" t="s">
        <v>23</v>
      </c>
      <c r="G5391" t="s">
        <v>11</v>
      </c>
      <c r="H5391" t="s">
        <v>20</v>
      </c>
      <c r="I5391" t="s">
        <v>425</v>
      </c>
      <c r="J5391">
        <v>3.49</v>
      </c>
      <c r="K5391">
        <v>2</v>
      </c>
      <c r="L5391">
        <v>-2.79</v>
      </c>
    </row>
    <row r="5392" spans="1:12" ht="14.25" customHeight="1" x14ac:dyDescent="0.25">
      <c r="A5392" t="str">
        <f t="shared" si="84"/>
        <v>ORD5391</v>
      </c>
      <c r="B5392" s="6">
        <v>45167</v>
      </c>
      <c r="C5392" s="6" t="str">
        <f>TEXT(Table1[[#This Row],[Order Date]],"mmm")</f>
        <v>Aug</v>
      </c>
      <c r="D5392" s="6" t="str">
        <f>TEXT(Table1[[#This Row],[Order Date]],"yyyy")</f>
        <v>2023</v>
      </c>
      <c r="E5392" t="s">
        <v>583</v>
      </c>
      <c r="F5392" t="s">
        <v>23</v>
      </c>
      <c r="G5392" t="s">
        <v>11</v>
      </c>
      <c r="H5392" t="s">
        <v>43</v>
      </c>
      <c r="I5392" t="s">
        <v>1307</v>
      </c>
      <c r="J5392">
        <v>10.58</v>
      </c>
      <c r="K5392">
        <v>7</v>
      </c>
      <c r="L5392">
        <v>-2.38</v>
      </c>
    </row>
    <row r="5393" spans="1:12" ht="14.25" customHeight="1" x14ac:dyDescent="0.25">
      <c r="A5393" t="str">
        <f t="shared" si="84"/>
        <v>ORD5392</v>
      </c>
      <c r="B5393" s="6">
        <v>45168</v>
      </c>
      <c r="C5393" s="6" t="str">
        <f>TEXT(Table1[[#This Row],[Order Date]],"mmm")</f>
        <v>Aug</v>
      </c>
      <c r="D5393" s="6" t="str">
        <f>TEXT(Table1[[#This Row],[Order Date]],"yyyy")</f>
        <v>2023</v>
      </c>
      <c r="E5393" t="s">
        <v>1546</v>
      </c>
      <c r="F5393" t="s">
        <v>23</v>
      </c>
      <c r="G5393" t="s">
        <v>39</v>
      </c>
      <c r="H5393" t="s">
        <v>40</v>
      </c>
      <c r="I5393" t="s">
        <v>173</v>
      </c>
      <c r="J5393">
        <v>290.89999999999998</v>
      </c>
      <c r="K5393">
        <v>3</v>
      </c>
      <c r="L5393">
        <v>-67.88</v>
      </c>
    </row>
    <row r="5394" spans="1:12" ht="14.25" customHeight="1" x14ac:dyDescent="0.25">
      <c r="A5394" t="str">
        <f t="shared" si="84"/>
        <v>ORD5393</v>
      </c>
      <c r="B5394" s="6">
        <v>45168</v>
      </c>
      <c r="C5394" s="6" t="str">
        <f>TEXT(Table1[[#This Row],[Order Date]],"mmm")</f>
        <v>Aug</v>
      </c>
      <c r="D5394" s="6" t="str">
        <f>TEXT(Table1[[#This Row],[Order Date]],"yyyy")</f>
        <v>2023</v>
      </c>
      <c r="E5394" t="s">
        <v>1546</v>
      </c>
      <c r="F5394" t="s">
        <v>23</v>
      </c>
      <c r="G5394" t="s">
        <v>11</v>
      </c>
      <c r="H5394" t="s">
        <v>18</v>
      </c>
      <c r="I5394" t="s">
        <v>1360</v>
      </c>
      <c r="J5394">
        <v>54.22</v>
      </c>
      <c r="K5394">
        <v>2</v>
      </c>
      <c r="L5394">
        <v>3.39</v>
      </c>
    </row>
    <row r="5395" spans="1:12" ht="14.25" customHeight="1" x14ac:dyDescent="0.25">
      <c r="A5395" t="str">
        <f t="shared" si="84"/>
        <v>ORD5394</v>
      </c>
      <c r="B5395" s="6">
        <v>45168</v>
      </c>
      <c r="C5395" s="6" t="str">
        <f>TEXT(Table1[[#This Row],[Order Date]],"mmm")</f>
        <v>Aug</v>
      </c>
      <c r="D5395" s="6" t="str">
        <f>TEXT(Table1[[#This Row],[Order Date]],"yyyy")</f>
        <v>2023</v>
      </c>
      <c r="E5395" t="s">
        <v>1546</v>
      </c>
      <c r="F5395" t="s">
        <v>23</v>
      </c>
      <c r="G5395" t="s">
        <v>34</v>
      </c>
      <c r="H5395" t="s">
        <v>35</v>
      </c>
      <c r="I5395" t="s">
        <v>1019</v>
      </c>
      <c r="J5395">
        <v>786.74</v>
      </c>
      <c r="K5395">
        <v>4</v>
      </c>
      <c r="L5395">
        <v>-258.5</v>
      </c>
    </row>
    <row r="5396" spans="1:12" ht="14.25" customHeight="1" x14ac:dyDescent="0.25">
      <c r="A5396" t="str">
        <f t="shared" si="84"/>
        <v>ORD5395</v>
      </c>
      <c r="B5396" s="6">
        <v>45168</v>
      </c>
      <c r="C5396" s="6" t="str">
        <f>TEXT(Table1[[#This Row],[Order Date]],"mmm")</f>
        <v>Aug</v>
      </c>
      <c r="D5396" s="6" t="str">
        <f>TEXT(Table1[[#This Row],[Order Date]],"yyyy")</f>
        <v>2023</v>
      </c>
      <c r="E5396" t="s">
        <v>1546</v>
      </c>
      <c r="F5396" t="s">
        <v>23</v>
      </c>
      <c r="G5396" t="s">
        <v>11</v>
      </c>
      <c r="H5396" t="s">
        <v>16</v>
      </c>
      <c r="I5396" t="s">
        <v>89</v>
      </c>
      <c r="J5396">
        <v>100.24</v>
      </c>
      <c r="K5396">
        <v>10</v>
      </c>
      <c r="L5396">
        <v>33.83</v>
      </c>
    </row>
    <row r="5397" spans="1:12" ht="14.25" customHeight="1" x14ac:dyDescent="0.25">
      <c r="A5397" t="str">
        <f t="shared" si="84"/>
        <v>ORD5396</v>
      </c>
      <c r="B5397" s="6">
        <v>45168</v>
      </c>
      <c r="C5397" s="6" t="str">
        <f>TEXT(Table1[[#This Row],[Order Date]],"mmm")</f>
        <v>Aug</v>
      </c>
      <c r="D5397" s="6" t="str">
        <f>TEXT(Table1[[#This Row],[Order Date]],"yyyy")</f>
        <v>2023</v>
      </c>
      <c r="E5397" t="s">
        <v>1546</v>
      </c>
      <c r="F5397" t="s">
        <v>23</v>
      </c>
      <c r="G5397" t="s">
        <v>11</v>
      </c>
      <c r="H5397" t="s">
        <v>20</v>
      </c>
      <c r="I5397" t="s">
        <v>1029</v>
      </c>
      <c r="J5397">
        <v>37.76</v>
      </c>
      <c r="K5397">
        <v>6</v>
      </c>
      <c r="L5397">
        <v>-27.69</v>
      </c>
    </row>
    <row r="5398" spans="1:12" ht="14.25" customHeight="1" x14ac:dyDescent="0.25">
      <c r="A5398" t="str">
        <f t="shared" si="84"/>
        <v>ORD5397</v>
      </c>
      <c r="B5398" s="6">
        <v>45168</v>
      </c>
      <c r="C5398" s="6" t="str">
        <f>TEXT(Table1[[#This Row],[Order Date]],"mmm")</f>
        <v>Aug</v>
      </c>
      <c r="D5398" s="6" t="str">
        <f>TEXT(Table1[[#This Row],[Order Date]],"yyyy")</f>
        <v>2023</v>
      </c>
      <c r="E5398" t="s">
        <v>376</v>
      </c>
      <c r="F5398" t="s">
        <v>27</v>
      </c>
      <c r="G5398" t="s">
        <v>34</v>
      </c>
      <c r="H5398" t="s">
        <v>47</v>
      </c>
      <c r="I5398" t="s">
        <v>1861</v>
      </c>
      <c r="J5398">
        <v>47.04</v>
      </c>
      <c r="K5398">
        <v>4</v>
      </c>
      <c r="L5398">
        <v>15.99</v>
      </c>
    </row>
    <row r="5399" spans="1:12" ht="14.25" customHeight="1" x14ac:dyDescent="0.25">
      <c r="A5399" t="str">
        <f t="shared" si="84"/>
        <v>ORD5398</v>
      </c>
      <c r="B5399" s="6">
        <v>45168</v>
      </c>
      <c r="C5399" s="6" t="str">
        <f>TEXT(Table1[[#This Row],[Order Date]],"mmm")</f>
        <v>Aug</v>
      </c>
      <c r="D5399" s="6" t="str">
        <f>TEXT(Table1[[#This Row],[Order Date]],"yyyy")</f>
        <v>2023</v>
      </c>
      <c r="E5399" t="s">
        <v>376</v>
      </c>
      <c r="F5399" t="s">
        <v>27</v>
      </c>
      <c r="G5399" t="s">
        <v>39</v>
      </c>
      <c r="H5399" t="s">
        <v>40</v>
      </c>
      <c r="I5399" t="s">
        <v>1878</v>
      </c>
      <c r="J5399">
        <v>339.96</v>
      </c>
      <c r="K5399">
        <v>5</v>
      </c>
      <c r="L5399">
        <v>42.5</v>
      </c>
    </row>
    <row r="5400" spans="1:12" ht="14.25" customHeight="1" x14ac:dyDescent="0.25">
      <c r="A5400" t="str">
        <f t="shared" si="84"/>
        <v>ORD5399</v>
      </c>
      <c r="B5400" s="6">
        <v>45169</v>
      </c>
      <c r="C5400" s="6" t="str">
        <f>TEXT(Table1[[#This Row],[Order Date]],"mmm")</f>
        <v>Aug</v>
      </c>
      <c r="D5400" s="6" t="str">
        <f>TEXT(Table1[[#This Row],[Order Date]],"yyyy")</f>
        <v>2023</v>
      </c>
      <c r="E5400" t="s">
        <v>2021</v>
      </c>
      <c r="F5400" t="s">
        <v>10</v>
      </c>
      <c r="G5400" t="s">
        <v>11</v>
      </c>
      <c r="H5400" t="s">
        <v>18</v>
      </c>
      <c r="I5400" t="s">
        <v>2505</v>
      </c>
      <c r="J5400">
        <v>23.97</v>
      </c>
      <c r="K5400">
        <v>2</v>
      </c>
      <c r="L5400">
        <v>2.4</v>
      </c>
    </row>
    <row r="5401" spans="1:12" ht="14.25" customHeight="1" x14ac:dyDescent="0.25">
      <c r="A5401" t="str">
        <f t="shared" si="84"/>
        <v>ORD5400</v>
      </c>
      <c r="B5401" s="6">
        <v>45170</v>
      </c>
      <c r="C5401" s="6" t="str">
        <f>TEXT(Table1[[#This Row],[Order Date]],"mmm")</f>
        <v>Sep</v>
      </c>
      <c r="D5401" s="6" t="str">
        <f>TEXT(Table1[[#This Row],[Order Date]],"yyyy")</f>
        <v>2023</v>
      </c>
      <c r="E5401" t="s">
        <v>2253</v>
      </c>
      <c r="F5401" t="s">
        <v>149</v>
      </c>
      <c r="G5401" t="s">
        <v>39</v>
      </c>
      <c r="H5401" t="s">
        <v>52</v>
      </c>
      <c r="I5401" t="s">
        <v>1873</v>
      </c>
      <c r="J5401">
        <v>6.79</v>
      </c>
      <c r="K5401">
        <v>1</v>
      </c>
      <c r="L5401">
        <v>2.31</v>
      </c>
    </row>
    <row r="5402" spans="1:12" ht="14.25" customHeight="1" x14ac:dyDescent="0.25">
      <c r="A5402" t="str">
        <f t="shared" si="84"/>
        <v>ORD5401</v>
      </c>
      <c r="B5402" s="6">
        <v>45170</v>
      </c>
      <c r="C5402" s="6" t="str">
        <f>TEXT(Table1[[#This Row],[Order Date]],"mmm")</f>
        <v>Sep</v>
      </c>
      <c r="D5402" s="6" t="str">
        <f>TEXT(Table1[[#This Row],[Order Date]],"yyyy")</f>
        <v>2023</v>
      </c>
      <c r="E5402" t="s">
        <v>2253</v>
      </c>
      <c r="F5402" t="s">
        <v>149</v>
      </c>
      <c r="G5402" t="s">
        <v>11</v>
      </c>
      <c r="H5402" t="s">
        <v>12</v>
      </c>
      <c r="I5402" t="s">
        <v>936</v>
      </c>
      <c r="J5402">
        <v>24.56</v>
      </c>
      <c r="K5402">
        <v>2</v>
      </c>
      <c r="L5402">
        <v>11.54</v>
      </c>
    </row>
    <row r="5403" spans="1:12" ht="14.25" customHeight="1" x14ac:dyDescent="0.25">
      <c r="A5403" t="str">
        <f t="shared" si="84"/>
        <v>ORD5402</v>
      </c>
      <c r="B5403" s="6">
        <v>45170</v>
      </c>
      <c r="C5403" s="6" t="str">
        <f>TEXT(Table1[[#This Row],[Order Date]],"mmm")</f>
        <v>Sep</v>
      </c>
      <c r="D5403" s="6" t="str">
        <f>TEXT(Table1[[#This Row],[Order Date]],"yyyy")</f>
        <v>2023</v>
      </c>
      <c r="E5403" t="s">
        <v>2253</v>
      </c>
      <c r="F5403" t="s">
        <v>149</v>
      </c>
      <c r="G5403" t="s">
        <v>11</v>
      </c>
      <c r="H5403" t="s">
        <v>20</v>
      </c>
      <c r="I5403" t="s">
        <v>970</v>
      </c>
      <c r="J5403">
        <v>3.05</v>
      </c>
      <c r="K5403">
        <v>1</v>
      </c>
      <c r="L5403">
        <v>1.07</v>
      </c>
    </row>
    <row r="5404" spans="1:12" ht="14.25" customHeight="1" x14ac:dyDescent="0.25">
      <c r="A5404" t="str">
        <f t="shared" si="84"/>
        <v>ORD5403</v>
      </c>
      <c r="B5404" s="6">
        <v>45170</v>
      </c>
      <c r="C5404" s="6" t="str">
        <f>TEXT(Table1[[#This Row],[Order Date]],"mmm")</f>
        <v>Sep</v>
      </c>
      <c r="D5404" s="6" t="str">
        <f>TEXT(Table1[[#This Row],[Order Date]],"yyyy")</f>
        <v>2023</v>
      </c>
      <c r="E5404" t="s">
        <v>2253</v>
      </c>
      <c r="F5404" t="s">
        <v>149</v>
      </c>
      <c r="G5404" t="s">
        <v>11</v>
      </c>
      <c r="H5404" t="s">
        <v>12</v>
      </c>
      <c r="I5404" t="s">
        <v>936</v>
      </c>
      <c r="J5404">
        <v>49.12</v>
      </c>
      <c r="K5404">
        <v>4</v>
      </c>
      <c r="L5404">
        <v>23.09</v>
      </c>
    </row>
    <row r="5405" spans="1:12" ht="14.25" customHeight="1" x14ac:dyDescent="0.25">
      <c r="A5405" t="str">
        <f t="shared" si="84"/>
        <v>ORD5404</v>
      </c>
      <c r="B5405" s="6">
        <v>45170</v>
      </c>
      <c r="C5405" s="6" t="str">
        <f>TEXT(Table1[[#This Row],[Order Date]],"mmm")</f>
        <v>Sep</v>
      </c>
      <c r="D5405" s="6" t="str">
        <f>TEXT(Table1[[#This Row],[Order Date]],"yyyy")</f>
        <v>2023</v>
      </c>
      <c r="E5405" t="s">
        <v>2253</v>
      </c>
      <c r="F5405" t="s">
        <v>149</v>
      </c>
      <c r="G5405" t="s">
        <v>11</v>
      </c>
      <c r="H5405" t="s">
        <v>20</v>
      </c>
      <c r="I5405" t="s">
        <v>828</v>
      </c>
      <c r="J5405">
        <v>4355.17</v>
      </c>
      <c r="K5405">
        <v>4</v>
      </c>
      <c r="L5405">
        <v>1415.43</v>
      </c>
    </row>
    <row r="5406" spans="1:12" ht="14.25" customHeight="1" x14ac:dyDescent="0.25">
      <c r="A5406" t="str">
        <f t="shared" si="84"/>
        <v>ORD5405</v>
      </c>
      <c r="B5406" s="6">
        <v>45170</v>
      </c>
      <c r="C5406" s="6" t="str">
        <f>TEXT(Table1[[#This Row],[Order Date]],"mmm")</f>
        <v>Sep</v>
      </c>
      <c r="D5406" s="6" t="str">
        <f>TEXT(Table1[[#This Row],[Order Date]],"yyyy")</f>
        <v>2023</v>
      </c>
      <c r="E5406" t="s">
        <v>2518</v>
      </c>
      <c r="F5406" t="s">
        <v>27</v>
      </c>
      <c r="G5406" t="s">
        <v>11</v>
      </c>
      <c r="H5406" t="s">
        <v>63</v>
      </c>
      <c r="I5406" t="s">
        <v>1481</v>
      </c>
      <c r="J5406">
        <v>21.88</v>
      </c>
      <c r="K5406">
        <v>2</v>
      </c>
      <c r="L5406">
        <v>10.94</v>
      </c>
    </row>
    <row r="5407" spans="1:12" ht="14.25" customHeight="1" x14ac:dyDescent="0.25">
      <c r="A5407" t="str">
        <f t="shared" si="84"/>
        <v>ORD5406</v>
      </c>
      <c r="B5407" s="6">
        <v>45170</v>
      </c>
      <c r="C5407" s="6" t="str">
        <f>TEXT(Table1[[#This Row],[Order Date]],"mmm")</f>
        <v>Sep</v>
      </c>
      <c r="D5407" s="6" t="str">
        <f>TEXT(Table1[[#This Row],[Order Date]],"yyyy")</f>
        <v>2023</v>
      </c>
      <c r="E5407" t="s">
        <v>291</v>
      </c>
      <c r="F5407" t="s">
        <v>23</v>
      </c>
      <c r="G5407" t="s">
        <v>11</v>
      </c>
      <c r="H5407" t="s">
        <v>12</v>
      </c>
      <c r="I5407" t="s">
        <v>2533</v>
      </c>
      <c r="J5407">
        <v>30.48</v>
      </c>
      <c r="K5407">
        <v>6</v>
      </c>
      <c r="L5407">
        <v>9.91</v>
      </c>
    </row>
    <row r="5408" spans="1:12" ht="14.25" customHeight="1" x14ac:dyDescent="0.25">
      <c r="A5408" t="str">
        <f t="shared" si="84"/>
        <v>ORD5407</v>
      </c>
      <c r="B5408" s="6">
        <v>45170</v>
      </c>
      <c r="C5408" s="6" t="str">
        <f>TEXT(Table1[[#This Row],[Order Date]],"mmm")</f>
        <v>Sep</v>
      </c>
      <c r="D5408" s="6" t="str">
        <f>TEXT(Table1[[#This Row],[Order Date]],"yyyy")</f>
        <v>2023</v>
      </c>
      <c r="E5408" t="s">
        <v>291</v>
      </c>
      <c r="F5408" t="s">
        <v>23</v>
      </c>
      <c r="G5408" t="s">
        <v>39</v>
      </c>
      <c r="H5408" t="s">
        <v>40</v>
      </c>
      <c r="I5408" t="s">
        <v>2408</v>
      </c>
      <c r="J5408">
        <v>23.99</v>
      </c>
      <c r="K5408">
        <v>2</v>
      </c>
      <c r="L5408">
        <v>-4.8</v>
      </c>
    </row>
    <row r="5409" spans="1:12" ht="14.25" customHeight="1" x14ac:dyDescent="0.25">
      <c r="A5409" t="str">
        <f t="shared" si="84"/>
        <v>ORD5408</v>
      </c>
      <c r="B5409" s="6">
        <v>45170</v>
      </c>
      <c r="C5409" s="6" t="str">
        <f>TEXT(Table1[[#This Row],[Order Date]],"mmm")</f>
        <v>Sep</v>
      </c>
      <c r="D5409" s="6" t="str">
        <f>TEXT(Table1[[#This Row],[Order Date]],"yyyy")</f>
        <v>2023</v>
      </c>
      <c r="E5409" t="s">
        <v>291</v>
      </c>
      <c r="F5409" t="s">
        <v>23</v>
      </c>
      <c r="G5409" t="s">
        <v>11</v>
      </c>
      <c r="H5409" t="s">
        <v>43</v>
      </c>
      <c r="I5409" t="s">
        <v>160</v>
      </c>
      <c r="J5409">
        <v>16.690000000000001</v>
      </c>
      <c r="K5409">
        <v>7</v>
      </c>
      <c r="L5409">
        <v>5.42</v>
      </c>
    </row>
    <row r="5410" spans="1:12" ht="14.25" customHeight="1" x14ac:dyDescent="0.25">
      <c r="A5410" t="str">
        <f t="shared" si="84"/>
        <v>ORD5409</v>
      </c>
      <c r="B5410" s="6">
        <v>45170</v>
      </c>
      <c r="C5410" s="6" t="str">
        <f>TEXT(Table1[[#This Row],[Order Date]],"mmm")</f>
        <v>Sep</v>
      </c>
      <c r="D5410" s="6" t="str">
        <f>TEXT(Table1[[#This Row],[Order Date]],"yyyy")</f>
        <v>2023</v>
      </c>
      <c r="E5410" t="s">
        <v>635</v>
      </c>
      <c r="F5410" t="s">
        <v>149</v>
      </c>
      <c r="G5410" t="s">
        <v>39</v>
      </c>
      <c r="H5410" t="s">
        <v>52</v>
      </c>
      <c r="I5410" t="s">
        <v>158</v>
      </c>
      <c r="J5410">
        <v>468.9</v>
      </c>
      <c r="K5410">
        <v>6</v>
      </c>
      <c r="L5410">
        <v>206.32</v>
      </c>
    </row>
    <row r="5411" spans="1:12" ht="14.25" customHeight="1" x14ac:dyDescent="0.25">
      <c r="A5411" t="str">
        <f t="shared" si="84"/>
        <v>ORD5410</v>
      </c>
      <c r="B5411" s="6">
        <v>45170</v>
      </c>
      <c r="C5411" s="6" t="str">
        <f>TEXT(Table1[[#This Row],[Order Date]],"mmm")</f>
        <v>Sep</v>
      </c>
      <c r="D5411" s="6" t="str">
        <f>TEXT(Table1[[#This Row],[Order Date]],"yyyy")</f>
        <v>2023</v>
      </c>
      <c r="E5411" t="s">
        <v>635</v>
      </c>
      <c r="F5411" t="s">
        <v>149</v>
      </c>
      <c r="G5411" t="s">
        <v>39</v>
      </c>
      <c r="H5411" t="s">
        <v>52</v>
      </c>
      <c r="I5411" t="s">
        <v>518</v>
      </c>
      <c r="J5411">
        <v>72.48</v>
      </c>
      <c r="K5411">
        <v>2</v>
      </c>
      <c r="L5411">
        <v>30.44</v>
      </c>
    </row>
    <row r="5412" spans="1:12" ht="14.25" customHeight="1" x14ac:dyDescent="0.25">
      <c r="A5412" t="str">
        <f t="shared" si="84"/>
        <v>ORD5411</v>
      </c>
      <c r="B5412" s="6">
        <v>45170</v>
      </c>
      <c r="C5412" s="6" t="str">
        <f>TEXT(Table1[[#This Row],[Order Date]],"mmm")</f>
        <v>Sep</v>
      </c>
      <c r="D5412" s="6" t="str">
        <f>TEXT(Table1[[#This Row],[Order Date]],"yyyy")</f>
        <v>2023</v>
      </c>
      <c r="E5412" t="s">
        <v>635</v>
      </c>
      <c r="F5412" t="s">
        <v>149</v>
      </c>
      <c r="G5412" t="s">
        <v>11</v>
      </c>
      <c r="H5412" t="s">
        <v>200</v>
      </c>
      <c r="I5412" t="s">
        <v>1292</v>
      </c>
      <c r="J5412">
        <v>10.95</v>
      </c>
      <c r="K5412">
        <v>3</v>
      </c>
      <c r="L5412">
        <v>3.29</v>
      </c>
    </row>
    <row r="5413" spans="1:12" ht="14.25" customHeight="1" x14ac:dyDescent="0.25">
      <c r="A5413" t="str">
        <f t="shared" si="84"/>
        <v>ORD5412</v>
      </c>
      <c r="B5413" s="6">
        <v>45170</v>
      </c>
      <c r="C5413" s="6" t="str">
        <f>TEXT(Table1[[#This Row],[Order Date]],"mmm")</f>
        <v>Sep</v>
      </c>
      <c r="D5413" s="6" t="str">
        <f>TEXT(Table1[[#This Row],[Order Date]],"yyyy")</f>
        <v>2023</v>
      </c>
      <c r="E5413" t="s">
        <v>635</v>
      </c>
      <c r="F5413" t="s">
        <v>149</v>
      </c>
      <c r="G5413" t="s">
        <v>34</v>
      </c>
      <c r="H5413" t="s">
        <v>47</v>
      </c>
      <c r="I5413" t="s">
        <v>48</v>
      </c>
      <c r="J5413">
        <v>191.82</v>
      </c>
      <c r="K5413">
        <v>3</v>
      </c>
      <c r="L5413">
        <v>61.38</v>
      </c>
    </row>
    <row r="5414" spans="1:12" ht="14.25" customHeight="1" x14ac:dyDescent="0.25">
      <c r="A5414" t="str">
        <f t="shared" si="84"/>
        <v>ORD5413</v>
      </c>
      <c r="B5414" s="6">
        <v>45170</v>
      </c>
      <c r="C5414" s="6" t="str">
        <f>TEXT(Table1[[#This Row],[Order Date]],"mmm")</f>
        <v>Sep</v>
      </c>
      <c r="D5414" s="6" t="str">
        <f>TEXT(Table1[[#This Row],[Order Date]],"yyyy")</f>
        <v>2023</v>
      </c>
      <c r="E5414" t="s">
        <v>1320</v>
      </c>
      <c r="F5414" t="s">
        <v>110</v>
      </c>
      <c r="G5414" t="s">
        <v>11</v>
      </c>
      <c r="H5414" t="s">
        <v>20</v>
      </c>
      <c r="I5414" t="s">
        <v>189</v>
      </c>
      <c r="J5414">
        <v>24.1</v>
      </c>
      <c r="K5414">
        <v>5</v>
      </c>
      <c r="L5414">
        <v>11.09</v>
      </c>
    </row>
    <row r="5415" spans="1:12" ht="14.25" customHeight="1" x14ac:dyDescent="0.25">
      <c r="A5415" t="str">
        <f t="shared" si="84"/>
        <v>ORD5414</v>
      </c>
      <c r="B5415" s="6">
        <v>45170</v>
      </c>
      <c r="C5415" s="6" t="str">
        <f>TEXT(Table1[[#This Row],[Order Date]],"mmm")</f>
        <v>Sep</v>
      </c>
      <c r="D5415" s="6" t="str">
        <f>TEXT(Table1[[#This Row],[Order Date]],"yyyy")</f>
        <v>2023</v>
      </c>
      <c r="E5415" t="s">
        <v>1320</v>
      </c>
      <c r="F5415" t="s">
        <v>110</v>
      </c>
      <c r="G5415" t="s">
        <v>39</v>
      </c>
      <c r="H5415" t="s">
        <v>40</v>
      </c>
      <c r="I5415" t="s">
        <v>2454</v>
      </c>
      <c r="J5415">
        <v>8.7799999999999994</v>
      </c>
      <c r="K5415">
        <v>1</v>
      </c>
      <c r="L5415">
        <v>2.2799999999999998</v>
      </c>
    </row>
    <row r="5416" spans="1:12" ht="14.25" customHeight="1" x14ac:dyDescent="0.25">
      <c r="A5416" t="str">
        <f t="shared" si="84"/>
        <v>ORD5415</v>
      </c>
      <c r="B5416" s="6">
        <v>45170</v>
      </c>
      <c r="C5416" s="6" t="str">
        <f>TEXT(Table1[[#This Row],[Order Date]],"mmm")</f>
        <v>Sep</v>
      </c>
      <c r="D5416" s="6" t="str">
        <f>TEXT(Table1[[#This Row],[Order Date]],"yyyy")</f>
        <v>2023</v>
      </c>
      <c r="E5416" t="s">
        <v>1320</v>
      </c>
      <c r="F5416" t="s">
        <v>110</v>
      </c>
      <c r="G5416" t="s">
        <v>11</v>
      </c>
      <c r="H5416" t="s">
        <v>92</v>
      </c>
      <c r="I5416" t="s">
        <v>2340</v>
      </c>
      <c r="J5416">
        <v>376.74</v>
      </c>
      <c r="K5416">
        <v>4</v>
      </c>
      <c r="L5416">
        <v>71.16</v>
      </c>
    </row>
    <row r="5417" spans="1:12" ht="14.25" customHeight="1" x14ac:dyDescent="0.25">
      <c r="A5417" t="str">
        <f t="shared" si="84"/>
        <v>ORD5416</v>
      </c>
      <c r="B5417" s="6">
        <v>45170</v>
      </c>
      <c r="C5417" s="6" t="str">
        <f>TEXT(Table1[[#This Row],[Order Date]],"mmm")</f>
        <v>Sep</v>
      </c>
      <c r="D5417" s="6" t="str">
        <f>TEXT(Table1[[#This Row],[Order Date]],"yyyy")</f>
        <v>2023</v>
      </c>
      <c r="E5417" t="s">
        <v>1320</v>
      </c>
      <c r="F5417" t="s">
        <v>110</v>
      </c>
      <c r="G5417" t="s">
        <v>11</v>
      </c>
      <c r="H5417" t="s">
        <v>20</v>
      </c>
      <c r="I5417" t="s">
        <v>222</v>
      </c>
      <c r="J5417">
        <v>29.52</v>
      </c>
      <c r="K5417">
        <v>4</v>
      </c>
      <c r="L5417">
        <v>14.46</v>
      </c>
    </row>
    <row r="5418" spans="1:12" ht="14.25" customHeight="1" x14ac:dyDescent="0.25">
      <c r="A5418" t="str">
        <f t="shared" si="84"/>
        <v>ORD5417</v>
      </c>
      <c r="B5418" s="6">
        <v>45170</v>
      </c>
      <c r="C5418" s="6" t="str">
        <f>TEXT(Table1[[#This Row],[Order Date]],"mmm")</f>
        <v>Sep</v>
      </c>
      <c r="D5418" s="6" t="str">
        <f>TEXT(Table1[[#This Row],[Order Date]],"yyyy")</f>
        <v>2023</v>
      </c>
      <c r="E5418" t="s">
        <v>1320</v>
      </c>
      <c r="F5418" t="s">
        <v>110</v>
      </c>
      <c r="G5418" t="s">
        <v>11</v>
      </c>
      <c r="H5418" t="s">
        <v>24</v>
      </c>
      <c r="I5418" t="s">
        <v>960</v>
      </c>
      <c r="J5418">
        <v>11.96</v>
      </c>
      <c r="K5418">
        <v>2</v>
      </c>
      <c r="L5418">
        <v>2.99</v>
      </c>
    </row>
    <row r="5419" spans="1:12" ht="14.25" customHeight="1" x14ac:dyDescent="0.25">
      <c r="A5419" t="str">
        <f t="shared" si="84"/>
        <v>ORD5418</v>
      </c>
      <c r="B5419" s="6">
        <v>45170</v>
      </c>
      <c r="C5419" s="6" t="str">
        <f>TEXT(Table1[[#This Row],[Order Date]],"mmm")</f>
        <v>Sep</v>
      </c>
      <c r="D5419" s="6" t="str">
        <f>TEXT(Table1[[#This Row],[Order Date]],"yyyy")</f>
        <v>2023</v>
      </c>
      <c r="E5419" t="s">
        <v>1320</v>
      </c>
      <c r="F5419" t="s">
        <v>110</v>
      </c>
      <c r="G5419" t="s">
        <v>11</v>
      </c>
      <c r="H5419" t="s">
        <v>20</v>
      </c>
      <c r="I5419" t="s">
        <v>846</v>
      </c>
      <c r="J5419">
        <v>26.4</v>
      </c>
      <c r="K5419">
        <v>5</v>
      </c>
      <c r="L5419">
        <v>12.67</v>
      </c>
    </row>
    <row r="5420" spans="1:12" ht="14.25" customHeight="1" x14ac:dyDescent="0.25">
      <c r="A5420" t="str">
        <f t="shared" si="84"/>
        <v>ORD5419</v>
      </c>
      <c r="B5420" s="6">
        <v>45170</v>
      </c>
      <c r="C5420" s="6" t="str">
        <f>TEXT(Table1[[#This Row],[Order Date]],"mmm")</f>
        <v>Sep</v>
      </c>
      <c r="D5420" s="6" t="str">
        <f>TEXT(Table1[[#This Row],[Order Date]],"yyyy")</f>
        <v>2023</v>
      </c>
      <c r="E5420" t="s">
        <v>562</v>
      </c>
      <c r="F5420" t="s">
        <v>27</v>
      </c>
      <c r="G5420" t="s">
        <v>11</v>
      </c>
      <c r="H5420" t="s">
        <v>63</v>
      </c>
      <c r="I5420" t="s">
        <v>1091</v>
      </c>
      <c r="J5420">
        <v>12.78</v>
      </c>
      <c r="K5420">
        <v>1</v>
      </c>
      <c r="L5420">
        <v>5.75</v>
      </c>
    </row>
    <row r="5421" spans="1:12" ht="14.25" customHeight="1" x14ac:dyDescent="0.25">
      <c r="A5421" t="str">
        <f t="shared" si="84"/>
        <v>ORD5420</v>
      </c>
      <c r="B5421" s="6">
        <v>45171</v>
      </c>
      <c r="C5421" s="6" t="str">
        <f>TEXT(Table1[[#This Row],[Order Date]],"mmm")</f>
        <v>Sep</v>
      </c>
      <c r="D5421" s="6" t="str">
        <f>TEXT(Table1[[#This Row],[Order Date]],"yyyy")</f>
        <v>2023</v>
      </c>
      <c r="E5421" t="s">
        <v>1598</v>
      </c>
      <c r="F5421" t="s">
        <v>149</v>
      </c>
      <c r="G5421" t="s">
        <v>11</v>
      </c>
      <c r="H5421" t="s">
        <v>24</v>
      </c>
      <c r="I5421" t="s">
        <v>1579</v>
      </c>
      <c r="J5421">
        <v>75.48</v>
      </c>
      <c r="K5421">
        <v>2</v>
      </c>
      <c r="L5421">
        <v>19.62</v>
      </c>
    </row>
    <row r="5422" spans="1:12" ht="14.25" customHeight="1" x14ac:dyDescent="0.25">
      <c r="A5422" t="str">
        <f t="shared" si="84"/>
        <v>ORD5421</v>
      </c>
      <c r="B5422" s="6">
        <v>45171</v>
      </c>
      <c r="C5422" s="6" t="str">
        <f>TEXT(Table1[[#This Row],[Order Date]],"mmm")</f>
        <v>Sep</v>
      </c>
      <c r="D5422" s="6" t="str">
        <f>TEXT(Table1[[#This Row],[Order Date]],"yyyy")</f>
        <v>2023</v>
      </c>
      <c r="E5422" t="s">
        <v>1598</v>
      </c>
      <c r="F5422" t="s">
        <v>149</v>
      </c>
      <c r="G5422" t="s">
        <v>34</v>
      </c>
      <c r="H5422" t="s">
        <v>47</v>
      </c>
      <c r="I5422" t="s">
        <v>1213</v>
      </c>
      <c r="J5422">
        <v>39.979999999999997</v>
      </c>
      <c r="K5422">
        <v>2</v>
      </c>
      <c r="L5422">
        <v>10</v>
      </c>
    </row>
    <row r="5423" spans="1:12" ht="14.25" customHeight="1" x14ac:dyDescent="0.25">
      <c r="A5423" t="str">
        <f t="shared" si="84"/>
        <v>ORD5422</v>
      </c>
      <c r="B5423" s="6">
        <v>45171</v>
      </c>
      <c r="C5423" s="6" t="str">
        <f>TEXT(Table1[[#This Row],[Order Date]],"mmm")</f>
        <v>Sep</v>
      </c>
      <c r="D5423" s="6" t="str">
        <f>TEXT(Table1[[#This Row],[Order Date]],"yyyy")</f>
        <v>2023</v>
      </c>
      <c r="E5423" t="s">
        <v>1067</v>
      </c>
      <c r="F5423" t="s">
        <v>157</v>
      </c>
      <c r="G5423" t="s">
        <v>11</v>
      </c>
      <c r="H5423" t="s">
        <v>43</v>
      </c>
      <c r="I5423" t="s">
        <v>1133</v>
      </c>
      <c r="J5423">
        <v>1.81</v>
      </c>
      <c r="K5423">
        <v>1</v>
      </c>
      <c r="L5423">
        <v>0.65</v>
      </c>
    </row>
    <row r="5424" spans="1:12" ht="14.25" customHeight="1" x14ac:dyDescent="0.25">
      <c r="A5424" t="str">
        <f t="shared" si="84"/>
        <v>ORD5423</v>
      </c>
      <c r="B5424" s="6">
        <v>45171</v>
      </c>
      <c r="C5424" s="6" t="str">
        <f>TEXT(Table1[[#This Row],[Order Date]],"mmm")</f>
        <v>Sep</v>
      </c>
      <c r="D5424" s="6" t="str">
        <f>TEXT(Table1[[#This Row],[Order Date]],"yyyy")</f>
        <v>2023</v>
      </c>
      <c r="E5424" t="s">
        <v>1067</v>
      </c>
      <c r="F5424" t="s">
        <v>157</v>
      </c>
      <c r="G5424" t="s">
        <v>11</v>
      </c>
      <c r="H5424" t="s">
        <v>20</v>
      </c>
      <c r="I5424" t="s">
        <v>559</v>
      </c>
      <c r="J5424">
        <v>8.26</v>
      </c>
      <c r="K5424">
        <v>2</v>
      </c>
      <c r="L5424">
        <v>3.88</v>
      </c>
    </row>
    <row r="5425" spans="1:12" ht="14.25" customHeight="1" x14ac:dyDescent="0.25">
      <c r="A5425" t="str">
        <f t="shared" si="84"/>
        <v>ORD5424</v>
      </c>
      <c r="B5425" s="6">
        <v>45171</v>
      </c>
      <c r="C5425" s="6" t="str">
        <f>TEXT(Table1[[#This Row],[Order Date]],"mmm")</f>
        <v>Sep</v>
      </c>
      <c r="D5425" s="6" t="str">
        <f>TEXT(Table1[[#This Row],[Order Date]],"yyyy")</f>
        <v>2023</v>
      </c>
      <c r="E5425" t="s">
        <v>1223</v>
      </c>
      <c r="F5425" t="s">
        <v>27</v>
      </c>
      <c r="G5425" t="s">
        <v>11</v>
      </c>
      <c r="H5425" t="s">
        <v>18</v>
      </c>
      <c r="I5425" t="s">
        <v>463</v>
      </c>
      <c r="J5425">
        <v>46.53</v>
      </c>
      <c r="K5425">
        <v>3</v>
      </c>
      <c r="L5425">
        <v>12.1</v>
      </c>
    </row>
    <row r="5426" spans="1:12" ht="14.25" customHeight="1" x14ac:dyDescent="0.25">
      <c r="A5426" t="str">
        <f t="shared" si="84"/>
        <v>ORD5425</v>
      </c>
      <c r="B5426" s="6">
        <v>45171</v>
      </c>
      <c r="C5426" s="6" t="str">
        <f>TEXT(Table1[[#This Row],[Order Date]],"mmm")</f>
        <v>Sep</v>
      </c>
      <c r="D5426" s="6" t="str">
        <f>TEXT(Table1[[#This Row],[Order Date]],"yyyy")</f>
        <v>2023</v>
      </c>
      <c r="E5426" t="s">
        <v>1751</v>
      </c>
      <c r="F5426" t="s">
        <v>15</v>
      </c>
      <c r="G5426" t="s">
        <v>11</v>
      </c>
      <c r="H5426" t="s">
        <v>16</v>
      </c>
      <c r="I5426" t="s">
        <v>1040</v>
      </c>
      <c r="J5426">
        <v>29.24</v>
      </c>
      <c r="K5426">
        <v>5</v>
      </c>
      <c r="L5426">
        <v>9.8699999999999992</v>
      </c>
    </row>
    <row r="5427" spans="1:12" ht="14.25" customHeight="1" x14ac:dyDescent="0.25">
      <c r="A5427" t="str">
        <f t="shared" si="84"/>
        <v>ORD5426</v>
      </c>
      <c r="B5427" s="6">
        <v>45171</v>
      </c>
      <c r="C5427" s="6" t="str">
        <f>TEXT(Table1[[#This Row],[Order Date]],"mmm")</f>
        <v>Sep</v>
      </c>
      <c r="D5427" s="6" t="str">
        <f>TEXT(Table1[[#This Row],[Order Date]],"yyyy")</f>
        <v>2023</v>
      </c>
      <c r="E5427" t="s">
        <v>1751</v>
      </c>
      <c r="F5427" t="s">
        <v>15</v>
      </c>
      <c r="G5427" t="s">
        <v>11</v>
      </c>
      <c r="H5427" t="s">
        <v>18</v>
      </c>
      <c r="I5427" t="s">
        <v>1756</v>
      </c>
      <c r="J5427">
        <v>35.17</v>
      </c>
      <c r="K5427">
        <v>2</v>
      </c>
      <c r="L5427">
        <v>-8.35</v>
      </c>
    </row>
    <row r="5428" spans="1:12" ht="14.25" customHeight="1" x14ac:dyDescent="0.25">
      <c r="A5428" t="str">
        <f t="shared" si="84"/>
        <v>ORD5427</v>
      </c>
      <c r="B5428" s="6">
        <v>45171</v>
      </c>
      <c r="C5428" s="6" t="str">
        <f>TEXT(Table1[[#This Row],[Order Date]],"mmm")</f>
        <v>Sep</v>
      </c>
      <c r="D5428" s="6" t="str">
        <f>TEXT(Table1[[#This Row],[Order Date]],"yyyy")</f>
        <v>2023</v>
      </c>
      <c r="E5428" t="s">
        <v>1751</v>
      </c>
      <c r="F5428" t="s">
        <v>15</v>
      </c>
      <c r="G5428" t="s">
        <v>39</v>
      </c>
      <c r="H5428" t="s">
        <v>302</v>
      </c>
      <c r="I5428" t="s">
        <v>2590</v>
      </c>
      <c r="J5428">
        <v>1362.9</v>
      </c>
      <c r="K5428">
        <v>3</v>
      </c>
      <c r="L5428">
        <v>-19.47</v>
      </c>
    </row>
    <row r="5429" spans="1:12" ht="14.25" customHeight="1" x14ac:dyDescent="0.25">
      <c r="A5429" t="str">
        <f t="shared" si="84"/>
        <v>ORD5428</v>
      </c>
      <c r="B5429" s="6">
        <v>45171</v>
      </c>
      <c r="C5429" s="6" t="str">
        <f>TEXT(Table1[[#This Row],[Order Date]],"mmm")</f>
        <v>Sep</v>
      </c>
      <c r="D5429" s="6" t="str">
        <f>TEXT(Table1[[#This Row],[Order Date]],"yyyy")</f>
        <v>2023</v>
      </c>
      <c r="E5429" t="s">
        <v>1282</v>
      </c>
      <c r="F5429" t="s">
        <v>15</v>
      </c>
      <c r="G5429" t="s">
        <v>34</v>
      </c>
      <c r="H5429" t="s">
        <v>47</v>
      </c>
      <c r="I5429" t="s">
        <v>1396</v>
      </c>
      <c r="J5429">
        <v>84.27</v>
      </c>
      <c r="K5429">
        <v>2</v>
      </c>
      <c r="L5429">
        <v>-75.84</v>
      </c>
    </row>
    <row r="5430" spans="1:12" ht="14.25" customHeight="1" x14ac:dyDescent="0.25">
      <c r="A5430" t="str">
        <f t="shared" si="84"/>
        <v>ORD5429</v>
      </c>
      <c r="B5430" s="6">
        <v>45171</v>
      </c>
      <c r="C5430" s="6" t="str">
        <f>TEXT(Table1[[#This Row],[Order Date]],"mmm")</f>
        <v>Sep</v>
      </c>
      <c r="D5430" s="6" t="str">
        <f>TEXT(Table1[[#This Row],[Order Date]],"yyyy")</f>
        <v>2023</v>
      </c>
      <c r="E5430" t="s">
        <v>1173</v>
      </c>
      <c r="F5430" t="s">
        <v>245</v>
      </c>
      <c r="G5430" t="s">
        <v>11</v>
      </c>
      <c r="H5430" t="s">
        <v>20</v>
      </c>
      <c r="I5430" t="s">
        <v>2241</v>
      </c>
      <c r="J5430">
        <v>22.91</v>
      </c>
      <c r="K5430">
        <v>7</v>
      </c>
      <c r="L5430">
        <v>-17.57</v>
      </c>
    </row>
    <row r="5431" spans="1:12" ht="14.25" customHeight="1" x14ac:dyDescent="0.25">
      <c r="A5431" t="str">
        <f t="shared" si="84"/>
        <v>ORD5430</v>
      </c>
      <c r="B5431" s="6">
        <v>45171</v>
      </c>
      <c r="C5431" s="6" t="str">
        <f>TEXT(Table1[[#This Row],[Order Date]],"mmm")</f>
        <v>Sep</v>
      </c>
      <c r="D5431" s="6" t="str">
        <f>TEXT(Table1[[#This Row],[Order Date]],"yyyy")</f>
        <v>2023</v>
      </c>
      <c r="E5431" t="s">
        <v>1173</v>
      </c>
      <c r="F5431" t="s">
        <v>245</v>
      </c>
      <c r="G5431" t="s">
        <v>11</v>
      </c>
      <c r="H5431" t="s">
        <v>92</v>
      </c>
      <c r="I5431" t="s">
        <v>2591</v>
      </c>
      <c r="J5431">
        <v>309.45999999999998</v>
      </c>
      <c r="K5431">
        <v>9</v>
      </c>
      <c r="L5431">
        <v>34.81</v>
      </c>
    </row>
    <row r="5432" spans="1:12" ht="14.25" customHeight="1" x14ac:dyDescent="0.25">
      <c r="A5432" t="str">
        <f t="shared" si="84"/>
        <v>ORD5431</v>
      </c>
      <c r="B5432" s="6">
        <v>45171</v>
      </c>
      <c r="C5432" s="6" t="str">
        <f>TEXT(Table1[[#This Row],[Order Date]],"mmm")</f>
        <v>Sep</v>
      </c>
      <c r="D5432" s="6" t="str">
        <f>TEXT(Table1[[#This Row],[Order Date]],"yyyy")</f>
        <v>2023</v>
      </c>
      <c r="E5432" t="s">
        <v>1173</v>
      </c>
      <c r="F5432" t="s">
        <v>245</v>
      </c>
      <c r="G5432" t="s">
        <v>11</v>
      </c>
      <c r="H5432" t="s">
        <v>24</v>
      </c>
      <c r="I5432" t="s">
        <v>226</v>
      </c>
      <c r="J5432">
        <v>19.46</v>
      </c>
      <c r="K5432">
        <v>4</v>
      </c>
      <c r="L5432">
        <v>3.4</v>
      </c>
    </row>
    <row r="5433" spans="1:12" ht="14.25" customHeight="1" x14ac:dyDescent="0.25">
      <c r="A5433" t="str">
        <f t="shared" si="84"/>
        <v>ORD5432</v>
      </c>
      <c r="B5433" s="6">
        <v>45171</v>
      </c>
      <c r="C5433" s="6" t="str">
        <f>TEXT(Table1[[#This Row],[Order Date]],"mmm")</f>
        <v>Sep</v>
      </c>
      <c r="D5433" s="6" t="str">
        <f>TEXT(Table1[[#This Row],[Order Date]],"yyyy")</f>
        <v>2023</v>
      </c>
      <c r="E5433" t="s">
        <v>1173</v>
      </c>
      <c r="F5433" t="s">
        <v>245</v>
      </c>
      <c r="G5433" t="s">
        <v>34</v>
      </c>
      <c r="H5433" t="s">
        <v>145</v>
      </c>
      <c r="I5433" t="s">
        <v>1553</v>
      </c>
      <c r="J5433">
        <v>472.52</v>
      </c>
      <c r="K5433">
        <v>3</v>
      </c>
      <c r="L5433">
        <v>-149.63</v>
      </c>
    </row>
    <row r="5434" spans="1:12" ht="14.25" customHeight="1" x14ac:dyDescent="0.25">
      <c r="A5434" t="str">
        <f t="shared" si="84"/>
        <v>ORD5433</v>
      </c>
      <c r="B5434" s="6">
        <v>45171</v>
      </c>
      <c r="C5434" s="6" t="str">
        <f>TEXT(Table1[[#This Row],[Order Date]],"mmm")</f>
        <v>Sep</v>
      </c>
      <c r="D5434" s="6" t="str">
        <f>TEXT(Table1[[#This Row],[Order Date]],"yyyy")</f>
        <v>2023</v>
      </c>
      <c r="E5434" t="s">
        <v>1173</v>
      </c>
      <c r="F5434" t="s">
        <v>245</v>
      </c>
      <c r="G5434" t="s">
        <v>39</v>
      </c>
      <c r="H5434" t="s">
        <v>52</v>
      </c>
      <c r="I5434" t="s">
        <v>1875</v>
      </c>
      <c r="J5434">
        <v>1012.68</v>
      </c>
      <c r="K5434">
        <v>3</v>
      </c>
      <c r="L5434">
        <v>303.8</v>
      </c>
    </row>
    <row r="5435" spans="1:12" ht="14.25" customHeight="1" x14ac:dyDescent="0.25">
      <c r="A5435" t="str">
        <f t="shared" si="84"/>
        <v>ORD5434</v>
      </c>
      <c r="B5435" s="6">
        <v>45171</v>
      </c>
      <c r="C5435" s="6" t="str">
        <f>TEXT(Table1[[#This Row],[Order Date]],"mmm")</f>
        <v>Sep</v>
      </c>
      <c r="D5435" s="6" t="str">
        <f>TEXT(Table1[[#This Row],[Order Date]],"yyyy")</f>
        <v>2023</v>
      </c>
      <c r="E5435" t="s">
        <v>1173</v>
      </c>
      <c r="F5435" t="s">
        <v>245</v>
      </c>
      <c r="G5435" t="s">
        <v>11</v>
      </c>
      <c r="H5435" t="s">
        <v>20</v>
      </c>
      <c r="I5435" t="s">
        <v>2226</v>
      </c>
      <c r="J5435">
        <v>17.22</v>
      </c>
      <c r="K5435">
        <v>5</v>
      </c>
      <c r="L5435">
        <v>-12.63</v>
      </c>
    </row>
    <row r="5436" spans="1:12" ht="14.25" customHeight="1" x14ac:dyDescent="0.25">
      <c r="A5436" t="str">
        <f t="shared" si="84"/>
        <v>ORD5435</v>
      </c>
      <c r="B5436" s="6">
        <v>45171</v>
      </c>
      <c r="C5436" s="6" t="str">
        <f>TEXT(Table1[[#This Row],[Order Date]],"mmm")</f>
        <v>Sep</v>
      </c>
      <c r="D5436" s="6" t="str">
        <f>TEXT(Table1[[#This Row],[Order Date]],"yyyy")</f>
        <v>2023</v>
      </c>
      <c r="E5436" t="s">
        <v>1945</v>
      </c>
      <c r="F5436" t="s">
        <v>164</v>
      </c>
      <c r="G5436" t="s">
        <v>39</v>
      </c>
      <c r="H5436" t="s">
        <v>603</v>
      </c>
      <c r="I5436" t="s">
        <v>1469</v>
      </c>
      <c r="J5436">
        <v>999.98</v>
      </c>
      <c r="K5436">
        <v>2</v>
      </c>
      <c r="L5436">
        <v>449.99</v>
      </c>
    </row>
    <row r="5437" spans="1:12" ht="14.25" customHeight="1" x14ac:dyDescent="0.25">
      <c r="A5437" t="str">
        <f t="shared" si="84"/>
        <v>ORD5436</v>
      </c>
      <c r="B5437" s="6">
        <v>45171</v>
      </c>
      <c r="C5437" s="6" t="str">
        <f>TEXT(Table1[[#This Row],[Order Date]],"mmm")</f>
        <v>Sep</v>
      </c>
      <c r="D5437" s="6" t="str">
        <f>TEXT(Table1[[#This Row],[Order Date]],"yyyy")</f>
        <v>2023</v>
      </c>
      <c r="E5437" t="s">
        <v>1513</v>
      </c>
      <c r="F5437" t="s">
        <v>10</v>
      </c>
      <c r="G5437" t="s">
        <v>11</v>
      </c>
      <c r="H5437" t="s">
        <v>20</v>
      </c>
      <c r="I5437" t="s">
        <v>1763</v>
      </c>
      <c r="J5437">
        <v>8.61</v>
      </c>
      <c r="K5437">
        <v>8</v>
      </c>
      <c r="L5437">
        <v>-13.34</v>
      </c>
    </row>
    <row r="5438" spans="1:12" ht="14.25" customHeight="1" x14ac:dyDescent="0.25">
      <c r="A5438" t="str">
        <f t="shared" si="84"/>
        <v>ORD5437</v>
      </c>
      <c r="B5438" s="6">
        <v>45171</v>
      </c>
      <c r="C5438" s="6" t="str">
        <f>TEXT(Table1[[#This Row],[Order Date]],"mmm")</f>
        <v>Sep</v>
      </c>
      <c r="D5438" s="6" t="str">
        <f>TEXT(Table1[[#This Row],[Order Date]],"yyyy")</f>
        <v>2023</v>
      </c>
      <c r="E5438" t="s">
        <v>1513</v>
      </c>
      <c r="F5438" t="s">
        <v>10</v>
      </c>
      <c r="G5438" t="s">
        <v>39</v>
      </c>
      <c r="H5438" t="s">
        <v>52</v>
      </c>
      <c r="I5438" t="s">
        <v>2425</v>
      </c>
      <c r="J5438">
        <v>159.56</v>
      </c>
      <c r="K5438">
        <v>5</v>
      </c>
      <c r="L5438">
        <v>33.909999999999997</v>
      </c>
    </row>
    <row r="5439" spans="1:12" ht="14.25" customHeight="1" x14ac:dyDescent="0.25">
      <c r="A5439" t="str">
        <f t="shared" si="84"/>
        <v>ORD5438</v>
      </c>
      <c r="B5439" s="6">
        <v>45171</v>
      </c>
      <c r="C5439" s="6" t="str">
        <f>TEXT(Table1[[#This Row],[Order Date]],"mmm")</f>
        <v>Sep</v>
      </c>
      <c r="D5439" s="6" t="str">
        <f>TEXT(Table1[[#This Row],[Order Date]],"yyyy")</f>
        <v>2023</v>
      </c>
      <c r="E5439" t="s">
        <v>1234</v>
      </c>
      <c r="F5439" t="s">
        <v>164</v>
      </c>
      <c r="G5439" t="s">
        <v>34</v>
      </c>
      <c r="H5439" t="s">
        <v>35</v>
      </c>
      <c r="I5439" t="s">
        <v>2029</v>
      </c>
      <c r="J5439">
        <v>215.98</v>
      </c>
      <c r="K5439">
        <v>3</v>
      </c>
      <c r="L5439">
        <v>-2.7</v>
      </c>
    </row>
    <row r="5440" spans="1:12" ht="14.25" customHeight="1" x14ac:dyDescent="0.25">
      <c r="A5440" t="str">
        <f t="shared" si="84"/>
        <v>ORD5439</v>
      </c>
      <c r="B5440" s="6">
        <v>45171</v>
      </c>
      <c r="C5440" s="6" t="str">
        <f>TEXT(Table1[[#This Row],[Order Date]],"mmm")</f>
        <v>Sep</v>
      </c>
      <c r="D5440" s="6" t="str">
        <f>TEXT(Table1[[#This Row],[Order Date]],"yyyy")</f>
        <v>2023</v>
      </c>
      <c r="E5440" t="s">
        <v>1234</v>
      </c>
      <c r="F5440" t="s">
        <v>164</v>
      </c>
      <c r="G5440" t="s">
        <v>11</v>
      </c>
      <c r="H5440" t="s">
        <v>63</v>
      </c>
      <c r="I5440" t="s">
        <v>993</v>
      </c>
      <c r="J5440">
        <v>65.94</v>
      </c>
      <c r="K5440">
        <v>3</v>
      </c>
      <c r="L5440">
        <v>30.99</v>
      </c>
    </row>
    <row r="5441" spans="1:12" ht="14.25" customHeight="1" x14ac:dyDescent="0.25">
      <c r="A5441" t="str">
        <f t="shared" si="84"/>
        <v>ORD5440</v>
      </c>
      <c r="B5441" s="6">
        <v>45171</v>
      </c>
      <c r="C5441" s="6" t="str">
        <f>TEXT(Table1[[#This Row],[Order Date]],"mmm")</f>
        <v>Sep</v>
      </c>
      <c r="D5441" s="6" t="str">
        <f>TEXT(Table1[[#This Row],[Order Date]],"yyyy")</f>
        <v>2023</v>
      </c>
      <c r="E5441" t="s">
        <v>1079</v>
      </c>
      <c r="F5441" t="s">
        <v>27</v>
      </c>
      <c r="G5441" t="s">
        <v>34</v>
      </c>
      <c r="H5441" t="s">
        <v>47</v>
      </c>
      <c r="I5441" t="s">
        <v>124</v>
      </c>
      <c r="J5441">
        <v>94.68</v>
      </c>
      <c r="K5441">
        <v>9</v>
      </c>
      <c r="L5441">
        <v>31.24</v>
      </c>
    </row>
    <row r="5442" spans="1:12" ht="14.25" customHeight="1" x14ac:dyDescent="0.25">
      <c r="A5442" t="str">
        <f t="shared" si="84"/>
        <v>ORD5441</v>
      </c>
      <c r="B5442" s="6">
        <v>45171</v>
      </c>
      <c r="C5442" s="6" t="str">
        <f>TEXT(Table1[[#This Row],[Order Date]],"mmm")</f>
        <v>Sep</v>
      </c>
      <c r="D5442" s="6" t="str">
        <f>TEXT(Table1[[#This Row],[Order Date]],"yyyy")</f>
        <v>2023</v>
      </c>
      <c r="E5442" t="s">
        <v>1079</v>
      </c>
      <c r="F5442" t="s">
        <v>27</v>
      </c>
      <c r="G5442" t="s">
        <v>11</v>
      </c>
      <c r="H5442" t="s">
        <v>18</v>
      </c>
      <c r="I5442" t="s">
        <v>211</v>
      </c>
      <c r="J5442">
        <v>23.67</v>
      </c>
      <c r="K5442">
        <v>3</v>
      </c>
      <c r="L5442">
        <v>0.95</v>
      </c>
    </row>
    <row r="5443" spans="1:12" ht="14.25" customHeight="1" x14ac:dyDescent="0.25">
      <c r="A5443" t="str">
        <f t="shared" ref="A5443:A5506" si="85">"ORD" &amp; TEXT(ROW(A5443)-1, "0000")</f>
        <v>ORD5442</v>
      </c>
      <c r="B5443" s="6">
        <v>45171</v>
      </c>
      <c r="C5443" s="6" t="str">
        <f>TEXT(Table1[[#This Row],[Order Date]],"mmm")</f>
        <v>Sep</v>
      </c>
      <c r="D5443" s="6" t="str">
        <f>TEXT(Table1[[#This Row],[Order Date]],"yyyy")</f>
        <v>2023</v>
      </c>
      <c r="E5443" t="s">
        <v>1079</v>
      </c>
      <c r="F5443" t="s">
        <v>27</v>
      </c>
      <c r="G5443" t="s">
        <v>39</v>
      </c>
      <c r="H5443" t="s">
        <v>40</v>
      </c>
      <c r="I5443" t="s">
        <v>1100</v>
      </c>
      <c r="J5443">
        <v>1091.17</v>
      </c>
      <c r="K5443">
        <v>4</v>
      </c>
      <c r="L5443">
        <v>68.2</v>
      </c>
    </row>
    <row r="5444" spans="1:12" ht="14.25" customHeight="1" x14ac:dyDescent="0.25">
      <c r="A5444" t="str">
        <f t="shared" si="85"/>
        <v>ORD5443</v>
      </c>
      <c r="B5444" s="6">
        <v>45171</v>
      </c>
      <c r="C5444" s="6" t="str">
        <f>TEXT(Table1[[#This Row],[Order Date]],"mmm")</f>
        <v>Sep</v>
      </c>
      <c r="D5444" s="6" t="str">
        <f>TEXT(Table1[[#This Row],[Order Date]],"yyyy")</f>
        <v>2023</v>
      </c>
      <c r="E5444" t="s">
        <v>1079</v>
      </c>
      <c r="F5444" t="s">
        <v>27</v>
      </c>
      <c r="G5444" t="s">
        <v>11</v>
      </c>
      <c r="H5444" t="s">
        <v>24</v>
      </c>
      <c r="I5444" t="s">
        <v>581</v>
      </c>
      <c r="J5444">
        <v>18.690000000000001</v>
      </c>
      <c r="K5444">
        <v>7</v>
      </c>
      <c r="L5444">
        <v>5.23</v>
      </c>
    </row>
    <row r="5445" spans="1:12" ht="14.25" customHeight="1" x14ac:dyDescent="0.25">
      <c r="A5445" t="str">
        <f t="shared" si="85"/>
        <v>ORD5444</v>
      </c>
      <c r="B5445" s="6">
        <v>45171</v>
      </c>
      <c r="C5445" s="6" t="str">
        <f>TEXT(Table1[[#This Row],[Order Date]],"mmm")</f>
        <v>Sep</v>
      </c>
      <c r="D5445" s="6" t="str">
        <f>TEXT(Table1[[#This Row],[Order Date]],"yyyy")</f>
        <v>2023</v>
      </c>
      <c r="E5445" t="s">
        <v>1079</v>
      </c>
      <c r="F5445" t="s">
        <v>27</v>
      </c>
      <c r="G5445" t="s">
        <v>34</v>
      </c>
      <c r="H5445" t="s">
        <v>145</v>
      </c>
      <c r="I5445" t="s">
        <v>741</v>
      </c>
      <c r="J5445">
        <v>568.73</v>
      </c>
      <c r="K5445">
        <v>3</v>
      </c>
      <c r="L5445">
        <v>28.44</v>
      </c>
    </row>
    <row r="5446" spans="1:12" ht="14.25" customHeight="1" x14ac:dyDescent="0.25">
      <c r="A5446" t="str">
        <f t="shared" si="85"/>
        <v>ORD5445</v>
      </c>
      <c r="B5446" s="6">
        <v>45171</v>
      </c>
      <c r="C5446" s="6" t="str">
        <f>TEXT(Table1[[#This Row],[Order Date]],"mmm")</f>
        <v>Sep</v>
      </c>
      <c r="D5446" s="6" t="str">
        <f>TEXT(Table1[[#This Row],[Order Date]],"yyyy")</f>
        <v>2023</v>
      </c>
      <c r="E5446" t="s">
        <v>1079</v>
      </c>
      <c r="F5446" t="s">
        <v>27</v>
      </c>
      <c r="G5446" t="s">
        <v>11</v>
      </c>
      <c r="H5446" t="s">
        <v>20</v>
      </c>
      <c r="I5446" t="s">
        <v>865</v>
      </c>
      <c r="J5446">
        <v>7.31</v>
      </c>
      <c r="K5446">
        <v>1</v>
      </c>
      <c r="L5446">
        <v>2.56</v>
      </c>
    </row>
    <row r="5447" spans="1:12" ht="14.25" customHeight="1" x14ac:dyDescent="0.25">
      <c r="A5447" t="str">
        <f t="shared" si="85"/>
        <v>ORD5446</v>
      </c>
      <c r="B5447" s="6">
        <v>45172</v>
      </c>
      <c r="C5447" s="6" t="str">
        <f>TEXT(Table1[[#This Row],[Order Date]],"mmm")</f>
        <v>Sep</v>
      </c>
      <c r="D5447" s="6" t="str">
        <f>TEXT(Table1[[#This Row],[Order Date]],"yyyy")</f>
        <v>2023</v>
      </c>
      <c r="E5447" t="s">
        <v>446</v>
      </c>
      <c r="F5447" t="s">
        <v>23</v>
      </c>
      <c r="G5447" t="s">
        <v>11</v>
      </c>
      <c r="H5447" t="s">
        <v>20</v>
      </c>
      <c r="I5447" t="s">
        <v>2127</v>
      </c>
      <c r="J5447">
        <v>1141.47</v>
      </c>
      <c r="K5447">
        <v>5</v>
      </c>
      <c r="L5447">
        <v>-760.98</v>
      </c>
    </row>
    <row r="5448" spans="1:12" ht="14.25" customHeight="1" x14ac:dyDescent="0.25">
      <c r="A5448" t="str">
        <f t="shared" si="85"/>
        <v>ORD5447</v>
      </c>
      <c r="B5448" s="6">
        <v>45172</v>
      </c>
      <c r="C5448" s="6" t="str">
        <f>TEXT(Table1[[#This Row],[Order Date]],"mmm")</f>
        <v>Sep</v>
      </c>
      <c r="D5448" s="6" t="str">
        <f>TEXT(Table1[[#This Row],[Order Date]],"yyyy")</f>
        <v>2023</v>
      </c>
      <c r="E5448" t="s">
        <v>446</v>
      </c>
      <c r="F5448" t="s">
        <v>23</v>
      </c>
      <c r="G5448" t="s">
        <v>39</v>
      </c>
      <c r="H5448" t="s">
        <v>40</v>
      </c>
      <c r="I5448" t="s">
        <v>2109</v>
      </c>
      <c r="J5448">
        <v>280.77999999999997</v>
      </c>
      <c r="K5448">
        <v>3</v>
      </c>
      <c r="L5448">
        <v>-46.8</v>
      </c>
    </row>
    <row r="5449" spans="1:12" ht="14.25" customHeight="1" x14ac:dyDescent="0.25">
      <c r="A5449" t="str">
        <f t="shared" si="85"/>
        <v>ORD5448</v>
      </c>
      <c r="B5449" s="6">
        <v>45172</v>
      </c>
      <c r="C5449" s="6" t="str">
        <f>TEXT(Table1[[#This Row],[Order Date]],"mmm")</f>
        <v>Sep</v>
      </c>
      <c r="D5449" s="6" t="str">
        <f>TEXT(Table1[[#This Row],[Order Date]],"yyyy")</f>
        <v>2023</v>
      </c>
      <c r="E5449" t="s">
        <v>1547</v>
      </c>
      <c r="F5449" t="s">
        <v>15</v>
      </c>
      <c r="G5449" t="s">
        <v>34</v>
      </c>
      <c r="H5449" t="s">
        <v>47</v>
      </c>
      <c r="I5449" t="s">
        <v>2040</v>
      </c>
      <c r="J5449">
        <v>83.95</v>
      </c>
      <c r="K5449">
        <v>3</v>
      </c>
      <c r="L5449">
        <v>-90.25</v>
      </c>
    </row>
    <row r="5450" spans="1:12" ht="14.25" customHeight="1" x14ac:dyDescent="0.25">
      <c r="A5450" t="str">
        <f t="shared" si="85"/>
        <v>ORD5449</v>
      </c>
      <c r="B5450" s="6">
        <v>45172</v>
      </c>
      <c r="C5450" s="6" t="str">
        <f>TEXT(Table1[[#This Row],[Order Date]],"mmm")</f>
        <v>Sep</v>
      </c>
      <c r="D5450" s="6" t="str">
        <f>TEXT(Table1[[#This Row],[Order Date]],"yyyy")</f>
        <v>2023</v>
      </c>
      <c r="E5450" t="s">
        <v>791</v>
      </c>
      <c r="F5450" t="s">
        <v>15</v>
      </c>
      <c r="G5450" t="s">
        <v>11</v>
      </c>
      <c r="H5450" t="s">
        <v>20</v>
      </c>
      <c r="I5450" t="s">
        <v>1927</v>
      </c>
      <c r="J5450">
        <v>8.81</v>
      </c>
      <c r="K5450">
        <v>3</v>
      </c>
      <c r="L5450">
        <v>-14.97</v>
      </c>
    </row>
    <row r="5451" spans="1:12" ht="14.25" customHeight="1" x14ac:dyDescent="0.25">
      <c r="A5451" t="str">
        <f t="shared" si="85"/>
        <v>ORD5450</v>
      </c>
      <c r="B5451" s="6">
        <v>45172</v>
      </c>
      <c r="C5451" s="6" t="str">
        <f>TEXT(Table1[[#This Row],[Order Date]],"mmm")</f>
        <v>Sep</v>
      </c>
      <c r="D5451" s="6" t="str">
        <f>TEXT(Table1[[#This Row],[Order Date]],"yyyy")</f>
        <v>2023</v>
      </c>
      <c r="E5451" t="s">
        <v>285</v>
      </c>
      <c r="F5451" t="s">
        <v>613</v>
      </c>
      <c r="G5451" t="s">
        <v>11</v>
      </c>
      <c r="H5451" t="s">
        <v>12</v>
      </c>
      <c r="I5451" t="s">
        <v>2387</v>
      </c>
      <c r="J5451">
        <v>48.16</v>
      </c>
      <c r="K5451">
        <v>7</v>
      </c>
      <c r="L5451">
        <v>22.15</v>
      </c>
    </row>
    <row r="5452" spans="1:12" ht="14.25" customHeight="1" x14ac:dyDescent="0.25">
      <c r="A5452" t="str">
        <f t="shared" si="85"/>
        <v>ORD5451</v>
      </c>
      <c r="B5452" s="6">
        <v>45172</v>
      </c>
      <c r="C5452" s="6" t="str">
        <f>TEXT(Table1[[#This Row],[Order Date]],"mmm")</f>
        <v>Sep</v>
      </c>
      <c r="D5452" s="6" t="str">
        <f>TEXT(Table1[[#This Row],[Order Date]],"yyyy")</f>
        <v>2023</v>
      </c>
      <c r="E5452" t="s">
        <v>1937</v>
      </c>
      <c r="F5452" t="s">
        <v>157</v>
      </c>
      <c r="G5452" t="s">
        <v>11</v>
      </c>
      <c r="H5452" t="s">
        <v>18</v>
      </c>
      <c r="I5452" t="s">
        <v>349</v>
      </c>
      <c r="J5452">
        <v>54.5</v>
      </c>
      <c r="K5452">
        <v>5</v>
      </c>
      <c r="L5452">
        <v>14.17</v>
      </c>
    </row>
    <row r="5453" spans="1:12" ht="14.25" customHeight="1" x14ac:dyDescent="0.25">
      <c r="A5453" t="str">
        <f t="shared" si="85"/>
        <v>ORD5452</v>
      </c>
      <c r="B5453" s="6">
        <v>45172</v>
      </c>
      <c r="C5453" s="6" t="str">
        <f>TEXT(Table1[[#This Row],[Order Date]],"mmm")</f>
        <v>Sep</v>
      </c>
      <c r="D5453" s="6" t="str">
        <f>TEXT(Table1[[#This Row],[Order Date]],"yyyy")</f>
        <v>2023</v>
      </c>
      <c r="E5453" t="s">
        <v>1776</v>
      </c>
      <c r="F5453" t="s">
        <v>62</v>
      </c>
      <c r="G5453" t="s">
        <v>11</v>
      </c>
      <c r="H5453" t="s">
        <v>20</v>
      </c>
      <c r="I5453" t="s">
        <v>2241</v>
      </c>
      <c r="J5453">
        <v>87.28</v>
      </c>
      <c r="K5453">
        <v>8</v>
      </c>
      <c r="L5453">
        <v>41.02</v>
      </c>
    </row>
    <row r="5454" spans="1:12" ht="14.25" customHeight="1" x14ac:dyDescent="0.25">
      <c r="A5454" t="str">
        <f t="shared" si="85"/>
        <v>ORD5453</v>
      </c>
      <c r="B5454" s="6">
        <v>45172</v>
      </c>
      <c r="C5454" s="6" t="str">
        <f>TEXT(Table1[[#This Row],[Order Date]],"mmm")</f>
        <v>Sep</v>
      </c>
      <c r="D5454" s="6" t="str">
        <f>TEXT(Table1[[#This Row],[Order Date]],"yyyy")</f>
        <v>2023</v>
      </c>
      <c r="E5454" t="s">
        <v>722</v>
      </c>
      <c r="F5454" t="s">
        <v>531</v>
      </c>
      <c r="G5454" t="s">
        <v>34</v>
      </c>
      <c r="H5454" t="s">
        <v>74</v>
      </c>
      <c r="I5454" t="s">
        <v>1706</v>
      </c>
      <c r="J5454">
        <v>344.94</v>
      </c>
      <c r="K5454">
        <v>3</v>
      </c>
      <c r="L5454">
        <v>31.04</v>
      </c>
    </row>
    <row r="5455" spans="1:12" ht="14.25" customHeight="1" x14ac:dyDescent="0.25">
      <c r="A5455" t="str">
        <f t="shared" si="85"/>
        <v>ORD5454</v>
      </c>
      <c r="B5455" s="6">
        <v>45172</v>
      </c>
      <c r="C5455" s="6" t="str">
        <f>TEXT(Table1[[#This Row],[Order Date]],"mmm")</f>
        <v>Sep</v>
      </c>
      <c r="D5455" s="6" t="str">
        <f>TEXT(Table1[[#This Row],[Order Date]],"yyyy")</f>
        <v>2023</v>
      </c>
      <c r="E5455" t="s">
        <v>722</v>
      </c>
      <c r="F5455" t="s">
        <v>531</v>
      </c>
      <c r="G5455" t="s">
        <v>34</v>
      </c>
      <c r="H5455" t="s">
        <v>47</v>
      </c>
      <c r="I5455" t="s">
        <v>1532</v>
      </c>
      <c r="J5455">
        <v>14.76</v>
      </c>
      <c r="K5455">
        <v>2</v>
      </c>
      <c r="L5455">
        <v>4.28</v>
      </c>
    </row>
    <row r="5456" spans="1:12" ht="14.25" customHeight="1" x14ac:dyDescent="0.25">
      <c r="A5456" t="str">
        <f t="shared" si="85"/>
        <v>ORD5455</v>
      </c>
      <c r="B5456" s="6">
        <v>45172</v>
      </c>
      <c r="C5456" s="6" t="str">
        <f>TEXT(Table1[[#This Row],[Order Date]],"mmm")</f>
        <v>Sep</v>
      </c>
      <c r="D5456" s="6" t="str">
        <f>TEXT(Table1[[#This Row],[Order Date]],"yyyy")</f>
        <v>2023</v>
      </c>
      <c r="E5456" t="s">
        <v>722</v>
      </c>
      <c r="F5456" t="s">
        <v>531</v>
      </c>
      <c r="G5456" t="s">
        <v>11</v>
      </c>
      <c r="H5456" t="s">
        <v>20</v>
      </c>
      <c r="I5456" t="s">
        <v>1700</v>
      </c>
      <c r="J5456">
        <v>12.76</v>
      </c>
      <c r="K5456">
        <v>2</v>
      </c>
      <c r="L5456">
        <v>5.87</v>
      </c>
    </row>
    <row r="5457" spans="1:12" ht="14.25" customHeight="1" x14ac:dyDescent="0.25">
      <c r="A5457" t="str">
        <f t="shared" si="85"/>
        <v>ORD5456</v>
      </c>
      <c r="B5457" s="6">
        <v>45172</v>
      </c>
      <c r="C5457" s="6" t="str">
        <f>TEXT(Table1[[#This Row],[Order Date]],"mmm")</f>
        <v>Sep</v>
      </c>
      <c r="D5457" s="6" t="str">
        <f>TEXT(Table1[[#This Row],[Order Date]],"yyyy")</f>
        <v>2023</v>
      </c>
      <c r="E5457" t="s">
        <v>722</v>
      </c>
      <c r="F5457" t="s">
        <v>531</v>
      </c>
      <c r="G5457" t="s">
        <v>11</v>
      </c>
      <c r="H5457" t="s">
        <v>16</v>
      </c>
      <c r="I5457" t="s">
        <v>2030</v>
      </c>
      <c r="J5457">
        <v>58.48</v>
      </c>
      <c r="K5457">
        <v>8</v>
      </c>
      <c r="L5457">
        <v>27.49</v>
      </c>
    </row>
    <row r="5458" spans="1:12" ht="14.25" customHeight="1" x14ac:dyDescent="0.25">
      <c r="A5458" t="str">
        <f t="shared" si="85"/>
        <v>ORD5457</v>
      </c>
      <c r="B5458" s="6">
        <v>45172</v>
      </c>
      <c r="C5458" s="6" t="str">
        <f>TEXT(Table1[[#This Row],[Order Date]],"mmm")</f>
        <v>Sep</v>
      </c>
      <c r="D5458" s="6" t="str">
        <f>TEXT(Table1[[#This Row],[Order Date]],"yyyy")</f>
        <v>2023</v>
      </c>
      <c r="E5458" t="s">
        <v>2503</v>
      </c>
      <c r="F5458" t="s">
        <v>15</v>
      </c>
      <c r="G5458" t="s">
        <v>34</v>
      </c>
      <c r="H5458" t="s">
        <v>74</v>
      </c>
      <c r="I5458" t="s">
        <v>2592</v>
      </c>
      <c r="J5458">
        <v>198.74</v>
      </c>
      <c r="K5458">
        <v>4</v>
      </c>
      <c r="L5458">
        <v>0</v>
      </c>
    </row>
    <row r="5459" spans="1:12" ht="14.25" customHeight="1" x14ac:dyDescent="0.25">
      <c r="A5459" t="str">
        <f t="shared" si="85"/>
        <v>ORD5458</v>
      </c>
      <c r="B5459" s="6">
        <v>45172</v>
      </c>
      <c r="C5459" s="6" t="str">
        <f>TEXT(Table1[[#This Row],[Order Date]],"mmm")</f>
        <v>Sep</v>
      </c>
      <c r="D5459" s="6" t="str">
        <f>TEXT(Table1[[#This Row],[Order Date]],"yyyy")</f>
        <v>2023</v>
      </c>
      <c r="E5459" t="s">
        <v>2380</v>
      </c>
      <c r="F5459" t="s">
        <v>78</v>
      </c>
      <c r="G5459" t="s">
        <v>11</v>
      </c>
      <c r="H5459" t="s">
        <v>12</v>
      </c>
      <c r="I5459" t="s">
        <v>1353</v>
      </c>
      <c r="J5459">
        <v>30.96</v>
      </c>
      <c r="K5459">
        <v>6</v>
      </c>
      <c r="L5459">
        <v>11.22</v>
      </c>
    </row>
    <row r="5460" spans="1:12" ht="14.25" customHeight="1" x14ac:dyDescent="0.25">
      <c r="A5460" t="str">
        <f t="shared" si="85"/>
        <v>ORD5459</v>
      </c>
      <c r="B5460" s="6">
        <v>45173</v>
      </c>
      <c r="C5460" s="6" t="str">
        <f>TEXT(Table1[[#This Row],[Order Date]],"mmm")</f>
        <v>Sep</v>
      </c>
      <c r="D5460" s="6" t="str">
        <f>TEXT(Table1[[#This Row],[Order Date]],"yyyy")</f>
        <v>2023</v>
      </c>
      <c r="E5460" t="s">
        <v>1042</v>
      </c>
      <c r="F5460" t="s">
        <v>10</v>
      </c>
      <c r="G5460" t="s">
        <v>11</v>
      </c>
      <c r="H5460" t="s">
        <v>24</v>
      </c>
      <c r="I5460" t="s">
        <v>1144</v>
      </c>
      <c r="J5460">
        <v>3.91</v>
      </c>
      <c r="K5460">
        <v>1</v>
      </c>
      <c r="L5460">
        <v>1.03</v>
      </c>
    </row>
    <row r="5461" spans="1:12" ht="14.25" customHeight="1" x14ac:dyDescent="0.25">
      <c r="A5461" t="str">
        <f t="shared" si="85"/>
        <v>ORD5460</v>
      </c>
      <c r="B5461" s="6">
        <v>45173</v>
      </c>
      <c r="C5461" s="6" t="str">
        <f>TEXT(Table1[[#This Row],[Order Date]],"mmm")</f>
        <v>Sep</v>
      </c>
      <c r="D5461" s="6" t="str">
        <f>TEXT(Table1[[#This Row],[Order Date]],"yyyy")</f>
        <v>2023</v>
      </c>
      <c r="E5461" t="s">
        <v>1042</v>
      </c>
      <c r="F5461" t="s">
        <v>10</v>
      </c>
      <c r="G5461" t="s">
        <v>11</v>
      </c>
      <c r="H5461" t="s">
        <v>24</v>
      </c>
      <c r="I5461" t="s">
        <v>279</v>
      </c>
      <c r="J5461">
        <v>62.38</v>
      </c>
      <c r="K5461">
        <v>3</v>
      </c>
      <c r="L5461">
        <v>7.02</v>
      </c>
    </row>
    <row r="5462" spans="1:12" ht="14.25" customHeight="1" x14ac:dyDescent="0.25">
      <c r="A5462" t="str">
        <f t="shared" si="85"/>
        <v>ORD5461</v>
      </c>
      <c r="B5462" s="6">
        <v>45173</v>
      </c>
      <c r="C5462" s="6" t="str">
        <f>TEXT(Table1[[#This Row],[Order Date]],"mmm")</f>
        <v>Sep</v>
      </c>
      <c r="D5462" s="6" t="str">
        <f>TEXT(Table1[[#This Row],[Order Date]],"yyyy")</f>
        <v>2023</v>
      </c>
      <c r="E5462" t="s">
        <v>394</v>
      </c>
      <c r="F5462" t="s">
        <v>149</v>
      </c>
      <c r="G5462" t="s">
        <v>34</v>
      </c>
      <c r="H5462" t="s">
        <v>47</v>
      </c>
      <c r="I5462" t="s">
        <v>2224</v>
      </c>
      <c r="J5462">
        <v>63.94</v>
      </c>
      <c r="K5462">
        <v>1</v>
      </c>
      <c r="L5462">
        <v>24.94</v>
      </c>
    </row>
    <row r="5463" spans="1:12" ht="14.25" customHeight="1" x14ac:dyDescent="0.25">
      <c r="A5463" t="str">
        <f t="shared" si="85"/>
        <v>ORD5462</v>
      </c>
      <c r="B5463" s="6">
        <v>45173</v>
      </c>
      <c r="C5463" s="6" t="str">
        <f>TEXT(Table1[[#This Row],[Order Date]],"mmm")</f>
        <v>Sep</v>
      </c>
      <c r="D5463" s="6" t="str">
        <f>TEXT(Table1[[#This Row],[Order Date]],"yyyy")</f>
        <v>2023</v>
      </c>
      <c r="E5463" t="s">
        <v>394</v>
      </c>
      <c r="F5463" t="s">
        <v>149</v>
      </c>
      <c r="G5463" t="s">
        <v>11</v>
      </c>
      <c r="H5463" t="s">
        <v>20</v>
      </c>
      <c r="I5463" t="s">
        <v>1503</v>
      </c>
      <c r="J5463">
        <v>60.6</v>
      </c>
      <c r="K5463">
        <v>5</v>
      </c>
      <c r="L5463">
        <v>20.45</v>
      </c>
    </row>
    <row r="5464" spans="1:12" ht="14.25" customHeight="1" x14ac:dyDescent="0.25">
      <c r="A5464" t="str">
        <f t="shared" si="85"/>
        <v>ORD5463</v>
      </c>
      <c r="B5464" s="6">
        <v>45173</v>
      </c>
      <c r="C5464" s="6" t="str">
        <f>TEXT(Table1[[#This Row],[Order Date]],"mmm")</f>
        <v>Sep</v>
      </c>
      <c r="D5464" s="6" t="str">
        <f>TEXT(Table1[[#This Row],[Order Date]],"yyyy")</f>
        <v>2023</v>
      </c>
      <c r="E5464" t="s">
        <v>394</v>
      </c>
      <c r="F5464" t="s">
        <v>149</v>
      </c>
      <c r="G5464" t="s">
        <v>11</v>
      </c>
      <c r="H5464" t="s">
        <v>200</v>
      </c>
      <c r="I5464" t="s">
        <v>2593</v>
      </c>
      <c r="J5464">
        <v>22.72</v>
      </c>
      <c r="K5464">
        <v>4</v>
      </c>
      <c r="L5464">
        <v>6.59</v>
      </c>
    </row>
    <row r="5465" spans="1:12" ht="14.25" customHeight="1" x14ac:dyDescent="0.25">
      <c r="A5465" t="str">
        <f t="shared" si="85"/>
        <v>ORD5464</v>
      </c>
      <c r="B5465" s="6">
        <v>45173</v>
      </c>
      <c r="C5465" s="6" t="str">
        <f>TEXT(Table1[[#This Row],[Order Date]],"mmm")</f>
        <v>Sep</v>
      </c>
      <c r="D5465" s="6" t="str">
        <f>TEXT(Table1[[#This Row],[Order Date]],"yyyy")</f>
        <v>2023</v>
      </c>
      <c r="E5465" t="s">
        <v>85</v>
      </c>
      <c r="F5465" t="s">
        <v>120</v>
      </c>
      <c r="G5465" t="s">
        <v>11</v>
      </c>
      <c r="H5465" t="s">
        <v>12</v>
      </c>
      <c r="I5465" t="s">
        <v>1531</v>
      </c>
      <c r="J5465">
        <v>12.19</v>
      </c>
      <c r="K5465">
        <v>3</v>
      </c>
      <c r="L5465">
        <v>4.1100000000000003</v>
      </c>
    </row>
    <row r="5466" spans="1:12" ht="14.25" customHeight="1" x14ac:dyDescent="0.25">
      <c r="A5466" t="str">
        <f t="shared" si="85"/>
        <v>ORD5465</v>
      </c>
      <c r="B5466" s="6">
        <v>45173</v>
      </c>
      <c r="C5466" s="6" t="str">
        <f>TEXT(Table1[[#This Row],[Order Date]],"mmm")</f>
        <v>Sep</v>
      </c>
      <c r="D5466" s="6" t="str">
        <f>TEXT(Table1[[#This Row],[Order Date]],"yyyy")</f>
        <v>2023</v>
      </c>
      <c r="E5466" t="s">
        <v>85</v>
      </c>
      <c r="F5466" t="s">
        <v>120</v>
      </c>
      <c r="G5466" t="s">
        <v>11</v>
      </c>
      <c r="H5466" t="s">
        <v>92</v>
      </c>
      <c r="I5466" t="s">
        <v>1888</v>
      </c>
      <c r="J5466">
        <v>87.17</v>
      </c>
      <c r="K5466">
        <v>2</v>
      </c>
      <c r="L5466">
        <v>8.7200000000000006</v>
      </c>
    </row>
    <row r="5467" spans="1:12" ht="14.25" customHeight="1" x14ac:dyDescent="0.25">
      <c r="A5467" t="str">
        <f t="shared" si="85"/>
        <v>ORD5466</v>
      </c>
      <c r="B5467" s="6">
        <v>45173</v>
      </c>
      <c r="C5467" s="6" t="str">
        <f>TEXT(Table1[[#This Row],[Order Date]],"mmm")</f>
        <v>Sep</v>
      </c>
      <c r="D5467" s="6" t="str">
        <f>TEXT(Table1[[#This Row],[Order Date]],"yyyy")</f>
        <v>2023</v>
      </c>
      <c r="E5467" t="s">
        <v>85</v>
      </c>
      <c r="F5467" t="s">
        <v>120</v>
      </c>
      <c r="G5467" t="s">
        <v>11</v>
      </c>
      <c r="H5467" t="s">
        <v>24</v>
      </c>
      <c r="I5467" t="s">
        <v>526</v>
      </c>
      <c r="J5467">
        <v>31.74</v>
      </c>
      <c r="K5467">
        <v>2</v>
      </c>
      <c r="L5467">
        <v>8.33</v>
      </c>
    </row>
    <row r="5468" spans="1:12" ht="14.25" customHeight="1" x14ac:dyDescent="0.25">
      <c r="A5468" t="str">
        <f t="shared" si="85"/>
        <v>ORD5467</v>
      </c>
      <c r="B5468" s="6">
        <v>45173</v>
      </c>
      <c r="C5468" s="6" t="str">
        <f>TEXT(Table1[[#This Row],[Order Date]],"mmm")</f>
        <v>Sep</v>
      </c>
      <c r="D5468" s="6" t="str">
        <f>TEXT(Table1[[#This Row],[Order Date]],"yyyy")</f>
        <v>2023</v>
      </c>
      <c r="E5468" t="s">
        <v>861</v>
      </c>
      <c r="F5468" t="s">
        <v>33</v>
      </c>
      <c r="G5468" t="s">
        <v>34</v>
      </c>
      <c r="H5468" t="s">
        <v>47</v>
      </c>
      <c r="I5468" t="s">
        <v>1906</v>
      </c>
      <c r="J5468">
        <v>42.6</v>
      </c>
      <c r="K5468">
        <v>3</v>
      </c>
      <c r="L5468">
        <v>16.61</v>
      </c>
    </row>
    <row r="5469" spans="1:12" ht="14.25" customHeight="1" x14ac:dyDescent="0.25">
      <c r="A5469" t="str">
        <f t="shared" si="85"/>
        <v>ORD5468</v>
      </c>
      <c r="B5469" s="6">
        <v>45173</v>
      </c>
      <c r="C5469" s="6" t="str">
        <f>TEXT(Table1[[#This Row],[Order Date]],"mmm")</f>
        <v>Sep</v>
      </c>
      <c r="D5469" s="6" t="str">
        <f>TEXT(Table1[[#This Row],[Order Date]],"yyyy")</f>
        <v>2023</v>
      </c>
      <c r="E5469" t="s">
        <v>861</v>
      </c>
      <c r="F5469" t="s">
        <v>33</v>
      </c>
      <c r="G5469" t="s">
        <v>11</v>
      </c>
      <c r="H5469" t="s">
        <v>20</v>
      </c>
      <c r="I5469" t="s">
        <v>1770</v>
      </c>
      <c r="J5469">
        <v>113.94</v>
      </c>
      <c r="K5469">
        <v>6</v>
      </c>
      <c r="L5469">
        <v>54.69</v>
      </c>
    </row>
    <row r="5470" spans="1:12" ht="14.25" customHeight="1" x14ac:dyDescent="0.25">
      <c r="A5470" t="str">
        <f t="shared" si="85"/>
        <v>ORD5469</v>
      </c>
      <c r="B5470" s="6">
        <v>45173</v>
      </c>
      <c r="C5470" s="6" t="str">
        <f>TEXT(Table1[[#This Row],[Order Date]],"mmm")</f>
        <v>Sep</v>
      </c>
      <c r="D5470" s="6" t="str">
        <f>TEXT(Table1[[#This Row],[Order Date]],"yyyy")</f>
        <v>2023</v>
      </c>
      <c r="E5470" t="s">
        <v>861</v>
      </c>
      <c r="F5470" t="s">
        <v>33</v>
      </c>
      <c r="G5470" t="s">
        <v>11</v>
      </c>
      <c r="H5470" t="s">
        <v>18</v>
      </c>
      <c r="I5470" t="s">
        <v>192</v>
      </c>
      <c r="J5470">
        <v>129.91999999999999</v>
      </c>
      <c r="K5470">
        <v>4</v>
      </c>
      <c r="L5470">
        <v>5.2</v>
      </c>
    </row>
    <row r="5471" spans="1:12" ht="14.25" customHeight="1" x14ac:dyDescent="0.25">
      <c r="A5471" t="str">
        <f t="shared" si="85"/>
        <v>ORD5470</v>
      </c>
      <c r="B5471" s="6">
        <v>45173</v>
      </c>
      <c r="C5471" s="6" t="str">
        <f>TEXT(Table1[[#This Row],[Order Date]],"mmm")</f>
        <v>Sep</v>
      </c>
      <c r="D5471" s="6" t="str">
        <f>TEXT(Table1[[#This Row],[Order Date]],"yyyy")</f>
        <v>2023</v>
      </c>
      <c r="E5471" t="s">
        <v>861</v>
      </c>
      <c r="F5471" t="s">
        <v>33</v>
      </c>
      <c r="G5471" t="s">
        <v>11</v>
      </c>
      <c r="H5471" t="s">
        <v>24</v>
      </c>
      <c r="I5471" t="s">
        <v>841</v>
      </c>
      <c r="J5471">
        <v>5.28</v>
      </c>
      <c r="K5471">
        <v>3</v>
      </c>
      <c r="L5471">
        <v>2.5299999999999998</v>
      </c>
    </row>
    <row r="5472" spans="1:12" ht="14.25" customHeight="1" x14ac:dyDescent="0.25">
      <c r="A5472" t="str">
        <f t="shared" si="85"/>
        <v>ORD5471</v>
      </c>
      <c r="B5472" s="6">
        <v>45173</v>
      </c>
      <c r="C5472" s="6" t="str">
        <f>TEXT(Table1[[#This Row],[Order Date]],"mmm")</f>
        <v>Sep</v>
      </c>
      <c r="D5472" s="6" t="str">
        <f>TEXT(Table1[[#This Row],[Order Date]],"yyyy")</f>
        <v>2023</v>
      </c>
      <c r="E5472" t="s">
        <v>468</v>
      </c>
      <c r="F5472" t="s">
        <v>315</v>
      </c>
      <c r="G5472" t="s">
        <v>11</v>
      </c>
      <c r="H5472" t="s">
        <v>18</v>
      </c>
      <c r="I5472" t="s">
        <v>308</v>
      </c>
      <c r="J5472">
        <v>535.41</v>
      </c>
      <c r="K5472">
        <v>3</v>
      </c>
      <c r="L5472">
        <v>160.62</v>
      </c>
    </row>
    <row r="5473" spans="1:12" ht="14.25" customHeight="1" x14ac:dyDescent="0.25">
      <c r="A5473" t="str">
        <f t="shared" si="85"/>
        <v>ORD5472</v>
      </c>
      <c r="B5473" s="6">
        <v>45173</v>
      </c>
      <c r="C5473" s="6" t="str">
        <f>TEXT(Table1[[#This Row],[Order Date]],"mmm")</f>
        <v>Sep</v>
      </c>
      <c r="D5473" s="6" t="str">
        <f>TEXT(Table1[[#This Row],[Order Date]],"yyyy")</f>
        <v>2023</v>
      </c>
      <c r="E5473" t="s">
        <v>22</v>
      </c>
      <c r="F5473" t="s">
        <v>186</v>
      </c>
      <c r="G5473" t="s">
        <v>11</v>
      </c>
      <c r="H5473" t="s">
        <v>63</v>
      </c>
      <c r="I5473" t="s">
        <v>64</v>
      </c>
      <c r="J5473">
        <v>16.559999999999999</v>
      </c>
      <c r="K5473">
        <v>2</v>
      </c>
      <c r="L5473">
        <v>7.78</v>
      </c>
    </row>
    <row r="5474" spans="1:12" ht="14.25" customHeight="1" x14ac:dyDescent="0.25">
      <c r="A5474" t="str">
        <f t="shared" si="85"/>
        <v>ORD5473</v>
      </c>
      <c r="B5474" s="6">
        <v>45173</v>
      </c>
      <c r="C5474" s="6" t="str">
        <f>TEXT(Table1[[#This Row],[Order Date]],"mmm")</f>
        <v>Sep</v>
      </c>
      <c r="D5474" s="6" t="str">
        <f>TEXT(Table1[[#This Row],[Order Date]],"yyyy")</f>
        <v>2023</v>
      </c>
      <c r="E5474" t="s">
        <v>22</v>
      </c>
      <c r="F5474" t="s">
        <v>186</v>
      </c>
      <c r="G5474" t="s">
        <v>39</v>
      </c>
      <c r="H5474" t="s">
        <v>52</v>
      </c>
      <c r="I5474" t="s">
        <v>636</v>
      </c>
      <c r="J5474">
        <v>279.95</v>
      </c>
      <c r="K5474">
        <v>5</v>
      </c>
      <c r="L5474">
        <v>67.19</v>
      </c>
    </row>
    <row r="5475" spans="1:12" ht="14.25" customHeight="1" x14ac:dyDescent="0.25">
      <c r="A5475" t="str">
        <f t="shared" si="85"/>
        <v>ORD5474</v>
      </c>
      <c r="B5475" s="6">
        <v>45173</v>
      </c>
      <c r="C5475" s="6" t="str">
        <f>TEXT(Table1[[#This Row],[Order Date]],"mmm")</f>
        <v>Sep</v>
      </c>
      <c r="D5475" s="6" t="str">
        <f>TEXT(Table1[[#This Row],[Order Date]],"yyyy")</f>
        <v>2023</v>
      </c>
      <c r="E5475" t="s">
        <v>1145</v>
      </c>
      <c r="F5475" t="s">
        <v>101</v>
      </c>
      <c r="G5475" t="s">
        <v>11</v>
      </c>
      <c r="H5475" t="s">
        <v>12</v>
      </c>
      <c r="I5475" t="s">
        <v>2186</v>
      </c>
      <c r="J5475">
        <v>239.5</v>
      </c>
      <c r="K5475">
        <v>5</v>
      </c>
      <c r="L5475">
        <v>114.96</v>
      </c>
    </row>
    <row r="5476" spans="1:12" ht="14.25" customHeight="1" x14ac:dyDescent="0.25">
      <c r="A5476" t="str">
        <f t="shared" si="85"/>
        <v>ORD5475</v>
      </c>
      <c r="B5476" s="6">
        <v>45173</v>
      </c>
      <c r="C5476" s="6" t="str">
        <f>TEXT(Table1[[#This Row],[Order Date]],"mmm")</f>
        <v>Sep</v>
      </c>
      <c r="D5476" s="6" t="str">
        <f>TEXT(Table1[[#This Row],[Order Date]],"yyyy")</f>
        <v>2023</v>
      </c>
      <c r="E5476" t="s">
        <v>125</v>
      </c>
      <c r="F5476" t="s">
        <v>27</v>
      </c>
      <c r="G5476" t="s">
        <v>34</v>
      </c>
      <c r="H5476" t="s">
        <v>47</v>
      </c>
      <c r="I5476" t="s">
        <v>2594</v>
      </c>
      <c r="J5476">
        <v>24.27</v>
      </c>
      <c r="K5476">
        <v>3</v>
      </c>
      <c r="L5476">
        <v>8.74</v>
      </c>
    </row>
    <row r="5477" spans="1:12" ht="14.25" customHeight="1" x14ac:dyDescent="0.25">
      <c r="A5477" t="str">
        <f t="shared" si="85"/>
        <v>ORD5476</v>
      </c>
      <c r="B5477" s="6">
        <v>45173</v>
      </c>
      <c r="C5477" s="6" t="str">
        <f>TEXT(Table1[[#This Row],[Order Date]],"mmm")</f>
        <v>Sep</v>
      </c>
      <c r="D5477" s="6" t="str">
        <f>TEXT(Table1[[#This Row],[Order Date]],"yyyy")</f>
        <v>2023</v>
      </c>
      <c r="E5477" t="s">
        <v>125</v>
      </c>
      <c r="F5477" t="s">
        <v>27</v>
      </c>
      <c r="G5477" t="s">
        <v>39</v>
      </c>
      <c r="H5477" t="s">
        <v>603</v>
      </c>
      <c r="I5477" t="s">
        <v>1938</v>
      </c>
      <c r="J5477">
        <v>2799.96</v>
      </c>
      <c r="K5477">
        <v>5</v>
      </c>
      <c r="L5477">
        <v>944.99</v>
      </c>
    </row>
    <row r="5478" spans="1:12" ht="14.25" customHeight="1" x14ac:dyDescent="0.25">
      <c r="A5478" t="str">
        <f t="shared" si="85"/>
        <v>ORD5477</v>
      </c>
      <c r="B5478" s="6">
        <v>45174</v>
      </c>
      <c r="C5478" s="6" t="str">
        <f>TEXT(Table1[[#This Row],[Order Date]],"mmm")</f>
        <v>Sep</v>
      </c>
      <c r="D5478" s="6" t="str">
        <f>TEXT(Table1[[#This Row],[Order Date]],"yyyy")</f>
        <v>2023</v>
      </c>
      <c r="E5478" t="s">
        <v>387</v>
      </c>
      <c r="F5478" t="s">
        <v>23</v>
      </c>
      <c r="G5478" t="s">
        <v>34</v>
      </c>
      <c r="H5478" t="s">
        <v>47</v>
      </c>
      <c r="I5478" t="s">
        <v>2153</v>
      </c>
      <c r="J5478">
        <v>82.8</v>
      </c>
      <c r="K5478">
        <v>2</v>
      </c>
      <c r="L5478">
        <v>10.35</v>
      </c>
    </row>
    <row r="5479" spans="1:12" ht="14.25" customHeight="1" x14ac:dyDescent="0.25">
      <c r="A5479" t="str">
        <f t="shared" si="85"/>
        <v>ORD5478</v>
      </c>
      <c r="B5479" s="6">
        <v>45174</v>
      </c>
      <c r="C5479" s="6" t="str">
        <f>TEXT(Table1[[#This Row],[Order Date]],"mmm")</f>
        <v>Sep</v>
      </c>
      <c r="D5479" s="6" t="str">
        <f>TEXT(Table1[[#This Row],[Order Date]],"yyyy")</f>
        <v>2023</v>
      </c>
      <c r="E5479" t="s">
        <v>1593</v>
      </c>
      <c r="F5479" t="s">
        <v>110</v>
      </c>
      <c r="G5479" t="s">
        <v>34</v>
      </c>
      <c r="H5479" t="s">
        <v>47</v>
      </c>
      <c r="I5479" t="s">
        <v>766</v>
      </c>
      <c r="J5479">
        <v>12.22</v>
      </c>
      <c r="K5479">
        <v>1</v>
      </c>
      <c r="L5479">
        <v>3.67</v>
      </c>
    </row>
    <row r="5480" spans="1:12" ht="14.25" customHeight="1" x14ac:dyDescent="0.25">
      <c r="A5480" t="str">
        <f t="shared" si="85"/>
        <v>ORD5479</v>
      </c>
      <c r="B5480" s="6">
        <v>45174</v>
      </c>
      <c r="C5480" s="6" t="str">
        <f>TEXT(Table1[[#This Row],[Order Date]],"mmm")</f>
        <v>Sep</v>
      </c>
      <c r="D5480" s="6" t="str">
        <f>TEXT(Table1[[#This Row],[Order Date]],"yyyy")</f>
        <v>2023</v>
      </c>
      <c r="E5480" t="s">
        <v>1593</v>
      </c>
      <c r="F5480" t="s">
        <v>110</v>
      </c>
      <c r="G5480" t="s">
        <v>11</v>
      </c>
      <c r="H5480" t="s">
        <v>18</v>
      </c>
      <c r="I5480" t="s">
        <v>2359</v>
      </c>
      <c r="J5480">
        <v>194.94</v>
      </c>
      <c r="K5480">
        <v>3</v>
      </c>
      <c r="L5480">
        <v>23.39</v>
      </c>
    </row>
    <row r="5481" spans="1:12" ht="14.25" customHeight="1" x14ac:dyDescent="0.25">
      <c r="A5481" t="str">
        <f t="shared" si="85"/>
        <v>ORD5480</v>
      </c>
      <c r="B5481" s="6">
        <v>45174</v>
      </c>
      <c r="C5481" s="6" t="str">
        <f>TEXT(Table1[[#This Row],[Order Date]],"mmm")</f>
        <v>Sep</v>
      </c>
      <c r="D5481" s="6" t="str">
        <f>TEXT(Table1[[#This Row],[Order Date]],"yyyy")</f>
        <v>2023</v>
      </c>
      <c r="E5481" t="s">
        <v>1593</v>
      </c>
      <c r="F5481" t="s">
        <v>110</v>
      </c>
      <c r="G5481" t="s">
        <v>11</v>
      </c>
      <c r="H5481" t="s">
        <v>18</v>
      </c>
      <c r="I5481" t="s">
        <v>1001</v>
      </c>
      <c r="J5481">
        <v>70.95</v>
      </c>
      <c r="K5481">
        <v>3</v>
      </c>
      <c r="L5481">
        <v>20.58</v>
      </c>
    </row>
    <row r="5482" spans="1:12" ht="14.25" customHeight="1" x14ac:dyDescent="0.25">
      <c r="A5482" t="str">
        <f t="shared" si="85"/>
        <v>ORD5481</v>
      </c>
      <c r="B5482" s="6">
        <v>45174</v>
      </c>
      <c r="C5482" s="6" t="str">
        <f>TEXT(Table1[[#This Row],[Order Date]],"mmm")</f>
        <v>Sep</v>
      </c>
      <c r="D5482" s="6" t="str">
        <f>TEXT(Table1[[#This Row],[Order Date]],"yyyy")</f>
        <v>2023</v>
      </c>
      <c r="E5482" t="s">
        <v>1593</v>
      </c>
      <c r="F5482" t="s">
        <v>110</v>
      </c>
      <c r="G5482" t="s">
        <v>11</v>
      </c>
      <c r="H5482" t="s">
        <v>12</v>
      </c>
      <c r="I5482" t="s">
        <v>1773</v>
      </c>
      <c r="J5482">
        <v>91.36</v>
      </c>
      <c r="K5482">
        <v>4</v>
      </c>
      <c r="L5482">
        <v>42.03</v>
      </c>
    </row>
    <row r="5483" spans="1:12" ht="14.25" customHeight="1" x14ac:dyDescent="0.25">
      <c r="A5483" t="str">
        <f t="shared" si="85"/>
        <v>ORD5482</v>
      </c>
      <c r="B5483" s="6">
        <v>45174</v>
      </c>
      <c r="C5483" s="6" t="str">
        <f>TEXT(Table1[[#This Row],[Order Date]],"mmm")</f>
        <v>Sep</v>
      </c>
      <c r="D5483" s="6" t="str">
        <f>TEXT(Table1[[#This Row],[Order Date]],"yyyy")</f>
        <v>2023</v>
      </c>
      <c r="E5483" t="s">
        <v>1593</v>
      </c>
      <c r="F5483" t="s">
        <v>110</v>
      </c>
      <c r="G5483" t="s">
        <v>34</v>
      </c>
      <c r="H5483" t="s">
        <v>35</v>
      </c>
      <c r="I5483" t="s">
        <v>964</v>
      </c>
      <c r="J5483">
        <v>242.94</v>
      </c>
      <c r="K5483">
        <v>3</v>
      </c>
      <c r="L5483">
        <v>29.15</v>
      </c>
    </row>
    <row r="5484" spans="1:12" ht="14.25" customHeight="1" x14ac:dyDescent="0.25">
      <c r="A5484" t="str">
        <f t="shared" si="85"/>
        <v>ORD5483</v>
      </c>
      <c r="B5484" s="6">
        <v>45174</v>
      </c>
      <c r="C5484" s="6" t="str">
        <f>TEXT(Table1[[#This Row],[Order Date]],"mmm")</f>
        <v>Sep</v>
      </c>
      <c r="D5484" s="6" t="str">
        <f>TEXT(Table1[[#This Row],[Order Date]],"yyyy")</f>
        <v>2023</v>
      </c>
      <c r="E5484" t="s">
        <v>1593</v>
      </c>
      <c r="F5484" t="s">
        <v>110</v>
      </c>
      <c r="G5484" t="s">
        <v>11</v>
      </c>
      <c r="H5484" t="s">
        <v>16</v>
      </c>
      <c r="I5484" t="s">
        <v>1702</v>
      </c>
      <c r="J5484">
        <v>22.05</v>
      </c>
      <c r="K5484">
        <v>7</v>
      </c>
      <c r="L5484">
        <v>10.58</v>
      </c>
    </row>
    <row r="5485" spans="1:12" ht="14.25" customHeight="1" x14ac:dyDescent="0.25">
      <c r="A5485" t="str">
        <f t="shared" si="85"/>
        <v>ORD5484</v>
      </c>
      <c r="B5485" s="6">
        <v>45174</v>
      </c>
      <c r="C5485" s="6" t="str">
        <f>TEXT(Table1[[#This Row],[Order Date]],"mmm")</f>
        <v>Sep</v>
      </c>
      <c r="D5485" s="6" t="str">
        <f>TEXT(Table1[[#This Row],[Order Date]],"yyyy")</f>
        <v>2023</v>
      </c>
      <c r="E5485" t="s">
        <v>1727</v>
      </c>
      <c r="F5485" t="s">
        <v>395</v>
      </c>
      <c r="G5485" t="s">
        <v>39</v>
      </c>
      <c r="H5485" t="s">
        <v>40</v>
      </c>
      <c r="I5485" t="s">
        <v>745</v>
      </c>
      <c r="J5485">
        <v>278.39999999999998</v>
      </c>
      <c r="K5485">
        <v>3</v>
      </c>
      <c r="L5485">
        <v>80.739999999999995</v>
      </c>
    </row>
    <row r="5486" spans="1:12" ht="14.25" customHeight="1" x14ac:dyDescent="0.25">
      <c r="A5486" t="str">
        <f t="shared" si="85"/>
        <v>ORD5485</v>
      </c>
      <c r="B5486" s="6">
        <v>45174</v>
      </c>
      <c r="C5486" s="6" t="str">
        <f>TEXT(Table1[[#This Row],[Order Date]],"mmm")</f>
        <v>Sep</v>
      </c>
      <c r="D5486" s="6" t="str">
        <f>TEXT(Table1[[#This Row],[Order Date]],"yyyy")</f>
        <v>2023</v>
      </c>
      <c r="E5486" t="s">
        <v>2174</v>
      </c>
      <c r="F5486" t="s">
        <v>1283</v>
      </c>
      <c r="G5486" t="s">
        <v>11</v>
      </c>
      <c r="H5486" t="s">
        <v>24</v>
      </c>
      <c r="I5486" t="s">
        <v>2055</v>
      </c>
      <c r="J5486">
        <v>107.94</v>
      </c>
      <c r="K5486">
        <v>3</v>
      </c>
      <c r="L5486">
        <v>26.99</v>
      </c>
    </row>
    <row r="5487" spans="1:12" ht="14.25" customHeight="1" x14ac:dyDescent="0.25">
      <c r="A5487" t="str">
        <f t="shared" si="85"/>
        <v>ORD5486</v>
      </c>
      <c r="B5487" s="6">
        <v>45174</v>
      </c>
      <c r="C5487" s="6" t="str">
        <f>TEXT(Table1[[#This Row],[Order Date]],"mmm")</f>
        <v>Sep</v>
      </c>
      <c r="D5487" s="6" t="str">
        <f>TEXT(Table1[[#This Row],[Order Date]],"yyyy")</f>
        <v>2023</v>
      </c>
      <c r="E5487" t="s">
        <v>891</v>
      </c>
      <c r="F5487" t="s">
        <v>10</v>
      </c>
      <c r="G5487" t="s">
        <v>34</v>
      </c>
      <c r="H5487" t="s">
        <v>35</v>
      </c>
      <c r="I5487" t="s">
        <v>793</v>
      </c>
      <c r="J5487">
        <v>347.8</v>
      </c>
      <c r="K5487">
        <v>7</v>
      </c>
      <c r="L5487">
        <v>-24.84</v>
      </c>
    </row>
    <row r="5488" spans="1:12" ht="14.25" customHeight="1" x14ac:dyDescent="0.25">
      <c r="A5488" t="str">
        <f t="shared" si="85"/>
        <v>ORD5487</v>
      </c>
      <c r="B5488" s="6">
        <v>45174</v>
      </c>
      <c r="C5488" s="6" t="str">
        <f>TEXT(Table1[[#This Row],[Order Date]],"mmm")</f>
        <v>Sep</v>
      </c>
      <c r="D5488" s="6" t="str">
        <f>TEXT(Table1[[#This Row],[Order Date]],"yyyy")</f>
        <v>2023</v>
      </c>
      <c r="E5488" t="s">
        <v>197</v>
      </c>
      <c r="F5488" t="s">
        <v>27</v>
      </c>
      <c r="G5488" t="s">
        <v>39</v>
      </c>
      <c r="H5488" t="s">
        <v>52</v>
      </c>
      <c r="I5488" t="s">
        <v>1660</v>
      </c>
      <c r="J5488">
        <v>116</v>
      </c>
      <c r="K5488">
        <v>8</v>
      </c>
      <c r="L5488">
        <v>29</v>
      </c>
    </row>
    <row r="5489" spans="1:12" ht="14.25" customHeight="1" x14ac:dyDescent="0.25">
      <c r="A5489" t="str">
        <f t="shared" si="85"/>
        <v>ORD5488</v>
      </c>
      <c r="B5489" s="6">
        <v>45174</v>
      </c>
      <c r="C5489" s="6" t="str">
        <f>TEXT(Table1[[#This Row],[Order Date]],"mmm")</f>
        <v>Sep</v>
      </c>
      <c r="D5489" s="6" t="str">
        <f>TEXT(Table1[[#This Row],[Order Date]],"yyyy")</f>
        <v>2023</v>
      </c>
      <c r="E5489" t="s">
        <v>148</v>
      </c>
      <c r="F5489" t="s">
        <v>23</v>
      </c>
      <c r="G5489" t="s">
        <v>11</v>
      </c>
      <c r="H5489" t="s">
        <v>20</v>
      </c>
      <c r="I5489" t="s">
        <v>367</v>
      </c>
      <c r="J5489">
        <v>9.56</v>
      </c>
      <c r="K5489">
        <v>5</v>
      </c>
      <c r="L5489">
        <v>-7.33</v>
      </c>
    </row>
    <row r="5490" spans="1:12" ht="14.25" customHeight="1" x14ac:dyDescent="0.25">
      <c r="A5490" t="str">
        <f t="shared" si="85"/>
        <v>ORD5489</v>
      </c>
      <c r="B5490" s="6">
        <v>45174</v>
      </c>
      <c r="C5490" s="6" t="str">
        <f>TEXT(Table1[[#This Row],[Order Date]],"mmm")</f>
        <v>Sep</v>
      </c>
      <c r="D5490" s="6" t="str">
        <f>TEXT(Table1[[#This Row],[Order Date]],"yyyy")</f>
        <v>2023</v>
      </c>
      <c r="E5490" t="s">
        <v>1303</v>
      </c>
      <c r="F5490" t="s">
        <v>120</v>
      </c>
      <c r="G5490" t="s">
        <v>11</v>
      </c>
      <c r="H5490" t="s">
        <v>63</v>
      </c>
      <c r="I5490" t="s">
        <v>64</v>
      </c>
      <c r="J5490">
        <v>23.47</v>
      </c>
      <c r="K5490">
        <v>3</v>
      </c>
      <c r="L5490">
        <v>7.63</v>
      </c>
    </row>
    <row r="5491" spans="1:12" ht="14.25" customHeight="1" x14ac:dyDescent="0.25">
      <c r="A5491" t="str">
        <f t="shared" si="85"/>
        <v>ORD5490</v>
      </c>
      <c r="B5491" s="6">
        <v>45174</v>
      </c>
      <c r="C5491" s="6" t="str">
        <f>TEXT(Table1[[#This Row],[Order Date]],"mmm")</f>
        <v>Sep</v>
      </c>
      <c r="D5491" s="6" t="str">
        <f>TEXT(Table1[[#This Row],[Order Date]],"yyyy")</f>
        <v>2023</v>
      </c>
      <c r="E5491" t="s">
        <v>1303</v>
      </c>
      <c r="F5491" t="s">
        <v>120</v>
      </c>
      <c r="G5491" t="s">
        <v>11</v>
      </c>
      <c r="H5491" t="s">
        <v>20</v>
      </c>
      <c r="I5491" t="s">
        <v>362</v>
      </c>
      <c r="J5491">
        <v>86.06</v>
      </c>
      <c r="K5491">
        <v>7</v>
      </c>
      <c r="L5491">
        <v>-63.11</v>
      </c>
    </row>
    <row r="5492" spans="1:12" ht="14.25" customHeight="1" x14ac:dyDescent="0.25">
      <c r="A5492" t="str">
        <f t="shared" si="85"/>
        <v>ORD5491</v>
      </c>
      <c r="B5492" s="6">
        <v>45174</v>
      </c>
      <c r="C5492" s="6" t="str">
        <f>TEXT(Table1[[#This Row],[Order Date]],"mmm")</f>
        <v>Sep</v>
      </c>
      <c r="D5492" s="6" t="str">
        <f>TEXT(Table1[[#This Row],[Order Date]],"yyyy")</f>
        <v>2023</v>
      </c>
      <c r="E5492" t="s">
        <v>1303</v>
      </c>
      <c r="F5492" t="s">
        <v>120</v>
      </c>
      <c r="G5492" t="s">
        <v>39</v>
      </c>
      <c r="H5492" t="s">
        <v>40</v>
      </c>
      <c r="I5492" t="s">
        <v>703</v>
      </c>
      <c r="J5492">
        <v>108.78</v>
      </c>
      <c r="K5492">
        <v>2</v>
      </c>
      <c r="L5492">
        <v>6.8</v>
      </c>
    </row>
    <row r="5493" spans="1:12" ht="14.25" customHeight="1" x14ac:dyDescent="0.25">
      <c r="A5493" t="str">
        <f t="shared" si="85"/>
        <v>ORD5492</v>
      </c>
      <c r="B5493" s="6">
        <v>45174</v>
      </c>
      <c r="C5493" s="6" t="str">
        <f>TEXT(Table1[[#This Row],[Order Date]],"mmm")</f>
        <v>Sep</v>
      </c>
      <c r="D5493" s="6" t="str">
        <f>TEXT(Table1[[#This Row],[Order Date]],"yyyy")</f>
        <v>2023</v>
      </c>
      <c r="E5493" t="s">
        <v>1303</v>
      </c>
      <c r="F5493" t="s">
        <v>120</v>
      </c>
      <c r="G5493" t="s">
        <v>11</v>
      </c>
      <c r="H5493" t="s">
        <v>12</v>
      </c>
      <c r="I5493" t="s">
        <v>242</v>
      </c>
      <c r="J5493">
        <v>10.27</v>
      </c>
      <c r="K5493">
        <v>3</v>
      </c>
      <c r="L5493">
        <v>3.21</v>
      </c>
    </row>
    <row r="5494" spans="1:12" ht="14.25" customHeight="1" x14ac:dyDescent="0.25">
      <c r="A5494" t="str">
        <f t="shared" si="85"/>
        <v>ORD5493</v>
      </c>
      <c r="B5494" s="6">
        <v>45174</v>
      </c>
      <c r="C5494" s="6" t="str">
        <f>TEXT(Table1[[#This Row],[Order Date]],"mmm")</f>
        <v>Sep</v>
      </c>
      <c r="D5494" s="6" t="str">
        <f>TEXT(Table1[[#This Row],[Order Date]],"yyyy")</f>
        <v>2023</v>
      </c>
      <c r="E5494" t="s">
        <v>925</v>
      </c>
      <c r="F5494" t="s">
        <v>10</v>
      </c>
      <c r="G5494" t="s">
        <v>11</v>
      </c>
      <c r="H5494" t="s">
        <v>92</v>
      </c>
      <c r="I5494" t="s">
        <v>2340</v>
      </c>
      <c r="J5494">
        <v>62.79</v>
      </c>
      <c r="K5494">
        <v>3</v>
      </c>
      <c r="L5494">
        <v>-166.39</v>
      </c>
    </row>
    <row r="5495" spans="1:12" ht="14.25" customHeight="1" x14ac:dyDescent="0.25">
      <c r="A5495" t="str">
        <f t="shared" si="85"/>
        <v>ORD5494</v>
      </c>
      <c r="B5495" s="6">
        <v>45174</v>
      </c>
      <c r="C5495" s="6" t="str">
        <f>TEXT(Table1[[#This Row],[Order Date]],"mmm")</f>
        <v>Sep</v>
      </c>
      <c r="D5495" s="6" t="str">
        <f>TEXT(Table1[[#This Row],[Order Date]],"yyyy")</f>
        <v>2023</v>
      </c>
      <c r="E5495" t="s">
        <v>925</v>
      </c>
      <c r="F5495" t="s">
        <v>10</v>
      </c>
      <c r="G5495" t="s">
        <v>11</v>
      </c>
      <c r="H5495" t="s">
        <v>43</v>
      </c>
      <c r="I5495" t="s">
        <v>1508</v>
      </c>
      <c r="J5495">
        <v>28.44</v>
      </c>
      <c r="K5495">
        <v>9</v>
      </c>
      <c r="L5495">
        <v>4.2699999999999996</v>
      </c>
    </row>
    <row r="5496" spans="1:12" ht="14.25" customHeight="1" x14ac:dyDescent="0.25">
      <c r="A5496" t="str">
        <f t="shared" si="85"/>
        <v>ORD5495</v>
      </c>
      <c r="B5496" s="6">
        <v>45174</v>
      </c>
      <c r="C5496" s="6" t="str">
        <f>TEXT(Table1[[#This Row],[Order Date]],"mmm")</f>
        <v>Sep</v>
      </c>
      <c r="D5496" s="6" t="str">
        <f>TEXT(Table1[[#This Row],[Order Date]],"yyyy")</f>
        <v>2023</v>
      </c>
      <c r="E5496" t="s">
        <v>1102</v>
      </c>
      <c r="F5496" t="s">
        <v>27</v>
      </c>
      <c r="G5496" t="s">
        <v>11</v>
      </c>
      <c r="H5496" t="s">
        <v>12</v>
      </c>
      <c r="I5496" t="s">
        <v>2595</v>
      </c>
      <c r="J5496">
        <v>96.08</v>
      </c>
      <c r="K5496">
        <v>2</v>
      </c>
      <c r="L5496">
        <v>46.12</v>
      </c>
    </row>
    <row r="5497" spans="1:12" ht="14.25" customHeight="1" x14ac:dyDescent="0.25">
      <c r="A5497" t="str">
        <f t="shared" si="85"/>
        <v>ORD5496</v>
      </c>
      <c r="B5497" s="6">
        <v>45174</v>
      </c>
      <c r="C5497" s="6" t="str">
        <f>TEXT(Table1[[#This Row],[Order Date]],"mmm")</f>
        <v>Sep</v>
      </c>
      <c r="D5497" s="6" t="str">
        <f>TEXT(Table1[[#This Row],[Order Date]],"yyyy")</f>
        <v>2023</v>
      </c>
      <c r="E5497" t="s">
        <v>1102</v>
      </c>
      <c r="F5497" t="s">
        <v>27</v>
      </c>
      <c r="G5497" t="s">
        <v>11</v>
      </c>
      <c r="H5497" t="s">
        <v>20</v>
      </c>
      <c r="I5497" t="s">
        <v>1225</v>
      </c>
      <c r="J5497">
        <v>11.68</v>
      </c>
      <c r="K5497">
        <v>2</v>
      </c>
      <c r="L5497">
        <v>3.94</v>
      </c>
    </row>
    <row r="5498" spans="1:12" ht="14.25" customHeight="1" x14ac:dyDescent="0.25">
      <c r="A5498" t="str">
        <f t="shared" si="85"/>
        <v>ORD5497</v>
      </c>
      <c r="B5498" s="6">
        <v>45174</v>
      </c>
      <c r="C5498" s="6" t="str">
        <f>TEXT(Table1[[#This Row],[Order Date]],"mmm")</f>
        <v>Sep</v>
      </c>
      <c r="D5498" s="6" t="str">
        <f>TEXT(Table1[[#This Row],[Order Date]],"yyyy")</f>
        <v>2023</v>
      </c>
      <c r="E5498" t="s">
        <v>1102</v>
      </c>
      <c r="F5498" t="s">
        <v>27</v>
      </c>
      <c r="G5498" t="s">
        <v>11</v>
      </c>
      <c r="H5498" t="s">
        <v>43</v>
      </c>
      <c r="I5498" t="s">
        <v>962</v>
      </c>
      <c r="J5498">
        <v>4.3600000000000003</v>
      </c>
      <c r="K5498">
        <v>2</v>
      </c>
      <c r="L5498">
        <v>1.79</v>
      </c>
    </row>
    <row r="5499" spans="1:12" ht="14.25" customHeight="1" x14ac:dyDescent="0.25">
      <c r="A5499" t="str">
        <f t="shared" si="85"/>
        <v>ORD5498</v>
      </c>
      <c r="B5499" s="6">
        <v>45174</v>
      </c>
      <c r="C5499" s="6" t="str">
        <f>TEXT(Table1[[#This Row],[Order Date]],"mmm")</f>
        <v>Sep</v>
      </c>
      <c r="D5499" s="6" t="str">
        <f>TEXT(Table1[[#This Row],[Order Date]],"yyyy")</f>
        <v>2023</v>
      </c>
      <c r="E5499" t="s">
        <v>912</v>
      </c>
      <c r="F5499" t="s">
        <v>10</v>
      </c>
      <c r="G5499" t="s">
        <v>11</v>
      </c>
      <c r="H5499" t="s">
        <v>12</v>
      </c>
      <c r="I5499" t="s">
        <v>2114</v>
      </c>
      <c r="J5499">
        <v>25.92</v>
      </c>
      <c r="K5499">
        <v>5</v>
      </c>
      <c r="L5499">
        <v>9.07</v>
      </c>
    </row>
    <row r="5500" spans="1:12" ht="14.25" customHeight="1" x14ac:dyDescent="0.25">
      <c r="A5500" t="str">
        <f t="shared" si="85"/>
        <v>ORD5499</v>
      </c>
      <c r="B5500" s="6">
        <v>45174</v>
      </c>
      <c r="C5500" s="6" t="str">
        <f>TEXT(Table1[[#This Row],[Order Date]],"mmm")</f>
        <v>Sep</v>
      </c>
      <c r="D5500" s="6" t="str">
        <f>TEXT(Table1[[#This Row],[Order Date]],"yyyy")</f>
        <v>2023</v>
      </c>
      <c r="E5500" t="s">
        <v>912</v>
      </c>
      <c r="F5500" t="s">
        <v>10</v>
      </c>
      <c r="G5500" t="s">
        <v>11</v>
      </c>
      <c r="H5500" t="s">
        <v>43</v>
      </c>
      <c r="I5500" t="s">
        <v>160</v>
      </c>
      <c r="J5500">
        <v>15.81</v>
      </c>
      <c r="K5500">
        <v>8</v>
      </c>
      <c r="L5500">
        <v>5.34</v>
      </c>
    </row>
    <row r="5501" spans="1:12" ht="14.25" customHeight="1" x14ac:dyDescent="0.25">
      <c r="A5501" t="str">
        <f t="shared" si="85"/>
        <v>ORD5500</v>
      </c>
      <c r="B5501" s="6">
        <v>45174</v>
      </c>
      <c r="C5501" s="6" t="str">
        <f>TEXT(Table1[[#This Row],[Order Date]],"mmm")</f>
        <v>Sep</v>
      </c>
      <c r="D5501" s="6" t="str">
        <f>TEXT(Table1[[#This Row],[Order Date]],"yyyy")</f>
        <v>2023</v>
      </c>
      <c r="E5501" t="s">
        <v>912</v>
      </c>
      <c r="F5501" t="s">
        <v>10</v>
      </c>
      <c r="G5501" t="s">
        <v>11</v>
      </c>
      <c r="H5501" t="s">
        <v>12</v>
      </c>
      <c r="I5501" t="s">
        <v>2394</v>
      </c>
      <c r="J5501">
        <v>10.37</v>
      </c>
      <c r="K5501">
        <v>2</v>
      </c>
      <c r="L5501">
        <v>3.76</v>
      </c>
    </row>
    <row r="5502" spans="1:12" ht="14.25" customHeight="1" x14ac:dyDescent="0.25">
      <c r="A5502" t="str">
        <f t="shared" si="85"/>
        <v>ORD5501</v>
      </c>
      <c r="B5502" s="6">
        <v>45174</v>
      </c>
      <c r="C5502" s="6" t="str">
        <f>TEXT(Table1[[#This Row],[Order Date]],"mmm")</f>
        <v>Sep</v>
      </c>
      <c r="D5502" s="6" t="str">
        <f>TEXT(Table1[[#This Row],[Order Date]],"yyyy")</f>
        <v>2023</v>
      </c>
      <c r="E5502" t="s">
        <v>107</v>
      </c>
      <c r="F5502" t="s">
        <v>149</v>
      </c>
      <c r="G5502" t="s">
        <v>11</v>
      </c>
      <c r="H5502" t="s">
        <v>12</v>
      </c>
      <c r="I5502" t="s">
        <v>1697</v>
      </c>
      <c r="J5502">
        <v>192.16</v>
      </c>
      <c r="K5502">
        <v>4</v>
      </c>
      <c r="L5502">
        <v>92.24</v>
      </c>
    </row>
    <row r="5503" spans="1:12" ht="14.25" customHeight="1" x14ac:dyDescent="0.25">
      <c r="A5503" t="str">
        <f t="shared" si="85"/>
        <v>ORD5502</v>
      </c>
      <c r="B5503" s="6">
        <v>45174</v>
      </c>
      <c r="C5503" s="6" t="str">
        <f>TEXT(Table1[[#This Row],[Order Date]],"mmm")</f>
        <v>Sep</v>
      </c>
      <c r="D5503" s="6" t="str">
        <f>TEXT(Table1[[#This Row],[Order Date]],"yyyy")</f>
        <v>2023</v>
      </c>
      <c r="E5503" t="s">
        <v>1279</v>
      </c>
      <c r="F5503" t="s">
        <v>10</v>
      </c>
      <c r="G5503" t="s">
        <v>11</v>
      </c>
      <c r="H5503" t="s">
        <v>18</v>
      </c>
      <c r="I5503" t="s">
        <v>1482</v>
      </c>
      <c r="J5503">
        <v>93.46</v>
      </c>
      <c r="K5503">
        <v>3</v>
      </c>
      <c r="L5503">
        <v>-17.52</v>
      </c>
    </row>
    <row r="5504" spans="1:12" ht="14.25" customHeight="1" x14ac:dyDescent="0.25">
      <c r="A5504" t="str">
        <f t="shared" si="85"/>
        <v>ORD5503</v>
      </c>
      <c r="B5504" s="6">
        <v>45174</v>
      </c>
      <c r="C5504" s="6" t="str">
        <f>TEXT(Table1[[#This Row],[Order Date]],"mmm")</f>
        <v>Sep</v>
      </c>
      <c r="D5504" s="6" t="str">
        <f>TEXT(Table1[[#This Row],[Order Date]],"yyyy")</f>
        <v>2023</v>
      </c>
      <c r="E5504" t="s">
        <v>77</v>
      </c>
      <c r="F5504" t="s">
        <v>55</v>
      </c>
      <c r="G5504" t="s">
        <v>11</v>
      </c>
      <c r="H5504" t="s">
        <v>16</v>
      </c>
      <c r="I5504" t="s">
        <v>2181</v>
      </c>
      <c r="J5504">
        <v>25.06</v>
      </c>
      <c r="K5504">
        <v>2</v>
      </c>
      <c r="L5504">
        <v>11.78</v>
      </c>
    </row>
    <row r="5505" spans="1:12" ht="14.25" customHeight="1" x14ac:dyDescent="0.25">
      <c r="A5505" t="str">
        <f t="shared" si="85"/>
        <v>ORD5504</v>
      </c>
      <c r="B5505" s="6">
        <v>45174</v>
      </c>
      <c r="C5505" s="6" t="str">
        <f>TEXT(Table1[[#This Row],[Order Date]],"mmm")</f>
        <v>Sep</v>
      </c>
      <c r="D5505" s="6" t="str">
        <f>TEXT(Table1[[#This Row],[Order Date]],"yyyy")</f>
        <v>2023</v>
      </c>
      <c r="E5505" t="s">
        <v>77</v>
      </c>
      <c r="F5505" t="s">
        <v>55</v>
      </c>
      <c r="G5505" t="s">
        <v>34</v>
      </c>
      <c r="H5505" t="s">
        <v>145</v>
      </c>
      <c r="I5505" t="s">
        <v>783</v>
      </c>
      <c r="J5505">
        <v>1652.94</v>
      </c>
      <c r="K5505">
        <v>3</v>
      </c>
      <c r="L5505">
        <v>314.06</v>
      </c>
    </row>
    <row r="5506" spans="1:12" ht="14.25" customHeight="1" x14ac:dyDescent="0.25">
      <c r="A5506" t="str">
        <f t="shared" si="85"/>
        <v>ORD5505</v>
      </c>
      <c r="B5506" s="6">
        <v>45174</v>
      </c>
      <c r="C5506" s="6" t="str">
        <f>TEXT(Table1[[#This Row],[Order Date]],"mmm")</f>
        <v>Sep</v>
      </c>
      <c r="D5506" s="6" t="str">
        <f>TEXT(Table1[[#This Row],[Order Date]],"yyyy")</f>
        <v>2023</v>
      </c>
      <c r="E5506" t="s">
        <v>2381</v>
      </c>
      <c r="F5506" t="s">
        <v>15</v>
      </c>
      <c r="G5506" t="s">
        <v>11</v>
      </c>
      <c r="H5506" t="s">
        <v>12</v>
      </c>
      <c r="I5506" t="s">
        <v>2295</v>
      </c>
      <c r="J5506">
        <v>9.25</v>
      </c>
      <c r="K5506">
        <v>2</v>
      </c>
      <c r="L5506">
        <v>3.35</v>
      </c>
    </row>
    <row r="5507" spans="1:12" ht="14.25" customHeight="1" x14ac:dyDescent="0.25">
      <c r="A5507" t="str">
        <f t="shared" ref="A5507:A5570" si="86">"ORD" &amp; TEXT(ROW(A5507)-1, "0000")</f>
        <v>ORD5506</v>
      </c>
      <c r="B5507" s="6">
        <v>45174</v>
      </c>
      <c r="C5507" s="6" t="str">
        <f>TEXT(Table1[[#This Row],[Order Date]],"mmm")</f>
        <v>Sep</v>
      </c>
      <c r="D5507" s="6" t="str">
        <f>TEXT(Table1[[#This Row],[Order Date]],"yyyy")</f>
        <v>2023</v>
      </c>
      <c r="E5507" t="s">
        <v>1571</v>
      </c>
      <c r="F5507" t="s">
        <v>78</v>
      </c>
      <c r="G5507" t="s">
        <v>11</v>
      </c>
      <c r="H5507" t="s">
        <v>20</v>
      </c>
      <c r="I5507" t="s">
        <v>1825</v>
      </c>
      <c r="J5507">
        <v>8.9499999999999993</v>
      </c>
      <c r="K5507">
        <v>2</v>
      </c>
      <c r="L5507">
        <v>-7.46</v>
      </c>
    </row>
    <row r="5508" spans="1:12" ht="14.25" customHeight="1" x14ac:dyDescent="0.25">
      <c r="A5508" t="str">
        <f t="shared" si="86"/>
        <v>ORD5507</v>
      </c>
      <c r="B5508" s="6">
        <v>45174</v>
      </c>
      <c r="C5508" s="6" t="str">
        <f>TEXT(Table1[[#This Row],[Order Date]],"mmm")</f>
        <v>Sep</v>
      </c>
      <c r="D5508" s="6" t="str">
        <f>TEXT(Table1[[#This Row],[Order Date]],"yyyy")</f>
        <v>2023</v>
      </c>
      <c r="E5508" t="s">
        <v>1571</v>
      </c>
      <c r="F5508" t="s">
        <v>78</v>
      </c>
      <c r="G5508" t="s">
        <v>11</v>
      </c>
      <c r="H5508" t="s">
        <v>20</v>
      </c>
      <c r="I5508" t="s">
        <v>1650</v>
      </c>
      <c r="J5508">
        <v>8.86</v>
      </c>
      <c r="K5508">
        <v>6</v>
      </c>
      <c r="L5508">
        <v>-6.49</v>
      </c>
    </row>
    <row r="5509" spans="1:12" ht="14.25" customHeight="1" x14ac:dyDescent="0.25">
      <c r="A5509" t="str">
        <f t="shared" si="86"/>
        <v>ORD5508</v>
      </c>
      <c r="B5509" s="6">
        <v>45174</v>
      </c>
      <c r="C5509" s="6" t="str">
        <f>TEXT(Table1[[#This Row],[Order Date]],"mmm")</f>
        <v>Sep</v>
      </c>
      <c r="D5509" s="6" t="str">
        <f>TEXT(Table1[[#This Row],[Order Date]],"yyyy")</f>
        <v>2023</v>
      </c>
      <c r="E5509" t="s">
        <v>1571</v>
      </c>
      <c r="F5509" t="s">
        <v>78</v>
      </c>
      <c r="G5509" t="s">
        <v>34</v>
      </c>
      <c r="H5509" t="s">
        <v>35</v>
      </c>
      <c r="I5509" t="s">
        <v>265</v>
      </c>
      <c r="J5509">
        <v>85.25</v>
      </c>
      <c r="K5509">
        <v>2</v>
      </c>
      <c r="L5509">
        <v>-1.22</v>
      </c>
    </row>
    <row r="5510" spans="1:12" ht="14.25" customHeight="1" x14ac:dyDescent="0.25">
      <c r="A5510" t="str">
        <f t="shared" si="86"/>
        <v>ORD5509</v>
      </c>
      <c r="B5510" s="6">
        <v>45174</v>
      </c>
      <c r="C5510" s="6" t="str">
        <f>TEXT(Table1[[#This Row],[Order Date]],"mmm")</f>
        <v>Sep</v>
      </c>
      <c r="D5510" s="6" t="str">
        <f>TEXT(Table1[[#This Row],[Order Date]],"yyyy")</f>
        <v>2023</v>
      </c>
      <c r="E5510" t="s">
        <v>1741</v>
      </c>
      <c r="F5510" t="s">
        <v>10</v>
      </c>
      <c r="G5510" t="s">
        <v>34</v>
      </c>
      <c r="H5510" t="s">
        <v>47</v>
      </c>
      <c r="I5510" t="s">
        <v>1318</v>
      </c>
      <c r="J5510">
        <v>21.2</v>
      </c>
      <c r="K5510">
        <v>3</v>
      </c>
      <c r="L5510">
        <v>-11.66</v>
      </c>
    </row>
    <row r="5511" spans="1:12" ht="14.25" customHeight="1" x14ac:dyDescent="0.25">
      <c r="A5511" t="str">
        <f t="shared" si="86"/>
        <v>ORD5510</v>
      </c>
      <c r="B5511" s="6">
        <v>45174</v>
      </c>
      <c r="C5511" s="6" t="str">
        <f>TEXT(Table1[[#This Row],[Order Date]],"mmm")</f>
        <v>Sep</v>
      </c>
      <c r="D5511" s="6" t="str">
        <f>TEXT(Table1[[#This Row],[Order Date]],"yyyy")</f>
        <v>2023</v>
      </c>
      <c r="E5511" t="s">
        <v>1968</v>
      </c>
      <c r="F5511" t="s">
        <v>23</v>
      </c>
      <c r="G5511" t="s">
        <v>34</v>
      </c>
      <c r="H5511" t="s">
        <v>47</v>
      </c>
      <c r="I5511" t="s">
        <v>2594</v>
      </c>
      <c r="J5511">
        <v>58.25</v>
      </c>
      <c r="K5511">
        <v>9</v>
      </c>
      <c r="L5511">
        <v>11.65</v>
      </c>
    </row>
    <row r="5512" spans="1:12" ht="14.25" customHeight="1" x14ac:dyDescent="0.25">
      <c r="A5512" t="str">
        <f t="shared" si="86"/>
        <v>ORD5511</v>
      </c>
      <c r="B5512" s="6">
        <v>45174</v>
      </c>
      <c r="C5512" s="6" t="str">
        <f>TEXT(Table1[[#This Row],[Order Date]],"mmm")</f>
        <v>Sep</v>
      </c>
      <c r="D5512" s="6" t="str">
        <f>TEXT(Table1[[#This Row],[Order Date]],"yyyy")</f>
        <v>2023</v>
      </c>
      <c r="E5512" t="s">
        <v>1968</v>
      </c>
      <c r="F5512" t="s">
        <v>23</v>
      </c>
      <c r="G5512" t="s">
        <v>34</v>
      </c>
      <c r="H5512" t="s">
        <v>35</v>
      </c>
      <c r="I5512" t="s">
        <v>2596</v>
      </c>
      <c r="J5512">
        <v>71.25</v>
      </c>
      <c r="K5512">
        <v>2</v>
      </c>
      <c r="L5512">
        <v>-19.34</v>
      </c>
    </row>
    <row r="5513" spans="1:12" ht="14.25" customHeight="1" x14ac:dyDescent="0.25">
      <c r="A5513" t="str">
        <f t="shared" si="86"/>
        <v>ORD5512</v>
      </c>
      <c r="B5513" s="6">
        <v>45174</v>
      </c>
      <c r="C5513" s="6" t="str">
        <f>TEXT(Table1[[#This Row],[Order Date]],"mmm")</f>
        <v>Sep</v>
      </c>
      <c r="D5513" s="6" t="str">
        <f>TEXT(Table1[[#This Row],[Order Date]],"yyyy")</f>
        <v>2023</v>
      </c>
      <c r="E5513" t="s">
        <v>1968</v>
      </c>
      <c r="F5513" t="s">
        <v>23</v>
      </c>
      <c r="G5513" t="s">
        <v>11</v>
      </c>
      <c r="H5513" t="s">
        <v>24</v>
      </c>
      <c r="I5513" t="s">
        <v>1058</v>
      </c>
      <c r="J5513">
        <v>7.87</v>
      </c>
      <c r="K5513">
        <v>3</v>
      </c>
      <c r="L5513">
        <v>0.59</v>
      </c>
    </row>
    <row r="5514" spans="1:12" ht="14.25" customHeight="1" x14ac:dyDescent="0.25">
      <c r="A5514" t="str">
        <f t="shared" si="86"/>
        <v>ORD5513</v>
      </c>
      <c r="B5514" s="6">
        <v>45174</v>
      </c>
      <c r="C5514" s="6" t="str">
        <f>TEXT(Table1[[#This Row],[Order Date]],"mmm")</f>
        <v>Sep</v>
      </c>
      <c r="D5514" s="6" t="str">
        <f>TEXT(Table1[[#This Row],[Order Date]],"yyyy")</f>
        <v>2023</v>
      </c>
      <c r="E5514" t="s">
        <v>1968</v>
      </c>
      <c r="F5514" t="s">
        <v>23</v>
      </c>
      <c r="G5514" t="s">
        <v>34</v>
      </c>
      <c r="H5514" t="s">
        <v>35</v>
      </c>
      <c r="I5514" t="s">
        <v>2045</v>
      </c>
      <c r="J5514">
        <v>887.27</v>
      </c>
      <c r="K5514">
        <v>3</v>
      </c>
      <c r="L5514">
        <v>-63.38</v>
      </c>
    </row>
    <row r="5515" spans="1:12" ht="14.25" customHeight="1" x14ac:dyDescent="0.25">
      <c r="A5515" t="str">
        <f t="shared" si="86"/>
        <v>ORD5514</v>
      </c>
      <c r="B5515" s="6">
        <v>45174</v>
      </c>
      <c r="C5515" s="6" t="str">
        <f>TEXT(Table1[[#This Row],[Order Date]],"mmm")</f>
        <v>Sep</v>
      </c>
      <c r="D5515" s="6" t="str">
        <f>TEXT(Table1[[#This Row],[Order Date]],"yyyy")</f>
        <v>2023</v>
      </c>
      <c r="E5515" t="s">
        <v>1971</v>
      </c>
      <c r="F5515" t="s">
        <v>149</v>
      </c>
      <c r="G5515" t="s">
        <v>39</v>
      </c>
      <c r="H5515" t="s">
        <v>40</v>
      </c>
      <c r="I5515" t="s">
        <v>642</v>
      </c>
      <c r="J5515">
        <v>43.6</v>
      </c>
      <c r="K5515">
        <v>4</v>
      </c>
      <c r="L5515">
        <v>12.21</v>
      </c>
    </row>
    <row r="5516" spans="1:12" ht="14.25" customHeight="1" x14ac:dyDescent="0.25">
      <c r="A5516" t="str">
        <f t="shared" si="86"/>
        <v>ORD5515</v>
      </c>
      <c r="B5516" s="6">
        <v>45175</v>
      </c>
      <c r="C5516" s="6" t="str">
        <f>TEXT(Table1[[#This Row],[Order Date]],"mmm")</f>
        <v>Sep</v>
      </c>
      <c r="D5516" s="6" t="str">
        <f>TEXT(Table1[[#This Row],[Order Date]],"yyyy")</f>
        <v>2023</v>
      </c>
      <c r="E5516" t="s">
        <v>2407</v>
      </c>
      <c r="F5516" t="s">
        <v>315</v>
      </c>
      <c r="G5516" t="s">
        <v>11</v>
      </c>
      <c r="H5516" t="s">
        <v>92</v>
      </c>
      <c r="I5516" t="s">
        <v>1349</v>
      </c>
      <c r="J5516">
        <v>77.88</v>
      </c>
      <c r="K5516">
        <v>6</v>
      </c>
      <c r="L5516">
        <v>22.59</v>
      </c>
    </row>
    <row r="5517" spans="1:12" ht="14.25" customHeight="1" x14ac:dyDescent="0.25">
      <c r="A5517" t="str">
        <f t="shared" si="86"/>
        <v>ORD5516</v>
      </c>
      <c r="B5517" s="6">
        <v>45175</v>
      </c>
      <c r="C5517" s="6" t="str">
        <f>TEXT(Table1[[#This Row],[Order Date]],"mmm")</f>
        <v>Sep</v>
      </c>
      <c r="D5517" s="6" t="str">
        <f>TEXT(Table1[[#This Row],[Order Date]],"yyyy")</f>
        <v>2023</v>
      </c>
      <c r="E5517" t="s">
        <v>1714</v>
      </c>
      <c r="F5517" t="s">
        <v>149</v>
      </c>
      <c r="G5517" t="s">
        <v>39</v>
      </c>
      <c r="H5517" t="s">
        <v>52</v>
      </c>
      <c r="I5517" t="s">
        <v>2393</v>
      </c>
      <c r="J5517">
        <v>31.86</v>
      </c>
      <c r="K5517">
        <v>2</v>
      </c>
      <c r="L5517">
        <v>11.15</v>
      </c>
    </row>
    <row r="5518" spans="1:12" ht="14.25" customHeight="1" x14ac:dyDescent="0.25">
      <c r="A5518" t="str">
        <f t="shared" si="86"/>
        <v>ORD5517</v>
      </c>
      <c r="B5518" s="6">
        <v>45175</v>
      </c>
      <c r="C5518" s="6" t="str">
        <f>TEXT(Table1[[#This Row],[Order Date]],"mmm")</f>
        <v>Sep</v>
      </c>
      <c r="D5518" s="6" t="str">
        <f>TEXT(Table1[[#This Row],[Order Date]],"yyyy")</f>
        <v>2023</v>
      </c>
      <c r="E5518" t="s">
        <v>1714</v>
      </c>
      <c r="F5518" t="s">
        <v>149</v>
      </c>
      <c r="G5518" t="s">
        <v>34</v>
      </c>
      <c r="H5518" t="s">
        <v>74</v>
      </c>
      <c r="I5518" t="s">
        <v>1930</v>
      </c>
      <c r="J5518">
        <v>722.35</v>
      </c>
      <c r="K5518">
        <v>3</v>
      </c>
      <c r="L5518">
        <v>90.29</v>
      </c>
    </row>
    <row r="5519" spans="1:12" ht="14.25" customHeight="1" x14ac:dyDescent="0.25">
      <c r="A5519" t="str">
        <f t="shared" si="86"/>
        <v>ORD5518</v>
      </c>
      <c r="B5519" s="6">
        <v>45175</v>
      </c>
      <c r="C5519" s="6" t="str">
        <f>TEXT(Table1[[#This Row],[Order Date]],"mmm")</f>
        <v>Sep</v>
      </c>
      <c r="D5519" s="6" t="str">
        <f>TEXT(Table1[[#This Row],[Order Date]],"yyyy")</f>
        <v>2023</v>
      </c>
      <c r="E5519" t="s">
        <v>1178</v>
      </c>
      <c r="F5519" t="s">
        <v>245</v>
      </c>
      <c r="G5519" t="s">
        <v>11</v>
      </c>
      <c r="H5519" t="s">
        <v>63</v>
      </c>
      <c r="I5519" t="s">
        <v>2264</v>
      </c>
      <c r="J5519">
        <v>95.95</v>
      </c>
      <c r="K5519">
        <v>3</v>
      </c>
      <c r="L5519">
        <v>29.99</v>
      </c>
    </row>
    <row r="5520" spans="1:12" ht="14.25" customHeight="1" x14ac:dyDescent="0.25">
      <c r="A5520" t="str">
        <f t="shared" si="86"/>
        <v>ORD5519</v>
      </c>
      <c r="B5520" s="6">
        <v>45175</v>
      </c>
      <c r="C5520" s="6" t="str">
        <f>TEXT(Table1[[#This Row],[Order Date]],"mmm")</f>
        <v>Sep</v>
      </c>
      <c r="D5520" s="6" t="str">
        <f>TEXT(Table1[[#This Row],[Order Date]],"yyyy")</f>
        <v>2023</v>
      </c>
      <c r="E5520" t="s">
        <v>1178</v>
      </c>
      <c r="F5520" t="s">
        <v>245</v>
      </c>
      <c r="G5520" t="s">
        <v>11</v>
      </c>
      <c r="H5520" t="s">
        <v>20</v>
      </c>
      <c r="I5520" t="s">
        <v>203</v>
      </c>
      <c r="J5520">
        <v>3.2</v>
      </c>
      <c r="K5520">
        <v>2</v>
      </c>
      <c r="L5520">
        <v>-2.46</v>
      </c>
    </row>
    <row r="5521" spans="1:12" ht="14.25" customHeight="1" x14ac:dyDescent="0.25">
      <c r="A5521" t="str">
        <f t="shared" si="86"/>
        <v>ORD5520</v>
      </c>
      <c r="B5521" s="6">
        <v>45175</v>
      </c>
      <c r="C5521" s="6" t="str">
        <f>TEXT(Table1[[#This Row],[Order Date]],"mmm")</f>
        <v>Sep</v>
      </c>
      <c r="D5521" s="6" t="str">
        <f>TEXT(Table1[[#This Row],[Order Date]],"yyyy")</f>
        <v>2023</v>
      </c>
      <c r="E5521" t="s">
        <v>376</v>
      </c>
      <c r="F5521" t="s">
        <v>10</v>
      </c>
      <c r="G5521" t="s">
        <v>11</v>
      </c>
      <c r="H5521" t="s">
        <v>18</v>
      </c>
      <c r="I5521" t="s">
        <v>2092</v>
      </c>
      <c r="J5521">
        <v>10.78</v>
      </c>
      <c r="K5521">
        <v>1</v>
      </c>
      <c r="L5521">
        <v>0.81</v>
      </c>
    </row>
    <row r="5522" spans="1:12" ht="14.25" customHeight="1" x14ac:dyDescent="0.25">
      <c r="A5522" t="str">
        <f t="shared" si="86"/>
        <v>ORD5521</v>
      </c>
      <c r="B5522" s="6">
        <v>45175</v>
      </c>
      <c r="C5522" s="6" t="str">
        <f>TEXT(Table1[[#This Row],[Order Date]],"mmm")</f>
        <v>Sep</v>
      </c>
      <c r="D5522" s="6" t="str">
        <f>TEXT(Table1[[#This Row],[Order Date]],"yyyy")</f>
        <v>2023</v>
      </c>
      <c r="E5522" t="s">
        <v>1638</v>
      </c>
      <c r="F5522" t="s">
        <v>10</v>
      </c>
      <c r="G5522" t="s">
        <v>11</v>
      </c>
      <c r="H5522" t="s">
        <v>12</v>
      </c>
      <c r="I5522" t="s">
        <v>1262</v>
      </c>
      <c r="J5522">
        <v>41.92</v>
      </c>
      <c r="K5522">
        <v>4</v>
      </c>
      <c r="L5522">
        <v>15.2</v>
      </c>
    </row>
    <row r="5523" spans="1:12" ht="14.25" customHeight="1" x14ac:dyDescent="0.25">
      <c r="A5523" t="str">
        <f t="shared" si="86"/>
        <v>ORD5522</v>
      </c>
      <c r="B5523" s="6">
        <v>45175</v>
      </c>
      <c r="C5523" s="6" t="str">
        <f>TEXT(Table1[[#This Row],[Order Date]],"mmm")</f>
        <v>Sep</v>
      </c>
      <c r="D5523" s="6" t="str">
        <f>TEXT(Table1[[#This Row],[Order Date]],"yyyy")</f>
        <v>2023</v>
      </c>
      <c r="E5523" t="s">
        <v>1638</v>
      </c>
      <c r="F5523" t="s">
        <v>10</v>
      </c>
      <c r="G5523" t="s">
        <v>39</v>
      </c>
      <c r="H5523" t="s">
        <v>40</v>
      </c>
      <c r="I5523" t="s">
        <v>2597</v>
      </c>
      <c r="J5523">
        <v>329.58</v>
      </c>
      <c r="K5523">
        <v>2</v>
      </c>
      <c r="L5523">
        <v>37.08</v>
      </c>
    </row>
    <row r="5524" spans="1:12" ht="14.25" customHeight="1" x14ac:dyDescent="0.25">
      <c r="A5524" t="str">
        <f t="shared" si="86"/>
        <v>ORD5523</v>
      </c>
      <c r="B5524" s="6">
        <v>45177</v>
      </c>
      <c r="C5524" s="6" t="str">
        <f>TEXT(Table1[[#This Row],[Order Date]],"mmm")</f>
        <v>Sep</v>
      </c>
      <c r="D5524" s="6" t="str">
        <f>TEXT(Table1[[#This Row],[Order Date]],"yyyy")</f>
        <v>2023</v>
      </c>
      <c r="E5524" t="s">
        <v>2065</v>
      </c>
      <c r="F5524" t="s">
        <v>10</v>
      </c>
      <c r="G5524" t="s">
        <v>11</v>
      </c>
      <c r="H5524" t="s">
        <v>18</v>
      </c>
      <c r="I5524" t="s">
        <v>2505</v>
      </c>
      <c r="J5524">
        <v>35.950000000000003</v>
      </c>
      <c r="K5524">
        <v>3</v>
      </c>
      <c r="L5524">
        <v>3.6</v>
      </c>
    </row>
    <row r="5525" spans="1:12" ht="14.25" customHeight="1" x14ac:dyDescent="0.25">
      <c r="A5525" t="str">
        <f t="shared" si="86"/>
        <v>ORD5524</v>
      </c>
      <c r="B5525" s="6">
        <v>45177</v>
      </c>
      <c r="C5525" s="6" t="str">
        <f>TEXT(Table1[[#This Row],[Order Date]],"mmm")</f>
        <v>Sep</v>
      </c>
      <c r="D5525" s="6" t="str">
        <f>TEXT(Table1[[#This Row],[Order Date]],"yyyy")</f>
        <v>2023</v>
      </c>
      <c r="E5525" t="s">
        <v>2065</v>
      </c>
      <c r="F5525" t="s">
        <v>10</v>
      </c>
      <c r="G5525" t="s">
        <v>34</v>
      </c>
      <c r="H5525" t="s">
        <v>74</v>
      </c>
      <c r="I5525" t="s">
        <v>2247</v>
      </c>
      <c r="J5525">
        <v>2396.27</v>
      </c>
      <c r="K5525">
        <v>4</v>
      </c>
      <c r="L5525">
        <v>-317.14999999999998</v>
      </c>
    </row>
    <row r="5526" spans="1:12" ht="14.25" customHeight="1" x14ac:dyDescent="0.25">
      <c r="A5526" t="str">
        <f t="shared" si="86"/>
        <v>ORD5525</v>
      </c>
      <c r="B5526" s="6">
        <v>45177</v>
      </c>
      <c r="C5526" s="6" t="str">
        <f>TEXT(Table1[[#This Row],[Order Date]],"mmm")</f>
        <v>Sep</v>
      </c>
      <c r="D5526" s="6" t="str">
        <f>TEXT(Table1[[#This Row],[Order Date]],"yyyy")</f>
        <v>2023</v>
      </c>
      <c r="E5526" t="s">
        <v>2065</v>
      </c>
      <c r="F5526" t="s">
        <v>10</v>
      </c>
      <c r="G5526" t="s">
        <v>11</v>
      </c>
      <c r="H5526" t="s">
        <v>18</v>
      </c>
      <c r="I5526" t="s">
        <v>272</v>
      </c>
      <c r="J5526">
        <v>131.13999999999999</v>
      </c>
      <c r="K5526">
        <v>4</v>
      </c>
      <c r="L5526">
        <v>-32.78</v>
      </c>
    </row>
    <row r="5527" spans="1:12" ht="14.25" customHeight="1" x14ac:dyDescent="0.25">
      <c r="A5527" t="str">
        <f t="shared" si="86"/>
        <v>ORD5526</v>
      </c>
      <c r="B5527" s="6">
        <v>45177</v>
      </c>
      <c r="C5527" s="6" t="str">
        <f>TEXT(Table1[[#This Row],[Order Date]],"mmm")</f>
        <v>Sep</v>
      </c>
      <c r="D5527" s="6" t="str">
        <f>TEXT(Table1[[#This Row],[Order Date]],"yyyy")</f>
        <v>2023</v>
      </c>
      <c r="E5527" t="s">
        <v>2065</v>
      </c>
      <c r="F5527" t="s">
        <v>10</v>
      </c>
      <c r="G5527" t="s">
        <v>39</v>
      </c>
      <c r="H5527" t="s">
        <v>52</v>
      </c>
      <c r="I5527" t="s">
        <v>867</v>
      </c>
      <c r="J5527">
        <v>57.58</v>
      </c>
      <c r="K5527">
        <v>2</v>
      </c>
      <c r="L5527">
        <v>0.72</v>
      </c>
    </row>
    <row r="5528" spans="1:12" ht="14.25" customHeight="1" x14ac:dyDescent="0.25">
      <c r="A5528" t="str">
        <f t="shared" si="86"/>
        <v>ORD5527</v>
      </c>
      <c r="B5528" s="6">
        <v>45177</v>
      </c>
      <c r="C5528" s="6" t="str">
        <f>TEXT(Table1[[#This Row],[Order Date]],"mmm")</f>
        <v>Sep</v>
      </c>
      <c r="D5528" s="6" t="str">
        <f>TEXT(Table1[[#This Row],[Order Date]],"yyyy")</f>
        <v>2023</v>
      </c>
      <c r="E5528" t="s">
        <v>492</v>
      </c>
      <c r="F5528" t="s">
        <v>27</v>
      </c>
      <c r="G5528" t="s">
        <v>11</v>
      </c>
      <c r="H5528" t="s">
        <v>20</v>
      </c>
      <c r="I5528" t="s">
        <v>1175</v>
      </c>
      <c r="J5528">
        <v>33.020000000000003</v>
      </c>
      <c r="K5528">
        <v>2</v>
      </c>
      <c r="L5528">
        <v>11.56</v>
      </c>
    </row>
    <row r="5529" spans="1:12" ht="14.25" customHeight="1" x14ac:dyDescent="0.25">
      <c r="A5529" t="str">
        <f t="shared" si="86"/>
        <v>ORD5528</v>
      </c>
      <c r="B5529" s="6">
        <v>45177</v>
      </c>
      <c r="C5529" s="6" t="str">
        <f>TEXT(Table1[[#This Row],[Order Date]],"mmm")</f>
        <v>Sep</v>
      </c>
      <c r="D5529" s="6" t="str">
        <f>TEXT(Table1[[#This Row],[Order Date]],"yyyy")</f>
        <v>2023</v>
      </c>
      <c r="E5529" t="s">
        <v>492</v>
      </c>
      <c r="F5529" t="s">
        <v>27</v>
      </c>
      <c r="G5529" t="s">
        <v>11</v>
      </c>
      <c r="H5529" t="s">
        <v>20</v>
      </c>
      <c r="I5529" t="s">
        <v>1123</v>
      </c>
      <c r="J5529">
        <v>67.14</v>
      </c>
      <c r="K5529">
        <v>4</v>
      </c>
      <c r="L5529">
        <v>23.5</v>
      </c>
    </row>
    <row r="5530" spans="1:12" ht="14.25" customHeight="1" x14ac:dyDescent="0.25">
      <c r="A5530" t="str">
        <f t="shared" si="86"/>
        <v>ORD5529</v>
      </c>
      <c r="B5530" s="6">
        <v>45177</v>
      </c>
      <c r="C5530" s="6" t="str">
        <f>TEXT(Table1[[#This Row],[Order Date]],"mmm")</f>
        <v>Sep</v>
      </c>
      <c r="D5530" s="6" t="str">
        <f>TEXT(Table1[[#This Row],[Order Date]],"yyyy")</f>
        <v>2023</v>
      </c>
      <c r="E5530" t="s">
        <v>246</v>
      </c>
      <c r="F5530" t="s">
        <v>434</v>
      </c>
      <c r="G5530" t="s">
        <v>34</v>
      </c>
      <c r="H5530" t="s">
        <v>74</v>
      </c>
      <c r="I5530" t="s">
        <v>2389</v>
      </c>
      <c r="J5530">
        <v>173.94</v>
      </c>
      <c r="K5530">
        <v>3</v>
      </c>
      <c r="L5530">
        <v>13.92</v>
      </c>
    </row>
    <row r="5531" spans="1:12" ht="14.25" customHeight="1" x14ac:dyDescent="0.25">
      <c r="A5531" t="str">
        <f t="shared" si="86"/>
        <v>ORD5530</v>
      </c>
      <c r="B5531" s="6">
        <v>45177</v>
      </c>
      <c r="C5531" s="6" t="str">
        <f>TEXT(Table1[[#This Row],[Order Date]],"mmm")</f>
        <v>Sep</v>
      </c>
      <c r="D5531" s="6" t="str">
        <f>TEXT(Table1[[#This Row],[Order Date]],"yyyy")</f>
        <v>2023</v>
      </c>
      <c r="E5531" t="s">
        <v>246</v>
      </c>
      <c r="F5531" t="s">
        <v>434</v>
      </c>
      <c r="G5531" t="s">
        <v>11</v>
      </c>
      <c r="H5531" t="s">
        <v>16</v>
      </c>
      <c r="I5531" t="s">
        <v>1704</v>
      </c>
      <c r="J5531">
        <v>14.76</v>
      </c>
      <c r="K5531">
        <v>4</v>
      </c>
      <c r="L5531">
        <v>6.94</v>
      </c>
    </row>
    <row r="5532" spans="1:12" ht="14.25" customHeight="1" x14ac:dyDescent="0.25">
      <c r="A5532" t="str">
        <f t="shared" si="86"/>
        <v>ORD5531</v>
      </c>
      <c r="B5532" s="6">
        <v>45177</v>
      </c>
      <c r="C5532" s="6" t="str">
        <f>TEXT(Table1[[#This Row],[Order Date]],"mmm")</f>
        <v>Sep</v>
      </c>
      <c r="D5532" s="6" t="str">
        <f>TEXT(Table1[[#This Row],[Order Date]],"yyyy")</f>
        <v>2023</v>
      </c>
      <c r="E5532" t="s">
        <v>509</v>
      </c>
      <c r="F5532" t="s">
        <v>15</v>
      </c>
      <c r="G5532" t="s">
        <v>34</v>
      </c>
      <c r="H5532" t="s">
        <v>47</v>
      </c>
      <c r="I5532" t="s">
        <v>1318</v>
      </c>
      <c r="J5532">
        <v>14.14</v>
      </c>
      <c r="K5532">
        <v>2</v>
      </c>
      <c r="L5532">
        <v>-7.77</v>
      </c>
    </row>
    <row r="5533" spans="1:12" ht="14.25" customHeight="1" x14ac:dyDescent="0.25">
      <c r="A5533" t="str">
        <f t="shared" si="86"/>
        <v>ORD5532</v>
      </c>
      <c r="B5533" s="6">
        <v>45177</v>
      </c>
      <c r="C5533" s="6" t="str">
        <f>TEXT(Table1[[#This Row],[Order Date]],"mmm")</f>
        <v>Sep</v>
      </c>
      <c r="D5533" s="6" t="str">
        <f>TEXT(Table1[[#This Row],[Order Date]],"yyyy")</f>
        <v>2023</v>
      </c>
      <c r="E5533" t="s">
        <v>509</v>
      </c>
      <c r="F5533" t="s">
        <v>15</v>
      </c>
      <c r="G5533" t="s">
        <v>34</v>
      </c>
      <c r="H5533" t="s">
        <v>145</v>
      </c>
      <c r="I5533" t="s">
        <v>1189</v>
      </c>
      <c r="J5533">
        <v>601.47</v>
      </c>
      <c r="K5533">
        <v>3</v>
      </c>
      <c r="L5533">
        <v>-300.74</v>
      </c>
    </row>
    <row r="5534" spans="1:12" ht="14.25" customHeight="1" x14ac:dyDescent="0.25">
      <c r="A5534" t="str">
        <f t="shared" si="86"/>
        <v>ORD5533</v>
      </c>
      <c r="B5534" s="6">
        <v>45177</v>
      </c>
      <c r="C5534" s="6" t="str">
        <f>TEXT(Table1[[#This Row],[Order Date]],"mmm")</f>
        <v>Sep</v>
      </c>
      <c r="D5534" s="6" t="str">
        <f>TEXT(Table1[[#This Row],[Order Date]],"yyyy")</f>
        <v>2023</v>
      </c>
      <c r="E5534" t="s">
        <v>220</v>
      </c>
      <c r="F5534" t="s">
        <v>149</v>
      </c>
      <c r="G5534" t="s">
        <v>11</v>
      </c>
      <c r="H5534" t="s">
        <v>92</v>
      </c>
      <c r="I5534" t="s">
        <v>2047</v>
      </c>
      <c r="J5534">
        <v>207.48</v>
      </c>
      <c r="K5534">
        <v>1</v>
      </c>
      <c r="L5534">
        <v>62.24</v>
      </c>
    </row>
    <row r="5535" spans="1:12" ht="14.25" customHeight="1" x14ac:dyDescent="0.25">
      <c r="A5535" t="str">
        <f t="shared" si="86"/>
        <v>ORD5534</v>
      </c>
      <c r="B5535" s="6">
        <v>45177</v>
      </c>
      <c r="C5535" s="6" t="str">
        <f>TEXT(Table1[[#This Row],[Order Date]],"mmm")</f>
        <v>Sep</v>
      </c>
      <c r="D5535" s="6" t="str">
        <f>TEXT(Table1[[#This Row],[Order Date]],"yyyy")</f>
        <v>2023</v>
      </c>
      <c r="E5535" t="s">
        <v>452</v>
      </c>
      <c r="F5535" t="s">
        <v>10</v>
      </c>
      <c r="G5535" t="s">
        <v>11</v>
      </c>
      <c r="H5535" t="s">
        <v>24</v>
      </c>
      <c r="I5535" t="s">
        <v>805</v>
      </c>
      <c r="J5535">
        <v>70.37</v>
      </c>
      <c r="K5535">
        <v>2</v>
      </c>
      <c r="L5535">
        <v>6.16</v>
      </c>
    </row>
    <row r="5536" spans="1:12" ht="14.25" customHeight="1" x14ac:dyDescent="0.25">
      <c r="A5536" t="str">
        <f t="shared" si="86"/>
        <v>ORD5535</v>
      </c>
      <c r="B5536" s="6">
        <v>45177</v>
      </c>
      <c r="C5536" s="6" t="str">
        <f>TEXT(Table1[[#This Row],[Order Date]],"mmm")</f>
        <v>Sep</v>
      </c>
      <c r="D5536" s="6" t="str">
        <f>TEXT(Table1[[#This Row],[Order Date]],"yyyy")</f>
        <v>2023</v>
      </c>
      <c r="E5536" t="s">
        <v>452</v>
      </c>
      <c r="F5536" t="s">
        <v>10</v>
      </c>
      <c r="G5536" t="s">
        <v>39</v>
      </c>
      <c r="H5536" t="s">
        <v>40</v>
      </c>
      <c r="I5536" t="s">
        <v>2213</v>
      </c>
      <c r="J5536">
        <v>59.96</v>
      </c>
      <c r="K5536">
        <v>5</v>
      </c>
      <c r="L5536">
        <v>21.74</v>
      </c>
    </row>
    <row r="5537" spans="1:12" ht="14.25" customHeight="1" x14ac:dyDescent="0.25">
      <c r="A5537" t="str">
        <f t="shared" si="86"/>
        <v>ORD5536</v>
      </c>
      <c r="B5537" s="6">
        <v>45177</v>
      </c>
      <c r="C5537" s="6" t="str">
        <f>TEXT(Table1[[#This Row],[Order Date]],"mmm")</f>
        <v>Sep</v>
      </c>
      <c r="D5537" s="6" t="str">
        <f>TEXT(Table1[[#This Row],[Order Date]],"yyyy")</f>
        <v>2023</v>
      </c>
      <c r="E5537" t="s">
        <v>2486</v>
      </c>
      <c r="F5537" t="s">
        <v>245</v>
      </c>
      <c r="G5537" t="s">
        <v>39</v>
      </c>
      <c r="H5537" t="s">
        <v>52</v>
      </c>
      <c r="I5537" t="s">
        <v>1243</v>
      </c>
      <c r="J5537">
        <v>35.17</v>
      </c>
      <c r="K5537">
        <v>4</v>
      </c>
      <c r="L5537">
        <v>8.35</v>
      </c>
    </row>
    <row r="5538" spans="1:12" ht="14.25" customHeight="1" x14ac:dyDescent="0.25">
      <c r="A5538" t="str">
        <f t="shared" si="86"/>
        <v>ORD5537</v>
      </c>
      <c r="B5538" s="6">
        <v>45177</v>
      </c>
      <c r="C5538" s="6" t="str">
        <f>TEXT(Table1[[#This Row],[Order Date]],"mmm")</f>
        <v>Sep</v>
      </c>
      <c r="D5538" s="6" t="str">
        <f>TEXT(Table1[[#This Row],[Order Date]],"yyyy")</f>
        <v>2023</v>
      </c>
      <c r="E5538" t="s">
        <v>2486</v>
      </c>
      <c r="F5538" t="s">
        <v>245</v>
      </c>
      <c r="G5538" t="s">
        <v>11</v>
      </c>
      <c r="H5538" t="s">
        <v>12</v>
      </c>
      <c r="I5538" t="s">
        <v>2157</v>
      </c>
      <c r="J5538">
        <v>64.7</v>
      </c>
      <c r="K5538">
        <v>3</v>
      </c>
      <c r="L5538">
        <v>23.46</v>
      </c>
    </row>
    <row r="5539" spans="1:12" ht="14.25" customHeight="1" x14ac:dyDescent="0.25">
      <c r="A5539" t="str">
        <f t="shared" si="86"/>
        <v>ORD5538</v>
      </c>
      <c r="B5539" s="6">
        <v>45177</v>
      </c>
      <c r="C5539" s="6" t="str">
        <f>TEXT(Table1[[#This Row],[Order Date]],"mmm")</f>
        <v>Sep</v>
      </c>
      <c r="D5539" s="6" t="str">
        <f>TEXT(Table1[[#This Row],[Order Date]],"yyyy")</f>
        <v>2023</v>
      </c>
      <c r="E5539" t="s">
        <v>487</v>
      </c>
      <c r="F5539" t="s">
        <v>27</v>
      </c>
      <c r="G5539" t="s">
        <v>34</v>
      </c>
      <c r="H5539" t="s">
        <v>145</v>
      </c>
      <c r="I5539" t="s">
        <v>1496</v>
      </c>
      <c r="J5539">
        <v>146.04</v>
      </c>
      <c r="K5539">
        <v>1</v>
      </c>
      <c r="L5539">
        <v>-12.78</v>
      </c>
    </row>
    <row r="5540" spans="1:12" ht="14.25" customHeight="1" x14ac:dyDescent="0.25">
      <c r="A5540" t="str">
        <f t="shared" si="86"/>
        <v>ORD5539</v>
      </c>
      <c r="B5540" s="6">
        <v>45177</v>
      </c>
      <c r="C5540" s="6" t="str">
        <f>TEXT(Table1[[#This Row],[Order Date]],"mmm")</f>
        <v>Sep</v>
      </c>
      <c r="D5540" s="6" t="str">
        <f>TEXT(Table1[[#This Row],[Order Date]],"yyyy")</f>
        <v>2023</v>
      </c>
      <c r="E5540" t="s">
        <v>1727</v>
      </c>
      <c r="F5540" t="s">
        <v>164</v>
      </c>
      <c r="G5540" t="s">
        <v>34</v>
      </c>
      <c r="H5540" t="s">
        <v>47</v>
      </c>
      <c r="I5540" t="s">
        <v>920</v>
      </c>
      <c r="J5540">
        <v>43.13</v>
      </c>
      <c r="K5540">
        <v>1</v>
      </c>
      <c r="L5540">
        <v>14.66</v>
      </c>
    </row>
    <row r="5541" spans="1:12" ht="14.25" customHeight="1" x14ac:dyDescent="0.25">
      <c r="A5541" t="str">
        <f t="shared" si="86"/>
        <v>ORD5540</v>
      </c>
      <c r="B5541" s="6">
        <v>45177</v>
      </c>
      <c r="C5541" s="6" t="str">
        <f>TEXT(Table1[[#This Row],[Order Date]],"mmm")</f>
        <v>Sep</v>
      </c>
      <c r="D5541" s="6" t="str">
        <f>TEXT(Table1[[#This Row],[Order Date]],"yyyy")</f>
        <v>2023</v>
      </c>
      <c r="E5541" t="s">
        <v>1727</v>
      </c>
      <c r="F5541" t="s">
        <v>164</v>
      </c>
      <c r="G5541" t="s">
        <v>11</v>
      </c>
      <c r="H5541" t="s">
        <v>12</v>
      </c>
      <c r="I5541" t="s">
        <v>1987</v>
      </c>
      <c r="J5541">
        <v>30.87</v>
      </c>
      <c r="K5541">
        <v>7</v>
      </c>
      <c r="L5541">
        <v>14.2</v>
      </c>
    </row>
    <row r="5542" spans="1:12" ht="14.25" customHeight="1" x14ac:dyDescent="0.25">
      <c r="A5542" t="str">
        <f t="shared" si="86"/>
        <v>ORD5541</v>
      </c>
      <c r="B5542" s="6">
        <v>45177</v>
      </c>
      <c r="C5542" s="6" t="str">
        <f>TEXT(Table1[[#This Row],[Order Date]],"mmm")</f>
        <v>Sep</v>
      </c>
      <c r="D5542" s="6" t="str">
        <f>TEXT(Table1[[#This Row],[Order Date]],"yyyy")</f>
        <v>2023</v>
      </c>
      <c r="E5542" t="s">
        <v>2540</v>
      </c>
      <c r="F5542" t="s">
        <v>27</v>
      </c>
      <c r="G5542" t="s">
        <v>11</v>
      </c>
      <c r="H5542" t="s">
        <v>24</v>
      </c>
      <c r="I5542" t="s">
        <v>384</v>
      </c>
      <c r="J5542">
        <v>14.88</v>
      </c>
      <c r="K5542">
        <v>2</v>
      </c>
      <c r="L5542">
        <v>3.72</v>
      </c>
    </row>
    <row r="5543" spans="1:12" ht="14.25" customHeight="1" x14ac:dyDescent="0.25">
      <c r="A5543" t="str">
        <f t="shared" si="86"/>
        <v>ORD5542</v>
      </c>
      <c r="B5543" s="6">
        <v>45177</v>
      </c>
      <c r="C5543" s="6" t="str">
        <f>TEXT(Table1[[#This Row],[Order Date]],"mmm")</f>
        <v>Sep</v>
      </c>
      <c r="D5543" s="6" t="str">
        <f>TEXT(Table1[[#This Row],[Order Date]],"yyyy")</f>
        <v>2023</v>
      </c>
      <c r="E5543" t="s">
        <v>2540</v>
      </c>
      <c r="F5543" t="s">
        <v>27</v>
      </c>
      <c r="G5543" t="s">
        <v>11</v>
      </c>
      <c r="H5543" t="s">
        <v>12</v>
      </c>
      <c r="I5543" t="s">
        <v>1308</v>
      </c>
      <c r="J5543">
        <v>34.24</v>
      </c>
      <c r="K5543">
        <v>8</v>
      </c>
      <c r="L5543">
        <v>15.41</v>
      </c>
    </row>
    <row r="5544" spans="1:12" ht="14.25" customHeight="1" x14ac:dyDescent="0.25">
      <c r="A5544" t="str">
        <f t="shared" si="86"/>
        <v>ORD5543</v>
      </c>
      <c r="B5544" s="6">
        <v>45177</v>
      </c>
      <c r="C5544" s="6" t="str">
        <f>TEXT(Table1[[#This Row],[Order Date]],"mmm")</f>
        <v>Sep</v>
      </c>
      <c r="D5544" s="6" t="str">
        <f>TEXT(Table1[[#This Row],[Order Date]],"yyyy")</f>
        <v>2023</v>
      </c>
      <c r="E5544" t="s">
        <v>2540</v>
      </c>
      <c r="F5544" t="s">
        <v>27</v>
      </c>
      <c r="G5544" t="s">
        <v>11</v>
      </c>
      <c r="H5544" t="s">
        <v>18</v>
      </c>
      <c r="I5544" t="s">
        <v>2368</v>
      </c>
      <c r="J5544">
        <v>261.74</v>
      </c>
      <c r="K5544">
        <v>2</v>
      </c>
      <c r="L5544">
        <v>65.44</v>
      </c>
    </row>
    <row r="5545" spans="1:12" ht="14.25" customHeight="1" x14ac:dyDescent="0.25">
      <c r="A5545" t="str">
        <f t="shared" si="86"/>
        <v>ORD5544</v>
      </c>
      <c r="B5545" s="6">
        <v>45178</v>
      </c>
      <c r="C5545" s="6" t="str">
        <f>TEXT(Table1[[#This Row],[Order Date]],"mmm")</f>
        <v>Sep</v>
      </c>
      <c r="D5545" s="6" t="str">
        <f>TEXT(Table1[[#This Row],[Order Date]],"yyyy")</f>
        <v>2023</v>
      </c>
      <c r="E5545" t="s">
        <v>1129</v>
      </c>
      <c r="F5545" t="s">
        <v>149</v>
      </c>
      <c r="G5545" t="s">
        <v>11</v>
      </c>
      <c r="H5545" t="s">
        <v>20</v>
      </c>
      <c r="I5545" t="s">
        <v>1565</v>
      </c>
      <c r="J5545">
        <v>14.62</v>
      </c>
      <c r="K5545">
        <v>2</v>
      </c>
      <c r="L5545">
        <v>5.48</v>
      </c>
    </row>
    <row r="5546" spans="1:12" ht="14.25" customHeight="1" x14ac:dyDescent="0.25">
      <c r="A5546" t="str">
        <f t="shared" si="86"/>
        <v>ORD5545</v>
      </c>
      <c r="B5546" s="6">
        <v>45178</v>
      </c>
      <c r="C5546" s="6" t="str">
        <f>TEXT(Table1[[#This Row],[Order Date]],"mmm")</f>
        <v>Sep</v>
      </c>
      <c r="D5546" s="6" t="str">
        <f>TEXT(Table1[[#This Row],[Order Date]],"yyyy")</f>
        <v>2023</v>
      </c>
      <c r="E5546" t="s">
        <v>1196</v>
      </c>
      <c r="F5546" t="s">
        <v>27</v>
      </c>
      <c r="G5546" t="s">
        <v>11</v>
      </c>
      <c r="H5546" t="s">
        <v>20</v>
      </c>
      <c r="I5546" t="s">
        <v>191</v>
      </c>
      <c r="J5546">
        <v>55.36</v>
      </c>
      <c r="K5546">
        <v>4</v>
      </c>
      <c r="L5546">
        <v>18.68</v>
      </c>
    </row>
    <row r="5547" spans="1:12" ht="14.25" customHeight="1" x14ac:dyDescent="0.25">
      <c r="A5547" t="str">
        <f t="shared" si="86"/>
        <v>ORD5546</v>
      </c>
      <c r="B5547" s="6">
        <v>45178</v>
      </c>
      <c r="C5547" s="6" t="str">
        <f>TEXT(Table1[[#This Row],[Order Date]],"mmm")</f>
        <v>Sep</v>
      </c>
      <c r="D5547" s="6" t="str">
        <f>TEXT(Table1[[#This Row],[Order Date]],"yyyy")</f>
        <v>2023</v>
      </c>
      <c r="E5547" t="s">
        <v>1507</v>
      </c>
      <c r="F5547" t="s">
        <v>10</v>
      </c>
      <c r="G5547" t="s">
        <v>34</v>
      </c>
      <c r="H5547" t="s">
        <v>47</v>
      </c>
      <c r="I5547" t="s">
        <v>1976</v>
      </c>
      <c r="J5547">
        <v>15.01</v>
      </c>
      <c r="K5547">
        <v>4</v>
      </c>
      <c r="L5547">
        <v>-12.01</v>
      </c>
    </row>
    <row r="5548" spans="1:12" ht="14.25" customHeight="1" x14ac:dyDescent="0.25">
      <c r="A5548" t="str">
        <f t="shared" si="86"/>
        <v>ORD5547</v>
      </c>
      <c r="B5548" s="6">
        <v>45179</v>
      </c>
      <c r="C5548" s="6" t="str">
        <f>TEXT(Table1[[#This Row],[Order Date]],"mmm")</f>
        <v>Sep</v>
      </c>
      <c r="D5548" s="6" t="str">
        <f>TEXT(Table1[[#This Row],[Order Date]],"yyyy")</f>
        <v>2023</v>
      </c>
      <c r="E5548" t="s">
        <v>2176</v>
      </c>
      <c r="F5548" t="s">
        <v>149</v>
      </c>
      <c r="G5548" t="s">
        <v>11</v>
      </c>
      <c r="H5548" t="s">
        <v>18</v>
      </c>
      <c r="I5548" t="s">
        <v>2598</v>
      </c>
      <c r="J5548">
        <v>59.48</v>
      </c>
      <c r="K5548">
        <v>2</v>
      </c>
      <c r="L5548">
        <v>8.92</v>
      </c>
    </row>
    <row r="5549" spans="1:12" ht="14.25" customHeight="1" x14ac:dyDescent="0.25">
      <c r="A5549" t="str">
        <f t="shared" si="86"/>
        <v>ORD5548</v>
      </c>
      <c r="B5549" s="6">
        <v>45179</v>
      </c>
      <c r="C5549" s="6" t="str">
        <f>TEXT(Table1[[#This Row],[Order Date]],"mmm")</f>
        <v>Sep</v>
      </c>
      <c r="D5549" s="6" t="str">
        <f>TEXT(Table1[[#This Row],[Order Date]],"yyyy")</f>
        <v>2023</v>
      </c>
      <c r="E5549" t="s">
        <v>2176</v>
      </c>
      <c r="F5549" t="s">
        <v>149</v>
      </c>
      <c r="G5549" t="s">
        <v>11</v>
      </c>
      <c r="H5549" t="s">
        <v>12</v>
      </c>
      <c r="I5549" t="s">
        <v>1701</v>
      </c>
      <c r="J5549">
        <v>6.69</v>
      </c>
      <c r="K5549">
        <v>1</v>
      </c>
      <c r="L5549">
        <v>3.08</v>
      </c>
    </row>
    <row r="5550" spans="1:12" ht="14.25" customHeight="1" x14ac:dyDescent="0.25">
      <c r="A5550" t="str">
        <f t="shared" si="86"/>
        <v>ORD5549</v>
      </c>
      <c r="B5550" s="6">
        <v>45179</v>
      </c>
      <c r="C5550" s="6" t="str">
        <f>TEXT(Table1[[#This Row],[Order Date]],"mmm")</f>
        <v>Sep</v>
      </c>
      <c r="D5550" s="6" t="str">
        <f>TEXT(Table1[[#This Row],[Order Date]],"yyyy")</f>
        <v>2023</v>
      </c>
      <c r="E5550" t="s">
        <v>2100</v>
      </c>
      <c r="F5550" t="s">
        <v>120</v>
      </c>
      <c r="G5550" t="s">
        <v>11</v>
      </c>
      <c r="H5550" t="s">
        <v>24</v>
      </c>
      <c r="I5550" t="s">
        <v>2135</v>
      </c>
      <c r="J5550">
        <v>67.56</v>
      </c>
      <c r="K5550">
        <v>3</v>
      </c>
      <c r="L5550">
        <v>8.4499999999999993</v>
      </c>
    </row>
    <row r="5551" spans="1:12" ht="14.25" customHeight="1" x14ac:dyDescent="0.25">
      <c r="A5551" t="str">
        <f t="shared" si="86"/>
        <v>ORD5550</v>
      </c>
      <c r="B5551" s="6">
        <v>45179</v>
      </c>
      <c r="C5551" s="6" t="str">
        <f>TEXT(Table1[[#This Row],[Order Date]],"mmm")</f>
        <v>Sep</v>
      </c>
      <c r="D5551" s="6" t="str">
        <f>TEXT(Table1[[#This Row],[Order Date]],"yyyy")</f>
        <v>2023</v>
      </c>
      <c r="E5551" t="s">
        <v>277</v>
      </c>
      <c r="F5551" t="s">
        <v>10</v>
      </c>
      <c r="G5551" t="s">
        <v>34</v>
      </c>
      <c r="H5551" t="s">
        <v>145</v>
      </c>
      <c r="I5551" t="s">
        <v>473</v>
      </c>
      <c r="J5551">
        <v>300.93</v>
      </c>
      <c r="K5551">
        <v>5</v>
      </c>
      <c r="L5551">
        <v>-34.39</v>
      </c>
    </row>
    <row r="5552" spans="1:12" ht="14.25" customHeight="1" x14ac:dyDescent="0.25">
      <c r="A5552" t="str">
        <f t="shared" si="86"/>
        <v>ORD5551</v>
      </c>
      <c r="B5552" s="6">
        <v>45179</v>
      </c>
      <c r="C5552" s="6" t="str">
        <f>TEXT(Table1[[#This Row],[Order Date]],"mmm")</f>
        <v>Sep</v>
      </c>
      <c r="D5552" s="6" t="str">
        <f>TEXT(Table1[[#This Row],[Order Date]],"yyyy")</f>
        <v>2023</v>
      </c>
      <c r="E5552" t="s">
        <v>277</v>
      </c>
      <c r="F5552" t="s">
        <v>10</v>
      </c>
      <c r="G5552" t="s">
        <v>39</v>
      </c>
      <c r="H5552" t="s">
        <v>40</v>
      </c>
      <c r="I5552" t="s">
        <v>933</v>
      </c>
      <c r="J5552">
        <v>719.96</v>
      </c>
      <c r="K5552">
        <v>5</v>
      </c>
      <c r="L5552">
        <v>54</v>
      </c>
    </row>
    <row r="5553" spans="1:12" ht="14.25" customHeight="1" x14ac:dyDescent="0.25">
      <c r="A5553" t="str">
        <f t="shared" si="86"/>
        <v>ORD5552</v>
      </c>
      <c r="B5553" s="6">
        <v>45179</v>
      </c>
      <c r="C5553" s="6" t="str">
        <f>TEXT(Table1[[#This Row],[Order Date]],"mmm")</f>
        <v>Sep</v>
      </c>
      <c r="D5553" s="6" t="str">
        <f>TEXT(Table1[[#This Row],[Order Date]],"yyyy")</f>
        <v>2023</v>
      </c>
      <c r="E5553" t="s">
        <v>1797</v>
      </c>
      <c r="F5553" t="s">
        <v>123</v>
      </c>
      <c r="G5553" t="s">
        <v>39</v>
      </c>
      <c r="H5553" t="s">
        <v>40</v>
      </c>
      <c r="I5553" t="s">
        <v>745</v>
      </c>
      <c r="J5553">
        <v>519.67999999999995</v>
      </c>
      <c r="K5553">
        <v>7</v>
      </c>
      <c r="L5553">
        <v>58.46</v>
      </c>
    </row>
    <row r="5554" spans="1:12" ht="14.25" customHeight="1" x14ac:dyDescent="0.25">
      <c r="A5554" t="str">
        <f t="shared" si="86"/>
        <v>ORD5553</v>
      </c>
      <c r="B5554" s="6">
        <v>45179</v>
      </c>
      <c r="C5554" s="6" t="str">
        <f>TEXT(Table1[[#This Row],[Order Date]],"mmm")</f>
        <v>Sep</v>
      </c>
      <c r="D5554" s="6" t="str">
        <f>TEXT(Table1[[#This Row],[Order Date]],"yyyy")</f>
        <v>2023</v>
      </c>
      <c r="E5554" t="s">
        <v>2456</v>
      </c>
      <c r="F5554" t="s">
        <v>164</v>
      </c>
      <c r="G5554" t="s">
        <v>11</v>
      </c>
      <c r="H5554" t="s">
        <v>16</v>
      </c>
      <c r="I5554" t="s">
        <v>1818</v>
      </c>
      <c r="J5554">
        <v>7.38</v>
      </c>
      <c r="K5554">
        <v>2</v>
      </c>
      <c r="L5554">
        <v>3.47</v>
      </c>
    </row>
    <row r="5555" spans="1:12" ht="14.25" customHeight="1" x14ac:dyDescent="0.25">
      <c r="A5555" t="str">
        <f t="shared" si="86"/>
        <v>ORD5554</v>
      </c>
      <c r="B5555" s="6">
        <v>45179</v>
      </c>
      <c r="C5555" s="6" t="str">
        <f>TEXT(Table1[[#This Row],[Order Date]],"mmm")</f>
        <v>Sep</v>
      </c>
      <c r="D5555" s="6" t="str">
        <f>TEXT(Table1[[#This Row],[Order Date]],"yyyy")</f>
        <v>2023</v>
      </c>
      <c r="E5555" t="s">
        <v>2456</v>
      </c>
      <c r="F5555" t="s">
        <v>164</v>
      </c>
      <c r="G5555" t="s">
        <v>11</v>
      </c>
      <c r="H5555" t="s">
        <v>20</v>
      </c>
      <c r="I5555" t="s">
        <v>118</v>
      </c>
      <c r="J5555">
        <v>14.26</v>
      </c>
      <c r="K5555">
        <v>3</v>
      </c>
      <c r="L5555">
        <v>4.46</v>
      </c>
    </row>
    <row r="5556" spans="1:12" ht="14.25" customHeight="1" x14ac:dyDescent="0.25">
      <c r="A5556" t="str">
        <f t="shared" si="86"/>
        <v>ORD5555</v>
      </c>
      <c r="B5556" s="6">
        <v>45179</v>
      </c>
      <c r="C5556" s="6" t="str">
        <f>TEXT(Table1[[#This Row],[Order Date]],"mmm")</f>
        <v>Sep</v>
      </c>
      <c r="D5556" s="6" t="str">
        <f>TEXT(Table1[[#This Row],[Order Date]],"yyyy")</f>
        <v>2023</v>
      </c>
      <c r="E5556" t="s">
        <v>2456</v>
      </c>
      <c r="F5556" t="s">
        <v>164</v>
      </c>
      <c r="G5556" t="s">
        <v>11</v>
      </c>
      <c r="H5556" t="s">
        <v>12</v>
      </c>
      <c r="I5556" t="s">
        <v>491</v>
      </c>
      <c r="J5556">
        <v>81.98</v>
      </c>
      <c r="K5556">
        <v>2</v>
      </c>
      <c r="L5556">
        <v>40.17</v>
      </c>
    </row>
    <row r="5557" spans="1:12" ht="14.25" customHeight="1" x14ac:dyDescent="0.25">
      <c r="A5557" t="str">
        <f t="shared" si="86"/>
        <v>ORD5556</v>
      </c>
      <c r="B5557" s="6">
        <v>45179</v>
      </c>
      <c r="C5557" s="6" t="str">
        <f>TEXT(Table1[[#This Row],[Order Date]],"mmm")</f>
        <v>Sep</v>
      </c>
      <c r="D5557" s="6" t="str">
        <f>TEXT(Table1[[#This Row],[Order Date]],"yyyy")</f>
        <v>2023</v>
      </c>
      <c r="E5557" t="s">
        <v>2456</v>
      </c>
      <c r="F5557" t="s">
        <v>164</v>
      </c>
      <c r="G5557" t="s">
        <v>11</v>
      </c>
      <c r="H5557" t="s">
        <v>20</v>
      </c>
      <c r="I5557" t="s">
        <v>2120</v>
      </c>
      <c r="J5557">
        <v>39.619999999999997</v>
      </c>
      <c r="K5557">
        <v>3</v>
      </c>
      <c r="L5557">
        <v>13.87</v>
      </c>
    </row>
    <row r="5558" spans="1:12" ht="14.25" customHeight="1" x14ac:dyDescent="0.25">
      <c r="A5558" t="str">
        <f t="shared" si="86"/>
        <v>ORD5557</v>
      </c>
      <c r="B5558" s="6">
        <v>45179</v>
      </c>
      <c r="C5558" s="6" t="str">
        <f>TEXT(Table1[[#This Row],[Order Date]],"mmm")</f>
        <v>Sep</v>
      </c>
      <c r="D5558" s="6" t="str">
        <f>TEXT(Table1[[#This Row],[Order Date]],"yyyy")</f>
        <v>2023</v>
      </c>
      <c r="E5558" t="s">
        <v>859</v>
      </c>
      <c r="F5558" t="s">
        <v>27</v>
      </c>
      <c r="G5558" t="s">
        <v>11</v>
      </c>
      <c r="H5558" t="s">
        <v>20</v>
      </c>
      <c r="I5558" t="s">
        <v>2461</v>
      </c>
      <c r="J5558">
        <v>276.77999999999997</v>
      </c>
      <c r="K5558">
        <v>2</v>
      </c>
      <c r="L5558">
        <v>89.95</v>
      </c>
    </row>
    <row r="5559" spans="1:12" ht="14.25" customHeight="1" x14ac:dyDescent="0.25">
      <c r="A5559" t="str">
        <f t="shared" si="86"/>
        <v>ORD5558</v>
      </c>
      <c r="B5559" s="6">
        <v>45180</v>
      </c>
      <c r="C5559" s="6" t="str">
        <f>TEXT(Table1[[#This Row],[Order Date]],"mmm")</f>
        <v>Sep</v>
      </c>
      <c r="D5559" s="6" t="str">
        <f>TEXT(Table1[[#This Row],[Order Date]],"yyyy")</f>
        <v>2023</v>
      </c>
      <c r="E5559" t="s">
        <v>2308</v>
      </c>
      <c r="F5559" t="s">
        <v>27</v>
      </c>
      <c r="G5559" t="s">
        <v>11</v>
      </c>
      <c r="H5559" t="s">
        <v>12</v>
      </c>
      <c r="I5559" t="s">
        <v>985</v>
      </c>
      <c r="J5559">
        <v>7.61</v>
      </c>
      <c r="K5559">
        <v>1</v>
      </c>
      <c r="L5559">
        <v>3.58</v>
      </c>
    </row>
    <row r="5560" spans="1:12" ht="14.25" customHeight="1" x14ac:dyDescent="0.25">
      <c r="A5560" t="str">
        <f t="shared" si="86"/>
        <v>ORD5559</v>
      </c>
      <c r="B5560" s="6">
        <v>45180</v>
      </c>
      <c r="C5560" s="6" t="str">
        <f>TEXT(Table1[[#This Row],[Order Date]],"mmm")</f>
        <v>Sep</v>
      </c>
      <c r="D5560" s="6" t="str">
        <f>TEXT(Table1[[#This Row],[Order Date]],"yyyy")</f>
        <v>2023</v>
      </c>
      <c r="E5560" t="s">
        <v>2308</v>
      </c>
      <c r="F5560" t="s">
        <v>27</v>
      </c>
      <c r="G5560" t="s">
        <v>39</v>
      </c>
      <c r="H5560" t="s">
        <v>52</v>
      </c>
      <c r="I5560" t="s">
        <v>1628</v>
      </c>
      <c r="J5560">
        <v>3347.37</v>
      </c>
      <c r="K5560">
        <v>13</v>
      </c>
      <c r="L5560">
        <v>636</v>
      </c>
    </row>
    <row r="5561" spans="1:12" ht="14.25" customHeight="1" x14ac:dyDescent="0.25">
      <c r="A5561" t="str">
        <f t="shared" si="86"/>
        <v>ORD5560</v>
      </c>
      <c r="B5561" s="6">
        <v>45180</v>
      </c>
      <c r="C5561" s="6" t="str">
        <f>TEXT(Table1[[#This Row],[Order Date]],"mmm")</f>
        <v>Sep</v>
      </c>
      <c r="D5561" s="6" t="str">
        <f>TEXT(Table1[[#This Row],[Order Date]],"yyyy")</f>
        <v>2023</v>
      </c>
      <c r="E5561" t="s">
        <v>624</v>
      </c>
      <c r="F5561" t="s">
        <v>23</v>
      </c>
      <c r="G5561" t="s">
        <v>11</v>
      </c>
      <c r="H5561" t="s">
        <v>12</v>
      </c>
      <c r="I5561" t="s">
        <v>152</v>
      </c>
      <c r="J5561">
        <v>8.4499999999999993</v>
      </c>
      <c r="K5561">
        <v>2</v>
      </c>
      <c r="L5561">
        <v>2.64</v>
      </c>
    </row>
    <row r="5562" spans="1:12" ht="14.25" customHeight="1" x14ac:dyDescent="0.25">
      <c r="A5562" t="str">
        <f t="shared" si="86"/>
        <v>ORD5561</v>
      </c>
      <c r="B5562" s="6">
        <v>45180</v>
      </c>
      <c r="C5562" s="6" t="str">
        <f>TEXT(Table1[[#This Row],[Order Date]],"mmm")</f>
        <v>Sep</v>
      </c>
      <c r="D5562" s="6" t="str">
        <f>TEXT(Table1[[#This Row],[Order Date]],"yyyy")</f>
        <v>2023</v>
      </c>
      <c r="E5562" t="s">
        <v>624</v>
      </c>
      <c r="F5562" t="s">
        <v>23</v>
      </c>
      <c r="G5562" t="s">
        <v>39</v>
      </c>
      <c r="H5562" t="s">
        <v>40</v>
      </c>
      <c r="I5562" t="s">
        <v>347</v>
      </c>
      <c r="J5562">
        <v>728.95</v>
      </c>
      <c r="K5562">
        <v>9</v>
      </c>
      <c r="L5562">
        <v>-157.94</v>
      </c>
    </row>
    <row r="5563" spans="1:12" ht="14.25" customHeight="1" x14ac:dyDescent="0.25">
      <c r="A5563" t="str">
        <f t="shared" si="86"/>
        <v>ORD5562</v>
      </c>
      <c r="B5563" s="6">
        <v>45180</v>
      </c>
      <c r="C5563" s="6" t="str">
        <f>TEXT(Table1[[#This Row],[Order Date]],"mmm")</f>
        <v>Sep</v>
      </c>
      <c r="D5563" s="6" t="str">
        <f>TEXT(Table1[[#This Row],[Order Date]],"yyyy")</f>
        <v>2023</v>
      </c>
      <c r="E5563" t="s">
        <v>1046</v>
      </c>
      <c r="F5563" t="s">
        <v>78</v>
      </c>
      <c r="G5563" t="s">
        <v>11</v>
      </c>
      <c r="H5563" t="s">
        <v>20</v>
      </c>
      <c r="I5563" t="s">
        <v>765</v>
      </c>
      <c r="J5563">
        <v>22.43</v>
      </c>
      <c r="K5563">
        <v>3</v>
      </c>
      <c r="L5563">
        <v>-17.940000000000001</v>
      </c>
    </row>
    <row r="5564" spans="1:12" ht="14.25" customHeight="1" x14ac:dyDescent="0.25">
      <c r="A5564" t="str">
        <f t="shared" si="86"/>
        <v>ORD5563</v>
      </c>
      <c r="B5564" s="6">
        <v>45180</v>
      </c>
      <c r="C5564" s="6" t="str">
        <f>TEXT(Table1[[#This Row],[Order Date]],"mmm")</f>
        <v>Sep</v>
      </c>
      <c r="D5564" s="6" t="str">
        <f>TEXT(Table1[[#This Row],[Order Date]],"yyyy")</f>
        <v>2023</v>
      </c>
      <c r="E5564" t="s">
        <v>1046</v>
      </c>
      <c r="F5564" t="s">
        <v>78</v>
      </c>
      <c r="G5564" t="s">
        <v>11</v>
      </c>
      <c r="H5564" t="s">
        <v>18</v>
      </c>
      <c r="I5564" t="s">
        <v>299</v>
      </c>
      <c r="J5564">
        <v>37.520000000000003</v>
      </c>
      <c r="K5564">
        <v>5</v>
      </c>
      <c r="L5564">
        <v>3.75</v>
      </c>
    </row>
    <row r="5565" spans="1:12" ht="14.25" customHeight="1" x14ac:dyDescent="0.25">
      <c r="A5565" t="str">
        <f t="shared" si="86"/>
        <v>ORD5564</v>
      </c>
      <c r="B5565" s="6">
        <v>45180</v>
      </c>
      <c r="C5565" s="6" t="str">
        <f>TEXT(Table1[[#This Row],[Order Date]],"mmm")</f>
        <v>Sep</v>
      </c>
      <c r="D5565" s="6" t="str">
        <f>TEXT(Table1[[#This Row],[Order Date]],"yyyy")</f>
        <v>2023</v>
      </c>
      <c r="E5565" t="s">
        <v>1448</v>
      </c>
      <c r="F5565" t="s">
        <v>55</v>
      </c>
      <c r="G5565" t="s">
        <v>39</v>
      </c>
      <c r="H5565" t="s">
        <v>603</v>
      </c>
      <c r="I5565" t="s">
        <v>2010</v>
      </c>
      <c r="J5565">
        <v>1599.92</v>
      </c>
      <c r="K5565">
        <v>8</v>
      </c>
      <c r="L5565">
        <v>751.96</v>
      </c>
    </row>
    <row r="5566" spans="1:12" ht="14.25" customHeight="1" x14ac:dyDescent="0.25">
      <c r="A5566" t="str">
        <f t="shared" si="86"/>
        <v>ORD5565</v>
      </c>
      <c r="B5566" s="6">
        <v>45180</v>
      </c>
      <c r="C5566" s="6" t="str">
        <f>TEXT(Table1[[#This Row],[Order Date]],"mmm")</f>
        <v>Sep</v>
      </c>
      <c r="D5566" s="6" t="str">
        <f>TEXT(Table1[[#This Row],[Order Date]],"yyyy")</f>
        <v>2023</v>
      </c>
      <c r="E5566" t="s">
        <v>1448</v>
      </c>
      <c r="F5566" t="s">
        <v>55</v>
      </c>
      <c r="G5566" t="s">
        <v>11</v>
      </c>
      <c r="H5566" t="s">
        <v>63</v>
      </c>
      <c r="I5566" t="s">
        <v>2479</v>
      </c>
      <c r="J5566">
        <v>11.09</v>
      </c>
      <c r="K5566">
        <v>1</v>
      </c>
      <c r="L5566">
        <v>5.43</v>
      </c>
    </row>
    <row r="5567" spans="1:12" ht="14.25" customHeight="1" x14ac:dyDescent="0.25">
      <c r="A5567" t="str">
        <f t="shared" si="86"/>
        <v>ORD5566</v>
      </c>
      <c r="B5567" s="6">
        <v>45180</v>
      </c>
      <c r="C5567" s="6" t="str">
        <f>TEXT(Table1[[#This Row],[Order Date]],"mmm")</f>
        <v>Sep</v>
      </c>
      <c r="D5567" s="6" t="str">
        <f>TEXT(Table1[[#This Row],[Order Date]],"yyyy")</f>
        <v>2023</v>
      </c>
      <c r="E5567" t="s">
        <v>2017</v>
      </c>
      <c r="F5567" t="s">
        <v>27</v>
      </c>
      <c r="G5567" t="s">
        <v>11</v>
      </c>
      <c r="H5567" t="s">
        <v>18</v>
      </c>
      <c r="I5567" t="s">
        <v>1594</v>
      </c>
      <c r="J5567">
        <v>332.94</v>
      </c>
      <c r="K5567">
        <v>3</v>
      </c>
      <c r="L5567">
        <v>6.66</v>
      </c>
    </row>
    <row r="5568" spans="1:12" ht="14.25" customHeight="1" x14ac:dyDescent="0.25">
      <c r="A5568" t="str">
        <f t="shared" si="86"/>
        <v>ORD5567</v>
      </c>
      <c r="B5568" s="6">
        <v>45180</v>
      </c>
      <c r="C5568" s="6" t="str">
        <f>TEXT(Table1[[#This Row],[Order Date]],"mmm")</f>
        <v>Sep</v>
      </c>
      <c r="D5568" s="6" t="str">
        <f>TEXT(Table1[[#This Row],[Order Date]],"yyyy")</f>
        <v>2023</v>
      </c>
      <c r="E5568" t="s">
        <v>2017</v>
      </c>
      <c r="F5568" t="s">
        <v>27</v>
      </c>
      <c r="G5568" t="s">
        <v>11</v>
      </c>
      <c r="H5568" t="s">
        <v>20</v>
      </c>
      <c r="I5568" t="s">
        <v>765</v>
      </c>
      <c r="J5568">
        <v>39.869999999999997</v>
      </c>
      <c r="K5568">
        <v>2</v>
      </c>
      <c r="L5568">
        <v>12.96</v>
      </c>
    </row>
    <row r="5569" spans="1:12" ht="14.25" customHeight="1" x14ac:dyDescent="0.25">
      <c r="A5569" t="str">
        <f t="shared" si="86"/>
        <v>ORD5568</v>
      </c>
      <c r="B5569" s="6">
        <v>45180</v>
      </c>
      <c r="C5569" s="6" t="str">
        <f>TEXT(Table1[[#This Row],[Order Date]],"mmm")</f>
        <v>Sep</v>
      </c>
      <c r="D5569" s="6" t="str">
        <f>TEXT(Table1[[#This Row],[Order Date]],"yyyy")</f>
        <v>2023</v>
      </c>
      <c r="E5569" t="s">
        <v>1077</v>
      </c>
      <c r="F5569" t="s">
        <v>1283</v>
      </c>
      <c r="G5569" t="s">
        <v>39</v>
      </c>
      <c r="H5569" t="s">
        <v>40</v>
      </c>
      <c r="I5569" t="s">
        <v>704</v>
      </c>
      <c r="J5569">
        <v>224.75</v>
      </c>
      <c r="K5569">
        <v>5</v>
      </c>
      <c r="L5569">
        <v>62.93</v>
      </c>
    </row>
    <row r="5570" spans="1:12" ht="14.25" customHeight="1" x14ac:dyDescent="0.25">
      <c r="A5570" t="str">
        <f t="shared" si="86"/>
        <v>ORD5569</v>
      </c>
      <c r="B5570" s="6">
        <v>45180</v>
      </c>
      <c r="C5570" s="6" t="str">
        <f>TEXT(Table1[[#This Row],[Order Date]],"mmm")</f>
        <v>Sep</v>
      </c>
      <c r="D5570" s="6" t="str">
        <f>TEXT(Table1[[#This Row],[Order Date]],"yyyy")</f>
        <v>2023</v>
      </c>
      <c r="E5570" t="s">
        <v>1361</v>
      </c>
      <c r="F5570" t="s">
        <v>15</v>
      </c>
      <c r="G5570" t="s">
        <v>11</v>
      </c>
      <c r="H5570" t="s">
        <v>16</v>
      </c>
      <c r="I5570" t="s">
        <v>393</v>
      </c>
      <c r="J5570">
        <v>6</v>
      </c>
      <c r="K5570">
        <v>2</v>
      </c>
      <c r="L5570">
        <v>2.1</v>
      </c>
    </row>
    <row r="5571" spans="1:12" ht="14.25" customHeight="1" x14ac:dyDescent="0.25">
      <c r="A5571" t="str">
        <f t="shared" ref="A5571:A5634" si="87">"ORD" &amp; TEXT(ROW(A5571)-1, "0000")</f>
        <v>ORD5570</v>
      </c>
      <c r="B5571" s="6">
        <v>45180</v>
      </c>
      <c r="C5571" s="6" t="str">
        <f>TEXT(Table1[[#This Row],[Order Date]],"mmm")</f>
        <v>Sep</v>
      </c>
      <c r="D5571" s="6" t="str">
        <f>TEXT(Table1[[#This Row],[Order Date]],"yyyy")</f>
        <v>2023</v>
      </c>
      <c r="E5571" t="s">
        <v>1361</v>
      </c>
      <c r="F5571" t="s">
        <v>15</v>
      </c>
      <c r="G5571" t="s">
        <v>11</v>
      </c>
      <c r="H5571" t="s">
        <v>20</v>
      </c>
      <c r="I5571" t="s">
        <v>1176</v>
      </c>
      <c r="J5571">
        <v>1.91</v>
      </c>
      <c r="K5571">
        <v>3</v>
      </c>
      <c r="L5571">
        <v>-3.24</v>
      </c>
    </row>
    <row r="5572" spans="1:12" ht="14.25" customHeight="1" x14ac:dyDescent="0.25">
      <c r="A5572" t="str">
        <f t="shared" si="87"/>
        <v>ORD5571</v>
      </c>
      <c r="B5572" s="6">
        <v>45180</v>
      </c>
      <c r="C5572" s="6" t="str">
        <f>TEXT(Table1[[#This Row],[Order Date]],"mmm")</f>
        <v>Sep</v>
      </c>
      <c r="D5572" s="6" t="str">
        <f>TEXT(Table1[[#This Row],[Order Date]],"yyyy")</f>
        <v>2023</v>
      </c>
      <c r="E5572" t="s">
        <v>212</v>
      </c>
      <c r="F5572" t="s">
        <v>95</v>
      </c>
      <c r="G5572" t="s">
        <v>11</v>
      </c>
      <c r="H5572" t="s">
        <v>24</v>
      </c>
      <c r="I5572" t="s">
        <v>2351</v>
      </c>
      <c r="J5572">
        <v>2.91</v>
      </c>
      <c r="K5572">
        <v>2</v>
      </c>
      <c r="L5572">
        <v>0.91</v>
      </c>
    </row>
    <row r="5573" spans="1:12" ht="14.25" customHeight="1" x14ac:dyDescent="0.25">
      <c r="A5573" t="str">
        <f t="shared" si="87"/>
        <v>ORD5572</v>
      </c>
      <c r="B5573" s="6">
        <v>45180</v>
      </c>
      <c r="C5573" s="6" t="str">
        <f>TEXT(Table1[[#This Row],[Order Date]],"mmm")</f>
        <v>Sep</v>
      </c>
      <c r="D5573" s="6" t="str">
        <f>TEXT(Table1[[#This Row],[Order Date]],"yyyy")</f>
        <v>2023</v>
      </c>
      <c r="E5573" t="s">
        <v>212</v>
      </c>
      <c r="F5573" t="s">
        <v>95</v>
      </c>
      <c r="G5573" t="s">
        <v>11</v>
      </c>
      <c r="H5573" t="s">
        <v>12</v>
      </c>
      <c r="I5573" t="s">
        <v>1153</v>
      </c>
      <c r="J5573">
        <v>20.74</v>
      </c>
      <c r="K5573">
        <v>4</v>
      </c>
      <c r="L5573">
        <v>7.26</v>
      </c>
    </row>
    <row r="5574" spans="1:12" ht="14.25" customHeight="1" x14ac:dyDescent="0.25">
      <c r="A5574" t="str">
        <f t="shared" si="87"/>
        <v>ORD5573</v>
      </c>
      <c r="B5574" s="6">
        <v>45180</v>
      </c>
      <c r="C5574" s="6" t="str">
        <f>TEXT(Table1[[#This Row],[Order Date]],"mmm")</f>
        <v>Sep</v>
      </c>
      <c r="D5574" s="6" t="str">
        <f>TEXT(Table1[[#This Row],[Order Date]],"yyyy")</f>
        <v>2023</v>
      </c>
      <c r="E5574" t="s">
        <v>212</v>
      </c>
      <c r="F5574" t="s">
        <v>95</v>
      </c>
      <c r="G5574" t="s">
        <v>11</v>
      </c>
      <c r="H5574" t="s">
        <v>12</v>
      </c>
      <c r="I5574" t="s">
        <v>1105</v>
      </c>
      <c r="J5574">
        <v>9.57</v>
      </c>
      <c r="K5574">
        <v>2</v>
      </c>
      <c r="L5574">
        <v>2.99</v>
      </c>
    </row>
    <row r="5575" spans="1:12" ht="14.25" customHeight="1" x14ac:dyDescent="0.25">
      <c r="A5575" t="str">
        <f t="shared" si="87"/>
        <v>ORD5574</v>
      </c>
      <c r="B5575" s="6">
        <v>45180</v>
      </c>
      <c r="C5575" s="6" t="str">
        <f>TEXT(Table1[[#This Row],[Order Date]],"mmm")</f>
        <v>Sep</v>
      </c>
      <c r="D5575" s="6" t="str">
        <f>TEXT(Table1[[#This Row],[Order Date]],"yyyy")</f>
        <v>2023</v>
      </c>
      <c r="E5575" t="s">
        <v>1164</v>
      </c>
      <c r="F5575" t="s">
        <v>10</v>
      </c>
      <c r="G5575" t="s">
        <v>11</v>
      </c>
      <c r="H5575" t="s">
        <v>63</v>
      </c>
      <c r="I5575" t="s">
        <v>543</v>
      </c>
      <c r="J5575">
        <v>99.57</v>
      </c>
      <c r="K5575">
        <v>2</v>
      </c>
      <c r="L5575">
        <v>33.6</v>
      </c>
    </row>
    <row r="5576" spans="1:12" ht="14.25" customHeight="1" x14ac:dyDescent="0.25">
      <c r="A5576" t="str">
        <f t="shared" si="87"/>
        <v>ORD5575</v>
      </c>
      <c r="B5576" s="6">
        <v>45181</v>
      </c>
      <c r="C5576" s="6" t="str">
        <f>TEXT(Table1[[#This Row],[Order Date]],"mmm")</f>
        <v>Sep</v>
      </c>
      <c r="D5576" s="6" t="str">
        <f>TEXT(Table1[[#This Row],[Order Date]],"yyyy")</f>
        <v>2023</v>
      </c>
      <c r="E5576" t="s">
        <v>1974</v>
      </c>
      <c r="F5576" t="s">
        <v>278</v>
      </c>
      <c r="G5576" t="s">
        <v>34</v>
      </c>
      <c r="H5576" t="s">
        <v>47</v>
      </c>
      <c r="I5576" t="s">
        <v>480</v>
      </c>
      <c r="J5576">
        <v>15.14</v>
      </c>
      <c r="K5576">
        <v>4</v>
      </c>
      <c r="L5576">
        <v>3.59</v>
      </c>
    </row>
    <row r="5577" spans="1:12" ht="14.25" customHeight="1" x14ac:dyDescent="0.25">
      <c r="A5577" t="str">
        <f t="shared" si="87"/>
        <v>ORD5576</v>
      </c>
      <c r="B5577" s="6">
        <v>45181</v>
      </c>
      <c r="C5577" s="6" t="str">
        <f>TEXT(Table1[[#This Row],[Order Date]],"mmm")</f>
        <v>Sep</v>
      </c>
      <c r="D5577" s="6" t="str">
        <f>TEXT(Table1[[#This Row],[Order Date]],"yyyy")</f>
        <v>2023</v>
      </c>
      <c r="E5577" t="s">
        <v>1974</v>
      </c>
      <c r="F5577" t="s">
        <v>278</v>
      </c>
      <c r="G5577" t="s">
        <v>34</v>
      </c>
      <c r="H5577" t="s">
        <v>35</v>
      </c>
      <c r="I5577" t="s">
        <v>1982</v>
      </c>
      <c r="J5577">
        <v>466.77</v>
      </c>
      <c r="K5577">
        <v>2</v>
      </c>
      <c r="L5577">
        <v>52.51</v>
      </c>
    </row>
    <row r="5578" spans="1:12" ht="14.25" customHeight="1" x14ac:dyDescent="0.25">
      <c r="A5578" t="str">
        <f t="shared" si="87"/>
        <v>ORD5577</v>
      </c>
      <c r="B5578" s="6">
        <v>45181</v>
      </c>
      <c r="C5578" s="6" t="str">
        <f>TEXT(Table1[[#This Row],[Order Date]],"mmm")</f>
        <v>Sep</v>
      </c>
      <c r="D5578" s="6" t="str">
        <f>TEXT(Table1[[#This Row],[Order Date]],"yyyy")</f>
        <v>2023</v>
      </c>
      <c r="E5578" t="s">
        <v>1974</v>
      </c>
      <c r="F5578" t="s">
        <v>278</v>
      </c>
      <c r="G5578" t="s">
        <v>34</v>
      </c>
      <c r="H5578" t="s">
        <v>47</v>
      </c>
      <c r="I5578" t="s">
        <v>309</v>
      </c>
      <c r="J5578">
        <v>15.23</v>
      </c>
      <c r="K5578">
        <v>1</v>
      </c>
      <c r="L5578">
        <v>1.71</v>
      </c>
    </row>
    <row r="5579" spans="1:12" ht="14.25" customHeight="1" x14ac:dyDescent="0.25">
      <c r="A5579" t="str">
        <f t="shared" si="87"/>
        <v>ORD5578</v>
      </c>
      <c r="B5579" s="6">
        <v>45181</v>
      </c>
      <c r="C5579" s="6" t="str">
        <f>TEXT(Table1[[#This Row],[Order Date]],"mmm")</f>
        <v>Sep</v>
      </c>
      <c r="D5579" s="6" t="str">
        <f>TEXT(Table1[[#This Row],[Order Date]],"yyyy")</f>
        <v>2023</v>
      </c>
      <c r="E5579" t="s">
        <v>1974</v>
      </c>
      <c r="F5579" t="s">
        <v>278</v>
      </c>
      <c r="G5579" t="s">
        <v>11</v>
      </c>
      <c r="H5579" t="s">
        <v>16</v>
      </c>
      <c r="I5579" t="s">
        <v>1740</v>
      </c>
      <c r="J5579">
        <v>6.26</v>
      </c>
      <c r="K5579">
        <v>3</v>
      </c>
      <c r="L5579">
        <v>2.04</v>
      </c>
    </row>
    <row r="5580" spans="1:12" ht="14.25" customHeight="1" x14ac:dyDescent="0.25">
      <c r="A5580" t="str">
        <f t="shared" si="87"/>
        <v>ORD5579</v>
      </c>
      <c r="B5580" s="6">
        <v>45181</v>
      </c>
      <c r="C5580" s="6" t="str">
        <f>TEXT(Table1[[#This Row],[Order Date]],"mmm")</f>
        <v>Sep</v>
      </c>
      <c r="D5580" s="6" t="str">
        <f>TEXT(Table1[[#This Row],[Order Date]],"yyyy")</f>
        <v>2023</v>
      </c>
      <c r="E5580" t="s">
        <v>1828</v>
      </c>
      <c r="F5580" t="s">
        <v>164</v>
      </c>
      <c r="G5580" t="s">
        <v>11</v>
      </c>
      <c r="H5580" t="s">
        <v>43</v>
      </c>
      <c r="I5580" t="s">
        <v>1561</v>
      </c>
      <c r="J5580">
        <v>10.47</v>
      </c>
      <c r="K5580">
        <v>3</v>
      </c>
      <c r="L5580">
        <v>4.82</v>
      </c>
    </row>
    <row r="5581" spans="1:12" ht="14.25" customHeight="1" x14ac:dyDescent="0.25">
      <c r="A5581" t="str">
        <f t="shared" si="87"/>
        <v>ORD5580</v>
      </c>
      <c r="B5581" s="6">
        <v>45181</v>
      </c>
      <c r="C5581" s="6" t="str">
        <f>TEXT(Table1[[#This Row],[Order Date]],"mmm")</f>
        <v>Sep</v>
      </c>
      <c r="D5581" s="6" t="str">
        <f>TEXT(Table1[[#This Row],[Order Date]],"yyyy")</f>
        <v>2023</v>
      </c>
      <c r="E5581" t="s">
        <v>1828</v>
      </c>
      <c r="F5581" t="s">
        <v>164</v>
      </c>
      <c r="G5581" t="s">
        <v>11</v>
      </c>
      <c r="H5581" t="s">
        <v>16</v>
      </c>
      <c r="I5581" t="s">
        <v>1818</v>
      </c>
      <c r="J5581">
        <v>11.07</v>
      </c>
      <c r="K5581">
        <v>3</v>
      </c>
      <c r="L5581">
        <v>5.2</v>
      </c>
    </row>
    <row r="5582" spans="1:12" ht="14.25" customHeight="1" x14ac:dyDescent="0.25">
      <c r="A5582" t="str">
        <f t="shared" si="87"/>
        <v>ORD5581</v>
      </c>
      <c r="B5582" s="6">
        <v>45181</v>
      </c>
      <c r="C5582" s="6" t="str">
        <f>TEXT(Table1[[#This Row],[Order Date]],"mmm")</f>
        <v>Sep</v>
      </c>
      <c r="D5582" s="6" t="str">
        <f>TEXT(Table1[[#This Row],[Order Date]],"yyyy")</f>
        <v>2023</v>
      </c>
      <c r="E5582" t="s">
        <v>1828</v>
      </c>
      <c r="F5582" t="s">
        <v>164</v>
      </c>
      <c r="G5582" t="s">
        <v>11</v>
      </c>
      <c r="H5582" t="s">
        <v>20</v>
      </c>
      <c r="I5582" t="s">
        <v>1367</v>
      </c>
      <c r="J5582">
        <v>20.7</v>
      </c>
      <c r="K5582">
        <v>4</v>
      </c>
      <c r="L5582">
        <v>7.76</v>
      </c>
    </row>
    <row r="5583" spans="1:12" ht="14.25" customHeight="1" x14ac:dyDescent="0.25">
      <c r="A5583" t="str">
        <f t="shared" si="87"/>
        <v>ORD5582</v>
      </c>
      <c r="B5583" s="6">
        <v>45181</v>
      </c>
      <c r="C5583" s="6" t="str">
        <f>TEXT(Table1[[#This Row],[Order Date]],"mmm")</f>
        <v>Sep</v>
      </c>
      <c r="D5583" s="6" t="str">
        <f>TEXT(Table1[[#This Row],[Order Date]],"yyyy")</f>
        <v>2023</v>
      </c>
      <c r="E5583" t="s">
        <v>669</v>
      </c>
      <c r="F5583" t="s">
        <v>55</v>
      </c>
      <c r="G5583" t="s">
        <v>39</v>
      </c>
      <c r="H5583" t="s">
        <v>52</v>
      </c>
      <c r="I5583" t="s">
        <v>298</v>
      </c>
      <c r="J5583">
        <v>20.7</v>
      </c>
      <c r="K5583">
        <v>3</v>
      </c>
      <c r="L5583">
        <v>1.66</v>
      </c>
    </row>
    <row r="5584" spans="1:12" ht="14.25" customHeight="1" x14ac:dyDescent="0.25">
      <c r="A5584" t="str">
        <f t="shared" si="87"/>
        <v>ORD5583</v>
      </c>
      <c r="B5584" s="6">
        <v>45181</v>
      </c>
      <c r="C5584" s="6" t="str">
        <f>TEXT(Table1[[#This Row],[Order Date]],"mmm")</f>
        <v>Sep</v>
      </c>
      <c r="D5584" s="6" t="str">
        <f>TEXT(Table1[[#This Row],[Order Date]],"yyyy")</f>
        <v>2023</v>
      </c>
      <c r="E5584" t="s">
        <v>669</v>
      </c>
      <c r="F5584" t="s">
        <v>55</v>
      </c>
      <c r="G5584" t="s">
        <v>11</v>
      </c>
      <c r="H5584" t="s">
        <v>43</v>
      </c>
      <c r="I5584" t="s">
        <v>160</v>
      </c>
      <c r="J5584">
        <v>11.34</v>
      </c>
      <c r="K5584">
        <v>3</v>
      </c>
      <c r="L5584">
        <v>5.22</v>
      </c>
    </row>
    <row r="5585" spans="1:12" ht="14.25" customHeight="1" x14ac:dyDescent="0.25">
      <c r="A5585" t="str">
        <f t="shared" si="87"/>
        <v>ORD5584</v>
      </c>
      <c r="B5585" s="6">
        <v>45181</v>
      </c>
      <c r="C5585" s="6" t="str">
        <f>TEXT(Table1[[#This Row],[Order Date]],"mmm")</f>
        <v>Sep</v>
      </c>
      <c r="D5585" s="6" t="str">
        <f>TEXT(Table1[[#This Row],[Order Date]],"yyyy")</f>
        <v>2023</v>
      </c>
      <c r="E5585" t="s">
        <v>669</v>
      </c>
      <c r="F5585" t="s">
        <v>55</v>
      </c>
      <c r="G5585" t="s">
        <v>11</v>
      </c>
      <c r="H5585" t="s">
        <v>18</v>
      </c>
      <c r="I5585" t="s">
        <v>1810</v>
      </c>
      <c r="J5585">
        <v>67.900000000000006</v>
      </c>
      <c r="K5585">
        <v>5</v>
      </c>
      <c r="L5585">
        <v>0.68</v>
      </c>
    </row>
    <row r="5586" spans="1:12" ht="14.25" customHeight="1" x14ac:dyDescent="0.25">
      <c r="A5586" t="str">
        <f t="shared" si="87"/>
        <v>ORD5585</v>
      </c>
      <c r="B5586" s="6">
        <v>45181</v>
      </c>
      <c r="C5586" s="6" t="str">
        <f>TEXT(Table1[[#This Row],[Order Date]],"mmm")</f>
        <v>Sep</v>
      </c>
      <c r="D5586" s="6" t="str">
        <f>TEXT(Table1[[#This Row],[Order Date]],"yyyy")</f>
        <v>2023</v>
      </c>
      <c r="E5586" t="s">
        <v>669</v>
      </c>
      <c r="F5586" t="s">
        <v>55</v>
      </c>
      <c r="G5586" t="s">
        <v>34</v>
      </c>
      <c r="H5586" t="s">
        <v>35</v>
      </c>
      <c r="I5586" t="s">
        <v>2311</v>
      </c>
      <c r="J5586">
        <v>1059.1199999999999</v>
      </c>
      <c r="K5586">
        <v>4</v>
      </c>
      <c r="L5586">
        <v>307.14</v>
      </c>
    </row>
    <row r="5587" spans="1:12" ht="14.25" customHeight="1" x14ac:dyDescent="0.25">
      <c r="A5587" t="str">
        <f t="shared" si="87"/>
        <v>ORD5586</v>
      </c>
      <c r="B5587" s="6">
        <v>45181</v>
      </c>
      <c r="C5587" s="6" t="str">
        <f>TEXT(Table1[[#This Row],[Order Date]],"mmm")</f>
        <v>Sep</v>
      </c>
      <c r="D5587" s="6" t="str">
        <f>TEXT(Table1[[#This Row],[Order Date]],"yyyy")</f>
        <v>2023</v>
      </c>
      <c r="E5587" t="s">
        <v>1797</v>
      </c>
      <c r="F5587" t="s">
        <v>110</v>
      </c>
      <c r="G5587" t="s">
        <v>11</v>
      </c>
      <c r="H5587" t="s">
        <v>12</v>
      </c>
      <c r="I5587" t="s">
        <v>1901</v>
      </c>
      <c r="J5587">
        <v>68.52</v>
      </c>
      <c r="K5587">
        <v>3</v>
      </c>
      <c r="L5587">
        <v>31.52</v>
      </c>
    </row>
    <row r="5588" spans="1:12" ht="14.25" customHeight="1" x14ac:dyDescent="0.25">
      <c r="A5588" t="str">
        <f t="shared" si="87"/>
        <v>ORD5587</v>
      </c>
      <c r="B5588" s="6">
        <v>45181</v>
      </c>
      <c r="C5588" s="6" t="str">
        <f>TEXT(Table1[[#This Row],[Order Date]],"mmm")</f>
        <v>Sep</v>
      </c>
      <c r="D5588" s="6" t="str">
        <f>TEXT(Table1[[#This Row],[Order Date]],"yyyy")</f>
        <v>2023</v>
      </c>
      <c r="E5588" t="s">
        <v>2188</v>
      </c>
      <c r="F5588" t="s">
        <v>278</v>
      </c>
      <c r="G5588" t="s">
        <v>39</v>
      </c>
      <c r="H5588" t="s">
        <v>40</v>
      </c>
      <c r="I5588" t="s">
        <v>1749</v>
      </c>
      <c r="J5588">
        <v>146.94999999999999</v>
      </c>
      <c r="K5588">
        <v>3</v>
      </c>
      <c r="L5588">
        <v>9.18</v>
      </c>
    </row>
    <row r="5589" spans="1:12" ht="14.25" customHeight="1" x14ac:dyDescent="0.25">
      <c r="A5589" t="str">
        <f t="shared" si="87"/>
        <v>ORD5588</v>
      </c>
      <c r="B5589" s="6">
        <v>45181</v>
      </c>
      <c r="C5589" s="6" t="str">
        <f>TEXT(Table1[[#This Row],[Order Date]],"mmm")</f>
        <v>Sep</v>
      </c>
      <c r="D5589" s="6" t="str">
        <f>TEXT(Table1[[#This Row],[Order Date]],"yyyy")</f>
        <v>2023</v>
      </c>
      <c r="E5589" t="s">
        <v>2188</v>
      </c>
      <c r="F5589" t="s">
        <v>278</v>
      </c>
      <c r="G5589" t="s">
        <v>34</v>
      </c>
      <c r="H5589" t="s">
        <v>35</v>
      </c>
      <c r="I5589" t="s">
        <v>416</v>
      </c>
      <c r="J5589">
        <v>83.14</v>
      </c>
      <c r="K5589">
        <v>4</v>
      </c>
      <c r="L5589">
        <v>5.2</v>
      </c>
    </row>
    <row r="5590" spans="1:12" ht="14.25" customHeight="1" x14ac:dyDescent="0.25">
      <c r="A5590" t="str">
        <f t="shared" si="87"/>
        <v>ORD5589</v>
      </c>
      <c r="B5590" s="6">
        <v>45181</v>
      </c>
      <c r="C5590" s="6" t="str">
        <f>TEXT(Table1[[#This Row],[Order Date]],"mmm")</f>
        <v>Sep</v>
      </c>
      <c r="D5590" s="6" t="str">
        <f>TEXT(Table1[[#This Row],[Order Date]],"yyyy")</f>
        <v>2023</v>
      </c>
      <c r="E5590" t="s">
        <v>689</v>
      </c>
      <c r="F5590" t="s">
        <v>149</v>
      </c>
      <c r="G5590" t="s">
        <v>34</v>
      </c>
      <c r="H5590" t="s">
        <v>47</v>
      </c>
      <c r="I5590" t="s">
        <v>381</v>
      </c>
      <c r="J5590">
        <v>40.479999999999997</v>
      </c>
      <c r="K5590">
        <v>2</v>
      </c>
      <c r="L5590">
        <v>14.57</v>
      </c>
    </row>
    <row r="5591" spans="1:12" ht="14.25" customHeight="1" x14ac:dyDescent="0.25">
      <c r="A5591" t="str">
        <f t="shared" si="87"/>
        <v>ORD5590</v>
      </c>
      <c r="B5591" s="6">
        <v>45182</v>
      </c>
      <c r="C5591" s="6" t="str">
        <f>TEXT(Table1[[#This Row],[Order Date]],"mmm")</f>
        <v>Sep</v>
      </c>
      <c r="D5591" s="6" t="str">
        <f>TEXT(Table1[[#This Row],[Order Date]],"yyyy")</f>
        <v>2023</v>
      </c>
      <c r="E5591" t="s">
        <v>664</v>
      </c>
      <c r="F5591" t="s">
        <v>996</v>
      </c>
      <c r="G5591" t="s">
        <v>11</v>
      </c>
      <c r="H5591" t="s">
        <v>18</v>
      </c>
      <c r="I5591" t="s">
        <v>1810</v>
      </c>
      <c r="J5591">
        <v>40.74</v>
      </c>
      <c r="K5591">
        <v>3</v>
      </c>
      <c r="L5591">
        <v>0.41</v>
      </c>
    </row>
    <row r="5592" spans="1:12" ht="14.25" customHeight="1" x14ac:dyDescent="0.25">
      <c r="A5592" t="str">
        <f t="shared" si="87"/>
        <v>ORD5591</v>
      </c>
      <c r="B5592" s="6">
        <v>45182</v>
      </c>
      <c r="C5592" s="6" t="str">
        <f>TEXT(Table1[[#This Row],[Order Date]],"mmm")</f>
        <v>Sep</v>
      </c>
      <c r="D5592" s="6" t="str">
        <f>TEXT(Table1[[#This Row],[Order Date]],"yyyy")</f>
        <v>2023</v>
      </c>
      <c r="E5592" t="s">
        <v>664</v>
      </c>
      <c r="F5592" t="s">
        <v>996</v>
      </c>
      <c r="G5592" t="s">
        <v>11</v>
      </c>
      <c r="H5592" t="s">
        <v>16</v>
      </c>
      <c r="I5592" t="s">
        <v>926</v>
      </c>
      <c r="J5592">
        <v>14.4</v>
      </c>
      <c r="K5592">
        <v>5</v>
      </c>
      <c r="L5592">
        <v>7.06</v>
      </c>
    </row>
    <row r="5593" spans="1:12" ht="14.25" customHeight="1" x14ac:dyDescent="0.25">
      <c r="A5593" t="str">
        <f t="shared" si="87"/>
        <v>ORD5592</v>
      </c>
      <c r="B5593" s="6">
        <v>45182</v>
      </c>
      <c r="C5593" s="6" t="str">
        <f>TEXT(Table1[[#This Row],[Order Date]],"mmm")</f>
        <v>Sep</v>
      </c>
      <c r="D5593" s="6" t="str">
        <f>TEXT(Table1[[#This Row],[Order Date]],"yyyy")</f>
        <v>2023</v>
      </c>
      <c r="E5593" t="s">
        <v>664</v>
      </c>
      <c r="F5593" t="s">
        <v>996</v>
      </c>
      <c r="G5593" t="s">
        <v>39</v>
      </c>
      <c r="H5593" t="s">
        <v>40</v>
      </c>
      <c r="I5593" t="s">
        <v>1729</v>
      </c>
      <c r="J5593">
        <v>149.94999999999999</v>
      </c>
      <c r="K5593">
        <v>5</v>
      </c>
      <c r="L5593">
        <v>41.99</v>
      </c>
    </row>
    <row r="5594" spans="1:12" ht="14.25" customHeight="1" x14ac:dyDescent="0.25">
      <c r="A5594" t="str">
        <f t="shared" si="87"/>
        <v>ORD5593</v>
      </c>
      <c r="B5594" s="6">
        <v>45182</v>
      </c>
      <c r="C5594" s="6" t="str">
        <f>TEXT(Table1[[#This Row],[Order Date]],"mmm")</f>
        <v>Sep</v>
      </c>
      <c r="D5594" s="6" t="str">
        <f>TEXT(Table1[[#This Row],[Order Date]],"yyyy")</f>
        <v>2023</v>
      </c>
      <c r="E5594" t="s">
        <v>664</v>
      </c>
      <c r="F5594" t="s">
        <v>996</v>
      </c>
      <c r="G5594" t="s">
        <v>11</v>
      </c>
      <c r="H5594" t="s">
        <v>200</v>
      </c>
      <c r="I5594" t="s">
        <v>2251</v>
      </c>
      <c r="J5594">
        <v>16.899999999999999</v>
      </c>
      <c r="K5594">
        <v>2</v>
      </c>
      <c r="L5594">
        <v>5.07</v>
      </c>
    </row>
    <row r="5595" spans="1:12" ht="14.25" customHeight="1" x14ac:dyDescent="0.25">
      <c r="A5595" t="str">
        <f t="shared" si="87"/>
        <v>ORD5594</v>
      </c>
      <c r="B5595" s="6">
        <v>45182</v>
      </c>
      <c r="C5595" s="6" t="str">
        <f>TEXT(Table1[[#This Row],[Order Date]],"mmm")</f>
        <v>Sep</v>
      </c>
      <c r="D5595" s="6" t="str">
        <f>TEXT(Table1[[#This Row],[Order Date]],"yyyy")</f>
        <v>2023</v>
      </c>
      <c r="E5595" t="s">
        <v>664</v>
      </c>
      <c r="F5595" t="s">
        <v>996</v>
      </c>
      <c r="G5595" t="s">
        <v>11</v>
      </c>
      <c r="H5595" t="s">
        <v>12</v>
      </c>
      <c r="I5595" t="s">
        <v>2076</v>
      </c>
      <c r="J5595">
        <v>17.61</v>
      </c>
      <c r="K5595">
        <v>3</v>
      </c>
      <c r="L5595">
        <v>8.4499999999999993</v>
      </c>
    </row>
    <row r="5596" spans="1:12" ht="14.25" customHeight="1" x14ac:dyDescent="0.25">
      <c r="A5596" t="str">
        <f t="shared" si="87"/>
        <v>ORD5595</v>
      </c>
      <c r="B5596" s="6">
        <v>45182</v>
      </c>
      <c r="C5596" s="6" t="str">
        <f>TEXT(Table1[[#This Row],[Order Date]],"mmm")</f>
        <v>Sep</v>
      </c>
      <c r="D5596" s="6" t="str">
        <f>TEXT(Table1[[#This Row],[Order Date]],"yyyy")</f>
        <v>2023</v>
      </c>
      <c r="E5596" t="s">
        <v>664</v>
      </c>
      <c r="F5596" t="s">
        <v>996</v>
      </c>
      <c r="G5596" t="s">
        <v>11</v>
      </c>
      <c r="H5596" t="s">
        <v>92</v>
      </c>
      <c r="I5596" t="s">
        <v>715</v>
      </c>
      <c r="J5596">
        <v>378</v>
      </c>
      <c r="K5596">
        <v>2</v>
      </c>
      <c r="L5596">
        <v>136.08000000000001</v>
      </c>
    </row>
    <row r="5597" spans="1:12" ht="14.25" customHeight="1" x14ac:dyDescent="0.25">
      <c r="A5597" t="str">
        <f t="shared" si="87"/>
        <v>ORD5596</v>
      </c>
      <c r="B5597" s="6">
        <v>45182</v>
      </c>
      <c r="C5597" s="6" t="str">
        <f>TEXT(Table1[[#This Row],[Order Date]],"mmm")</f>
        <v>Sep</v>
      </c>
      <c r="D5597" s="6" t="str">
        <f>TEXT(Table1[[#This Row],[Order Date]],"yyyy")</f>
        <v>2023</v>
      </c>
      <c r="E5597" t="s">
        <v>664</v>
      </c>
      <c r="F5597" t="s">
        <v>996</v>
      </c>
      <c r="G5597" t="s">
        <v>11</v>
      </c>
      <c r="H5597" t="s">
        <v>12</v>
      </c>
      <c r="I5597" t="s">
        <v>1418</v>
      </c>
      <c r="J5597">
        <v>17.64</v>
      </c>
      <c r="K5597">
        <v>3</v>
      </c>
      <c r="L5597">
        <v>8.64</v>
      </c>
    </row>
    <row r="5598" spans="1:12" ht="14.25" customHeight="1" x14ac:dyDescent="0.25">
      <c r="A5598" t="str">
        <f t="shared" si="87"/>
        <v>ORD5597</v>
      </c>
      <c r="B5598" s="6">
        <v>45182</v>
      </c>
      <c r="C5598" s="6" t="str">
        <f>TEXT(Table1[[#This Row],[Order Date]],"mmm")</f>
        <v>Sep</v>
      </c>
      <c r="D5598" s="6" t="str">
        <f>TEXT(Table1[[#This Row],[Order Date]],"yyyy")</f>
        <v>2023</v>
      </c>
      <c r="E5598" t="s">
        <v>664</v>
      </c>
      <c r="F5598" t="s">
        <v>996</v>
      </c>
      <c r="G5598" t="s">
        <v>11</v>
      </c>
      <c r="H5598" t="s">
        <v>18</v>
      </c>
      <c r="I5598" t="s">
        <v>1400</v>
      </c>
      <c r="J5598">
        <v>373.08</v>
      </c>
      <c r="K5598">
        <v>6</v>
      </c>
      <c r="L5598">
        <v>100.73</v>
      </c>
    </row>
    <row r="5599" spans="1:12" ht="14.25" customHeight="1" x14ac:dyDescent="0.25">
      <c r="A5599" t="str">
        <f t="shared" si="87"/>
        <v>ORD5598</v>
      </c>
      <c r="B5599" s="6">
        <v>45182</v>
      </c>
      <c r="C5599" s="6" t="str">
        <f>TEXT(Table1[[#This Row],[Order Date]],"mmm")</f>
        <v>Sep</v>
      </c>
      <c r="D5599" s="6" t="str">
        <f>TEXT(Table1[[#This Row],[Order Date]],"yyyy")</f>
        <v>2023</v>
      </c>
      <c r="E5599" t="s">
        <v>664</v>
      </c>
      <c r="F5599" t="s">
        <v>996</v>
      </c>
      <c r="G5599" t="s">
        <v>34</v>
      </c>
      <c r="H5599" t="s">
        <v>47</v>
      </c>
      <c r="I5599" t="s">
        <v>2599</v>
      </c>
      <c r="J5599">
        <v>1336.44</v>
      </c>
      <c r="K5599">
        <v>14</v>
      </c>
      <c r="L5599">
        <v>387.57</v>
      </c>
    </row>
    <row r="5600" spans="1:12" ht="14.25" customHeight="1" x14ac:dyDescent="0.25">
      <c r="A5600" t="str">
        <f t="shared" si="87"/>
        <v>ORD5599</v>
      </c>
      <c r="B5600" s="6">
        <v>45182</v>
      </c>
      <c r="C5600" s="6" t="str">
        <f>TEXT(Table1[[#This Row],[Order Date]],"mmm")</f>
        <v>Sep</v>
      </c>
      <c r="D5600" s="6" t="str">
        <f>TEXT(Table1[[#This Row],[Order Date]],"yyyy")</f>
        <v>2023</v>
      </c>
      <c r="E5600" t="s">
        <v>664</v>
      </c>
      <c r="F5600" t="s">
        <v>996</v>
      </c>
      <c r="G5600" t="s">
        <v>39</v>
      </c>
      <c r="H5600" t="s">
        <v>40</v>
      </c>
      <c r="I5600" t="s">
        <v>1862</v>
      </c>
      <c r="J5600">
        <v>29.97</v>
      </c>
      <c r="K5600">
        <v>3</v>
      </c>
      <c r="L5600">
        <v>0.3</v>
      </c>
    </row>
    <row r="5601" spans="1:12" ht="14.25" customHeight="1" x14ac:dyDescent="0.25">
      <c r="A5601" t="str">
        <f t="shared" si="87"/>
        <v>ORD5600</v>
      </c>
      <c r="B5601" s="6">
        <v>45183</v>
      </c>
      <c r="C5601" s="6" t="str">
        <f>TEXT(Table1[[#This Row],[Order Date]],"mmm")</f>
        <v>Sep</v>
      </c>
      <c r="D5601" s="6" t="str">
        <f>TEXT(Table1[[#This Row],[Order Date]],"yyyy")</f>
        <v>2023</v>
      </c>
      <c r="E5601" t="s">
        <v>2176</v>
      </c>
      <c r="F5601" t="s">
        <v>70</v>
      </c>
      <c r="G5601" t="s">
        <v>11</v>
      </c>
      <c r="H5601" t="s">
        <v>12</v>
      </c>
      <c r="I5601" t="s">
        <v>507</v>
      </c>
      <c r="J5601">
        <v>25.92</v>
      </c>
      <c r="K5601">
        <v>4</v>
      </c>
      <c r="L5601">
        <v>12.44</v>
      </c>
    </row>
    <row r="5602" spans="1:12" ht="14.25" customHeight="1" x14ac:dyDescent="0.25">
      <c r="A5602" t="str">
        <f t="shared" si="87"/>
        <v>ORD5601</v>
      </c>
      <c r="B5602" s="6">
        <v>45183</v>
      </c>
      <c r="C5602" s="6" t="str">
        <f>TEXT(Table1[[#This Row],[Order Date]],"mmm")</f>
        <v>Sep</v>
      </c>
      <c r="D5602" s="6" t="str">
        <f>TEXT(Table1[[#This Row],[Order Date]],"yyyy")</f>
        <v>2023</v>
      </c>
      <c r="E5602" t="s">
        <v>256</v>
      </c>
      <c r="F5602" t="s">
        <v>149</v>
      </c>
      <c r="G5602" t="s">
        <v>39</v>
      </c>
      <c r="H5602" t="s">
        <v>40</v>
      </c>
      <c r="I5602" t="s">
        <v>1807</v>
      </c>
      <c r="J5602">
        <v>437.85</v>
      </c>
      <c r="K5602">
        <v>3</v>
      </c>
      <c r="L5602">
        <v>131.36000000000001</v>
      </c>
    </row>
    <row r="5603" spans="1:12" ht="14.25" customHeight="1" x14ac:dyDescent="0.25">
      <c r="A5603" t="str">
        <f t="shared" si="87"/>
        <v>ORD5602</v>
      </c>
      <c r="B5603" s="6">
        <v>45183</v>
      </c>
      <c r="C5603" s="6" t="str">
        <f>TEXT(Table1[[#This Row],[Order Date]],"mmm")</f>
        <v>Sep</v>
      </c>
      <c r="D5603" s="6" t="str">
        <f>TEXT(Table1[[#This Row],[Order Date]],"yyyy")</f>
        <v>2023</v>
      </c>
      <c r="E5603" t="s">
        <v>256</v>
      </c>
      <c r="F5603" t="s">
        <v>149</v>
      </c>
      <c r="G5603" t="s">
        <v>11</v>
      </c>
      <c r="H5603" t="s">
        <v>20</v>
      </c>
      <c r="I5603" t="s">
        <v>420</v>
      </c>
      <c r="J5603">
        <v>673.57</v>
      </c>
      <c r="K5603">
        <v>2</v>
      </c>
      <c r="L5603">
        <v>252.59</v>
      </c>
    </row>
    <row r="5604" spans="1:12" ht="14.25" customHeight="1" x14ac:dyDescent="0.25">
      <c r="A5604" t="str">
        <f t="shared" si="87"/>
        <v>ORD5603</v>
      </c>
      <c r="B5604" s="6">
        <v>45184</v>
      </c>
      <c r="C5604" s="6" t="str">
        <f>TEXT(Table1[[#This Row],[Order Date]],"mmm")</f>
        <v>Sep</v>
      </c>
      <c r="D5604" s="6" t="str">
        <f>TEXT(Table1[[#This Row],[Order Date]],"yyyy")</f>
        <v>2023</v>
      </c>
      <c r="E5604" t="s">
        <v>1968</v>
      </c>
      <c r="F5604" t="s">
        <v>23</v>
      </c>
      <c r="G5604" t="s">
        <v>11</v>
      </c>
      <c r="H5604" t="s">
        <v>12</v>
      </c>
      <c r="I5604" t="s">
        <v>2600</v>
      </c>
      <c r="J5604">
        <v>5.34</v>
      </c>
      <c r="K5604">
        <v>1</v>
      </c>
      <c r="L5604">
        <v>1.87</v>
      </c>
    </row>
    <row r="5605" spans="1:12" ht="14.25" customHeight="1" x14ac:dyDescent="0.25">
      <c r="A5605" t="str">
        <f t="shared" si="87"/>
        <v>ORD5604</v>
      </c>
      <c r="B5605" s="6">
        <v>45184</v>
      </c>
      <c r="C5605" s="6" t="str">
        <f>TEXT(Table1[[#This Row],[Order Date]],"mmm")</f>
        <v>Sep</v>
      </c>
      <c r="D5605" s="6" t="str">
        <f>TEXT(Table1[[#This Row],[Order Date]],"yyyy")</f>
        <v>2023</v>
      </c>
      <c r="E5605" t="s">
        <v>1631</v>
      </c>
      <c r="F5605" t="s">
        <v>149</v>
      </c>
      <c r="G5605" t="s">
        <v>11</v>
      </c>
      <c r="H5605" t="s">
        <v>20</v>
      </c>
      <c r="I5605" t="s">
        <v>1777</v>
      </c>
      <c r="J5605">
        <v>841.57</v>
      </c>
      <c r="K5605">
        <v>2</v>
      </c>
      <c r="L5605">
        <v>294.55</v>
      </c>
    </row>
    <row r="5606" spans="1:12" ht="14.25" customHeight="1" x14ac:dyDescent="0.25">
      <c r="A5606" t="str">
        <f t="shared" si="87"/>
        <v>ORD5605</v>
      </c>
      <c r="B5606" s="6">
        <v>45184</v>
      </c>
      <c r="C5606" s="6" t="str">
        <f>TEXT(Table1[[#This Row],[Order Date]],"mmm")</f>
        <v>Sep</v>
      </c>
      <c r="D5606" s="6" t="str">
        <f>TEXT(Table1[[#This Row],[Order Date]],"yyyy")</f>
        <v>2023</v>
      </c>
      <c r="E5606" t="s">
        <v>2503</v>
      </c>
      <c r="F5606" t="s">
        <v>164</v>
      </c>
      <c r="G5606" t="s">
        <v>11</v>
      </c>
      <c r="H5606" t="s">
        <v>12</v>
      </c>
      <c r="I5606" t="s">
        <v>2485</v>
      </c>
      <c r="J5606">
        <v>21.4</v>
      </c>
      <c r="K5606">
        <v>5</v>
      </c>
      <c r="L5606">
        <v>10.06</v>
      </c>
    </row>
    <row r="5607" spans="1:12" ht="14.25" customHeight="1" x14ac:dyDescent="0.25">
      <c r="A5607" t="str">
        <f t="shared" si="87"/>
        <v>ORD5606</v>
      </c>
      <c r="B5607" s="6">
        <v>45184</v>
      </c>
      <c r="C5607" s="6" t="str">
        <f>TEXT(Table1[[#This Row],[Order Date]],"mmm")</f>
        <v>Sep</v>
      </c>
      <c r="D5607" s="6" t="str">
        <f>TEXT(Table1[[#This Row],[Order Date]],"yyyy")</f>
        <v>2023</v>
      </c>
      <c r="E5607" t="s">
        <v>2503</v>
      </c>
      <c r="F5607" t="s">
        <v>164</v>
      </c>
      <c r="G5607" t="s">
        <v>11</v>
      </c>
      <c r="H5607" t="s">
        <v>20</v>
      </c>
      <c r="I5607" t="s">
        <v>966</v>
      </c>
      <c r="J5607">
        <v>48.66</v>
      </c>
      <c r="K5607">
        <v>7</v>
      </c>
      <c r="L5607">
        <v>15.82</v>
      </c>
    </row>
    <row r="5608" spans="1:12" ht="14.25" customHeight="1" x14ac:dyDescent="0.25">
      <c r="A5608" t="str">
        <f t="shared" si="87"/>
        <v>ORD5607</v>
      </c>
      <c r="B5608" s="6">
        <v>45184</v>
      </c>
      <c r="C5608" s="6" t="str">
        <f>TEXT(Table1[[#This Row],[Order Date]],"mmm")</f>
        <v>Sep</v>
      </c>
      <c r="D5608" s="6" t="str">
        <f>TEXT(Table1[[#This Row],[Order Date]],"yyyy")</f>
        <v>2023</v>
      </c>
      <c r="E5608" t="s">
        <v>1635</v>
      </c>
      <c r="F5608" t="s">
        <v>510</v>
      </c>
      <c r="G5608" t="s">
        <v>11</v>
      </c>
      <c r="H5608" t="s">
        <v>20</v>
      </c>
      <c r="I5608" t="s">
        <v>682</v>
      </c>
      <c r="J5608">
        <v>20.420000000000002</v>
      </c>
      <c r="K5608">
        <v>4</v>
      </c>
      <c r="L5608">
        <v>6.64</v>
      </c>
    </row>
    <row r="5609" spans="1:12" ht="14.25" customHeight="1" x14ac:dyDescent="0.25">
      <c r="A5609" t="str">
        <f t="shared" si="87"/>
        <v>ORD5608</v>
      </c>
      <c r="B5609" s="6">
        <v>45184</v>
      </c>
      <c r="C5609" s="6" t="str">
        <f>TEXT(Table1[[#This Row],[Order Date]],"mmm")</f>
        <v>Sep</v>
      </c>
      <c r="D5609" s="6" t="str">
        <f>TEXT(Table1[[#This Row],[Order Date]],"yyyy")</f>
        <v>2023</v>
      </c>
      <c r="E5609" t="s">
        <v>1635</v>
      </c>
      <c r="F5609" t="s">
        <v>510</v>
      </c>
      <c r="G5609" t="s">
        <v>34</v>
      </c>
      <c r="H5609" t="s">
        <v>145</v>
      </c>
      <c r="I5609" t="s">
        <v>320</v>
      </c>
      <c r="J5609">
        <v>1128.3900000000001</v>
      </c>
      <c r="K5609">
        <v>3</v>
      </c>
      <c r="L5609">
        <v>259.52999999999997</v>
      </c>
    </row>
    <row r="5610" spans="1:12" ht="14.25" customHeight="1" x14ac:dyDescent="0.25">
      <c r="A5610" t="str">
        <f t="shared" si="87"/>
        <v>ORD5609</v>
      </c>
      <c r="B5610" s="6">
        <v>45184</v>
      </c>
      <c r="C5610" s="6" t="str">
        <f>TEXT(Table1[[#This Row],[Order Date]],"mmm")</f>
        <v>Sep</v>
      </c>
      <c r="D5610" s="6" t="str">
        <f>TEXT(Table1[[#This Row],[Order Date]],"yyyy")</f>
        <v>2023</v>
      </c>
      <c r="E5610" t="s">
        <v>1511</v>
      </c>
      <c r="F5610" t="s">
        <v>164</v>
      </c>
      <c r="G5610" t="s">
        <v>11</v>
      </c>
      <c r="H5610" t="s">
        <v>24</v>
      </c>
      <c r="I5610" t="s">
        <v>1206</v>
      </c>
      <c r="J5610">
        <v>35.4</v>
      </c>
      <c r="K5610">
        <v>5</v>
      </c>
      <c r="L5610">
        <v>13.45</v>
      </c>
    </row>
    <row r="5611" spans="1:12" ht="14.25" customHeight="1" x14ac:dyDescent="0.25">
      <c r="A5611" t="str">
        <f t="shared" si="87"/>
        <v>ORD5610</v>
      </c>
      <c r="B5611" s="6">
        <v>45185</v>
      </c>
      <c r="C5611" s="6" t="str">
        <f>TEXT(Table1[[#This Row],[Order Date]],"mmm")</f>
        <v>Sep</v>
      </c>
      <c r="D5611" s="6" t="str">
        <f>TEXT(Table1[[#This Row],[Order Date]],"yyyy")</f>
        <v>2023</v>
      </c>
      <c r="E5611" t="s">
        <v>917</v>
      </c>
      <c r="F5611" t="s">
        <v>27</v>
      </c>
      <c r="G5611" t="s">
        <v>11</v>
      </c>
      <c r="H5611" t="s">
        <v>12</v>
      </c>
      <c r="I5611" t="s">
        <v>327</v>
      </c>
      <c r="J5611">
        <v>12.96</v>
      </c>
      <c r="K5611">
        <v>2</v>
      </c>
      <c r="L5611">
        <v>6.35</v>
      </c>
    </row>
    <row r="5612" spans="1:12" ht="14.25" customHeight="1" x14ac:dyDescent="0.25">
      <c r="A5612" t="str">
        <f t="shared" si="87"/>
        <v>ORD5611</v>
      </c>
      <c r="B5612" s="6">
        <v>45185</v>
      </c>
      <c r="C5612" s="6" t="str">
        <f>TEXT(Table1[[#This Row],[Order Date]],"mmm")</f>
        <v>Sep</v>
      </c>
      <c r="D5612" s="6" t="str">
        <f>TEXT(Table1[[#This Row],[Order Date]],"yyyy")</f>
        <v>2023</v>
      </c>
      <c r="E5612" t="s">
        <v>1394</v>
      </c>
      <c r="F5612" t="s">
        <v>27</v>
      </c>
      <c r="G5612" t="s">
        <v>34</v>
      </c>
      <c r="H5612" t="s">
        <v>74</v>
      </c>
      <c r="I5612" t="s">
        <v>2134</v>
      </c>
      <c r="J5612">
        <v>273.67</v>
      </c>
      <c r="K5612">
        <v>2</v>
      </c>
      <c r="L5612">
        <v>-12.88</v>
      </c>
    </row>
    <row r="5613" spans="1:12" ht="14.25" customHeight="1" x14ac:dyDescent="0.25">
      <c r="A5613" t="str">
        <f t="shared" si="87"/>
        <v>ORD5612</v>
      </c>
      <c r="B5613" s="6">
        <v>45185</v>
      </c>
      <c r="C5613" s="6" t="str">
        <f>TEXT(Table1[[#This Row],[Order Date]],"mmm")</f>
        <v>Sep</v>
      </c>
      <c r="D5613" s="6" t="str">
        <f>TEXT(Table1[[#This Row],[Order Date]],"yyyy")</f>
        <v>2023</v>
      </c>
      <c r="E5613" t="s">
        <v>1394</v>
      </c>
      <c r="F5613" t="s">
        <v>27</v>
      </c>
      <c r="G5613" t="s">
        <v>11</v>
      </c>
      <c r="H5613" t="s">
        <v>92</v>
      </c>
      <c r="I5613" t="s">
        <v>1975</v>
      </c>
      <c r="J5613">
        <v>17.48</v>
      </c>
      <c r="K5613">
        <v>4</v>
      </c>
      <c r="L5613">
        <v>4.54</v>
      </c>
    </row>
    <row r="5614" spans="1:12" ht="14.25" customHeight="1" x14ac:dyDescent="0.25">
      <c r="A5614" t="str">
        <f t="shared" si="87"/>
        <v>ORD5613</v>
      </c>
      <c r="B5614" s="6">
        <v>45185</v>
      </c>
      <c r="C5614" s="6" t="str">
        <f>TEXT(Table1[[#This Row],[Order Date]],"mmm")</f>
        <v>Sep</v>
      </c>
      <c r="D5614" s="6" t="str">
        <f>TEXT(Table1[[#This Row],[Order Date]],"yyyy")</f>
        <v>2023</v>
      </c>
      <c r="E5614" t="s">
        <v>757</v>
      </c>
      <c r="F5614" t="s">
        <v>30</v>
      </c>
      <c r="G5614" t="s">
        <v>34</v>
      </c>
      <c r="H5614" t="s">
        <v>35</v>
      </c>
      <c r="I5614" t="s">
        <v>187</v>
      </c>
      <c r="J5614">
        <v>121.78</v>
      </c>
      <c r="K5614">
        <v>2</v>
      </c>
      <c r="L5614">
        <v>30.45</v>
      </c>
    </row>
    <row r="5615" spans="1:12" ht="14.25" customHeight="1" x14ac:dyDescent="0.25">
      <c r="A5615" t="str">
        <f t="shared" si="87"/>
        <v>ORD5614</v>
      </c>
      <c r="B5615" s="6">
        <v>45186</v>
      </c>
      <c r="C5615" s="6" t="str">
        <f>TEXT(Table1[[#This Row],[Order Date]],"mmm")</f>
        <v>Sep</v>
      </c>
      <c r="D5615" s="6" t="str">
        <f>TEXT(Table1[[#This Row],[Order Date]],"yyyy")</f>
        <v>2023</v>
      </c>
      <c r="E5615" t="s">
        <v>2548</v>
      </c>
      <c r="F5615" t="s">
        <v>27</v>
      </c>
      <c r="G5615" t="s">
        <v>11</v>
      </c>
      <c r="H5615" t="s">
        <v>24</v>
      </c>
      <c r="I5615" t="s">
        <v>1135</v>
      </c>
      <c r="J5615">
        <v>20.100000000000001</v>
      </c>
      <c r="K5615">
        <v>3</v>
      </c>
      <c r="L5615">
        <v>6.63</v>
      </c>
    </row>
    <row r="5616" spans="1:12" ht="14.25" customHeight="1" x14ac:dyDescent="0.25">
      <c r="A5616" t="str">
        <f t="shared" si="87"/>
        <v>ORD5615</v>
      </c>
      <c r="B5616" s="6">
        <v>45186</v>
      </c>
      <c r="C5616" s="6" t="str">
        <f>TEXT(Table1[[#This Row],[Order Date]],"mmm")</f>
        <v>Sep</v>
      </c>
      <c r="D5616" s="6" t="str">
        <f>TEXT(Table1[[#This Row],[Order Date]],"yyyy")</f>
        <v>2023</v>
      </c>
      <c r="E5616" t="s">
        <v>2548</v>
      </c>
      <c r="F5616" t="s">
        <v>27</v>
      </c>
      <c r="G5616" t="s">
        <v>39</v>
      </c>
      <c r="H5616" t="s">
        <v>40</v>
      </c>
      <c r="I5616" t="s">
        <v>863</v>
      </c>
      <c r="J5616">
        <v>73.58</v>
      </c>
      <c r="K5616">
        <v>2</v>
      </c>
      <c r="L5616">
        <v>8.2799999999999994</v>
      </c>
    </row>
    <row r="5617" spans="1:12" ht="14.25" customHeight="1" x14ac:dyDescent="0.25">
      <c r="A5617" t="str">
        <f t="shared" si="87"/>
        <v>ORD5616</v>
      </c>
      <c r="B5617" s="6">
        <v>45186</v>
      </c>
      <c r="C5617" s="6" t="str">
        <f>TEXT(Table1[[#This Row],[Order Date]],"mmm")</f>
        <v>Sep</v>
      </c>
      <c r="D5617" s="6" t="str">
        <f>TEXT(Table1[[#This Row],[Order Date]],"yyyy")</f>
        <v>2023</v>
      </c>
      <c r="E5617" t="s">
        <v>2548</v>
      </c>
      <c r="F5617" t="s">
        <v>27</v>
      </c>
      <c r="G5617" t="s">
        <v>11</v>
      </c>
      <c r="H5617" t="s">
        <v>12</v>
      </c>
      <c r="I5617" t="s">
        <v>880</v>
      </c>
      <c r="J5617">
        <v>6.48</v>
      </c>
      <c r="K5617">
        <v>1</v>
      </c>
      <c r="L5617">
        <v>3.11</v>
      </c>
    </row>
    <row r="5618" spans="1:12" ht="14.25" customHeight="1" x14ac:dyDescent="0.25">
      <c r="A5618" t="str">
        <f t="shared" si="87"/>
        <v>ORD5617</v>
      </c>
      <c r="B5618" s="6">
        <v>45186</v>
      </c>
      <c r="C5618" s="6" t="str">
        <f>TEXT(Table1[[#This Row],[Order Date]],"mmm")</f>
        <v>Sep</v>
      </c>
      <c r="D5618" s="6" t="str">
        <f>TEXT(Table1[[#This Row],[Order Date]],"yyyy")</f>
        <v>2023</v>
      </c>
      <c r="E5618" t="s">
        <v>392</v>
      </c>
      <c r="F5618" t="s">
        <v>30</v>
      </c>
      <c r="G5618" t="s">
        <v>39</v>
      </c>
      <c r="H5618" t="s">
        <v>302</v>
      </c>
      <c r="I5618" t="s">
        <v>2601</v>
      </c>
      <c r="J5618">
        <v>396</v>
      </c>
      <c r="K5618">
        <v>4</v>
      </c>
      <c r="L5618">
        <v>190.08</v>
      </c>
    </row>
    <row r="5619" spans="1:12" ht="14.25" customHeight="1" x14ac:dyDescent="0.25">
      <c r="A5619" t="str">
        <f t="shared" si="87"/>
        <v>ORD5618</v>
      </c>
      <c r="B5619" s="6">
        <v>45186</v>
      </c>
      <c r="C5619" s="6" t="str">
        <f>TEXT(Table1[[#This Row],[Order Date]],"mmm")</f>
        <v>Sep</v>
      </c>
      <c r="D5619" s="6" t="str">
        <f>TEXT(Table1[[#This Row],[Order Date]],"yyyy")</f>
        <v>2023</v>
      </c>
      <c r="E5619" t="s">
        <v>593</v>
      </c>
      <c r="F5619" t="s">
        <v>1061</v>
      </c>
      <c r="G5619" t="s">
        <v>39</v>
      </c>
      <c r="H5619" t="s">
        <v>40</v>
      </c>
      <c r="I5619" t="s">
        <v>1807</v>
      </c>
      <c r="J5619">
        <v>437.85</v>
      </c>
      <c r="K5619">
        <v>3</v>
      </c>
      <c r="L5619">
        <v>131.36000000000001</v>
      </c>
    </row>
    <row r="5620" spans="1:12" ht="14.25" customHeight="1" x14ac:dyDescent="0.25">
      <c r="A5620" t="str">
        <f t="shared" si="87"/>
        <v>ORD5619</v>
      </c>
      <c r="B5620" s="6">
        <v>45186</v>
      </c>
      <c r="C5620" s="6" t="str">
        <f>TEXT(Table1[[#This Row],[Order Date]],"mmm")</f>
        <v>Sep</v>
      </c>
      <c r="D5620" s="6" t="str">
        <f>TEXT(Table1[[#This Row],[Order Date]],"yyyy")</f>
        <v>2023</v>
      </c>
      <c r="E5620" t="s">
        <v>593</v>
      </c>
      <c r="F5620" t="s">
        <v>1061</v>
      </c>
      <c r="G5620" t="s">
        <v>34</v>
      </c>
      <c r="H5620" t="s">
        <v>47</v>
      </c>
      <c r="I5620" t="s">
        <v>1340</v>
      </c>
      <c r="J5620">
        <v>109.48</v>
      </c>
      <c r="K5620">
        <v>2</v>
      </c>
      <c r="L5620">
        <v>33.94</v>
      </c>
    </row>
    <row r="5621" spans="1:12" ht="14.25" customHeight="1" x14ac:dyDescent="0.25">
      <c r="A5621" t="str">
        <f t="shared" si="87"/>
        <v>ORD5620</v>
      </c>
      <c r="B5621" s="6">
        <v>45186</v>
      </c>
      <c r="C5621" s="6" t="str">
        <f>TEXT(Table1[[#This Row],[Order Date]],"mmm")</f>
        <v>Sep</v>
      </c>
      <c r="D5621" s="6" t="str">
        <f>TEXT(Table1[[#This Row],[Order Date]],"yyyy")</f>
        <v>2023</v>
      </c>
      <c r="E5621" t="s">
        <v>2259</v>
      </c>
      <c r="F5621" t="s">
        <v>164</v>
      </c>
      <c r="G5621" t="s">
        <v>34</v>
      </c>
      <c r="H5621" t="s">
        <v>35</v>
      </c>
      <c r="I5621" t="s">
        <v>1821</v>
      </c>
      <c r="J5621">
        <v>113.89</v>
      </c>
      <c r="K5621">
        <v>2</v>
      </c>
      <c r="L5621">
        <v>9.9700000000000006</v>
      </c>
    </row>
    <row r="5622" spans="1:12" ht="14.25" customHeight="1" x14ac:dyDescent="0.25">
      <c r="A5622" t="str">
        <f t="shared" si="87"/>
        <v>ORD5621</v>
      </c>
      <c r="B5622" s="6">
        <v>45186</v>
      </c>
      <c r="C5622" s="6" t="str">
        <f>TEXT(Table1[[#This Row],[Order Date]],"mmm")</f>
        <v>Sep</v>
      </c>
      <c r="D5622" s="6" t="str">
        <f>TEXT(Table1[[#This Row],[Order Date]],"yyyy")</f>
        <v>2023</v>
      </c>
      <c r="E5622" t="s">
        <v>2259</v>
      </c>
      <c r="F5622" t="s">
        <v>164</v>
      </c>
      <c r="G5622" t="s">
        <v>39</v>
      </c>
      <c r="H5622" t="s">
        <v>40</v>
      </c>
      <c r="I5622" t="s">
        <v>1808</v>
      </c>
      <c r="J5622">
        <v>105.58</v>
      </c>
      <c r="K5622">
        <v>2</v>
      </c>
      <c r="L5622">
        <v>7.92</v>
      </c>
    </row>
    <row r="5623" spans="1:12" ht="14.25" customHeight="1" x14ac:dyDescent="0.25">
      <c r="A5623" t="str">
        <f t="shared" si="87"/>
        <v>ORD5622</v>
      </c>
      <c r="B5623" s="6">
        <v>45186</v>
      </c>
      <c r="C5623" s="6" t="str">
        <f>TEXT(Table1[[#This Row],[Order Date]],"mmm")</f>
        <v>Sep</v>
      </c>
      <c r="D5623" s="6" t="str">
        <f>TEXT(Table1[[#This Row],[Order Date]],"yyyy")</f>
        <v>2023</v>
      </c>
      <c r="E5623" t="s">
        <v>1286</v>
      </c>
      <c r="F5623" t="s">
        <v>149</v>
      </c>
      <c r="G5623" t="s">
        <v>11</v>
      </c>
      <c r="H5623" t="s">
        <v>20</v>
      </c>
      <c r="I5623" t="s">
        <v>662</v>
      </c>
      <c r="J5623">
        <v>232.4</v>
      </c>
      <c r="K5623">
        <v>5</v>
      </c>
      <c r="L5623">
        <v>78.44</v>
      </c>
    </row>
    <row r="5624" spans="1:12" ht="14.25" customHeight="1" x14ac:dyDescent="0.25">
      <c r="A5624" t="str">
        <f t="shared" si="87"/>
        <v>ORD5623</v>
      </c>
      <c r="B5624" s="6">
        <v>45186</v>
      </c>
      <c r="C5624" s="6" t="str">
        <f>TEXT(Table1[[#This Row],[Order Date]],"mmm")</f>
        <v>Sep</v>
      </c>
      <c r="D5624" s="6" t="str">
        <f>TEXT(Table1[[#This Row],[Order Date]],"yyyy")</f>
        <v>2023</v>
      </c>
      <c r="E5624" t="s">
        <v>81</v>
      </c>
      <c r="F5624" t="s">
        <v>129</v>
      </c>
      <c r="G5624" t="s">
        <v>11</v>
      </c>
      <c r="H5624" t="s">
        <v>24</v>
      </c>
      <c r="I5624" t="s">
        <v>779</v>
      </c>
      <c r="J5624">
        <v>33.4</v>
      </c>
      <c r="K5624">
        <v>5</v>
      </c>
      <c r="L5624">
        <v>12.36</v>
      </c>
    </row>
    <row r="5625" spans="1:12" ht="14.25" customHeight="1" x14ac:dyDescent="0.25">
      <c r="A5625" t="str">
        <f t="shared" si="87"/>
        <v>ORD5624</v>
      </c>
      <c r="B5625" s="6">
        <v>45186</v>
      </c>
      <c r="C5625" s="6" t="str">
        <f>TEXT(Table1[[#This Row],[Order Date]],"mmm")</f>
        <v>Sep</v>
      </c>
      <c r="D5625" s="6" t="str">
        <f>TEXT(Table1[[#This Row],[Order Date]],"yyyy")</f>
        <v>2023</v>
      </c>
      <c r="E5625" t="s">
        <v>373</v>
      </c>
      <c r="F5625" t="s">
        <v>434</v>
      </c>
      <c r="G5625" t="s">
        <v>34</v>
      </c>
      <c r="H5625" t="s">
        <v>47</v>
      </c>
      <c r="I5625" t="s">
        <v>2480</v>
      </c>
      <c r="J5625">
        <v>14.82</v>
      </c>
      <c r="K5625">
        <v>3</v>
      </c>
      <c r="L5625">
        <v>6.22</v>
      </c>
    </row>
    <row r="5626" spans="1:12" ht="14.25" customHeight="1" x14ac:dyDescent="0.25">
      <c r="A5626" t="str">
        <f t="shared" si="87"/>
        <v>ORD5625</v>
      </c>
      <c r="B5626" s="6">
        <v>45186</v>
      </c>
      <c r="C5626" s="6" t="str">
        <f>TEXT(Table1[[#This Row],[Order Date]],"mmm")</f>
        <v>Sep</v>
      </c>
      <c r="D5626" s="6" t="str">
        <f>TEXT(Table1[[#This Row],[Order Date]],"yyyy")</f>
        <v>2023</v>
      </c>
      <c r="E5626" t="s">
        <v>373</v>
      </c>
      <c r="F5626" t="s">
        <v>434</v>
      </c>
      <c r="G5626" t="s">
        <v>34</v>
      </c>
      <c r="H5626" t="s">
        <v>47</v>
      </c>
      <c r="I5626" t="s">
        <v>48</v>
      </c>
      <c r="J5626">
        <v>191.82</v>
      </c>
      <c r="K5626">
        <v>3</v>
      </c>
      <c r="L5626">
        <v>61.38</v>
      </c>
    </row>
    <row r="5627" spans="1:12" ht="14.25" customHeight="1" x14ac:dyDescent="0.25">
      <c r="A5627" t="str">
        <f t="shared" si="87"/>
        <v>ORD5626</v>
      </c>
      <c r="B5627" s="6">
        <v>45186</v>
      </c>
      <c r="C5627" s="6" t="str">
        <f>TEXT(Table1[[#This Row],[Order Date]],"mmm")</f>
        <v>Sep</v>
      </c>
      <c r="D5627" s="6" t="str">
        <f>TEXT(Table1[[#This Row],[Order Date]],"yyyy")</f>
        <v>2023</v>
      </c>
      <c r="E5627" t="s">
        <v>1129</v>
      </c>
      <c r="F5627" t="s">
        <v>78</v>
      </c>
      <c r="G5627" t="s">
        <v>11</v>
      </c>
      <c r="H5627" t="s">
        <v>18</v>
      </c>
      <c r="I5627" t="s">
        <v>1851</v>
      </c>
      <c r="J5627">
        <v>295.39999999999998</v>
      </c>
      <c r="K5627">
        <v>5</v>
      </c>
      <c r="L5627">
        <v>-62.77</v>
      </c>
    </row>
    <row r="5628" spans="1:12" ht="14.25" customHeight="1" x14ac:dyDescent="0.25">
      <c r="A5628" t="str">
        <f t="shared" si="87"/>
        <v>ORD5627</v>
      </c>
      <c r="B5628" s="6">
        <v>45186</v>
      </c>
      <c r="C5628" s="6" t="str">
        <f>TEXT(Table1[[#This Row],[Order Date]],"mmm")</f>
        <v>Sep</v>
      </c>
      <c r="D5628" s="6" t="str">
        <f>TEXT(Table1[[#This Row],[Order Date]],"yyyy")</f>
        <v>2023</v>
      </c>
      <c r="E5628" t="s">
        <v>2225</v>
      </c>
      <c r="F5628" t="s">
        <v>164</v>
      </c>
      <c r="G5628" t="s">
        <v>11</v>
      </c>
      <c r="H5628" t="s">
        <v>16</v>
      </c>
      <c r="I5628" t="s">
        <v>606</v>
      </c>
      <c r="J5628">
        <v>12.32</v>
      </c>
      <c r="K5628">
        <v>4</v>
      </c>
      <c r="L5628">
        <v>5.91</v>
      </c>
    </row>
    <row r="5629" spans="1:12" ht="14.25" customHeight="1" x14ac:dyDescent="0.25">
      <c r="A5629" t="str">
        <f t="shared" si="87"/>
        <v>ORD5628</v>
      </c>
      <c r="B5629" s="6">
        <v>45187</v>
      </c>
      <c r="C5629" s="6" t="str">
        <f>TEXT(Table1[[#This Row],[Order Date]],"mmm")</f>
        <v>Sep</v>
      </c>
      <c r="D5629" s="6" t="str">
        <f>TEXT(Table1[[#This Row],[Order Date]],"yyyy")</f>
        <v>2023</v>
      </c>
      <c r="E5629" t="s">
        <v>2277</v>
      </c>
      <c r="F5629" t="s">
        <v>149</v>
      </c>
      <c r="G5629" t="s">
        <v>11</v>
      </c>
      <c r="H5629" t="s">
        <v>20</v>
      </c>
      <c r="I5629" t="s">
        <v>1370</v>
      </c>
      <c r="J5629">
        <v>4.62</v>
      </c>
      <c r="K5629">
        <v>1</v>
      </c>
      <c r="L5629">
        <v>1.73</v>
      </c>
    </row>
    <row r="5630" spans="1:12" ht="14.25" customHeight="1" x14ac:dyDescent="0.25">
      <c r="A5630" t="str">
        <f t="shared" si="87"/>
        <v>ORD5629</v>
      </c>
      <c r="B5630" s="6">
        <v>45187</v>
      </c>
      <c r="C5630" s="6" t="str">
        <f>TEXT(Table1[[#This Row],[Order Date]],"mmm")</f>
        <v>Sep</v>
      </c>
      <c r="D5630" s="6" t="str">
        <f>TEXT(Table1[[#This Row],[Order Date]],"yyyy")</f>
        <v>2023</v>
      </c>
      <c r="E5630" t="s">
        <v>1748</v>
      </c>
      <c r="F5630" t="s">
        <v>123</v>
      </c>
      <c r="G5630" t="s">
        <v>34</v>
      </c>
      <c r="H5630" t="s">
        <v>145</v>
      </c>
      <c r="I5630" t="s">
        <v>2066</v>
      </c>
      <c r="J5630">
        <v>383.44</v>
      </c>
      <c r="K5630">
        <v>4</v>
      </c>
      <c r="L5630">
        <v>-167.32</v>
      </c>
    </row>
    <row r="5631" spans="1:12" ht="14.25" customHeight="1" x14ac:dyDescent="0.25">
      <c r="A5631" t="str">
        <f t="shared" si="87"/>
        <v>ORD5630</v>
      </c>
      <c r="B5631" s="6">
        <v>45187</v>
      </c>
      <c r="C5631" s="6" t="str">
        <f>TEXT(Table1[[#This Row],[Order Date]],"mmm")</f>
        <v>Sep</v>
      </c>
      <c r="D5631" s="6" t="str">
        <f>TEXT(Table1[[#This Row],[Order Date]],"yyyy")</f>
        <v>2023</v>
      </c>
      <c r="E5631" t="s">
        <v>1528</v>
      </c>
      <c r="F5631" t="s">
        <v>488</v>
      </c>
      <c r="G5631" t="s">
        <v>34</v>
      </c>
      <c r="H5631" t="s">
        <v>35</v>
      </c>
      <c r="I5631" t="s">
        <v>1726</v>
      </c>
      <c r="J5631">
        <v>350.98</v>
      </c>
      <c r="K5631">
        <v>1</v>
      </c>
      <c r="L5631">
        <v>84.24</v>
      </c>
    </row>
    <row r="5632" spans="1:12" ht="14.25" customHeight="1" x14ac:dyDescent="0.25">
      <c r="A5632" t="str">
        <f t="shared" si="87"/>
        <v>ORD5631</v>
      </c>
      <c r="B5632" s="6">
        <v>45187</v>
      </c>
      <c r="C5632" s="6" t="str">
        <f>TEXT(Table1[[#This Row],[Order Date]],"mmm")</f>
        <v>Sep</v>
      </c>
      <c r="D5632" s="6" t="str">
        <f>TEXT(Table1[[#This Row],[Order Date]],"yyyy")</f>
        <v>2023</v>
      </c>
      <c r="E5632" t="s">
        <v>1528</v>
      </c>
      <c r="F5632" t="s">
        <v>488</v>
      </c>
      <c r="G5632" t="s">
        <v>11</v>
      </c>
      <c r="H5632" t="s">
        <v>12</v>
      </c>
      <c r="I5632" t="s">
        <v>1403</v>
      </c>
      <c r="J5632">
        <v>13.08</v>
      </c>
      <c r="K5632">
        <v>2</v>
      </c>
      <c r="L5632">
        <v>6.02</v>
      </c>
    </row>
    <row r="5633" spans="1:12" ht="14.25" customHeight="1" x14ac:dyDescent="0.25">
      <c r="A5633" t="str">
        <f t="shared" si="87"/>
        <v>ORD5632</v>
      </c>
      <c r="B5633" s="6">
        <v>45187</v>
      </c>
      <c r="C5633" s="6" t="str">
        <f>TEXT(Table1[[#This Row],[Order Date]],"mmm")</f>
        <v>Sep</v>
      </c>
      <c r="D5633" s="6" t="str">
        <f>TEXT(Table1[[#This Row],[Order Date]],"yyyy")</f>
        <v>2023</v>
      </c>
      <c r="E5633" t="s">
        <v>1528</v>
      </c>
      <c r="F5633" t="s">
        <v>488</v>
      </c>
      <c r="G5633" t="s">
        <v>11</v>
      </c>
      <c r="H5633" t="s">
        <v>18</v>
      </c>
      <c r="I5633" t="s">
        <v>1572</v>
      </c>
      <c r="J5633">
        <v>900.08</v>
      </c>
      <c r="K5633">
        <v>4</v>
      </c>
      <c r="L5633">
        <v>117.01</v>
      </c>
    </row>
    <row r="5634" spans="1:12" ht="14.25" customHeight="1" x14ac:dyDescent="0.25">
      <c r="A5634" t="str">
        <f t="shared" si="87"/>
        <v>ORD5633</v>
      </c>
      <c r="B5634" s="6">
        <v>45187</v>
      </c>
      <c r="C5634" s="6" t="str">
        <f>TEXT(Table1[[#This Row],[Order Date]],"mmm")</f>
        <v>Sep</v>
      </c>
      <c r="D5634" s="6" t="str">
        <f>TEXT(Table1[[#This Row],[Order Date]],"yyyy")</f>
        <v>2023</v>
      </c>
      <c r="E5634" t="s">
        <v>58</v>
      </c>
      <c r="F5634" t="s">
        <v>78</v>
      </c>
      <c r="G5634" t="s">
        <v>34</v>
      </c>
      <c r="H5634" t="s">
        <v>47</v>
      </c>
      <c r="I5634" t="s">
        <v>1455</v>
      </c>
      <c r="J5634">
        <v>5.35</v>
      </c>
      <c r="K5634">
        <v>3</v>
      </c>
      <c r="L5634">
        <v>1.61</v>
      </c>
    </row>
    <row r="5635" spans="1:12" ht="14.25" customHeight="1" x14ac:dyDescent="0.25">
      <c r="A5635" t="str">
        <f t="shared" ref="A5635:A5698" si="88">"ORD" &amp; TEXT(ROW(A5635)-1, "0000")</f>
        <v>ORD5634</v>
      </c>
      <c r="B5635" s="6">
        <v>45187</v>
      </c>
      <c r="C5635" s="6" t="str">
        <f>TEXT(Table1[[#This Row],[Order Date]],"mmm")</f>
        <v>Sep</v>
      </c>
      <c r="D5635" s="6" t="str">
        <f>TEXT(Table1[[#This Row],[Order Date]],"yyyy")</f>
        <v>2023</v>
      </c>
      <c r="E5635" t="s">
        <v>58</v>
      </c>
      <c r="F5635" t="s">
        <v>78</v>
      </c>
      <c r="G5635" t="s">
        <v>34</v>
      </c>
      <c r="H5635" t="s">
        <v>35</v>
      </c>
      <c r="I5635" t="s">
        <v>793</v>
      </c>
      <c r="J5635">
        <v>99.37</v>
      </c>
      <c r="K5635">
        <v>2</v>
      </c>
      <c r="L5635">
        <v>-7.1</v>
      </c>
    </row>
    <row r="5636" spans="1:12" ht="14.25" customHeight="1" x14ac:dyDescent="0.25">
      <c r="A5636" t="str">
        <f t="shared" si="88"/>
        <v>ORD5635</v>
      </c>
      <c r="B5636" s="6">
        <v>45187</v>
      </c>
      <c r="C5636" s="6" t="str">
        <f>TEXT(Table1[[#This Row],[Order Date]],"mmm")</f>
        <v>Sep</v>
      </c>
      <c r="D5636" s="6" t="str">
        <f>TEXT(Table1[[#This Row],[Order Date]],"yyyy")</f>
        <v>2023</v>
      </c>
      <c r="E5636" t="s">
        <v>58</v>
      </c>
      <c r="F5636" t="s">
        <v>78</v>
      </c>
      <c r="G5636" t="s">
        <v>11</v>
      </c>
      <c r="H5636" t="s">
        <v>24</v>
      </c>
      <c r="I5636" t="s">
        <v>1844</v>
      </c>
      <c r="J5636">
        <v>2.67</v>
      </c>
      <c r="K5636">
        <v>1</v>
      </c>
      <c r="L5636">
        <v>0.37</v>
      </c>
    </row>
    <row r="5637" spans="1:12" ht="14.25" customHeight="1" x14ac:dyDescent="0.25">
      <c r="A5637" t="str">
        <f t="shared" si="88"/>
        <v>ORD5636</v>
      </c>
      <c r="B5637" s="6">
        <v>45187</v>
      </c>
      <c r="C5637" s="6" t="str">
        <f>TEXT(Table1[[#This Row],[Order Date]],"mmm")</f>
        <v>Sep</v>
      </c>
      <c r="D5637" s="6" t="str">
        <f>TEXT(Table1[[#This Row],[Order Date]],"yyyy")</f>
        <v>2023</v>
      </c>
      <c r="E5637" t="s">
        <v>736</v>
      </c>
      <c r="F5637" t="s">
        <v>149</v>
      </c>
      <c r="G5637" t="s">
        <v>34</v>
      </c>
      <c r="H5637" t="s">
        <v>35</v>
      </c>
      <c r="I5637" t="s">
        <v>594</v>
      </c>
      <c r="J5637">
        <v>631.78</v>
      </c>
      <c r="K5637">
        <v>2</v>
      </c>
      <c r="L5637">
        <v>140.4</v>
      </c>
    </row>
    <row r="5638" spans="1:12" ht="14.25" customHeight="1" x14ac:dyDescent="0.25">
      <c r="A5638" t="str">
        <f t="shared" si="88"/>
        <v>ORD5637</v>
      </c>
      <c r="B5638" s="6">
        <v>45187</v>
      </c>
      <c r="C5638" s="6" t="str">
        <f>TEXT(Table1[[#This Row],[Order Date]],"mmm")</f>
        <v>Sep</v>
      </c>
      <c r="D5638" s="6" t="str">
        <f>TEXT(Table1[[#This Row],[Order Date]],"yyyy")</f>
        <v>2023</v>
      </c>
      <c r="E5638" t="s">
        <v>736</v>
      </c>
      <c r="F5638" t="s">
        <v>149</v>
      </c>
      <c r="G5638" t="s">
        <v>34</v>
      </c>
      <c r="H5638" t="s">
        <v>47</v>
      </c>
      <c r="I5638" t="s">
        <v>2448</v>
      </c>
      <c r="J5638">
        <v>60.72</v>
      </c>
      <c r="K5638">
        <v>3</v>
      </c>
      <c r="L5638">
        <v>26.11</v>
      </c>
    </row>
    <row r="5639" spans="1:12" ht="14.25" customHeight="1" x14ac:dyDescent="0.25">
      <c r="A5639" t="str">
        <f t="shared" si="88"/>
        <v>ORD5638</v>
      </c>
      <c r="B5639" s="6">
        <v>45187</v>
      </c>
      <c r="C5639" s="6" t="str">
        <f>TEXT(Table1[[#This Row],[Order Date]],"mmm")</f>
        <v>Sep</v>
      </c>
      <c r="D5639" s="6" t="str">
        <f>TEXT(Table1[[#This Row],[Order Date]],"yyyy")</f>
        <v>2023</v>
      </c>
      <c r="E5639" t="s">
        <v>1546</v>
      </c>
      <c r="F5639" t="s">
        <v>123</v>
      </c>
      <c r="G5639" t="s">
        <v>11</v>
      </c>
      <c r="H5639" t="s">
        <v>16</v>
      </c>
      <c r="I5639" t="s">
        <v>172</v>
      </c>
      <c r="J5639">
        <v>3</v>
      </c>
      <c r="K5639">
        <v>1</v>
      </c>
      <c r="L5639">
        <v>1.05</v>
      </c>
    </row>
    <row r="5640" spans="1:12" ht="14.25" customHeight="1" x14ac:dyDescent="0.25">
      <c r="A5640" t="str">
        <f t="shared" si="88"/>
        <v>ORD5639</v>
      </c>
      <c r="B5640" s="6">
        <v>45187</v>
      </c>
      <c r="C5640" s="6" t="str">
        <f>TEXT(Table1[[#This Row],[Order Date]],"mmm")</f>
        <v>Sep</v>
      </c>
      <c r="D5640" s="6" t="str">
        <f>TEXT(Table1[[#This Row],[Order Date]],"yyyy")</f>
        <v>2023</v>
      </c>
      <c r="E5640" t="s">
        <v>2048</v>
      </c>
      <c r="F5640" t="s">
        <v>27</v>
      </c>
      <c r="G5640" t="s">
        <v>34</v>
      </c>
      <c r="H5640" t="s">
        <v>35</v>
      </c>
      <c r="I5640" t="s">
        <v>991</v>
      </c>
      <c r="J5640">
        <v>801.57</v>
      </c>
      <c r="K5640">
        <v>2</v>
      </c>
      <c r="L5640">
        <v>50.1</v>
      </c>
    </row>
    <row r="5641" spans="1:12" ht="14.25" customHeight="1" x14ac:dyDescent="0.25">
      <c r="A5641" t="str">
        <f t="shared" si="88"/>
        <v>ORD5640</v>
      </c>
      <c r="B5641" s="6">
        <v>45187</v>
      </c>
      <c r="C5641" s="6" t="str">
        <f>TEXT(Table1[[#This Row],[Order Date]],"mmm")</f>
        <v>Sep</v>
      </c>
      <c r="D5641" s="6" t="str">
        <f>TEXT(Table1[[#This Row],[Order Date]],"yyyy")</f>
        <v>2023</v>
      </c>
      <c r="E5641" t="s">
        <v>2048</v>
      </c>
      <c r="F5641" t="s">
        <v>27</v>
      </c>
      <c r="G5641" t="s">
        <v>11</v>
      </c>
      <c r="H5641" t="s">
        <v>12</v>
      </c>
      <c r="I5641" t="s">
        <v>491</v>
      </c>
      <c r="J5641">
        <v>368.91</v>
      </c>
      <c r="K5641">
        <v>9</v>
      </c>
      <c r="L5641">
        <v>180.77</v>
      </c>
    </row>
    <row r="5642" spans="1:12" ht="14.25" customHeight="1" x14ac:dyDescent="0.25">
      <c r="A5642" t="str">
        <f t="shared" si="88"/>
        <v>ORD5641</v>
      </c>
      <c r="B5642" s="6">
        <v>45187</v>
      </c>
      <c r="C5642" s="6" t="str">
        <f>TEXT(Table1[[#This Row],[Order Date]],"mmm")</f>
        <v>Sep</v>
      </c>
      <c r="D5642" s="6" t="str">
        <f>TEXT(Table1[[#This Row],[Order Date]],"yyyy")</f>
        <v>2023</v>
      </c>
      <c r="E5642" t="s">
        <v>2048</v>
      </c>
      <c r="F5642" t="s">
        <v>27</v>
      </c>
      <c r="G5642" t="s">
        <v>34</v>
      </c>
      <c r="H5642" t="s">
        <v>35</v>
      </c>
      <c r="I5642" t="s">
        <v>919</v>
      </c>
      <c r="J5642">
        <v>885.53</v>
      </c>
      <c r="K5642">
        <v>9</v>
      </c>
      <c r="L5642">
        <v>-99.62</v>
      </c>
    </row>
    <row r="5643" spans="1:12" ht="14.25" customHeight="1" x14ac:dyDescent="0.25">
      <c r="A5643" t="str">
        <f t="shared" si="88"/>
        <v>ORD5642</v>
      </c>
      <c r="B5643" s="6">
        <v>45187</v>
      </c>
      <c r="C5643" s="6" t="str">
        <f>TEXT(Table1[[#This Row],[Order Date]],"mmm")</f>
        <v>Sep</v>
      </c>
      <c r="D5643" s="6" t="str">
        <f>TEXT(Table1[[#This Row],[Order Date]],"yyyy")</f>
        <v>2023</v>
      </c>
      <c r="E5643" t="s">
        <v>2094</v>
      </c>
      <c r="F5643" t="s">
        <v>27</v>
      </c>
      <c r="G5643" t="s">
        <v>39</v>
      </c>
      <c r="H5643" t="s">
        <v>40</v>
      </c>
      <c r="I5643" t="s">
        <v>1352</v>
      </c>
      <c r="J5643">
        <v>239.98</v>
      </c>
      <c r="K5643">
        <v>2</v>
      </c>
      <c r="L5643">
        <v>24</v>
      </c>
    </row>
    <row r="5644" spans="1:12" ht="14.25" customHeight="1" x14ac:dyDescent="0.25">
      <c r="A5644" t="str">
        <f t="shared" si="88"/>
        <v>ORD5643</v>
      </c>
      <c r="B5644" s="6">
        <v>45188</v>
      </c>
      <c r="C5644" s="6" t="str">
        <f>TEXT(Table1[[#This Row],[Order Date]],"mmm")</f>
        <v>Sep</v>
      </c>
      <c r="D5644" s="6" t="str">
        <f>TEXT(Table1[[#This Row],[Order Date]],"yyyy")</f>
        <v>2023</v>
      </c>
      <c r="E5644" t="s">
        <v>1494</v>
      </c>
      <c r="F5644" t="s">
        <v>15</v>
      </c>
      <c r="G5644" t="s">
        <v>34</v>
      </c>
      <c r="H5644" t="s">
        <v>35</v>
      </c>
      <c r="I5644" t="s">
        <v>991</v>
      </c>
      <c r="J5644">
        <v>701.37</v>
      </c>
      <c r="K5644">
        <v>2</v>
      </c>
      <c r="L5644">
        <v>-50.1</v>
      </c>
    </row>
    <row r="5645" spans="1:12" ht="14.25" customHeight="1" x14ac:dyDescent="0.25">
      <c r="A5645" t="str">
        <f t="shared" si="88"/>
        <v>ORD5644</v>
      </c>
      <c r="B5645" s="6">
        <v>45188</v>
      </c>
      <c r="C5645" s="6" t="str">
        <f>TEXT(Table1[[#This Row],[Order Date]],"mmm")</f>
        <v>Sep</v>
      </c>
      <c r="D5645" s="6" t="str">
        <f>TEXT(Table1[[#This Row],[Order Date]],"yyyy")</f>
        <v>2023</v>
      </c>
      <c r="E5645" t="s">
        <v>1494</v>
      </c>
      <c r="F5645" t="s">
        <v>15</v>
      </c>
      <c r="G5645" t="s">
        <v>11</v>
      </c>
      <c r="H5645" t="s">
        <v>20</v>
      </c>
      <c r="I5645" t="s">
        <v>1370</v>
      </c>
      <c r="J5645">
        <v>2.31</v>
      </c>
      <c r="K5645">
        <v>2</v>
      </c>
      <c r="L5645">
        <v>-3.46</v>
      </c>
    </row>
    <row r="5646" spans="1:12" ht="14.25" customHeight="1" x14ac:dyDescent="0.25">
      <c r="A5646" t="str">
        <f t="shared" si="88"/>
        <v>ORD5645</v>
      </c>
      <c r="B5646" s="6">
        <v>45188</v>
      </c>
      <c r="C5646" s="6" t="str">
        <f>TEXT(Table1[[#This Row],[Order Date]],"mmm")</f>
        <v>Sep</v>
      </c>
      <c r="D5646" s="6" t="str">
        <f>TEXT(Table1[[#This Row],[Order Date]],"yyyy")</f>
        <v>2023</v>
      </c>
      <c r="E5646" t="s">
        <v>1629</v>
      </c>
      <c r="F5646" t="s">
        <v>1529</v>
      </c>
      <c r="G5646" t="s">
        <v>11</v>
      </c>
      <c r="H5646" t="s">
        <v>18</v>
      </c>
      <c r="I5646" t="s">
        <v>308</v>
      </c>
      <c r="J5646">
        <v>1606.23</v>
      </c>
      <c r="K5646">
        <v>9</v>
      </c>
      <c r="L5646">
        <v>481.87</v>
      </c>
    </row>
    <row r="5647" spans="1:12" ht="14.25" customHeight="1" x14ac:dyDescent="0.25">
      <c r="A5647" t="str">
        <f t="shared" si="88"/>
        <v>ORD5646</v>
      </c>
      <c r="B5647" s="6">
        <v>45188</v>
      </c>
      <c r="C5647" s="6" t="str">
        <f>TEXT(Table1[[#This Row],[Order Date]],"mmm")</f>
        <v>Sep</v>
      </c>
      <c r="D5647" s="6" t="str">
        <f>TEXT(Table1[[#This Row],[Order Date]],"yyyy")</f>
        <v>2023</v>
      </c>
      <c r="E5647" t="s">
        <v>1629</v>
      </c>
      <c r="F5647" t="s">
        <v>1529</v>
      </c>
      <c r="G5647" t="s">
        <v>11</v>
      </c>
      <c r="H5647" t="s">
        <v>12</v>
      </c>
      <c r="I5647" t="s">
        <v>1924</v>
      </c>
      <c r="J5647">
        <v>17.04</v>
      </c>
      <c r="K5647">
        <v>3</v>
      </c>
      <c r="L5647">
        <v>7.67</v>
      </c>
    </row>
    <row r="5648" spans="1:12" ht="14.25" customHeight="1" x14ac:dyDescent="0.25">
      <c r="A5648" t="str">
        <f t="shared" si="88"/>
        <v>ORD5647</v>
      </c>
      <c r="B5648" s="6">
        <v>45188</v>
      </c>
      <c r="C5648" s="6" t="str">
        <f>TEXT(Table1[[#This Row],[Order Date]],"mmm")</f>
        <v>Sep</v>
      </c>
      <c r="D5648" s="6" t="str">
        <f>TEXT(Table1[[#This Row],[Order Date]],"yyyy")</f>
        <v>2023</v>
      </c>
      <c r="E5648" t="s">
        <v>1629</v>
      </c>
      <c r="F5648" t="s">
        <v>1529</v>
      </c>
      <c r="G5648" t="s">
        <v>11</v>
      </c>
      <c r="H5648" t="s">
        <v>20</v>
      </c>
      <c r="I5648" t="s">
        <v>2120</v>
      </c>
      <c r="J5648">
        <v>49.53</v>
      </c>
      <c r="K5648">
        <v>3</v>
      </c>
      <c r="L5648">
        <v>23.77</v>
      </c>
    </row>
    <row r="5649" spans="1:12" ht="14.25" customHeight="1" x14ac:dyDescent="0.25">
      <c r="A5649" t="str">
        <f t="shared" si="88"/>
        <v>ORD5648</v>
      </c>
      <c r="B5649" s="6">
        <v>45188</v>
      </c>
      <c r="C5649" s="6" t="str">
        <f>TEXT(Table1[[#This Row],[Order Date]],"mmm")</f>
        <v>Sep</v>
      </c>
      <c r="D5649" s="6" t="str">
        <f>TEXT(Table1[[#This Row],[Order Date]],"yyyy")</f>
        <v>2023</v>
      </c>
      <c r="E5649" t="s">
        <v>1629</v>
      </c>
      <c r="F5649" t="s">
        <v>1529</v>
      </c>
      <c r="G5649" t="s">
        <v>34</v>
      </c>
      <c r="H5649" t="s">
        <v>35</v>
      </c>
      <c r="I5649" t="s">
        <v>633</v>
      </c>
      <c r="J5649">
        <v>872.32</v>
      </c>
      <c r="K5649">
        <v>4</v>
      </c>
      <c r="L5649">
        <v>244.25</v>
      </c>
    </row>
    <row r="5650" spans="1:12" ht="14.25" customHeight="1" x14ac:dyDescent="0.25">
      <c r="A5650" t="str">
        <f t="shared" si="88"/>
        <v>ORD5649</v>
      </c>
      <c r="B5650" s="6">
        <v>45188</v>
      </c>
      <c r="C5650" s="6" t="str">
        <f>TEXT(Table1[[#This Row],[Order Date]],"mmm")</f>
        <v>Sep</v>
      </c>
      <c r="D5650" s="6" t="str">
        <f>TEXT(Table1[[#This Row],[Order Date]],"yyyy")</f>
        <v>2023</v>
      </c>
      <c r="E5650" t="s">
        <v>977</v>
      </c>
      <c r="F5650" t="s">
        <v>27</v>
      </c>
      <c r="G5650" t="s">
        <v>11</v>
      </c>
      <c r="H5650" t="s">
        <v>12</v>
      </c>
      <c r="I5650" t="s">
        <v>1773</v>
      </c>
      <c r="J5650">
        <v>159.88</v>
      </c>
      <c r="K5650">
        <v>7</v>
      </c>
      <c r="L5650">
        <v>73.540000000000006</v>
      </c>
    </row>
    <row r="5651" spans="1:12" ht="14.25" customHeight="1" x14ac:dyDescent="0.25">
      <c r="A5651" t="str">
        <f t="shared" si="88"/>
        <v>ORD5650</v>
      </c>
      <c r="B5651" s="6">
        <v>45188</v>
      </c>
      <c r="C5651" s="6" t="str">
        <f>TEXT(Table1[[#This Row],[Order Date]],"mmm")</f>
        <v>Sep</v>
      </c>
      <c r="D5651" s="6" t="str">
        <f>TEXT(Table1[[#This Row],[Order Date]],"yyyy")</f>
        <v>2023</v>
      </c>
      <c r="E5651" t="s">
        <v>131</v>
      </c>
      <c r="F5651" t="s">
        <v>177</v>
      </c>
      <c r="G5651" t="s">
        <v>11</v>
      </c>
      <c r="H5651" t="s">
        <v>20</v>
      </c>
      <c r="I5651" t="s">
        <v>834</v>
      </c>
      <c r="J5651">
        <v>25.44</v>
      </c>
      <c r="K5651">
        <v>6</v>
      </c>
      <c r="L5651">
        <v>12.72</v>
      </c>
    </row>
    <row r="5652" spans="1:12" ht="14.25" customHeight="1" x14ac:dyDescent="0.25">
      <c r="A5652" t="str">
        <f t="shared" si="88"/>
        <v>ORD5651</v>
      </c>
      <c r="B5652" s="6">
        <v>45188</v>
      </c>
      <c r="C5652" s="6" t="str">
        <f>TEXT(Table1[[#This Row],[Order Date]],"mmm")</f>
        <v>Sep</v>
      </c>
      <c r="D5652" s="6" t="str">
        <f>TEXT(Table1[[#This Row],[Order Date]],"yyyy")</f>
        <v>2023</v>
      </c>
      <c r="E5652" t="s">
        <v>131</v>
      </c>
      <c r="F5652" t="s">
        <v>177</v>
      </c>
      <c r="G5652" t="s">
        <v>11</v>
      </c>
      <c r="H5652" t="s">
        <v>200</v>
      </c>
      <c r="I5652" t="s">
        <v>262</v>
      </c>
      <c r="J5652">
        <v>27.93</v>
      </c>
      <c r="K5652">
        <v>3</v>
      </c>
      <c r="L5652">
        <v>8.1</v>
      </c>
    </row>
    <row r="5653" spans="1:12" ht="14.25" customHeight="1" x14ac:dyDescent="0.25">
      <c r="A5653" t="str">
        <f t="shared" si="88"/>
        <v>ORD5652</v>
      </c>
      <c r="B5653" s="6">
        <v>45188</v>
      </c>
      <c r="C5653" s="6" t="str">
        <f>TEXT(Table1[[#This Row],[Order Date]],"mmm")</f>
        <v>Sep</v>
      </c>
      <c r="D5653" s="6" t="str">
        <f>TEXT(Table1[[#This Row],[Order Date]],"yyyy")</f>
        <v>2023</v>
      </c>
      <c r="E5653" t="s">
        <v>2021</v>
      </c>
      <c r="F5653" t="s">
        <v>30</v>
      </c>
      <c r="G5653" t="s">
        <v>11</v>
      </c>
      <c r="H5653" t="s">
        <v>200</v>
      </c>
      <c r="I5653" t="s">
        <v>710</v>
      </c>
      <c r="J5653">
        <v>5.04</v>
      </c>
      <c r="K5653">
        <v>2</v>
      </c>
      <c r="L5653">
        <v>0.15</v>
      </c>
    </row>
    <row r="5654" spans="1:12" ht="14.25" customHeight="1" x14ac:dyDescent="0.25">
      <c r="A5654" t="str">
        <f t="shared" si="88"/>
        <v>ORD5653</v>
      </c>
      <c r="B5654" s="6">
        <v>45188</v>
      </c>
      <c r="C5654" s="6" t="str">
        <f>TEXT(Table1[[#This Row],[Order Date]],"mmm")</f>
        <v>Sep</v>
      </c>
      <c r="D5654" s="6" t="str">
        <f>TEXT(Table1[[#This Row],[Order Date]],"yyyy")</f>
        <v>2023</v>
      </c>
      <c r="E5654" t="s">
        <v>2021</v>
      </c>
      <c r="F5654" t="s">
        <v>30</v>
      </c>
      <c r="G5654" t="s">
        <v>39</v>
      </c>
      <c r="H5654" t="s">
        <v>52</v>
      </c>
      <c r="I5654" t="s">
        <v>454</v>
      </c>
      <c r="J5654">
        <v>249.95</v>
      </c>
      <c r="K5654">
        <v>5</v>
      </c>
      <c r="L5654">
        <v>107.48</v>
      </c>
    </row>
    <row r="5655" spans="1:12" ht="14.25" customHeight="1" x14ac:dyDescent="0.25">
      <c r="A5655" t="str">
        <f t="shared" si="88"/>
        <v>ORD5654</v>
      </c>
      <c r="B5655" s="6">
        <v>45188</v>
      </c>
      <c r="C5655" s="6" t="str">
        <f>TEXT(Table1[[#This Row],[Order Date]],"mmm")</f>
        <v>Sep</v>
      </c>
      <c r="D5655" s="6" t="str">
        <f>TEXT(Table1[[#This Row],[Order Date]],"yyyy")</f>
        <v>2023</v>
      </c>
      <c r="E5655" t="s">
        <v>246</v>
      </c>
      <c r="F5655" t="s">
        <v>23</v>
      </c>
      <c r="G5655" t="s">
        <v>34</v>
      </c>
      <c r="H5655" t="s">
        <v>47</v>
      </c>
      <c r="I5655" t="s">
        <v>2293</v>
      </c>
      <c r="J5655">
        <v>25.63</v>
      </c>
      <c r="K5655">
        <v>3</v>
      </c>
      <c r="L5655">
        <v>3.84</v>
      </c>
    </row>
    <row r="5656" spans="1:12" ht="14.25" customHeight="1" x14ac:dyDescent="0.25">
      <c r="A5656" t="str">
        <f t="shared" si="88"/>
        <v>ORD5655</v>
      </c>
      <c r="B5656" s="6">
        <v>45188</v>
      </c>
      <c r="C5656" s="6" t="str">
        <f>TEXT(Table1[[#This Row],[Order Date]],"mmm")</f>
        <v>Sep</v>
      </c>
      <c r="D5656" s="6" t="str">
        <f>TEXT(Table1[[#This Row],[Order Date]],"yyyy")</f>
        <v>2023</v>
      </c>
      <c r="E5656" t="s">
        <v>2225</v>
      </c>
      <c r="F5656" t="s">
        <v>27</v>
      </c>
      <c r="G5656" t="s">
        <v>11</v>
      </c>
      <c r="H5656" t="s">
        <v>20</v>
      </c>
      <c r="I5656" t="s">
        <v>897</v>
      </c>
      <c r="J5656">
        <v>11.95</v>
      </c>
      <c r="K5656">
        <v>3</v>
      </c>
      <c r="L5656">
        <v>4.18</v>
      </c>
    </row>
    <row r="5657" spans="1:12" ht="14.25" customHeight="1" x14ac:dyDescent="0.25">
      <c r="A5657" t="str">
        <f t="shared" si="88"/>
        <v>ORD5656</v>
      </c>
      <c r="B5657" s="6">
        <v>45188</v>
      </c>
      <c r="C5657" s="6" t="str">
        <f>TEXT(Table1[[#This Row],[Order Date]],"mmm")</f>
        <v>Sep</v>
      </c>
      <c r="D5657" s="6" t="str">
        <f>TEXT(Table1[[#This Row],[Order Date]],"yyyy")</f>
        <v>2023</v>
      </c>
      <c r="E5657" t="s">
        <v>2225</v>
      </c>
      <c r="F5657" t="s">
        <v>27</v>
      </c>
      <c r="G5657" t="s">
        <v>11</v>
      </c>
      <c r="H5657" t="s">
        <v>200</v>
      </c>
      <c r="I5657" t="s">
        <v>2602</v>
      </c>
      <c r="J5657">
        <v>6.24</v>
      </c>
      <c r="K5657">
        <v>3</v>
      </c>
      <c r="L5657">
        <v>1.87</v>
      </c>
    </row>
    <row r="5658" spans="1:12" ht="14.25" customHeight="1" x14ac:dyDescent="0.25">
      <c r="A5658" t="str">
        <f t="shared" si="88"/>
        <v>ORD5657</v>
      </c>
      <c r="B5658" s="6">
        <v>45188</v>
      </c>
      <c r="C5658" s="6" t="str">
        <f>TEXT(Table1[[#This Row],[Order Date]],"mmm")</f>
        <v>Sep</v>
      </c>
      <c r="D5658" s="6" t="str">
        <f>TEXT(Table1[[#This Row],[Order Date]],"yyyy")</f>
        <v>2023</v>
      </c>
      <c r="E5658" t="s">
        <v>1840</v>
      </c>
      <c r="F5658" t="s">
        <v>1529</v>
      </c>
      <c r="G5658" t="s">
        <v>11</v>
      </c>
      <c r="H5658" t="s">
        <v>18</v>
      </c>
      <c r="I5658" t="s">
        <v>2338</v>
      </c>
      <c r="J5658">
        <v>69.52</v>
      </c>
      <c r="K5658">
        <v>2</v>
      </c>
      <c r="L5658">
        <v>17.38</v>
      </c>
    </row>
    <row r="5659" spans="1:12" ht="14.25" customHeight="1" x14ac:dyDescent="0.25">
      <c r="A5659" t="str">
        <f t="shared" si="88"/>
        <v>ORD5658</v>
      </c>
      <c r="B5659" s="6">
        <v>45188</v>
      </c>
      <c r="C5659" s="6" t="str">
        <f>TEXT(Table1[[#This Row],[Order Date]],"mmm")</f>
        <v>Sep</v>
      </c>
      <c r="D5659" s="6" t="str">
        <f>TEXT(Table1[[#This Row],[Order Date]],"yyyy")</f>
        <v>2023</v>
      </c>
      <c r="E5659" t="s">
        <v>483</v>
      </c>
      <c r="F5659" t="s">
        <v>27</v>
      </c>
      <c r="G5659" t="s">
        <v>11</v>
      </c>
      <c r="H5659" t="s">
        <v>20</v>
      </c>
      <c r="I5659" t="s">
        <v>1127</v>
      </c>
      <c r="J5659">
        <v>8.93</v>
      </c>
      <c r="K5659">
        <v>2</v>
      </c>
      <c r="L5659">
        <v>3.12</v>
      </c>
    </row>
    <row r="5660" spans="1:12" ht="14.25" customHeight="1" x14ac:dyDescent="0.25">
      <c r="A5660" t="str">
        <f t="shared" si="88"/>
        <v>ORD5659</v>
      </c>
      <c r="B5660" s="6">
        <v>45189</v>
      </c>
      <c r="C5660" s="6" t="str">
        <f>TEXT(Table1[[#This Row],[Order Date]],"mmm")</f>
        <v>Sep</v>
      </c>
      <c r="D5660" s="6" t="str">
        <f>TEXT(Table1[[#This Row],[Order Date]],"yyyy")</f>
        <v>2023</v>
      </c>
      <c r="E5660" t="s">
        <v>458</v>
      </c>
      <c r="F5660" t="s">
        <v>27</v>
      </c>
      <c r="G5660" t="s">
        <v>11</v>
      </c>
      <c r="H5660" t="s">
        <v>12</v>
      </c>
      <c r="I5660" t="s">
        <v>718</v>
      </c>
      <c r="J5660">
        <v>65.790000000000006</v>
      </c>
      <c r="K5660">
        <v>9</v>
      </c>
      <c r="L5660">
        <v>30.26</v>
      </c>
    </row>
    <row r="5661" spans="1:12" ht="14.25" customHeight="1" x14ac:dyDescent="0.25">
      <c r="A5661" t="str">
        <f t="shared" si="88"/>
        <v>ORD5660</v>
      </c>
      <c r="B5661" s="6">
        <v>45189</v>
      </c>
      <c r="C5661" s="6" t="str">
        <f>TEXT(Table1[[#This Row],[Order Date]],"mmm")</f>
        <v>Sep</v>
      </c>
      <c r="D5661" s="6" t="str">
        <f>TEXT(Table1[[#This Row],[Order Date]],"yyyy")</f>
        <v>2023</v>
      </c>
      <c r="E5661" t="s">
        <v>458</v>
      </c>
      <c r="F5661" t="s">
        <v>27</v>
      </c>
      <c r="G5661" t="s">
        <v>11</v>
      </c>
      <c r="H5661" t="s">
        <v>20</v>
      </c>
      <c r="I5661" t="s">
        <v>528</v>
      </c>
      <c r="J5661">
        <v>271.98</v>
      </c>
      <c r="K5661">
        <v>2</v>
      </c>
      <c r="L5661">
        <v>88.39</v>
      </c>
    </row>
    <row r="5662" spans="1:12" ht="14.25" customHeight="1" x14ac:dyDescent="0.25">
      <c r="A5662" t="str">
        <f t="shared" si="88"/>
        <v>ORD5661</v>
      </c>
      <c r="B5662" s="6">
        <v>45189</v>
      </c>
      <c r="C5662" s="6" t="str">
        <f>TEXT(Table1[[#This Row],[Order Date]],"mmm")</f>
        <v>Sep</v>
      </c>
      <c r="D5662" s="6" t="str">
        <f>TEXT(Table1[[#This Row],[Order Date]],"yyyy")</f>
        <v>2023</v>
      </c>
      <c r="E5662" t="s">
        <v>458</v>
      </c>
      <c r="F5662" t="s">
        <v>27</v>
      </c>
      <c r="G5662" t="s">
        <v>11</v>
      </c>
      <c r="H5662" t="s">
        <v>24</v>
      </c>
      <c r="I5662" t="s">
        <v>1569</v>
      </c>
      <c r="J5662">
        <v>11.76</v>
      </c>
      <c r="K5662">
        <v>4</v>
      </c>
      <c r="L5662">
        <v>3.18</v>
      </c>
    </row>
    <row r="5663" spans="1:12" ht="14.25" customHeight="1" x14ac:dyDescent="0.25">
      <c r="A5663" t="str">
        <f t="shared" si="88"/>
        <v>ORD5662</v>
      </c>
      <c r="B5663" s="6">
        <v>45189</v>
      </c>
      <c r="C5663" s="6" t="str">
        <f>TEXT(Table1[[#This Row],[Order Date]],"mmm")</f>
        <v>Sep</v>
      </c>
      <c r="D5663" s="6" t="str">
        <f>TEXT(Table1[[#This Row],[Order Date]],"yyyy")</f>
        <v>2023</v>
      </c>
      <c r="E5663" t="s">
        <v>458</v>
      </c>
      <c r="F5663" t="s">
        <v>27</v>
      </c>
      <c r="G5663" t="s">
        <v>11</v>
      </c>
      <c r="H5663" t="s">
        <v>12</v>
      </c>
      <c r="I5663" t="s">
        <v>713</v>
      </c>
      <c r="J5663">
        <v>77.52</v>
      </c>
      <c r="K5663">
        <v>2</v>
      </c>
      <c r="L5663">
        <v>37.979999999999997</v>
      </c>
    </row>
    <row r="5664" spans="1:12" ht="14.25" customHeight="1" x14ac:dyDescent="0.25">
      <c r="A5664" t="str">
        <f t="shared" si="88"/>
        <v>ORD5663</v>
      </c>
      <c r="B5664" s="6">
        <v>45189</v>
      </c>
      <c r="C5664" s="6" t="str">
        <f>TEXT(Table1[[#This Row],[Order Date]],"mmm")</f>
        <v>Sep</v>
      </c>
      <c r="D5664" s="6" t="str">
        <f>TEXT(Table1[[#This Row],[Order Date]],"yyyy")</f>
        <v>2023</v>
      </c>
      <c r="E5664" t="s">
        <v>458</v>
      </c>
      <c r="F5664" t="s">
        <v>27</v>
      </c>
      <c r="G5664" t="s">
        <v>11</v>
      </c>
      <c r="H5664" t="s">
        <v>20</v>
      </c>
      <c r="I5664" t="s">
        <v>701</v>
      </c>
      <c r="J5664">
        <v>48.64</v>
      </c>
      <c r="K5664">
        <v>2</v>
      </c>
      <c r="L5664">
        <v>15.81</v>
      </c>
    </row>
    <row r="5665" spans="1:12" ht="14.25" customHeight="1" x14ac:dyDescent="0.25">
      <c r="A5665" t="str">
        <f t="shared" si="88"/>
        <v>ORD5664</v>
      </c>
      <c r="B5665" s="6">
        <v>45189</v>
      </c>
      <c r="C5665" s="6" t="str">
        <f>TEXT(Table1[[#This Row],[Order Date]],"mmm")</f>
        <v>Sep</v>
      </c>
      <c r="D5665" s="6" t="str">
        <f>TEXT(Table1[[#This Row],[Order Date]],"yyyy")</f>
        <v>2023</v>
      </c>
      <c r="E5665" t="s">
        <v>285</v>
      </c>
      <c r="F5665" t="s">
        <v>245</v>
      </c>
      <c r="G5665" t="s">
        <v>34</v>
      </c>
      <c r="H5665" t="s">
        <v>47</v>
      </c>
      <c r="I5665" t="s">
        <v>1355</v>
      </c>
      <c r="J5665">
        <v>17.09</v>
      </c>
      <c r="K5665">
        <v>2</v>
      </c>
      <c r="L5665">
        <v>1.07</v>
      </c>
    </row>
    <row r="5666" spans="1:12" ht="14.25" customHeight="1" x14ac:dyDescent="0.25">
      <c r="A5666" t="str">
        <f t="shared" si="88"/>
        <v>ORD5665</v>
      </c>
      <c r="B5666" s="6">
        <v>45189</v>
      </c>
      <c r="C5666" s="6" t="str">
        <f>TEXT(Table1[[#This Row],[Order Date]],"mmm")</f>
        <v>Sep</v>
      </c>
      <c r="D5666" s="6" t="str">
        <f>TEXT(Table1[[#This Row],[Order Date]],"yyyy")</f>
        <v>2023</v>
      </c>
      <c r="E5666" t="s">
        <v>285</v>
      </c>
      <c r="F5666" t="s">
        <v>245</v>
      </c>
      <c r="G5666" t="s">
        <v>34</v>
      </c>
      <c r="H5666" t="s">
        <v>35</v>
      </c>
      <c r="I5666" t="s">
        <v>919</v>
      </c>
      <c r="J5666">
        <v>98.39</v>
      </c>
      <c r="K5666">
        <v>1</v>
      </c>
      <c r="L5666">
        <v>-11.07</v>
      </c>
    </row>
    <row r="5667" spans="1:12" ht="14.25" customHeight="1" x14ac:dyDescent="0.25">
      <c r="A5667" t="str">
        <f t="shared" si="88"/>
        <v>ORD5666</v>
      </c>
      <c r="B5667" s="6">
        <v>45189</v>
      </c>
      <c r="C5667" s="6" t="str">
        <f>TEXT(Table1[[#This Row],[Order Date]],"mmm")</f>
        <v>Sep</v>
      </c>
      <c r="D5667" s="6" t="str">
        <f>TEXT(Table1[[#This Row],[Order Date]],"yyyy")</f>
        <v>2023</v>
      </c>
      <c r="E5667" t="s">
        <v>887</v>
      </c>
      <c r="F5667" t="s">
        <v>149</v>
      </c>
      <c r="G5667" t="s">
        <v>11</v>
      </c>
      <c r="H5667" t="s">
        <v>92</v>
      </c>
      <c r="I5667" t="s">
        <v>746</v>
      </c>
      <c r="J5667">
        <v>393.25</v>
      </c>
      <c r="K5667">
        <v>5</v>
      </c>
      <c r="L5667">
        <v>129.77000000000001</v>
      </c>
    </row>
    <row r="5668" spans="1:12" ht="14.25" customHeight="1" x14ac:dyDescent="0.25">
      <c r="A5668" t="str">
        <f t="shared" si="88"/>
        <v>ORD5667</v>
      </c>
      <c r="B5668" s="6">
        <v>45189</v>
      </c>
      <c r="C5668" s="6" t="str">
        <f>TEXT(Table1[[#This Row],[Order Date]],"mmm")</f>
        <v>Sep</v>
      </c>
      <c r="D5668" s="6" t="str">
        <f>TEXT(Table1[[#This Row],[Order Date]],"yyyy")</f>
        <v>2023</v>
      </c>
      <c r="E5668" t="s">
        <v>2088</v>
      </c>
      <c r="F5668" t="s">
        <v>110</v>
      </c>
      <c r="G5668" t="s">
        <v>11</v>
      </c>
      <c r="H5668" t="s">
        <v>20</v>
      </c>
      <c r="I5668" t="s">
        <v>608</v>
      </c>
      <c r="J5668">
        <v>83.7</v>
      </c>
      <c r="K5668">
        <v>5</v>
      </c>
      <c r="L5668">
        <v>41.01</v>
      </c>
    </row>
    <row r="5669" spans="1:12" ht="14.25" customHeight="1" x14ac:dyDescent="0.25">
      <c r="A5669" t="str">
        <f t="shared" si="88"/>
        <v>ORD5668</v>
      </c>
      <c r="B5669" s="6">
        <v>45189</v>
      </c>
      <c r="C5669" s="6" t="str">
        <f>TEXT(Table1[[#This Row],[Order Date]],"mmm")</f>
        <v>Sep</v>
      </c>
      <c r="D5669" s="6" t="str">
        <f>TEXT(Table1[[#This Row],[Order Date]],"yyyy")</f>
        <v>2023</v>
      </c>
      <c r="E5669" t="s">
        <v>2013</v>
      </c>
      <c r="F5669" t="s">
        <v>164</v>
      </c>
      <c r="G5669" t="s">
        <v>34</v>
      </c>
      <c r="H5669" t="s">
        <v>74</v>
      </c>
      <c r="I5669" t="s">
        <v>2421</v>
      </c>
      <c r="J5669">
        <v>163.88</v>
      </c>
      <c r="K5669">
        <v>2</v>
      </c>
      <c r="L5669">
        <v>40.97</v>
      </c>
    </row>
    <row r="5670" spans="1:12" ht="14.25" customHeight="1" x14ac:dyDescent="0.25">
      <c r="A5670" t="str">
        <f t="shared" si="88"/>
        <v>ORD5669</v>
      </c>
      <c r="B5670" s="6">
        <v>45191</v>
      </c>
      <c r="C5670" s="6" t="str">
        <f>TEXT(Table1[[#This Row],[Order Date]],"mmm")</f>
        <v>Sep</v>
      </c>
      <c r="D5670" s="6" t="str">
        <f>TEXT(Table1[[#This Row],[Order Date]],"yyyy")</f>
        <v>2023</v>
      </c>
      <c r="E5670" t="s">
        <v>1771</v>
      </c>
      <c r="F5670" t="s">
        <v>120</v>
      </c>
      <c r="G5670" t="s">
        <v>11</v>
      </c>
      <c r="H5670" t="s">
        <v>24</v>
      </c>
      <c r="I5670" t="s">
        <v>2453</v>
      </c>
      <c r="J5670">
        <v>40.78</v>
      </c>
      <c r="K5670">
        <v>3</v>
      </c>
      <c r="L5670">
        <v>4.59</v>
      </c>
    </row>
    <row r="5671" spans="1:12" ht="14.25" customHeight="1" x14ac:dyDescent="0.25">
      <c r="A5671" t="str">
        <f t="shared" si="88"/>
        <v>ORD5670</v>
      </c>
      <c r="B5671" s="6">
        <v>45191</v>
      </c>
      <c r="C5671" s="6" t="str">
        <f>TEXT(Table1[[#This Row],[Order Date]],"mmm")</f>
        <v>Sep</v>
      </c>
      <c r="D5671" s="6" t="str">
        <f>TEXT(Table1[[#This Row],[Order Date]],"yyyy")</f>
        <v>2023</v>
      </c>
      <c r="E5671" t="s">
        <v>1771</v>
      </c>
      <c r="F5671" t="s">
        <v>120</v>
      </c>
      <c r="G5671" t="s">
        <v>39</v>
      </c>
      <c r="H5671" t="s">
        <v>40</v>
      </c>
      <c r="I5671" t="s">
        <v>2603</v>
      </c>
      <c r="J5671">
        <v>63.94</v>
      </c>
      <c r="K5671">
        <v>8</v>
      </c>
      <c r="L5671">
        <v>5.59</v>
      </c>
    </row>
    <row r="5672" spans="1:12" ht="14.25" customHeight="1" x14ac:dyDescent="0.25">
      <c r="A5672" t="str">
        <f t="shared" si="88"/>
        <v>ORD5671</v>
      </c>
      <c r="B5672" s="6">
        <v>45191</v>
      </c>
      <c r="C5672" s="6" t="str">
        <f>TEXT(Table1[[#This Row],[Order Date]],"mmm")</f>
        <v>Sep</v>
      </c>
      <c r="D5672" s="6" t="str">
        <f>TEXT(Table1[[#This Row],[Order Date]],"yyyy")</f>
        <v>2023</v>
      </c>
      <c r="E5672" t="s">
        <v>1643</v>
      </c>
      <c r="F5672" t="s">
        <v>23</v>
      </c>
      <c r="G5672" t="s">
        <v>11</v>
      </c>
      <c r="H5672" t="s">
        <v>24</v>
      </c>
      <c r="I5672" t="s">
        <v>988</v>
      </c>
      <c r="J5672">
        <v>7.87</v>
      </c>
      <c r="K5672">
        <v>3</v>
      </c>
      <c r="L5672">
        <v>0.89</v>
      </c>
    </row>
    <row r="5673" spans="1:12" ht="14.25" customHeight="1" x14ac:dyDescent="0.25">
      <c r="A5673" t="str">
        <f t="shared" si="88"/>
        <v>ORD5672</v>
      </c>
      <c r="B5673" s="6">
        <v>45191</v>
      </c>
      <c r="C5673" s="6" t="str">
        <f>TEXT(Table1[[#This Row],[Order Date]],"mmm")</f>
        <v>Sep</v>
      </c>
      <c r="D5673" s="6" t="str">
        <f>TEXT(Table1[[#This Row],[Order Date]],"yyyy")</f>
        <v>2023</v>
      </c>
      <c r="E5673" t="s">
        <v>1534</v>
      </c>
      <c r="F5673" t="s">
        <v>123</v>
      </c>
      <c r="G5673" t="s">
        <v>11</v>
      </c>
      <c r="H5673" t="s">
        <v>20</v>
      </c>
      <c r="I5673" t="s">
        <v>1291</v>
      </c>
      <c r="J5673">
        <v>7.51</v>
      </c>
      <c r="K5673">
        <v>9</v>
      </c>
      <c r="L5673">
        <v>-6</v>
      </c>
    </row>
    <row r="5674" spans="1:12" ht="14.25" customHeight="1" x14ac:dyDescent="0.25">
      <c r="A5674" t="str">
        <f t="shared" si="88"/>
        <v>ORD5673</v>
      </c>
      <c r="B5674" s="6">
        <v>45191</v>
      </c>
      <c r="C5674" s="6" t="str">
        <f>TEXT(Table1[[#This Row],[Order Date]],"mmm")</f>
        <v>Sep</v>
      </c>
      <c r="D5674" s="6" t="str">
        <f>TEXT(Table1[[#This Row],[Order Date]],"yyyy")</f>
        <v>2023</v>
      </c>
      <c r="E5674" t="s">
        <v>1534</v>
      </c>
      <c r="F5674" t="s">
        <v>123</v>
      </c>
      <c r="G5674" t="s">
        <v>11</v>
      </c>
      <c r="H5674" t="s">
        <v>16</v>
      </c>
      <c r="I5674" t="s">
        <v>1709</v>
      </c>
      <c r="J5674">
        <v>16.559999999999999</v>
      </c>
      <c r="K5674">
        <v>2</v>
      </c>
      <c r="L5674">
        <v>5.8</v>
      </c>
    </row>
    <row r="5675" spans="1:12" ht="14.25" customHeight="1" x14ac:dyDescent="0.25">
      <c r="A5675" t="str">
        <f t="shared" si="88"/>
        <v>ORD5674</v>
      </c>
      <c r="B5675" s="6">
        <v>45191</v>
      </c>
      <c r="C5675" s="6" t="str">
        <f>TEXT(Table1[[#This Row],[Order Date]],"mmm")</f>
        <v>Sep</v>
      </c>
      <c r="D5675" s="6" t="str">
        <f>TEXT(Table1[[#This Row],[Order Date]],"yyyy")</f>
        <v>2023</v>
      </c>
      <c r="E5675" t="s">
        <v>1044</v>
      </c>
      <c r="F5675" t="s">
        <v>33</v>
      </c>
      <c r="G5675" t="s">
        <v>34</v>
      </c>
      <c r="H5675" t="s">
        <v>47</v>
      </c>
      <c r="I5675" t="s">
        <v>1162</v>
      </c>
      <c r="J5675">
        <v>13.28</v>
      </c>
      <c r="K5675">
        <v>2</v>
      </c>
      <c r="L5675">
        <v>6.37</v>
      </c>
    </row>
    <row r="5676" spans="1:12" ht="14.25" customHeight="1" x14ac:dyDescent="0.25">
      <c r="A5676" t="str">
        <f t="shared" si="88"/>
        <v>ORD5675</v>
      </c>
      <c r="B5676" s="6">
        <v>45191</v>
      </c>
      <c r="C5676" s="6" t="str">
        <f>TEXT(Table1[[#This Row],[Order Date]],"mmm")</f>
        <v>Sep</v>
      </c>
      <c r="D5676" s="6" t="str">
        <f>TEXT(Table1[[#This Row],[Order Date]],"yyyy")</f>
        <v>2023</v>
      </c>
      <c r="E5676" t="s">
        <v>2011</v>
      </c>
      <c r="F5676" t="s">
        <v>23</v>
      </c>
      <c r="G5676" t="s">
        <v>11</v>
      </c>
      <c r="H5676" t="s">
        <v>16</v>
      </c>
      <c r="I5676" t="s">
        <v>377</v>
      </c>
      <c r="J5676">
        <v>16.52</v>
      </c>
      <c r="K5676">
        <v>5</v>
      </c>
      <c r="L5676">
        <v>5.37</v>
      </c>
    </row>
    <row r="5677" spans="1:12" ht="14.25" customHeight="1" x14ac:dyDescent="0.25">
      <c r="A5677" t="str">
        <f t="shared" si="88"/>
        <v>ORD5676</v>
      </c>
      <c r="B5677" s="6">
        <v>45191</v>
      </c>
      <c r="C5677" s="6" t="str">
        <f>TEXT(Table1[[#This Row],[Order Date]],"mmm")</f>
        <v>Sep</v>
      </c>
      <c r="D5677" s="6" t="str">
        <f>TEXT(Table1[[#This Row],[Order Date]],"yyyy")</f>
        <v>2023</v>
      </c>
      <c r="E5677" t="s">
        <v>1223</v>
      </c>
      <c r="F5677" t="s">
        <v>149</v>
      </c>
      <c r="G5677" t="s">
        <v>11</v>
      </c>
      <c r="H5677" t="s">
        <v>18</v>
      </c>
      <c r="I5677" t="s">
        <v>1456</v>
      </c>
      <c r="J5677">
        <v>128.34</v>
      </c>
      <c r="K5677">
        <v>6</v>
      </c>
      <c r="L5677">
        <v>37.22</v>
      </c>
    </row>
    <row r="5678" spans="1:12" ht="14.25" customHeight="1" x14ac:dyDescent="0.25">
      <c r="A5678" t="str">
        <f t="shared" si="88"/>
        <v>ORD5677</v>
      </c>
      <c r="B5678" s="6">
        <v>45191</v>
      </c>
      <c r="C5678" s="6" t="str">
        <f>TEXT(Table1[[#This Row],[Order Date]],"mmm")</f>
        <v>Sep</v>
      </c>
      <c r="D5678" s="6" t="str">
        <f>TEXT(Table1[[#This Row],[Order Date]],"yyyy")</f>
        <v>2023</v>
      </c>
      <c r="E5678" t="s">
        <v>1474</v>
      </c>
      <c r="F5678" t="s">
        <v>129</v>
      </c>
      <c r="G5678" t="s">
        <v>11</v>
      </c>
      <c r="H5678" t="s">
        <v>12</v>
      </c>
      <c r="I5678" t="s">
        <v>924</v>
      </c>
      <c r="J5678">
        <v>35.880000000000003</v>
      </c>
      <c r="K5678">
        <v>6</v>
      </c>
      <c r="L5678">
        <v>16.149999999999999</v>
      </c>
    </row>
    <row r="5679" spans="1:12" ht="14.25" customHeight="1" x14ac:dyDescent="0.25">
      <c r="A5679" t="str">
        <f t="shared" si="88"/>
        <v>ORD5678</v>
      </c>
      <c r="B5679" s="6">
        <v>45191</v>
      </c>
      <c r="C5679" s="6" t="str">
        <f>TEXT(Table1[[#This Row],[Order Date]],"mmm")</f>
        <v>Sep</v>
      </c>
      <c r="D5679" s="6" t="str">
        <f>TEXT(Table1[[#This Row],[Order Date]],"yyyy")</f>
        <v>2023</v>
      </c>
      <c r="E5679" t="s">
        <v>1401</v>
      </c>
      <c r="F5679" t="s">
        <v>278</v>
      </c>
      <c r="G5679" t="s">
        <v>34</v>
      </c>
      <c r="H5679" t="s">
        <v>47</v>
      </c>
      <c r="I5679" t="s">
        <v>766</v>
      </c>
      <c r="J5679">
        <v>68.430000000000007</v>
      </c>
      <c r="K5679">
        <v>7</v>
      </c>
      <c r="L5679">
        <v>8.5500000000000007</v>
      </c>
    </row>
    <row r="5680" spans="1:12" ht="14.25" customHeight="1" x14ac:dyDescent="0.25">
      <c r="A5680" t="str">
        <f t="shared" si="88"/>
        <v>ORD5679</v>
      </c>
      <c r="B5680" s="6">
        <v>45191</v>
      </c>
      <c r="C5680" s="6" t="str">
        <f>TEXT(Table1[[#This Row],[Order Date]],"mmm")</f>
        <v>Sep</v>
      </c>
      <c r="D5680" s="6" t="str">
        <f>TEXT(Table1[[#This Row],[Order Date]],"yyyy")</f>
        <v>2023</v>
      </c>
      <c r="E5680" t="s">
        <v>61</v>
      </c>
      <c r="F5680" t="s">
        <v>157</v>
      </c>
      <c r="G5680" t="s">
        <v>34</v>
      </c>
      <c r="H5680" t="s">
        <v>47</v>
      </c>
      <c r="I5680" t="s">
        <v>2049</v>
      </c>
      <c r="J5680">
        <v>18.96</v>
      </c>
      <c r="K5680">
        <v>2</v>
      </c>
      <c r="L5680">
        <v>7.58</v>
      </c>
    </row>
    <row r="5681" spans="1:12" ht="14.25" customHeight="1" x14ac:dyDescent="0.25">
      <c r="A5681" t="str">
        <f t="shared" si="88"/>
        <v>ORD5680</v>
      </c>
      <c r="B5681" s="6">
        <v>45191</v>
      </c>
      <c r="C5681" s="6" t="str">
        <f>TEXT(Table1[[#This Row],[Order Date]],"mmm")</f>
        <v>Sep</v>
      </c>
      <c r="D5681" s="6" t="str">
        <f>TEXT(Table1[[#This Row],[Order Date]],"yyyy")</f>
        <v>2023</v>
      </c>
      <c r="E5681" t="s">
        <v>268</v>
      </c>
      <c r="F5681" t="s">
        <v>78</v>
      </c>
      <c r="G5681" t="s">
        <v>11</v>
      </c>
      <c r="H5681" t="s">
        <v>63</v>
      </c>
      <c r="I5681" t="s">
        <v>2264</v>
      </c>
      <c r="J5681">
        <v>63.97</v>
      </c>
      <c r="K5681">
        <v>2</v>
      </c>
      <c r="L5681">
        <v>19.989999999999998</v>
      </c>
    </row>
    <row r="5682" spans="1:12" ht="14.25" customHeight="1" x14ac:dyDescent="0.25">
      <c r="A5682" t="str">
        <f t="shared" si="88"/>
        <v>ORD5681</v>
      </c>
      <c r="B5682" s="6">
        <v>45191</v>
      </c>
      <c r="C5682" s="6" t="str">
        <f>TEXT(Table1[[#This Row],[Order Date]],"mmm")</f>
        <v>Sep</v>
      </c>
      <c r="D5682" s="6" t="str">
        <f>TEXT(Table1[[#This Row],[Order Date]],"yyyy")</f>
        <v>2023</v>
      </c>
      <c r="E5682" t="s">
        <v>1164</v>
      </c>
      <c r="F5682" t="s">
        <v>110</v>
      </c>
      <c r="G5682" t="s">
        <v>11</v>
      </c>
      <c r="H5682" t="s">
        <v>12</v>
      </c>
      <c r="I5682" t="s">
        <v>1531</v>
      </c>
      <c r="J5682">
        <v>35.56</v>
      </c>
      <c r="K5682">
        <v>7</v>
      </c>
      <c r="L5682">
        <v>16.71</v>
      </c>
    </row>
    <row r="5683" spans="1:12" ht="14.25" customHeight="1" x14ac:dyDescent="0.25">
      <c r="A5683" t="str">
        <f t="shared" si="88"/>
        <v>ORD5682</v>
      </c>
      <c r="B5683" s="6">
        <v>45191</v>
      </c>
      <c r="C5683" s="6" t="str">
        <f>TEXT(Table1[[#This Row],[Order Date]],"mmm")</f>
        <v>Sep</v>
      </c>
      <c r="D5683" s="6" t="str">
        <f>TEXT(Table1[[#This Row],[Order Date]],"yyyy")</f>
        <v>2023</v>
      </c>
      <c r="E5683" t="s">
        <v>1164</v>
      </c>
      <c r="F5683" t="s">
        <v>110</v>
      </c>
      <c r="G5683" t="s">
        <v>39</v>
      </c>
      <c r="H5683" t="s">
        <v>40</v>
      </c>
      <c r="I5683" t="s">
        <v>1493</v>
      </c>
      <c r="J5683">
        <v>97.98</v>
      </c>
      <c r="K5683">
        <v>2</v>
      </c>
      <c r="L5683">
        <v>27.43</v>
      </c>
    </row>
    <row r="5684" spans="1:12" ht="14.25" customHeight="1" x14ac:dyDescent="0.25">
      <c r="A5684" t="str">
        <f t="shared" si="88"/>
        <v>ORD5683</v>
      </c>
      <c r="B5684" s="6">
        <v>45192</v>
      </c>
      <c r="C5684" s="6" t="str">
        <f>TEXT(Table1[[#This Row],[Order Date]],"mmm")</f>
        <v>Sep</v>
      </c>
      <c r="D5684" s="6" t="str">
        <f>TEXT(Table1[[#This Row],[Order Date]],"yyyy")</f>
        <v>2023</v>
      </c>
      <c r="E5684" t="s">
        <v>817</v>
      </c>
      <c r="F5684" t="s">
        <v>78</v>
      </c>
      <c r="G5684" t="s">
        <v>34</v>
      </c>
      <c r="H5684" t="s">
        <v>47</v>
      </c>
      <c r="I5684" t="s">
        <v>190</v>
      </c>
      <c r="J5684">
        <v>532.70000000000005</v>
      </c>
      <c r="K5684">
        <v>6</v>
      </c>
      <c r="L5684">
        <v>-26.64</v>
      </c>
    </row>
    <row r="5685" spans="1:12" ht="14.25" customHeight="1" x14ac:dyDescent="0.25">
      <c r="A5685" t="str">
        <f t="shared" si="88"/>
        <v>ORD5684</v>
      </c>
      <c r="B5685" s="6">
        <v>45192</v>
      </c>
      <c r="C5685" s="6" t="str">
        <f>TEXT(Table1[[#This Row],[Order Date]],"mmm")</f>
        <v>Sep</v>
      </c>
      <c r="D5685" s="6" t="str">
        <f>TEXT(Table1[[#This Row],[Order Date]],"yyyy")</f>
        <v>2023</v>
      </c>
      <c r="E5685" t="s">
        <v>817</v>
      </c>
      <c r="F5685" t="s">
        <v>78</v>
      </c>
      <c r="G5685" t="s">
        <v>11</v>
      </c>
      <c r="H5685" t="s">
        <v>24</v>
      </c>
      <c r="I5685" t="s">
        <v>2436</v>
      </c>
      <c r="J5685">
        <v>4.91</v>
      </c>
      <c r="K5685">
        <v>2</v>
      </c>
      <c r="L5685">
        <v>0.31</v>
      </c>
    </row>
    <row r="5686" spans="1:12" ht="14.25" customHeight="1" x14ac:dyDescent="0.25">
      <c r="A5686" t="str">
        <f t="shared" si="88"/>
        <v>ORD5685</v>
      </c>
      <c r="B5686" s="6">
        <v>45192</v>
      </c>
      <c r="C5686" s="6" t="str">
        <f>TEXT(Table1[[#This Row],[Order Date]],"mmm")</f>
        <v>Sep</v>
      </c>
      <c r="D5686" s="6" t="str">
        <f>TEXT(Table1[[#This Row],[Order Date]],"yyyy")</f>
        <v>2023</v>
      </c>
      <c r="E5686" t="s">
        <v>889</v>
      </c>
      <c r="F5686" t="s">
        <v>30</v>
      </c>
      <c r="G5686" t="s">
        <v>11</v>
      </c>
      <c r="H5686" t="s">
        <v>18</v>
      </c>
      <c r="I5686" t="s">
        <v>1001</v>
      </c>
      <c r="J5686">
        <v>118.25</v>
      </c>
      <c r="K5686">
        <v>5</v>
      </c>
      <c r="L5686">
        <v>34.29</v>
      </c>
    </row>
    <row r="5687" spans="1:12" ht="14.25" customHeight="1" x14ac:dyDescent="0.25">
      <c r="A5687" t="str">
        <f t="shared" si="88"/>
        <v>ORD5686</v>
      </c>
      <c r="B5687" s="6">
        <v>45192</v>
      </c>
      <c r="C5687" s="6" t="str">
        <f>TEXT(Table1[[#This Row],[Order Date]],"mmm")</f>
        <v>Sep</v>
      </c>
      <c r="D5687" s="6" t="str">
        <f>TEXT(Table1[[#This Row],[Order Date]],"yyyy")</f>
        <v>2023</v>
      </c>
      <c r="E5687" t="s">
        <v>889</v>
      </c>
      <c r="F5687" t="s">
        <v>30</v>
      </c>
      <c r="G5687" t="s">
        <v>34</v>
      </c>
      <c r="H5687" t="s">
        <v>35</v>
      </c>
      <c r="I5687" t="s">
        <v>1942</v>
      </c>
      <c r="J5687">
        <v>368.97</v>
      </c>
      <c r="K5687">
        <v>3</v>
      </c>
      <c r="L5687">
        <v>81.17</v>
      </c>
    </row>
    <row r="5688" spans="1:12" ht="14.25" customHeight="1" x14ac:dyDescent="0.25">
      <c r="A5688" t="str">
        <f t="shared" si="88"/>
        <v>ORD5687</v>
      </c>
      <c r="B5688" s="6">
        <v>45192</v>
      </c>
      <c r="C5688" s="6" t="str">
        <f>TEXT(Table1[[#This Row],[Order Date]],"mmm")</f>
        <v>Sep</v>
      </c>
      <c r="D5688" s="6" t="str">
        <f>TEXT(Table1[[#This Row],[Order Date]],"yyyy")</f>
        <v>2023</v>
      </c>
      <c r="E5688" t="s">
        <v>1618</v>
      </c>
      <c r="F5688" t="s">
        <v>164</v>
      </c>
      <c r="G5688" t="s">
        <v>11</v>
      </c>
      <c r="H5688" t="s">
        <v>200</v>
      </c>
      <c r="I5688" t="s">
        <v>649</v>
      </c>
      <c r="J5688">
        <v>13.68</v>
      </c>
      <c r="K5688">
        <v>2</v>
      </c>
      <c r="L5688">
        <v>3.69</v>
      </c>
    </row>
    <row r="5689" spans="1:12" ht="14.25" customHeight="1" x14ac:dyDescent="0.25">
      <c r="A5689" t="str">
        <f t="shared" si="88"/>
        <v>ORD5688</v>
      </c>
      <c r="B5689" s="6">
        <v>45192</v>
      </c>
      <c r="C5689" s="6" t="str">
        <f>TEXT(Table1[[#This Row],[Order Date]],"mmm")</f>
        <v>Sep</v>
      </c>
      <c r="D5689" s="6" t="str">
        <f>TEXT(Table1[[#This Row],[Order Date]],"yyyy")</f>
        <v>2023</v>
      </c>
      <c r="E5689" t="s">
        <v>2544</v>
      </c>
      <c r="F5689" t="s">
        <v>27</v>
      </c>
      <c r="G5689" t="s">
        <v>11</v>
      </c>
      <c r="H5689" t="s">
        <v>63</v>
      </c>
      <c r="I5689" t="s">
        <v>396</v>
      </c>
      <c r="J5689">
        <v>4.08</v>
      </c>
      <c r="K5689">
        <v>2</v>
      </c>
      <c r="L5689">
        <v>1.92</v>
      </c>
    </row>
    <row r="5690" spans="1:12" ht="14.25" customHeight="1" x14ac:dyDescent="0.25">
      <c r="A5690" t="str">
        <f t="shared" si="88"/>
        <v>ORD5689</v>
      </c>
      <c r="B5690" s="6">
        <v>45192</v>
      </c>
      <c r="C5690" s="6" t="str">
        <f>TEXT(Table1[[#This Row],[Order Date]],"mmm")</f>
        <v>Sep</v>
      </c>
      <c r="D5690" s="6" t="str">
        <f>TEXT(Table1[[#This Row],[Order Date]],"yyyy")</f>
        <v>2023</v>
      </c>
      <c r="E5690" t="s">
        <v>2544</v>
      </c>
      <c r="F5690" t="s">
        <v>27</v>
      </c>
      <c r="G5690" t="s">
        <v>11</v>
      </c>
      <c r="H5690" t="s">
        <v>16</v>
      </c>
      <c r="I5690" t="s">
        <v>1297</v>
      </c>
      <c r="J5690">
        <v>18.899999999999999</v>
      </c>
      <c r="K5690">
        <v>3</v>
      </c>
      <c r="L5690">
        <v>8.69</v>
      </c>
    </row>
    <row r="5691" spans="1:12" ht="14.25" customHeight="1" x14ac:dyDescent="0.25">
      <c r="A5691" t="str">
        <f t="shared" si="88"/>
        <v>ORD5690</v>
      </c>
      <c r="B5691" s="6">
        <v>45192</v>
      </c>
      <c r="C5691" s="6" t="str">
        <f>TEXT(Table1[[#This Row],[Order Date]],"mmm")</f>
        <v>Sep</v>
      </c>
      <c r="D5691" s="6" t="str">
        <f>TEXT(Table1[[#This Row],[Order Date]],"yyyy")</f>
        <v>2023</v>
      </c>
      <c r="E5691" t="s">
        <v>2496</v>
      </c>
      <c r="F5691" t="s">
        <v>149</v>
      </c>
      <c r="G5691" t="s">
        <v>11</v>
      </c>
      <c r="H5691" t="s">
        <v>20</v>
      </c>
      <c r="I5691" t="s">
        <v>67</v>
      </c>
      <c r="J5691">
        <v>10.53</v>
      </c>
      <c r="K5691">
        <v>7</v>
      </c>
      <c r="L5691">
        <v>3.68</v>
      </c>
    </row>
    <row r="5692" spans="1:12" ht="14.25" customHeight="1" x14ac:dyDescent="0.25">
      <c r="A5692" t="str">
        <f t="shared" si="88"/>
        <v>ORD5691</v>
      </c>
      <c r="B5692" s="6">
        <v>45192</v>
      </c>
      <c r="C5692" s="6" t="str">
        <f>TEXT(Table1[[#This Row],[Order Date]],"mmm")</f>
        <v>Sep</v>
      </c>
      <c r="D5692" s="6" t="str">
        <f>TEXT(Table1[[#This Row],[Order Date]],"yyyy")</f>
        <v>2023</v>
      </c>
      <c r="E5692" t="s">
        <v>605</v>
      </c>
      <c r="F5692" t="s">
        <v>78</v>
      </c>
      <c r="G5692" t="s">
        <v>11</v>
      </c>
      <c r="H5692" t="s">
        <v>12</v>
      </c>
      <c r="I5692" t="s">
        <v>1710</v>
      </c>
      <c r="J5692">
        <v>11.95</v>
      </c>
      <c r="K5692">
        <v>3</v>
      </c>
      <c r="L5692">
        <v>4.03</v>
      </c>
    </row>
    <row r="5693" spans="1:12" ht="14.25" customHeight="1" x14ac:dyDescent="0.25">
      <c r="A5693" t="str">
        <f t="shared" si="88"/>
        <v>ORD5692</v>
      </c>
      <c r="B5693" s="6">
        <v>45192</v>
      </c>
      <c r="C5693" s="6" t="str">
        <f>TEXT(Table1[[#This Row],[Order Date]],"mmm")</f>
        <v>Sep</v>
      </c>
      <c r="D5693" s="6" t="str">
        <f>TEXT(Table1[[#This Row],[Order Date]],"yyyy")</f>
        <v>2023</v>
      </c>
      <c r="E5693" t="s">
        <v>605</v>
      </c>
      <c r="F5693" t="s">
        <v>78</v>
      </c>
      <c r="G5693" t="s">
        <v>34</v>
      </c>
      <c r="H5693" t="s">
        <v>47</v>
      </c>
      <c r="I5693" t="s">
        <v>2604</v>
      </c>
      <c r="J5693">
        <v>28</v>
      </c>
      <c r="K5693">
        <v>4</v>
      </c>
      <c r="L5693">
        <v>7.7</v>
      </c>
    </row>
    <row r="5694" spans="1:12" ht="14.25" customHeight="1" x14ac:dyDescent="0.25">
      <c r="A5694" t="str">
        <f t="shared" si="88"/>
        <v>ORD5693</v>
      </c>
      <c r="B5694" s="6">
        <v>45192</v>
      </c>
      <c r="C5694" s="6" t="str">
        <f>TEXT(Table1[[#This Row],[Order Date]],"mmm")</f>
        <v>Sep</v>
      </c>
      <c r="D5694" s="6" t="str">
        <f>TEXT(Table1[[#This Row],[Order Date]],"yyyy")</f>
        <v>2023</v>
      </c>
      <c r="E5694" t="s">
        <v>605</v>
      </c>
      <c r="F5694" t="s">
        <v>78</v>
      </c>
      <c r="G5694" t="s">
        <v>11</v>
      </c>
      <c r="H5694" t="s">
        <v>20</v>
      </c>
      <c r="I5694" t="s">
        <v>425</v>
      </c>
      <c r="J5694">
        <v>12.2</v>
      </c>
      <c r="K5694">
        <v>7</v>
      </c>
      <c r="L5694">
        <v>-9.76</v>
      </c>
    </row>
    <row r="5695" spans="1:12" ht="14.25" customHeight="1" x14ac:dyDescent="0.25">
      <c r="A5695" t="str">
        <f t="shared" si="88"/>
        <v>ORD5694</v>
      </c>
      <c r="B5695" s="6">
        <v>45192</v>
      </c>
      <c r="C5695" s="6" t="str">
        <f>TEXT(Table1[[#This Row],[Order Date]],"mmm")</f>
        <v>Sep</v>
      </c>
      <c r="D5695" s="6" t="str">
        <f>TEXT(Table1[[#This Row],[Order Date]],"yyyy")</f>
        <v>2023</v>
      </c>
      <c r="E5695" t="s">
        <v>2205</v>
      </c>
      <c r="F5695" t="s">
        <v>164</v>
      </c>
      <c r="G5695" t="s">
        <v>11</v>
      </c>
      <c r="H5695" t="s">
        <v>20</v>
      </c>
      <c r="I5695" t="s">
        <v>559</v>
      </c>
      <c r="J5695">
        <v>13.22</v>
      </c>
      <c r="K5695">
        <v>4</v>
      </c>
      <c r="L5695">
        <v>4.46</v>
      </c>
    </row>
    <row r="5696" spans="1:12" ht="14.25" customHeight="1" x14ac:dyDescent="0.25">
      <c r="A5696" t="str">
        <f t="shared" si="88"/>
        <v>ORD5695</v>
      </c>
      <c r="B5696" s="6">
        <v>45192</v>
      </c>
      <c r="C5696" s="6" t="str">
        <f>TEXT(Table1[[#This Row],[Order Date]],"mmm")</f>
        <v>Sep</v>
      </c>
      <c r="D5696" s="6" t="str">
        <f>TEXT(Table1[[#This Row],[Order Date]],"yyyy")</f>
        <v>2023</v>
      </c>
      <c r="E5696" t="s">
        <v>2205</v>
      </c>
      <c r="F5696" t="s">
        <v>164</v>
      </c>
      <c r="G5696" t="s">
        <v>34</v>
      </c>
      <c r="H5696" t="s">
        <v>35</v>
      </c>
      <c r="I5696" t="s">
        <v>699</v>
      </c>
      <c r="J5696">
        <v>184.75</v>
      </c>
      <c r="K5696">
        <v>3</v>
      </c>
      <c r="L5696">
        <v>-20.78</v>
      </c>
    </row>
    <row r="5697" spans="1:12" ht="14.25" customHeight="1" x14ac:dyDescent="0.25">
      <c r="A5697" t="str">
        <f t="shared" si="88"/>
        <v>ORD5696</v>
      </c>
      <c r="B5697" s="6">
        <v>45193</v>
      </c>
      <c r="C5697" s="6" t="str">
        <f>TEXT(Table1[[#This Row],[Order Date]],"mmm")</f>
        <v>Sep</v>
      </c>
      <c r="D5697" s="6" t="str">
        <f>TEXT(Table1[[#This Row],[Order Date]],"yyyy")</f>
        <v>2023</v>
      </c>
      <c r="E5697" t="s">
        <v>1593</v>
      </c>
      <c r="F5697" t="s">
        <v>78</v>
      </c>
      <c r="G5697" t="s">
        <v>34</v>
      </c>
      <c r="H5697" t="s">
        <v>35</v>
      </c>
      <c r="I5697" t="s">
        <v>2132</v>
      </c>
      <c r="J5697">
        <v>155.37</v>
      </c>
      <c r="K5697">
        <v>2</v>
      </c>
      <c r="L5697">
        <v>-13.32</v>
      </c>
    </row>
    <row r="5698" spans="1:12" ht="14.25" customHeight="1" x14ac:dyDescent="0.25">
      <c r="A5698" t="str">
        <f t="shared" si="88"/>
        <v>ORD5697</v>
      </c>
      <c r="B5698" s="6">
        <v>45193</v>
      </c>
      <c r="C5698" s="6" t="str">
        <f>TEXT(Table1[[#This Row],[Order Date]],"mmm")</f>
        <v>Sep</v>
      </c>
      <c r="D5698" s="6" t="str">
        <f>TEXT(Table1[[#This Row],[Order Date]],"yyyy")</f>
        <v>2023</v>
      </c>
      <c r="E5698" t="s">
        <v>593</v>
      </c>
      <c r="F5698" t="s">
        <v>27</v>
      </c>
      <c r="G5698" t="s">
        <v>11</v>
      </c>
      <c r="H5698" t="s">
        <v>18</v>
      </c>
      <c r="I5698" t="s">
        <v>1439</v>
      </c>
      <c r="J5698">
        <v>41.96</v>
      </c>
      <c r="K5698">
        <v>2</v>
      </c>
      <c r="L5698">
        <v>2.94</v>
      </c>
    </row>
    <row r="5699" spans="1:12" ht="14.25" customHeight="1" x14ac:dyDescent="0.25">
      <c r="A5699" t="str">
        <f t="shared" ref="A5699:A5762" si="89">"ORD" &amp; TEXT(ROW(A5699)-1, "0000")</f>
        <v>ORD5698</v>
      </c>
      <c r="B5699" s="6">
        <v>45193</v>
      </c>
      <c r="C5699" s="6" t="str">
        <f>TEXT(Table1[[#This Row],[Order Date]],"mmm")</f>
        <v>Sep</v>
      </c>
      <c r="D5699" s="6" t="str">
        <f>TEXT(Table1[[#This Row],[Order Date]],"yyyy")</f>
        <v>2023</v>
      </c>
      <c r="E5699" t="s">
        <v>593</v>
      </c>
      <c r="F5699" t="s">
        <v>27</v>
      </c>
      <c r="G5699" t="s">
        <v>11</v>
      </c>
      <c r="H5699" t="s">
        <v>12</v>
      </c>
      <c r="I5699" t="s">
        <v>135</v>
      </c>
      <c r="J5699">
        <v>41.7</v>
      </c>
      <c r="K5699">
        <v>5</v>
      </c>
      <c r="L5699">
        <v>20.85</v>
      </c>
    </row>
    <row r="5700" spans="1:12" ht="14.25" customHeight="1" x14ac:dyDescent="0.25">
      <c r="A5700" t="str">
        <f t="shared" si="89"/>
        <v>ORD5699</v>
      </c>
      <c r="B5700" s="6">
        <v>45193</v>
      </c>
      <c r="C5700" s="6" t="str">
        <f>TEXT(Table1[[#This Row],[Order Date]],"mmm")</f>
        <v>Sep</v>
      </c>
      <c r="D5700" s="6" t="str">
        <f>TEXT(Table1[[#This Row],[Order Date]],"yyyy")</f>
        <v>2023</v>
      </c>
      <c r="E5700" t="s">
        <v>1946</v>
      </c>
      <c r="F5700" t="s">
        <v>27</v>
      </c>
      <c r="G5700" t="s">
        <v>34</v>
      </c>
      <c r="H5700" t="s">
        <v>47</v>
      </c>
      <c r="I5700" t="s">
        <v>1269</v>
      </c>
      <c r="J5700">
        <v>63.2</v>
      </c>
      <c r="K5700">
        <v>5</v>
      </c>
      <c r="L5700">
        <v>23.38</v>
      </c>
    </row>
    <row r="5701" spans="1:12" ht="14.25" customHeight="1" x14ac:dyDescent="0.25">
      <c r="A5701" t="str">
        <f t="shared" si="89"/>
        <v>ORD5700</v>
      </c>
      <c r="B5701" s="6">
        <v>45193</v>
      </c>
      <c r="C5701" s="6" t="str">
        <f>TEXT(Table1[[#This Row],[Order Date]],"mmm")</f>
        <v>Sep</v>
      </c>
      <c r="D5701" s="6" t="str">
        <f>TEXT(Table1[[#This Row],[Order Date]],"yyyy")</f>
        <v>2023</v>
      </c>
      <c r="E5701" t="s">
        <v>2501</v>
      </c>
      <c r="F5701" t="s">
        <v>278</v>
      </c>
      <c r="G5701" t="s">
        <v>34</v>
      </c>
      <c r="H5701" t="s">
        <v>47</v>
      </c>
      <c r="I5701" t="s">
        <v>2062</v>
      </c>
      <c r="J5701">
        <v>21.44</v>
      </c>
      <c r="K5701">
        <v>2</v>
      </c>
      <c r="L5701">
        <v>7.5</v>
      </c>
    </row>
    <row r="5702" spans="1:12" ht="14.25" customHeight="1" x14ac:dyDescent="0.25">
      <c r="A5702" t="str">
        <f t="shared" si="89"/>
        <v>ORD5701</v>
      </c>
      <c r="B5702" s="6">
        <v>45193</v>
      </c>
      <c r="C5702" s="6" t="str">
        <f>TEXT(Table1[[#This Row],[Order Date]],"mmm")</f>
        <v>Sep</v>
      </c>
      <c r="D5702" s="6" t="str">
        <f>TEXT(Table1[[#This Row],[Order Date]],"yyyy")</f>
        <v>2023</v>
      </c>
      <c r="E5702" t="s">
        <v>2501</v>
      </c>
      <c r="F5702" t="s">
        <v>278</v>
      </c>
      <c r="G5702" t="s">
        <v>11</v>
      </c>
      <c r="H5702" t="s">
        <v>18</v>
      </c>
      <c r="I5702" t="s">
        <v>257</v>
      </c>
      <c r="J5702">
        <v>511.06</v>
      </c>
      <c r="K5702">
        <v>9</v>
      </c>
      <c r="L5702">
        <v>-95.82</v>
      </c>
    </row>
    <row r="5703" spans="1:12" ht="14.25" customHeight="1" x14ac:dyDescent="0.25">
      <c r="A5703" t="str">
        <f t="shared" si="89"/>
        <v>ORD5702</v>
      </c>
      <c r="B5703" s="6">
        <v>45193</v>
      </c>
      <c r="C5703" s="6" t="str">
        <f>TEXT(Table1[[#This Row],[Order Date]],"mmm")</f>
        <v>Sep</v>
      </c>
      <c r="D5703" s="6" t="str">
        <f>TEXT(Table1[[#This Row],[Order Date]],"yyyy")</f>
        <v>2023</v>
      </c>
      <c r="E5703" t="s">
        <v>552</v>
      </c>
      <c r="F5703" t="s">
        <v>840</v>
      </c>
      <c r="G5703" t="s">
        <v>11</v>
      </c>
      <c r="H5703" t="s">
        <v>20</v>
      </c>
      <c r="I5703" t="s">
        <v>682</v>
      </c>
      <c r="J5703">
        <v>6.38</v>
      </c>
      <c r="K5703">
        <v>1</v>
      </c>
      <c r="L5703">
        <v>2.93</v>
      </c>
    </row>
    <row r="5704" spans="1:12" ht="14.25" customHeight="1" x14ac:dyDescent="0.25">
      <c r="A5704" t="str">
        <f t="shared" si="89"/>
        <v>ORD5703</v>
      </c>
      <c r="B5704" s="6">
        <v>45193</v>
      </c>
      <c r="C5704" s="6" t="str">
        <f>TEXT(Table1[[#This Row],[Order Date]],"mmm")</f>
        <v>Sep</v>
      </c>
      <c r="D5704" s="6" t="str">
        <f>TEXT(Table1[[#This Row],[Order Date]],"yyyy")</f>
        <v>2023</v>
      </c>
      <c r="E5704" t="s">
        <v>552</v>
      </c>
      <c r="F5704" t="s">
        <v>840</v>
      </c>
      <c r="G5704" t="s">
        <v>11</v>
      </c>
      <c r="H5704" t="s">
        <v>12</v>
      </c>
      <c r="I5704" t="s">
        <v>549</v>
      </c>
      <c r="J5704">
        <v>6.48</v>
      </c>
      <c r="K5704">
        <v>1</v>
      </c>
      <c r="L5704">
        <v>3.11</v>
      </c>
    </row>
    <row r="5705" spans="1:12" ht="14.25" customHeight="1" x14ac:dyDescent="0.25">
      <c r="A5705" t="str">
        <f t="shared" si="89"/>
        <v>ORD5704</v>
      </c>
      <c r="B5705" s="6">
        <v>45193</v>
      </c>
      <c r="C5705" s="6" t="str">
        <f>TEXT(Table1[[#This Row],[Order Date]],"mmm")</f>
        <v>Sep</v>
      </c>
      <c r="D5705" s="6" t="str">
        <f>TEXT(Table1[[#This Row],[Order Date]],"yyyy")</f>
        <v>2023</v>
      </c>
      <c r="E5705" t="s">
        <v>465</v>
      </c>
      <c r="F5705" t="s">
        <v>129</v>
      </c>
      <c r="G5705" t="s">
        <v>34</v>
      </c>
      <c r="H5705" t="s">
        <v>47</v>
      </c>
      <c r="I5705" t="s">
        <v>1276</v>
      </c>
      <c r="J5705">
        <v>127.95</v>
      </c>
      <c r="K5705">
        <v>3</v>
      </c>
      <c r="L5705">
        <v>21.75</v>
      </c>
    </row>
    <row r="5706" spans="1:12" ht="14.25" customHeight="1" x14ac:dyDescent="0.25">
      <c r="A5706" t="str">
        <f t="shared" si="89"/>
        <v>ORD5705</v>
      </c>
      <c r="B5706" s="6">
        <v>45193</v>
      </c>
      <c r="C5706" s="6" t="str">
        <f>TEXT(Table1[[#This Row],[Order Date]],"mmm")</f>
        <v>Sep</v>
      </c>
      <c r="D5706" s="6" t="str">
        <f>TEXT(Table1[[#This Row],[Order Date]],"yyyy")</f>
        <v>2023</v>
      </c>
      <c r="E5706" t="s">
        <v>1657</v>
      </c>
      <c r="F5706" t="s">
        <v>15</v>
      </c>
      <c r="G5706" t="s">
        <v>11</v>
      </c>
      <c r="H5706" t="s">
        <v>20</v>
      </c>
      <c r="I5706" t="s">
        <v>2488</v>
      </c>
      <c r="J5706">
        <v>442.37</v>
      </c>
      <c r="K5706">
        <v>7</v>
      </c>
      <c r="L5706">
        <v>-729.91</v>
      </c>
    </row>
    <row r="5707" spans="1:12" ht="14.25" customHeight="1" x14ac:dyDescent="0.25">
      <c r="A5707" t="str">
        <f t="shared" si="89"/>
        <v>ORD5706</v>
      </c>
      <c r="B5707" s="6">
        <v>45193</v>
      </c>
      <c r="C5707" s="6" t="str">
        <f>TEXT(Table1[[#This Row],[Order Date]],"mmm")</f>
        <v>Sep</v>
      </c>
      <c r="D5707" s="6" t="str">
        <f>TEXT(Table1[[#This Row],[Order Date]],"yyyy")</f>
        <v>2023</v>
      </c>
      <c r="E5707" t="s">
        <v>525</v>
      </c>
      <c r="F5707" t="s">
        <v>27</v>
      </c>
      <c r="G5707" t="s">
        <v>11</v>
      </c>
      <c r="H5707" t="s">
        <v>63</v>
      </c>
      <c r="I5707" t="s">
        <v>1319</v>
      </c>
      <c r="J5707">
        <v>304.89999999999998</v>
      </c>
      <c r="K5707">
        <v>5</v>
      </c>
      <c r="L5707">
        <v>143.30000000000001</v>
      </c>
    </row>
    <row r="5708" spans="1:12" ht="14.25" customHeight="1" x14ac:dyDescent="0.25">
      <c r="A5708" t="str">
        <f t="shared" si="89"/>
        <v>ORD5707</v>
      </c>
      <c r="B5708" s="6">
        <v>45193</v>
      </c>
      <c r="C5708" s="6" t="str">
        <f>TEXT(Table1[[#This Row],[Order Date]],"mmm")</f>
        <v>Sep</v>
      </c>
      <c r="D5708" s="6" t="str">
        <f>TEXT(Table1[[#This Row],[Order Date]],"yyyy")</f>
        <v>2023</v>
      </c>
      <c r="E5708" t="s">
        <v>525</v>
      </c>
      <c r="F5708" t="s">
        <v>27</v>
      </c>
      <c r="G5708" t="s">
        <v>34</v>
      </c>
      <c r="H5708" t="s">
        <v>35</v>
      </c>
      <c r="I5708" t="s">
        <v>723</v>
      </c>
      <c r="J5708">
        <v>563.24</v>
      </c>
      <c r="K5708">
        <v>5</v>
      </c>
      <c r="L5708">
        <v>56.32</v>
      </c>
    </row>
    <row r="5709" spans="1:12" ht="14.25" customHeight="1" x14ac:dyDescent="0.25">
      <c r="A5709" t="str">
        <f t="shared" si="89"/>
        <v>ORD5708</v>
      </c>
      <c r="B5709" s="6">
        <v>45194</v>
      </c>
      <c r="C5709" s="6" t="str">
        <f>TEXT(Table1[[#This Row],[Order Date]],"mmm")</f>
        <v>Sep</v>
      </c>
      <c r="D5709" s="6" t="str">
        <f>TEXT(Table1[[#This Row],[Order Date]],"yyyy")</f>
        <v>2023</v>
      </c>
      <c r="E5709" t="s">
        <v>1817</v>
      </c>
      <c r="F5709" t="s">
        <v>95</v>
      </c>
      <c r="G5709" t="s">
        <v>34</v>
      </c>
      <c r="H5709" t="s">
        <v>145</v>
      </c>
      <c r="I5709" t="s">
        <v>1613</v>
      </c>
      <c r="J5709">
        <v>393.17</v>
      </c>
      <c r="K5709">
        <v>3</v>
      </c>
      <c r="L5709">
        <v>-204.45</v>
      </c>
    </row>
    <row r="5710" spans="1:12" ht="14.25" customHeight="1" x14ac:dyDescent="0.25">
      <c r="A5710" t="str">
        <f t="shared" si="89"/>
        <v>ORD5709</v>
      </c>
      <c r="B5710" s="6">
        <v>45194</v>
      </c>
      <c r="C5710" s="6" t="str">
        <f>TEXT(Table1[[#This Row],[Order Date]],"mmm")</f>
        <v>Sep</v>
      </c>
      <c r="D5710" s="6" t="str">
        <f>TEXT(Table1[[#This Row],[Order Date]],"yyyy")</f>
        <v>2023</v>
      </c>
      <c r="E5710" t="s">
        <v>241</v>
      </c>
      <c r="F5710" t="s">
        <v>10</v>
      </c>
      <c r="G5710" t="s">
        <v>11</v>
      </c>
      <c r="H5710" t="s">
        <v>16</v>
      </c>
      <c r="I5710" t="s">
        <v>1336</v>
      </c>
      <c r="J5710">
        <v>15.94</v>
      </c>
      <c r="K5710">
        <v>4</v>
      </c>
      <c r="L5710">
        <v>5.18</v>
      </c>
    </row>
    <row r="5711" spans="1:12" ht="14.25" customHeight="1" x14ac:dyDescent="0.25">
      <c r="A5711" t="str">
        <f t="shared" si="89"/>
        <v>ORD5710</v>
      </c>
      <c r="B5711" s="6">
        <v>45194</v>
      </c>
      <c r="C5711" s="6" t="str">
        <f>TEXT(Table1[[#This Row],[Order Date]],"mmm")</f>
        <v>Sep</v>
      </c>
      <c r="D5711" s="6" t="str">
        <f>TEXT(Table1[[#This Row],[Order Date]],"yyyy")</f>
        <v>2023</v>
      </c>
      <c r="E5711" t="s">
        <v>445</v>
      </c>
      <c r="F5711" t="s">
        <v>91</v>
      </c>
      <c r="G5711" t="s">
        <v>11</v>
      </c>
      <c r="H5711" t="s">
        <v>12</v>
      </c>
      <c r="I5711" t="s">
        <v>135</v>
      </c>
      <c r="J5711">
        <v>60.05</v>
      </c>
      <c r="K5711">
        <v>9</v>
      </c>
      <c r="L5711">
        <v>22.52</v>
      </c>
    </row>
    <row r="5712" spans="1:12" ht="14.25" customHeight="1" x14ac:dyDescent="0.25">
      <c r="A5712" t="str">
        <f t="shared" si="89"/>
        <v>ORD5711</v>
      </c>
      <c r="B5712" s="6">
        <v>45194</v>
      </c>
      <c r="C5712" s="6" t="str">
        <f>TEXT(Table1[[#This Row],[Order Date]],"mmm")</f>
        <v>Sep</v>
      </c>
      <c r="D5712" s="6" t="str">
        <f>TEXT(Table1[[#This Row],[Order Date]],"yyyy")</f>
        <v>2023</v>
      </c>
      <c r="E5712" t="s">
        <v>445</v>
      </c>
      <c r="F5712" t="s">
        <v>91</v>
      </c>
      <c r="G5712" t="s">
        <v>11</v>
      </c>
      <c r="H5712" t="s">
        <v>20</v>
      </c>
      <c r="I5712" t="s">
        <v>608</v>
      </c>
      <c r="J5712">
        <v>5.0199999999999996</v>
      </c>
      <c r="K5712">
        <v>1</v>
      </c>
      <c r="L5712">
        <v>-3.52</v>
      </c>
    </row>
    <row r="5713" spans="1:12" ht="14.25" customHeight="1" x14ac:dyDescent="0.25">
      <c r="A5713" t="str">
        <f t="shared" si="89"/>
        <v>ORD5712</v>
      </c>
      <c r="B5713" s="6">
        <v>45194</v>
      </c>
      <c r="C5713" s="6" t="str">
        <f>TEXT(Table1[[#This Row],[Order Date]],"mmm")</f>
        <v>Sep</v>
      </c>
      <c r="D5713" s="6" t="str">
        <f>TEXT(Table1[[#This Row],[Order Date]],"yyyy")</f>
        <v>2023</v>
      </c>
      <c r="E5713" t="s">
        <v>1966</v>
      </c>
      <c r="F5713" t="s">
        <v>27</v>
      </c>
      <c r="G5713" t="s">
        <v>11</v>
      </c>
      <c r="H5713" t="s">
        <v>24</v>
      </c>
      <c r="I5713" t="s">
        <v>1235</v>
      </c>
      <c r="J5713">
        <v>16.559999999999999</v>
      </c>
      <c r="K5713">
        <v>4</v>
      </c>
      <c r="L5713">
        <v>6.96</v>
      </c>
    </row>
    <row r="5714" spans="1:12" ht="14.25" customHeight="1" x14ac:dyDescent="0.25">
      <c r="A5714" t="str">
        <f t="shared" si="89"/>
        <v>ORD5713</v>
      </c>
      <c r="B5714" s="6">
        <v>45194</v>
      </c>
      <c r="C5714" s="6" t="str">
        <f>TEXT(Table1[[#This Row],[Order Date]],"mmm")</f>
        <v>Sep</v>
      </c>
      <c r="D5714" s="6" t="str">
        <f>TEXT(Table1[[#This Row],[Order Date]],"yyyy")</f>
        <v>2023</v>
      </c>
      <c r="E5714" t="s">
        <v>1797</v>
      </c>
      <c r="F5714" t="s">
        <v>157</v>
      </c>
      <c r="G5714" t="s">
        <v>39</v>
      </c>
      <c r="H5714" t="s">
        <v>52</v>
      </c>
      <c r="I5714" t="s">
        <v>502</v>
      </c>
      <c r="J5714">
        <v>499.95</v>
      </c>
      <c r="K5714">
        <v>5</v>
      </c>
      <c r="L5714">
        <v>174.98</v>
      </c>
    </row>
    <row r="5715" spans="1:12" ht="14.25" customHeight="1" x14ac:dyDescent="0.25">
      <c r="A5715" t="str">
        <f t="shared" si="89"/>
        <v>ORD5714</v>
      </c>
      <c r="B5715" s="6">
        <v>45194</v>
      </c>
      <c r="C5715" s="6" t="str">
        <f>TEXT(Table1[[#This Row],[Order Date]],"mmm")</f>
        <v>Sep</v>
      </c>
      <c r="D5715" s="6" t="str">
        <f>TEXT(Table1[[#This Row],[Order Date]],"yyyy")</f>
        <v>2023</v>
      </c>
      <c r="E5715" t="s">
        <v>1797</v>
      </c>
      <c r="F5715" t="s">
        <v>157</v>
      </c>
      <c r="G5715" t="s">
        <v>11</v>
      </c>
      <c r="H5715" t="s">
        <v>24</v>
      </c>
      <c r="I5715" t="s">
        <v>2233</v>
      </c>
      <c r="J5715">
        <v>3.04</v>
      </c>
      <c r="K5715">
        <v>1</v>
      </c>
      <c r="L5715">
        <v>1.03</v>
      </c>
    </row>
    <row r="5716" spans="1:12" ht="14.25" customHeight="1" x14ac:dyDescent="0.25">
      <c r="A5716" t="str">
        <f t="shared" si="89"/>
        <v>ORD5715</v>
      </c>
      <c r="B5716" s="6">
        <v>45194</v>
      </c>
      <c r="C5716" s="6" t="str">
        <f>TEXT(Table1[[#This Row],[Order Date]],"mmm")</f>
        <v>Sep</v>
      </c>
      <c r="D5716" s="6" t="str">
        <f>TEXT(Table1[[#This Row],[Order Date]],"yyyy")</f>
        <v>2023</v>
      </c>
      <c r="E5716" t="s">
        <v>1797</v>
      </c>
      <c r="F5716" t="s">
        <v>157</v>
      </c>
      <c r="G5716" t="s">
        <v>34</v>
      </c>
      <c r="H5716" t="s">
        <v>35</v>
      </c>
      <c r="I5716" t="s">
        <v>1876</v>
      </c>
      <c r="J5716">
        <v>201.96</v>
      </c>
      <c r="K5716">
        <v>2</v>
      </c>
      <c r="L5716">
        <v>50.49</v>
      </c>
    </row>
    <row r="5717" spans="1:12" ht="14.25" customHeight="1" x14ac:dyDescent="0.25">
      <c r="A5717" t="str">
        <f t="shared" si="89"/>
        <v>ORD5716</v>
      </c>
      <c r="B5717" s="6">
        <v>45194</v>
      </c>
      <c r="C5717" s="6" t="str">
        <f>TEXT(Table1[[#This Row],[Order Date]],"mmm")</f>
        <v>Sep</v>
      </c>
      <c r="D5717" s="6" t="str">
        <f>TEXT(Table1[[#This Row],[Order Date]],"yyyy")</f>
        <v>2023</v>
      </c>
      <c r="E5717" t="s">
        <v>1797</v>
      </c>
      <c r="F5717" t="s">
        <v>157</v>
      </c>
      <c r="G5717" t="s">
        <v>34</v>
      </c>
      <c r="H5717" t="s">
        <v>47</v>
      </c>
      <c r="I5717" t="s">
        <v>2531</v>
      </c>
      <c r="J5717">
        <v>68.64</v>
      </c>
      <c r="K5717">
        <v>11</v>
      </c>
      <c r="L5717">
        <v>17.16</v>
      </c>
    </row>
    <row r="5718" spans="1:12" ht="14.25" customHeight="1" x14ac:dyDescent="0.25">
      <c r="A5718" t="str">
        <f t="shared" si="89"/>
        <v>ORD5717</v>
      </c>
      <c r="B5718" s="6">
        <v>45194</v>
      </c>
      <c r="C5718" s="6" t="str">
        <f>TEXT(Table1[[#This Row],[Order Date]],"mmm")</f>
        <v>Sep</v>
      </c>
      <c r="D5718" s="6" t="str">
        <f>TEXT(Table1[[#This Row],[Order Date]],"yyyy")</f>
        <v>2023</v>
      </c>
      <c r="E5718" t="s">
        <v>1813</v>
      </c>
      <c r="F5718" t="s">
        <v>78</v>
      </c>
      <c r="G5718" t="s">
        <v>11</v>
      </c>
      <c r="H5718" t="s">
        <v>92</v>
      </c>
      <c r="I5718" t="s">
        <v>1997</v>
      </c>
      <c r="J5718">
        <v>286.26</v>
      </c>
      <c r="K5718">
        <v>1</v>
      </c>
      <c r="L5718">
        <v>17.89</v>
      </c>
    </row>
    <row r="5719" spans="1:12" ht="14.25" customHeight="1" x14ac:dyDescent="0.25">
      <c r="A5719" t="str">
        <f t="shared" si="89"/>
        <v>ORD5718</v>
      </c>
      <c r="B5719" s="6">
        <v>45194</v>
      </c>
      <c r="C5719" s="6" t="str">
        <f>TEXT(Table1[[#This Row],[Order Date]],"mmm")</f>
        <v>Sep</v>
      </c>
      <c r="D5719" s="6" t="str">
        <f>TEXT(Table1[[#This Row],[Order Date]],"yyyy")</f>
        <v>2023</v>
      </c>
      <c r="E5719" t="s">
        <v>1813</v>
      </c>
      <c r="F5719" t="s">
        <v>78</v>
      </c>
      <c r="G5719" t="s">
        <v>11</v>
      </c>
      <c r="H5719" t="s">
        <v>18</v>
      </c>
      <c r="I5719" t="s">
        <v>1316</v>
      </c>
      <c r="J5719">
        <v>24.22</v>
      </c>
      <c r="K5719">
        <v>2</v>
      </c>
      <c r="L5719">
        <v>-4.84</v>
      </c>
    </row>
    <row r="5720" spans="1:12" ht="14.25" customHeight="1" x14ac:dyDescent="0.25">
      <c r="A5720" t="str">
        <f t="shared" si="89"/>
        <v>ORD5719</v>
      </c>
      <c r="B5720" s="6">
        <v>45194</v>
      </c>
      <c r="C5720" s="6" t="str">
        <f>TEXT(Table1[[#This Row],[Order Date]],"mmm")</f>
        <v>Sep</v>
      </c>
      <c r="D5720" s="6" t="str">
        <f>TEXT(Table1[[#This Row],[Order Date]],"yyyy")</f>
        <v>2023</v>
      </c>
      <c r="E5720" t="s">
        <v>1813</v>
      </c>
      <c r="F5720" t="s">
        <v>78</v>
      </c>
      <c r="G5720" t="s">
        <v>11</v>
      </c>
      <c r="H5720" t="s">
        <v>18</v>
      </c>
      <c r="I5720" t="s">
        <v>557</v>
      </c>
      <c r="J5720">
        <v>331.54</v>
      </c>
      <c r="K5720">
        <v>3</v>
      </c>
      <c r="L5720">
        <v>-82.88</v>
      </c>
    </row>
    <row r="5721" spans="1:12" ht="14.25" customHeight="1" x14ac:dyDescent="0.25">
      <c r="A5721" t="str">
        <f t="shared" si="89"/>
        <v>ORD5720</v>
      </c>
      <c r="B5721" s="6">
        <v>45194</v>
      </c>
      <c r="C5721" s="6" t="str">
        <f>TEXT(Table1[[#This Row],[Order Date]],"mmm")</f>
        <v>Sep</v>
      </c>
      <c r="D5721" s="6" t="str">
        <f>TEXT(Table1[[#This Row],[Order Date]],"yyyy")</f>
        <v>2023</v>
      </c>
      <c r="E5721" t="s">
        <v>1033</v>
      </c>
      <c r="F5721" t="s">
        <v>27</v>
      </c>
      <c r="G5721" t="s">
        <v>34</v>
      </c>
      <c r="H5721" t="s">
        <v>74</v>
      </c>
      <c r="I5721" t="s">
        <v>1872</v>
      </c>
      <c r="J5721">
        <v>477.67</v>
      </c>
      <c r="K5721">
        <v>2</v>
      </c>
      <c r="L5721">
        <v>84.29</v>
      </c>
    </row>
    <row r="5722" spans="1:12" ht="14.25" customHeight="1" x14ac:dyDescent="0.25">
      <c r="A5722" t="str">
        <f t="shared" si="89"/>
        <v>ORD5721</v>
      </c>
      <c r="B5722" s="6">
        <v>45194</v>
      </c>
      <c r="C5722" s="6" t="str">
        <f>TEXT(Table1[[#This Row],[Order Date]],"mmm")</f>
        <v>Sep</v>
      </c>
      <c r="D5722" s="6" t="str">
        <f>TEXT(Table1[[#This Row],[Order Date]],"yyyy")</f>
        <v>2023</v>
      </c>
      <c r="E5722" t="s">
        <v>884</v>
      </c>
      <c r="F5722" t="s">
        <v>27</v>
      </c>
      <c r="G5722" t="s">
        <v>11</v>
      </c>
      <c r="H5722" t="s">
        <v>12</v>
      </c>
      <c r="I5722" t="s">
        <v>1552</v>
      </c>
      <c r="J5722">
        <v>10.9</v>
      </c>
      <c r="K5722">
        <v>5</v>
      </c>
      <c r="L5722">
        <v>5.12</v>
      </c>
    </row>
    <row r="5723" spans="1:12" ht="14.25" customHeight="1" x14ac:dyDescent="0.25">
      <c r="A5723" t="str">
        <f t="shared" si="89"/>
        <v>ORD5722</v>
      </c>
      <c r="B5723" s="6">
        <v>45194</v>
      </c>
      <c r="C5723" s="6" t="str">
        <f>TEXT(Table1[[#This Row],[Order Date]],"mmm")</f>
        <v>Sep</v>
      </c>
      <c r="D5723" s="6" t="str">
        <f>TEXT(Table1[[#This Row],[Order Date]],"yyyy")</f>
        <v>2023</v>
      </c>
      <c r="E5723" t="s">
        <v>884</v>
      </c>
      <c r="F5723" t="s">
        <v>27</v>
      </c>
      <c r="G5723" t="s">
        <v>11</v>
      </c>
      <c r="H5723" t="s">
        <v>16</v>
      </c>
      <c r="I5723" t="s">
        <v>1259</v>
      </c>
      <c r="J5723">
        <v>29.6</v>
      </c>
      <c r="K5723">
        <v>2</v>
      </c>
      <c r="L5723">
        <v>14.8</v>
      </c>
    </row>
    <row r="5724" spans="1:12" ht="14.25" customHeight="1" x14ac:dyDescent="0.25">
      <c r="A5724" t="str">
        <f t="shared" si="89"/>
        <v>ORD5723</v>
      </c>
      <c r="B5724" s="6">
        <v>45194</v>
      </c>
      <c r="C5724" s="6" t="str">
        <f>TEXT(Table1[[#This Row],[Order Date]],"mmm")</f>
        <v>Sep</v>
      </c>
      <c r="D5724" s="6" t="str">
        <f>TEXT(Table1[[#This Row],[Order Date]],"yyyy")</f>
        <v>2023</v>
      </c>
      <c r="E5724" t="s">
        <v>884</v>
      </c>
      <c r="F5724" t="s">
        <v>27</v>
      </c>
      <c r="G5724" t="s">
        <v>11</v>
      </c>
      <c r="H5724" t="s">
        <v>16</v>
      </c>
      <c r="I5724" t="s">
        <v>772</v>
      </c>
      <c r="J5724">
        <v>4.9800000000000004</v>
      </c>
      <c r="K5724">
        <v>1</v>
      </c>
      <c r="L5724">
        <v>2.29</v>
      </c>
    </row>
    <row r="5725" spans="1:12" ht="14.25" customHeight="1" x14ac:dyDescent="0.25">
      <c r="A5725" t="str">
        <f t="shared" si="89"/>
        <v>ORD5724</v>
      </c>
      <c r="B5725" s="6">
        <v>45194</v>
      </c>
      <c r="C5725" s="6" t="str">
        <f>TEXT(Table1[[#This Row],[Order Date]],"mmm")</f>
        <v>Sep</v>
      </c>
      <c r="D5725" s="6" t="str">
        <f>TEXT(Table1[[#This Row],[Order Date]],"yyyy")</f>
        <v>2023</v>
      </c>
      <c r="E5725" t="s">
        <v>884</v>
      </c>
      <c r="F5725" t="s">
        <v>27</v>
      </c>
      <c r="G5725" t="s">
        <v>39</v>
      </c>
      <c r="H5725" t="s">
        <v>603</v>
      </c>
      <c r="I5725" t="s">
        <v>2010</v>
      </c>
      <c r="J5725">
        <v>479.98</v>
      </c>
      <c r="K5725">
        <v>3</v>
      </c>
      <c r="L5725">
        <v>161.99</v>
      </c>
    </row>
    <row r="5726" spans="1:12" ht="14.25" customHeight="1" x14ac:dyDescent="0.25">
      <c r="A5726" t="str">
        <f t="shared" si="89"/>
        <v>ORD5725</v>
      </c>
      <c r="B5726" s="6">
        <v>45194</v>
      </c>
      <c r="C5726" s="6" t="str">
        <f>TEXT(Table1[[#This Row],[Order Date]],"mmm")</f>
        <v>Sep</v>
      </c>
      <c r="D5726" s="6" t="str">
        <f>TEXT(Table1[[#This Row],[Order Date]],"yyyy")</f>
        <v>2023</v>
      </c>
      <c r="E5726" t="s">
        <v>884</v>
      </c>
      <c r="F5726" t="s">
        <v>27</v>
      </c>
      <c r="G5726" t="s">
        <v>39</v>
      </c>
      <c r="H5726" t="s">
        <v>40</v>
      </c>
      <c r="I5726" t="s">
        <v>1947</v>
      </c>
      <c r="J5726">
        <v>44.74</v>
      </c>
      <c r="K5726">
        <v>8</v>
      </c>
      <c r="L5726">
        <v>4.47</v>
      </c>
    </row>
    <row r="5727" spans="1:12" ht="14.25" customHeight="1" x14ac:dyDescent="0.25">
      <c r="A5727" t="str">
        <f t="shared" si="89"/>
        <v>ORD5726</v>
      </c>
      <c r="B5727" s="6">
        <v>45194</v>
      </c>
      <c r="C5727" s="6" t="str">
        <f>TEXT(Table1[[#This Row],[Order Date]],"mmm")</f>
        <v>Sep</v>
      </c>
      <c r="D5727" s="6" t="str">
        <f>TEXT(Table1[[#This Row],[Order Date]],"yyyy")</f>
        <v>2023</v>
      </c>
      <c r="E5727" t="s">
        <v>884</v>
      </c>
      <c r="F5727" t="s">
        <v>27</v>
      </c>
      <c r="G5727" t="s">
        <v>11</v>
      </c>
      <c r="H5727" t="s">
        <v>24</v>
      </c>
      <c r="I5727" t="s">
        <v>2192</v>
      </c>
      <c r="J5727">
        <v>5.76</v>
      </c>
      <c r="K5727">
        <v>2</v>
      </c>
      <c r="L5727">
        <v>1.67</v>
      </c>
    </row>
    <row r="5728" spans="1:12" ht="14.25" customHeight="1" x14ac:dyDescent="0.25">
      <c r="A5728" t="str">
        <f t="shared" si="89"/>
        <v>ORD5727</v>
      </c>
      <c r="B5728" s="6">
        <v>45194</v>
      </c>
      <c r="C5728" s="6" t="str">
        <f>TEXT(Table1[[#This Row],[Order Date]],"mmm")</f>
        <v>Sep</v>
      </c>
      <c r="D5728" s="6" t="str">
        <f>TEXT(Table1[[#This Row],[Order Date]],"yyyy")</f>
        <v>2023</v>
      </c>
      <c r="E5728" t="s">
        <v>884</v>
      </c>
      <c r="F5728" t="s">
        <v>27</v>
      </c>
      <c r="G5728" t="s">
        <v>34</v>
      </c>
      <c r="H5728" t="s">
        <v>35</v>
      </c>
      <c r="I5728" t="s">
        <v>1597</v>
      </c>
      <c r="J5728">
        <v>483.14</v>
      </c>
      <c r="K5728">
        <v>4</v>
      </c>
      <c r="L5728">
        <v>60.39</v>
      </c>
    </row>
    <row r="5729" spans="1:12" ht="14.25" customHeight="1" x14ac:dyDescent="0.25">
      <c r="A5729" t="str">
        <f t="shared" si="89"/>
        <v>ORD5728</v>
      </c>
      <c r="B5729" s="6">
        <v>45195</v>
      </c>
      <c r="C5729" s="6" t="str">
        <f>TEXT(Table1[[#This Row],[Order Date]],"mmm")</f>
        <v>Sep</v>
      </c>
      <c r="D5729" s="6" t="str">
        <f>TEXT(Table1[[#This Row],[Order Date]],"yyyy")</f>
        <v>2023</v>
      </c>
      <c r="E5729" t="s">
        <v>182</v>
      </c>
      <c r="F5729" t="s">
        <v>15</v>
      </c>
      <c r="G5729" t="s">
        <v>34</v>
      </c>
      <c r="H5729" t="s">
        <v>35</v>
      </c>
      <c r="I5729" t="s">
        <v>106</v>
      </c>
      <c r="J5729">
        <v>747.56</v>
      </c>
      <c r="K5729">
        <v>3</v>
      </c>
      <c r="L5729">
        <v>-96.11</v>
      </c>
    </row>
    <row r="5730" spans="1:12" ht="14.25" customHeight="1" x14ac:dyDescent="0.25">
      <c r="A5730" t="str">
        <f t="shared" si="89"/>
        <v>ORD5729</v>
      </c>
      <c r="B5730" s="6">
        <v>45195</v>
      </c>
      <c r="C5730" s="6" t="str">
        <f>TEXT(Table1[[#This Row],[Order Date]],"mmm")</f>
        <v>Sep</v>
      </c>
      <c r="D5730" s="6" t="str">
        <f>TEXT(Table1[[#This Row],[Order Date]],"yyyy")</f>
        <v>2023</v>
      </c>
      <c r="E5730" t="s">
        <v>182</v>
      </c>
      <c r="F5730" t="s">
        <v>15</v>
      </c>
      <c r="G5730" t="s">
        <v>11</v>
      </c>
      <c r="H5730" t="s">
        <v>63</v>
      </c>
      <c r="I5730" t="s">
        <v>64</v>
      </c>
      <c r="J5730">
        <v>8.93</v>
      </c>
      <c r="K5730">
        <v>2</v>
      </c>
      <c r="L5730">
        <v>3.35</v>
      </c>
    </row>
    <row r="5731" spans="1:12" ht="14.25" customHeight="1" x14ac:dyDescent="0.25">
      <c r="A5731" t="str">
        <f t="shared" si="89"/>
        <v>ORD5730</v>
      </c>
      <c r="B5731" s="6">
        <v>45195</v>
      </c>
      <c r="C5731" s="6" t="str">
        <f>TEXT(Table1[[#This Row],[Order Date]],"mmm")</f>
        <v>Sep</v>
      </c>
      <c r="D5731" s="6" t="str">
        <f>TEXT(Table1[[#This Row],[Order Date]],"yyyy")</f>
        <v>2023</v>
      </c>
      <c r="E5731" t="s">
        <v>1771</v>
      </c>
      <c r="F5731" t="s">
        <v>27</v>
      </c>
      <c r="G5731" t="s">
        <v>34</v>
      </c>
      <c r="H5731" t="s">
        <v>74</v>
      </c>
      <c r="I5731" t="s">
        <v>644</v>
      </c>
      <c r="J5731">
        <v>424.96</v>
      </c>
      <c r="K5731">
        <v>5</v>
      </c>
      <c r="L5731">
        <v>20</v>
      </c>
    </row>
    <row r="5732" spans="1:12" ht="14.25" customHeight="1" x14ac:dyDescent="0.25">
      <c r="A5732" t="str">
        <f t="shared" si="89"/>
        <v>ORD5731</v>
      </c>
      <c r="B5732" s="6">
        <v>45195</v>
      </c>
      <c r="C5732" s="6" t="str">
        <f>TEXT(Table1[[#This Row],[Order Date]],"mmm")</f>
        <v>Sep</v>
      </c>
      <c r="D5732" s="6" t="str">
        <f>TEXT(Table1[[#This Row],[Order Date]],"yyyy")</f>
        <v>2023</v>
      </c>
      <c r="E5732" t="s">
        <v>628</v>
      </c>
      <c r="F5732" t="s">
        <v>164</v>
      </c>
      <c r="G5732" t="s">
        <v>11</v>
      </c>
      <c r="H5732" t="s">
        <v>92</v>
      </c>
      <c r="I5732" t="s">
        <v>958</v>
      </c>
      <c r="J5732">
        <v>236.88</v>
      </c>
      <c r="K5732">
        <v>6</v>
      </c>
      <c r="L5732">
        <v>66.33</v>
      </c>
    </row>
    <row r="5733" spans="1:12" ht="14.25" customHeight="1" x14ac:dyDescent="0.25">
      <c r="A5733" t="str">
        <f t="shared" si="89"/>
        <v>ORD5732</v>
      </c>
      <c r="B5733" s="6">
        <v>45195</v>
      </c>
      <c r="C5733" s="6" t="str">
        <f>TEXT(Table1[[#This Row],[Order Date]],"mmm")</f>
        <v>Sep</v>
      </c>
      <c r="D5733" s="6" t="str">
        <f>TEXT(Table1[[#This Row],[Order Date]],"yyyy")</f>
        <v>2023</v>
      </c>
      <c r="E5733" t="s">
        <v>628</v>
      </c>
      <c r="F5733" t="s">
        <v>164</v>
      </c>
      <c r="G5733" t="s">
        <v>11</v>
      </c>
      <c r="H5733" t="s">
        <v>12</v>
      </c>
      <c r="I5733" t="s">
        <v>2133</v>
      </c>
      <c r="J5733">
        <v>29.9</v>
      </c>
      <c r="K5733">
        <v>5</v>
      </c>
      <c r="L5733">
        <v>14.65</v>
      </c>
    </row>
    <row r="5734" spans="1:12" ht="14.25" customHeight="1" x14ac:dyDescent="0.25">
      <c r="A5734" t="str">
        <f t="shared" si="89"/>
        <v>ORD5733</v>
      </c>
      <c r="B5734" s="6">
        <v>45195</v>
      </c>
      <c r="C5734" s="6" t="str">
        <f>TEXT(Table1[[#This Row],[Order Date]],"mmm")</f>
        <v>Sep</v>
      </c>
      <c r="D5734" s="6" t="str">
        <f>TEXT(Table1[[#This Row],[Order Date]],"yyyy")</f>
        <v>2023</v>
      </c>
      <c r="E5734" t="s">
        <v>628</v>
      </c>
      <c r="F5734" t="s">
        <v>164</v>
      </c>
      <c r="G5734" t="s">
        <v>39</v>
      </c>
      <c r="H5734" t="s">
        <v>52</v>
      </c>
      <c r="I5734" t="s">
        <v>2398</v>
      </c>
      <c r="J5734">
        <v>100</v>
      </c>
      <c r="K5734">
        <v>4</v>
      </c>
      <c r="L5734">
        <v>21</v>
      </c>
    </row>
    <row r="5735" spans="1:12" ht="14.25" customHeight="1" x14ac:dyDescent="0.25">
      <c r="A5735" t="str">
        <f t="shared" si="89"/>
        <v>ORD5734</v>
      </c>
      <c r="B5735" s="6">
        <v>45195</v>
      </c>
      <c r="C5735" s="6" t="str">
        <f>TEXT(Table1[[#This Row],[Order Date]],"mmm")</f>
        <v>Sep</v>
      </c>
      <c r="D5735" s="6" t="str">
        <f>TEXT(Table1[[#This Row],[Order Date]],"yyyy")</f>
        <v>2023</v>
      </c>
      <c r="E5735" t="s">
        <v>1111</v>
      </c>
      <c r="F5735" t="s">
        <v>395</v>
      </c>
      <c r="G5735" t="s">
        <v>11</v>
      </c>
      <c r="H5735" t="s">
        <v>12</v>
      </c>
      <c r="I5735" t="s">
        <v>2458</v>
      </c>
      <c r="J5735">
        <v>9.99</v>
      </c>
      <c r="K5735">
        <v>1</v>
      </c>
      <c r="L5735">
        <v>4.5</v>
      </c>
    </row>
    <row r="5736" spans="1:12" ht="14.25" customHeight="1" x14ac:dyDescent="0.25">
      <c r="A5736" t="str">
        <f t="shared" si="89"/>
        <v>ORD5735</v>
      </c>
      <c r="B5736" s="6">
        <v>45195</v>
      </c>
      <c r="C5736" s="6" t="str">
        <f>TEXT(Table1[[#This Row],[Order Date]],"mmm")</f>
        <v>Sep</v>
      </c>
      <c r="D5736" s="6" t="str">
        <f>TEXT(Table1[[#This Row],[Order Date]],"yyyy")</f>
        <v>2023</v>
      </c>
      <c r="E5736" t="s">
        <v>806</v>
      </c>
      <c r="F5736" t="s">
        <v>27</v>
      </c>
      <c r="G5736" t="s">
        <v>11</v>
      </c>
      <c r="H5736" t="s">
        <v>18</v>
      </c>
      <c r="I5736" t="s">
        <v>1847</v>
      </c>
      <c r="J5736">
        <v>51.45</v>
      </c>
      <c r="K5736">
        <v>3</v>
      </c>
      <c r="L5736">
        <v>13.89</v>
      </c>
    </row>
    <row r="5737" spans="1:12" ht="14.25" customHeight="1" x14ac:dyDescent="0.25">
      <c r="A5737" t="str">
        <f t="shared" si="89"/>
        <v>ORD5736</v>
      </c>
      <c r="B5737" s="6">
        <v>45195</v>
      </c>
      <c r="C5737" s="6" t="str">
        <f>TEXT(Table1[[#This Row],[Order Date]],"mmm")</f>
        <v>Sep</v>
      </c>
      <c r="D5737" s="6" t="str">
        <f>TEXT(Table1[[#This Row],[Order Date]],"yyyy")</f>
        <v>2023</v>
      </c>
      <c r="E5737" t="s">
        <v>806</v>
      </c>
      <c r="F5737" t="s">
        <v>27</v>
      </c>
      <c r="G5737" t="s">
        <v>11</v>
      </c>
      <c r="H5737" t="s">
        <v>16</v>
      </c>
      <c r="I5737" t="s">
        <v>1098</v>
      </c>
      <c r="J5737">
        <v>7.83</v>
      </c>
      <c r="K5737">
        <v>3</v>
      </c>
      <c r="L5737">
        <v>3.6</v>
      </c>
    </row>
    <row r="5738" spans="1:12" ht="14.25" customHeight="1" x14ac:dyDescent="0.25">
      <c r="A5738" t="str">
        <f t="shared" si="89"/>
        <v>ORD5737</v>
      </c>
      <c r="B5738" s="6">
        <v>45195</v>
      </c>
      <c r="C5738" s="6" t="str">
        <f>TEXT(Table1[[#This Row],[Order Date]],"mmm")</f>
        <v>Sep</v>
      </c>
      <c r="D5738" s="6" t="str">
        <f>TEXT(Table1[[#This Row],[Order Date]],"yyyy")</f>
        <v>2023</v>
      </c>
      <c r="E5738" t="s">
        <v>806</v>
      </c>
      <c r="F5738" t="s">
        <v>27</v>
      </c>
      <c r="G5738" t="s">
        <v>11</v>
      </c>
      <c r="H5738" t="s">
        <v>24</v>
      </c>
      <c r="I5738" t="s">
        <v>1206</v>
      </c>
      <c r="J5738">
        <v>35.4</v>
      </c>
      <c r="K5738">
        <v>5</v>
      </c>
      <c r="L5738">
        <v>13.45</v>
      </c>
    </row>
    <row r="5739" spans="1:12" ht="14.25" customHeight="1" x14ac:dyDescent="0.25">
      <c r="A5739" t="str">
        <f t="shared" si="89"/>
        <v>ORD5738</v>
      </c>
      <c r="B5739" s="6">
        <v>45195</v>
      </c>
      <c r="C5739" s="6" t="str">
        <f>TEXT(Table1[[#This Row],[Order Date]],"mmm")</f>
        <v>Sep</v>
      </c>
      <c r="D5739" s="6" t="str">
        <f>TEXT(Table1[[#This Row],[Order Date]],"yyyy")</f>
        <v>2023</v>
      </c>
      <c r="E5739" t="s">
        <v>806</v>
      </c>
      <c r="F5739" t="s">
        <v>27</v>
      </c>
      <c r="G5739" t="s">
        <v>11</v>
      </c>
      <c r="H5739" t="s">
        <v>12</v>
      </c>
      <c r="I5739" t="s">
        <v>1105</v>
      </c>
      <c r="J5739">
        <v>29.9</v>
      </c>
      <c r="K5739">
        <v>5</v>
      </c>
      <c r="L5739">
        <v>13.46</v>
      </c>
    </row>
    <row r="5740" spans="1:12" ht="14.25" customHeight="1" x14ac:dyDescent="0.25">
      <c r="A5740" t="str">
        <f t="shared" si="89"/>
        <v>ORD5739</v>
      </c>
      <c r="B5740" s="6">
        <v>45195</v>
      </c>
      <c r="C5740" s="6" t="str">
        <f>TEXT(Table1[[#This Row],[Order Date]],"mmm")</f>
        <v>Sep</v>
      </c>
      <c r="D5740" s="6" t="str">
        <f>TEXT(Table1[[#This Row],[Order Date]],"yyyy")</f>
        <v>2023</v>
      </c>
      <c r="E5740" t="s">
        <v>1163</v>
      </c>
      <c r="F5740" t="s">
        <v>27</v>
      </c>
      <c r="G5740" t="s">
        <v>11</v>
      </c>
      <c r="H5740" t="s">
        <v>12</v>
      </c>
      <c r="I5740" t="s">
        <v>2605</v>
      </c>
      <c r="J5740">
        <v>12.96</v>
      </c>
      <c r="K5740">
        <v>2</v>
      </c>
      <c r="L5740">
        <v>6.22</v>
      </c>
    </row>
    <row r="5741" spans="1:12" ht="14.25" customHeight="1" x14ac:dyDescent="0.25">
      <c r="A5741" t="str">
        <f t="shared" si="89"/>
        <v>ORD5740</v>
      </c>
      <c r="B5741" s="6">
        <v>45195</v>
      </c>
      <c r="C5741" s="6" t="str">
        <f>TEXT(Table1[[#This Row],[Order Date]],"mmm")</f>
        <v>Sep</v>
      </c>
      <c r="D5741" s="6" t="str">
        <f>TEXT(Table1[[#This Row],[Order Date]],"yyyy")</f>
        <v>2023</v>
      </c>
      <c r="E5741" t="s">
        <v>1443</v>
      </c>
      <c r="F5741" t="s">
        <v>123</v>
      </c>
      <c r="G5741" t="s">
        <v>39</v>
      </c>
      <c r="H5741" t="s">
        <v>52</v>
      </c>
      <c r="I5741" t="s">
        <v>2331</v>
      </c>
      <c r="J5741">
        <v>431.98</v>
      </c>
      <c r="K5741">
        <v>3</v>
      </c>
      <c r="L5741">
        <v>-75.599999999999994</v>
      </c>
    </row>
    <row r="5742" spans="1:12" ht="14.25" customHeight="1" x14ac:dyDescent="0.25">
      <c r="A5742" t="str">
        <f t="shared" si="89"/>
        <v>ORD5741</v>
      </c>
      <c r="B5742" s="6">
        <v>45195</v>
      </c>
      <c r="C5742" s="6" t="str">
        <f>TEXT(Table1[[#This Row],[Order Date]],"mmm")</f>
        <v>Sep</v>
      </c>
      <c r="D5742" s="6" t="str">
        <f>TEXT(Table1[[#This Row],[Order Date]],"yyyy")</f>
        <v>2023</v>
      </c>
      <c r="E5742" t="s">
        <v>233</v>
      </c>
      <c r="F5742" t="s">
        <v>10</v>
      </c>
      <c r="G5742" t="s">
        <v>11</v>
      </c>
      <c r="H5742" t="s">
        <v>20</v>
      </c>
      <c r="I5742" t="s">
        <v>2061</v>
      </c>
      <c r="J5742">
        <v>15.62</v>
      </c>
      <c r="K5742">
        <v>2</v>
      </c>
      <c r="L5742">
        <v>-25</v>
      </c>
    </row>
    <row r="5743" spans="1:12" ht="14.25" customHeight="1" x14ac:dyDescent="0.25">
      <c r="A5743" t="str">
        <f t="shared" si="89"/>
        <v>ORD5742</v>
      </c>
      <c r="B5743" s="6">
        <v>45195</v>
      </c>
      <c r="C5743" s="6" t="str">
        <f>TEXT(Table1[[#This Row],[Order Date]],"mmm")</f>
        <v>Sep</v>
      </c>
      <c r="D5743" s="6" t="str">
        <f>TEXT(Table1[[#This Row],[Order Date]],"yyyy")</f>
        <v>2023</v>
      </c>
      <c r="E5743" t="s">
        <v>1230</v>
      </c>
      <c r="F5743" t="s">
        <v>10</v>
      </c>
      <c r="G5743" t="s">
        <v>11</v>
      </c>
      <c r="H5743" t="s">
        <v>92</v>
      </c>
      <c r="I5743" t="s">
        <v>2606</v>
      </c>
      <c r="J5743">
        <v>93.03</v>
      </c>
      <c r="K5743">
        <v>2</v>
      </c>
      <c r="L5743">
        <v>-251.19</v>
      </c>
    </row>
    <row r="5744" spans="1:12" ht="14.25" customHeight="1" x14ac:dyDescent="0.25">
      <c r="A5744" t="str">
        <f t="shared" si="89"/>
        <v>ORD5743</v>
      </c>
      <c r="B5744" s="6">
        <v>45195</v>
      </c>
      <c r="C5744" s="6" t="str">
        <f>TEXT(Table1[[#This Row],[Order Date]],"mmm")</f>
        <v>Sep</v>
      </c>
      <c r="D5744" s="6" t="str">
        <f>TEXT(Table1[[#This Row],[Order Date]],"yyyy")</f>
        <v>2023</v>
      </c>
      <c r="E5744" t="s">
        <v>1230</v>
      </c>
      <c r="F5744" t="s">
        <v>10</v>
      </c>
      <c r="G5744" t="s">
        <v>34</v>
      </c>
      <c r="H5744" t="s">
        <v>35</v>
      </c>
      <c r="I5744" t="s">
        <v>1805</v>
      </c>
      <c r="J5744">
        <v>454.97</v>
      </c>
      <c r="K5744">
        <v>5</v>
      </c>
      <c r="L5744">
        <v>-136.49</v>
      </c>
    </row>
    <row r="5745" spans="1:12" ht="14.25" customHeight="1" x14ac:dyDescent="0.25">
      <c r="A5745" t="str">
        <f t="shared" si="89"/>
        <v>ORD5744</v>
      </c>
      <c r="B5745" s="6">
        <v>45195</v>
      </c>
      <c r="C5745" s="6" t="str">
        <f>TEXT(Table1[[#This Row],[Order Date]],"mmm")</f>
        <v>Sep</v>
      </c>
      <c r="D5745" s="6" t="str">
        <f>TEXT(Table1[[#This Row],[Order Date]],"yyyy")</f>
        <v>2023</v>
      </c>
      <c r="E5745" t="s">
        <v>2380</v>
      </c>
      <c r="F5745" t="s">
        <v>10</v>
      </c>
      <c r="G5745" t="s">
        <v>11</v>
      </c>
      <c r="H5745" t="s">
        <v>20</v>
      </c>
      <c r="I5745" t="s">
        <v>1533</v>
      </c>
      <c r="J5745">
        <v>6.82</v>
      </c>
      <c r="K5745">
        <v>2</v>
      </c>
      <c r="L5745">
        <v>-11.59</v>
      </c>
    </row>
    <row r="5746" spans="1:12" ht="14.25" customHeight="1" x14ac:dyDescent="0.25">
      <c r="A5746" t="str">
        <f t="shared" si="89"/>
        <v>ORD5745</v>
      </c>
      <c r="B5746" s="6">
        <v>45196</v>
      </c>
      <c r="C5746" s="6" t="str">
        <f>TEXT(Table1[[#This Row],[Order Date]],"mmm")</f>
        <v>Sep</v>
      </c>
      <c r="D5746" s="6" t="str">
        <f>TEXT(Table1[[#This Row],[Order Date]],"yyyy")</f>
        <v>2023</v>
      </c>
      <c r="E5746" t="s">
        <v>992</v>
      </c>
      <c r="F5746" t="s">
        <v>10</v>
      </c>
      <c r="G5746" t="s">
        <v>34</v>
      </c>
      <c r="H5746" t="s">
        <v>74</v>
      </c>
      <c r="I5746" t="s">
        <v>2198</v>
      </c>
      <c r="J5746">
        <v>956.66</v>
      </c>
      <c r="K5746">
        <v>7</v>
      </c>
      <c r="L5746">
        <v>-225.1</v>
      </c>
    </row>
    <row r="5747" spans="1:12" ht="14.25" customHeight="1" x14ac:dyDescent="0.25">
      <c r="A5747" t="str">
        <f t="shared" si="89"/>
        <v>ORD5746</v>
      </c>
      <c r="B5747" s="6">
        <v>45196</v>
      </c>
      <c r="C5747" s="6" t="str">
        <f>TEXT(Table1[[#This Row],[Order Date]],"mmm")</f>
        <v>Sep</v>
      </c>
      <c r="D5747" s="6" t="str">
        <f>TEXT(Table1[[#This Row],[Order Date]],"yyyy")</f>
        <v>2023</v>
      </c>
      <c r="E5747" t="s">
        <v>923</v>
      </c>
      <c r="F5747" t="s">
        <v>78</v>
      </c>
      <c r="G5747" t="s">
        <v>11</v>
      </c>
      <c r="H5747" t="s">
        <v>20</v>
      </c>
      <c r="I5747" t="s">
        <v>522</v>
      </c>
      <c r="J5747">
        <v>2.91</v>
      </c>
      <c r="K5747">
        <v>3</v>
      </c>
      <c r="L5747">
        <v>-2.0299999999999998</v>
      </c>
    </row>
    <row r="5748" spans="1:12" ht="14.25" customHeight="1" x14ac:dyDescent="0.25">
      <c r="A5748" t="str">
        <f t="shared" si="89"/>
        <v>ORD5747</v>
      </c>
      <c r="B5748" s="6">
        <v>45196</v>
      </c>
      <c r="C5748" s="6" t="str">
        <f>TEXT(Table1[[#This Row],[Order Date]],"mmm")</f>
        <v>Sep</v>
      </c>
      <c r="D5748" s="6" t="str">
        <f>TEXT(Table1[[#This Row],[Order Date]],"yyyy")</f>
        <v>2023</v>
      </c>
      <c r="E5748" t="s">
        <v>2126</v>
      </c>
      <c r="F5748" t="s">
        <v>164</v>
      </c>
      <c r="G5748" t="s">
        <v>39</v>
      </c>
      <c r="H5748" t="s">
        <v>40</v>
      </c>
      <c r="I5748" t="s">
        <v>1695</v>
      </c>
      <c r="J5748">
        <v>1001.58</v>
      </c>
      <c r="K5748">
        <v>2</v>
      </c>
      <c r="L5748">
        <v>125.2</v>
      </c>
    </row>
    <row r="5749" spans="1:12" ht="14.25" customHeight="1" x14ac:dyDescent="0.25">
      <c r="A5749" t="str">
        <f t="shared" si="89"/>
        <v>ORD5748</v>
      </c>
      <c r="B5749" s="6">
        <v>45196</v>
      </c>
      <c r="C5749" s="6" t="str">
        <f>TEXT(Table1[[#This Row],[Order Date]],"mmm")</f>
        <v>Sep</v>
      </c>
      <c r="D5749" s="6" t="str">
        <f>TEXT(Table1[[#This Row],[Order Date]],"yyyy")</f>
        <v>2023</v>
      </c>
      <c r="E5749" t="s">
        <v>742</v>
      </c>
      <c r="F5749" t="s">
        <v>30</v>
      </c>
      <c r="G5749" t="s">
        <v>11</v>
      </c>
      <c r="H5749" t="s">
        <v>12</v>
      </c>
      <c r="I5749" t="s">
        <v>987</v>
      </c>
      <c r="J5749">
        <v>17.940000000000001</v>
      </c>
      <c r="K5749">
        <v>3</v>
      </c>
      <c r="L5749">
        <v>8.7899999999999991</v>
      </c>
    </row>
    <row r="5750" spans="1:12" ht="14.25" customHeight="1" x14ac:dyDescent="0.25">
      <c r="A5750" t="str">
        <f t="shared" si="89"/>
        <v>ORD5749</v>
      </c>
      <c r="B5750" s="6">
        <v>45196</v>
      </c>
      <c r="C5750" s="6" t="str">
        <f>TEXT(Table1[[#This Row],[Order Date]],"mmm")</f>
        <v>Sep</v>
      </c>
      <c r="D5750" s="6" t="str">
        <f>TEXT(Table1[[#This Row],[Order Date]],"yyyy")</f>
        <v>2023</v>
      </c>
      <c r="E5750" t="s">
        <v>742</v>
      </c>
      <c r="F5750" t="s">
        <v>30</v>
      </c>
      <c r="G5750" t="s">
        <v>11</v>
      </c>
      <c r="H5750" t="s">
        <v>24</v>
      </c>
      <c r="I5750" t="s">
        <v>353</v>
      </c>
      <c r="J5750">
        <v>13.89</v>
      </c>
      <c r="K5750">
        <v>3</v>
      </c>
      <c r="L5750">
        <v>4.58</v>
      </c>
    </row>
    <row r="5751" spans="1:12" ht="14.25" customHeight="1" x14ac:dyDescent="0.25">
      <c r="A5751" t="str">
        <f t="shared" si="89"/>
        <v>ORD5750</v>
      </c>
      <c r="B5751" s="6">
        <v>45197</v>
      </c>
      <c r="C5751" s="6" t="str">
        <f>TEXT(Table1[[#This Row],[Order Date]],"mmm")</f>
        <v>Sep</v>
      </c>
      <c r="D5751" s="6" t="str">
        <f>TEXT(Table1[[#This Row],[Order Date]],"yyyy")</f>
        <v>2023</v>
      </c>
      <c r="E5751" t="s">
        <v>119</v>
      </c>
      <c r="F5751" t="s">
        <v>15</v>
      </c>
      <c r="G5751" t="s">
        <v>11</v>
      </c>
      <c r="H5751" t="s">
        <v>12</v>
      </c>
      <c r="I5751" t="s">
        <v>1324</v>
      </c>
      <c r="J5751">
        <v>99.14</v>
      </c>
      <c r="K5751">
        <v>4</v>
      </c>
      <c r="L5751">
        <v>30.98</v>
      </c>
    </row>
    <row r="5752" spans="1:12" ht="14.25" customHeight="1" x14ac:dyDescent="0.25">
      <c r="A5752" t="str">
        <f t="shared" si="89"/>
        <v>ORD5751</v>
      </c>
      <c r="B5752" s="6">
        <v>45198</v>
      </c>
      <c r="C5752" s="6" t="str">
        <f>TEXT(Table1[[#This Row],[Order Date]],"mmm")</f>
        <v>Sep</v>
      </c>
      <c r="D5752" s="6" t="str">
        <f>TEXT(Table1[[#This Row],[Order Date]],"yyyy")</f>
        <v>2023</v>
      </c>
      <c r="E5752" t="s">
        <v>2042</v>
      </c>
      <c r="F5752" t="s">
        <v>23</v>
      </c>
      <c r="G5752" t="s">
        <v>11</v>
      </c>
      <c r="H5752" t="s">
        <v>16</v>
      </c>
      <c r="I5752" t="s">
        <v>188</v>
      </c>
      <c r="J5752">
        <v>15.94</v>
      </c>
      <c r="K5752">
        <v>4</v>
      </c>
      <c r="L5752">
        <v>5.18</v>
      </c>
    </row>
    <row r="5753" spans="1:12" ht="14.25" customHeight="1" x14ac:dyDescent="0.25">
      <c r="A5753" t="str">
        <f t="shared" si="89"/>
        <v>ORD5752</v>
      </c>
      <c r="B5753" s="6">
        <v>45198</v>
      </c>
      <c r="C5753" s="6" t="str">
        <f>TEXT(Table1[[#This Row],[Order Date]],"mmm")</f>
        <v>Sep</v>
      </c>
      <c r="D5753" s="6" t="str">
        <f>TEXT(Table1[[#This Row],[Order Date]],"yyyy")</f>
        <v>2023</v>
      </c>
      <c r="E5753" t="s">
        <v>1793</v>
      </c>
      <c r="F5753" t="s">
        <v>129</v>
      </c>
      <c r="G5753" t="s">
        <v>11</v>
      </c>
      <c r="H5753" t="s">
        <v>24</v>
      </c>
      <c r="I5753" t="s">
        <v>2607</v>
      </c>
      <c r="J5753">
        <v>40.880000000000003</v>
      </c>
      <c r="K5753">
        <v>7</v>
      </c>
      <c r="L5753">
        <v>10.63</v>
      </c>
    </row>
    <row r="5754" spans="1:12" ht="14.25" customHeight="1" x14ac:dyDescent="0.25">
      <c r="A5754" t="str">
        <f t="shared" si="89"/>
        <v>ORD5753</v>
      </c>
      <c r="B5754" s="6">
        <v>45198</v>
      </c>
      <c r="C5754" s="6" t="str">
        <f>TEXT(Table1[[#This Row],[Order Date]],"mmm")</f>
        <v>Sep</v>
      </c>
      <c r="D5754" s="6" t="str">
        <f>TEXT(Table1[[#This Row],[Order Date]],"yyyy")</f>
        <v>2023</v>
      </c>
      <c r="E5754" t="s">
        <v>820</v>
      </c>
      <c r="F5754" t="s">
        <v>27</v>
      </c>
      <c r="G5754" t="s">
        <v>11</v>
      </c>
      <c r="H5754" t="s">
        <v>12</v>
      </c>
      <c r="I5754" t="s">
        <v>306</v>
      </c>
      <c r="J5754">
        <v>18.97</v>
      </c>
      <c r="K5754">
        <v>1</v>
      </c>
      <c r="L5754">
        <v>9.11</v>
      </c>
    </row>
    <row r="5755" spans="1:12" ht="14.25" customHeight="1" x14ac:dyDescent="0.25">
      <c r="A5755" t="str">
        <f t="shared" si="89"/>
        <v>ORD5754</v>
      </c>
      <c r="B5755" s="6">
        <v>45198</v>
      </c>
      <c r="C5755" s="6" t="str">
        <f>TEXT(Table1[[#This Row],[Order Date]],"mmm")</f>
        <v>Sep</v>
      </c>
      <c r="D5755" s="6" t="str">
        <f>TEXT(Table1[[#This Row],[Order Date]],"yyyy")</f>
        <v>2023</v>
      </c>
      <c r="E5755" t="s">
        <v>1652</v>
      </c>
      <c r="F5755" t="s">
        <v>488</v>
      </c>
      <c r="G5755" t="s">
        <v>39</v>
      </c>
      <c r="H5755" t="s">
        <v>52</v>
      </c>
      <c r="I5755" t="s">
        <v>2428</v>
      </c>
      <c r="J5755">
        <v>209.97</v>
      </c>
      <c r="K5755">
        <v>3</v>
      </c>
      <c r="L5755">
        <v>71.39</v>
      </c>
    </row>
    <row r="5756" spans="1:12" ht="14.25" customHeight="1" x14ac:dyDescent="0.25">
      <c r="A5756" t="str">
        <f t="shared" si="89"/>
        <v>ORD5755</v>
      </c>
      <c r="B5756" s="6">
        <v>45198</v>
      </c>
      <c r="C5756" s="6" t="str">
        <f>TEXT(Table1[[#This Row],[Order Date]],"mmm")</f>
        <v>Sep</v>
      </c>
      <c r="D5756" s="6" t="str">
        <f>TEXT(Table1[[#This Row],[Order Date]],"yyyy")</f>
        <v>2023</v>
      </c>
      <c r="E5756" t="s">
        <v>1652</v>
      </c>
      <c r="F5756" t="s">
        <v>488</v>
      </c>
      <c r="G5756" t="s">
        <v>11</v>
      </c>
      <c r="H5756" t="s">
        <v>20</v>
      </c>
      <c r="I5756" t="s">
        <v>1123</v>
      </c>
      <c r="J5756">
        <v>62.94</v>
      </c>
      <c r="K5756">
        <v>3</v>
      </c>
      <c r="L5756">
        <v>30.21</v>
      </c>
    </row>
    <row r="5757" spans="1:12" ht="14.25" customHeight="1" x14ac:dyDescent="0.25">
      <c r="A5757" t="str">
        <f t="shared" si="89"/>
        <v>ORD5756</v>
      </c>
      <c r="B5757" s="6">
        <v>45198</v>
      </c>
      <c r="C5757" s="6" t="str">
        <f>TEXT(Table1[[#This Row],[Order Date]],"mmm")</f>
        <v>Sep</v>
      </c>
      <c r="D5757" s="6" t="str">
        <f>TEXT(Table1[[#This Row],[Order Date]],"yyyy")</f>
        <v>2023</v>
      </c>
      <c r="E5757" t="s">
        <v>1652</v>
      </c>
      <c r="F5757" t="s">
        <v>488</v>
      </c>
      <c r="G5757" t="s">
        <v>11</v>
      </c>
      <c r="H5757" t="s">
        <v>24</v>
      </c>
      <c r="I5757" t="s">
        <v>1915</v>
      </c>
      <c r="J5757">
        <v>25.92</v>
      </c>
      <c r="K5757">
        <v>9</v>
      </c>
      <c r="L5757">
        <v>7.78</v>
      </c>
    </row>
    <row r="5758" spans="1:12" ht="14.25" customHeight="1" x14ac:dyDescent="0.25">
      <c r="A5758" t="str">
        <f t="shared" si="89"/>
        <v>ORD5757</v>
      </c>
      <c r="B5758" s="6">
        <v>45198</v>
      </c>
      <c r="C5758" s="6" t="str">
        <f>TEXT(Table1[[#This Row],[Order Date]],"mmm")</f>
        <v>Sep</v>
      </c>
      <c r="D5758" s="6" t="str">
        <f>TEXT(Table1[[#This Row],[Order Date]],"yyyy")</f>
        <v>2023</v>
      </c>
      <c r="E5758" t="s">
        <v>1705</v>
      </c>
      <c r="F5758" t="s">
        <v>27</v>
      </c>
      <c r="G5758" t="s">
        <v>11</v>
      </c>
      <c r="H5758" t="s">
        <v>20</v>
      </c>
      <c r="I5758" t="s">
        <v>1377</v>
      </c>
      <c r="J5758">
        <v>27.24</v>
      </c>
      <c r="K5758">
        <v>5</v>
      </c>
      <c r="L5758">
        <v>9.5299999999999994</v>
      </c>
    </row>
    <row r="5759" spans="1:12" ht="14.25" customHeight="1" x14ac:dyDescent="0.25">
      <c r="A5759" t="str">
        <f t="shared" si="89"/>
        <v>ORD5758</v>
      </c>
      <c r="B5759" s="6">
        <v>45198</v>
      </c>
      <c r="C5759" s="6" t="str">
        <f>TEXT(Table1[[#This Row],[Order Date]],"mmm")</f>
        <v>Sep</v>
      </c>
      <c r="D5759" s="6" t="str">
        <f>TEXT(Table1[[#This Row],[Order Date]],"yyyy")</f>
        <v>2023</v>
      </c>
      <c r="E5759" t="s">
        <v>1414</v>
      </c>
      <c r="F5759" t="s">
        <v>95</v>
      </c>
      <c r="G5759" t="s">
        <v>11</v>
      </c>
      <c r="H5759" t="s">
        <v>24</v>
      </c>
      <c r="I5759" t="s">
        <v>103</v>
      </c>
      <c r="J5759">
        <v>10.5</v>
      </c>
      <c r="K5759">
        <v>4</v>
      </c>
      <c r="L5759">
        <v>1.18</v>
      </c>
    </row>
    <row r="5760" spans="1:12" ht="14.25" customHeight="1" x14ac:dyDescent="0.25">
      <c r="A5760" t="str">
        <f t="shared" si="89"/>
        <v>ORD5759</v>
      </c>
      <c r="B5760" s="6">
        <v>45198</v>
      </c>
      <c r="C5760" s="6" t="str">
        <f>TEXT(Table1[[#This Row],[Order Date]],"mmm")</f>
        <v>Sep</v>
      </c>
      <c r="D5760" s="6" t="str">
        <f>TEXT(Table1[[#This Row],[Order Date]],"yyyy")</f>
        <v>2023</v>
      </c>
      <c r="E5760" t="s">
        <v>1417</v>
      </c>
      <c r="F5760" t="s">
        <v>91</v>
      </c>
      <c r="G5760" t="s">
        <v>39</v>
      </c>
      <c r="H5760" t="s">
        <v>40</v>
      </c>
      <c r="I5760" t="s">
        <v>648</v>
      </c>
      <c r="J5760">
        <v>859.2</v>
      </c>
      <c r="K5760">
        <v>3</v>
      </c>
      <c r="L5760">
        <v>75.180000000000007</v>
      </c>
    </row>
    <row r="5761" spans="1:12" ht="14.25" customHeight="1" x14ac:dyDescent="0.25">
      <c r="A5761" t="str">
        <f t="shared" si="89"/>
        <v>ORD5760</v>
      </c>
      <c r="B5761" s="6">
        <v>45198</v>
      </c>
      <c r="C5761" s="6" t="str">
        <f>TEXT(Table1[[#This Row],[Order Date]],"mmm")</f>
        <v>Sep</v>
      </c>
      <c r="D5761" s="6" t="str">
        <f>TEXT(Table1[[#This Row],[Order Date]],"yyyy")</f>
        <v>2023</v>
      </c>
      <c r="E5761" t="s">
        <v>1616</v>
      </c>
      <c r="F5761" t="s">
        <v>27</v>
      </c>
      <c r="G5761" t="s">
        <v>39</v>
      </c>
      <c r="H5761" t="s">
        <v>52</v>
      </c>
      <c r="I5761" t="s">
        <v>518</v>
      </c>
      <c r="J5761">
        <v>36.24</v>
      </c>
      <c r="K5761">
        <v>1</v>
      </c>
      <c r="L5761">
        <v>15.22</v>
      </c>
    </row>
    <row r="5762" spans="1:12" ht="14.25" customHeight="1" x14ac:dyDescent="0.25">
      <c r="A5762" t="str">
        <f t="shared" si="89"/>
        <v>ORD5761</v>
      </c>
      <c r="B5762" s="6">
        <v>45199</v>
      </c>
      <c r="C5762" s="6" t="str">
        <f>TEXT(Table1[[#This Row],[Order Date]],"mmm")</f>
        <v>Sep</v>
      </c>
      <c r="D5762" s="6" t="str">
        <f>TEXT(Table1[[#This Row],[Order Date]],"yyyy")</f>
        <v>2023</v>
      </c>
      <c r="E5762" t="s">
        <v>1916</v>
      </c>
      <c r="F5762" t="s">
        <v>15</v>
      </c>
      <c r="G5762" t="s">
        <v>11</v>
      </c>
      <c r="H5762" t="s">
        <v>20</v>
      </c>
      <c r="I5762" t="s">
        <v>150</v>
      </c>
      <c r="J5762">
        <v>1.96</v>
      </c>
      <c r="K5762">
        <v>2</v>
      </c>
      <c r="L5762">
        <v>-3.24</v>
      </c>
    </row>
    <row r="5763" spans="1:12" ht="14.25" customHeight="1" x14ac:dyDescent="0.25">
      <c r="A5763" t="str">
        <f t="shared" ref="A5763:A5826" si="90">"ORD" &amp; TEXT(ROW(A5763)-1, "0000")</f>
        <v>ORD5762</v>
      </c>
      <c r="B5763" s="6">
        <v>45199</v>
      </c>
      <c r="C5763" s="6" t="str">
        <f>TEXT(Table1[[#This Row],[Order Date]],"mmm")</f>
        <v>Sep</v>
      </c>
      <c r="D5763" s="6" t="str">
        <f>TEXT(Table1[[#This Row],[Order Date]],"yyyy")</f>
        <v>2023</v>
      </c>
      <c r="E5763" t="s">
        <v>646</v>
      </c>
      <c r="F5763" t="s">
        <v>149</v>
      </c>
      <c r="G5763" t="s">
        <v>34</v>
      </c>
      <c r="H5763" t="s">
        <v>74</v>
      </c>
      <c r="I5763" t="s">
        <v>75</v>
      </c>
      <c r="J5763">
        <v>523.91999999999996</v>
      </c>
      <c r="K5763">
        <v>5</v>
      </c>
      <c r="L5763">
        <v>-26.2</v>
      </c>
    </row>
    <row r="5764" spans="1:12" ht="14.25" customHeight="1" x14ac:dyDescent="0.25">
      <c r="A5764" t="str">
        <f t="shared" si="90"/>
        <v>ORD5763</v>
      </c>
      <c r="B5764" s="6">
        <v>45200</v>
      </c>
      <c r="C5764" s="6" t="str">
        <f>TEXT(Table1[[#This Row],[Order Date]],"mmm")</f>
        <v>Oct</v>
      </c>
      <c r="D5764" s="6" t="str">
        <f>TEXT(Table1[[#This Row],[Order Date]],"yyyy")</f>
        <v>2023</v>
      </c>
      <c r="E5764" t="s">
        <v>895</v>
      </c>
      <c r="F5764" t="s">
        <v>27</v>
      </c>
      <c r="G5764" t="s">
        <v>34</v>
      </c>
      <c r="H5764" t="s">
        <v>35</v>
      </c>
      <c r="I5764" t="s">
        <v>187</v>
      </c>
      <c r="J5764">
        <v>194.85</v>
      </c>
      <c r="K5764">
        <v>4</v>
      </c>
      <c r="L5764">
        <v>12.18</v>
      </c>
    </row>
    <row r="5765" spans="1:12" ht="14.25" customHeight="1" x14ac:dyDescent="0.25">
      <c r="A5765" t="str">
        <f t="shared" si="90"/>
        <v>ORD5764</v>
      </c>
      <c r="B5765" s="6">
        <v>45200</v>
      </c>
      <c r="C5765" s="6" t="str">
        <f>TEXT(Table1[[#This Row],[Order Date]],"mmm")</f>
        <v>Oct</v>
      </c>
      <c r="D5765" s="6" t="str">
        <f>TEXT(Table1[[#This Row],[Order Date]],"yyyy")</f>
        <v>2023</v>
      </c>
      <c r="E5765" t="s">
        <v>1271</v>
      </c>
      <c r="F5765" t="s">
        <v>129</v>
      </c>
      <c r="G5765" t="s">
        <v>39</v>
      </c>
      <c r="H5765" t="s">
        <v>40</v>
      </c>
      <c r="I5765" t="s">
        <v>832</v>
      </c>
      <c r="J5765">
        <v>69.900000000000006</v>
      </c>
      <c r="K5765">
        <v>2</v>
      </c>
      <c r="L5765">
        <v>18.87</v>
      </c>
    </row>
    <row r="5766" spans="1:12" ht="14.25" customHeight="1" x14ac:dyDescent="0.25">
      <c r="A5766" t="str">
        <f t="shared" si="90"/>
        <v>ORD5765</v>
      </c>
      <c r="B5766" s="6">
        <v>45200</v>
      </c>
      <c r="C5766" s="6" t="str">
        <f>TEXT(Table1[[#This Row],[Order Date]],"mmm")</f>
        <v>Oct</v>
      </c>
      <c r="D5766" s="6" t="str">
        <f>TEXT(Table1[[#This Row],[Order Date]],"yyyy")</f>
        <v>2023</v>
      </c>
      <c r="E5766" t="s">
        <v>1271</v>
      </c>
      <c r="F5766" t="s">
        <v>129</v>
      </c>
      <c r="G5766" t="s">
        <v>34</v>
      </c>
      <c r="H5766" t="s">
        <v>47</v>
      </c>
      <c r="I5766" t="s">
        <v>975</v>
      </c>
      <c r="J5766">
        <v>41.85</v>
      </c>
      <c r="K5766">
        <v>5</v>
      </c>
      <c r="L5766">
        <v>10.88</v>
      </c>
    </row>
    <row r="5767" spans="1:12" ht="14.25" customHeight="1" x14ac:dyDescent="0.25">
      <c r="A5767" t="str">
        <f t="shared" si="90"/>
        <v>ORD5766</v>
      </c>
      <c r="B5767" s="6">
        <v>45200</v>
      </c>
      <c r="C5767" s="6" t="str">
        <f>TEXT(Table1[[#This Row],[Order Date]],"mmm")</f>
        <v>Oct</v>
      </c>
      <c r="D5767" s="6" t="str">
        <f>TEXT(Table1[[#This Row],[Order Date]],"yyyy")</f>
        <v>2023</v>
      </c>
      <c r="E5767" t="s">
        <v>646</v>
      </c>
      <c r="F5767" t="s">
        <v>149</v>
      </c>
      <c r="G5767" t="s">
        <v>34</v>
      </c>
      <c r="H5767" t="s">
        <v>145</v>
      </c>
      <c r="I5767" t="s">
        <v>783</v>
      </c>
      <c r="J5767">
        <v>330.59</v>
      </c>
      <c r="K5767">
        <v>1</v>
      </c>
      <c r="L5767">
        <v>-115.71</v>
      </c>
    </row>
    <row r="5768" spans="1:12" ht="14.25" customHeight="1" x14ac:dyDescent="0.25">
      <c r="A5768" t="str">
        <f t="shared" si="90"/>
        <v>ORD5767</v>
      </c>
      <c r="B5768" s="6">
        <v>45200</v>
      </c>
      <c r="C5768" s="6" t="str">
        <f>TEXT(Table1[[#This Row],[Order Date]],"mmm")</f>
        <v>Oct</v>
      </c>
      <c r="D5768" s="6" t="str">
        <f>TEXT(Table1[[#This Row],[Order Date]],"yyyy")</f>
        <v>2023</v>
      </c>
      <c r="E5768" t="s">
        <v>1467</v>
      </c>
      <c r="F5768" t="s">
        <v>10</v>
      </c>
      <c r="G5768" t="s">
        <v>39</v>
      </c>
      <c r="H5768" t="s">
        <v>52</v>
      </c>
      <c r="I5768" t="s">
        <v>1615</v>
      </c>
      <c r="J5768">
        <v>79.510000000000005</v>
      </c>
      <c r="K5768">
        <v>3</v>
      </c>
      <c r="L5768">
        <v>20.87</v>
      </c>
    </row>
    <row r="5769" spans="1:12" ht="14.25" customHeight="1" x14ac:dyDescent="0.25">
      <c r="A5769" t="str">
        <f t="shared" si="90"/>
        <v>ORD5768</v>
      </c>
      <c r="B5769" s="6">
        <v>45200</v>
      </c>
      <c r="C5769" s="6" t="str">
        <f>TEXT(Table1[[#This Row],[Order Date]],"mmm")</f>
        <v>Oct</v>
      </c>
      <c r="D5769" s="6" t="str">
        <f>TEXT(Table1[[#This Row],[Order Date]],"yyyy")</f>
        <v>2023</v>
      </c>
      <c r="E5769" t="s">
        <v>1467</v>
      </c>
      <c r="F5769" t="s">
        <v>10</v>
      </c>
      <c r="G5769" t="s">
        <v>11</v>
      </c>
      <c r="H5769" t="s">
        <v>12</v>
      </c>
      <c r="I5769" t="s">
        <v>625</v>
      </c>
      <c r="J5769">
        <v>28.35</v>
      </c>
      <c r="K5769">
        <v>1</v>
      </c>
      <c r="L5769">
        <v>9.57</v>
      </c>
    </row>
    <row r="5770" spans="1:12" ht="14.25" customHeight="1" x14ac:dyDescent="0.25">
      <c r="A5770" t="str">
        <f t="shared" si="90"/>
        <v>ORD5769</v>
      </c>
      <c r="B5770" s="6">
        <v>45200</v>
      </c>
      <c r="C5770" s="6" t="str">
        <f>TEXT(Table1[[#This Row],[Order Date]],"mmm")</f>
        <v>Oct</v>
      </c>
      <c r="D5770" s="6" t="str">
        <f>TEXT(Table1[[#This Row],[Order Date]],"yyyy")</f>
        <v>2023</v>
      </c>
      <c r="E5770" t="s">
        <v>938</v>
      </c>
      <c r="F5770" t="s">
        <v>123</v>
      </c>
      <c r="G5770" t="s">
        <v>11</v>
      </c>
      <c r="H5770" t="s">
        <v>20</v>
      </c>
      <c r="I5770" t="s">
        <v>451</v>
      </c>
      <c r="J5770">
        <v>5.39</v>
      </c>
      <c r="K5770">
        <v>4</v>
      </c>
      <c r="L5770">
        <v>-4.49</v>
      </c>
    </row>
    <row r="5771" spans="1:12" ht="14.25" customHeight="1" x14ac:dyDescent="0.25">
      <c r="A5771" t="str">
        <f t="shared" si="90"/>
        <v>ORD5770</v>
      </c>
      <c r="B5771" s="6">
        <v>45200</v>
      </c>
      <c r="C5771" s="6" t="str">
        <f>TEXT(Table1[[#This Row],[Order Date]],"mmm")</f>
        <v>Oct</v>
      </c>
      <c r="D5771" s="6" t="str">
        <f>TEXT(Table1[[#This Row],[Order Date]],"yyyy")</f>
        <v>2023</v>
      </c>
      <c r="E5771" t="s">
        <v>938</v>
      </c>
      <c r="F5771" t="s">
        <v>123</v>
      </c>
      <c r="G5771" t="s">
        <v>11</v>
      </c>
      <c r="H5771" t="s">
        <v>24</v>
      </c>
      <c r="I5771" t="s">
        <v>207</v>
      </c>
      <c r="J5771">
        <v>30.98</v>
      </c>
      <c r="K5771">
        <v>8</v>
      </c>
      <c r="L5771">
        <v>5.03</v>
      </c>
    </row>
    <row r="5772" spans="1:12" ht="14.25" customHeight="1" x14ac:dyDescent="0.25">
      <c r="A5772" t="str">
        <f t="shared" si="90"/>
        <v>ORD5771</v>
      </c>
      <c r="B5772" s="6">
        <v>45201</v>
      </c>
      <c r="C5772" s="6" t="str">
        <f>TEXT(Table1[[#This Row],[Order Date]],"mmm")</f>
        <v>Oct</v>
      </c>
      <c r="D5772" s="6" t="str">
        <f>TEXT(Table1[[#This Row],[Order Date]],"yyyy")</f>
        <v>2023</v>
      </c>
      <c r="E5772" t="s">
        <v>2190</v>
      </c>
      <c r="F5772" t="s">
        <v>149</v>
      </c>
      <c r="G5772" t="s">
        <v>11</v>
      </c>
      <c r="H5772" t="s">
        <v>92</v>
      </c>
      <c r="I5772" t="s">
        <v>1274</v>
      </c>
      <c r="J5772">
        <v>61.44</v>
      </c>
      <c r="K5772">
        <v>3</v>
      </c>
      <c r="L5772">
        <v>16.59</v>
      </c>
    </row>
    <row r="5773" spans="1:12" ht="14.25" customHeight="1" x14ac:dyDescent="0.25">
      <c r="A5773" t="str">
        <f t="shared" si="90"/>
        <v>ORD5772</v>
      </c>
      <c r="B5773" s="6">
        <v>45201</v>
      </c>
      <c r="C5773" s="6" t="str">
        <f>TEXT(Table1[[#This Row],[Order Date]],"mmm")</f>
        <v>Oct</v>
      </c>
      <c r="D5773" s="6" t="str">
        <f>TEXT(Table1[[#This Row],[Order Date]],"yyyy")</f>
        <v>2023</v>
      </c>
      <c r="E5773" t="s">
        <v>2540</v>
      </c>
      <c r="F5773" t="s">
        <v>95</v>
      </c>
      <c r="G5773" t="s">
        <v>11</v>
      </c>
      <c r="H5773" t="s">
        <v>20</v>
      </c>
      <c r="I5773" t="s">
        <v>1281</v>
      </c>
      <c r="J5773">
        <v>54.79</v>
      </c>
      <c r="K5773">
        <v>6</v>
      </c>
      <c r="L5773">
        <v>-40.18</v>
      </c>
    </row>
    <row r="5774" spans="1:12" ht="14.25" customHeight="1" x14ac:dyDescent="0.25">
      <c r="A5774" t="str">
        <f t="shared" si="90"/>
        <v>ORD5773</v>
      </c>
      <c r="B5774" s="6">
        <v>45201</v>
      </c>
      <c r="C5774" s="6" t="str">
        <f>TEXT(Table1[[#This Row],[Order Date]],"mmm")</f>
        <v>Oct</v>
      </c>
      <c r="D5774" s="6" t="str">
        <f>TEXT(Table1[[#This Row],[Order Date]],"yyyy")</f>
        <v>2023</v>
      </c>
      <c r="E5774" t="s">
        <v>1576</v>
      </c>
      <c r="F5774" t="s">
        <v>129</v>
      </c>
      <c r="G5774" t="s">
        <v>11</v>
      </c>
      <c r="H5774" t="s">
        <v>18</v>
      </c>
      <c r="I5774" t="s">
        <v>179</v>
      </c>
      <c r="J5774">
        <v>32.479999999999997</v>
      </c>
      <c r="K5774">
        <v>2</v>
      </c>
      <c r="L5774">
        <v>4.87</v>
      </c>
    </row>
    <row r="5775" spans="1:12" ht="14.25" customHeight="1" x14ac:dyDescent="0.25">
      <c r="A5775" t="str">
        <f t="shared" si="90"/>
        <v>ORD5774</v>
      </c>
      <c r="B5775" s="6">
        <v>45201</v>
      </c>
      <c r="C5775" s="6" t="str">
        <f>TEXT(Table1[[#This Row],[Order Date]],"mmm")</f>
        <v>Oct</v>
      </c>
      <c r="D5775" s="6" t="str">
        <f>TEXT(Table1[[#This Row],[Order Date]],"yyyy")</f>
        <v>2023</v>
      </c>
      <c r="E5775" t="s">
        <v>1576</v>
      </c>
      <c r="F5775" t="s">
        <v>129</v>
      </c>
      <c r="G5775" t="s">
        <v>39</v>
      </c>
      <c r="H5775" t="s">
        <v>603</v>
      </c>
      <c r="I5775" t="s">
        <v>2529</v>
      </c>
      <c r="J5775">
        <v>17499.95</v>
      </c>
      <c r="K5775">
        <v>5</v>
      </c>
      <c r="L5775">
        <v>8399.98</v>
      </c>
    </row>
    <row r="5776" spans="1:12" ht="14.25" customHeight="1" x14ac:dyDescent="0.25">
      <c r="A5776" t="str">
        <f t="shared" si="90"/>
        <v>ORD5775</v>
      </c>
      <c r="B5776" s="6">
        <v>45201</v>
      </c>
      <c r="C5776" s="6" t="str">
        <f>TEXT(Table1[[#This Row],[Order Date]],"mmm")</f>
        <v>Oct</v>
      </c>
      <c r="D5776" s="6" t="str">
        <f>TEXT(Table1[[#This Row],[Order Date]],"yyyy")</f>
        <v>2023</v>
      </c>
      <c r="E5776" t="s">
        <v>1576</v>
      </c>
      <c r="F5776" t="s">
        <v>129</v>
      </c>
      <c r="G5776" t="s">
        <v>11</v>
      </c>
      <c r="H5776" t="s">
        <v>20</v>
      </c>
      <c r="I5776" t="s">
        <v>1103</v>
      </c>
      <c r="J5776">
        <v>735.98</v>
      </c>
      <c r="K5776">
        <v>2</v>
      </c>
      <c r="L5776">
        <v>331.19</v>
      </c>
    </row>
    <row r="5777" spans="1:12" ht="14.25" customHeight="1" x14ac:dyDescent="0.25">
      <c r="A5777" t="str">
        <f t="shared" si="90"/>
        <v>ORD5776</v>
      </c>
      <c r="B5777" s="6">
        <v>45201</v>
      </c>
      <c r="C5777" s="6" t="str">
        <f>TEXT(Table1[[#This Row],[Order Date]],"mmm")</f>
        <v>Oct</v>
      </c>
      <c r="D5777" s="6" t="str">
        <f>TEXT(Table1[[#This Row],[Order Date]],"yyyy")</f>
        <v>2023</v>
      </c>
      <c r="E5777" t="s">
        <v>1576</v>
      </c>
      <c r="F5777" t="s">
        <v>129</v>
      </c>
      <c r="G5777" t="s">
        <v>11</v>
      </c>
      <c r="H5777" t="s">
        <v>20</v>
      </c>
      <c r="I5777" t="s">
        <v>1313</v>
      </c>
      <c r="J5777">
        <v>34.369999999999997</v>
      </c>
      <c r="K5777">
        <v>7</v>
      </c>
      <c r="L5777">
        <v>16.84</v>
      </c>
    </row>
    <row r="5778" spans="1:12" ht="14.25" customHeight="1" x14ac:dyDescent="0.25">
      <c r="A5778" t="str">
        <f t="shared" si="90"/>
        <v>ORD5777</v>
      </c>
      <c r="B5778" s="6">
        <v>45201</v>
      </c>
      <c r="C5778" s="6" t="str">
        <f>TEXT(Table1[[#This Row],[Order Date]],"mmm")</f>
        <v>Oct</v>
      </c>
      <c r="D5778" s="6" t="str">
        <f>TEXT(Table1[[#This Row],[Order Date]],"yyyy")</f>
        <v>2023</v>
      </c>
      <c r="E5778" t="s">
        <v>1576</v>
      </c>
      <c r="F5778" t="s">
        <v>129</v>
      </c>
      <c r="G5778" t="s">
        <v>11</v>
      </c>
      <c r="H5778" t="s">
        <v>24</v>
      </c>
      <c r="I5778" t="s">
        <v>2410</v>
      </c>
      <c r="J5778">
        <v>33.96</v>
      </c>
      <c r="K5778">
        <v>2</v>
      </c>
      <c r="L5778">
        <v>9.51</v>
      </c>
    </row>
    <row r="5779" spans="1:12" ht="14.25" customHeight="1" x14ac:dyDescent="0.25">
      <c r="A5779" t="str">
        <f t="shared" si="90"/>
        <v>ORD5778</v>
      </c>
      <c r="B5779" s="6">
        <v>45202</v>
      </c>
      <c r="C5779" s="6" t="str">
        <f>TEXT(Table1[[#This Row],[Order Date]],"mmm")</f>
        <v>Oct</v>
      </c>
      <c r="D5779" s="6" t="str">
        <f>TEXT(Table1[[#This Row],[Order Date]],"yyyy")</f>
        <v>2023</v>
      </c>
      <c r="E5779" t="s">
        <v>100</v>
      </c>
      <c r="F5779" t="s">
        <v>10</v>
      </c>
      <c r="G5779" t="s">
        <v>11</v>
      </c>
      <c r="H5779" t="s">
        <v>63</v>
      </c>
      <c r="I5779" t="s">
        <v>64</v>
      </c>
      <c r="J5779">
        <v>15.65</v>
      </c>
      <c r="K5779">
        <v>2</v>
      </c>
      <c r="L5779">
        <v>5.09</v>
      </c>
    </row>
    <row r="5780" spans="1:12" ht="14.25" customHeight="1" x14ac:dyDescent="0.25">
      <c r="A5780" t="str">
        <f t="shared" si="90"/>
        <v>ORD5779</v>
      </c>
      <c r="B5780" s="6">
        <v>45202</v>
      </c>
      <c r="C5780" s="6" t="str">
        <f>TEXT(Table1[[#This Row],[Order Date]],"mmm")</f>
        <v>Oct</v>
      </c>
      <c r="D5780" s="6" t="str">
        <f>TEXT(Table1[[#This Row],[Order Date]],"yyyy")</f>
        <v>2023</v>
      </c>
      <c r="E5780" t="s">
        <v>622</v>
      </c>
      <c r="F5780" t="s">
        <v>149</v>
      </c>
      <c r="G5780" t="s">
        <v>34</v>
      </c>
      <c r="H5780" t="s">
        <v>35</v>
      </c>
      <c r="I5780" t="s">
        <v>2132</v>
      </c>
      <c r="J5780">
        <v>599.29</v>
      </c>
      <c r="K5780">
        <v>6</v>
      </c>
      <c r="L5780">
        <v>93.22</v>
      </c>
    </row>
    <row r="5781" spans="1:12" ht="14.25" customHeight="1" x14ac:dyDescent="0.25">
      <c r="A5781" t="str">
        <f t="shared" si="90"/>
        <v>ORD5780</v>
      </c>
      <c r="B5781" s="6">
        <v>45202</v>
      </c>
      <c r="C5781" s="6" t="str">
        <f>TEXT(Table1[[#This Row],[Order Date]],"mmm")</f>
        <v>Oct</v>
      </c>
      <c r="D5781" s="6" t="str">
        <f>TEXT(Table1[[#This Row],[Order Date]],"yyyy")</f>
        <v>2023</v>
      </c>
      <c r="E5781" t="s">
        <v>1931</v>
      </c>
      <c r="F5781" t="s">
        <v>10</v>
      </c>
      <c r="G5781" t="s">
        <v>34</v>
      </c>
      <c r="H5781" t="s">
        <v>47</v>
      </c>
      <c r="I5781" t="s">
        <v>309</v>
      </c>
      <c r="J5781">
        <v>38.08</v>
      </c>
      <c r="K5781">
        <v>5</v>
      </c>
      <c r="L5781">
        <v>-29.51</v>
      </c>
    </row>
    <row r="5782" spans="1:12" ht="14.25" customHeight="1" x14ac:dyDescent="0.25">
      <c r="A5782" t="str">
        <f t="shared" si="90"/>
        <v>ORD5781</v>
      </c>
      <c r="B5782" s="6">
        <v>45202</v>
      </c>
      <c r="C5782" s="6" t="str">
        <f>TEXT(Table1[[#This Row],[Order Date]],"mmm")</f>
        <v>Oct</v>
      </c>
      <c r="D5782" s="6" t="str">
        <f>TEXT(Table1[[#This Row],[Order Date]],"yyyy")</f>
        <v>2023</v>
      </c>
      <c r="E5782" t="s">
        <v>1507</v>
      </c>
      <c r="F5782" t="s">
        <v>27</v>
      </c>
      <c r="G5782" t="s">
        <v>11</v>
      </c>
      <c r="H5782" t="s">
        <v>16</v>
      </c>
      <c r="I5782" t="s">
        <v>1430</v>
      </c>
      <c r="J5782">
        <v>6.16</v>
      </c>
      <c r="K5782">
        <v>2</v>
      </c>
      <c r="L5782">
        <v>2.96</v>
      </c>
    </row>
    <row r="5783" spans="1:12" ht="14.25" customHeight="1" x14ac:dyDescent="0.25">
      <c r="A5783" t="str">
        <f t="shared" si="90"/>
        <v>ORD5782</v>
      </c>
      <c r="B5783" s="6">
        <v>45202</v>
      </c>
      <c r="C5783" s="6" t="str">
        <f>TEXT(Table1[[#This Row],[Order Date]],"mmm")</f>
        <v>Oct</v>
      </c>
      <c r="D5783" s="6" t="str">
        <f>TEXT(Table1[[#This Row],[Order Date]],"yyyy")</f>
        <v>2023</v>
      </c>
      <c r="E5783" t="s">
        <v>1507</v>
      </c>
      <c r="F5783" t="s">
        <v>27</v>
      </c>
      <c r="G5783" t="s">
        <v>34</v>
      </c>
      <c r="H5783" t="s">
        <v>35</v>
      </c>
      <c r="I5783" t="s">
        <v>36</v>
      </c>
      <c r="J5783">
        <v>915.14</v>
      </c>
      <c r="K5783">
        <v>4</v>
      </c>
      <c r="L5783">
        <v>102.95</v>
      </c>
    </row>
    <row r="5784" spans="1:12" ht="14.25" customHeight="1" x14ac:dyDescent="0.25">
      <c r="A5784" t="str">
        <f t="shared" si="90"/>
        <v>ORD5783</v>
      </c>
      <c r="B5784" s="6">
        <v>45202</v>
      </c>
      <c r="C5784" s="6" t="str">
        <f>TEXT(Table1[[#This Row],[Order Date]],"mmm")</f>
        <v>Oct</v>
      </c>
      <c r="D5784" s="6" t="str">
        <f>TEXT(Table1[[#This Row],[Order Date]],"yyyy")</f>
        <v>2023</v>
      </c>
      <c r="E5784" t="s">
        <v>1507</v>
      </c>
      <c r="F5784" t="s">
        <v>27</v>
      </c>
      <c r="G5784" t="s">
        <v>11</v>
      </c>
      <c r="H5784" t="s">
        <v>12</v>
      </c>
      <c r="I5784" t="s">
        <v>1308</v>
      </c>
      <c r="J5784">
        <v>8.56</v>
      </c>
      <c r="K5784">
        <v>2</v>
      </c>
      <c r="L5784">
        <v>3.85</v>
      </c>
    </row>
    <row r="5785" spans="1:12" ht="14.25" customHeight="1" x14ac:dyDescent="0.25">
      <c r="A5785" t="str">
        <f t="shared" si="90"/>
        <v>ORD5784</v>
      </c>
      <c r="B5785" s="6">
        <v>45202</v>
      </c>
      <c r="C5785" s="6" t="str">
        <f>TEXT(Table1[[#This Row],[Order Date]],"mmm")</f>
        <v>Oct</v>
      </c>
      <c r="D5785" s="6" t="str">
        <f>TEXT(Table1[[#This Row],[Order Date]],"yyyy")</f>
        <v>2023</v>
      </c>
      <c r="E5785" t="s">
        <v>1507</v>
      </c>
      <c r="F5785" t="s">
        <v>27</v>
      </c>
      <c r="G5785" t="s">
        <v>11</v>
      </c>
      <c r="H5785" t="s">
        <v>12</v>
      </c>
      <c r="I5785" t="s">
        <v>264</v>
      </c>
      <c r="J5785">
        <v>97.82</v>
      </c>
      <c r="K5785">
        <v>2</v>
      </c>
      <c r="L5785">
        <v>45.98</v>
      </c>
    </row>
    <row r="5786" spans="1:12" ht="14.25" customHeight="1" x14ac:dyDescent="0.25">
      <c r="A5786" t="str">
        <f t="shared" si="90"/>
        <v>ORD5785</v>
      </c>
      <c r="B5786" s="6">
        <v>45203</v>
      </c>
      <c r="C5786" s="6" t="str">
        <f>TEXT(Table1[[#This Row],[Order Date]],"mmm")</f>
        <v>Oct</v>
      </c>
      <c r="D5786" s="6" t="str">
        <f>TEXT(Table1[[#This Row],[Order Date]],"yyyy")</f>
        <v>2023</v>
      </c>
      <c r="E5786" t="s">
        <v>1714</v>
      </c>
      <c r="F5786" t="s">
        <v>10</v>
      </c>
      <c r="G5786" t="s">
        <v>11</v>
      </c>
      <c r="H5786" t="s">
        <v>63</v>
      </c>
      <c r="I5786" t="s">
        <v>1721</v>
      </c>
      <c r="J5786">
        <v>59.75</v>
      </c>
      <c r="K5786">
        <v>7</v>
      </c>
      <c r="L5786">
        <v>19.420000000000002</v>
      </c>
    </row>
    <row r="5787" spans="1:12" ht="14.25" customHeight="1" x14ac:dyDescent="0.25">
      <c r="A5787" t="str">
        <f t="shared" si="90"/>
        <v>ORD5786</v>
      </c>
      <c r="B5787" s="6">
        <v>45203</v>
      </c>
      <c r="C5787" s="6" t="str">
        <f>TEXT(Table1[[#This Row],[Order Date]],"mmm")</f>
        <v>Oct</v>
      </c>
      <c r="D5787" s="6" t="str">
        <f>TEXT(Table1[[#This Row],[Order Date]],"yyyy")</f>
        <v>2023</v>
      </c>
      <c r="E5787" t="s">
        <v>398</v>
      </c>
      <c r="F5787" t="s">
        <v>1529</v>
      </c>
      <c r="G5787" t="s">
        <v>11</v>
      </c>
      <c r="H5787" t="s">
        <v>20</v>
      </c>
      <c r="I5787" t="s">
        <v>701</v>
      </c>
      <c r="J5787">
        <v>30.4</v>
      </c>
      <c r="K5787">
        <v>1</v>
      </c>
      <c r="L5787">
        <v>13.98</v>
      </c>
    </row>
    <row r="5788" spans="1:12" ht="14.25" customHeight="1" x14ac:dyDescent="0.25">
      <c r="A5788" t="str">
        <f t="shared" si="90"/>
        <v>ORD5787</v>
      </c>
      <c r="B5788" s="6">
        <v>45203</v>
      </c>
      <c r="C5788" s="6" t="str">
        <f>TEXT(Table1[[#This Row],[Order Date]],"mmm")</f>
        <v>Oct</v>
      </c>
      <c r="D5788" s="6" t="str">
        <f>TEXT(Table1[[#This Row],[Order Date]],"yyyy")</f>
        <v>2023</v>
      </c>
      <c r="E5788" t="s">
        <v>398</v>
      </c>
      <c r="F5788" t="s">
        <v>1529</v>
      </c>
      <c r="G5788" t="s">
        <v>39</v>
      </c>
      <c r="H5788" t="s">
        <v>603</v>
      </c>
      <c r="I5788" t="s">
        <v>634</v>
      </c>
      <c r="J5788">
        <v>5399.91</v>
      </c>
      <c r="K5788">
        <v>9</v>
      </c>
      <c r="L5788">
        <v>2591.96</v>
      </c>
    </row>
    <row r="5789" spans="1:12" ht="14.25" customHeight="1" x14ac:dyDescent="0.25">
      <c r="A5789" t="str">
        <f t="shared" si="90"/>
        <v>ORD5788</v>
      </c>
      <c r="B5789" s="6">
        <v>45203</v>
      </c>
      <c r="C5789" s="6" t="str">
        <f>TEXT(Table1[[#This Row],[Order Date]],"mmm")</f>
        <v>Oct</v>
      </c>
      <c r="D5789" s="6" t="str">
        <f>TEXT(Table1[[#This Row],[Order Date]],"yyyy")</f>
        <v>2023</v>
      </c>
      <c r="E5789" t="s">
        <v>398</v>
      </c>
      <c r="F5789" t="s">
        <v>1529</v>
      </c>
      <c r="G5789" t="s">
        <v>11</v>
      </c>
      <c r="H5789" t="s">
        <v>18</v>
      </c>
      <c r="I5789" t="s">
        <v>2608</v>
      </c>
      <c r="J5789">
        <v>119.1</v>
      </c>
      <c r="K5789">
        <v>3</v>
      </c>
      <c r="L5789">
        <v>34.54</v>
      </c>
    </row>
    <row r="5790" spans="1:12" ht="14.25" customHeight="1" x14ac:dyDescent="0.25">
      <c r="A5790" t="str">
        <f t="shared" si="90"/>
        <v>ORD5789</v>
      </c>
      <c r="B5790" s="6">
        <v>45203</v>
      </c>
      <c r="C5790" s="6" t="str">
        <f>TEXT(Table1[[#This Row],[Order Date]],"mmm")</f>
        <v>Oct</v>
      </c>
      <c r="D5790" s="6" t="str">
        <f>TEXT(Table1[[#This Row],[Order Date]],"yyyy")</f>
        <v>2023</v>
      </c>
      <c r="E5790" t="s">
        <v>50</v>
      </c>
      <c r="F5790" t="s">
        <v>531</v>
      </c>
      <c r="G5790" t="s">
        <v>34</v>
      </c>
      <c r="H5790" t="s">
        <v>145</v>
      </c>
      <c r="I5790" t="s">
        <v>2400</v>
      </c>
      <c r="J5790">
        <v>239.37</v>
      </c>
      <c r="K5790">
        <v>2</v>
      </c>
      <c r="L5790">
        <v>-23.94</v>
      </c>
    </row>
    <row r="5791" spans="1:12" ht="14.25" customHeight="1" x14ac:dyDescent="0.25">
      <c r="A5791" t="str">
        <f t="shared" si="90"/>
        <v>ORD5790</v>
      </c>
      <c r="B5791" s="6">
        <v>45203</v>
      </c>
      <c r="C5791" s="6" t="str">
        <f>TEXT(Table1[[#This Row],[Order Date]],"mmm")</f>
        <v>Oct</v>
      </c>
      <c r="D5791" s="6" t="str">
        <f>TEXT(Table1[[#This Row],[Order Date]],"yyyy")</f>
        <v>2023</v>
      </c>
      <c r="E5791" t="s">
        <v>443</v>
      </c>
      <c r="F5791" t="s">
        <v>123</v>
      </c>
      <c r="G5791" t="s">
        <v>39</v>
      </c>
      <c r="H5791" t="s">
        <v>40</v>
      </c>
      <c r="I5791" t="s">
        <v>1764</v>
      </c>
      <c r="J5791">
        <v>52.68</v>
      </c>
      <c r="K5791">
        <v>3</v>
      </c>
      <c r="L5791">
        <v>19.760000000000002</v>
      </c>
    </row>
    <row r="5792" spans="1:12" ht="14.25" customHeight="1" x14ac:dyDescent="0.25">
      <c r="A5792" t="str">
        <f t="shared" si="90"/>
        <v>ORD5791</v>
      </c>
      <c r="B5792" s="6">
        <v>45203</v>
      </c>
      <c r="C5792" s="6" t="str">
        <f>TEXT(Table1[[#This Row],[Order Date]],"mmm")</f>
        <v>Oct</v>
      </c>
      <c r="D5792" s="6" t="str">
        <f>TEXT(Table1[[#This Row],[Order Date]],"yyyy")</f>
        <v>2023</v>
      </c>
      <c r="E5792" t="s">
        <v>443</v>
      </c>
      <c r="F5792" t="s">
        <v>123</v>
      </c>
      <c r="G5792" t="s">
        <v>34</v>
      </c>
      <c r="H5792" t="s">
        <v>47</v>
      </c>
      <c r="I5792" t="s">
        <v>2302</v>
      </c>
      <c r="J5792">
        <v>11.57</v>
      </c>
      <c r="K5792">
        <v>3</v>
      </c>
      <c r="L5792">
        <v>2.6</v>
      </c>
    </row>
    <row r="5793" spans="1:12" ht="14.25" customHeight="1" x14ac:dyDescent="0.25">
      <c r="A5793" t="str">
        <f t="shared" si="90"/>
        <v>ORD5792</v>
      </c>
      <c r="B5793" s="6">
        <v>45205</v>
      </c>
      <c r="C5793" s="6" t="str">
        <f>TEXT(Table1[[#This Row],[Order Date]],"mmm")</f>
        <v>Oct</v>
      </c>
      <c r="D5793" s="6" t="str">
        <f>TEXT(Table1[[#This Row],[Order Date]],"yyyy")</f>
        <v>2023</v>
      </c>
      <c r="E5793" t="s">
        <v>2112</v>
      </c>
      <c r="F5793" t="s">
        <v>840</v>
      </c>
      <c r="G5793" t="s">
        <v>11</v>
      </c>
      <c r="H5793" t="s">
        <v>20</v>
      </c>
      <c r="I5793" t="s">
        <v>1370</v>
      </c>
      <c r="J5793">
        <v>28.85</v>
      </c>
      <c r="K5793">
        <v>5</v>
      </c>
      <c r="L5793">
        <v>14.43</v>
      </c>
    </row>
    <row r="5794" spans="1:12" ht="14.25" customHeight="1" x14ac:dyDescent="0.25">
      <c r="A5794" t="str">
        <f t="shared" si="90"/>
        <v>ORD5793</v>
      </c>
      <c r="B5794" s="6">
        <v>45205</v>
      </c>
      <c r="C5794" s="6" t="str">
        <f>TEXT(Table1[[#This Row],[Order Date]],"mmm")</f>
        <v>Oct</v>
      </c>
      <c r="D5794" s="6" t="str">
        <f>TEXT(Table1[[#This Row],[Order Date]],"yyyy")</f>
        <v>2023</v>
      </c>
      <c r="E5794" t="s">
        <v>562</v>
      </c>
      <c r="F5794" t="s">
        <v>278</v>
      </c>
      <c r="G5794" t="s">
        <v>39</v>
      </c>
      <c r="H5794" t="s">
        <v>302</v>
      </c>
      <c r="I5794" t="s">
        <v>2609</v>
      </c>
      <c r="J5794">
        <v>703.71</v>
      </c>
      <c r="K5794">
        <v>6</v>
      </c>
      <c r="L5794">
        <v>-938.28</v>
      </c>
    </row>
    <row r="5795" spans="1:12" ht="14.25" customHeight="1" x14ac:dyDescent="0.25">
      <c r="A5795" t="str">
        <f t="shared" si="90"/>
        <v>ORD5794</v>
      </c>
      <c r="B5795" s="6">
        <v>45205</v>
      </c>
      <c r="C5795" s="6" t="str">
        <f>TEXT(Table1[[#This Row],[Order Date]],"mmm")</f>
        <v>Oct</v>
      </c>
      <c r="D5795" s="6" t="str">
        <f>TEXT(Table1[[#This Row],[Order Date]],"yyyy")</f>
        <v>2023</v>
      </c>
      <c r="E5795" t="s">
        <v>562</v>
      </c>
      <c r="F5795" t="s">
        <v>278</v>
      </c>
      <c r="G5795" t="s">
        <v>11</v>
      </c>
      <c r="H5795" t="s">
        <v>20</v>
      </c>
      <c r="I5795" t="s">
        <v>1825</v>
      </c>
      <c r="J5795">
        <v>17.899999999999999</v>
      </c>
      <c r="K5795">
        <v>4</v>
      </c>
      <c r="L5795">
        <v>-14.92</v>
      </c>
    </row>
    <row r="5796" spans="1:12" ht="14.25" customHeight="1" x14ac:dyDescent="0.25">
      <c r="A5796" t="str">
        <f t="shared" si="90"/>
        <v>ORD5795</v>
      </c>
      <c r="B5796" s="6">
        <v>45205</v>
      </c>
      <c r="C5796" s="6" t="str">
        <f>TEXT(Table1[[#This Row],[Order Date]],"mmm")</f>
        <v>Oct</v>
      </c>
      <c r="D5796" s="6" t="str">
        <f>TEXT(Table1[[#This Row],[Order Date]],"yyyy")</f>
        <v>2023</v>
      </c>
      <c r="E5796" t="s">
        <v>562</v>
      </c>
      <c r="F5796" t="s">
        <v>278</v>
      </c>
      <c r="G5796" t="s">
        <v>11</v>
      </c>
      <c r="H5796" t="s">
        <v>20</v>
      </c>
      <c r="I5796" t="s">
        <v>1523</v>
      </c>
      <c r="J5796">
        <v>11.98</v>
      </c>
      <c r="K5796">
        <v>4</v>
      </c>
      <c r="L5796">
        <v>-9.18</v>
      </c>
    </row>
    <row r="5797" spans="1:12" ht="14.25" customHeight="1" x14ac:dyDescent="0.25">
      <c r="A5797" t="str">
        <f t="shared" si="90"/>
        <v>ORD5796</v>
      </c>
      <c r="B5797" s="6">
        <v>45205</v>
      </c>
      <c r="C5797" s="6" t="str">
        <f>TEXT(Table1[[#This Row],[Order Date]],"mmm")</f>
        <v>Oct</v>
      </c>
      <c r="D5797" s="6" t="str">
        <f>TEXT(Table1[[#This Row],[Order Date]],"yyyy")</f>
        <v>2023</v>
      </c>
      <c r="E5797" t="s">
        <v>562</v>
      </c>
      <c r="F5797" t="s">
        <v>278</v>
      </c>
      <c r="G5797" t="s">
        <v>39</v>
      </c>
      <c r="H5797" t="s">
        <v>52</v>
      </c>
      <c r="I5797" t="s">
        <v>1510</v>
      </c>
      <c r="J5797">
        <v>67.959999999999994</v>
      </c>
      <c r="K5797">
        <v>5</v>
      </c>
      <c r="L5797">
        <v>0.85</v>
      </c>
    </row>
    <row r="5798" spans="1:12" ht="14.25" customHeight="1" x14ac:dyDescent="0.25">
      <c r="A5798" t="str">
        <f t="shared" si="90"/>
        <v>ORD5797</v>
      </c>
      <c r="B5798" s="6">
        <v>45206</v>
      </c>
      <c r="C5798" s="6" t="str">
        <f>TEXT(Table1[[#This Row],[Order Date]],"mmm")</f>
        <v>Oct</v>
      </c>
      <c r="D5798" s="6" t="str">
        <f>TEXT(Table1[[#This Row],[Order Date]],"yyyy")</f>
        <v>2023</v>
      </c>
      <c r="E5798" t="s">
        <v>1762</v>
      </c>
      <c r="F5798" t="s">
        <v>27</v>
      </c>
      <c r="G5798" t="s">
        <v>11</v>
      </c>
      <c r="H5798" t="s">
        <v>20</v>
      </c>
      <c r="I5798" t="s">
        <v>1533</v>
      </c>
      <c r="J5798">
        <v>27.26</v>
      </c>
      <c r="K5798">
        <v>2</v>
      </c>
      <c r="L5798">
        <v>8.86</v>
      </c>
    </row>
    <row r="5799" spans="1:12" ht="14.25" customHeight="1" x14ac:dyDescent="0.25">
      <c r="A5799" t="str">
        <f t="shared" si="90"/>
        <v>ORD5798</v>
      </c>
      <c r="B5799" s="6">
        <v>45206</v>
      </c>
      <c r="C5799" s="6" t="str">
        <f>TEXT(Table1[[#This Row],[Order Date]],"mmm")</f>
        <v>Oct</v>
      </c>
      <c r="D5799" s="6" t="str">
        <f>TEXT(Table1[[#This Row],[Order Date]],"yyyy")</f>
        <v>2023</v>
      </c>
      <c r="E5799" t="s">
        <v>2412</v>
      </c>
      <c r="F5799" t="s">
        <v>164</v>
      </c>
      <c r="G5799" t="s">
        <v>39</v>
      </c>
      <c r="H5799" t="s">
        <v>302</v>
      </c>
      <c r="I5799" t="s">
        <v>837</v>
      </c>
      <c r="J5799">
        <v>837.6</v>
      </c>
      <c r="K5799">
        <v>3</v>
      </c>
      <c r="L5799">
        <v>62.82</v>
      </c>
    </row>
    <row r="5800" spans="1:12" ht="14.25" customHeight="1" x14ac:dyDescent="0.25">
      <c r="A5800" t="str">
        <f t="shared" si="90"/>
        <v>ORD5799</v>
      </c>
      <c r="B5800" s="6">
        <v>45206</v>
      </c>
      <c r="C5800" s="6" t="str">
        <f>TEXT(Table1[[#This Row],[Order Date]],"mmm")</f>
        <v>Oct</v>
      </c>
      <c r="D5800" s="6" t="str">
        <f>TEXT(Table1[[#This Row],[Order Date]],"yyyy")</f>
        <v>2023</v>
      </c>
      <c r="E5800" t="s">
        <v>672</v>
      </c>
      <c r="F5800" t="s">
        <v>27</v>
      </c>
      <c r="G5800" t="s">
        <v>11</v>
      </c>
      <c r="H5800" t="s">
        <v>12</v>
      </c>
      <c r="I5800" t="s">
        <v>1768</v>
      </c>
      <c r="J5800">
        <v>10.56</v>
      </c>
      <c r="K5800">
        <v>2</v>
      </c>
      <c r="L5800">
        <v>5.07</v>
      </c>
    </row>
    <row r="5801" spans="1:12" ht="14.25" customHeight="1" x14ac:dyDescent="0.25">
      <c r="A5801" t="str">
        <f t="shared" si="90"/>
        <v>ORD5800</v>
      </c>
      <c r="B5801" s="6">
        <v>45206</v>
      </c>
      <c r="C5801" s="6" t="str">
        <f>TEXT(Table1[[#This Row],[Order Date]],"mmm")</f>
        <v>Oct</v>
      </c>
      <c r="D5801" s="6" t="str">
        <f>TEXT(Table1[[#This Row],[Order Date]],"yyyy")</f>
        <v>2023</v>
      </c>
      <c r="E5801" t="s">
        <v>951</v>
      </c>
      <c r="F5801" t="s">
        <v>23</v>
      </c>
      <c r="G5801" t="s">
        <v>11</v>
      </c>
      <c r="H5801" t="s">
        <v>16</v>
      </c>
      <c r="I5801" t="s">
        <v>2216</v>
      </c>
      <c r="J5801">
        <v>4.93</v>
      </c>
      <c r="K5801">
        <v>2</v>
      </c>
      <c r="L5801">
        <v>1.72</v>
      </c>
    </row>
    <row r="5802" spans="1:12" ht="14.25" customHeight="1" x14ac:dyDescent="0.25">
      <c r="A5802" t="str">
        <f t="shared" si="90"/>
        <v>ORD5801</v>
      </c>
      <c r="B5802" s="6">
        <v>45206</v>
      </c>
      <c r="C5802" s="6" t="str">
        <f>TEXT(Table1[[#This Row],[Order Date]],"mmm")</f>
        <v>Oct</v>
      </c>
      <c r="D5802" s="6" t="str">
        <f>TEXT(Table1[[#This Row],[Order Date]],"yyyy")</f>
        <v>2023</v>
      </c>
      <c r="E5802" t="s">
        <v>831</v>
      </c>
      <c r="F5802" t="s">
        <v>164</v>
      </c>
      <c r="G5802" t="s">
        <v>11</v>
      </c>
      <c r="H5802" t="s">
        <v>43</v>
      </c>
      <c r="I5802" t="s">
        <v>44</v>
      </c>
      <c r="J5802">
        <v>93.36</v>
      </c>
      <c r="K5802">
        <v>12</v>
      </c>
      <c r="L5802">
        <v>0.93</v>
      </c>
    </row>
    <row r="5803" spans="1:12" ht="14.25" customHeight="1" x14ac:dyDescent="0.25">
      <c r="A5803" t="str">
        <f t="shared" si="90"/>
        <v>ORD5802</v>
      </c>
      <c r="B5803" s="6">
        <v>45207</v>
      </c>
      <c r="C5803" s="6" t="str">
        <f>TEXT(Table1[[#This Row],[Order Date]],"mmm")</f>
        <v>Oct</v>
      </c>
      <c r="D5803" s="6" t="str">
        <f>TEXT(Table1[[#This Row],[Order Date]],"yyyy")</f>
        <v>2023</v>
      </c>
      <c r="E5803" t="s">
        <v>1963</v>
      </c>
      <c r="F5803" t="s">
        <v>10</v>
      </c>
      <c r="G5803" t="s">
        <v>34</v>
      </c>
      <c r="H5803" t="s">
        <v>47</v>
      </c>
      <c r="I5803" t="s">
        <v>2310</v>
      </c>
      <c r="J5803">
        <v>51.71</v>
      </c>
      <c r="K5803">
        <v>8</v>
      </c>
      <c r="L5803">
        <v>-32.32</v>
      </c>
    </row>
    <row r="5804" spans="1:12" ht="14.25" customHeight="1" x14ac:dyDescent="0.25">
      <c r="A5804" t="str">
        <f t="shared" si="90"/>
        <v>ORD5803</v>
      </c>
      <c r="B5804" s="6">
        <v>45207</v>
      </c>
      <c r="C5804" s="6" t="str">
        <f>TEXT(Table1[[#This Row],[Order Date]],"mmm")</f>
        <v>Oct</v>
      </c>
      <c r="D5804" s="6" t="str">
        <f>TEXT(Table1[[#This Row],[Order Date]],"yyyy")</f>
        <v>2023</v>
      </c>
      <c r="E5804" t="s">
        <v>857</v>
      </c>
      <c r="F5804" t="s">
        <v>27</v>
      </c>
      <c r="G5804" t="s">
        <v>11</v>
      </c>
      <c r="H5804" t="s">
        <v>12</v>
      </c>
      <c r="I5804" t="s">
        <v>1126</v>
      </c>
      <c r="J5804">
        <v>61.96</v>
      </c>
      <c r="K5804">
        <v>2</v>
      </c>
      <c r="L5804">
        <v>27.88</v>
      </c>
    </row>
    <row r="5805" spans="1:12" ht="14.25" customHeight="1" x14ac:dyDescent="0.25">
      <c r="A5805" t="str">
        <f t="shared" si="90"/>
        <v>ORD5804</v>
      </c>
      <c r="B5805" s="6">
        <v>45207</v>
      </c>
      <c r="C5805" s="6" t="str">
        <f>TEXT(Table1[[#This Row],[Order Date]],"mmm")</f>
        <v>Oct</v>
      </c>
      <c r="D5805" s="6" t="str">
        <f>TEXT(Table1[[#This Row],[Order Date]],"yyyy")</f>
        <v>2023</v>
      </c>
      <c r="E5805" t="s">
        <v>2405</v>
      </c>
      <c r="F5805" t="s">
        <v>10</v>
      </c>
      <c r="G5805" t="s">
        <v>11</v>
      </c>
      <c r="H5805" t="s">
        <v>16</v>
      </c>
      <c r="I5805" t="s">
        <v>2181</v>
      </c>
      <c r="J5805">
        <v>60.14</v>
      </c>
      <c r="K5805">
        <v>6</v>
      </c>
      <c r="L5805">
        <v>20.3</v>
      </c>
    </row>
    <row r="5806" spans="1:12" ht="14.25" customHeight="1" x14ac:dyDescent="0.25">
      <c r="A5806" t="str">
        <f t="shared" si="90"/>
        <v>ORD5805</v>
      </c>
      <c r="B5806" s="6">
        <v>45207</v>
      </c>
      <c r="C5806" s="6" t="str">
        <f>TEXT(Table1[[#This Row],[Order Date]],"mmm")</f>
        <v>Oct</v>
      </c>
      <c r="D5806" s="6" t="str">
        <f>TEXT(Table1[[#This Row],[Order Date]],"yyyy")</f>
        <v>2023</v>
      </c>
      <c r="E5806" t="s">
        <v>1413</v>
      </c>
      <c r="F5806" t="s">
        <v>245</v>
      </c>
      <c r="G5806" t="s">
        <v>11</v>
      </c>
      <c r="H5806" t="s">
        <v>18</v>
      </c>
      <c r="I5806" t="s">
        <v>2610</v>
      </c>
      <c r="J5806">
        <v>387.72</v>
      </c>
      <c r="K5806">
        <v>5</v>
      </c>
      <c r="L5806">
        <v>-67.849999999999994</v>
      </c>
    </row>
    <row r="5807" spans="1:12" ht="14.25" customHeight="1" x14ac:dyDescent="0.25">
      <c r="A5807" t="str">
        <f t="shared" si="90"/>
        <v>ORD5806</v>
      </c>
      <c r="B5807" s="6">
        <v>45208</v>
      </c>
      <c r="C5807" s="6" t="str">
        <f>TEXT(Table1[[#This Row],[Order Date]],"mmm")</f>
        <v>Oct</v>
      </c>
      <c r="D5807" s="6" t="str">
        <f>TEXT(Table1[[#This Row],[Order Date]],"yyyy")</f>
        <v>2023</v>
      </c>
      <c r="E5807" t="s">
        <v>2033</v>
      </c>
      <c r="F5807" t="s">
        <v>78</v>
      </c>
      <c r="G5807" t="s">
        <v>39</v>
      </c>
      <c r="H5807" t="s">
        <v>40</v>
      </c>
      <c r="I5807" t="s">
        <v>1862</v>
      </c>
      <c r="J5807">
        <v>23.98</v>
      </c>
      <c r="K5807">
        <v>4</v>
      </c>
      <c r="L5807">
        <v>-15.58</v>
      </c>
    </row>
    <row r="5808" spans="1:12" ht="14.25" customHeight="1" x14ac:dyDescent="0.25">
      <c r="A5808" t="str">
        <f t="shared" si="90"/>
        <v>ORD5807</v>
      </c>
      <c r="B5808" s="6">
        <v>45208</v>
      </c>
      <c r="C5808" s="6" t="str">
        <f>TEXT(Table1[[#This Row],[Order Date]],"mmm")</f>
        <v>Oct</v>
      </c>
      <c r="D5808" s="6" t="str">
        <f>TEXT(Table1[[#This Row],[Order Date]],"yyyy")</f>
        <v>2023</v>
      </c>
      <c r="E5808" t="s">
        <v>1463</v>
      </c>
      <c r="F5808" t="s">
        <v>23</v>
      </c>
      <c r="G5808" t="s">
        <v>11</v>
      </c>
      <c r="H5808" t="s">
        <v>12</v>
      </c>
      <c r="I5808" t="s">
        <v>442</v>
      </c>
      <c r="J5808">
        <v>19.14</v>
      </c>
      <c r="K5808">
        <v>4</v>
      </c>
      <c r="L5808">
        <v>5.98</v>
      </c>
    </row>
    <row r="5809" spans="1:12" ht="14.25" customHeight="1" x14ac:dyDescent="0.25">
      <c r="A5809" t="str">
        <f t="shared" si="90"/>
        <v>ORD5808</v>
      </c>
      <c r="B5809" s="6">
        <v>45208</v>
      </c>
      <c r="C5809" s="6" t="str">
        <f>TEXT(Table1[[#This Row],[Order Date]],"mmm")</f>
        <v>Oct</v>
      </c>
      <c r="D5809" s="6" t="str">
        <f>TEXT(Table1[[#This Row],[Order Date]],"yyyy")</f>
        <v>2023</v>
      </c>
      <c r="E5809" t="s">
        <v>1463</v>
      </c>
      <c r="F5809" t="s">
        <v>23</v>
      </c>
      <c r="G5809" t="s">
        <v>34</v>
      </c>
      <c r="H5809" t="s">
        <v>47</v>
      </c>
      <c r="I5809" t="s">
        <v>842</v>
      </c>
      <c r="J5809">
        <v>332.83</v>
      </c>
      <c r="K5809">
        <v>4</v>
      </c>
      <c r="L5809">
        <v>-24.96</v>
      </c>
    </row>
    <row r="5810" spans="1:12" ht="14.25" customHeight="1" x14ac:dyDescent="0.25">
      <c r="A5810" t="str">
        <f t="shared" si="90"/>
        <v>ORD5809</v>
      </c>
      <c r="B5810" s="6">
        <v>45208</v>
      </c>
      <c r="C5810" s="6" t="str">
        <f>TEXT(Table1[[#This Row],[Order Date]],"mmm")</f>
        <v>Oct</v>
      </c>
      <c r="D5810" s="6" t="str">
        <f>TEXT(Table1[[#This Row],[Order Date]],"yyyy")</f>
        <v>2023</v>
      </c>
      <c r="E5810" t="s">
        <v>2326</v>
      </c>
      <c r="F5810" t="s">
        <v>95</v>
      </c>
      <c r="G5810" t="s">
        <v>11</v>
      </c>
      <c r="H5810" t="s">
        <v>24</v>
      </c>
      <c r="I5810" t="s">
        <v>1624</v>
      </c>
      <c r="J5810">
        <v>1.41</v>
      </c>
      <c r="K5810">
        <v>1</v>
      </c>
      <c r="L5810">
        <v>0.16</v>
      </c>
    </row>
    <row r="5811" spans="1:12" ht="14.25" customHeight="1" x14ac:dyDescent="0.25">
      <c r="A5811" t="str">
        <f t="shared" si="90"/>
        <v>ORD5810</v>
      </c>
      <c r="B5811" s="6">
        <v>45208</v>
      </c>
      <c r="C5811" s="6" t="str">
        <f>TEXT(Table1[[#This Row],[Order Date]],"mmm")</f>
        <v>Oct</v>
      </c>
      <c r="D5811" s="6" t="str">
        <f>TEXT(Table1[[#This Row],[Order Date]],"yyyy")</f>
        <v>2023</v>
      </c>
      <c r="E5811" t="s">
        <v>2326</v>
      </c>
      <c r="F5811" t="s">
        <v>95</v>
      </c>
      <c r="G5811" t="s">
        <v>34</v>
      </c>
      <c r="H5811" t="s">
        <v>47</v>
      </c>
      <c r="I5811" t="s">
        <v>2196</v>
      </c>
      <c r="J5811">
        <v>169.57</v>
      </c>
      <c r="K5811">
        <v>2</v>
      </c>
      <c r="L5811">
        <v>0</v>
      </c>
    </row>
    <row r="5812" spans="1:12" ht="14.25" customHeight="1" x14ac:dyDescent="0.25">
      <c r="A5812" t="str">
        <f t="shared" si="90"/>
        <v>ORD5811</v>
      </c>
      <c r="B5812" s="6">
        <v>45209</v>
      </c>
      <c r="C5812" s="6" t="str">
        <f>TEXT(Table1[[#This Row],[Order Date]],"mmm")</f>
        <v>Oct</v>
      </c>
      <c r="D5812" s="6" t="str">
        <f>TEXT(Table1[[#This Row],[Order Date]],"yyyy")</f>
        <v>2023</v>
      </c>
      <c r="E5812" t="s">
        <v>2424</v>
      </c>
      <c r="F5812" t="s">
        <v>245</v>
      </c>
      <c r="G5812" t="s">
        <v>11</v>
      </c>
      <c r="H5812" t="s">
        <v>200</v>
      </c>
      <c r="I5812" t="s">
        <v>472</v>
      </c>
      <c r="J5812">
        <v>20.61</v>
      </c>
      <c r="K5812">
        <v>2</v>
      </c>
      <c r="L5812">
        <v>-4.38</v>
      </c>
    </row>
    <row r="5813" spans="1:12" ht="14.25" customHeight="1" x14ac:dyDescent="0.25">
      <c r="A5813" t="str">
        <f t="shared" si="90"/>
        <v>ORD5812</v>
      </c>
      <c r="B5813" s="6">
        <v>45209</v>
      </c>
      <c r="C5813" s="6" t="str">
        <f>TEXT(Table1[[#This Row],[Order Date]],"mmm")</f>
        <v>Oct</v>
      </c>
      <c r="D5813" s="6" t="str">
        <f>TEXT(Table1[[#This Row],[Order Date]],"yyyy")</f>
        <v>2023</v>
      </c>
      <c r="E5813" t="s">
        <v>2424</v>
      </c>
      <c r="F5813" t="s">
        <v>245</v>
      </c>
      <c r="G5813" t="s">
        <v>11</v>
      </c>
      <c r="H5813" t="s">
        <v>20</v>
      </c>
      <c r="I5813" t="s">
        <v>787</v>
      </c>
      <c r="J5813">
        <v>4.0999999999999996</v>
      </c>
      <c r="K5813">
        <v>3</v>
      </c>
      <c r="L5813">
        <v>-2.73</v>
      </c>
    </row>
    <row r="5814" spans="1:12" ht="14.25" customHeight="1" x14ac:dyDescent="0.25">
      <c r="A5814" t="str">
        <f t="shared" si="90"/>
        <v>ORD5813</v>
      </c>
      <c r="B5814" s="6">
        <v>45209</v>
      </c>
      <c r="C5814" s="6" t="str">
        <f>TEXT(Table1[[#This Row],[Order Date]],"mmm")</f>
        <v>Oct</v>
      </c>
      <c r="D5814" s="6" t="str">
        <f>TEXT(Table1[[#This Row],[Order Date]],"yyyy")</f>
        <v>2023</v>
      </c>
      <c r="E5814" t="s">
        <v>1186</v>
      </c>
      <c r="F5814" t="s">
        <v>278</v>
      </c>
      <c r="G5814" t="s">
        <v>34</v>
      </c>
      <c r="H5814" t="s">
        <v>74</v>
      </c>
      <c r="I5814" t="s">
        <v>2611</v>
      </c>
      <c r="J5814">
        <v>90.88</v>
      </c>
      <c r="K5814">
        <v>3</v>
      </c>
      <c r="L5814">
        <v>-190.85</v>
      </c>
    </row>
    <row r="5815" spans="1:12" ht="14.25" customHeight="1" x14ac:dyDescent="0.25">
      <c r="A5815" t="str">
        <f t="shared" si="90"/>
        <v>ORD5814</v>
      </c>
      <c r="B5815" s="6">
        <v>45209</v>
      </c>
      <c r="C5815" s="6" t="str">
        <f>TEXT(Table1[[#This Row],[Order Date]],"mmm")</f>
        <v>Oct</v>
      </c>
      <c r="D5815" s="6" t="str">
        <f>TEXT(Table1[[#This Row],[Order Date]],"yyyy")</f>
        <v>2023</v>
      </c>
      <c r="E5815" t="s">
        <v>1186</v>
      </c>
      <c r="F5815" t="s">
        <v>278</v>
      </c>
      <c r="G5815" t="s">
        <v>39</v>
      </c>
      <c r="H5815" t="s">
        <v>40</v>
      </c>
      <c r="I5815" t="s">
        <v>955</v>
      </c>
      <c r="J5815">
        <v>15.99</v>
      </c>
      <c r="K5815">
        <v>1</v>
      </c>
      <c r="L5815">
        <v>-3</v>
      </c>
    </row>
    <row r="5816" spans="1:12" ht="14.25" customHeight="1" x14ac:dyDescent="0.25">
      <c r="A5816" t="str">
        <f t="shared" si="90"/>
        <v>ORD5815</v>
      </c>
      <c r="B5816" s="6">
        <v>45209</v>
      </c>
      <c r="C5816" s="6" t="str">
        <f>TEXT(Table1[[#This Row],[Order Date]],"mmm")</f>
        <v>Oct</v>
      </c>
      <c r="D5816" s="6" t="str">
        <f>TEXT(Table1[[#This Row],[Order Date]],"yyyy")</f>
        <v>2023</v>
      </c>
      <c r="E5816" t="s">
        <v>1186</v>
      </c>
      <c r="F5816" t="s">
        <v>278</v>
      </c>
      <c r="G5816" t="s">
        <v>34</v>
      </c>
      <c r="H5816" t="s">
        <v>35</v>
      </c>
      <c r="I5816" t="s">
        <v>2159</v>
      </c>
      <c r="J5816">
        <v>120.78</v>
      </c>
      <c r="K5816">
        <v>1</v>
      </c>
      <c r="L5816">
        <v>13.59</v>
      </c>
    </row>
    <row r="5817" spans="1:12" ht="14.25" customHeight="1" x14ac:dyDescent="0.25">
      <c r="A5817" t="str">
        <f t="shared" si="90"/>
        <v>ORD5816</v>
      </c>
      <c r="B5817" s="6">
        <v>45209</v>
      </c>
      <c r="C5817" s="6" t="str">
        <f>TEXT(Table1[[#This Row],[Order Date]],"mmm")</f>
        <v>Oct</v>
      </c>
      <c r="D5817" s="6" t="str">
        <f>TEXT(Table1[[#This Row],[Order Date]],"yyyy")</f>
        <v>2023</v>
      </c>
      <c r="E5817" t="s">
        <v>1563</v>
      </c>
      <c r="F5817" t="s">
        <v>10</v>
      </c>
      <c r="G5817" t="s">
        <v>34</v>
      </c>
      <c r="H5817" t="s">
        <v>47</v>
      </c>
      <c r="I5817" t="s">
        <v>2604</v>
      </c>
      <c r="J5817">
        <v>14</v>
      </c>
      <c r="K5817">
        <v>4</v>
      </c>
      <c r="L5817">
        <v>-6.3</v>
      </c>
    </row>
    <row r="5818" spans="1:12" ht="14.25" customHeight="1" x14ac:dyDescent="0.25">
      <c r="A5818" t="str">
        <f t="shared" si="90"/>
        <v>ORD5817</v>
      </c>
      <c r="B5818" s="6">
        <v>45209</v>
      </c>
      <c r="C5818" s="6" t="str">
        <f>TEXT(Table1[[#This Row],[Order Date]],"mmm")</f>
        <v>Oct</v>
      </c>
      <c r="D5818" s="6" t="str">
        <f>TEXT(Table1[[#This Row],[Order Date]],"yyyy")</f>
        <v>2023</v>
      </c>
      <c r="E5818" t="s">
        <v>1563</v>
      </c>
      <c r="F5818" t="s">
        <v>10</v>
      </c>
      <c r="G5818" t="s">
        <v>11</v>
      </c>
      <c r="H5818" t="s">
        <v>20</v>
      </c>
      <c r="I5818" t="s">
        <v>362</v>
      </c>
      <c r="J5818">
        <v>16.39</v>
      </c>
      <c r="K5818">
        <v>2</v>
      </c>
      <c r="L5818">
        <v>-26.23</v>
      </c>
    </row>
    <row r="5819" spans="1:12" ht="14.25" customHeight="1" x14ac:dyDescent="0.25">
      <c r="A5819" t="str">
        <f t="shared" si="90"/>
        <v>ORD5818</v>
      </c>
      <c r="B5819" s="6">
        <v>45210</v>
      </c>
      <c r="C5819" s="6" t="str">
        <f>TEXT(Table1[[#This Row],[Order Date]],"mmm")</f>
        <v>Oct</v>
      </c>
      <c r="D5819" s="6" t="str">
        <f>TEXT(Table1[[#This Row],[Order Date]],"yyyy")</f>
        <v>2023</v>
      </c>
      <c r="E5819" t="s">
        <v>915</v>
      </c>
      <c r="F5819" t="s">
        <v>15</v>
      </c>
      <c r="G5819" t="s">
        <v>11</v>
      </c>
      <c r="H5819" t="s">
        <v>24</v>
      </c>
      <c r="I5819" t="s">
        <v>338</v>
      </c>
      <c r="J5819">
        <v>5.34</v>
      </c>
      <c r="K5819">
        <v>2</v>
      </c>
      <c r="L5819">
        <v>0.67</v>
      </c>
    </row>
    <row r="5820" spans="1:12" ht="14.25" customHeight="1" x14ac:dyDescent="0.25">
      <c r="A5820" t="str">
        <f t="shared" si="90"/>
        <v>ORD5819</v>
      </c>
      <c r="B5820" s="6">
        <v>45210</v>
      </c>
      <c r="C5820" s="6" t="str">
        <f>TEXT(Table1[[#This Row],[Order Date]],"mmm")</f>
        <v>Oct</v>
      </c>
      <c r="D5820" s="6" t="str">
        <f>TEXT(Table1[[#This Row],[Order Date]],"yyyy")</f>
        <v>2023</v>
      </c>
      <c r="E5820" t="s">
        <v>915</v>
      </c>
      <c r="F5820" t="s">
        <v>15</v>
      </c>
      <c r="G5820" t="s">
        <v>11</v>
      </c>
      <c r="H5820" t="s">
        <v>24</v>
      </c>
      <c r="I5820" t="s">
        <v>2189</v>
      </c>
      <c r="J5820">
        <v>27.72</v>
      </c>
      <c r="K5820">
        <v>3</v>
      </c>
      <c r="L5820">
        <v>3.47</v>
      </c>
    </row>
    <row r="5821" spans="1:12" ht="14.25" customHeight="1" x14ac:dyDescent="0.25">
      <c r="A5821" t="str">
        <f t="shared" si="90"/>
        <v>ORD5820</v>
      </c>
      <c r="B5821" s="6">
        <v>45212</v>
      </c>
      <c r="C5821" s="6" t="str">
        <f>TEXT(Table1[[#This Row],[Order Date]],"mmm")</f>
        <v>Oct</v>
      </c>
      <c r="D5821" s="6" t="str">
        <f>TEXT(Table1[[#This Row],[Order Date]],"yyyy")</f>
        <v>2023</v>
      </c>
      <c r="E5821" t="s">
        <v>567</v>
      </c>
      <c r="F5821" t="s">
        <v>27</v>
      </c>
      <c r="G5821" t="s">
        <v>11</v>
      </c>
      <c r="H5821" t="s">
        <v>12</v>
      </c>
      <c r="I5821" t="s">
        <v>127</v>
      </c>
      <c r="J5821">
        <v>20.04</v>
      </c>
      <c r="K5821">
        <v>3</v>
      </c>
      <c r="L5821">
        <v>9.6199999999999992</v>
      </c>
    </row>
    <row r="5822" spans="1:12" ht="14.25" customHeight="1" x14ac:dyDescent="0.25">
      <c r="A5822" t="str">
        <f t="shared" si="90"/>
        <v>ORD5821</v>
      </c>
      <c r="B5822" s="6">
        <v>45212</v>
      </c>
      <c r="C5822" s="6" t="str">
        <f>TEXT(Table1[[#This Row],[Order Date]],"mmm")</f>
        <v>Oct</v>
      </c>
      <c r="D5822" s="6" t="str">
        <f>TEXT(Table1[[#This Row],[Order Date]],"yyyy")</f>
        <v>2023</v>
      </c>
      <c r="E5822" t="s">
        <v>567</v>
      </c>
      <c r="F5822" t="s">
        <v>27</v>
      </c>
      <c r="G5822" t="s">
        <v>11</v>
      </c>
      <c r="H5822" t="s">
        <v>12</v>
      </c>
      <c r="I5822" t="s">
        <v>1984</v>
      </c>
      <c r="J5822">
        <v>35.44</v>
      </c>
      <c r="K5822">
        <v>1</v>
      </c>
      <c r="L5822">
        <v>16.66</v>
      </c>
    </row>
    <row r="5823" spans="1:12" ht="14.25" customHeight="1" x14ac:dyDescent="0.25">
      <c r="A5823" t="str">
        <f t="shared" si="90"/>
        <v>ORD5822</v>
      </c>
      <c r="B5823" s="6">
        <v>45212</v>
      </c>
      <c r="C5823" s="6" t="str">
        <f>TEXT(Table1[[#This Row],[Order Date]],"mmm")</f>
        <v>Oct</v>
      </c>
      <c r="D5823" s="6" t="str">
        <f>TEXT(Table1[[#This Row],[Order Date]],"yyyy")</f>
        <v>2023</v>
      </c>
      <c r="E5823" t="s">
        <v>567</v>
      </c>
      <c r="F5823" t="s">
        <v>27</v>
      </c>
      <c r="G5823" t="s">
        <v>11</v>
      </c>
      <c r="H5823" t="s">
        <v>24</v>
      </c>
      <c r="I5823" t="s">
        <v>1915</v>
      </c>
      <c r="J5823">
        <v>11.52</v>
      </c>
      <c r="K5823">
        <v>4</v>
      </c>
      <c r="L5823">
        <v>3.46</v>
      </c>
    </row>
    <row r="5824" spans="1:12" ht="14.25" customHeight="1" x14ac:dyDescent="0.25">
      <c r="A5824" t="str">
        <f t="shared" si="90"/>
        <v>ORD5823</v>
      </c>
      <c r="B5824" s="6">
        <v>45212</v>
      </c>
      <c r="C5824" s="6" t="str">
        <f>TEXT(Table1[[#This Row],[Order Date]],"mmm")</f>
        <v>Oct</v>
      </c>
      <c r="D5824" s="6" t="str">
        <f>TEXT(Table1[[#This Row],[Order Date]],"yyyy")</f>
        <v>2023</v>
      </c>
      <c r="E5824" t="s">
        <v>567</v>
      </c>
      <c r="F5824" t="s">
        <v>27</v>
      </c>
      <c r="G5824" t="s">
        <v>11</v>
      </c>
      <c r="H5824" t="s">
        <v>43</v>
      </c>
      <c r="I5824" t="s">
        <v>1246</v>
      </c>
      <c r="J5824">
        <v>4.0199999999999996</v>
      </c>
      <c r="K5824">
        <v>2</v>
      </c>
      <c r="L5824">
        <v>1.97</v>
      </c>
    </row>
    <row r="5825" spans="1:12" ht="14.25" customHeight="1" x14ac:dyDescent="0.25">
      <c r="A5825" t="str">
        <f t="shared" si="90"/>
        <v>ORD5824</v>
      </c>
      <c r="B5825" s="6">
        <v>45212</v>
      </c>
      <c r="C5825" s="6" t="str">
        <f>TEXT(Table1[[#This Row],[Order Date]],"mmm")</f>
        <v>Oct</v>
      </c>
      <c r="D5825" s="6" t="str">
        <f>TEXT(Table1[[#This Row],[Order Date]],"yyyy")</f>
        <v>2023</v>
      </c>
      <c r="E5825" t="s">
        <v>567</v>
      </c>
      <c r="F5825" t="s">
        <v>27</v>
      </c>
      <c r="G5825" t="s">
        <v>11</v>
      </c>
      <c r="H5825" t="s">
        <v>20</v>
      </c>
      <c r="I5825" t="s">
        <v>2228</v>
      </c>
      <c r="J5825">
        <v>76.180000000000007</v>
      </c>
      <c r="K5825">
        <v>3</v>
      </c>
      <c r="L5825">
        <v>26.66</v>
      </c>
    </row>
    <row r="5826" spans="1:12" ht="14.25" customHeight="1" x14ac:dyDescent="0.25">
      <c r="A5826" t="str">
        <f t="shared" si="90"/>
        <v>ORD5825</v>
      </c>
      <c r="B5826" s="6">
        <v>45212</v>
      </c>
      <c r="C5826" s="6" t="str">
        <f>TEXT(Table1[[#This Row],[Order Date]],"mmm")</f>
        <v>Oct</v>
      </c>
      <c r="D5826" s="6" t="str">
        <f>TEXT(Table1[[#This Row],[Order Date]],"yyyy")</f>
        <v>2023</v>
      </c>
      <c r="E5826" t="s">
        <v>567</v>
      </c>
      <c r="F5826" t="s">
        <v>27</v>
      </c>
      <c r="G5826" t="s">
        <v>11</v>
      </c>
      <c r="H5826" t="s">
        <v>200</v>
      </c>
      <c r="I5826" t="s">
        <v>2215</v>
      </c>
      <c r="J5826">
        <v>65.88</v>
      </c>
      <c r="K5826">
        <v>6</v>
      </c>
      <c r="L5826">
        <v>18.45</v>
      </c>
    </row>
    <row r="5827" spans="1:12" ht="14.25" customHeight="1" x14ac:dyDescent="0.25">
      <c r="A5827" t="str">
        <f t="shared" ref="A5827:A5890" si="91">"ORD" &amp; TEXT(ROW(A5827)-1, "0000")</f>
        <v>ORD5826</v>
      </c>
      <c r="B5827" s="6">
        <v>45212</v>
      </c>
      <c r="C5827" s="6" t="str">
        <f>TEXT(Table1[[#This Row],[Order Date]],"mmm")</f>
        <v>Oct</v>
      </c>
      <c r="D5827" s="6" t="str">
        <f>TEXT(Table1[[#This Row],[Order Date]],"yyyy")</f>
        <v>2023</v>
      </c>
      <c r="E5827" t="s">
        <v>567</v>
      </c>
      <c r="F5827" t="s">
        <v>27</v>
      </c>
      <c r="G5827" t="s">
        <v>34</v>
      </c>
      <c r="H5827" t="s">
        <v>47</v>
      </c>
      <c r="I5827" t="s">
        <v>1404</v>
      </c>
      <c r="J5827">
        <v>43.12</v>
      </c>
      <c r="K5827">
        <v>14</v>
      </c>
      <c r="L5827">
        <v>20.7</v>
      </c>
    </row>
    <row r="5828" spans="1:12" ht="14.25" customHeight="1" x14ac:dyDescent="0.25">
      <c r="A5828" t="str">
        <f t="shared" si="91"/>
        <v>ORD5827</v>
      </c>
      <c r="B5828" s="6">
        <v>45212</v>
      </c>
      <c r="C5828" s="6" t="str">
        <f>TEXT(Table1[[#This Row],[Order Date]],"mmm")</f>
        <v>Oct</v>
      </c>
      <c r="D5828" s="6" t="str">
        <f>TEXT(Table1[[#This Row],[Order Date]],"yyyy")</f>
        <v>2023</v>
      </c>
      <c r="E5828" t="s">
        <v>1519</v>
      </c>
      <c r="F5828" t="s">
        <v>278</v>
      </c>
      <c r="G5828" t="s">
        <v>34</v>
      </c>
      <c r="H5828" t="s">
        <v>145</v>
      </c>
      <c r="I5828" t="s">
        <v>942</v>
      </c>
      <c r="J5828">
        <v>727.45</v>
      </c>
      <c r="K5828">
        <v>5</v>
      </c>
      <c r="L5828">
        <v>-465.57</v>
      </c>
    </row>
    <row r="5829" spans="1:12" ht="14.25" customHeight="1" x14ac:dyDescent="0.25">
      <c r="A5829" t="str">
        <f t="shared" si="91"/>
        <v>ORD5828</v>
      </c>
      <c r="B5829" s="6">
        <v>45212</v>
      </c>
      <c r="C5829" s="6" t="str">
        <f>TEXT(Table1[[#This Row],[Order Date]],"mmm")</f>
        <v>Oct</v>
      </c>
      <c r="D5829" s="6" t="str">
        <f>TEXT(Table1[[#This Row],[Order Date]],"yyyy")</f>
        <v>2023</v>
      </c>
      <c r="E5829" t="s">
        <v>1519</v>
      </c>
      <c r="F5829" t="s">
        <v>278</v>
      </c>
      <c r="G5829" t="s">
        <v>34</v>
      </c>
      <c r="H5829" t="s">
        <v>47</v>
      </c>
      <c r="I5829" t="s">
        <v>2514</v>
      </c>
      <c r="J5829">
        <v>24.96</v>
      </c>
      <c r="K5829">
        <v>3</v>
      </c>
      <c r="L5829">
        <v>4.37</v>
      </c>
    </row>
    <row r="5830" spans="1:12" ht="14.25" customHeight="1" x14ac:dyDescent="0.25">
      <c r="A5830" t="str">
        <f t="shared" si="91"/>
        <v>ORD5829</v>
      </c>
      <c r="B5830" s="6">
        <v>45212</v>
      </c>
      <c r="C5830" s="6" t="str">
        <f>TEXT(Table1[[#This Row],[Order Date]],"mmm")</f>
        <v>Oct</v>
      </c>
      <c r="D5830" s="6" t="str">
        <f>TEXT(Table1[[#This Row],[Order Date]],"yyyy")</f>
        <v>2023</v>
      </c>
      <c r="E5830" t="s">
        <v>1452</v>
      </c>
      <c r="F5830" t="s">
        <v>10</v>
      </c>
      <c r="G5830" t="s">
        <v>39</v>
      </c>
      <c r="H5830" t="s">
        <v>52</v>
      </c>
      <c r="I5830" t="s">
        <v>2002</v>
      </c>
      <c r="J5830">
        <v>191.98</v>
      </c>
      <c r="K5830">
        <v>3</v>
      </c>
      <c r="L5830">
        <v>24</v>
      </c>
    </row>
    <row r="5831" spans="1:12" ht="14.25" customHeight="1" x14ac:dyDescent="0.25">
      <c r="A5831" t="str">
        <f t="shared" si="91"/>
        <v>ORD5830</v>
      </c>
      <c r="B5831" s="6">
        <v>45212</v>
      </c>
      <c r="C5831" s="6" t="str">
        <f>TEXT(Table1[[#This Row],[Order Date]],"mmm")</f>
        <v>Oct</v>
      </c>
      <c r="D5831" s="6" t="str">
        <f>TEXT(Table1[[#This Row],[Order Date]],"yyyy")</f>
        <v>2023</v>
      </c>
      <c r="E5831" t="s">
        <v>1452</v>
      </c>
      <c r="F5831" t="s">
        <v>10</v>
      </c>
      <c r="G5831" t="s">
        <v>11</v>
      </c>
      <c r="H5831" t="s">
        <v>12</v>
      </c>
      <c r="I5831" t="s">
        <v>2582</v>
      </c>
      <c r="J5831">
        <v>8.2899999999999991</v>
      </c>
      <c r="K5831">
        <v>2</v>
      </c>
      <c r="L5831">
        <v>3</v>
      </c>
    </row>
    <row r="5832" spans="1:12" ht="14.25" customHeight="1" x14ac:dyDescent="0.25">
      <c r="A5832" t="str">
        <f t="shared" si="91"/>
        <v>ORD5831</v>
      </c>
      <c r="B5832" s="6">
        <v>45212</v>
      </c>
      <c r="C5832" s="6" t="str">
        <f>TEXT(Table1[[#This Row],[Order Date]],"mmm")</f>
        <v>Oct</v>
      </c>
      <c r="D5832" s="6" t="str">
        <f>TEXT(Table1[[#This Row],[Order Date]],"yyyy")</f>
        <v>2023</v>
      </c>
      <c r="E5832" t="s">
        <v>1452</v>
      </c>
      <c r="F5832" t="s">
        <v>10</v>
      </c>
      <c r="G5832" t="s">
        <v>34</v>
      </c>
      <c r="H5832" t="s">
        <v>47</v>
      </c>
      <c r="I5832" t="s">
        <v>2040</v>
      </c>
      <c r="J5832">
        <v>139.91999999999999</v>
      </c>
      <c r="K5832">
        <v>5</v>
      </c>
      <c r="L5832">
        <v>-150.41</v>
      </c>
    </row>
    <row r="5833" spans="1:12" ht="14.25" customHeight="1" x14ac:dyDescent="0.25">
      <c r="A5833" t="str">
        <f t="shared" si="91"/>
        <v>ORD5832</v>
      </c>
      <c r="B5833" s="6">
        <v>45212</v>
      </c>
      <c r="C5833" s="6" t="str">
        <f>TEXT(Table1[[#This Row],[Order Date]],"mmm")</f>
        <v>Oct</v>
      </c>
      <c r="D5833" s="6" t="str">
        <f>TEXT(Table1[[#This Row],[Order Date]],"yyyy")</f>
        <v>2023</v>
      </c>
      <c r="E5833" t="s">
        <v>1452</v>
      </c>
      <c r="F5833" t="s">
        <v>10</v>
      </c>
      <c r="G5833" t="s">
        <v>11</v>
      </c>
      <c r="H5833" t="s">
        <v>24</v>
      </c>
      <c r="I5833" t="s">
        <v>990</v>
      </c>
      <c r="J5833">
        <v>15.87</v>
      </c>
      <c r="K5833">
        <v>1</v>
      </c>
      <c r="L5833">
        <v>1.19</v>
      </c>
    </row>
    <row r="5834" spans="1:12" ht="14.25" customHeight="1" x14ac:dyDescent="0.25">
      <c r="A5834" t="str">
        <f t="shared" si="91"/>
        <v>ORD5833</v>
      </c>
      <c r="B5834" s="6">
        <v>45212</v>
      </c>
      <c r="C5834" s="6" t="str">
        <f>TEXT(Table1[[#This Row],[Order Date]],"mmm")</f>
        <v>Oct</v>
      </c>
      <c r="D5834" s="6" t="str">
        <f>TEXT(Table1[[#This Row],[Order Date]],"yyyy")</f>
        <v>2023</v>
      </c>
      <c r="E5834" t="s">
        <v>1452</v>
      </c>
      <c r="F5834" t="s">
        <v>10</v>
      </c>
      <c r="G5834" t="s">
        <v>11</v>
      </c>
      <c r="H5834" t="s">
        <v>20</v>
      </c>
      <c r="I5834" t="s">
        <v>451</v>
      </c>
      <c r="J5834">
        <v>6.29</v>
      </c>
      <c r="K5834">
        <v>7</v>
      </c>
      <c r="L5834">
        <v>-11</v>
      </c>
    </row>
    <row r="5835" spans="1:12" ht="14.25" customHeight="1" x14ac:dyDescent="0.25">
      <c r="A5835" t="str">
        <f t="shared" si="91"/>
        <v>ORD5834</v>
      </c>
      <c r="B5835" s="6">
        <v>45212</v>
      </c>
      <c r="C5835" s="6" t="str">
        <f>TEXT(Table1[[#This Row],[Order Date]],"mmm")</f>
        <v>Oct</v>
      </c>
      <c r="D5835" s="6" t="str">
        <f>TEXT(Table1[[#This Row],[Order Date]],"yyyy")</f>
        <v>2023</v>
      </c>
      <c r="E5835" t="s">
        <v>1963</v>
      </c>
      <c r="F5835" t="s">
        <v>149</v>
      </c>
      <c r="G5835" t="s">
        <v>11</v>
      </c>
      <c r="H5835" t="s">
        <v>24</v>
      </c>
      <c r="I5835" t="s">
        <v>2530</v>
      </c>
      <c r="J5835">
        <v>34.700000000000003</v>
      </c>
      <c r="K5835">
        <v>5</v>
      </c>
      <c r="L5835">
        <v>12.49</v>
      </c>
    </row>
    <row r="5836" spans="1:12" ht="14.25" customHeight="1" x14ac:dyDescent="0.25">
      <c r="A5836" t="str">
        <f t="shared" si="91"/>
        <v>ORD5835</v>
      </c>
      <c r="B5836" s="6">
        <v>45212</v>
      </c>
      <c r="C5836" s="6" t="str">
        <f>TEXT(Table1[[#This Row],[Order Date]],"mmm")</f>
        <v>Oct</v>
      </c>
      <c r="D5836" s="6" t="str">
        <f>TEXT(Table1[[#This Row],[Order Date]],"yyyy")</f>
        <v>2023</v>
      </c>
      <c r="E5836" t="s">
        <v>1963</v>
      </c>
      <c r="F5836" t="s">
        <v>149</v>
      </c>
      <c r="G5836" t="s">
        <v>11</v>
      </c>
      <c r="H5836" t="s">
        <v>18</v>
      </c>
      <c r="I5836" t="s">
        <v>115</v>
      </c>
      <c r="J5836">
        <v>99.87</v>
      </c>
      <c r="K5836">
        <v>3</v>
      </c>
      <c r="L5836">
        <v>23.97</v>
      </c>
    </row>
    <row r="5837" spans="1:12" ht="14.25" customHeight="1" x14ac:dyDescent="0.25">
      <c r="A5837" t="str">
        <f t="shared" si="91"/>
        <v>ORD5836</v>
      </c>
      <c r="B5837" s="6">
        <v>45212</v>
      </c>
      <c r="C5837" s="6" t="str">
        <f>TEXT(Table1[[#This Row],[Order Date]],"mmm")</f>
        <v>Oct</v>
      </c>
      <c r="D5837" s="6" t="str">
        <f>TEXT(Table1[[#This Row],[Order Date]],"yyyy")</f>
        <v>2023</v>
      </c>
      <c r="E5837" t="s">
        <v>1963</v>
      </c>
      <c r="F5837" t="s">
        <v>149</v>
      </c>
      <c r="G5837" t="s">
        <v>11</v>
      </c>
      <c r="H5837" t="s">
        <v>12</v>
      </c>
      <c r="I5837" t="s">
        <v>1832</v>
      </c>
      <c r="J5837">
        <v>37.94</v>
      </c>
      <c r="K5837">
        <v>2</v>
      </c>
      <c r="L5837">
        <v>18.21</v>
      </c>
    </row>
    <row r="5838" spans="1:12" ht="14.25" customHeight="1" x14ac:dyDescent="0.25">
      <c r="A5838" t="str">
        <f t="shared" si="91"/>
        <v>ORD5837</v>
      </c>
      <c r="B5838" s="6">
        <v>45212</v>
      </c>
      <c r="C5838" s="6" t="str">
        <f>TEXT(Table1[[#This Row],[Order Date]],"mmm")</f>
        <v>Oct</v>
      </c>
      <c r="D5838" s="6" t="str">
        <f>TEXT(Table1[[#This Row],[Order Date]],"yyyy")</f>
        <v>2023</v>
      </c>
      <c r="E5838" t="s">
        <v>1963</v>
      </c>
      <c r="F5838" t="s">
        <v>149</v>
      </c>
      <c r="G5838" t="s">
        <v>11</v>
      </c>
      <c r="H5838" t="s">
        <v>16</v>
      </c>
      <c r="I5838" t="s">
        <v>1588</v>
      </c>
      <c r="J5838">
        <v>24.9</v>
      </c>
      <c r="K5838">
        <v>5</v>
      </c>
      <c r="L5838">
        <v>11.45</v>
      </c>
    </row>
    <row r="5839" spans="1:12" ht="14.25" customHeight="1" x14ac:dyDescent="0.25">
      <c r="A5839" t="str">
        <f t="shared" si="91"/>
        <v>ORD5838</v>
      </c>
      <c r="B5839" s="6">
        <v>45212</v>
      </c>
      <c r="C5839" s="6" t="str">
        <f>TEXT(Table1[[#This Row],[Order Date]],"mmm")</f>
        <v>Oct</v>
      </c>
      <c r="D5839" s="6" t="str">
        <f>TEXT(Table1[[#This Row],[Order Date]],"yyyy")</f>
        <v>2023</v>
      </c>
      <c r="E5839" t="s">
        <v>1963</v>
      </c>
      <c r="F5839" t="s">
        <v>149</v>
      </c>
      <c r="G5839" t="s">
        <v>34</v>
      </c>
      <c r="H5839" t="s">
        <v>47</v>
      </c>
      <c r="I5839" t="s">
        <v>2249</v>
      </c>
      <c r="J5839">
        <v>82.26</v>
      </c>
      <c r="K5839">
        <v>3</v>
      </c>
      <c r="L5839">
        <v>33.729999999999997</v>
      </c>
    </row>
    <row r="5840" spans="1:12" ht="14.25" customHeight="1" x14ac:dyDescent="0.25">
      <c r="A5840" t="str">
        <f t="shared" si="91"/>
        <v>ORD5839</v>
      </c>
      <c r="B5840" s="6">
        <v>45213</v>
      </c>
      <c r="C5840" s="6" t="str">
        <f>TEXT(Table1[[#This Row],[Order Date]],"mmm")</f>
        <v>Oct</v>
      </c>
      <c r="D5840" s="6" t="str">
        <f>TEXT(Table1[[#This Row],[Order Date]],"yyyy")</f>
        <v>2023</v>
      </c>
      <c r="E5840" t="s">
        <v>319</v>
      </c>
      <c r="F5840" t="s">
        <v>164</v>
      </c>
      <c r="G5840" t="s">
        <v>39</v>
      </c>
      <c r="H5840" t="s">
        <v>52</v>
      </c>
      <c r="I5840" t="s">
        <v>1293</v>
      </c>
      <c r="J5840">
        <v>177</v>
      </c>
      <c r="K5840">
        <v>3</v>
      </c>
      <c r="L5840">
        <v>30.09</v>
      </c>
    </row>
    <row r="5841" spans="1:12" ht="14.25" customHeight="1" x14ac:dyDescent="0.25">
      <c r="A5841" t="str">
        <f t="shared" si="91"/>
        <v>ORD5840</v>
      </c>
      <c r="B5841" s="6">
        <v>45213</v>
      </c>
      <c r="C5841" s="6" t="str">
        <f>TEXT(Table1[[#This Row],[Order Date]],"mmm")</f>
        <v>Oct</v>
      </c>
      <c r="D5841" s="6" t="str">
        <f>TEXT(Table1[[#This Row],[Order Date]],"yyyy")</f>
        <v>2023</v>
      </c>
      <c r="E5841" t="s">
        <v>607</v>
      </c>
      <c r="F5841" t="s">
        <v>245</v>
      </c>
      <c r="G5841" t="s">
        <v>34</v>
      </c>
      <c r="H5841" t="s">
        <v>35</v>
      </c>
      <c r="I5841" t="s">
        <v>2612</v>
      </c>
      <c r="J5841">
        <v>102.59</v>
      </c>
      <c r="K5841">
        <v>1</v>
      </c>
      <c r="L5841">
        <v>10.26</v>
      </c>
    </row>
    <row r="5842" spans="1:12" ht="14.25" customHeight="1" x14ac:dyDescent="0.25">
      <c r="A5842" t="str">
        <f t="shared" si="91"/>
        <v>ORD5841</v>
      </c>
      <c r="B5842" s="6">
        <v>45213</v>
      </c>
      <c r="C5842" s="6" t="str">
        <f>TEXT(Table1[[#This Row],[Order Date]],"mmm")</f>
        <v>Oct</v>
      </c>
      <c r="D5842" s="6" t="str">
        <f>TEXT(Table1[[#This Row],[Order Date]],"yyyy")</f>
        <v>2023</v>
      </c>
      <c r="E5842" t="s">
        <v>607</v>
      </c>
      <c r="F5842" t="s">
        <v>245</v>
      </c>
      <c r="G5842" t="s">
        <v>39</v>
      </c>
      <c r="H5842" t="s">
        <v>52</v>
      </c>
      <c r="I5842" t="s">
        <v>1063</v>
      </c>
      <c r="J5842">
        <v>22.7</v>
      </c>
      <c r="K5842">
        <v>1</v>
      </c>
      <c r="L5842">
        <v>5.96</v>
      </c>
    </row>
    <row r="5843" spans="1:12" ht="14.25" customHeight="1" x14ac:dyDescent="0.25">
      <c r="A5843" t="str">
        <f t="shared" si="91"/>
        <v>ORD5842</v>
      </c>
      <c r="B5843" s="6">
        <v>45213</v>
      </c>
      <c r="C5843" s="6" t="str">
        <f>TEXT(Table1[[#This Row],[Order Date]],"mmm")</f>
        <v>Oct</v>
      </c>
      <c r="D5843" s="6" t="str">
        <f>TEXT(Table1[[#This Row],[Order Date]],"yyyy")</f>
        <v>2023</v>
      </c>
      <c r="E5843" t="s">
        <v>607</v>
      </c>
      <c r="F5843" t="s">
        <v>245</v>
      </c>
      <c r="G5843" t="s">
        <v>11</v>
      </c>
      <c r="H5843" t="s">
        <v>12</v>
      </c>
      <c r="I5843" t="s">
        <v>713</v>
      </c>
      <c r="J5843">
        <v>93.02</v>
      </c>
      <c r="K5843">
        <v>3</v>
      </c>
      <c r="L5843">
        <v>33.72</v>
      </c>
    </row>
    <row r="5844" spans="1:12" ht="14.25" customHeight="1" x14ac:dyDescent="0.25">
      <c r="A5844" t="str">
        <f t="shared" si="91"/>
        <v>ORD5843</v>
      </c>
      <c r="B5844" s="6">
        <v>45213</v>
      </c>
      <c r="C5844" s="6" t="str">
        <f>TEXT(Table1[[#This Row],[Order Date]],"mmm")</f>
        <v>Oct</v>
      </c>
      <c r="D5844" s="6" t="str">
        <f>TEXT(Table1[[#This Row],[Order Date]],"yyyy")</f>
        <v>2023</v>
      </c>
      <c r="E5844" t="s">
        <v>607</v>
      </c>
      <c r="F5844" t="s">
        <v>245</v>
      </c>
      <c r="G5844" t="s">
        <v>11</v>
      </c>
      <c r="H5844" t="s">
        <v>200</v>
      </c>
      <c r="I5844" t="s">
        <v>807</v>
      </c>
      <c r="J5844">
        <v>12.77</v>
      </c>
      <c r="K5844">
        <v>2</v>
      </c>
      <c r="L5844">
        <v>1.44</v>
      </c>
    </row>
    <row r="5845" spans="1:12" ht="14.25" customHeight="1" x14ac:dyDescent="0.25">
      <c r="A5845" t="str">
        <f t="shared" si="91"/>
        <v>ORD5844</v>
      </c>
      <c r="B5845" s="6">
        <v>45213</v>
      </c>
      <c r="C5845" s="6" t="str">
        <f>TEXT(Table1[[#This Row],[Order Date]],"mmm")</f>
        <v>Oct</v>
      </c>
      <c r="D5845" s="6" t="str">
        <f>TEXT(Table1[[#This Row],[Order Date]],"yyyy")</f>
        <v>2023</v>
      </c>
      <c r="E5845" t="s">
        <v>607</v>
      </c>
      <c r="F5845" t="s">
        <v>245</v>
      </c>
      <c r="G5845" t="s">
        <v>11</v>
      </c>
      <c r="H5845" t="s">
        <v>63</v>
      </c>
      <c r="I5845" t="s">
        <v>1481</v>
      </c>
      <c r="J5845">
        <v>35.01</v>
      </c>
      <c r="K5845">
        <v>4</v>
      </c>
      <c r="L5845">
        <v>13.13</v>
      </c>
    </row>
    <row r="5846" spans="1:12" ht="14.25" customHeight="1" x14ac:dyDescent="0.25">
      <c r="A5846" t="str">
        <f t="shared" si="91"/>
        <v>ORD5845</v>
      </c>
      <c r="B5846" s="6">
        <v>45213</v>
      </c>
      <c r="C5846" s="6" t="str">
        <f>TEXT(Table1[[#This Row],[Order Date]],"mmm")</f>
        <v>Oct</v>
      </c>
      <c r="D5846" s="6" t="str">
        <f>TEXT(Table1[[#This Row],[Order Date]],"yyyy")</f>
        <v>2023</v>
      </c>
      <c r="E5846" t="s">
        <v>607</v>
      </c>
      <c r="F5846" t="s">
        <v>245</v>
      </c>
      <c r="G5846" t="s">
        <v>11</v>
      </c>
      <c r="H5846" t="s">
        <v>12</v>
      </c>
      <c r="I5846" t="s">
        <v>1041</v>
      </c>
      <c r="J5846">
        <v>39.15</v>
      </c>
      <c r="K5846">
        <v>1</v>
      </c>
      <c r="L5846">
        <v>14.68</v>
      </c>
    </row>
    <row r="5847" spans="1:12" ht="14.25" customHeight="1" x14ac:dyDescent="0.25">
      <c r="A5847" t="str">
        <f t="shared" si="91"/>
        <v>ORD5846</v>
      </c>
      <c r="B5847" s="6">
        <v>45213</v>
      </c>
      <c r="C5847" s="6" t="str">
        <f>TEXT(Table1[[#This Row],[Order Date]],"mmm")</f>
        <v>Oct</v>
      </c>
      <c r="D5847" s="6" t="str">
        <f>TEXT(Table1[[#This Row],[Order Date]],"yyyy")</f>
        <v>2023</v>
      </c>
      <c r="E5847" t="s">
        <v>671</v>
      </c>
      <c r="F5847" t="s">
        <v>149</v>
      </c>
      <c r="G5847" t="s">
        <v>39</v>
      </c>
      <c r="H5847" t="s">
        <v>40</v>
      </c>
      <c r="I5847" t="s">
        <v>2171</v>
      </c>
      <c r="J5847">
        <v>1091.93</v>
      </c>
      <c r="K5847">
        <v>7</v>
      </c>
      <c r="L5847">
        <v>272.98</v>
      </c>
    </row>
    <row r="5848" spans="1:12" ht="14.25" customHeight="1" x14ac:dyDescent="0.25">
      <c r="A5848" t="str">
        <f t="shared" si="91"/>
        <v>ORD5847</v>
      </c>
      <c r="B5848" s="6">
        <v>45213</v>
      </c>
      <c r="C5848" s="6" t="str">
        <f>TEXT(Table1[[#This Row],[Order Date]],"mmm")</f>
        <v>Oct</v>
      </c>
      <c r="D5848" s="6" t="str">
        <f>TEXT(Table1[[#This Row],[Order Date]],"yyyy")</f>
        <v>2023</v>
      </c>
      <c r="E5848" t="s">
        <v>671</v>
      </c>
      <c r="F5848" t="s">
        <v>149</v>
      </c>
      <c r="G5848" t="s">
        <v>11</v>
      </c>
      <c r="H5848" t="s">
        <v>12</v>
      </c>
      <c r="I5848" t="s">
        <v>2220</v>
      </c>
      <c r="J5848">
        <v>111.96</v>
      </c>
      <c r="K5848">
        <v>2</v>
      </c>
      <c r="L5848">
        <v>54.86</v>
      </c>
    </row>
    <row r="5849" spans="1:12" ht="14.25" customHeight="1" x14ac:dyDescent="0.25">
      <c r="A5849" t="str">
        <f t="shared" si="91"/>
        <v>ORD5848</v>
      </c>
      <c r="B5849" s="6">
        <v>45213</v>
      </c>
      <c r="C5849" s="6" t="str">
        <f>TEXT(Table1[[#This Row],[Order Date]],"mmm")</f>
        <v>Oct</v>
      </c>
      <c r="D5849" s="6" t="str">
        <f>TEXT(Table1[[#This Row],[Order Date]],"yyyy")</f>
        <v>2023</v>
      </c>
      <c r="E5849" t="s">
        <v>2444</v>
      </c>
      <c r="F5849" t="s">
        <v>157</v>
      </c>
      <c r="G5849" t="s">
        <v>39</v>
      </c>
      <c r="H5849" t="s">
        <v>52</v>
      </c>
      <c r="I5849" t="s">
        <v>1787</v>
      </c>
      <c r="J5849">
        <v>1649.75</v>
      </c>
      <c r="K5849">
        <v>5</v>
      </c>
      <c r="L5849">
        <v>544.41999999999996</v>
      </c>
    </row>
    <row r="5850" spans="1:12" ht="14.25" customHeight="1" x14ac:dyDescent="0.25">
      <c r="A5850" t="str">
        <f t="shared" si="91"/>
        <v>ORD5849</v>
      </c>
      <c r="B5850" s="6">
        <v>45214</v>
      </c>
      <c r="C5850" s="6" t="str">
        <f>TEXT(Table1[[#This Row],[Order Date]],"mmm")</f>
        <v>Oct</v>
      </c>
      <c r="D5850" s="6" t="str">
        <f>TEXT(Table1[[#This Row],[Order Date]],"yyyy")</f>
        <v>2023</v>
      </c>
      <c r="E5850" t="s">
        <v>2346</v>
      </c>
      <c r="F5850" t="s">
        <v>296</v>
      </c>
      <c r="G5850" t="s">
        <v>11</v>
      </c>
      <c r="H5850" t="s">
        <v>12</v>
      </c>
      <c r="I5850" t="s">
        <v>2613</v>
      </c>
      <c r="J5850">
        <v>45.68</v>
      </c>
      <c r="K5850">
        <v>2</v>
      </c>
      <c r="L5850">
        <v>21.01</v>
      </c>
    </row>
    <row r="5851" spans="1:12" ht="14.25" customHeight="1" x14ac:dyDescent="0.25">
      <c r="A5851" t="str">
        <f t="shared" si="91"/>
        <v>ORD5850</v>
      </c>
      <c r="B5851" s="6">
        <v>45214</v>
      </c>
      <c r="C5851" s="6" t="str">
        <f>TEXT(Table1[[#This Row],[Order Date]],"mmm")</f>
        <v>Oct</v>
      </c>
      <c r="D5851" s="6" t="str">
        <f>TEXT(Table1[[#This Row],[Order Date]],"yyyy")</f>
        <v>2023</v>
      </c>
      <c r="E5851" t="s">
        <v>2346</v>
      </c>
      <c r="F5851" t="s">
        <v>296</v>
      </c>
      <c r="G5851" t="s">
        <v>11</v>
      </c>
      <c r="H5851" t="s">
        <v>12</v>
      </c>
      <c r="I5851" t="s">
        <v>1192</v>
      </c>
      <c r="J5851">
        <v>60.12</v>
      </c>
      <c r="K5851">
        <v>9</v>
      </c>
      <c r="L5851">
        <v>28.86</v>
      </c>
    </row>
    <row r="5852" spans="1:12" ht="14.25" customHeight="1" x14ac:dyDescent="0.25">
      <c r="A5852" t="str">
        <f t="shared" si="91"/>
        <v>ORD5851</v>
      </c>
      <c r="B5852" s="6">
        <v>45214</v>
      </c>
      <c r="C5852" s="6" t="str">
        <f>TEXT(Table1[[#This Row],[Order Date]],"mmm")</f>
        <v>Oct</v>
      </c>
      <c r="D5852" s="6" t="str">
        <f>TEXT(Table1[[#This Row],[Order Date]],"yyyy")</f>
        <v>2023</v>
      </c>
      <c r="E5852" t="s">
        <v>2346</v>
      </c>
      <c r="F5852" t="s">
        <v>296</v>
      </c>
      <c r="G5852" t="s">
        <v>11</v>
      </c>
      <c r="H5852" t="s">
        <v>20</v>
      </c>
      <c r="I5852" t="s">
        <v>579</v>
      </c>
      <c r="J5852">
        <v>41.72</v>
      </c>
      <c r="K5852">
        <v>5</v>
      </c>
      <c r="L5852">
        <v>13.04</v>
      </c>
    </row>
    <row r="5853" spans="1:12" ht="14.25" customHeight="1" x14ac:dyDescent="0.25">
      <c r="A5853" t="str">
        <f t="shared" si="91"/>
        <v>ORD5852</v>
      </c>
      <c r="B5853" s="6">
        <v>45214</v>
      </c>
      <c r="C5853" s="6" t="str">
        <f>TEXT(Table1[[#This Row],[Order Date]],"mmm")</f>
        <v>Oct</v>
      </c>
      <c r="D5853" s="6" t="str">
        <f>TEXT(Table1[[#This Row],[Order Date]],"yyyy")</f>
        <v>2023</v>
      </c>
      <c r="E5853" t="s">
        <v>2346</v>
      </c>
      <c r="F5853" t="s">
        <v>296</v>
      </c>
      <c r="G5853" t="s">
        <v>11</v>
      </c>
      <c r="H5853" t="s">
        <v>12</v>
      </c>
      <c r="I5853" t="s">
        <v>1582</v>
      </c>
      <c r="J5853">
        <v>71.599999999999994</v>
      </c>
      <c r="K5853">
        <v>8</v>
      </c>
      <c r="L5853">
        <v>32.94</v>
      </c>
    </row>
    <row r="5854" spans="1:12" ht="14.25" customHeight="1" x14ac:dyDescent="0.25">
      <c r="A5854" t="str">
        <f t="shared" si="91"/>
        <v>ORD5853</v>
      </c>
      <c r="B5854" s="6">
        <v>45214</v>
      </c>
      <c r="C5854" s="6" t="str">
        <f>TEXT(Table1[[#This Row],[Order Date]],"mmm")</f>
        <v>Oct</v>
      </c>
      <c r="D5854" s="6" t="str">
        <f>TEXT(Table1[[#This Row],[Order Date]],"yyyy")</f>
        <v>2023</v>
      </c>
      <c r="E5854" t="s">
        <v>159</v>
      </c>
      <c r="F5854" t="s">
        <v>840</v>
      </c>
      <c r="G5854" t="s">
        <v>11</v>
      </c>
      <c r="H5854" t="s">
        <v>16</v>
      </c>
      <c r="I5854" t="s">
        <v>926</v>
      </c>
      <c r="J5854">
        <v>20.16</v>
      </c>
      <c r="K5854">
        <v>7</v>
      </c>
      <c r="L5854">
        <v>9.8800000000000008</v>
      </c>
    </row>
    <row r="5855" spans="1:12" ht="14.25" customHeight="1" x14ac:dyDescent="0.25">
      <c r="A5855" t="str">
        <f t="shared" si="91"/>
        <v>ORD5854</v>
      </c>
      <c r="B5855" s="6">
        <v>45214</v>
      </c>
      <c r="C5855" s="6" t="str">
        <f>TEXT(Table1[[#This Row],[Order Date]],"mmm")</f>
        <v>Oct</v>
      </c>
      <c r="D5855" s="6" t="str">
        <f>TEXT(Table1[[#This Row],[Order Date]],"yyyy")</f>
        <v>2023</v>
      </c>
      <c r="E5855" t="s">
        <v>159</v>
      </c>
      <c r="F5855" t="s">
        <v>840</v>
      </c>
      <c r="G5855" t="s">
        <v>11</v>
      </c>
      <c r="H5855" t="s">
        <v>16</v>
      </c>
      <c r="I5855" t="s">
        <v>17</v>
      </c>
      <c r="J5855">
        <v>29.46</v>
      </c>
      <c r="K5855">
        <v>6</v>
      </c>
      <c r="L5855">
        <v>14.44</v>
      </c>
    </row>
    <row r="5856" spans="1:12" ht="14.25" customHeight="1" x14ac:dyDescent="0.25">
      <c r="A5856" t="str">
        <f t="shared" si="91"/>
        <v>ORD5855</v>
      </c>
      <c r="B5856" s="6">
        <v>45214</v>
      </c>
      <c r="C5856" s="6" t="str">
        <f>TEXT(Table1[[#This Row],[Order Date]],"mmm")</f>
        <v>Oct</v>
      </c>
      <c r="D5856" s="6" t="str">
        <f>TEXT(Table1[[#This Row],[Order Date]],"yyyy")</f>
        <v>2023</v>
      </c>
      <c r="E5856" t="s">
        <v>159</v>
      </c>
      <c r="F5856" t="s">
        <v>840</v>
      </c>
      <c r="G5856" t="s">
        <v>11</v>
      </c>
      <c r="H5856" t="s">
        <v>92</v>
      </c>
      <c r="I5856" t="s">
        <v>1853</v>
      </c>
      <c r="J5856">
        <v>868.59</v>
      </c>
      <c r="K5856">
        <v>3</v>
      </c>
      <c r="L5856">
        <v>251.89</v>
      </c>
    </row>
    <row r="5857" spans="1:12" ht="14.25" customHeight="1" x14ac:dyDescent="0.25">
      <c r="A5857" t="str">
        <f t="shared" si="91"/>
        <v>ORD5856</v>
      </c>
      <c r="B5857" s="6">
        <v>45214</v>
      </c>
      <c r="C5857" s="6" t="str">
        <f>TEXT(Table1[[#This Row],[Order Date]],"mmm")</f>
        <v>Oct</v>
      </c>
      <c r="D5857" s="6" t="str">
        <f>TEXT(Table1[[#This Row],[Order Date]],"yyyy")</f>
        <v>2023</v>
      </c>
      <c r="E5857" t="s">
        <v>159</v>
      </c>
      <c r="F5857" t="s">
        <v>840</v>
      </c>
      <c r="G5857" t="s">
        <v>11</v>
      </c>
      <c r="H5857" t="s">
        <v>12</v>
      </c>
      <c r="I5857" t="s">
        <v>708</v>
      </c>
      <c r="J5857">
        <v>12.96</v>
      </c>
      <c r="K5857">
        <v>2</v>
      </c>
      <c r="L5857">
        <v>6.22</v>
      </c>
    </row>
    <row r="5858" spans="1:12" ht="14.25" customHeight="1" x14ac:dyDescent="0.25">
      <c r="A5858" t="str">
        <f t="shared" si="91"/>
        <v>ORD5857</v>
      </c>
      <c r="B5858" s="6">
        <v>45214</v>
      </c>
      <c r="C5858" s="6" t="str">
        <f>TEXT(Table1[[#This Row],[Order Date]],"mmm")</f>
        <v>Oct</v>
      </c>
      <c r="D5858" s="6" t="str">
        <f>TEXT(Table1[[#This Row],[Order Date]],"yyyy")</f>
        <v>2023</v>
      </c>
      <c r="E5858" t="s">
        <v>159</v>
      </c>
      <c r="F5858" t="s">
        <v>840</v>
      </c>
      <c r="G5858" t="s">
        <v>39</v>
      </c>
      <c r="H5858" t="s">
        <v>40</v>
      </c>
      <c r="I5858" t="s">
        <v>2588</v>
      </c>
      <c r="J5858">
        <v>5.5</v>
      </c>
      <c r="K5858">
        <v>1</v>
      </c>
      <c r="L5858">
        <v>1.38</v>
      </c>
    </row>
    <row r="5859" spans="1:12" ht="14.25" customHeight="1" x14ac:dyDescent="0.25">
      <c r="A5859" t="str">
        <f t="shared" si="91"/>
        <v>ORD5858</v>
      </c>
      <c r="B5859" s="6">
        <v>45214</v>
      </c>
      <c r="C5859" s="6" t="str">
        <f>TEXT(Table1[[#This Row],[Order Date]],"mmm")</f>
        <v>Oct</v>
      </c>
      <c r="D5859" s="6" t="str">
        <f>TEXT(Table1[[#This Row],[Order Date]],"yyyy")</f>
        <v>2023</v>
      </c>
      <c r="E5859" t="s">
        <v>159</v>
      </c>
      <c r="F5859" t="s">
        <v>840</v>
      </c>
      <c r="G5859" t="s">
        <v>11</v>
      </c>
      <c r="H5859" t="s">
        <v>20</v>
      </c>
      <c r="I5859" t="s">
        <v>701</v>
      </c>
      <c r="J5859">
        <v>121.6</v>
      </c>
      <c r="K5859">
        <v>4</v>
      </c>
      <c r="L5859">
        <v>55.94</v>
      </c>
    </row>
    <row r="5860" spans="1:12" ht="14.25" customHeight="1" x14ac:dyDescent="0.25">
      <c r="A5860" t="str">
        <f t="shared" si="91"/>
        <v>ORD5859</v>
      </c>
      <c r="B5860" s="6">
        <v>45214</v>
      </c>
      <c r="C5860" s="6" t="str">
        <f>TEXT(Table1[[#This Row],[Order Date]],"mmm")</f>
        <v>Oct</v>
      </c>
      <c r="D5860" s="6" t="str">
        <f>TEXT(Table1[[#This Row],[Order Date]],"yyyy")</f>
        <v>2023</v>
      </c>
      <c r="E5860" t="s">
        <v>334</v>
      </c>
      <c r="F5860" t="s">
        <v>55</v>
      </c>
      <c r="G5860" t="s">
        <v>11</v>
      </c>
      <c r="H5860" t="s">
        <v>20</v>
      </c>
      <c r="I5860" t="s">
        <v>2075</v>
      </c>
      <c r="J5860">
        <v>232.96</v>
      </c>
      <c r="K5860">
        <v>7</v>
      </c>
      <c r="L5860">
        <v>116.48</v>
      </c>
    </row>
    <row r="5861" spans="1:12" ht="14.25" customHeight="1" x14ac:dyDescent="0.25">
      <c r="A5861" t="str">
        <f t="shared" si="91"/>
        <v>ORD5860</v>
      </c>
      <c r="B5861" s="6">
        <v>45214</v>
      </c>
      <c r="C5861" s="6" t="str">
        <f>TEXT(Table1[[#This Row],[Order Date]],"mmm")</f>
        <v>Oct</v>
      </c>
      <c r="D5861" s="6" t="str">
        <f>TEXT(Table1[[#This Row],[Order Date]],"yyyy")</f>
        <v>2023</v>
      </c>
      <c r="E5861" t="s">
        <v>334</v>
      </c>
      <c r="F5861" t="s">
        <v>55</v>
      </c>
      <c r="G5861" t="s">
        <v>11</v>
      </c>
      <c r="H5861" t="s">
        <v>63</v>
      </c>
      <c r="I5861" t="s">
        <v>2479</v>
      </c>
      <c r="J5861">
        <v>66.540000000000006</v>
      </c>
      <c r="K5861">
        <v>6</v>
      </c>
      <c r="L5861">
        <v>32.6</v>
      </c>
    </row>
    <row r="5862" spans="1:12" ht="14.25" customHeight="1" x14ac:dyDescent="0.25">
      <c r="A5862" t="str">
        <f t="shared" si="91"/>
        <v>ORD5861</v>
      </c>
      <c r="B5862" s="6">
        <v>45214</v>
      </c>
      <c r="C5862" s="6" t="str">
        <f>TEXT(Table1[[#This Row],[Order Date]],"mmm")</f>
        <v>Oct</v>
      </c>
      <c r="D5862" s="6" t="str">
        <f>TEXT(Table1[[#This Row],[Order Date]],"yyyy")</f>
        <v>2023</v>
      </c>
      <c r="E5862" t="s">
        <v>334</v>
      </c>
      <c r="F5862" t="s">
        <v>55</v>
      </c>
      <c r="G5862" t="s">
        <v>11</v>
      </c>
      <c r="H5862" t="s">
        <v>92</v>
      </c>
      <c r="I5862" t="s">
        <v>617</v>
      </c>
      <c r="J5862">
        <v>43.26</v>
      </c>
      <c r="K5862">
        <v>3</v>
      </c>
      <c r="L5862">
        <v>14.28</v>
      </c>
    </row>
    <row r="5863" spans="1:12" ht="14.25" customHeight="1" x14ac:dyDescent="0.25">
      <c r="A5863" t="str">
        <f t="shared" si="91"/>
        <v>ORD5862</v>
      </c>
      <c r="B5863" s="6">
        <v>45215</v>
      </c>
      <c r="C5863" s="6" t="str">
        <f>TEXT(Table1[[#This Row],[Order Date]],"mmm")</f>
        <v>Oct</v>
      </c>
      <c r="D5863" s="6" t="str">
        <f>TEXT(Table1[[#This Row],[Order Date]],"yyyy")</f>
        <v>2023</v>
      </c>
      <c r="E5863" t="s">
        <v>1748</v>
      </c>
      <c r="F5863" t="s">
        <v>149</v>
      </c>
      <c r="G5863" t="s">
        <v>34</v>
      </c>
      <c r="H5863" t="s">
        <v>145</v>
      </c>
      <c r="I5863" t="s">
        <v>741</v>
      </c>
      <c r="J5863">
        <v>142.18</v>
      </c>
      <c r="K5863">
        <v>1</v>
      </c>
      <c r="L5863">
        <v>-37.92</v>
      </c>
    </row>
    <row r="5864" spans="1:12" ht="14.25" customHeight="1" x14ac:dyDescent="0.25">
      <c r="A5864" t="str">
        <f t="shared" si="91"/>
        <v>ORD5863</v>
      </c>
      <c r="B5864" s="6">
        <v>45216</v>
      </c>
      <c r="C5864" s="6" t="str">
        <f>TEXT(Table1[[#This Row],[Order Date]],"mmm")</f>
        <v>Oct</v>
      </c>
      <c r="D5864" s="6" t="str">
        <f>TEXT(Table1[[#This Row],[Order Date]],"yyyy")</f>
        <v>2023</v>
      </c>
      <c r="E5864" t="s">
        <v>2083</v>
      </c>
      <c r="F5864" t="s">
        <v>27</v>
      </c>
      <c r="G5864" t="s">
        <v>11</v>
      </c>
      <c r="H5864" t="s">
        <v>20</v>
      </c>
      <c r="I5864" t="s">
        <v>609</v>
      </c>
      <c r="J5864">
        <v>18.16</v>
      </c>
      <c r="K5864">
        <v>5</v>
      </c>
      <c r="L5864">
        <v>6.58</v>
      </c>
    </row>
    <row r="5865" spans="1:12" ht="14.25" customHeight="1" x14ac:dyDescent="0.25">
      <c r="A5865" t="str">
        <f t="shared" si="91"/>
        <v>ORD5864</v>
      </c>
      <c r="B5865" s="6">
        <v>45216</v>
      </c>
      <c r="C5865" s="6" t="str">
        <f>TEXT(Table1[[#This Row],[Order Date]],"mmm")</f>
        <v>Oct</v>
      </c>
      <c r="D5865" s="6" t="str">
        <f>TEXT(Table1[[#This Row],[Order Date]],"yyyy")</f>
        <v>2023</v>
      </c>
      <c r="E5865" t="s">
        <v>1863</v>
      </c>
      <c r="F5865" t="s">
        <v>27</v>
      </c>
      <c r="G5865" t="s">
        <v>34</v>
      </c>
      <c r="H5865" t="s">
        <v>74</v>
      </c>
      <c r="I5865" t="s">
        <v>2592</v>
      </c>
      <c r="J5865">
        <v>120.67</v>
      </c>
      <c r="K5865">
        <v>2</v>
      </c>
      <c r="L5865">
        <v>21.29</v>
      </c>
    </row>
    <row r="5866" spans="1:12" ht="14.25" customHeight="1" x14ac:dyDescent="0.25">
      <c r="A5866" t="str">
        <f t="shared" si="91"/>
        <v>ORD5865</v>
      </c>
      <c r="B5866" s="6">
        <v>45216</v>
      </c>
      <c r="C5866" s="6" t="str">
        <f>TEXT(Table1[[#This Row],[Order Date]],"mmm")</f>
        <v>Oct</v>
      </c>
      <c r="D5866" s="6" t="str">
        <f>TEXT(Table1[[#This Row],[Order Date]],"yyyy")</f>
        <v>2023</v>
      </c>
      <c r="E5866" t="s">
        <v>2115</v>
      </c>
      <c r="F5866" t="s">
        <v>186</v>
      </c>
      <c r="G5866" t="s">
        <v>39</v>
      </c>
      <c r="H5866" t="s">
        <v>40</v>
      </c>
      <c r="I5866" t="s">
        <v>1345</v>
      </c>
      <c r="J5866">
        <v>449.97</v>
      </c>
      <c r="K5866">
        <v>3</v>
      </c>
      <c r="L5866">
        <v>220.49</v>
      </c>
    </row>
    <row r="5867" spans="1:12" ht="14.25" customHeight="1" x14ac:dyDescent="0.25">
      <c r="A5867" t="str">
        <f t="shared" si="91"/>
        <v>ORD5866</v>
      </c>
      <c r="B5867" s="6">
        <v>45216</v>
      </c>
      <c r="C5867" s="6" t="str">
        <f>TEXT(Table1[[#This Row],[Order Date]],"mmm")</f>
        <v>Oct</v>
      </c>
      <c r="D5867" s="6" t="str">
        <f>TEXT(Table1[[#This Row],[Order Date]],"yyyy")</f>
        <v>2023</v>
      </c>
      <c r="E5867" t="s">
        <v>2115</v>
      </c>
      <c r="F5867" t="s">
        <v>186</v>
      </c>
      <c r="G5867" t="s">
        <v>11</v>
      </c>
      <c r="H5867" t="s">
        <v>92</v>
      </c>
      <c r="I5867" t="s">
        <v>2336</v>
      </c>
      <c r="J5867">
        <v>1927.59</v>
      </c>
      <c r="K5867">
        <v>7</v>
      </c>
      <c r="L5867">
        <v>751.76</v>
      </c>
    </row>
    <row r="5868" spans="1:12" ht="14.25" customHeight="1" x14ac:dyDescent="0.25">
      <c r="A5868" t="str">
        <f t="shared" si="91"/>
        <v>ORD5867</v>
      </c>
      <c r="B5868" s="6">
        <v>45216</v>
      </c>
      <c r="C5868" s="6" t="str">
        <f>TEXT(Table1[[#This Row],[Order Date]],"mmm")</f>
        <v>Oct</v>
      </c>
      <c r="D5868" s="6" t="str">
        <f>TEXT(Table1[[#This Row],[Order Date]],"yyyy")</f>
        <v>2023</v>
      </c>
      <c r="E5868" t="s">
        <v>789</v>
      </c>
      <c r="F5868" t="s">
        <v>177</v>
      </c>
      <c r="G5868" t="s">
        <v>34</v>
      </c>
      <c r="H5868" t="s">
        <v>74</v>
      </c>
      <c r="I5868" t="s">
        <v>412</v>
      </c>
      <c r="J5868">
        <v>120.98</v>
      </c>
      <c r="K5868">
        <v>1</v>
      </c>
      <c r="L5868">
        <v>12.1</v>
      </c>
    </row>
    <row r="5869" spans="1:12" ht="14.25" customHeight="1" x14ac:dyDescent="0.25">
      <c r="A5869" t="str">
        <f t="shared" si="91"/>
        <v>ORD5868</v>
      </c>
      <c r="B5869" s="6">
        <v>45216</v>
      </c>
      <c r="C5869" s="6" t="str">
        <f>TEXT(Table1[[#This Row],[Order Date]],"mmm")</f>
        <v>Oct</v>
      </c>
      <c r="D5869" s="6" t="str">
        <f>TEXT(Table1[[#This Row],[Order Date]],"yyyy")</f>
        <v>2023</v>
      </c>
      <c r="E5869" t="s">
        <v>789</v>
      </c>
      <c r="F5869" t="s">
        <v>177</v>
      </c>
      <c r="G5869" t="s">
        <v>11</v>
      </c>
      <c r="H5869" t="s">
        <v>20</v>
      </c>
      <c r="I5869" t="s">
        <v>2488</v>
      </c>
      <c r="J5869">
        <v>315.98</v>
      </c>
      <c r="K5869">
        <v>1</v>
      </c>
      <c r="L5869">
        <v>148.51</v>
      </c>
    </row>
    <row r="5870" spans="1:12" ht="14.25" customHeight="1" x14ac:dyDescent="0.25">
      <c r="A5870" t="str">
        <f t="shared" si="91"/>
        <v>ORD5869</v>
      </c>
      <c r="B5870" s="6">
        <v>45217</v>
      </c>
      <c r="C5870" s="6" t="str">
        <f>TEXT(Table1[[#This Row],[Order Date]],"mmm")</f>
        <v>Oct</v>
      </c>
      <c r="D5870" s="6" t="str">
        <f>TEXT(Table1[[#This Row],[Order Date]],"yyyy")</f>
        <v>2023</v>
      </c>
      <c r="E5870" t="s">
        <v>915</v>
      </c>
      <c r="F5870" t="s">
        <v>95</v>
      </c>
      <c r="G5870" t="s">
        <v>34</v>
      </c>
      <c r="H5870" t="s">
        <v>35</v>
      </c>
      <c r="I5870" t="s">
        <v>699</v>
      </c>
      <c r="J5870">
        <v>307.92</v>
      </c>
      <c r="K5870">
        <v>5</v>
      </c>
      <c r="L5870">
        <v>-34.64</v>
      </c>
    </row>
    <row r="5871" spans="1:12" ht="14.25" customHeight="1" x14ac:dyDescent="0.25">
      <c r="A5871" t="str">
        <f t="shared" si="91"/>
        <v>ORD5870</v>
      </c>
      <c r="B5871" s="6">
        <v>45219</v>
      </c>
      <c r="C5871" s="6" t="str">
        <f>TEXT(Table1[[#This Row],[Order Date]],"mmm")</f>
        <v>Oct</v>
      </c>
      <c r="D5871" s="6" t="str">
        <f>TEXT(Table1[[#This Row],[Order Date]],"yyyy")</f>
        <v>2023</v>
      </c>
      <c r="E5871" t="s">
        <v>1027</v>
      </c>
      <c r="F5871" t="s">
        <v>78</v>
      </c>
      <c r="G5871" t="s">
        <v>11</v>
      </c>
      <c r="H5871" t="s">
        <v>24</v>
      </c>
      <c r="I5871" t="s">
        <v>998</v>
      </c>
      <c r="J5871">
        <v>7.15</v>
      </c>
      <c r="K5871">
        <v>3</v>
      </c>
      <c r="L5871">
        <v>0.72</v>
      </c>
    </row>
    <row r="5872" spans="1:12" ht="14.25" customHeight="1" x14ac:dyDescent="0.25">
      <c r="A5872" t="str">
        <f t="shared" si="91"/>
        <v>ORD5871</v>
      </c>
      <c r="B5872" s="6">
        <v>45219</v>
      </c>
      <c r="C5872" s="6" t="str">
        <f>TEXT(Table1[[#This Row],[Order Date]],"mmm")</f>
        <v>Oct</v>
      </c>
      <c r="D5872" s="6" t="str">
        <f>TEXT(Table1[[#This Row],[Order Date]],"yyyy")</f>
        <v>2023</v>
      </c>
      <c r="E5872" t="s">
        <v>806</v>
      </c>
      <c r="F5872" t="s">
        <v>10</v>
      </c>
      <c r="G5872" t="s">
        <v>11</v>
      </c>
      <c r="H5872" t="s">
        <v>12</v>
      </c>
      <c r="I5872" t="s">
        <v>2334</v>
      </c>
      <c r="J5872">
        <v>51.02</v>
      </c>
      <c r="K5872">
        <v>7</v>
      </c>
      <c r="L5872">
        <v>15.94</v>
      </c>
    </row>
    <row r="5873" spans="1:12" ht="14.25" customHeight="1" x14ac:dyDescent="0.25">
      <c r="A5873" t="str">
        <f t="shared" si="91"/>
        <v>ORD5872</v>
      </c>
      <c r="B5873" s="6">
        <v>45219</v>
      </c>
      <c r="C5873" s="6" t="str">
        <f>TEXT(Table1[[#This Row],[Order Date]],"mmm")</f>
        <v>Oct</v>
      </c>
      <c r="D5873" s="6" t="str">
        <f>TEXT(Table1[[#This Row],[Order Date]],"yyyy")</f>
        <v>2023</v>
      </c>
      <c r="E5873" t="s">
        <v>806</v>
      </c>
      <c r="F5873" t="s">
        <v>10</v>
      </c>
      <c r="G5873" t="s">
        <v>11</v>
      </c>
      <c r="H5873" t="s">
        <v>43</v>
      </c>
      <c r="I5873" t="s">
        <v>160</v>
      </c>
      <c r="J5873">
        <v>25.25</v>
      </c>
      <c r="K5873">
        <v>4</v>
      </c>
      <c r="L5873">
        <v>7.89</v>
      </c>
    </row>
    <row r="5874" spans="1:12" ht="14.25" customHeight="1" x14ac:dyDescent="0.25">
      <c r="A5874" t="str">
        <f t="shared" si="91"/>
        <v>ORD5873</v>
      </c>
      <c r="B5874" s="6">
        <v>45219</v>
      </c>
      <c r="C5874" s="6" t="str">
        <f>TEXT(Table1[[#This Row],[Order Date]],"mmm")</f>
        <v>Oct</v>
      </c>
      <c r="D5874" s="6" t="str">
        <f>TEXT(Table1[[#This Row],[Order Date]],"yyyy")</f>
        <v>2023</v>
      </c>
      <c r="E5874" t="s">
        <v>806</v>
      </c>
      <c r="F5874" t="s">
        <v>10</v>
      </c>
      <c r="G5874" t="s">
        <v>34</v>
      </c>
      <c r="H5874" t="s">
        <v>35</v>
      </c>
      <c r="I5874" t="s">
        <v>964</v>
      </c>
      <c r="J5874">
        <v>56.69</v>
      </c>
      <c r="K5874">
        <v>1</v>
      </c>
      <c r="L5874">
        <v>-14.58</v>
      </c>
    </row>
    <row r="5875" spans="1:12" ht="14.25" customHeight="1" x14ac:dyDescent="0.25">
      <c r="A5875" t="str">
        <f t="shared" si="91"/>
        <v>ORD5874</v>
      </c>
      <c r="B5875" s="6">
        <v>45219</v>
      </c>
      <c r="C5875" s="6" t="str">
        <f>TEXT(Table1[[#This Row],[Order Date]],"mmm")</f>
        <v>Oct</v>
      </c>
      <c r="D5875" s="6" t="str">
        <f>TEXT(Table1[[#This Row],[Order Date]],"yyyy")</f>
        <v>2023</v>
      </c>
      <c r="E5875" t="s">
        <v>225</v>
      </c>
      <c r="F5875" t="s">
        <v>110</v>
      </c>
      <c r="G5875" t="s">
        <v>39</v>
      </c>
      <c r="H5875" t="s">
        <v>40</v>
      </c>
      <c r="I5875" t="s">
        <v>2050</v>
      </c>
      <c r="J5875">
        <v>125.7</v>
      </c>
      <c r="K5875">
        <v>6</v>
      </c>
      <c r="L5875">
        <v>35.200000000000003</v>
      </c>
    </row>
    <row r="5876" spans="1:12" ht="14.25" customHeight="1" x14ac:dyDescent="0.25">
      <c r="A5876" t="str">
        <f t="shared" si="91"/>
        <v>ORD5875</v>
      </c>
      <c r="B5876" s="6">
        <v>45219</v>
      </c>
      <c r="C5876" s="6" t="str">
        <f>TEXT(Table1[[#This Row],[Order Date]],"mmm")</f>
        <v>Oct</v>
      </c>
      <c r="D5876" s="6" t="str">
        <f>TEXT(Table1[[#This Row],[Order Date]],"yyyy")</f>
        <v>2023</v>
      </c>
      <c r="E5876" t="s">
        <v>225</v>
      </c>
      <c r="F5876" t="s">
        <v>110</v>
      </c>
      <c r="G5876" t="s">
        <v>39</v>
      </c>
      <c r="H5876" t="s">
        <v>40</v>
      </c>
      <c r="I5876" t="s">
        <v>520</v>
      </c>
      <c r="J5876">
        <v>191.98</v>
      </c>
      <c r="K5876">
        <v>2</v>
      </c>
      <c r="L5876">
        <v>51.83</v>
      </c>
    </row>
    <row r="5877" spans="1:12" ht="14.25" customHeight="1" x14ac:dyDescent="0.25">
      <c r="A5877" t="str">
        <f t="shared" si="91"/>
        <v>ORD5876</v>
      </c>
      <c r="B5877" s="6">
        <v>45219</v>
      </c>
      <c r="C5877" s="6" t="str">
        <f>TEXT(Table1[[#This Row],[Order Date]],"mmm")</f>
        <v>Oct</v>
      </c>
      <c r="D5877" s="6" t="str">
        <f>TEXT(Table1[[#This Row],[Order Date]],"yyyy")</f>
        <v>2023</v>
      </c>
      <c r="E5877" t="s">
        <v>225</v>
      </c>
      <c r="F5877" t="s">
        <v>110</v>
      </c>
      <c r="G5877" t="s">
        <v>11</v>
      </c>
      <c r="H5877" t="s">
        <v>18</v>
      </c>
      <c r="I5877" t="s">
        <v>1780</v>
      </c>
      <c r="J5877">
        <v>20.86</v>
      </c>
      <c r="K5877">
        <v>7</v>
      </c>
      <c r="L5877">
        <v>1.46</v>
      </c>
    </row>
    <row r="5878" spans="1:12" ht="14.25" customHeight="1" x14ac:dyDescent="0.25">
      <c r="A5878" t="str">
        <f t="shared" si="91"/>
        <v>ORD5877</v>
      </c>
      <c r="B5878" s="6">
        <v>45219</v>
      </c>
      <c r="C5878" s="6" t="str">
        <f>TEXT(Table1[[#This Row],[Order Date]],"mmm")</f>
        <v>Oct</v>
      </c>
      <c r="D5878" s="6" t="str">
        <f>TEXT(Table1[[#This Row],[Order Date]],"yyyy")</f>
        <v>2023</v>
      </c>
      <c r="E5878" t="s">
        <v>1886</v>
      </c>
      <c r="F5878" t="s">
        <v>27</v>
      </c>
      <c r="G5878" t="s">
        <v>11</v>
      </c>
      <c r="H5878" t="s">
        <v>20</v>
      </c>
      <c r="I5878" t="s">
        <v>467</v>
      </c>
      <c r="J5878">
        <v>19.3</v>
      </c>
      <c r="K5878">
        <v>3</v>
      </c>
      <c r="L5878">
        <v>6.03</v>
      </c>
    </row>
    <row r="5879" spans="1:12" ht="14.25" customHeight="1" x14ac:dyDescent="0.25">
      <c r="A5879" t="str">
        <f t="shared" si="91"/>
        <v>ORD5878</v>
      </c>
      <c r="B5879" s="6">
        <v>45219</v>
      </c>
      <c r="C5879" s="6" t="str">
        <f>TEXT(Table1[[#This Row],[Order Date]],"mmm")</f>
        <v>Oct</v>
      </c>
      <c r="D5879" s="6" t="str">
        <f>TEXT(Table1[[#This Row],[Order Date]],"yyyy")</f>
        <v>2023</v>
      </c>
      <c r="E5879" t="s">
        <v>1922</v>
      </c>
      <c r="F5879" t="s">
        <v>55</v>
      </c>
      <c r="G5879" t="s">
        <v>34</v>
      </c>
      <c r="H5879" t="s">
        <v>47</v>
      </c>
      <c r="I5879" t="s">
        <v>766</v>
      </c>
      <c r="J5879">
        <v>61.1</v>
      </c>
      <c r="K5879">
        <v>5</v>
      </c>
      <c r="L5879">
        <v>18.329999999999998</v>
      </c>
    </row>
    <row r="5880" spans="1:12" ht="14.25" customHeight="1" x14ac:dyDescent="0.25">
      <c r="A5880" t="str">
        <f t="shared" si="91"/>
        <v>ORD5879</v>
      </c>
      <c r="B5880" s="6">
        <v>45219</v>
      </c>
      <c r="C5880" s="6" t="str">
        <f>TEXT(Table1[[#This Row],[Order Date]],"mmm")</f>
        <v>Oct</v>
      </c>
      <c r="D5880" s="6" t="str">
        <f>TEXT(Table1[[#This Row],[Order Date]],"yyyy")</f>
        <v>2023</v>
      </c>
      <c r="E5880" t="s">
        <v>578</v>
      </c>
      <c r="F5880" t="s">
        <v>27</v>
      </c>
      <c r="G5880" t="s">
        <v>34</v>
      </c>
      <c r="H5880" t="s">
        <v>35</v>
      </c>
      <c r="I5880" t="s">
        <v>2446</v>
      </c>
      <c r="J5880">
        <v>387.14</v>
      </c>
      <c r="K5880">
        <v>4</v>
      </c>
      <c r="L5880">
        <v>4.84</v>
      </c>
    </row>
    <row r="5881" spans="1:12" ht="14.25" customHeight="1" x14ac:dyDescent="0.25">
      <c r="A5881" t="str">
        <f t="shared" si="91"/>
        <v>ORD5880</v>
      </c>
      <c r="B5881" s="6">
        <v>45220</v>
      </c>
      <c r="C5881" s="6" t="str">
        <f>TEXT(Table1[[#This Row],[Order Date]],"mmm")</f>
        <v>Oct</v>
      </c>
      <c r="D5881" s="6" t="str">
        <f>TEXT(Table1[[#This Row],[Order Date]],"yyyy")</f>
        <v>2023</v>
      </c>
      <c r="E5881" t="s">
        <v>1657</v>
      </c>
      <c r="F5881" t="s">
        <v>613</v>
      </c>
      <c r="G5881" t="s">
        <v>11</v>
      </c>
      <c r="H5881" t="s">
        <v>20</v>
      </c>
      <c r="I5881" t="s">
        <v>2200</v>
      </c>
      <c r="J5881">
        <v>23.2</v>
      </c>
      <c r="K5881">
        <v>4</v>
      </c>
      <c r="L5881">
        <v>10.44</v>
      </c>
    </row>
    <row r="5882" spans="1:12" ht="14.25" customHeight="1" x14ac:dyDescent="0.25">
      <c r="A5882" t="str">
        <f t="shared" si="91"/>
        <v>ORD5881</v>
      </c>
      <c r="B5882" s="6">
        <v>45220</v>
      </c>
      <c r="C5882" s="6" t="str">
        <f>TEXT(Table1[[#This Row],[Order Date]],"mmm")</f>
        <v>Oct</v>
      </c>
      <c r="D5882" s="6" t="str">
        <f>TEXT(Table1[[#This Row],[Order Date]],"yyyy")</f>
        <v>2023</v>
      </c>
      <c r="E5882" t="s">
        <v>1657</v>
      </c>
      <c r="F5882" t="s">
        <v>613</v>
      </c>
      <c r="G5882" t="s">
        <v>11</v>
      </c>
      <c r="H5882" t="s">
        <v>200</v>
      </c>
      <c r="I5882" t="s">
        <v>807</v>
      </c>
      <c r="J5882">
        <v>7.36</v>
      </c>
      <c r="K5882">
        <v>2</v>
      </c>
      <c r="L5882">
        <v>0.15</v>
      </c>
    </row>
    <row r="5883" spans="1:12" ht="14.25" customHeight="1" x14ac:dyDescent="0.25">
      <c r="A5883" t="str">
        <f t="shared" si="91"/>
        <v>ORD5882</v>
      </c>
      <c r="B5883" s="6">
        <v>45220</v>
      </c>
      <c r="C5883" s="6" t="str">
        <f>TEXT(Table1[[#This Row],[Order Date]],"mmm")</f>
        <v>Oct</v>
      </c>
      <c r="D5883" s="6" t="str">
        <f>TEXT(Table1[[#This Row],[Order Date]],"yyyy")</f>
        <v>2023</v>
      </c>
      <c r="E5883" t="s">
        <v>1657</v>
      </c>
      <c r="F5883" t="s">
        <v>613</v>
      </c>
      <c r="G5883" t="s">
        <v>11</v>
      </c>
      <c r="H5883" t="s">
        <v>18</v>
      </c>
      <c r="I5883" t="s">
        <v>1245</v>
      </c>
      <c r="J5883">
        <v>104.79</v>
      </c>
      <c r="K5883">
        <v>7</v>
      </c>
      <c r="L5883">
        <v>29.34</v>
      </c>
    </row>
    <row r="5884" spans="1:12" ht="14.25" customHeight="1" x14ac:dyDescent="0.25">
      <c r="A5884" t="str">
        <f t="shared" si="91"/>
        <v>ORD5883</v>
      </c>
      <c r="B5884" s="6">
        <v>45220</v>
      </c>
      <c r="C5884" s="6" t="str">
        <f>TEXT(Table1[[#This Row],[Order Date]],"mmm")</f>
        <v>Oct</v>
      </c>
      <c r="D5884" s="6" t="str">
        <f>TEXT(Table1[[#This Row],[Order Date]],"yyyy")</f>
        <v>2023</v>
      </c>
      <c r="E5884" t="s">
        <v>1657</v>
      </c>
      <c r="F5884" t="s">
        <v>613</v>
      </c>
      <c r="G5884" t="s">
        <v>34</v>
      </c>
      <c r="H5884" t="s">
        <v>74</v>
      </c>
      <c r="I5884" t="s">
        <v>1604</v>
      </c>
      <c r="J5884">
        <v>1043.92</v>
      </c>
      <c r="K5884">
        <v>4</v>
      </c>
      <c r="L5884">
        <v>271.42</v>
      </c>
    </row>
    <row r="5885" spans="1:12" ht="14.25" customHeight="1" x14ac:dyDescent="0.25">
      <c r="A5885" t="str">
        <f t="shared" si="91"/>
        <v>ORD5884</v>
      </c>
      <c r="B5885" s="6">
        <v>45220</v>
      </c>
      <c r="C5885" s="6" t="str">
        <f>TEXT(Table1[[#This Row],[Order Date]],"mmm")</f>
        <v>Oct</v>
      </c>
      <c r="D5885" s="6" t="str">
        <f>TEXT(Table1[[#This Row],[Order Date]],"yyyy")</f>
        <v>2023</v>
      </c>
      <c r="E5885" t="s">
        <v>2230</v>
      </c>
      <c r="F5885" t="s">
        <v>27</v>
      </c>
      <c r="G5885" t="s">
        <v>11</v>
      </c>
      <c r="H5885" t="s">
        <v>12</v>
      </c>
      <c r="I5885" t="s">
        <v>2451</v>
      </c>
      <c r="J5885">
        <v>22.92</v>
      </c>
      <c r="K5885">
        <v>3</v>
      </c>
      <c r="L5885">
        <v>11.23</v>
      </c>
    </row>
    <row r="5886" spans="1:12" ht="14.25" customHeight="1" x14ac:dyDescent="0.25">
      <c r="A5886" t="str">
        <f t="shared" si="91"/>
        <v>ORD5885</v>
      </c>
      <c r="B5886" s="6">
        <v>45220</v>
      </c>
      <c r="C5886" s="6" t="str">
        <f>TEXT(Table1[[#This Row],[Order Date]],"mmm")</f>
        <v>Oct</v>
      </c>
      <c r="D5886" s="6" t="str">
        <f>TEXT(Table1[[#This Row],[Order Date]],"yyyy")</f>
        <v>2023</v>
      </c>
      <c r="E5886" t="s">
        <v>857</v>
      </c>
      <c r="F5886" t="s">
        <v>27</v>
      </c>
      <c r="G5886" t="s">
        <v>11</v>
      </c>
      <c r="H5886" t="s">
        <v>18</v>
      </c>
      <c r="I5886" t="s">
        <v>1017</v>
      </c>
      <c r="J5886">
        <v>154.44</v>
      </c>
      <c r="K5886">
        <v>3</v>
      </c>
      <c r="L5886">
        <v>1.54</v>
      </c>
    </row>
    <row r="5887" spans="1:12" ht="14.25" customHeight="1" x14ac:dyDescent="0.25">
      <c r="A5887" t="str">
        <f t="shared" si="91"/>
        <v>ORD5886</v>
      </c>
      <c r="B5887" s="6">
        <v>45220</v>
      </c>
      <c r="C5887" s="6" t="str">
        <f>TEXT(Table1[[#This Row],[Order Date]],"mmm")</f>
        <v>Oct</v>
      </c>
      <c r="D5887" s="6" t="str">
        <f>TEXT(Table1[[#This Row],[Order Date]],"yyyy")</f>
        <v>2023</v>
      </c>
      <c r="E5887" t="s">
        <v>578</v>
      </c>
      <c r="F5887" t="s">
        <v>59</v>
      </c>
      <c r="G5887" t="s">
        <v>11</v>
      </c>
      <c r="H5887" t="s">
        <v>20</v>
      </c>
      <c r="I5887" t="s">
        <v>2287</v>
      </c>
      <c r="J5887">
        <v>7.92</v>
      </c>
      <c r="K5887">
        <v>4</v>
      </c>
      <c r="L5887">
        <v>3.56</v>
      </c>
    </row>
    <row r="5888" spans="1:12" ht="14.25" customHeight="1" x14ac:dyDescent="0.25">
      <c r="A5888" t="str">
        <f t="shared" si="91"/>
        <v>ORD5887</v>
      </c>
      <c r="B5888" s="6">
        <v>45220</v>
      </c>
      <c r="C5888" s="6" t="str">
        <f>TEXT(Table1[[#This Row],[Order Date]],"mmm")</f>
        <v>Oct</v>
      </c>
      <c r="D5888" s="6" t="str">
        <f>TEXT(Table1[[#This Row],[Order Date]],"yyyy")</f>
        <v>2023</v>
      </c>
      <c r="E5888" t="s">
        <v>2614</v>
      </c>
      <c r="F5888" t="s">
        <v>531</v>
      </c>
      <c r="G5888" t="s">
        <v>39</v>
      </c>
      <c r="H5888" t="s">
        <v>52</v>
      </c>
      <c r="I5888" t="s">
        <v>1068</v>
      </c>
      <c r="J5888">
        <v>98.16</v>
      </c>
      <c r="K5888">
        <v>6</v>
      </c>
      <c r="L5888">
        <v>9.82</v>
      </c>
    </row>
    <row r="5889" spans="1:12" ht="14.25" customHeight="1" x14ac:dyDescent="0.25">
      <c r="A5889" t="str">
        <f t="shared" si="91"/>
        <v>ORD5888</v>
      </c>
      <c r="B5889" s="6">
        <v>45220</v>
      </c>
      <c r="C5889" s="6" t="str">
        <f>TEXT(Table1[[#This Row],[Order Date]],"mmm")</f>
        <v>Oct</v>
      </c>
      <c r="D5889" s="6" t="str">
        <f>TEXT(Table1[[#This Row],[Order Date]],"yyyy")</f>
        <v>2023</v>
      </c>
      <c r="E5889" t="s">
        <v>2466</v>
      </c>
      <c r="F5889" t="s">
        <v>78</v>
      </c>
      <c r="G5889" t="s">
        <v>39</v>
      </c>
      <c r="H5889" t="s">
        <v>40</v>
      </c>
      <c r="I5889" t="s">
        <v>1493</v>
      </c>
      <c r="J5889">
        <v>235.15</v>
      </c>
      <c r="K5889">
        <v>8</v>
      </c>
      <c r="L5889">
        <v>-47.03</v>
      </c>
    </row>
    <row r="5890" spans="1:12" ht="14.25" customHeight="1" x14ac:dyDescent="0.25">
      <c r="A5890" t="str">
        <f t="shared" si="91"/>
        <v>ORD5889</v>
      </c>
      <c r="B5890" s="6">
        <v>45220</v>
      </c>
      <c r="C5890" s="6" t="str">
        <f>TEXT(Table1[[#This Row],[Order Date]],"mmm")</f>
        <v>Oct</v>
      </c>
      <c r="D5890" s="6" t="str">
        <f>TEXT(Table1[[#This Row],[Order Date]],"yyyy")</f>
        <v>2023</v>
      </c>
      <c r="E5890" t="s">
        <v>659</v>
      </c>
      <c r="F5890" t="s">
        <v>78</v>
      </c>
      <c r="G5890" t="s">
        <v>34</v>
      </c>
      <c r="H5890" t="s">
        <v>145</v>
      </c>
      <c r="I5890" t="s">
        <v>783</v>
      </c>
      <c r="J5890">
        <v>661.18</v>
      </c>
      <c r="K5890">
        <v>2</v>
      </c>
      <c r="L5890">
        <v>-231.41</v>
      </c>
    </row>
    <row r="5891" spans="1:12" ht="14.25" customHeight="1" x14ac:dyDescent="0.25">
      <c r="A5891" t="str">
        <f t="shared" ref="A5891:A5954" si="92">"ORD" &amp; TEXT(ROW(A5891)-1, "0000")</f>
        <v>ORD5890</v>
      </c>
      <c r="B5891" s="6">
        <v>45220</v>
      </c>
      <c r="C5891" s="6" t="str">
        <f>TEXT(Table1[[#This Row],[Order Date]],"mmm")</f>
        <v>Oct</v>
      </c>
      <c r="D5891" s="6" t="str">
        <f>TEXT(Table1[[#This Row],[Order Date]],"yyyy")</f>
        <v>2023</v>
      </c>
      <c r="E5891" t="s">
        <v>910</v>
      </c>
      <c r="F5891" t="s">
        <v>126</v>
      </c>
      <c r="G5891" t="s">
        <v>11</v>
      </c>
      <c r="H5891" t="s">
        <v>24</v>
      </c>
      <c r="I5891" t="s">
        <v>1579</v>
      </c>
      <c r="J5891">
        <v>113.22</v>
      </c>
      <c r="K5891">
        <v>3</v>
      </c>
      <c r="L5891">
        <v>29.44</v>
      </c>
    </row>
    <row r="5892" spans="1:12" ht="14.25" customHeight="1" x14ac:dyDescent="0.25">
      <c r="A5892" t="str">
        <f t="shared" si="92"/>
        <v>ORD5891</v>
      </c>
      <c r="B5892" s="6">
        <v>45220</v>
      </c>
      <c r="C5892" s="6" t="str">
        <f>TEXT(Table1[[#This Row],[Order Date]],"mmm")</f>
        <v>Oct</v>
      </c>
      <c r="D5892" s="6" t="str">
        <f>TEXT(Table1[[#This Row],[Order Date]],"yyyy")</f>
        <v>2023</v>
      </c>
      <c r="E5892" t="s">
        <v>910</v>
      </c>
      <c r="F5892" t="s">
        <v>126</v>
      </c>
      <c r="G5892" t="s">
        <v>11</v>
      </c>
      <c r="H5892" t="s">
        <v>12</v>
      </c>
      <c r="I5892" t="s">
        <v>2258</v>
      </c>
      <c r="J5892">
        <v>35.880000000000003</v>
      </c>
      <c r="K5892">
        <v>6</v>
      </c>
      <c r="L5892">
        <v>17.579999999999998</v>
      </c>
    </row>
    <row r="5893" spans="1:12" ht="14.25" customHeight="1" x14ac:dyDescent="0.25">
      <c r="A5893" t="str">
        <f t="shared" si="92"/>
        <v>ORD5892</v>
      </c>
      <c r="B5893" s="6">
        <v>45220</v>
      </c>
      <c r="C5893" s="6" t="str">
        <f>TEXT(Table1[[#This Row],[Order Date]],"mmm")</f>
        <v>Oct</v>
      </c>
      <c r="D5893" s="6" t="str">
        <f>TEXT(Table1[[#This Row],[Order Date]],"yyyy")</f>
        <v>2023</v>
      </c>
      <c r="E5893" t="s">
        <v>910</v>
      </c>
      <c r="F5893" t="s">
        <v>126</v>
      </c>
      <c r="G5893" t="s">
        <v>11</v>
      </c>
      <c r="H5893" t="s">
        <v>20</v>
      </c>
      <c r="I5893" t="s">
        <v>1366</v>
      </c>
      <c r="J5893">
        <v>4535.9799999999996</v>
      </c>
      <c r="K5893">
        <v>3</v>
      </c>
      <c r="L5893">
        <v>1644.29</v>
      </c>
    </row>
    <row r="5894" spans="1:12" ht="14.25" customHeight="1" x14ac:dyDescent="0.25">
      <c r="A5894" t="str">
        <f t="shared" si="92"/>
        <v>ORD5893</v>
      </c>
      <c r="B5894" s="6">
        <v>45220</v>
      </c>
      <c r="C5894" s="6" t="str">
        <f>TEXT(Table1[[#This Row],[Order Date]],"mmm")</f>
        <v>Oct</v>
      </c>
      <c r="D5894" s="6" t="str">
        <f>TEXT(Table1[[#This Row],[Order Date]],"yyyy")</f>
        <v>2023</v>
      </c>
      <c r="E5894" t="s">
        <v>237</v>
      </c>
      <c r="F5894" t="s">
        <v>120</v>
      </c>
      <c r="G5894" t="s">
        <v>11</v>
      </c>
      <c r="H5894" t="s">
        <v>18</v>
      </c>
      <c r="I5894" t="s">
        <v>2422</v>
      </c>
      <c r="J5894">
        <v>111.67</v>
      </c>
      <c r="K5894">
        <v>9</v>
      </c>
      <c r="L5894">
        <v>6.98</v>
      </c>
    </row>
    <row r="5895" spans="1:12" ht="14.25" customHeight="1" x14ac:dyDescent="0.25">
      <c r="A5895" t="str">
        <f t="shared" si="92"/>
        <v>ORD5894</v>
      </c>
      <c r="B5895" s="6">
        <v>45220</v>
      </c>
      <c r="C5895" s="6" t="str">
        <f>TEXT(Table1[[#This Row],[Order Date]],"mmm")</f>
        <v>Oct</v>
      </c>
      <c r="D5895" s="6" t="str">
        <f>TEXT(Table1[[#This Row],[Order Date]],"yyyy")</f>
        <v>2023</v>
      </c>
      <c r="E5895" t="s">
        <v>1448</v>
      </c>
      <c r="F5895" t="s">
        <v>10</v>
      </c>
      <c r="G5895" t="s">
        <v>39</v>
      </c>
      <c r="H5895" t="s">
        <v>52</v>
      </c>
      <c r="I5895" t="s">
        <v>388</v>
      </c>
      <c r="J5895">
        <v>106.08</v>
      </c>
      <c r="K5895">
        <v>6</v>
      </c>
      <c r="L5895">
        <v>-9.2799999999999994</v>
      </c>
    </row>
    <row r="5896" spans="1:12" ht="14.25" customHeight="1" x14ac:dyDescent="0.25">
      <c r="A5896" t="str">
        <f t="shared" si="92"/>
        <v>ORD5895</v>
      </c>
      <c r="B5896" s="6">
        <v>45220</v>
      </c>
      <c r="C5896" s="6" t="str">
        <f>TEXT(Table1[[#This Row],[Order Date]],"mmm")</f>
        <v>Oct</v>
      </c>
      <c r="D5896" s="6" t="str">
        <f>TEXT(Table1[[#This Row],[Order Date]],"yyyy")</f>
        <v>2023</v>
      </c>
      <c r="E5896" t="s">
        <v>791</v>
      </c>
      <c r="F5896" t="s">
        <v>27</v>
      </c>
      <c r="G5896" t="s">
        <v>34</v>
      </c>
      <c r="H5896" t="s">
        <v>35</v>
      </c>
      <c r="I5896" t="s">
        <v>1484</v>
      </c>
      <c r="J5896">
        <v>242.14</v>
      </c>
      <c r="K5896">
        <v>3</v>
      </c>
      <c r="L5896">
        <v>12.11</v>
      </c>
    </row>
    <row r="5897" spans="1:12" ht="14.25" customHeight="1" x14ac:dyDescent="0.25">
      <c r="A5897" t="str">
        <f t="shared" si="92"/>
        <v>ORD5896</v>
      </c>
      <c r="B5897" s="6">
        <v>45220</v>
      </c>
      <c r="C5897" s="6" t="str">
        <f>TEXT(Table1[[#This Row],[Order Date]],"mmm")</f>
        <v>Oct</v>
      </c>
      <c r="D5897" s="6" t="str">
        <f>TEXT(Table1[[#This Row],[Order Date]],"yyyy")</f>
        <v>2023</v>
      </c>
      <c r="E5897" t="s">
        <v>791</v>
      </c>
      <c r="F5897" t="s">
        <v>27</v>
      </c>
      <c r="G5897" t="s">
        <v>11</v>
      </c>
      <c r="H5897" t="s">
        <v>24</v>
      </c>
      <c r="I5897" t="s">
        <v>271</v>
      </c>
      <c r="J5897">
        <v>12.39</v>
      </c>
      <c r="K5897">
        <v>3</v>
      </c>
      <c r="L5897">
        <v>5.7</v>
      </c>
    </row>
    <row r="5898" spans="1:12" ht="14.25" customHeight="1" x14ac:dyDescent="0.25">
      <c r="A5898" t="str">
        <f t="shared" si="92"/>
        <v>ORD5897</v>
      </c>
      <c r="B5898" s="6">
        <v>45220</v>
      </c>
      <c r="C5898" s="6" t="str">
        <f>TEXT(Table1[[#This Row],[Order Date]],"mmm")</f>
        <v>Oct</v>
      </c>
      <c r="D5898" s="6" t="str">
        <f>TEXT(Table1[[#This Row],[Order Date]],"yyyy")</f>
        <v>2023</v>
      </c>
      <c r="E5898" t="s">
        <v>791</v>
      </c>
      <c r="F5898" t="s">
        <v>27</v>
      </c>
      <c r="G5898" t="s">
        <v>34</v>
      </c>
      <c r="H5898" t="s">
        <v>47</v>
      </c>
      <c r="I5898" t="s">
        <v>2471</v>
      </c>
      <c r="J5898">
        <v>19.96</v>
      </c>
      <c r="K5898">
        <v>2</v>
      </c>
      <c r="L5898">
        <v>5.59</v>
      </c>
    </row>
    <row r="5899" spans="1:12" ht="14.25" customHeight="1" x14ac:dyDescent="0.25">
      <c r="A5899" t="str">
        <f t="shared" si="92"/>
        <v>ORD5898</v>
      </c>
      <c r="B5899" s="6">
        <v>45220</v>
      </c>
      <c r="C5899" s="6" t="str">
        <f>TEXT(Table1[[#This Row],[Order Date]],"mmm")</f>
        <v>Oct</v>
      </c>
      <c r="D5899" s="6" t="str">
        <f>TEXT(Table1[[#This Row],[Order Date]],"yyyy")</f>
        <v>2023</v>
      </c>
      <c r="E5899" t="s">
        <v>791</v>
      </c>
      <c r="F5899" t="s">
        <v>27</v>
      </c>
      <c r="G5899" t="s">
        <v>11</v>
      </c>
      <c r="H5899" t="s">
        <v>18</v>
      </c>
      <c r="I5899" t="s">
        <v>19</v>
      </c>
      <c r="J5899">
        <v>340.92</v>
      </c>
      <c r="K5899">
        <v>3</v>
      </c>
      <c r="L5899">
        <v>3.41</v>
      </c>
    </row>
    <row r="5900" spans="1:12" ht="14.25" customHeight="1" x14ac:dyDescent="0.25">
      <c r="A5900" t="str">
        <f t="shared" si="92"/>
        <v>ORD5899</v>
      </c>
      <c r="B5900" s="6">
        <v>45220</v>
      </c>
      <c r="C5900" s="6" t="str">
        <f>TEXT(Table1[[#This Row],[Order Date]],"mmm")</f>
        <v>Oct</v>
      </c>
      <c r="D5900" s="6" t="str">
        <f>TEXT(Table1[[#This Row],[Order Date]],"yyyy")</f>
        <v>2023</v>
      </c>
      <c r="E5900" t="s">
        <v>246</v>
      </c>
      <c r="F5900" t="s">
        <v>123</v>
      </c>
      <c r="G5900" t="s">
        <v>34</v>
      </c>
      <c r="H5900" t="s">
        <v>47</v>
      </c>
      <c r="I5900" t="s">
        <v>775</v>
      </c>
      <c r="J5900">
        <v>45.57</v>
      </c>
      <c r="K5900">
        <v>2</v>
      </c>
      <c r="L5900">
        <v>9.68</v>
      </c>
    </row>
    <row r="5901" spans="1:12" ht="14.25" customHeight="1" x14ac:dyDescent="0.25">
      <c r="A5901" t="str">
        <f t="shared" si="92"/>
        <v>ORD5900</v>
      </c>
      <c r="B5901" s="6">
        <v>45220</v>
      </c>
      <c r="C5901" s="6" t="str">
        <f>TEXT(Table1[[#This Row],[Order Date]],"mmm")</f>
        <v>Oct</v>
      </c>
      <c r="D5901" s="6" t="str">
        <f>TEXT(Table1[[#This Row],[Order Date]],"yyyy")</f>
        <v>2023</v>
      </c>
      <c r="E5901" t="s">
        <v>246</v>
      </c>
      <c r="F5901" t="s">
        <v>123</v>
      </c>
      <c r="G5901" t="s">
        <v>11</v>
      </c>
      <c r="H5901" t="s">
        <v>20</v>
      </c>
      <c r="I5901" t="s">
        <v>511</v>
      </c>
      <c r="J5901">
        <v>28.75</v>
      </c>
      <c r="K5901">
        <v>8</v>
      </c>
      <c r="L5901">
        <v>-21.08</v>
      </c>
    </row>
    <row r="5902" spans="1:12" ht="14.25" customHeight="1" x14ac:dyDescent="0.25">
      <c r="A5902" t="str">
        <f t="shared" si="92"/>
        <v>ORD5901</v>
      </c>
      <c r="B5902" s="6">
        <v>45221</v>
      </c>
      <c r="C5902" s="6" t="str">
        <f>TEXT(Table1[[#This Row],[Order Date]],"mmm")</f>
        <v>Oct</v>
      </c>
      <c r="D5902" s="6" t="str">
        <f>TEXT(Table1[[#This Row],[Order Date]],"yyyy")</f>
        <v>2023</v>
      </c>
      <c r="E5902" t="s">
        <v>2405</v>
      </c>
      <c r="F5902" t="s">
        <v>110</v>
      </c>
      <c r="G5902" t="s">
        <v>34</v>
      </c>
      <c r="H5902" t="s">
        <v>47</v>
      </c>
      <c r="I5902" t="s">
        <v>2121</v>
      </c>
      <c r="J5902">
        <v>31.4</v>
      </c>
      <c r="K5902">
        <v>5</v>
      </c>
      <c r="L5902">
        <v>10.050000000000001</v>
      </c>
    </row>
    <row r="5903" spans="1:12" ht="14.25" customHeight="1" x14ac:dyDescent="0.25">
      <c r="A5903" t="str">
        <f t="shared" si="92"/>
        <v>ORD5902</v>
      </c>
      <c r="B5903" s="6">
        <v>45221</v>
      </c>
      <c r="C5903" s="6" t="str">
        <f>TEXT(Table1[[#This Row],[Order Date]],"mmm")</f>
        <v>Oct</v>
      </c>
      <c r="D5903" s="6" t="str">
        <f>TEXT(Table1[[#This Row],[Order Date]],"yyyy")</f>
        <v>2023</v>
      </c>
      <c r="E5903" t="s">
        <v>161</v>
      </c>
      <c r="F5903" t="s">
        <v>55</v>
      </c>
      <c r="G5903" t="s">
        <v>34</v>
      </c>
      <c r="H5903" t="s">
        <v>47</v>
      </c>
      <c r="I5903" t="s">
        <v>2471</v>
      </c>
      <c r="J5903">
        <v>39.92</v>
      </c>
      <c r="K5903">
        <v>4</v>
      </c>
      <c r="L5903">
        <v>11.18</v>
      </c>
    </row>
    <row r="5904" spans="1:12" ht="14.25" customHeight="1" x14ac:dyDescent="0.25">
      <c r="A5904" t="str">
        <f t="shared" si="92"/>
        <v>ORD5903</v>
      </c>
      <c r="B5904" s="6">
        <v>45221</v>
      </c>
      <c r="C5904" s="6" t="str">
        <f>TEXT(Table1[[#This Row],[Order Date]],"mmm")</f>
        <v>Oct</v>
      </c>
      <c r="D5904" s="6" t="str">
        <f>TEXT(Table1[[#This Row],[Order Date]],"yyyy")</f>
        <v>2023</v>
      </c>
      <c r="E5904" t="s">
        <v>1562</v>
      </c>
      <c r="F5904" t="s">
        <v>164</v>
      </c>
      <c r="G5904" t="s">
        <v>11</v>
      </c>
      <c r="H5904" t="s">
        <v>12</v>
      </c>
      <c r="I5904" t="s">
        <v>1192</v>
      </c>
      <c r="J5904">
        <v>6.68</v>
      </c>
      <c r="K5904">
        <v>1</v>
      </c>
      <c r="L5904">
        <v>3.21</v>
      </c>
    </row>
    <row r="5905" spans="1:12" ht="14.25" customHeight="1" x14ac:dyDescent="0.25">
      <c r="A5905" t="str">
        <f t="shared" si="92"/>
        <v>ORD5904</v>
      </c>
      <c r="B5905" s="6">
        <v>45221</v>
      </c>
      <c r="C5905" s="6" t="str">
        <f>TEXT(Table1[[#This Row],[Order Date]],"mmm")</f>
        <v>Oct</v>
      </c>
      <c r="D5905" s="6" t="str">
        <f>TEXT(Table1[[#This Row],[Order Date]],"yyyy")</f>
        <v>2023</v>
      </c>
      <c r="E5905" t="s">
        <v>1562</v>
      </c>
      <c r="F5905" t="s">
        <v>164</v>
      </c>
      <c r="G5905" t="s">
        <v>11</v>
      </c>
      <c r="H5905" t="s">
        <v>24</v>
      </c>
      <c r="I5905" t="s">
        <v>869</v>
      </c>
      <c r="J5905">
        <v>8.34</v>
      </c>
      <c r="K5905">
        <v>3</v>
      </c>
      <c r="L5905">
        <v>2.25</v>
      </c>
    </row>
    <row r="5906" spans="1:12" ht="14.25" customHeight="1" x14ac:dyDescent="0.25">
      <c r="A5906" t="str">
        <f t="shared" si="92"/>
        <v>ORD5905</v>
      </c>
      <c r="B5906" s="6">
        <v>45221</v>
      </c>
      <c r="C5906" s="6" t="str">
        <f>TEXT(Table1[[#This Row],[Order Date]],"mmm")</f>
        <v>Oct</v>
      </c>
      <c r="D5906" s="6" t="str">
        <f>TEXT(Table1[[#This Row],[Order Date]],"yyyy")</f>
        <v>2023</v>
      </c>
      <c r="E5906" t="s">
        <v>1562</v>
      </c>
      <c r="F5906" t="s">
        <v>164</v>
      </c>
      <c r="G5906" t="s">
        <v>34</v>
      </c>
      <c r="H5906" t="s">
        <v>47</v>
      </c>
      <c r="I5906" t="s">
        <v>2615</v>
      </c>
      <c r="J5906">
        <v>101.94</v>
      </c>
      <c r="K5906">
        <v>3</v>
      </c>
      <c r="L5906">
        <v>30.58</v>
      </c>
    </row>
    <row r="5907" spans="1:12" ht="14.25" customHeight="1" x14ac:dyDescent="0.25">
      <c r="A5907" t="str">
        <f t="shared" si="92"/>
        <v>ORD5906</v>
      </c>
      <c r="B5907" s="6">
        <v>45222</v>
      </c>
      <c r="C5907" s="6" t="str">
        <f>TEXT(Table1[[#This Row],[Order Date]],"mmm")</f>
        <v>Oct</v>
      </c>
      <c r="D5907" s="6" t="str">
        <f>TEXT(Table1[[#This Row],[Order Date]],"yyyy")</f>
        <v>2023</v>
      </c>
      <c r="E5907" t="s">
        <v>215</v>
      </c>
      <c r="F5907" t="s">
        <v>149</v>
      </c>
      <c r="G5907" t="s">
        <v>11</v>
      </c>
      <c r="H5907" t="s">
        <v>12</v>
      </c>
      <c r="I5907" t="s">
        <v>1255</v>
      </c>
      <c r="J5907">
        <v>379.4</v>
      </c>
      <c r="K5907">
        <v>10</v>
      </c>
      <c r="L5907">
        <v>178.32</v>
      </c>
    </row>
    <row r="5908" spans="1:12" ht="14.25" customHeight="1" x14ac:dyDescent="0.25">
      <c r="A5908" t="str">
        <f t="shared" si="92"/>
        <v>ORD5907</v>
      </c>
      <c r="B5908" s="6">
        <v>45222</v>
      </c>
      <c r="C5908" s="6" t="str">
        <f>TEXT(Table1[[#This Row],[Order Date]],"mmm")</f>
        <v>Oct</v>
      </c>
      <c r="D5908" s="6" t="str">
        <f>TEXT(Table1[[#This Row],[Order Date]],"yyyy")</f>
        <v>2023</v>
      </c>
      <c r="E5908" t="s">
        <v>813</v>
      </c>
      <c r="F5908" t="s">
        <v>15</v>
      </c>
      <c r="G5908" t="s">
        <v>34</v>
      </c>
      <c r="H5908" t="s">
        <v>47</v>
      </c>
      <c r="I5908" t="s">
        <v>1450</v>
      </c>
      <c r="J5908">
        <v>16.16</v>
      </c>
      <c r="K5908">
        <v>7</v>
      </c>
      <c r="L5908">
        <v>-12.12</v>
      </c>
    </row>
    <row r="5909" spans="1:12" ht="14.25" customHeight="1" x14ac:dyDescent="0.25">
      <c r="A5909" t="str">
        <f t="shared" si="92"/>
        <v>ORD5908</v>
      </c>
      <c r="B5909" s="6">
        <v>45222</v>
      </c>
      <c r="C5909" s="6" t="str">
        <f>TEXT(Table1[[#This Row],[Order Date]],"mmm")</f>
        <v>Oct</v>
      </c>
      <c r="D5909" s="6" t="str">
        <f>TEXT(Table1[[#This Row],[Order Date]],"yyyy")</f>
        <v>2023</v>
      </c>
      <c r="E5909" t="s">
        <v>813</v>
      </c>
      <c r="F5909" t="s">
        <v>15</v>
      </c>
      <c r="G5909" t="s">
        <v>11</v>
      </c>
      <c r="H5909" t="s">
        <v>12</v>
      </c>
      <c r="I5909" t="s">
        <v>1132</v>
      </c>
      <c r="J5909">
        <v>54.82</v>
      </c>
      <c r="K5909">
        <v>3</v>
      </c>
      <c r="L5909">
        <v>17.82</v>
      </c>
    </row>
    <row r="5910" spans="1:12" ht="14.25" customHeight="1" x14ac:dyDescent="0.25">
      <c r="A5910" t="str">
        <f t="shared" si="92"/>
        <v>ORD5909</v>
      </c>
      <c r="B5910" s="6">
        <v>45222</v>
      </c>
      <c r="C5910" s="6" t="str">
        <f>TEXT(Table1[[#This Row],[Order Date]],"mmm")</f>
        <v>Oct</v>
      </c>
      <c r="D5910" s="6" t="str">
        <f>TEXT(Table1[[#This Row],[Order Date]],"yyyy")</f>
        <v>2023</v>
      </c>
      <c r="E5910" t="s">
        <v>1003</v>
      </c>
      <c r="F5910" t="s">
        <v>164</v>
      </c>
      <c r="G5910" t="s">
        <v>11</v>
      </c>
      <c r="H5910" t="s">
        <v>43</v>
      </c>
      <c r="I5910" t="s">
        <v>2587</v>
      </c>
      <c r="J5910">
        <v>17.05</v>
      </c>
      <c r="K5910">
        <v>5</v>
      </c>
      <c r="L5910">
        <v>8.18</v>
      </c>
    </row>
    <row r="5911" spans="1:12" ht="14.25" customHeight="1" x14ac:dyDescent="0.25">
      <c r="A5911" t="str">
        <f t="shared" si="92"/>
        <v>ORD5910</v>
      </c>
      <c r="B5911" s="6">
        <v>45223</v>
      </c>
      <c r="C5911" s="6" t="str">
        <f>TEXT(Table1[[#This Row],[Order Date]],"mmm")</f>
        <v>Oct</v>
      </c>
      <c r="D5911" s="6" t="str">
        <f>TEXT(Table1[[#This Row],[Order Date]],"yyyy")</f>
        <v>2023</v>
      </c>
      <c r="E5911" t="s">
        <v>659</v>
      </c>
      <c r="F5911" t="s">
        <v>27</v>
      </c>
      <c r="G5911" t="s">
        <v>39</v>
      </c>
      <c r="H5911" t="s">
        <v>52</v>
      </c>
      <c r="I5911" t="s">
        <v>2398</v>
      </c>
      <c r="J5911">
        <v>100</v>
      </c>
      <c r="K5911">
        <v>4</v>
      </c>
      <c r="L5911">
        <v>21</v>
      </c>
    </row>
    <row r="5912" spans="1:12" ht="14.25" customHeight="1" x14ac:dyDescent="0.25">
      <c r="A5912" t="str">
        <f t="shared" si="92"/>
        <v>ORD5911</v>
      </c>
      <c r="B5912" s="6">
        <v>45223</v>
      </c>
      <c r="C5912" s="6" t="str">
        <f>TEXT(Table1[[#This Row],[Order Date]],"mmm")</f>
        <v>Oct</v>
      </c>
      <c r="D5912" s="6" t="str">
        <f>TEXT(Table1[[#This Row],[Order Date]],"yyyy")</f>
        <v>2023</v>
      </c>
      <c r="E5912" t="s">
        <v>659</v>
      </c>
      <c r="F5912" t="s">
        <v>27</v>
      </c>
      <c r="G5912" t="s">
        <v>39</v>
      </c>
      <c r="H5912" t="s">
        <v>52</v>
      </c>
      <c r="I5912" t="s">
        <v>2331</v>
      </c>
      <c r="J5912">
        <v>359.98</v>
      </c>
      <c r="K5912">
        <v>2</v>
      </c>
      <c r="L5912">
        <v>21.6</v>
      </c>
    </row>
    <row r="5913" spans="1:12" ht="14.25" customHeight="1" x14ac:dyDescent="0.25">
      <c r="A5913" t="str">
        <f t="shared" si="92"/>
        <v>ORD5912</v>
      </c>
      <c r="B5913" s="6">
        <v>45223</v>
      </c>
      <c r="C5913" s="6" t="str">
        <f>TEXT(Table1[[#This Row],[Order Date]],"mmm")</f>
        <v>Oct</v>
      </c>
      <c r="D5913" s="6" t="str">
        <f>TEXT(Table1[[#This Row],[Order Date]],"yyyy")</f>
        <v>2023</v>
      </c>
      <c r="E5913" t="s">
        <v>2100</v>
      </c>
      <c r="F5913" t="s">
        <v>120</v>
      </c>
      <c r="G5913" t="s">
        <v>39</v>
      </c>
      <c r="H5913" t="s">
        <v>40</v>
      </c>
      <c r="I5913" t="s">
        <v>102</v>
      </c>
      <c r="J5913">
        <v>239.98</v>
      </c>
      <c r="K5913">
        <v>3</v>
      </c>
      <c r="L5913">
        <v>18</v>
      </c>
    </row>
    <row r="5914" spans="1:12" ht="14.25" customHeight="1" x14ac:dyDescent="0.25">
      <c r="A5914" t="str">
        <f t="shared" si="92"/>
        <v>ORD5913</v>
      </c>
      <c r="B5914" s="6">
        <v>45223</v>
      </c>
      <c r="C5914" s="6" t="str">
        <f>TEXT(Table1[[#This Row],[Order Date]],"mmm")</f>
        <v>Oct</v>
      </c>
      <c r="D5914" s="6" t="str">
        <f>TEXT(Table1[[#This Row],[Order Date]],"yyyy")</f>
        <v>2023</v>
      </c>
      <c r="E5914" t="s">
        <v>1067</v>
      </c>
      <c r="F5914" t="s">
        <v>27</v>
      </c>
      <c r="G5914" t="s">
        <v>39</v>
      </c>
      <c r="H5914" t="s">
        <v>52</v>
      </c>
      <c r="I5914" t="s">
        <v>2125</v>
      </c>
      <c r="J5914">
        <v>199.99</v>
      </c>
      <c r="K5914">
        <v>1</v>
      </c>
      <c r="L5914">
        <v>86</v>
      </c>
    </row>
    <row r="5915" spans="1:12" ht="14.25" customHeight="1" x14ac:dyDescent="0.25">
      <c r="A5915" t="str">
        <f t="shared" si="92"/>
        <v>ORD5914</v>
      </c>
      <c r="B5915" s="6">
        <v>45223</v>
      </c>
      <c r="C5915" s="6" t="str">
        <f>TEXT(Table1[[#This Row],[Order Date]],"mmm")</f>
        <v>Oct</v>
      </c>
      <c r="D5915" s="6" t="str">
        <f>TEXT(Table1[[#This Row],[Order Date]],"yyyy")</f>
        <v>2023</v>
      </c>
      <c r="E5915" t="s">
        <v>1161</v>
      </c>
      <c r="F5915" t="s">
        <v>10</v>
      </c>
      <c r="G5915" t="s">
        <v>11</v>
      </c>
      <c r="H5915" t="s">
        <v>12</v>
      </c>
      <c r="I5915" t="s">
        <v>134</v>
      </c>
      <c r="J5915">
        <v>15.55</v>
      </c>
      <c r="K5915">
        <v>3</v>
      </c>
      <c r="L5915">
        <v>5.44</v>
      </c>
    </row>
    <row r="5916" spans="1:12" ht="14.25" customHeight="1" x14ac:dyDescent="0.25">
      <c r="A5916" t="str">
        <f t="shared" si="92"/>
        <v>ORD5915</v>
      </c>
      <c r="B5916" s="6">
        <v>45223</v>
      </c>
      <c r="C5916" s="6" t="str">
        <f>TEXT(Table1[[#This Row],[Order Date]],"mmm")</f>
        <v>Oct</v>
      </c>
      <c r="D5916" s="6" t="str">
        <f>TEXT(Table1[[#This Row],[Order Date]],"yyyy")</f>
        <v>2023</v>
      </c>
      <c r="E5916" t="s">
        <v>1097</v>
      </c>
      <c r="F5916" t="s">
        <v>27</v>
      </c>
      <c r="G5916" t="s">
        <v>39</v>
      </c>
      <c r="H5916" t="s">
        <v>52</v>
      </c>
      <c r="I5916" t="s">
        <v>1559</v>
      </c>
      <c r="J5916">
        <v>450</v>
      </c>
      <c r="K5916">
        <v>5</v>
      </c>
      <c r="L5916">
        <v>162</v>
      </c>
    </row>
    <row r="5917" spans="1:12" ht="14.25" customHeight="1" x14ac:dyDescent="0.25">
      <c r="A5917" t="str">
        <f t="shared" si="92"/>
        <v>ORD5916</v>
      </c>
      <c r="B5917" s="6">
        <v>45224</v>
      </c>
      <c r="C5917" s="6" t="str">
        <f>TEXT(Table1[[#This Row],[Order Date]],"mmm")</f>
        <v>Oct</v>
      </c>
      <c r="D5917" s="6" t="str">
        <f>TEXT(Table1[[#This Row],[Order Date]],"yyyy")</f>
        <v>2023</v>
      </c>
      <c r="E5917" t="s">
        <v>249</v>
      </c>
      <c r="F5917" t="s">
        <v>123</v>
      </c>
      <c r="G5917" t="s">
        <v>39</v>
      </c>
      <c r="H5917" t="s">
        <v>40</v>
      </c>
      <c r="I5917" t="s">
        <v>287</v>
      </c>
      <c r="J5917">
        <v>783.96</v>
      </c>
      <c r="K5917">
        <v>5</v>
      </c>
      <c r="L5917">
        <v>78.400000000000006</v>
      </c>
    </row>
    <row r="5918" spans="1:12" ht="14.25" customHeight="1" x14ac:dyDescent="0.25">
      <c r="A5918" t="str">
        <f t="shared" si="92"/>
        <v>ORD5917</v>
      </c>
      <c r="B5918" s="6">
        <v>45226</v>
      </c>
      <c r="C5918" s="6" t="str">
        <f>TEXT(Table1[[#This Row],[Order Date]],"mmm")</f>
        <v>Oct</v>
      </c>
      <c r="D5918" s="6" t="str">
        <f>TEXT(Table1[[#This Row],[Order Date]],"yyyy")</f>
        <v>2023</v>
      </c>
      <c r="E5918" t="s">
        <v>1951</v>
      </c>
      <c r="F5918" t="s">
        <v>149</v>
      </c>
      <c r="G5918" t="s">
        <v>34</v>
      </c>
      <c r="H5918" t="s">
        <v>47</v>
      </c>
      <c r="I5918" t="s">
        <v>2062</v>
      </c>
      <c r="J5918">
        <v>40.200000000000003</v>
      </c>
      <c r="K5918">
        <v>3</v>
      </c>
      <c r="L5918">
        <v>19.3</v>
      </c>
    </row>
    <row r="5919" spans="1:12" ht="14.25" customHeight="1" x14ac:dyDescent="0.25">
      <c r="A5919" t="str">
        <f t="shared" si="92"/>
        <v>ORD5918</v>
      </c>
      <c r="B5919" s="6">
        <v>45226</v>
      </c>
      <c r="C5919" s="6" t="str">
        <f>TEXT(Table1[[#This Row],[Order Date]],"mmm")</f>
        <v>Oct</v>
      </c>
      <c r="D5919" s="6" t="str">
        <f>TEXT(Table1[[#This Row],[Order Date]],"yyyy")</f>
        <v>2023</v>
      </c>
      <c r="E5919" t="s">
        <v>788</v>
      </c>
      <c r="F5919" t="s">
        <v>27</v>
      </c>
      <c r="G5919" t="s">
        <v>11</v>
      </c>
      <c r="H5919" t="s">
        <v>92</v>
      </c>
      <c r="I5919" t="s">
        <v>658</v>
      </c>
      <c r="J5919">
        <v>43.92</v>
      </c>
      <c r="K5919">
        <v>4</v>
      </c>
      <c r="L5919">
        <v>11.86</v>
      </c>
    </row>
    <row r="5920" spans="1:12" ht="14.25" customHeight="1" x14ac:dyDescent="0.25">
      <c r="A5920" t="str">
        <f t="shared" si="92"/>
        <v>ORD5919</v>
      </c>
      <c r="B5920" s="6">
        <v>45226</v>
      </c>
      <c r="C5920" s="6" t="str">
        <f>TEXT(Table1[[#This Row],[Order Date]],"mmm")</f>
        <v>Oct</v>
      </c>
      <c r="D5920" s="6" t="str">
        <f>TEXT(Table1[[#This Row],[Order Date]],"yyyy")</f>
        <v>2023</v>
      </c>
      <c r="E5920" t="s">
        <v>788</v>
      </c>
      <c r="F5920" t="s">
        <v>27</v>
      </c>
      <c r="G5920" t="s">
        <v>11</v>
      </c>
      <c r="H5920" t="s">
        <v>20</v>
      </c>
      <c r="I5920" t="s">
        <v>579</v>
      </c>
      <c r="J5920">
        <v>25.03</v>
      </c>
      <c r="K5920">
        <v>3</v>
      </c>
      <c r="L5920">
        <v>7.82</v>
      </c>
    </row>
    <row r="5921" spans="1:12" ht="14.25" customHeight="1" x14ac:dyDescent="0.25">
      <c r="A5921" t="str">
        <f t="shared" si="92"/>
        <v>ORD5920</v>
      </c>
      <c r="B5921" s="6">
        <v>45226</v>
      </c>
      <c r="C5921" s="6" t="str">
        <f>TEXT(Table1[[#This Row],[Order Date]],"mmm")</f>
        <v>Oct</v>
      </c>
      <c r="D5921" s="6" t="str">
        <f>TEXT(Table1[[#This Row],[Order Date]],"yyyy")</f>
        <v>2023</v>
      </c>
      <c r="E5921" t="s">
        <v>1113</v>
      </c>
      <c r="F5921" t="s">
        <v>55</v>
      </c>
      <c r="G5921" t="s">
        <v>34</v>
      </c>
      <c r="H5921" t="s">
        <v>35</v>
      </c>
      <c r="I5921" t="s">
        <v>1692</v>
      </c>
      <c r="J5921">
        <v>290.98</v>
      </c>
      <c r="K5921">
        <v>1</v>
      </c>
      <c r="L5921">
        <v>75.650000000000006</v>
      </c>
    </row>
    <row r="5922" spans="1:12" ht="14.25" customHeight="1" x14ac:dyDescent="0.25">
      <c r="A5922" t="str">
        <f t="shared" si="92"/>
        <v>ORD5921</v>
      </c>
      <c r="B5922" s="6">
        <v>45226</v>
      </c>
      <c r="C5922" s="6" t="str">
        <f>TEXT(Table1[[#This Row],[Order Date]],"mmm")</f>
        <v>Oct</v>
      </c>
      <c r="D5922" s="6" t="str">
        <f>TEXT(Table1[[#This Row],[Order Date]],"yyyy")</f>
        <v>2023</v>
      </c>
      <c r="E5922" t="s">
        <v>674</v>
      </c>
      <c r="F5922" t="s">
        <v>27</v>
      </c>
      <c r="G5922" t="s">
        <v>11</v>
      </c>
      <c r="H5922" t="s">
        <v>20</v>
      </c>
      <c r="I5922" t="s">
        <v>1232</v>
      </c>
      <c r="J5922">
        <v>67.14</v>
      </c>
      <c r="K5922">
        <v>4</v>
      </c>
      <c r="L5922">
        <v>25.18</v>
      </c>
    </row>
    <row r="5923" spans="1:12" ht="14.25" customHeight="1" x14ac:dyDescent="0.25">
      <c r="A5923" t="str">
        <f t="shared" si="92"/>
        <v>ORD5922</v>
      </c>
      <c r="B5923" s="6">
        <v>45226</v>
      </c>
      <c r="C5923" s="6" t="str">
        <f>TEXT(Table1[[#This Row],[Order Date]],"mmm")</f>
        <v>Oct</v>
      </c>
      <c r="D5923" s="6" t="str">
        <f>TEXT(Table1[[#This Row],[Order Date]],"yyyy")</f>
        <v>2023</v>
      </c>
      <c r="E5923" t="s">
        <v>1113</v>
      </c>
      <c r="F5923" t="s">
        <v>149</v>
      </c>
      <c r="G5923" t="s">
        <v>34</v>
      </c>
      <c r="H5923" t="s">
        <v>35</v>
      </c>
      <c r="I5923" t="s">
        <v>1024</v>
      </c>
      <c r="J5923">
        <v>427.64</v>
      </c>
      <c r="K5923">
        <v>14</v>
      </c>
      <c r="L5923">
        <v>80.78</v>
      </c>
    </row>
    <row r="5924" spans="1:12" ht="14.25" customHeight="1" x14ac:dyDescent="0.25">
      <c r="A5924" t="str">
        <f t="shared" si="92"/>
        <v>ORD5923</v>
      </c>
      <c r="B5924" s="6">
        <v>45226</v>
      </c>
      <c r="C5924" s="6" t="str">
        <f>TEXT(Table1[[#This Row],[Order Date]],"mmm")</f>
        <v>Oct</v>
      </c>
      <c r="D5924" s="6" t="str">
        <f>TEXT(Table1[[#This Row],[Order Date]],"yyyy")</f>
        <v>2023</v>
      </c>
      <c r="E5924" t="s">
        <v>1113</v>
      </c>
      <c r="F5924" t="s">
        <v>149</v>
      </c>
      <c r="G5924" t="s">
        <v>11</v>
      </c>
      <c r="H5924" t="s">
        <v>43</v>
      </c>
      <c r="I5924" t="s">
        <v>540</v>
      </c>
      <c r="J5924">
        <v>40.67</v>
      </c>
      <c r="K5924">
        <v>7</v>
      </c>
      <c r="L5924">
        <v>12.61</v>
      </c>
    </row>
    <row r="5925" spans="1:12" ht="14.25" customHeight="1" x14ac:dyDescent="0.25">
      <c r="A5925" t="str">
        <f t="shared" si="92"/>
        <v>ORD5924</v>
      </c>
      <c r="B5925" s="6">
        <v>45226</v>
      </c>
      <c r="C5925" s="6" t="str">
        <f>TEXT(Table1[[#This Row],[Order Date]],"mmm")</f>
        <v>Oct</v>
      </c>
      <c r="D5925" s="6" t="str">
        <f>TEXT(Table1[[#This Row],[Order Date]],"yyyy")</f>
        <v>2023</v>
      </c>
      <c r="E5925" t="s">
        <v>1113</v>
      </c>
      <c r="F5925" t="s">
        <v>149</v>
      </c>
      <c r="G5925" t="s">
        <v>11</v>
      </c>
      <c r="H5925" t="s">
        <v>18</v>
      </c>
      <c r="I5925" t="s">
        <v>435</v>
      </c>
      <c r="J5925">
        <v>33.479999999999997</v>
      </c>
      <c r="K5925">
        <v>2</v>
      </c>
      <c r="L5925">
        <v>1.34</v>
      </c>
    </row>
    <row r="5926" spans="1:12" ht="14.25" customHeight="1" x14ac:dyDescent="0.25">
      <c r="A5926" t="str">
        <f t="shared" si="92"/>
        <v>ORD5925</v>
      </c>
      <c r="B5926" s="6">
        <v>45226</v>
      </c>
      <c r="C5926" s="6" t="str">
        <f>TEXT(Table1[[#This Row],[Order Date]],"mmm")</f>
        <v>Oct</v>
      </c>
      <c r="D5926" s="6" t="str">
        <f>TEXT(Table1[[#This Row],[Order Date]],"yyyy")</f>
        <v>2023</v>
      </c>
      <c r="E5926" t="s">
        <v>1113</v>
      </c>
      <c r="F5926" t="s">
        <v>149</v>
      </c>
      <c r="G5926" t="s">
        <v>11</v>
      </c>
      <c r="H5926" t="s">
        <v>20</v>
      </c>
      <c r="I5926" t="s">
        <v>1202</v>
      </c>
      <c r="J5926">
        <v>9.73</v>
      </c>
      <c r="K5926">
        <v>2</v>
      </c>
      <c r="L5926">
        <v>3.28</v>
      </c>
    </row>
    <row r="5927" spans="1:12" ht="14.25" customHeight="1" x14ac:dyDescent="0.25">
      <c r="A5927" t="str">
        <f t="shared" si="92"/>
        <v>ORD5926</v>
      </c>
      <c r="B5927" s="6">
        <v>45227</v>
      </c>
      <c r="C5927" s="6" t="str">
        <f>TEXT(Table1[[#This Row],[Order Date]],"mmm")</f>
        <v>Oct</v>
      </c>
      <c r="D5927" s="6" t="str">
        <f>TEXT(Table1[[#This Row],[Order Date]],"yyyy")</f>
        <v>2023</v>
      </c>
      <c r="E5927" t="s">
        <v>2112</v>
      </c>
      <c r="F5927" t="s">
        <v>27</v>
      </c>
      <c r="G5927" t="s">
        <v>11</v>
      </c>
      <c r="H5927" t="s">
        <v>18</v>
      </c>
      <c r="I5927" t="s">
        <v>1611</v>
      </c>
      <c r="J5927">
        <v>93.06</v>
      </c>
      <c r="K5927">
        <v>6</v>
      </c>
      <c r="L5927">
        <v>26.06</v>
      </c>
    </row>
    <row r="5928" spans="1:12" ht="14.25" customHeight="1" x14ac:dyDescent="0.25">
      <c r="A5928" t="str">
        <f t="shared" si="92"/>
        <v>ORD5927</v>
      </c>
      <c r="B5928" s="6">
        <v>45227</v>
      </c>
      <c r="C5928" s="6" t="str">
        <f>TEXT(Table1[[#This Row],[Order Date]],"mmm")</f>
        <v>Oct</v>
      </c>
      <c r="D5928" s="6" t="str">
        <f>TEXT(Table1[[#This Row],[Order Date]],"yyyy")</f>
        <v>2023</v>
      </c>
      <c r="E5928" t="s">
        <v>2112</v>
      </c>
      <c r="F5928" t="s">
        <v>27</v>
      </c>
      <c r="G5928" t="s">
        <v>39</v>
      </c>
      <c r="H5928" t="s">
        <v>40</v>
      </c>
      <c r="I5928" t="s">
        <v>762</v>
      </c>
      <c r="J5928">
        <v>302.38</v>
      </c>
      <c r="K5928">
        <v>3</v>
      </c>
      <c r="L5928">
        <v>22.68</v>
      </c>
    </row>
    <row r="5929" spans="1:12" ht="14.25" customHeight="1" x14ac:dyDescent="0.25">
      <c r="A5929" t="str">
        <f t="shared" si="92"/>
        <v>ORD5928</v>
      </c>
      <c r="B5929" s="6">
        <v>45227</v>
      </c>
      <c r="C5929" s="6" t="str">
        <f>TEXT(Table1[[#This Row],[Order Date]],"mmm")</f>
        <v>Oct</v>
      </c>
      <c r="D5929" s="6" t="str">
        <f>TEXT(Table1[[#This Row],[Order Date]],"yyyy")</f>
        <v>2023</v>
      </c>
      <c r="E5929" t="s">
        <v>387</v>
      </c>
      <c r="F5929" t="s">
        <v>177</v>
      </c>
      <c r="G5929" t="s">
        <v>11</v>
      </c>
      <c r="H5929" t="s">
        <v>12</v>
      </c>
      <c r="I5929" t="s">
        <v>1398</v>
      </c>
      <c r="J5929">
        <v>32.4</v>
      </c>
      <c r="K5929">
        <v>5</v>
      </c>
      <c r="L5929">
        <v>15.55</v>
      </c>
    </row>
    <row r="5930" spans="1:12" ht="14.25" customHeight="1" x14ac:dyDescent="0.25">
      <c r="A5930" t="str">
        <f t="shared" si="92"/>
        <v>ORD5929</v>
      </c>
      <c r="B5930" s="6">
        <v>45227</v>
      </c>
      <c r="C5930" s="6" t="str">
        <f>TEXT(Table1[[#This Row],[Order Date]],"mmm")</f>
        <v>Oct</v>
      </c>
      <c r="D5930" s="6" t="str">
        <f>TEXT(Table1[[#This Row],[Order Date]],"yyyy")</f>
        <v>2023</v>
      </c>
      <c r="E5930" t="s">
        <v>387</v>
      </c>
      <c r="F5930" t="s">
        <v>177</v>
      </c>
      <c r="G5930" t="s">
        <v>11</v>
      </c>
      <c r="H5930" t="s">
        <v>18</v>
      </c>
      <c r="I5930" t="s">
        <v>2031</v>
      </c>
      <c r="J5930">
        <v>1082.48</v>
      </c>
      <c r="K5930">
        <v>8</v>
      </c>
      <c r="L5930">
        <v>10.82</v>
      </c>
    </row>
    <row r="5931" spans="1:12" ht="14.25" customHeight="1" x14ac:dyDescent="0.25">
      <c r="A5931" t="str">
        <f t="shared" si="92"/>
        <v>ORD5930</v>
      </c>
      <c r="B5931" s="6">
        <v>45227</v>
      </c>
      <c r="C5931" s="6" t="str">
        <f>TEXT(Table1[[#This Row],[Order Date]],"mmm")</f>
        <v>Oct</v>
      </c>
      <c r="D5931" s="6" t="str">
        <f>TEXT(Table1[[#This Row],[Order Date]],"yyyy")</f>
        <v>2023</v>
      </c>
      <c r="E5931" t="s">
        <v>387</v>
      </c>
      <c r="F5931" t="s">
        <v>177</v>
      </c>
      <c r="G5931" t="s">
        <v>11</v>
      </c>
      <c r="H5931" t="s">
        <v>12</v>
      </c>
      <c r="I5931" t="s">
        <v>2477</v>
      </c>
      <c r="J5931">
        <v>56.91</v>
      </c>
      <c r="K5931">
        <v>3</v>
      </c>
      <c r="L5931">
        <v>27.32</v>
      </c>
    </row>
    <row r="5932" spans="1:12" ht="14.25" customHeight="1" x14ac:dyDescent="0.25">
      <c r="A5932" t="str">
        <f t="shared" si="92"/>
        <v>ORD5931</v>
      </c>
      <c r="B5932" s="6">
        <v>45227</v>
      </c>
      <c r="C5932" s="6" t="str">
        <f>TEXT(Table1[[#This Row],[Order Date]],"mmm")</f>
        <v>Oct</v>
      </c>
      <c r="D5932" s="6" t="str">
        <f>TEXT(Table1[[#This Row],[Order Date]],"yyyy")</f>
        <v>2023</v>
      </c>
      <c r="E5932" t="s">
        <v>387</v>
      </c>
      <c r="F5932" t="s">
        <v>177</v>
      </c>
      <c r="G5932" t="s">
        <v>34</v>
      </c>
      <c r="H5932" t="s">
        <v>47</v>
      </c>
      <c r="I5932" t="s">
        <v>1728</v>
      </c>
      <c r="J5932">
        <v>77.599999999999994</v>
      </c>
      <c r="K5932">
        <v>4</v>
      </c>
      <c r="L5932">
        <v>38.020000000000003</v>
      </c>
    </row>
    <row r="5933" spans="1:12" ht="14.25" customHeight="1" x14ac:dyDescent="0.25">
      <c r="A5933" t="str">
        <f t="shared" si="92"/>
        <v>ORD5932</v>
      </c>
      <c r="B5933" s="6">
        <v>45227</v>
      </c>
      <c r="C5933" s="6" t="str">
        <f>TEXT(Table1[[#This Row],[Order Date]],"mmm")</f>
        <v>Oct</v>
      </c>
      <c r="D5933" s="6" t="str">
        <f>TEXT(Table1[[#This Row],[Order Date]],"yyyy")</f>
        <v>2023</v>
      </c>
      <c r="E5933" t="s">
        <v>387</v>
      </c>
      <c r="F5933" t="s">
        <v>177</v>
      </c>
      <c r="G5933" t="s">
        <v>11</v>
      </c>
      <c r="H5933" t="s">
        <v>20</v>
      </c>
      <c r="I5933" t="s">
        <v>819</v>
      </c>
      <c r="J5933">
        <v>14.28</v>
      </c>
      <c r="K5933">
        <v>1</v>
      </c>
      <c r="L5933">
        <v>6.57</v>
      </c>
    </row>
    <row r="5934" spans="1:12" ht="14.25" customHeight="1" x14ac:dyDescent="0.25">
      <c r="A5934" t="str">
        <f t="shared" si="92"/>
        <v>ORD5933</v>
      </c>
      <c r="B5934" s="6">
        <v>45227</v>
      </c>
      <c r="C5934" s="6" t="str">
        <f>TEXT(Table1[[#This Row],[Order Date]],"mmm")</f>
        <v>Oct</v>
      </c>
      <c r="D5934" s="6" t="str">
        <f>TEXT(Table1[[#This Row],[Order Date]],"yyyy")</f>
        <v>2023</v>
      </c>
      <c r="E5934" t="s">
        <v>2526</v>
      </c>
      <c r="F5934" t="s">
        <v>27</v>
      </c>
      <c r="G5934" t="s">
        <v>11</v>
      </c>
      <c r="H5934" t="s">
        <v>12</v>
      </c>
      <c r="I5934" t="s">
        <v>903</v>
      </c>
      <c r="J5934">
        <v>50.96</v>
      </c>
      <c r="K5934">
        <v>7</v>
      </c>
      <c r="L5934">
        <v>25.48</v>
      </c>
    </row>
    <row r="5935" spans="1:12" ht="14.25" customHeight="1" x14ac:dyDescent="0.25">
      <c r="A5935" t="str">
        <f t="shared" si="92"/>
        <v>ORD5934</v>
      </c>
      <c r="B5935" s="6">
        <v>45227</v>
      </c>
      <c r="C5935" s="6" t="str">
        <f>TEXT(Table1[[#This Row],[Order Date]],"mmm")</f>
        <v>Oct</v>
      </c>
      <c r="D5935" s="6" t="str">
        <f>TEXT(Table1[[#This Row],[Order Date]],"yyyy")</f>
        <v>2023</v>
      </c>
      <c r="E5935" t="s">
        <v>2526</v>
      </c>
      <c r="F5935" t="s">
        <v>27</v>
      </c>
      <c r="G5935" t="s">
        <v>11</v>
      </c>
      <c r="H5935" t="s">
        <v>20</v>
      </c>
      <c r="I5935" t="s">
        <v>1175</v>
      </c>
      <c r="J5935">
        <v>49.54</v>
      </c>
      <c r="K5935">
        <v>3</v>
      </c>
      <c r="L5935">
        <v>17.34</v>
      </c>
    </row>
    <row r="5936" spans="1:12" ht="14.25" customHeight="1" x14ac:dyDescent="0.25">
      <c r="A5936" t="str">
        <f t="shared" si="92"/>
        <v>ORD5935</v>
      </c>
      <c r="B5936" s="6">
        <v>45227</v>
      </c>
      <c r="C5936" s="6" t="str">
        <f>TEXT(Table1[[#This Row],[Order Date]],"mmm")</f>
        <v>Oct</v>
      </c>
      <c r="D5936" s="6" t="str">
        <f>TEXT(Table1[[#This Row],[Order Date]],"yyyy")</f>
        <v>2023</v>
      </c>
      <c r="E5936" t="s">
        <v>635</v>
      </c>
      <c r="F5936" t="s">
        <v>123</v>
      </c>
      <c r="G5936" t="s">
        <v>34</v>
      </c>
      <c r="H5936" t="s">
        <v>47</v>
      </c>
      <c r="I5936" t="s">
        <v>688</v>
      </c>
      <c r="J5936">
        <v>47.95</v>
      </c>
      <c r="K5936">
        <v>3</v>
      </c>
      <c r="L5936">
        <v>13.79</v>
      </c>
    </row>
    <row r="5937" spans="1:12" ht="14.25" customHeight="1" x14ac:dyDescent="0.25">
      <c r="A5937" t="str">
        <f t="shared" si="92"/>
        <v>ORD5936</v>
      </c>
      <c r="B5937" s="6">
        <v>45227</v>
      </c>
      <c r="C5937" s="6" t="str">
        <f>TEXT(Table1[[#This Row],[Order Date]],"mmm")</f>
        <v>Oct</v>
      </c>
      <c r="D5937" s="6" t="str">
        <f>TEXT(Table1[[#This Row],[Order Date]],"yyyy")</f>
        <v>2023</v>
      </c>
      <c r="E5937" t="s">
        <v>635</v>
      </c>
      <c r="F5937" t="s">
        <v>123</v>
      </c>
      <c r="G5937" t="s">
        <v>11</v>
      </c>
      <c r="H5937" t="s">
        <v>20</v>
      </c>
      <c r="I5937" t="s">
        <v>471</v>
      </c>
      <c r="J5937">
        <v>37.43</v>
      </c>
      <c r="K5937">
        <v>5</v>
      </c>
      <c r="L5937">
        <v>-29.94</v>
      </c>
    </row>
    <row r="5938" spans="1:12" ht="14.25" customHeight="1" x14ac:dyDescent="0.25">
      <c r="A5938" t="str">
        <f t="shared" si="92"/>
        <v>ORD5937</v>
      </c>
      <c r="B5938" s="6">
        <v>45227</v>
      </c>
      <c r="C5938" s="6" t="str">
        <f>TEXT(Table1[[#This Row],[Order Date]],"mmm")</f>
        <v>Oct</v>
      </c>
      <c r="D5938" s="6" t="str">
        <f>TEXT(Table1[[#This Row],[Order Date]],"yyyy")</f>
        <v>2023</v>
      </c>
      <c r="E5938" t="s">
        <v>635</v>
      </c>
      <c r="F5938" t="s">
        <v>123</v>
      </c>
      <c r="G5938" t="s">
        <v>34</v>
      </c>
      <c r="H5938" t="s">
        <v>47</v>
      </c>
      <c r="I5938" t="s">
        <v>1711</v>
      </c>
      <c r="J5938">
        <v>63.97</v>
      </c>
      <c r="K5938">
        <v>2</v>
      </c>
      <c r="L5938">
        <v>0</v>
      </c>
    </row>
    <row r="5939" spans="1:12" ht="14.25" customHeight="1" x14ac:dyDescent="0.25">
      <c r="A5939" t="str">
        <f t="shared" si="92"/>
        <v>ORD5938</v>
      </c>
      <c r="B5939" s="6">
        <v>45227</v>
      </c>
      <c r="C5939" s="6" t="str">
        <f>TEXT(Table1[[#This Row],[Order Date]],"mmm")</f>
        <v>Oct</v>
      </c>
      <c r="D5939" s="6" t="str">
        <f>TEXT(Table1[[#This Row],[Order Date]],"yyyy")</f>
        <v>2023</v>
      </c>
      <c r="E5939" t="s">
        <v>635</v>
      </c>
      <c r="F5939" t="s">
        <v>123</v>
      </c>
      <c r="G5939" t="s">
        <v>34</v>
      </c>
      <c r="H5939" t="s">
        <v>47</v>
      </c>
      <c r="I5939" t="s">
        <v>1658</v>
      </c>
      <c r="J5939">
        <v>165.05</v>
      </c>
      <c r="K5939">
        <v>3</v>
      </c>
      <c r="L5939">
        <v>41.26</v>
      </c>
    </row>
    <row r="5940" spans="1:12" ht="14.25" customHeight="1" x14ac:dyDescent="0.25">
      <c r="A5940" t="str">
        <f t="shared" si="92"/>
        <v>ORD5939</v>
      </c>
      <c r="B5940" s="6">
        <v>45227</v>
      </c>
      <c r="C5940" s="6" t="str">
        <f>TEXT(Table1[[#This Row],[Order Date]],"mmm")</f>
        <v>Oct</v>
      </c>
      <c r="D5940" s="6" t="str">
        <f>TEXT(Table1[[#This Row],[Order Date]],"yyyy")</f>
        <v>2023</v>
      </c>
      <c r="E5940" t="s">
        <v>1401</v>
      </c>
      <c r="F5940" t="s">
        <v>245</v>
      </c>
      <c r="G5940" t="s">
        <v>11</v>
      </c>
      <c r="H5940" t="s">
        <v>20</v>
      </c>
      <c r="I5940" t="s">
        <v>1927</v>
      </c>
      <c r="J5940">
        <v>17.62</v>
      </c>
      <c r="K5940">
        <v>4</v>
      </c>
      <c r="L5940">
        <v>-14.09</v>
      </c>
    </row>
    <row r="5941" spans="1:12" ht="14.25" customHeight="1" x14ac:dyDescent="0.25">
      <c r="A5941" t="str">
        <f t="shared" si="92"/>
        <v>ORD5940</v>
      </c>
      <c r="B5941" s="6">
        <v>45227</v>
      </c>
      <c r="C5941" s="6" t="str">
        <f>TEXT(Table1[[#This Row],[Order Date]],"mmm")</f>
        <v>Oct</v>
      </c>
      <c r="D5941" s="6" t="str">
        <f>TEXT(Table1[[#This Row],[Order Date]],"yyyy")</f>
        <v>2023</v>
      </c>
      <c r="E5941" t="s">
        <v>915</v>
      </c>
      <c r="F5941" t="s">
        <v>123</v>
      </c>
      <c r="G5941" t="s">
        <v>11</v>
      </c>
      <c r="H5941" t="s">
        <v>20</v>
      </c>
      <c r="I5941" t="s">
        <v>1804</v>
      </c>
      <c r="J5941">
        <v>38.19</v>
      </c>
      <c r="K5941">
        <v>5</v>
      </c>
      <c r="L5941">
        <v>-26.73</v>
      </c>
    </row>
    <row r="5942" spans="1:12" ht="14.25" customHeight="1" x14ac:dyDescent="0.25">
      <c r="A5942" t="str">
        <f t="shared" si="92"/>
        <v>ORD5941</v>
      </c>
      <c r="B5942" s="6">
        <v>45227</v>
      </c>
      <c r="C5942" s="6" t="str">
        <f>TEXT(Table1[[#This Row],[Order Date]],"mmm")</f>
        <v>Oct</v>
      </c>
      <c r="D5942" s="6" t="str">
        <f>TEXT(Table1[[#This Row],[Order Date]],"yyyy")</f>
        <v>2023</v>
      </c>
      <c r="E5942" t="s">
        <v>868</v>
      </c>
      <c r="F5942" t="s">
        <v>149</v>
      </c>
      <c r="G5942" t="s">
        <v>11</v>
      </c>
      <c r="H5942" t="s">
        <v>24</v>
      </c>
      <c r="I5942" t="s">
        <v>1235</v>
      </c>
      <c r="J5942">
        <v>12.42</v>
      </c>
      <c r="K5942">
        <v>3</v>
      </c>
      <c r="L5942">
        <v>5.22</v>
      </c>
    </row>
    <row r="5943" spans="1:12" ht="14.25" customHeight="1" x14ac:dyDescent="0.25">
      <c r="A5943" t="str">
        <f t="shared" si="92"/>
        <v>ORD5942</v>
      </c>
      <c r="B5943" s="6">
        <v>45227</v>
      </c>
      <c r="C5943" s="6" t="str">
        <f>TEXT(Table1[[#This Row],[Order Date]],"mmm")</f>
        <v>Oct</v>
      </c>
      <c r="D5943" s="6" t="str">
        <f>TEXT(Table1[[#This Row],[Order Date]],"yyyy")</f>
        <v>2023</v>
      </c>
      <c r="E5943" t="s">
        <v>2162</v>
      </c>
      <c r="F5943" t="s">
        <v>149</v>
      </c>
      <c r="G5943" t="s">
        <v>34</v>
      </c>
      <c r="H5943" t="s">
        <v>47</v>
      </c>
      <c r="I5943" t="s">
        <v>2574</v>
      </c>
      <c r="J5943">
        <v>756.8</v>
      </c>
      <c r="K5943">
        <v>5</v>
      </c>
      <c r="L5943">
        <v>75.680000000000007</v>
      </c>
    </row>
    <row r="5944" spans="1:12" ht="14.25" customHeight="1" x14ac:dyDescent="0.25">
      <c r="A5944" t="str">
        <f t="shared" si="92"/>
        <v>ORD5943</v>
      </c>
      <c r="B5944" s="6">
        <v>45228</v>
      </c>
      <c r="C5944" s="6" t="str">
        <f>TEXT(Table1[[#This Row],[Order Date]],"mmm")</f>
        <v>Oct</v>
      </c>
      <c r="D5944" s="6" t="str">
        <f>TEXT(Table1[[#This Row],[Order Date]],"yyyy")</f>
        <v>2023</v>
      </c>
      <c r="E5944" t="s">
        <v>495</v>
      </c>
      <c r="F5944" t="s">
        <v>177</v>
      </c>
      <c r="G5944" t="s">
        <v>11</v>
      </c>
      <c r="H5944" t="s">
        <v>18</v>
      </c>
      <c r="I5944" t="s">
        <v>1810</v>
      </c>
      <c r="J5944">
        <v>40.74</v>
      </c>
      <c r="K5944">
        <v>3</v>
      </c>
      <c r="L5944">
        <v>0.41</v>
      </c>
    </row>
    <row r="5945" spans="1:12" ht="14.25" customHeight="1" x14ac:dyDescent="0.25">
      <c r="A5945" t="str">
        <f t="shared" si="92"/>
        <v>ORD5944</v>
      </c>
      <c r="B5945" s="6">
        <v>45228</v>
      </c>
      <c r="C5945" s="6" t="str">
        <f>TEXT(Table1[[#This Row],[Order Date]],"mmm")</f>
        <v>Oct</v>
      </c>
      <c r="D5945" s="6" t="str">
        <f>TEXT(Table1[[#This Row],[Order Date]],"yyyy")</f>
        <v>2023</v>
      </c>
      <c r="E5945" t="s">
        <v>495</v>
      </c>
      <c r="F5945" t="s">
        <v>177</v>
      </c>
      <c r="G5945" t="s">
        <v>11</v>
      </c>
      <c r="H5945" t="s">
        <v>92</v>
      </c>
      <c r="I5945" t="s">
        <v>776</v>
      </c>
      <c r="J5945">
        <v>11.67</v>
      </c>
      <c r="K5945">
        <v>3</v>
      </c>
      <c r="L5945">
        <v>3.03</v>
      </c>
    </row>
    <row r="5946" spans="1:12" ht="14.25" customHeight="1" x14ac:dyDescent="0.25">
      <c r="A5946" t="str">
        <f t="shared" si="92"/>
        <v>ORD5945</v>
      </c>
      <c r="B5946" s="6">
        <v>45228</v>
      </c>
      <c r="C5946" s="6" t="str">
        <f>TEXT(Table1[[#This Row],[Order Date]],"mmm")</f>
        <v>Oct</v>
      </c>
      <c r="D5946" s="6" t="str">
        <f>TEXT(Table1[[#This Row],[Order Date]],"yyyy")</f>
        <v>2023</v>
      </c>
      <c r="E5946" t="s">
        <v>2212</v>
      </c>
      <c r="F5946" t="s">
        <v>110</v>
      </c>
      <c r="G5946" t="s">
        <v>34</v>
      </c>
      <c r="H5946" t="s">
        <v>47</v>
      </c>
      <c r="I5946" t="s">
        <v>2062</v>
      </c>
      <c r="J5946">
        <v>67</v>
      </c>
      <c r="K5946">
        <v>5</v>
      </c>
      <c r="L5946">
        <v>32.159999999999997</v>
      </c>
    </row>
    <row r="5947" spans="1:12" ht="14.25" customHeight="1" x14ac:dyDescent="0.25">
      <c r="A5947" t="str">
        <f t="shared" si="92"/>
        <v>ORD5946</v>
      </c>
      <c r="B5947" s="6">
        <v>45228</v>
      </c>
      <c r="C5947" s="6" t="str">
        <f>TEXT(Table1[[#This Row],[Order Date]],"mmm")</f>
        <v>Oct</v>
      </c>
      <c r="D5947" s="6" t="str">
        <f>TEXT(Table1[[#This Row],[Order Date]],"yyyy")</f>
        <v>2023</v>
      </c>
      <c r="E5947" t="s">
        <v>1778</v>
      </c>
      <c r="F5947" t="s">
        <v>27</v>
      </c>
      <c r="G5947" t="s">
        <v>11</v>
      </c>
      <c r="H5947" t="s">
        <v>20</v>
      </c>
      <c r="I5947" t="s">
        <v>1927</v>
      </c>
      <c r="J5947">
        <v>11.74</v>
      </c>
      <c r="K5947">
        <v>1</v>
      </c>
      <c r="L5947">
        <v>3.82</v>
      </c>
    </row>
    <row r="5948" spans="1:12" ht="14.25" customHeight="1" x14ac:dyDescent="0.25">
      <c r="A5948" t="str">
        <f t="shared" si="92"/>
        <v>ORD5947</v>
      </c>
      <c r="B5948" s="6">
        <v>45229</v>
      </c>
      <c r="C5948" s="6" t="str">
        <f>TEXT(Table1[[#This Row],[Order Date]],"mmm")</f>
        <v>Oct</v>
      </c>
      <c r="D5948" s="6" t="str">
        <f>TEXT(Table1[[#This Row],[Order Date]],"yyyy")</f>
        <v>2023</v>
      </c>
      <c r="E5948" t="s">
        <v>295</v>
      </c>
      <c r="F5948" t="s">
        <v>110</v>
      </c>
      <c r="G5948" t="s">
        <v>11</v>
      </c>
      <c r="H5948" t="s">
        <v>24</v>
      </c>
      <c r="I5948" t="s">
        <v>51</v>
      </c>
      <c r="J5948">
        <v>11.68</v>
      </c>
      <c r="K5948">
        <v>2</v>
      </c>
      <c r="L5948">
        <v>3.5</v>
      </c>
    </row>
    <row r="5949" spans="1:12" ht="14.25" customHeight="1" x14ac:dyDescent="0.25">
      <c r="A5949" t="str">
        <f t="shared" si="92"/>
        <v>ORD5948</v>
      </c>
      <c r="B5949" s="6">
        <v>45229</v>
      </c>
      <c r="C5949" s="6" t="str">
        <f>TEXT(Table1[[#This Row],[Order Date]],"mmm")</f>
        <v>Oct</v>
      </c>
      <c r="D5949" s="6" t="str">
        <f>TEXT(Table1[[#This Row],[Order Date]],"yyyy")</f>
        <v>2023</v>
      </c>
      <c r="E5949" t="s">
        <v>525</v>
      </c>
      <c r="F5949" t="s">
        <v>149</v>
      </c>
      <c r="G5949" t="s">
        <v>11</v>
      </c>
      <c r="H5949" t="s">
        <v>20</v>
      </c>
      <c r="I5949" t="s">
        <v>511</v>
      </c>
      <c r="J5949">
        <v>28.75</v>
      </c>
      <c r="K5949">
        <v>3</v>
      </c>
      <c r="L5949">
        <v>10.06</v>
      </c>
    </row>
    <row r="5950" spans="1:12" ht="14.25" customHeight="1" x14ac:dyDescent="0.25">
      <c r="A5950" t="str">
        <f t="shared" si="92"/>
        <v>ORD5949</v>
      </c>
      <c r="B5950" s="6">
        <v>45229</v>
      </c>
      <c r="C5950" s="6" t="str">
        <f>TEXT(Table1[[#This Row],[Order Date]],"mmm")</f>
        <v>Oct</v>
      </c>
      <c r="D5950" s="6" t="str">
        <f>TEXT(Table1[[#This Row],[Order Date]],"yyyy")</f>
        <v>2023</v>
      </c>
      <c r="E5950" t="s">
        <v>525</v>
      </c>
      <c r="F5950" t="s">
        <v>149</v>
      </c>
      <c r="G5950" t="s">
        <v>11</v>
      </c>
      <c r="H5950" t="s">
        <v>24</v>
      </c>
      <c r="I5950" t="s">
        <v>1069</v>
      </c>
      <c r="J5950">
        <v>114.95</v>
      </c>
      <c r="K5950">
        <v>5</v>
      </c>
      <c r="L5950">
        <v>32.19</v>
      </c>
    </row>
    <row r="5951" spans="1:12" ht="14.25" customHeight="1" x14ac:dyDescent="0.25">
      <c r="A5951" t="str">
        <f t="shared" si="92"/>
        <v>ORD5950</v>
      </c>
      <c r="B5951" s="6">
        <v>45229</v>
      </c>
      <c r="C5951" s="6" t="str">
        <f>TEXT(Table1[[#This Row],[Order Date]],"mmm")</f>
        <v>Oct</v>
      </c>
      <c r="D5951" s="6" t="str">
        <f>TEXT(Table1[[#This Row],[Order Date]],"yyyy")</f>
        <v>2023</v>
      </c>
      <c r="E5951" t="s">
        <v>1677</v>
      </c>
      <c r="F5951" t="s">
        <v>27</v>
      </c>
      <c r="G5951" t="s">
        <v>11</v>
      </c>
      <c r="H5951" t="s">
        <v>43</v>
      </c>
      <c r="I5951" t="s">
        <v>1784</v>
      </c>
      <c r="J5951">
        <v>3.62</v>
      </c>
      <c r="K5951">
        <v>2</v>
      </c>
      <c r="L5951">
        <v>1.19</v>
      </c>
    </row>
    <row r="5952" spans="1:12" ht="14.25" customHeight="1" x14ac:dyDescent="0.25">
      <c r="A5952" t="str">
        <f t="shared" si="92"/>
        <v>ORD5951</v>
      </c>
      <c r="B5952" s="6">
        <v>45230</v>
      </c>
      <c r="C5952" s="6" t="str">
        <f>TEXT(Table1[[#This Row],[Order Date]],"mmm")</f>
        <v>Oct</v>
      </c>
      <c r="D5952" s="6" t="str">
        <f>TEXT(Table1[[#This Row],[Order Date]],"yyyy")</f>
        <v>2023</v>
      </c>
      <c r="E5952" t="s">
        <v>2094</v>
      </c>
      <c r="F5952" t="s">
        <v>23</v>
      </c>
      <c r="G5952" t="s">
        <v>34</v>
      </c>
      <c r="H5952" t="s">
        <v>35</v>
      </c>
      <c r="I5952" t="s">
        <v>723</v>
      </c>
      <c r="J5952">
        <v>492.84</v>
      </c>
      <c r="K5952">
        <v>5</v>
      </c>
      <c r="L5952">
        <v>-14.08</v>
      </c>
    </row>
    <row r="5953" spans="1:12" ht="14.25" customHeight="1" x14ac:dyDescent="0.25">
      <c r="A5953" t="str">
        <f t="shared" si="92"/>
        <v>ORD5952</v>
      </c>
      <c r="B5953" s="6">
        <v>45230</v>
      </c>
      <c r="C5953" s="6" t="str">
        <f>TEXT(Table1[[#This Row],[Order Date]],"mmm")</f>
        <v>Oct</v>
      </c>
      <c r="D5953" s="6" t="str">
        <f>TEXT(Table1[[#This Row],[Order Date]],"yyyy")</f>
        <v>2023</v>
      </c>
      <c r="E5953" t="s">
        <v>387</v>
      </c>
      <c r="F5953" t="s">
        <v>27</v>
      </c>
      <c r="G5953" t="s">
        <v>11</v>
      </c>
      <c r="H5953" t="s">
        <v>18</v>
      </c>
      <c r="I5953" t="s">
        <v>1384</v>
      </c>
      <c r="J5953">
        <v>1085.42</v>
      </c>
      <c r="K5953">
        <v>7</v>
      </c>
      <c r="L5953">
        <v>282.20999999999998</v>
      </c>
    </row>
    <row r="5954" spans="1:12" ht="14.25" customHeight="1" x14ac:dyDescent="0.25">
      <c r="A5954" t="str">
        <f t="shared" si="92"/>
        <v>ORD5953</v>
      </c>
      <c r="B5954" s="6">
        <v>45230</v>
      </c>
      <c r="C5954" s="6" t="str">
        <f>TEXT(Table1[[#This Row],[Order Date]],"mmm")</f>
        <v>Oct</v>
      </c>
      <c r="D5954" s="6" t="str">
        <f>TEXT(Table1[[#This Row],[Order Date]],"yyyy")</f>
        <v>2023</v>
      </c>
      <c r="E5954" t="s">
        <v>809</v>
      </c>
      <c r="F5954" t="s">
        <v>123</v>
      </c>
      <c r="G5954" t="s">
        <v>11</v>
      </c>
      <c r="H5954" t="s">
        <v>12</v>
      </c>
      <c r="I5954" t="s">
        <v>441</v>
      </c>
      <c r="J5954">
        <v>32.06</v>
      </c>
      <c r="K5954">
        <v>6</v>
      </c>
      <c r="L5954">
        <v>11.22</v>
      </c>
    </row>
    <row r="5955" spans="1:12" ht="14.25" customHeight="1" x14ac:dyDescent="0.25">
      <c r="A5955" t="str">
        <f t="shared" ref="A5955:A6018" si="93">"ORD" &amp; TEXT(ROW(A5955)-1, "0000")</f>
        <v>ORD5954</v>
      </c>
      <c r="B5955" s="6">
        <v>45230</v>
      </c>
      <c r="C5955" s="6" t="str">
        <f>TEXT(Table1[[#This Row],[Order Date]],"mmm")</f>
        <v>Oct</v>
      </c>
      <c r="D5955" s="6" t="str">
        <f>TEXT(Table1[[#This Row],[Order Date]],"yyyy")</f>
        <v>2023</v>
      </c>
      <c r="E5955" t="s">
        <v>2271</v>
      </c>
      <c r="F5955" t="s">
        <v>840</v>
      </c>
      <c r="G5955" t="s">
        <v>11</v>
      </c>
      <c r="H5955" t="s">
        <v>200</v>
      </c>
      <c r="I5955" t="s">
        <v>2215</v>
      </c>
      <c r="J5955">
        <v>21.96</v>
      </c>
      <c r="K5955">
        <v>2</v>
      </c>
      <c r="L5955">
        <v>6.15</v>
      </c>
    </row>
    <row r="5956" spans="1:12" ht="14.25" customHeight="1" x14ac:dyDescent="0.25">
      <c r="A5956" t="str">
        <f t="shared" si="93"/>
        <v>ORD5955</v>
      </c>
      <c r="B5956" s="6">
        <v>45230</v>
      </c>
      <c r="C5956" s="6" t="str">
        <f>TEXT(Table1[[#This Row],[Order Date]],"mmm")</f>
        <v>Oct</v>
      </c>
      <c r="D5956" s="6" t="str">
        <f>TEXT(Table1[[#This Row],[Order Date]],"yyyy")</f>
        <v>2023</v>
      </c>
      <c r="E5956" t="s">
        <v>2271</v>
      </c>
      <c r="F5956" t="s">
        <v>840</v>
      </c>
      <c r="G5956" t="s">
        <v>34</v>
      </c>
      <c r="H5956" t="s">
        <v>35</v>
      </c>
      <c r="I5956" t="s">
        <v>1942</v>
      </c>
      <c r="J5956">
        <v>368.97</v>
      </c>
      <c r="K5956">
        <v>3</v>
      </c>
      <c r="L5956">
        <v>81.17</v>
      </c>
    </row>
    <row r="5957" spans="1:12" ht="14.25" customHeight="1" x14ac:dyDescent="0.25">
      <c r="A5957" t="str">
        <f t="shared" si="93"/>
        <v>ORD5956</v>
      </c>
      <c r="B5957" s="6">
        <v>45230</v>
      </c>
      <c r="C5957" s="6" t="str">
        <f>TEXT(Table1[[#This Row],[Order Date]],"mmm")</f>
        <v>Oct</v>
      </c>
      <c r="D5957" s="6" t="str">
        <f>TEXT(Table1[[#This Row],[Order Date]],"yyyy")</f>
        <v>2023</v>
      </c>
      <c r="E5957" t="s">
        <v>2271</v>
      </c>
      <c r="F5957" t="s">
        <v>840</v>
      </c>
      <c r="G5957" t="s">
        <v>11</v>
      </c>
      <c r="H5957" t="s">
        <v>24</v>
      </c>
      <c r="I5957" t="s">
        <v>1815</v>
      </c>
      <c r="J5957">
        <v>12.39</v>
      </c>
      <c r="K5957">
        <v>3</v>
      </c>
      <c r="L5957">
        <v>3.47</v>
      </c>
    </row>
    <row r="5958" spans="1:12" ht="14.25" customHeight="1" x14ac:dyDescent="0.25">
      <c r="A5958" t="str">
        <f t="shared" si="93"/>
        <v>ORD5957</v>
      </c>
      <c r="B5958" s="6">
        <v>45230</v>
      </c>
      <c r="C5958" s="6" t="str">
        <f>TEXT(Table1[[#This Row],[Order Date]],"mmm")</f>
        <v>Oct</v>
      </c>
      <c r="D5958" s="6" t="str">
        <f>TEXT(Table1[[#This Row],[Order Date]],"yyyy")</f>
        <v>2023</v>
      </c>
      <c r="E5958" t="s">
        <v>2271</v>
      </c>
      <c r="F5958" t="s">
        <v>840</v>
      </c>
      <c r="G5958" t="s">
        <v>11</v>
      </c>
      <c r="H5958" t="s">
        <v>18</v>
      </c>
      <c r="I5958" t="s">
        <v>586</v>
      </c>
      <c r="J5958">
        <v>332.94</v>
      </c>
      <c r="K5958">
        <v>3</v>
      </c>
      <c r="L5958">
        <v>9.99</v>
      </c>
    </row>
    <row r="5959" spans="1:12" ht="14.25" customHeight="1" x14ac:dyDescent="0.25">
      <c r="A5959" t="str">
        <f t="shared" si="93"/>
        <v>ORD5958</v>
      </c>
      <c r="B5959" s="6">
        <v>45230</v>
      </c>
      <c r="C5959" s="6" t="str">
        <f>TEXT(Table1[[#This Row],[Order Date]],"mmm")</f>
        <v>Oct</v>
      </c>
      <c r="D5959" s="6" t="str">
        <f>TEXT(Table1[[#This Row],[Order Date]],"yyyy")</f>
        <v>2023</v>
      </c>
      <c r="E5959" t="s">
        <v>1502</v>
      </c>
      <c r="F5959" t="s">
        <v>27</v>
      </c>
      <c r="G5959" t="s">
        <v>34</v>
      </c>
      <c r="H5959" t="s">
        <v>35</v>
      </c>
      <c r="I5959" t="s">
        <v>1726</v>
      </c>
      <c r="J5959">
        <v>1403.92</v>
      </c>
      <c r="K5959">
        <v>5</v>
      </c>
      <c r="L5959">
        <v>70.2</v>
      </c>
    </row>
    <row r="5960" spans="1:12" ht="14.25" customHeight="1" x14ac:dyDescent="0.25">
      <c r="A5960" t="str">
        <f t="shared" si="93"/>
        <v>ORD5959</v>
      </c>
      <c r="B5960" s="6">
        <v>45231</v>
      </c>
      <c r="C5960" s="6" t="str">
        <f>TEXT(Table1[[#This Row],[Order Date]],"mmm")</f>
        <v>Nov</v>
      </c>
      <c r="D5960" s="6" t="str">
        <f>TEXT(Table1[[#This Row],[Order Date]],"yyyy")</f>
        <v>2023</v>
      </c>
      <c r="E5960" t="s">
        <v>973</v>
      </c>
      <c r="F5960" t="s">
        <v>55</v>
      </c>
      <c r="G5960" t="s">
        <v>39</v>
      </c>
      <c r="H5960" t="s">
        <v>40</v>
      </c>
      <c r="I5960" t="s">
        <v>642</v>
      </c>
      <c r="J5960">
        <v>21.8</v>
      </c>
      <c r="K5960">
        <v>2</v>
      </c>
      <c r="L5960">
        <v>6.1</v>
      </c>
    </row>
    <row r="5961" spans="1:12" ht="14.25" customHeight="1" x14ac:dyDescent="0.25">
      <c r="A5961" t="str">
        <f t="shared" si="93"/>
        <v>ORD5960</v>
      </c>
      <c r="B5961" s="6">
        <v>45231</v>
      </c>
      <c r="C5961" s="6" t="str">
        <f>TEXT(Table1[[#This Row],[Order Date]],"mmm")</f>
        <v>Nov</v>
      </c>
      <c r="D5961" s="6" t="str">
        <f>TEXT(Table1[[#This Row],[Order Date]],"yyyy")</f>
        <v>2023</v>
      </c>
      <c r="E5961" t="s">
        <v>973</v>
      </c>
      <c r="F5961" t="s">
        <v>55</v>
      </c>
      <c r="G5961" t="s">
        <v>11</v>
      </c>
      <c r="H5961" t="s">
        <v>63</v>
      </c>
      <c r="I5961" t="s">
        <v>414</v>
      </c>
      <c r="J5961">
        <v>251.79</v>
      </c>
      <c r="K5961">
        <v>3</v>
      </c>
      <c r="L5961">
        <v>118.34</v>
      </c>
    </row>
    <row r="5962" spans="1:12" ht="14.25" customHeight="1" x14ac:dyDescent="0.25">
      <c r="A5962" t="str">
        <f t="shared" si="93"/>
        <v>ORD5961</v>
      </c>
      <c r="B5962" s="6">
        <v>45231</v>
      </c>
      <c r="C5962" s="6" t="str">
        <f>TEXT(Table1[[#This Row],[Order Date]],"mmm")</f>
        <v>Nov</v>
      </c>
      <c r="D5962" s="6" t="str">
        <f>TEXT(Table1[[#This Row],[Order Date]],"yyyy")</f>
        <v>2023</v>
      </c>
      <c r="E5962" t="s">
        <v>1892</v>
      </c>
      <c r="F5962" t="s">
        <v>10</v>
      </c>
      <c r="G5962" t="s">
        <v>11</v>
      </c>
      <c r="H5962" t="s">
        <v>18</v>
      </c>
      <c r="I5962" t="s">
        <v>2422</v>
      </c>
      <c r="J5962">
        <v>111.67</v>
      </c>
      <c r="K5962">
        <v>9</v>
      </c>
      <c r="L5962">
        <v>6.98</v>
      </c>
    </row>
    <row r="5963" spans="1:12" ht="14.25" customHeight="1" x14ac:dyDescent="0.25">
      <c r="A5963" t="str">
        <f t="shared" si="93"/>
        <v>ORD5962</v>
      </c>
      <c r="B5963" s="6">
        <v>45231</v>
      </c>
      <c r="C5963" s="6" t="str">
        <f>TEXT(Table1[[#This Row],[Order Date]],"mmm")</f>
        <v>Nov</v>
      </c>
      <c r="D5963" s="6" t="str">
        <f>TEXT(Table1[[#This Row],[Order Date]],"yyyy")</f>
        <v>2023</v>
      </c>
      <c r="E5963" t="s">
        <v>109</v>
      </c>
      <c r="F5963" t="s">
        <v>15</v>
      </c>
      <c r="G5963" t="s">
        <v>39</v>
      </c>
      <c r="H5963" t="s">
        <v>52</v>
      </c>
      <c r="I5963" t="s">
        <v>1063</v>
      </c>
      <c r="J5963">
        <v>68.11</v>
      </c>
      <c r="K5963">
        <v>3</v>
      </c>
      <c r="L5963">
        <v>17.88</v>
      </c>
    </row>
    <row r="5964" spans="1:12" ht="14.25" customHeight="1" x14ac:dyDescent="0.25">
      <c r="A5964" t="str">
        <f t="shared" si="93"/>
        <v>ORD5963</v>
      </c>
      <c r="B5964" s="6">
        <v>45233</v>
      </c>
      <c r="C5964" s="6" t="str">
        <f>TEXT(Table1[[#This Row],[Order Date]],"mmm")</f>
        <v>Nov</v>
      </c>
      <c r="D5964" s="6" t="str">
        <f>TEXT(Table1[[#This Row],[Order Date]],"yyyy")</f>
        <v>2023</v>
      </c>
      <c r="E5964" t="s">
        <v>256</v>
      </c>
      <c r="F5964" t="s">
        <v>395</v>
      </c>
      <c r="G5964" t="s">
        <v>11</v>
      </c>
      <c r="H5964" t="s">
        <v>24</v>
      </c>
      <c r="I5964" t="s">
        <v>1253</v>
      </c>
      <c r="J5964">
        <v>75.959999999999994</v>
      </c>
      <c r="K5964">
        <v>2</v>
      </c>
      <c r="L5964">
        <v>22.79</v>
      </c>
    </row>
    <row r="5965" spans="1:12" ht="14.25" customHeight="1" x14ac:dyDescent="0.25">
      <c r="A5965" t="str">
        <f t="shared" si="93"/>
        <v>ORD5964</v>
      </c>
      <c r="B5965" s="6">
        <v>45233</v>
      </c>
      <c r="C5965" s="6" t="str">
        <f>TEXT(Table1[[#This Row],[Order Date]],"mmm")</f>
        <v>Nov</v>
      </c>
      <c r="D5965" s="6" t="str">
        <f>TEXT(Table1[[#This Row],[Order Date]],"yyyy")</f>
        <v>2023</v>
      </c>
      <c r="E5965" t="s">
        <v>256</v>
      </c>
      <c r="F5965" t="s">
        <v>395</v>
      </c>
      <c r="G5965" t="s">
        <v>11</v>
      </c>
      <c r="H5965" t="s">
        <v>20</v>
      </c>
      <c r="I5965" t="s">
        <v>609</v>
      </c>
      <c r="J5965">
        <v>27.24</v>
      </c>
      <c r="K5965">
        <v>6</v>
      </c>
      <c r="L5965">
        <v>13.35</v>
      </c>
    </row>
    <row r="5966" spans="1:12" ht="14.25" customHeight="1" x14ac:dyDescent="0.25">
      <c r="A5966" t="str">
        <f t="shared" si="93"/>
        <v>ORD5965</v>
      </c>
      <c r="B5966" s="6">
        <v>45233</v>
      </c>
      <c r="C5966" s="6" t="str">
        <f>TEXT(Table1[[#This Row],[Order Date]],"mmm")</f>
        <v>Nov</v>
      </c>
      <c r="D5966" s="6" t="str">
        <f>TEXT(Table1[[#This Row],[Order Date]],"yyyy")</f>
        <v>2023</v>
      </c>
      <c r="E5966" t="s">
        <v>1828</v>
      </c>
      <c r="F5966" t="s">
        <v>164</v>
      </c>
      <c r="G5966" t="s">
        <v>11</v>
      </c>
      <c r="H5966" t="s">
        <v>24</v>
      </c>
      <c r="I5966" t="s">
        <v>1823</v>
      </c>
      <c r="J5966">
        <v>8.82</v>
      </c>
      <c r="K5966">
        <v>3</v>
      </c>
      <c r="L5966">
        <v>2.38</v>
      </c>
    </row>
    <row r="5967" spans="1:12" ht="14.25" customHeight="1" x14ac:dyDescent="0.25">
      <c r="A5967" t="str">
        <f t="shared" si="93"/>
        <v>ORD5966</v>
      </c>
      <c r="B5967" s="6">
        <v>45233</v>
      </c>
      <c r="C5967" s="6" t="str">
        <f>TEXT(Table1[[#This Row],[Order Date]],"mmm")</f>
        <v>Nov</v>
      </c>
      <c r="D5967" s="6" t="str">
        <f>TEXT(Table1[[#This Row],[Order Date]],"yyyy")</f>
        <v>2023</v>
      </c>
      <c r="E5967" t="s">
        <v>2558</v>
      </c>
      <c r="F5967" t="s">
        <v>27</v>
      </c>
      <c r="G5967" t="s">
        <v>34</v>
      </c>
      <c r="H5967" t="s">
        <v>35</v>
      </c>
      <c r="I5967" t="s">
        <v>2438</v>
      </c>
      <c r="J5967">
        <v>217.58</v>
      </c>
      <c r="K5967">
        <v>2</v>
      </c>
      <c r="L5967">
        <v>-29.92</v>
      </c>
    </row>
    <row r="5968" spans="1:12" ht="14.25" customHeight="1" x14ac:dyDescent="0.25">
      <c r="A5968" t="str">
        <f t="shared" si="93"/>
        <v>ORD5967</v>
      </c>
      <c r="B5968" s="6">
        <v>45233</v>
      </c>
      <c r="C5968" s="6" t="str">
        <f>TEXT(Table1[[#This Row],[Order Date]],"mmm")</f>
        <v>Nov</v>
      </c>
      <c r="D5968" s="6" t="str">
        <f>TEXT(Table1[[#This Row],[Order Date]],"yyyy")</f>
        <v>2023</v>
      </c>
      <c r="E5968" t="s">
        <v>2558</v>
      </c>
      <c r="F5968" t="s">
        <v>27</v>
      </c>
      <c r="G5968" t="s">
        <v>39</v>
      </c>
      <c r="H5968" t="s">
        <v>52</v>
      </c>
      <c r="I5968" t="s">
        <v>2255</v>
      </c>
      <c r="J5968">
        <v>82.95</v>
      </c>
      <c r="K5968">
        <v>5</v>
      </c>
      <c r="L5968">
        <v>29.03</v>
      </c>
    </row>
    <row r="5969" spans="1:12" ht="14.25" customHeight="1" x14ac:dyDescent="0.25">
      <c r="A5969" t="str">
        <f t="shared" si="93"/>
        <v>ORD5968</v>
      </c>
      <c r="B5969" s="6">
        <v>45233</v>
      </c>
      <c r="C5969" s="6" t="str">
        <f>TEXT(Table1[[#This Row],[Order Date]],"mmm")</f>
        <v>Nov</v>
      </c>
      <c r="D5969" s="6" t="str">
        <f>TEXT(Table1[[#This Row],[Order Date]],"yyyy")</f>
        <v>2023</v>
      </c>
      <c r="E5969" t="s">
        <v>2558</v>
      </c>
      <c r="F5969" t="s">
        <v>27</v>
      </c>
      <c r="G5969" t="s">
        <v>11</v>
      </c>
      <c r="H5969" t="s">
        <v>16</v>
      </c>
      <c r="I5969" t="s">
        <v>2181</v>
      </c>
      <c r="J5969">
        <v>87.71</v>
      </c>
      <c r="K5969">
        <v>7</v>
      </c>
      <c r="L5969">
        <v>41.22</v>
      </c>
    </row>
    <row r="5970" spans="1:12" ht="14.25" customHeight="1" x14ac:dyDescent="0.25">
      <c r="A5970" t="str">
        <f t="shared" si="93"/>
        <v>ORD5969</v>
      </c>
      <c r="B5970" s="6">
        <v>45233</v>
      </c>
      <c r="C5970" s="6" t="str">
        <f>TEXT(Table1[[#This Row],[Order Date]],"mmm")</f>
        <v>Nov</v>
      </c>
      <c r="D5970" s="6" t="str">
        <f>TEXT(Table1[[#This Row],[Order Date]],"yyyy")</f>
        <v>2023</v>
      </c>
      <c r="E5970" t="s">
        <v>2558</v>
      </c>
      <c r="F5970" t="s">
        <v>27</v>
      </c>
      <c r="G5970" t="s">
        <v>11</v>
      </c>
      <c r="H5970" t="s">
        <v>92</v>
      </c>
      <c r="I5970" t="s">
        <v>2336</v>
      </c>
      <c r="J5970">
        <v>1101.48</v>
      </c>
      <c r="K5970">
        <v>4</v>
      </c>
      <c r="L5970">
        <v>429.58</v>
      </c>
    </row>
    <row r="5971" spans="1:12" ht="14.25" customHeight="1" x14ac:dyDescent="0.25">
      <c r="A5971" t="str">
        <f t="shared" si="93"/>
        <v>ORD5970</v>
      </c>
      <c r="B5971" s="6">
        <v>45233</v>
      </c>
      <c r="C5971" s="6" t="str">
        <f>TEXT(Table1[[#This Row],[Order Date]],"mmm")</f>
        <v>Nov</v>
      </c>
      <c r="D5971" s="6" t="str">
        <f>TEXT(Table1[[#This Row],[Order Date]],"yyyy")</f>
        <v>2023</v>
      </c>
      <c r="E5971" t="s">
        <v>1152</v>
      </c>
      <c r="F5971" t="s">
        <v>33</v>
      </c>
      <c r="G5971" t="s">
        <v>11</v>
      </c>
      <c r="H5971" t="s">
        <v>43</v>
      </c>
      <c r="I5971" t="s">
        <v>1247</v>
      </c>
      <c r="J5971">
        <v>20</v>
      </c>
      <c r="K5971">
        <v>4</v>
      </c>
      <c r="L5971">
        <v>9.6</v>
      </c>
    </row>
    <row r="5972" spans="1:12" ht="14.25" customHeight="1" x14ac:dyDescent="0.25">
      <c r="A5972" t="str">
        <f t="shared" si="93"/>
        <v>ORD5971</v>
      </c>
      <c r="B5972" s="6">
        <v>45233</v>
      </c>
      <c r="C5972" s="6" t="str">
        <f>TEXT(Table1[[#This Row],[Order Date]],"mmm")</f>
        <v>Nov</v>
      </c>
      <c r="D5972" s="6" t="str">
        <f>TEXT(Table1[[#This Row],[Order Date]],"yyyy")</f>
        <v>2023</v>
      </c>
      <c r="E5972" t="s">
        <v>1152</v>
      </c>
      <c r="F5972" t="s">
        <v>33</v>
      </c>
      <c r="G5972" t="s">
        <v>11</v>
      </c>
      <c r="H5972" t="s">
        <v>24</v>
      </c>
      <c r="I5972" t="s">
        <v>290</v>
      </c>
      <c r="J5972">
        <v>7.98</v>
      </c>
      <c r="K5972">
        <v>3</v>
      </c>
      <c r="L5972">
        <v>2.0699999999999998</v>
      </c>
    </row>
    <row r="5973" spans="1:12" ht="14.25" customHeight="1" x14ac:dyDescent="0.25">
      <c r="A5973" t="str">
        <f t="shared" si="93"/>
        <v>ORD5972</v>
      </c>
      <c r="B5973" s="6">
        <v>45233</v>
      </c>
      <c r="C5973" s="6" t="str">
        <f>TEXT(Table1[[#This Row],[Order Date]],"mmm")</f>
        <v>Nov</v>
      </c>
      <c r="D5973" s="6" t="str">
        <f>TEXT(Table1[[#This Row],[Order Date]],"yyyy")</f>
        <v>2023</v>
      </c>
      <c r="E5973" t="s">
        <v>1152</v>
      </c>
      <c r="F5973" t="s">
        <v>33</v>
      </c>
      <c r="G5973" t="s">
        <v>34</v>
      </c>
      <c r="H5973" t="s">
        <v>47</v>
      </c>
      <c r="I5973" t="s">
        <v>2302</v>
      </c>
      <c r="J5973">
        <v>24.1</v>
      </c>
      <c r="K5973">
        <v>5</v>
      </c>
      <c r="L5973">
        <v>9.16</v>
      </c>
    </row>
    <row r="5974" spans="1:12" ht="14.25" customHeight="1" x14ac:dyDescent="0.25">
      <c r="A5974" t="str">
        <f t="shared" si="93"/>
        <v>ORD5973</v>
      </c>
      <c r="B5974" s="6">
        <v>45233</v>
      </c>
      <c r="C5974" s="6" t="str">
        <f>TEXT(Table1[[#This Row],[Order Date]],"mmm")</f>
        <v>Nov</v>
      </c>
      <c r="D5974" s="6" t="str">
        <f>TEXT(Table1[[#This Row],[Order Date]],"yyyy")</f>
        <v>2023</v>
      </c>
      <c r="E5974" t="s">
        <v>1152</v>
      </c>
      <c r="F5974" t="s">
        <v>33</v>
      </c>
      <c r="G5974" t="s">
        <v>11</v>
      </c>
      <c r="H5974" t="s">
        <v>24</v>
      </c>
      <c r="I5974" t="s">
        <v>823</v>
      </c>
      <c r="J5974">
        <v>8.75</v>
      </c>
      <c r="K5974">
        <v>1</v>
      </c>
      <c r="L5974">
        <v>2.63</v>
      </c>
    </row>
    <row r="5975" spans="1:12" ht="14.25" customHeight="1" x14ac:dyDescent="0.25">
      <c r="A5975" t="str">
        <f t="shared" si="93"/>
        <v>ORD5974</v>
      </c>
      <c r="B5975" s="6">
        <v>45233</v>
      </c>
      <c r="C5975" s="6" t="str">
        <f>TEXT(Table1[[#This Row],[Order Date]],"mmm")</f>
        <v>Nov</v>
      </c>
      <c r="D5975" s="6" t="str">
        <f>TEXT(Table1[[#This Row],[Order Date]],"yyyy")</f>
        <v>2023</v>
      </c>
      <c r="E5975" t="s">
        <v>1152</v>
      </c>
      <c r="F5975" t="s">
        <v>33</v>
      </c>
      <c r="G5975" t="s">
        <v>34</v>
      </c>
      <c r="H5975" t="s">
        <v>145</v>
      </c>
      <c r="I5975" t="s">
        <v>2511</v>
      </c>
      <c r="J5975">
        <v>842.94</v>
      </c>
      <c r="K5975">
        <v>3</v>
      </c>
      <c r="L5975">
        <v>160.16</v>
      </c>
    </row>
    <row r="5976" spans="1:12" ht="14.25" customHeight="1" x14ac:dyDescent="0.25">
      <c r="A5976" t="str">
        <f t="shared" si="93"/>
        <v>ORD5975</v>
      </c>
      <c r="B5976" s="6">
        <v>45233</v>
      </c>
      <c r="C5976" s="6" t="str">
        <f>TEXT(Table1[[#This Row],[Order Date]],"mmm")</f>
        <v>Nov</v>
      </c>
      <c r="D5976" s="6" t="str">
        <f>TEXT(Table1[[#This Row],[Order Date]],"yyyy")</f>
        <v>2023</v>
      </c>
      <c r="E5976" t="s">
        <v>109</v>
      </c>
      <c r="F5976" t="s">
        <v>27</v>
      </c>
      <c r="G5976" t="s">
        <v>11</v>
      </c>
      <c r="H5976" t="s">
        <v>43</v>
      </c>
      <c r="I5976" t="s">
        <v>282</v>
      </c>
      <c r="J5976">
        <v>15.26</v>
      </c>
      <c r="K5976">
        <v>7</v>
      </c>
      <c r="L5976">
        <v>5.04</v>
      </c>
    </row>
    <row r="5977" spans="1:12" ht="14.25" customHeight="1" x14ac:dyDescent="0.25">
      <c r="A5977" t="str">
        <f t="shared" si="93"/>
        <v>ORD5976</v>
      </c>
      <c r="B5977" s="6">
        <v>45233</v>
      </c>
      <c r="C5977" s="6" t="str">
        <f>TEXT(Table1[[#This Row],[Order Date]],"mmm")</f>
        <v>Nov</v>
      </c>
      <c r="D5977" s="6" t="str">
        <f>TEXT(Table1[[#This Row],[Order Date]],"yyyy")</f>
        <v>2023</v>
      </c>
      <c r="E5977" t="s">
        <v>109</v>
      </c>
      <c r="F5977" t="s">
        <v>27</v>
      </c>
      <c r="G5977" t="s">
        <v>11</v>
      </c>
      <c r="H5977" t="s">
        <v>92</v>
      </c>
      <c r="I5977" t="s">
        <v>1843</v>
      </c>
      <c r="J5977">
        <v>43.32</v>
      </c>
      <c r="K5977">
        <v>2</v>
      </c>
      <c r="L5977">
        <v>14.3</v>
      </c>
    </row>
    <row r="5978" spans="1:12" ht="14.25" customHeight="1" x14ac:dyDescent="0.25">
      <c r="A5978" t="str">
        <f t="shared" si="93"/>
        <v>ORD5977</v>
      </c>
      <c r="B5978" s="6">
        <v>45233</v>
      </c>
      <c r="C5978" s="6" t="str">
        <f>TEXT(Table1[[#This Row],[Order Date]],"mmm")</f>
        <v>Nov</v>
      </c>
      <c r="D5978" s="6" t="str">
        <f>TEXT(Table1[[#This Row],[Order Date]],"yyyy")</f>
        <v>2023</v>
      </c>
      <c r="E5978" t="s">
        <v>109</v>
      </c>
      <c r="F5978" t="s">
        <v>27</v>
      </c>
      <c r="G5978" t="s">
        <v>11</v>
      </c>
      <c r="H5978" t="s">
        <v>20</v>
      </c>
      <c r="I5978" t="s">
        <v>609</v>
      </c>
      <c r="J5978">
        <v>43.58</v>
      </c>
      <c r="K5978">
        <v>12</v>
      </c>
      <c r="L5978">
        <v>15.8</v>
      </c>
    </row>
    <row r="5979" spans="1:12" ht="14.25" customHeight="1" x14ac:dyDescent="0.25">
      <c r="A5979" t="str">
        <f t="shared" si="93"/>
        <v>ORD5978</v>
      </c>
      <c r="B5979" s="6">
        <v>45233</v>
      </c>
      <c r="C5979" s="6" t="str">
        <f>TEXT(Table1[[#This Row],[Order Date]],"mmm")</f>
        <v>Nov</v>
      </c>
      <c r="D5979" s="6" t="str">
        <f>TEXT(Table1[[#This Row],[Order Date]],"yyyy")</f>
        <v>2023</v>
      </c>
      <c r="E5979" t="s">
        <v>109</v>
      </c>
      <c r="F5979" t="s">
        <v>27</v>
      </c>
      <c r="G5979" t="s">
        <v>11</v>
      </c>
      <c r="H5979" t="s">
        <v>12</v>
      </c>
      <c r="I5979" t="s">
        <v>830</v>
      </c>
      <c r="J5979">
        <v>116.28</v>
      </c>
      <c r="K5979">
        <v>3</v>
      </c>
      <c r="L5979">
        <v>56.98</v>
      </c>
    </row>
    <row r="5980" spans="1:12" ht="14.25" customHeight="1" x14ac:dyDescent="0.25">
      <c r="A5980" t="str">
        <f t="shared" si="93"/>
        <v>ORD5979</v>
      </c>
      <c r="B5980" s="6">
        <v>45233</v>
      </c>
      <c r="C5980" s="6" t="str">
        <f>TEXT(Table1[[#This Row],[Order Date]],"mmm")</f>
        <v>Nov</v>
      </c>
      <c r="D5980" s="6" t="str">
        <f>TEXT(Table1[[#This Row],[Order Date]],"yyyy")</f>
        <v>2023</v>
      </c>
      <c r="E5980" t="s">
        <v>109</v>
      </c>
      <c r="F5980" t="s">
        <v>27</v>
      </c>
      <c r="G5980" t="s">
        <v>11</v>
      </c>
      <c r="H5980" t="s">
        <v>20</v>
      </c>
      <c r="I5980" t="s">
        <v>425</v>
      </c>
      <c r="J5980">
        <v>9.3000000000000007</v>
      </c>
      <c r="K5980">
        <v>2</v>
      </c>
      <c r="L5980">
        <v>3.02</v>
      </c>
    </row>
    <row r="5981" spans="1:12" ht="14.25" customHeight="1" x14ac:dyDescent="0.25">
      <c r="A5981" t="str">
        <f t="shared" si="93"/>
        <v>ORD5980</v>
      </c>
      <c r="B5981" s="6">
        <v>45233</v>
      </c>
      <c r="C5981" s="6" t="str">
        <f>TEXT(Table1[[#This Row],[Order Date]],"mmm")</f>
        <v>Nov</v>
      </c>
      <c r="D5981" s="6" t="str">
        <f>TEXT(Table1[[#This Row],[Order Date]],"yyyy")</f>
        <v>2023</v>
      </c>
      <c r="E5981" t="s">
        <v>109</v>
      </c>
      <c r="F5981" t="s">
        <v>27</v>
      </c>
      <c r="G5981" t="s">
        <v>11</v>
      </c>
      <c r="H5981" t="s">
        <v>12</v>
      </c>
      <c r="I5981" t="s">
        <v>1919</v>
      </c>
      <c r="J5981">
        <v>19.440000000000001</v>
      </c>
      <c r="K5981">
        <v>3</v>
      </c>
      <c r="L5981">
        <v>9.33</v>
      </c>
    </row>
    <row r="5982" spans="1:12" ht="14.25" customHeight="1" x14ac:dyDescent="0.25">
      <c r="A5982" t="str">
        <f t="shared" si="93"/>
        <v>ORD5981</v>
      </c>
      <c r="B5982" s="6">
        <v>45233</v>
      </c>
      <c r="C5982" s="6" t="str">
        <f>TEXT(Table1[[#This Row],[Order Date]],"mmm")</f>
        <v>Nov</v>
      </c>
      <c r="D5982" s="6" t="str">
        <f>TEXT(Table1[[#This Row],[Order Date]],"yyyy")</f>
        <v>2023</v>
      </c>
      <c r="E5982" t="s">
        <v>109</v>
      </c>
      <c r="F5982" t="s">
        <v>27</v>
      </c>
      <c r="G5982" t="s">
        <v>11</v>
      </c>
      <c r="H5982" t="s">
        <v>12</v>
      </c>
      <c r="I5982" t="s">
        <v>1670</v>
      </c>
      <c r="J5982">
        <v>314.55</v>
      </c>
      <c r="K5982">
        <v>3</v>
      </c>
      <c r="L5982">
        <v>150.97999999999999</v>
      </c>
    </row>
    <row r="5983" spans="1:12" ht="14.25" customHeight="1" x14ac:dyDescent="0.25">
      <c r="A5983" t="str">
        <f t="shared" si="93"/>
        <v>ORD5982</v>
      </c>
      <c r="B5983" s="6">
        <v>45233</v>
      </c>
      <c r="C5983" s="6" t="str">
        <f>TEXT(Table1[[#This Row],[Order Date]],"mmm")</f>
        <v>Nov</v>
      </c>
      <c r="D5983" s="6" t="str">
        <f>TEXT(Table1[[#This Row],[Order Date]],"yyyy")</f>
        <v>2023</v>
      </c>
      <c r="E5983" t="s">
        <v>734</v>
      </c>
      <c r="F5983" t="s">
        <v>10</v>
      </c>
      <c r="G5983" t="s">
        <v>11</v>
      </c>
      <c r="H5983" t="s">
        <v>12</v>
      </c>
      <c r="I5983" t="s">
        <v>1179</v>
      </c>
      <c r="J5983">
        <v>9.25</v>
      </c>
      <c r="K5983">
        <v>2</v>
      </c>
      <c r="L5983">
        <v>3.35</v>
      </c>
    </row>
    <row r="5984" spans="1:12" ht="14.25" customHeight="1" x14ac:dyDescent="0.25">
      <c r="A5984" t="str">
        <f t="shared" si="93"/>
        <v>ORD5983</v>
      </c>
      <c r="B5984" s="6">
        <v>45233</v>
      </c>
      <c r="C5984" s="6" t="str">
        <f>TEXT(Table1[[#This Row],[Order Date]],"mmm")</f>
        <v>Nov</v>
      </c>
      <c r="D5984" s="6" t="str">
        <f>TEXT(Table1[[#This Row],[Order Date]],"yyyy")</f>
        <v>2023</v>
      </c>
      <c r="E5984" t="s">
        <v>848</v>
      </c>
      <c r="F5984" t="s">
        <v>91</v>
      </c>
      <c r="G5984" t="s">
        <v>11</v>
      </c>
      <c r="H5984" t="s">
        <v>20</v>
      </c>
      <c r="I5984" t="s">
        <v>2287</v>
      </c>
      <c r="J5984">
        <v>4.16</v>
      </c>
      <c r="K5984">
        <v>7</v>
      </c>
      <c r="L5984">
        <v>-3.47</v>
      </c>
    </row>
    <row r="5985" spans="1:12" ht="14.25" customHeight="1" x14ac:dyDescent="0.25">
      <c r="A5985" t="str">
        <f t="shared" si="93"/>
        <v>ORD5984</v>
      </c>
      <c r="B5985" s="6">
        <v>45233</v>
      </c>
      <c r="C5985" s="6" t="str">
        <f>TEXT(Table1[[#This Row],[Order Date]],"mmm")</f>
        <v>Nov</v>
      </c>
      <c r="D5985" s="6" t="str">
        <f>TEXT(Table1[[#This Row],[Order Date]],"yyyy")</f>
        <v>2023</v>
      </c>
      <c r="E5985" t="s">
        <v>848</v>
      </c>
      <c r="F5985" t="s">
        <v>91</v>
      </c>
      <c r="G5985" t="s">
        <v>39</v>
      </c>
      <c r="H5985" t="s">
        <v>302</v>
      </c>
      <c r="I5985" t="s">
        <v>2616</v>
      </c>
      <c r="J5985">
        <v>179.99</v>
      </c>
      <c r="K5985">
        <v>3</v>
      </c>
      <c r="L5985">
        <v>-251.99</v>
      </c>
    </row>
    <row r="5986" spans="1:12" ht="14.25" customHeight="1" x14ac:dyDescent="0.25">
      <c r="A5986" t="str">
        <f t="shared" si="93"/>
        <v>ORD5985</v>
      </c>
      <c r="B5986" s="6">
        <v>45233</v>
      </c>
      <c r="C5986" s="6" t="str">
        <f>TEXT(Table1[[#This Row],[Order Date]],"mmm")</f>
        <v>Nov</v>
      </c>
      <c r="D5986" s="6" t="str">
        <f>TEXT(Table1[[#This Row],[Order Date]],"yyyy")</f>
        <v>2023</v>
      </c>
      <c r="E5986" t="s">
        <v>1369</v>
      </c>
      <c r="F5986" t="s">
        <v>23</v>
      </c>
      <c r="G5986" t="s">
        <v>39</v>
      </c>
      <c r="H5986" t="s">
        <v>52</v>
      </c>
      <c r="I5986" t="s">
        <v>1559</v>
      </c>
      <c r="J5986">
        <v>72</v>
      </c>
      <c r="K5986">
        <v>1</v>
      </c>
      <c r="L5986">
        <v>14.4</v>
      </c>
    </row>
    <row r="5987" spans="1:12" ht="14.25" customHeight="1" x14ac:dyDescent="0.25">
      <c r="A5987" t="str">
        <f t="shared" si="93"/>
        <v>ORD5986</v>
      </c>
      <c r="B5987" s="6">
        <v>45233</v>
      </c>
      <c r="C5987" s="6" t="str">
        <f>TEXT(Table1[[#This Row],[Order Date]],"mmm")</f>
        <v>Nov</v>
      </c>
      <c r="D5987" s="6" t="str">
        <f>TEXT(Table1[[#This Row],[Order Date]],"yyyy")</f>
        <v>2023</v>
      </c>
      <c r="E5987" t="s">
        <v>1369</v>
      </c>
      <c r="F5987" t="s">
        <v>23</v>
      </c>
      <c r="G5987" t="s">
        <v>34</v>
      </c>
      <c r="H5987" t="s">
        <v>35</v>
      </c>
      <c r="I5987" t="s">
        <v>574</v>
      </c>
      <c r="J5987">
        <v>470.16</v>
      </c>
      <c r="K5987">
        <v>7</v>
      </c>
      <c r="L5987">
        <v>-13.43</v>
      </c>
    </row>
    <row r="5988" spans="1:12" ht="14.25" customHeight="1" x14ac:dyDescent="0.25">
      <c r="A5988" t="str">
        <f t="shared" si="93"/>
        <v>ORD5987</v>
      </c>
      <c r="B5988" s="6">
        <v>45234</v>
      </c>
      <c r="C5988" s="6" t="str">
        <f>TEXT(Table1[[#This Row],[Order Date]],"mmm")</f>
        <v>Nov</v>
      </c>
      <c r="D5988" s="6" t="str">
        <f>TEXT(Table1[[#This Row],[Order Date]],"yyyy")</f>
        <v>2023</v>
      </c>
      <c r="E5988" t="s">
        <v>1747</v>
      </c>
      <c r="F5988" t="s">
        <v>33</v>
      </c>
      <c r="G5988" t="s">
        <v>11</v>
      </c>
      <c r="H5988" t="s">
        <v>43</v>
      </c>
      <c r="I5988" t="s">
        <v>1036</v>
      </c>
      <c r="J5988">
        <v>10.74</v>
      </c>
      <c r="K5988">
        <v>3</v>
      </c>
      <c r="L5988">
        <v>5.26</v>
      </c>
    </row>
    <row r="5989" spans="1:12" ht="14.25" customHeight="1" x14ac:dyDescent="0.25">
      <c r="A5989" t="str">
        <f t="shared" si="93"/>
        <v>ORD5988</v>
      </c>
      <c r="B5989" s="6">
        <v>45234</v>
      </c>
      <c r="C5989" s="6" t="str">
        <f>TEXT(Table1[[#This Row],[Order Date]],"mmm")</f>
        <v>Nov</v>
      </c>
      <c r="D5989" s="6" t="str">
        <f>TEXT(Table1[[#This Row],[Order Date]],"yyyy")</f>
        <v>2023</v>
      </c>
      <c r="E5989" t="s">
        <v>2526</v>
      </c>
      <c r="F5989" t="s">
        <v>164</v>
      </c>
      <c r="G5989" t="s">
        <v>34</v>
      </c>
      <c r="H5989" t="s">
        <v>47</v>
      </c>
      <c r="I5989" t="s">
        <v>2040</v>
      </c>
      <c r="J5989">
        <v>209.88</v>
      </c>
      <c r="K5989">
        <v>3</v>
      </c>
      <c r="L5989">
        <v>35.68</v>
      </c>
    </row>
    <row r="5990" spans="1:12" ht="14.25" customHeight="1" x14ac:dyDescent="0.25">
      <c r="A5990" t="str">
        <f t="shared" si="93"/>
        <v>ORD5989</v>
      </c>
      <c r="B5990" s="6">
        <v>45234</v>
      </c>
      <c r="C5990" s="6" t="str">
        <f>TEXT(Table1[[#This Row],[Order Date]],"mmm")</f>
        <v>Nov</v>
      </c>
      <c r="D5990" s="6" t="str">
        <f>TEXT(Table1[[#This Row],[Order Date]],"yyyy")</f>
        <v>2023</v>
      </c>
      <c r="E5990" t="s">
        <v>1241</v>
      </c>
      <c r="F5990" t="s">
        <v>27</v>
      </c>
      <c r="G5990" t="s">
        <v>34</v>
      </c>
      <c r="H5990" t="s">
        <v>47</v>
      </c>
      <c r="I5990" t="s">
        <v>448</v>
      </c>
      <c r="J5990">
        <v>38.29</v>
      </c>
      <c r="K5990">
        <v>7</v>
      </c>
      <c r="L5990">
        <v>16.46</v>
      </c>
    </row>
    <row r="5991" spans="1:12" ht="14.25" customHeight="1" x14ac:dyDescent="0.25">
      <c r="A5991" t="str">
        <f t="shared" si="93"/>
        <v>ORD5990</v>
      </c>
      <c r="B5991" s="6">
        <v>45234</v>
      </c>
      <c r="C5991" s="6" t="str">
        <f>TEXT(Table1[[#This Row],[Order Date]],"mmm")</f>
        <v>Nov</v>
      </c>
      <c r="D5991" s="6" t="str">
        <f>TEXT(Table1[[#This Row],[Order Date]],"yyyy")</f>
        <v>2023</v>
      </c>
      <c r="E5991" t="s">
        <v>1371</v>
      </c>
      <c r="F5991" t="s">
        <v>27</v>
      </c>
      <c r="G5991" t="s">
        <v>11</v>
      </c>
      <c r="H5991" t="s">
        <v>24</v>
      </c>
      <c r="I5991" t="s">
        <v>759</v>
      </c>
      <c r="J5991">
        <v>192.8</v>
      </c>
      <c r="K5991">
        <v>4</v>
      </c>
      <c r="L5991">
        <v>55.91</v>
      </c>
    </row>
    <row r="5992" spans="1:12" ht="14.25" customHeight="1" x14ac:dyDescent="0.25">
      <c r="A5992" t="str">
        <f t="shared" si="93"/>
        <v>ORD5991</v>
      </c>
      <c r="B5992" s="6">
        <v>45234</v>
      </c>
      <c r="C5992" s="6" t="str">
        <f>TEXT(Table1[[#This Row],[Order Date]],"mmm")</f>
        <v>Nov</v>
      </c>
      <c r="D5992" s="6" t="str">
        <f>TEXT(Table1[[#This Row],[Order Date]],"yyyy")</f>
        <v>2023</v>
      </c>
      <c r="E5992" t="s">
        <v>1931</v>
      </c>
      <c r="F5992" t="s">
        <v>91</v>
      </c>
      <c r="G5992" t="s">
        <v>11</v>
      </c>
      <c r="H5992" t="s">
        <v>200</v>
      </c>
      <c r="I5992" t="s">
        <v>1515</v>
      </c>
      <c r="J5992">
        <v>17.579999999999998</v>
      </c>
      <c r="K5992">
        <v>7</v>
      </c>
      <c r="L5992">
        <v>-4.18</v>
      </c>
    </row>
    <row r="5993" spans="1:12" ht="14.25" customHeight="1" x14ac:dyDescent="0.25">
      <c r="A5993" t="str">
        <f t="shared" si="93"/>
        <v>ORD5992</v>
      </c>
      <c r="B5993" s="6">
        <v>45234</v>
      </c>
      <c r="C5993" s="6" t="str">
        <f>TEXT(Table1[[#This Row],[Order Date]],"mmm")</f>
        <v>Nov</v>
      </c>
      <c r="D5993" s="6" t="str">
        <f>TEXT(Table1[[#This Row],[Order Date]],"yyyy")</f>
        <v>2023</v>
      </c>
      <c r="E5993" t="s">
        <v>1931</v>
      </c>
      <c r="F5993" t="s">
        <v>91</v>
      </c>
      <c r="G5993" t="s">
        <v>34</v>
      </c>
      <c r="H5993" t="s">
        <v>35</v>
      </c>
      <c r="I5993" t="s">
        <v>1435</v>
      </c>
      <c r="J5993">
        <v>104.78</v>
      </c>
      <c r="K5993">
        <v>1</v>
      </c>
      <c r="L5993">
        <v>-14.41</v>
      </c>
    </row>
    <row r="5994" spans="1:12" ht="14.25" customHeight="1" x14ac:dyDescent="0.25">
      <c r="A5994" t="str">
        <f t="shared" si="93"/>
        <v>ORD5993</v>
      </c>
      <c r="B5994" s="6">
        <v>45234</v>
      </c>
      <c r="C5994" s="6" t="str">
        <f>TEXT(Table1[[#This Row],[Order Date]],"mmm")</f>
        <v>Nov</v>
      </c>
      <c r="D5994" s="6" t="str">
        <f>TEXT(Table1[[#This Row],[Order Date]],"yyyy")</f>
        <v>2023</v>
      </c>
      <c r="E5994" t="s">
        <v>1931</v>
      </c>
      <c r="F5994" t="s">
        <v>91</v>
      </c>
      <c r="G5994" t="s">
        <v>11</v>
      </c>
      <c r="H5994" t="s">
        <v>12</v>
      </c>
      <c r="I5994" t="s">
        <v>647</v>
      </c>
      <c r="J5994">
        <v>47.95</v>
      </c>
      <c r="K5994">
        <v>3</v>
      </c>
      <c r="L5994">
        <v>16.78</v>
      </c>
    </row>
    <row r="5995" spans="1:12" ht="14.25" customHeight="1" x14ac:dyDescent="0.25">
      <c r="A5995" t="str">
        <f t="shared" si="93"/>
        <v>ORD5994</v>
      </c>
      <c r="B5995" s="6">
        <v>45234</v>
      </c>
      <c r="C5995" s="6" t="str">
        <f>TEXT(Table1[[#This Row],[Order Date]],"mmm")</f>
        <v>Nov</v>
      </c>
      <c r="D5995" s="6" t="str">
        <f>TEXT(Table1[[#This Row],[Order Date]],"yyyy")</f>
        <v>2023</v>
      </c>
      <c r="E5995" t="s">
        <v>1931</v>
      </c>
      <c r="F5995" t="s">
        <v>91</v>
      </c>
      <c r="G5995" t="s">
        <v>34</v>
      </c>
      <c r="H5995" t="s">
        <v>35</v>
      </c>
      <c r="I5995" t="s">
        <v>1454</v>
      </c>
      <c r="J5995">
        <v>650.35</v>
      </c>
      <c r="K5995">
        <v>3</v>
      </c>
      <c r="L5995">
        <v>-97.55</v>
      </c>
    </row>
    <row r="5996" spans="1:12" ht="14.25" customHeight="1" x14ac:dyDescent="0.25">
      <c r="A5996" t="str">
        <f t="shared" si="93"/>
        <v>ORD5995</v>
      </c>
      <c r="B5996" s="6">
        <v>45234</v>
      </c>
      <c r="C5996" s="6" t="str">
        <f>TEXT(Table1[[#This Row],[Order Date]],"mmm")</f>
        <v>Nov</v>
      </c>
      <c r="D5996" s="6" t="str">
        <f>TEXT(Table1[[#This Row],[Order Date]],"yyyy")</f>
        <v>2023</v>
      </c>
      <c r="E5996" t="s">
        <v>1931</v>
      </c>
      <c r="F5996" t="s">
        <v>91</v>
      </c>
      <c r="G5996" t="s">
        <v>11</v>
      </c>
      <c r="H5996" t="s">
        <v>16</v>
      </c>
      <c r="I5996" t="s">
        <v>814</v>
      </c>
      <c r="J5996">
        <v>629.17999999999995</v>
      </c>
      <c r="K5996">
        <v>8</v>
      </c>
      <c r="L5996">
        <v>228.08</v>
      </c>
    </row>
    <row r="5997" spans="1:12" ht="14.25" customHeight="1" x14ac:dyDescent="0.25">
      <c r="A5997" t="str">
        <f t="shared" si="93"/>
        <v>ORD5996</v>
      </c>
      <c r="B5997" s="6">
        <v>45234</v>
      </c>
      <c r="C5997" s="6" t="str">
        <f>TEXT(Table1[[#This Row],[Order Date]],"mmm")</f>
        <v>Nov</v>
      </c>
      <c r="D5997" s="6" t="str">
        <f>TEXT(Table1[[#This Row],[Order Date]],"yyyy")</f>
        <v>2023</v>
      </c>
      <c r="E5997" t="s">
        <v>1931</v>
      </c>
      <c r="F5997" t="s">
        <v>91</v>
      </c>
      <c r="G5997" t="s">
        <v>11</v>
      </c>
      <c r="H5997" t="s">
        <v>12</v>
      </c>
      <c r="I5997" t="s">
        <v>306</v>
      </c>
      <c r="J5997">
        <v>15.18</v>
      </c>
      <c r="K5997">
        <v>1</v>
      </c>
      <c r="L5997">
        <v>5.31</v>
      </c>
    </row>
    <row r="5998" spans="1:12" ht="14.25" customHeight="1" x14ac:dyDescent="0.25">
      <c r="A5998" t="str">
        <f t="shared" si="93"/>
        <v>ORD5997</v>
      </c>
      <c r="B5998" s="6">
        <v>45234</v>
      </c>
      <c r="C5998" s="6" t="str">
        <f>TEXT(Table1[[#This Row],[Order Date]],"mmm")</f>
        <v>Nov</v>
      </c>
      <c r="D5998" s="6" t="str">
        <f>TEXT(Table1[[#This Row],[Order Date]],"yyyy")</f>
        <v>2023</v>
      </c>
      <c r="E5998" t="s">
        <v>1867</v>
      </c>
      <c r="F5998" t="s">
        <v>123</v>
      </c>
      <c r="G5998" t="s">
        <v>34</v>
      </c>
      <c r="H5998" t="s">
        <v>47</v>
      </c>
      <c r="I5998" t="s">
        <v>124</v>
      </c>
      <c r="J5998">
        <v>50.5</v>
      </c>
      <c r="K5998">
        <v>6</v>
      </c>
      <c r="L5998">
        <v>8.2100000000000009</v>
      </c>
    </row>
    <row r="5999" spans="1:12" ht="14.25" customHeight="1" x14ac:dyDescent="0.25">
      <c r="A5999" t="str">
        <f t="shared" si="93"/>
        <v>ORD5998</v>
      </c>
      <c r="B5999" s="6">
        <v>45234</v>
      </c>
      <c r="C5999" s="6" t="str">
        <f>TEXT(Table1[[#This Row],[Order Date]],"mmm")</f>
        <v>Nov</v>
      </c>
      <c r="D5999" s="6" t="str">
        <f>TEXT(Table1[[#This Row],[Order Date]],"yyyy")</f>
        <v>2023</v>
      </c>
      <c r="E5999" t="s">
        <v>803</v>
      </c>
      <c r="F5999" t="s">
        <v>27</v>
      </c>
      <c r="G5999" t="s">
        <v>11</v>
      </c>
      <c r="H5999" t="s">
        <v>20</v>
      </c>
      <c r="I5999" t="s">
        <v>941</v>
      </c>
      <c r="J5999">
        <v>7.71</v>
      </c>
      <c r="K5999">
        <v>2</v>
      </c>
      <c r="L5999">
        <v>2.8</v>
      </c>
    </row>
    <row r="6000" spans="1:12" ht="14.25" customHeight="1" x14ac:dyDescent="0.25">
      <c r="A6000" t="str">
        <f t="shared" si="93"/>
        <v>ORD5999</v>
      </c>
      <c r="B6000" s="6">
        <v>45234</v>
      </c>
      <c r="C6000" s="6" t="str">
        <f>TEXT(Table1[[#This Row],[Order Date]],"mmm")</f>
        <v>Nov</v>
      </c>
      <c r="D6000" s="6" t="str">
        <f>TEXT(Table1[[#This Row],[Order Date]],"yyyy")</f>
        <v>2023</v>
      </c>
      <c r="E6000" t="s">
        <v>803</v>
      </c>
      <c r="F6000" t="s">
        <v>27</v>
      </c>
      <c r="G6000" t="s">
        <v>11</v>
      </c>
      <c r="H6000" t="s">
        <v>20</v>
      </c>
      <c r="I6000" t="s">
        <v>995</v>
      </c>
      <c r="J6000">
        <v>4.18</v>
      </c>
      <c r="K6000">
        <v>1</v>
      </c>
      <c r="L6000">
        <v>1.31</v>
      </c>
    </row>
    <row r="6001" spans="1:12" ht="14.25" customHeight="1" x14ac:dyDescent="0.25">
      <c r="A6001" t="str">
        <f t="shared" si="93"/>
        <v>ORD6000</v>
      </c>
      <c r="B6001" s="6">
        <v>45234</v>
      </c>
      <c r="C6001" s="6" t="str">
        <f>TEXT(Table1[[#This Row],[Order Date]],"mmm")</f>
        <v>Nov</v>
      </c>
      <c r="D6001" s="6" t="str">
        <f>TEXT(Table1[[#This Row],[Order Date]],"yyyy")</f>
        <v>2023</v>
      </c>
      <c r="E6001" t="s">
        <v>803</v>
      </c>
      <c r="F6001" t="s">
        <v>27</v>
      </c>
      <c r="G6001" t="s">
        <v>11</v>
      </c>
      <c r="H6001" t="s">
        <v>12</v>
      </c>
      <c r="I6001" t="s">
        <v>1116</v>
      </c>
      <c r="J6001">
        <v>38.880000000000003</v>
      </c>
      <c r="K6001">
        <v>6</v>
      </c>
      <c r="L6001">
        <v>18.66</v>
      </c>
    </row>
    <row r="6002" spans="1:12" ht="14.25" customHeight="1" x14ac:dyDescent="0.25">
      <c r="A6002" t="str">
        <f t="shared" si="93"/>
        <v>ORD6001</v>
      </c>
      <c r="B6002" s="6">
        <v>45234</v>
      </c>
      <c r="C6002" s="6" t="str">
        <f>TEXT(Table1[[#This Row],[Order Date]],"mmm")</f>
        <v>Nov</v>
      </c>
      <c r="D6002" s="6" t="str">
        <f>TEXT(Table1[[#This Row],[Order Date]],"yyyy")</f>
        <v>2023</v>
      </c>
      <c r="E6002" t="s">
        <v>2407</v>
      </c>
      <c r="F6002" t="s">
        <v>245</v>
      </c>
      <c r="G6002" t="s">
        <v>11</v>
      </c>
      <c r="H6002" t="s">
        <v>18</v>
      </c>
      <c r="I6002" t="s">
        <v>623</v>
      </c>
      <c r="J6002">
        <v>45.25</v>
      </c>
      <c r="K6002">
        <v>2</v>
      </c>
      <c r="L6002">
        <v>3.96</v>
      </c>
    </row>
    <row r="6003" spans="1:12" ht="14.25" customHeight="1" x14ac:dyDescent="0.25">
      <c r="A6003" t="str">
        <f t="shared" si="93"/>
        <v>ORD6002</v>
      </c>
      <c r="B6003" s="6">
        <v>45234</v>
      </c>
      <c r="C6003" s="6" t="str">
        <f>TEXT(Table1[[#This Row],[Order Date]],"mmm")</f>
        <v>Nov</v>
      </c>
      <c r="D6003" s="6" t="str">
        <f>TEXT(Table1[[#This Row],[Order Date]],"yyyy")</f>
        <v>2023</v>
      </c>
      <c r="E6003" t="s">
        <v>2407</v>
      </c>
      <c r="F6003" t="s">
        <v>245</v>
      </c>
      <c r="G6003" t="s">
        <v>34</v>
      </c>
      <c r="H6003" t="s">
        <v>145</v>
      </c>
      <c r="I6003" t="s">
        <v>1653</v>
      </c>
      <c r="J6003">
        <v>876.3</v>
      </c>
      <c r="K6003">
        <v>10</v>
      </c>
      <c r="L6003">
        <v>-292.10000000000002</v>
      </c>
    </row>
    <row r="6004" spans="1:12" ht="14.25" customHeight="1" x14ac:dyDescent="0.25">
      <c r="A6004" t="str">
        <f t="shared" si="93"/>
        <v>ORD6003</v>
      </c>
      <c r="B6004" s="6">
        <v>45234</v>
      </c>
      <c r="C6004" s="6" t="str">
        <f>TEXT(Table1[[#This Row],[Order Date]],"mmm")</f>
        <v>Nov</v>
      </c>
      <c r="D6004" s="6" t="str">
        <f>TEXT(Table1[[#This Row],[Order Date]],"yyyy")</f>
        <v>2023</v>
      </c>
      <c r="E6004" t="s">
        <v>2407</v>
      </c>
      <c r="F6004" t="s">
        <v>245</v>
      </c>
      <c r="G6004" t="s">
        <v>11</v>
      </c>
      <c r="H6004" t="s">
        <v>200</v>
      </c>
      <c r="I6004" t="s">
        <v>2497</v>
      </c>
      <c r="J6004">
        <v>185.38</v>
      </c>
      <c r="K6004">
        <v>2</v>
      </c>
      <c r="L6004">
        <v>-34.76</v>
      </c>
    </row>
    <row r="6005" spans="1:12" ht="14.25" customHeight="1" x14ac:dyDescent="0.25">
      <c r="A6005" t="str">
        <f t="shared" si="93"/>
        <v>ORD6004</v>
      </c>
      <c r="B6005" s="6">
        <v>45234</v>
      </c>
      <c r="C6005" s="6" t="str">
        <f>TEXT(Table1[[#This Row],[Order Date]],"mmm")</f>
        <v>Nov</v>
      </c>
      <c r="D6005" s="6" t="str">
        <f>TEXT(Table1[[#This Row],[Order Date]],"yyyy")</f>
        <v>2023</v>
      </c>
      <c r="E6005" t="s">
        <v>672</v>
      </c>
      <c r="F6005" t="s">
        <v>27</v>
      </c>
      <c r="G6005" t="s">
        <v>39</v>
      </c>
      <c r="H6005" t="s">
        <v>302</v>
      </c>
      <c r="I6005" t="s">
        <v>2617</v>
      </c>
      <c r="J6005">
        <v>686.4</v>
      </c>
      <c r="K6005">
        <v>2</v>
      </c>
      <c r="L6005">
        <v>77.22</v>
      </c>
    </row>
    <row r="6006" spans="1:12" ht="14.25" customHeight="1" x14ac:dyDescent="0.25">
      <c r="A6006" t="str">
        <f t="shared" si="93"/>
        <v>ORD6005</v>
      </c>
      <c r="B6006" s="6">
        <v>45234</v>
      </c>
      <c r="C6006" s="6" t="str">
        <f>TEXT(Table1[[#This Row],[Order Date]],"mmm")</f>
        <v>Nov</v>
      </c>
      <c r="D6006" s="6" t="str">
        <f>TEXT(Table1[[#This Row],[Order Date]],"yyyy")</f>
        <v>2023</v>
      </c>
      <c r="E6006" t="s">
        <v>1684</v>
      </c>
      <c r="F6006" t="s">
        <v>10</v>
      </c>
      <c r="G6006" t="s">
        <v>34</v>
      </c>
      <c r="H6006" t="s">
        <v>47</v>
      </c>
      <c r="I6006" t="s">
        <v>2049</v>
      </c>
      <c r="J6006">
        <v>11.38</v>
      </c>
      <c r="K6006">
        <v>3</v>
      </c>
      <c r="L6006">
        <v>-5.69</v>
      </c>
    </row>
    <row r="6007" spans="1:12" ht="14.25" customHeight="1" x14ac:dyDescent="0.25">
      <c r="A6007" t="str">
        <f t="shared" si="93"/>
        <v>ORD6006</v>
      </c>
      <c r="B6007" s="6">
        <v>45234</v>
      </c>
      <c r="C6007" s="6" t="str">
        <f>TEXT(Table1[[#This Row],[Order Date]],"mmm")</f>
        <v>Nov</v>
      </c>
      <c r="D6007" s="6" t="str">
        <f>TEXT(Table1[[#This Row],[Order Date]],"yyyy")</f>
        <v>2023</v>
      </c>
      <c r="E6007" t="s">
        <v>1684</v>
      </c>
      <c r="F6007" t="s">
        <v>10</v>
      </c>
      <c r="G6007" t="s">
        <v>34</v>
      </c>
      <c r="H6007" t="s">
        <v>47</v>
      </c>
      <c r="I6007" t="s">
        <v>654</v>
      </c>
      <c r="J6007">
        <v>66.11</v>
      </c>
      <c r="K6007">
        <v>4</v>
      </c>
      <c r="L6007">
        <v>-84.29</v>
      </c>
    </row>
    <row r="6008" spans="1:12" ht="14.25" customHeight="1" x14ac:dyDescent="0.25">
      <c r="A6008" t="str">
        <f t="shared" si="93"/>
        <v>ORD6007</v>
      </c>
      <c r="B6008" s="6">
        <v>45235</v>
      </c>
      <c r="C6008" s="6" t="str">
        <f>TEXT(Table1[[#This Row],[Order Date]],"mmm")</f>
        <v>Nov</v>
      </c>
      <c r="D6008" s="6" t="str">
        <f>TEXT(Table1[[#This Row],[Order Date]],"yyyy")</f>
        <v>2023</v>
      </c>
      <c r="E6008" t="s">
        <v>1383</v>
      </c>
      <c r="F6008" t="s">
        <v>27</v>
      </c>
      <c r="G6008" t="s">
        <v>11</v>
      </c>
      <c r="H6008" t="s">
        <v>20</v>
      </c>
      <c r="I6008" t="s">
        <v>2339</v>
      </c>
      <c r="J6008">
        <v>29.12</v>
      </c>
      <c r="K6008">
        <v>5</v>
      </c>
      <c r="L6008">
        <v>9.83</v>
      </c>
    </row>
    <row r="6009" spans="1:12" ht="14.25" customHeight="1" x14ac:dyDescent="0.25">
      <c r="A6009" t="str">
        <f t="shared" si="93"/>
        <v>ORD6008</v>
      </c>
      <c r="B6009" s="6">
        <v>45235</v>
      </c>
      <c r="C6009" s="6" t="str">
        <f>TEXT(Table1[[#This Row],[Order Date]],"mmm")</f>
        <v>Nov</v>
      </c>
      <c r="D6009" s="6" t="str">
        <f>TEXT(Table1[[#This Row],[Order Date]],"yyyy")</f>
        <v>2023</v>
      </c>
      <c r="E6009" t="s">
        <v>2526</v>
      </c>
      <c r="F6009" t="s">
        <v>23</v>
      </c>
      <c r="G6009" t="s">
        <v>39</v>
      </c>
      <c r="H6009" t="s">
        <v>40</v>
      </c>
      <c r="I6009" t="s">
        <v>2245</v>
      </c>
      <c r="J6009">
        <v>23.99</v>
      </c>
      <c r="K6009">
        <v>2</v>
      </c>
      <c r="L6009">
        <v>-15.99</v>
      </c>
    </row>
    <row r="6010" spans="1:12" ht="14.25" customHeight="1" x14ac:dyDescent="0.25">
      <c r="A6010" t="str">
        <f t="shared" si="93"/>
        <v>ORD6009</v>
      </c>
      <c r="B6010" s="6">
        <v>45235</v>
      </c>
      <c r="C6010" s="6" t="str">
        <f>TEXT(Table1[[#This Row],[Order Date]],"mmm")</f>
        <v>Nov</v>
      </c>
      <c r="D6010" s="6" t="str">
        <f>TEXT(Table1[[#This Row],[Order Date]],"yyyy")</f>
        <v>2023</v>
      </c>
      <c r="E6010" t="s">
        <v>915</v>
      </c>
      <c r="F6010" t="s">
        <v>10</v>
      </c>
      <c r="G6010" t="s">
        <v>34</v>
      </c>
      <c r="H6010" t="s">
        <v>145</v>
      </c>
      <c r="I6010" t="s">
        <v>2003</v>
      </c>
      <c r="J6010">
        <v>863.13</v>
      </c>
      <c r="K6010">
        <v>8</v>
      </c>
      <c r="L6010">
        <v>-160.30000000000001</v>
      </c>
    </row>
    <row r="6011" spans="1:12" ht="14.25" customHeight="1" x14ac:dyDescent="0.25">
      <c r="A6011" t="str">
        <f t="shared" si="93"/>
        <v>ORD6010</v>
      </c>
      <c r="B6011" s="6">
        <v>45235</v>
      </c>
      <c r="C6011" s="6" t="str">
        <f>TEXT(Table1[[#This Row],[Order Date]],"mmm")</f>
        <v>Nov</v>
      </c>
      <c r="D6011" s="6" t="str">
        <f>TEXT(Table1[[#This Row],[Order Date]],"yyyy")</f>
        <v>2023</v>
      </c>
      <c r="E6011" t="s">
        <v>915</v>
      </c>
      <c r="F6011" t="s">
        <v>10</v>
      </c>
      <c r="G6011" t="s">
        <v>11</v>
      </c>
      <c r="H6011" t="s">
        <v>20</v>
      </c>
      <c r="I6011" t="s">
        <v>118</v>
      </c>
      <c r="J6011">
        <v>3.56</v>
      </c>
      <c r="K6011">
        <v>3</v>
      </c>
      <c r="L6011">
        <v>-6.24</v>
      </c>
    </row>
    <row r="6012" spans="1:12" ht="14.25" customHeight="1" x14ac:dyDescent="0.25">
      <c r="A6012" t="str">
        <f t="shared" si="93"/>
        <v>ORD6011</v>
      </c>
      <c r="B6012" s="6">
        <v>45235</v>
      </c>
      <c r="C6012" s="6" t="str">
        <f>TEXT(Table1[[#This Row],[Order Date]],"mmm")</f>
        <v>Nov</v>
      </c>
      <c r="D6012" s="6" t="str">
        <f>TEXT(Table1[[#This Row],[Order Date]],"yyyy")</f>
        <v>2023</v>
      </c>
      <c r="E6012" t="s">
        <v>915</v>
      </c>
      <c r="F6012" t="s">
        <v>10</v>
      </c>
      <c r="G6012" t="s">
        <v>34</v>
      </c>
      <c r="H6012" t="s">
        <v>74</v>
      </c>
      <c r="I6012" t="s">
        <v>2198</v>
      </c>
      <c r="J6012">
        <v>956.66</v>
      </c>
      <c r="K6012">
        <v>7</v>
      </c>
      <c r="L6012">
        <v>-225.1</v>
      </c>
    </row>
    <row r="6013" spans="1:12" ht="14.25" customHeight="1" x14ac:dyDescent="0.25">
      <c r="A6013" t="str">
        <f t="shared" si="93"/>
        <v>ORD6012</v>
      </c>
      <c r="B6013" s="6">
        <v>45235</v>
      </c>
      <c r="C6013" s="6" t="str">
        <f>TEXT(Table1[[#This Row],[Order Date]],"mmm")</f>
        <v>Nov</v>
      </c>
      <c r="D6013" s="6" t="str">
        <f>TEXT(Table1[[#This Row],[Order Date]],"yyyy")</f>
        <v>2023</v>
      </c>
      <c r="E6013" t="s">
        <v>915</v>
      </c>
      <c r="F6013" t="s">
        <v>10</v>
      </c>
      <c r="G6013" t="s">
        <v>11</v>
      </c>
      <c r="H6013" t="s">
        <v>20</v>
      </c>
      <c r="I6013" t="s">
        <v>1123</v>
      </c>
      <c r="J6013">
        <v>12.59</v>
      </c>
      <c r="K6013">
        <v>3</v>
      </c>
      <c r="L6013">
        <v>-20.14</v>
      </c>
    </row>
    <row r="6014" spans="1:12" ht="14.25" customHeight="1" x14ac:dyDescent="0.25">
      <c r="A6014" t="str">
        <f t="shared" si="93"/>
        <v>ORD6013</v>
      </c>
      <c r="B6014" s="6">
        <v>45235</v>
      </c>
      <c r="C6014" s="6" t="str">
        <f>TEXT(Table1[[#This Row],[Order Date]],"mmm")</f>
        <v>Nov</v>
      </c>
      <c r="D6014" s="6" t="str">
        <f>TEXT(Table1[[#This Row],[Order Date]],"yyyy")</f>
        <v>2023</v>
      </c>
      <c r="E6014" t="s">
        <v>915</v>
      </c>
      <c r="F6014" t="s">
        <v>10</v>
      </c>
      <c r="G6014" t="s">
        <v>39</v>
      </c>
      <c r="H6014" t="s">
        <v>52</v>
      </c>
      <c r="I6014" t="s">
        <v>2618</v>
      </c>
      <c r="J6014">
        <v>171.96</v>
      </c>
      <c r="K6014">
        <v>5</v>
      </c>
      <c r="L6014">
        <v>45.14</v>
      </c>
    </row>
    <row r="6015" spans="1:12" ht="14.25" customHeight="1" x14ac:dyDescent="0.25">
      <c r="A6015" t="str">
        <f t="shared" si="93"/>
        <v>ORD6014</v>
      </c>
      <c r="B6015" s="6">
        <v>45235</v>
      </c>
      <c r="C6015" s="6" t="str">
        <f>TEXT(Table1[[#This Row],[Order Date]],"mmm")</f>
        <v>Nov</v>
      </c>
      <c r="D6015" s="6" t="str">
        <f>TEXT(Table1[[#This Row],[Order Date]],"yyyy")</f>
        <v>2023</v>
      </c>
      <c r="E6015" t="s">
        <v>1338</v>
      </c>
      <c r="F6015" t="s">
        <v>129</v>
      </c>
      <c r="G6015" t="s">
        <v>11</v>
      </c>
      <c r="H6015" t="s">
        <v>20</v>
      </c>
      <c r="I6015" t="s">
        <v>1123</v>
      </c>
      <c r="J6015">
        <v>104.9</v>
      </c>
      <c r="K6015">
        <v>5</v>
      </c>
      <c r="L6015">
        <v>50.35</v>
      </c>
    </row>
    <row r="6016" spans="1:12" ht="14.25" customHeight="1" x14ac:dyDescent="0.25">
      <c r="A6016" t="str">
        <f t="shared" si="93"/>
        <v>ORD6015</v>
      </c>
      <c r="B6016" s="6">
        <v>45235</v>
      </c>
      <c r="C6016" s="6" t="str">
        <f>TEXT(Table1[[#This Row],[Order Date]],"mmm")</f>
        <v>Nov</v>
      </c>
      <c r="D6016" s="6" t="str">
        <f>TEXT(Table1[[#This Row],[Order Date]],"yyyy")</f>
        <v>2023</v>
      </c>
      <c r="E6016" t="s">
        <v>1338</v>
      </c>
      <c r="F6016" t="s">
        <v>129</v>
      </c>
      <c r="G6016" t="s">
        <v>11</v>
      </c>
      <c r="H6016" t="s">
        <v>24</v>
      </c>
      <c r="I6016" t="s">
        <v>526</v>
      </c>
      <c r="J6016">
        <v>39.68</v>
      </c>
      <c r="K6016">
        <v>2</v>
      </c>
      <c r="L6016">
        <v>16.27</v>
      </c>
    </row>
    <row r="6017" spans="1:12" ht="14.25" customHeight="1" x14ac:dyDescent="0.25">
      <c r="A6017" t="str">
        <f t="shared" si="93"/>
        <v>ORD6016</v>
      </c>
      <c r="B6017" s="6">
        <v>45235</v>
      </c>
      <c r="C6017" s="6" t="str">
        <f>TEXT(Table1[[#This Row],[Order Date]],"mmm")</f>
        <v>Nov</v>
      </c>
      <c r="D6017" s="6" t="str">
        <f>TEXT(Table1[[#This Row],[Order Date]],"yyyy")</f>
        <v>2023</v>
      </c>
      <c r="E6017" t="s">
        <v>1338</v>
      </c>
      <c r="F6017" t="s">
        <v>129</v>
      </c>
      <c r="G6017" t="s">
        <v>11</v>
      </c>
      <c r="H6017" t="s">
        <v>16</v>
      </c>
      <c r="I6017" t="s">
        <v>2237</v>
      </c>
      <c r="J6017">
        <v>51.75</v>
      </c>
      <c r="K6017">
        <v>5</v>
      </c>
      <c r="L6017">
        <v>24.84</v>
      </c>
    </row>
    <row r="6018" spans="1:12" ht="14.25" customHeight="1" x14ac:dyDescent="0.25">
      <c r="A6018" t="str">
        <f t="shared" si="93"/>
        <v>ORD6017</v>
      </c>
      <c r="B6018" s="6">
        <v>45235</v>
      </c>
      <c r="C6018" s="6" t="str">
        <f>TEXT(Table1[[#This Row],[Order Date]],"mmm")</f>
        <v>Nov</v>
      </c>
      <c r="D6018" s="6" t="str">
        <f>TEXT(Table1[[#This Row],[Order Date]],"yyyy")</f>
        <v>2023</v>
      </c>
      <c r="E6018" t="s">
        <v>1102</v>
      </c>
      <c r="F6018" t="s">
        <v>27</v>
      </c>
      <c r="G6018" t="s">
        <v>11</v>
      </c>
      <c r="H6018" t="s">
        <v>20</v>
      </c>
      <c r="I6018" t="s">
        <v>2075</v>
      </c>
      <c r="J6018">
        <v>53.25</v>
      </c>
      <c r="K6018">
        <v>2</v>
      </c>
      <c r="L6018">
        <v>19.97</v>
      </c>
    </row>
    <row r="6019" spans="1:12" ht="14.25" customHeight="1" x14ac:dyDescent="0.25">
      <c r="A6019" t="str">
        <f t="shared" ref="A6019:A6082" si="94">"ORD" &amp; TEXT(ROW(A6019)-1, "0000")</f>
        <v>ORD6018</v>
      </c>
      <c r="B6019" s="6">
        <v>45235</v>
      </c>
      <c r="C6019" s="6" t="str">
        <f>TEXT(Table1[[#This Row],[Order Date]],"mmm")</f>
        <v>Nov</v>
      </c>
      <c r="D6019" s="6" t="str">
        <f>TEXT(Table1[[#This Row],[Order Date]],"yyyy")</f>
        <v>2023</v>
      </c>
      <c r="E6019" t="s">
        <v>1408</v>
      </c>
      <c r="F6019" t="s">
        <v>10</v>
      </c>
      <c r="G6019" t="s">
        <v>11</v>
      </c>
      <c r="H6019" t="s">
        <v>16</v>
      </c>
      <c r="I6019" t="s">
        <v>409</v>
      </c>
      <c r="J6019">
        <v>11.84</v>
      </c>
      <c r="K6019">
        <v>1</v>
      </c>
      <c r="L6019">
        <v>4.4400000000000004</v>
      </c>
    </row>
    <row r="6020" spans="1:12" ht="14.25" customHeight="1" x14ac:dyDescent="0.25">
      <c r="A6020" t="str">
        <f t="shared" si="94"/>
        <v>ORD6019</v>
      </c>
      <c r="B6020" s="6">
        <v>45235</v>
      </c>
      <c r="C6020" s="6" t="str">
        <f>TEXT(Table1[[#This Row],[Order Date]],"mmm")</f>
        <v>Nov</v>
      </c>
      <c r="D6020" s="6" t="str">
        <f>TEXT(Table1[[#This Row],[Order Date]],"yyyy")</f>
        <v>2023</v>
      </c>
      <c r="E6020" t="s">
        <v>1211</v>
      </c>
      <c r="F6020" t="s">
        <v>164</v>
      </c>
      <c r="G6020" t="s">
        <v>39</v>
      </c>
      <c r="H6020" t="s">
        <v>52</v>
      </c>
      <c r="I6020" t="s">
        <v>2619</v>
      </c>
      <c r="J6020">
        <v>479.72</v>
      </c>
      <c r="K6020">
        <v>4</v>
      </c>
      <c r="L6020">
        <v>52.77</v>
      </c>
    </row>
    <row r="6021" spans="1:12" ht="14.25" customHeight="1" x14ac:dyDescent="0.25">
      <c r="A6021" t="str">
        <f t="shared" si="94"/>
        <v>ORD6020</v>
      </c>
      <c r="B6021" s="6">
        <v>45235</v>
      </c>
      <c r="C6021" s="6" t="str">
        <f>TEXT(Table1[[#This Row],[Order Date]],"mmm")</f>
        <v>Nov</v>
      </c>
      <c r="D6021" s="6" t="str">
        <f>TEXT(Table1[[#This Row],[Order Date]],"yyyy")</f>
        <v>2023</v>
      </c>
      <c r="E6021" t="s">
        <v>1778</v>
      </c>
      <c r="F6021" t="s">
        <v>27</v>
      </c>
      <c r="G6021" t="s">
        <v>39</v>
      </c>
      <c r="H6021" t="s">
        <v>52</v>
      </c>
      <c r="I6021" t="s">
        <v>2229</v>
      </c>
      <c r="J6021">
        <v>72</v>
      </c>
      <c r="K6021">
        <v>4</v>
      </c>
      <c r="L6021">
        <v>12.96</v>
      </c>
    </row>
    <row r="6022" spans="1:12" ht="14.25" customHeight="1" x14ac:dyDescent="0.25">
      <c r="A6022" t="str">
        <f t="shared" si="94"/>
        <v>ORD6021</v>
      </c>
      <c r="B6022" s="6">
        <v>45235</v>
      </c>
      <c r="C6022" s="6" t="str">
        <f>TEXT(Table1[[#This Row],[Order Date]],"mmm")</f>
        <v>Nov</v>
      </c>
      <c r="D6022" s="6" t="str">
        <f>TEXT(Table1[[#This Row],[Order Date]],"yyyy")</f>
        <v>2023</v>
      </c>
      <c r="E6022" t="s">
        <v>1778</v>
      </c>
      <c r="F6022" t="s">
        <v>27</v>
      </c>
      <c r="G6022" t="s">
        <v>34</v>
      </c>
      <c r="H6022" t="s">
        <v>35</v>
      </c>
      <c r="I6022" t="s">
        <v>1821</v>
      </c>
      <c r="J6022">
        <v>113.89</v>
      </c>
      <c r="K6022">
        <v>2</v>
      </c>
      <c r="L6022">
        <v>9.9700000000000006</v>
      </c>
    </row>
    <row r="6023" spans="1:12" ht="14.25" customHeight="1" x14ac:dyDescent="0.25">
      <c r="A6023" t="str">
        <f t="shared" si="94"/>
        <v>ORD6022</v>
      </c>
      <c r="B6023" s="6">
        <v>45235</v>
      </c>
      <c r="C6023" s="6" t="str">
        <f>TEXT(Table1[[#This Row],[Order Date]],"mmm")</f>
        <v>Nov</v>
      </c>
      <c r="D6023" s="6" t="str">
        <f>TEXT(Table1[[#This Row],[Order Date]],"yyyy")</f>
        <v>2023</v>
      </c>
      <c r="E6023" t="s">
        <v>1778</v>
      </c>
      <c r="F6023" t="s">
        <v>27</v>
      </c>
      <c r="G6023" t="s">
        <v>11</v>
      </c>
      <c r="H6023" t="s">
        <v>63</v>
      </c>
      <c r="I6023" t="s">
        <v>641</v>
      </c>
      <c r="J6023">
        <v>158.13</v>
      </c>
      <c r="K6023">
        <v>3</v>
      </c>
      <c r="L6023">
        <v>77.48</v>
      </c>
    </row>
    <row r="6024" spans="1:12" ht="14.25" customHeight="1" x14ac:dyDescent="0.25">
      <c r="A6024" t="str">
        <f t="shared" si="94"/>
        <v>ORD6023</v>
      </c>
      <c r="B6024" s="6">
        <v>45235</v>
      </c>
      <c r="C6024" s="6" t="str">
        <f>TEXT(Table1[[#This Row],[Order Date]],"mmm")</f>
        <v>Nov</v>
      </c>
      <c r="D6024" s="6" t="str">
        <f>TEXT(Table1[[#This Row],[Order Date]],"yyyy")</f>
        <v>2023</v>
      </c>
      <c r="E6024" t="s">
        <v>1275</v>
      </c>
      <c r="F6024" t="s">
        <v>55</v>
      </c>
      <c r="G6024" t="s">
        <v>34</v>
      </c>
      <c r="H6024" t="s">
        <v>47</v>
      </c>
      <c r="I6024" t="s">
        <v>1220</v>
      </c>
      <c r="J6024">
        <v>273.95999999999998</v>
      </c>
      <c r="K6024">
        <v>2</v>
      </c>
      <c r="L6024">
        <v>71.23</v>
      </c>
    </row>
    <row r="6025" spans="1:12" ht="14.25" customHeight="1" x14ac:dyDescent="0.25">
      <c r="A6025" t="str">
        <f t="shared" si="94"/>
        <v>ORD6024</v>
      </c>
      <c r="B6025" s="6">
        <v>45235</v>
      </c>
      <c r="C6025" s="6" t="str">
        <f>TEXT(Table1[[#This Row],[Order Date]],"mmm")</f>
        <v>Nov</v>
      </c>
      <c r="D6025" s="6" t="str">
        <f>TEXT(Table1[[#This Row],[Order Date]],"yyyy")</f>
        <v>2023</v>
      </c>
      <c r="E6025" t="s">
        <v>1275</v>
      </c>
      <c r="F6025" t="s">
        <v>55</v>
      </c>
      <c r="G6025" t="s">
        <v>39</v>
      </c>
      <c r="H6025" t="s">
        <v>52</v>
      </c>
      <c r="I6025" t="s">
        <v>2278</v>
      </c>
      <c r="J6025">
        <v>89.97</v>
      </c>
      <c r="K6025">
        <v>3</v>
      </c>
      <c r="L6025">
        <v>18.89</v>
      </c>
    </row>
    <row r="6026" spans="1:12" ht="14.25" customHeight="1" x14ac:dyDescent="0.25">
      <c r="A6026" t="str">
        <f t="shared" si="94"/>
        <v>ORD6025</v>
      </c>
      <c r="B6026" s="6">
        <v>45235</v>
      </c>
      <c r="C6026" s="6" t="str">
        <f>TEXT(Table1[[#This Row],[Order Date]],"mmm")</f>
        <v>Nov</v>
      </c>
      <c r="D6026" s="6" t="str">
        <f>TEXT(Table1[[#This Row],[Order Date]],"yyyy")</f>
        <v>2023</v>
      </c>
      <c r="E6026" t="s">
        <v>1275</v>
      </c>
      <c r="F6026" t="s">
        <v>55</v>
      </c>
      <c r="G6026" t="s">
        <v>34</v>
      </c>
      <c r="H6026" t="s">
        <v>47</v>
      </c>
      <c r="I6026" t="s">
        <v>2574</v>
      </c>
      <c r="J6026">
        <v>756.8</v>
      </c>
      <c r="K6026">
        <v>5</v>
      </c>
      <c r="L6026">
        <v>75.680000000000007</v>
      </c>
    </row>
    <row r="6027" spans="1:12" ht="14.25" customHeight="1" x14ac:dyDescent="0.25">
      <c r="A6027" t="str">
        <f t="shared" si="94"/>
        <v>ORD6026</v>
      </c>
      <c r="B6027" s="6">
        <v>45236</v>
      </c>
      <c r="C6027" s="6" t="str">
        <f>TEXT(Table1[[#This Row],[Order Date]],"mmm")</f>
        <v>Nov</v>
      </c>
      <c r="D6027" s="6" t="str">
        <f>TEXT(Table1[[#This Row],[Order Date]],"yyyy")</f>
        <v>2023</v>
      </c>
      <c r="E6027" t="s">
        <v>1497</v>
      </c>
      <c r="F6027" t="s">
        <v>27</v>
      </c>
      <c r="G6027" t="s">
        <v>34</v>
      </c>
      <c r="H6027" t="s">
        <v>35</v>
      </c>
      <c r="I6027" t="s">
        <v>2596</v>
      </c>
      <c r="J6027">
        <v>81.42</v>
      </c>
      <c r="K6027">
        <v>2</v>
      </c>
      <c r="L6027">
        <v>-9.16</v>
      </c>
    </row>
    <row r="6028" spans="1:12" ht="14.25" customHeight="1" x14ac:dyDescent="0.25">
      <c r="A6028" t="str">
        <f t="shared" si="94"/>
        <v>ORD6027</v>
      </c>
      <c r="B6028" s="6">
        <v>45236</v>
      </c>
      <c r="C6028" s="6" t="str">
        <f>TEXT(Table1[[#This Row],[Order Date]],"mmm")</f>
        <v>Nov</v>
      </c>
      <c r="D6028" s="6" t="str">
        <f>TEXT(Table1[[#This Row],[Order Date]],"yyyy")</f>
        <v>2023</v>
      </c>
      <c r="E6028" t="s">
        <v>1497</v>
      </c>
      <c r="F6028" t="s">
        <v>27</v>
      </c>
      <c r="G6028" t="s">
        <v>34</v>
      </c>
      <c r="H6028" t="s">
        <v>47</v>
      </c>
      <c r="I6028" t="s">
        <v>1715</v>
      </c>
      <c r="J6028">
        <v>238.56</v>
      </c>
      <c r="K6028">
        <v>3</v>
      </c>
      <c r="L6028">
        <v>26.24</v>
      </c>
    </row>
    <row r="6029" spans="1:12" ht="14.25" customHeight="1" x14ac:dyDescent="0.25">
      <c r="A6029" t="str">
        <f t="shared" si="94"/>
        <v>ORD6028</v>
      </c>
      <c r="B6029" s="6">
        <v>45236</v>
      </c>
      <c r="C6029" s="6" t="str">
        <f>TEXT(Table1[[#This Row],[Order Date]],"mmm")</f>
        <v>Nov</v>
      </c>
      <c r="D6029" s="6" t="str">
        <f>TEXT(Table1[[#This Row],[Order Date]],"yyyy")</f>
        <v>2023</v>
      </c>
      <c r="E6029" t="s">
        <v>817</v>
      </c>
      <c r="F6029" t="s">
        <v>123</v>
      </c>
      <c r="G6029" t="s">
        <v>34</v>
      </c>
      <c r="H6029" t="s">
        <v>35</v>
      </c>
      <c r="I6029" t="s">
        <v>1805</v>
      </c>
      <c r="J6029">
        <v>207.98</v>
      </c>
      <c r="K6029">
        <v>2</v>
      </c>
      <c r="L6029">
        <v>-28.6</v>
      </c>
    </row>
    <row r="6030" spans="1:12" ht="14.25" customHeight="1" x14ac:dyDescent="0.25">
      <c r="A6030" t="str">
        <f t="shared" si="94"/>
        <v>ORD6029</v>
      </c>
      <c r="B6030" s="6">
        <v>45236</v>
      </c>
      <c r="C6030" s="6" t="str">
        <f>TEXT(Table1[[#This Row],[Order Date]],"mmm")</f>
        <v>Nov</v>
      </c>
      <c r="D6030" s="6" t="str">
        <f>TEXT(Table1[[#This Row],[Order Date]],"yyyy")</f>
        <v>2023</v>
      </c>
      <c r="E6030" t="s">
        <v>817</v>
      </c>
      <c r="F6030" t="s">
        <v>123</v>
      </c>
      <c r="G6030" t="s">
        <v>11</v>
      </c>
      <c r="H6030" t="s">
        <v>12</v>
      </c>
      <c r="I6030" t="s">
        <v>2500</v>
      </c>
      <c r="J6030">
        <v>36.11</v>
      </c>
      <c r="K6030">
        <v>2</v>
      </c>
      <c r="L6030">
        <v>12.64</v>
      </c>
    </row>
    <row r="6031" spans="1:12" ht="14.25" customHeight="1" x14ac:dyDescent="0.25">
      <c r="A6031" t="str">
        <f t="shared" si="94"/>
        <v>ORD6030</v>
      </c>
      <c r="B6031" s="6">
        <v>45236</v>
      </c>
      <c r="C6031" s="6" t="str">
        <f>TEXT(Table1[[#This Row],[Order Date]],"mmm")</f>
        <v>Nov</v>
      </c>
      <c r="D6031" s="6" t="str">
        <f>TEXT(Table1[[#This Row],[Order Date]],"yyyy")</f>
        <v>2023</v>
      </c>
      <c r="E6031" t="s">
        <v>817</v>
      </c>
      <c r="F6031" t="s">
        <v>123</v>
      </c>
      <c r="G6031" t="s">
        <v>34</v>
      </c>
      <c r="H6031" t="s">
        <v>47</v>
      </c>
      <c r="I6031" t="s">
        <v>1794</v>
      </c>
      <c r="J6031">
        <v>35.57</v>
      </c>
      <c r="K6031">
        <v>2</v>
      </c>
      <c r="L6031">
        <v>5.78</v>
      </c>
    </row>
    <row r="6032" spans="1:12" ht="14.25" customHeight="1" x14ac:dyDescent="0.25">
      <c r="A6032" t="str">
        <f t="shared" si="94"/>
        <v>ORD6031</v>
      </c>
      <c r="B6032" s="6">
        <v>45236</v>
      </c>
      <c r="C6032" s="6" t="str">
        <f>TEXT(Table1[[#This Row],[Order Date]],"mmm")</f>
        <v>Nov</v>
      </c>
      <c r="D6032" s="6" t="str">
        <f>TEXT(Table1[[#This Row],[Order Date]],"yyyy")</f>
        <v>2023</v>
      </c>
      <c r="E6032" t="s">
        <v>817</v>
      </c>
      <c r="F6032" t="s">
        <v>123</v>
      </c>
      <c r="G6032" t="s">
        <v>11</v>
      </c>
      <c r="H6032" t="s">
        <v>12</v>
      </c>
      <c r="I6032" t="s">
        <v>457</v>
      </c>
      <c r="J6032">
        <v>88.77</v>
      </c>
      <c r="K6032">
        <v>2</v>
      </c>
      <c r="L6032">
        <v>31.07</v>
      </c>
    </row>
    <row r="6033" spans="1:12" ht="14.25" customHeight="1" x14ac:dyDescent="0.25">
      <c r="A6033" t="str">
        <f t="shared" si="94"/>
        <v>ORD6032</v>
      </c>
      <c r="B6033" s="6">
        <v>45236</v>
      </c>
      <c r="C6033" s="6" t="str">
        <f>TEXT(Table1[[#This Row],[Order Date]],"mmm")</f>
        <v>Nov</v>
      </c>
      <c r="D6033" s="6" t="str">
        <f>TEXT(Table1[[#This Row],[Order Date]],"yyyy")</f>
        <v>2023</v>
      </c>
      <c r="E6033" t="s">
        <v>1803</v>
      </c>
      <c r="F6033" t="s">
        <v>27</v>
      </c>
      <c r="G6033" t="s">
        <v>11</v>
      </c>
      <c r="H6033" t="s">
        <v>18</v>
      </c>
      <c r="I6033" t="s">
        <v>623</v>
      </c>
      <c r="J6033">
        <v>84.84</v>
      </c>
      <c r="K6033">
        <v>3</v>
      </c>
      <c r="L6033">
        <v>22.91</v>
      </c>
    </row>
    <row r="6034" spans="1:12" ht="14.25" customHeight="1" x14ac:dyDescent="0.25">
      <c r="A6034" t="str">
        <f t="shared" si="94"/>
        <v>ORD6033</v>
      </c>
      <c r="B6034" s="6">
        <v>45237</v>
      </c>
      <c r="C6034" s="6" t="str">
        <f>TEXT(Table1[[#This Row],[Order Date]],"mmm")</f>
        <v>Nov</v>
      </c>
      <c r="D6034" s="6" t="str">
        <f>TEXT(Table1[[#This Row],[Order Date]],"yyyy")</f>
        <v>2023</v>
      </c>
      <c r="E6034" t="s">
        <v>2107</v>
      </c>
      <c r="F6034" t="s">
        <v>164</v>
      </c>
      <c r="G6034" t="s">
        <v>11</v>
      </c>
      <c r="H6034" t="s">
        <v>20</v>
      </c>
      <c r="I6034" t="s">
        <v>2119</v>
      </c>
      <c r="J6034">
        <v>27.68</v>
      </c>
      <c r="K6034">
        <v>2</v>
      </c>
      <c r="L6034">
        <v>9.69</v>
      </c>
    </row>
    <row r="6035" spans="1:12" ht="14.25" customHeight="1" x14ac:dyDescent="0.25">
      <c r="A6035" t="str">
        <f t="shared" si="94"/>
        <v>ORD6034</v>
      </c>
      <c r="B6035" s="6">
        <v>45237</v>
      </c>
      <c r="C6035" s="6" t="str">
        <f>TEXT(Table1[[#This Row],[Order Date]],"mmm")</f>
        <v>Nov</v>
      </c>
      <c r="D6035" s="6" t="str">
        <f>TEXT(Table1[[#This Row],[Order Date]],"yyyy")</f>
        <v>2023</v>
      </c>
      <c r="E6035" t="s">
        <v>2179</v>
      </c>
      <c r="F6035" t="s">
        <v>27</v>
      </c>
      <c r="G6035" t="s">
        <v>11</v>
      </c>
      <c r="H6035" t="s">
        <v>20</v>
      </c>
      <c r="I6035" t="s">
        <v>611</v>
      </c>
      <c r="J6035">
        <v>37.44</v>
      </c>
      <c r="K6035">
        <v>4</v>
      </c>
      <c r="L6035">
        <v>11.7</v>
      </c>
    </row>
    <row r="6036" spans="1:12" ht="14.25" customHeight="1" x14ac:dyDescent="0.25">
      <c r="A6036" t="str">
        <f t="shared" si="94"/>
        <v>ORD6035</v>
      </c>
      <c r="B6036" s="6">
        <v>45237</v>
      </c>
      <c r="C6036" s="6" t="str">
        <f>TEXT(Table1[[#This Row],[Order Date]],"mmm")</f>
        <v>Nov</v>
      </c>
      <c r="D6036" s="6" t="str">
        <f>TEXT(Table1[[#This Row],[Order Date]],"yyyy")</f>
        <v>2023</v>
      </c>
      <c r="E6036" t="s">
        <v>2179</v>
      </c>
      <c r="F6036" t="s">
        <v>27</v>
      </c>
      <c r="G6036" t="s">
        <v>11</v>
      </c>
      <c r="H6036" t="s">
        <v>20</v>
      </c>
      <c r="I6036" t="s">
        <v>431</v>
      </c>
      <c r="J6036">
        <v>26.98</v>
      </c>
      <c r="K6036">
        <v>4</v>
      </c>
      <c r="L6036">
        <v>8.77</v>
      </c>
    </row>
    <row r="6037" spans="1:12" ht="14.25" customHeight="1" x14ac:dyDescent="0.25">
      <c r="A6037" t="str">
        <f t="shared" si="94"/>
        <v>ORD6036</v>
      </c>
      <c r="B6037" s="6">
        <v>45237</v>
      </c>
      <c r="C6037" s="6" t="str">
        <f>TEXT(Table1[[#This Row],[Order Date]],"mmm")</f>
        <v>Nov</v>
      </c>
      <c r="D6037" s="6" t="str">
        <f>TEXT(Table1[[#This Row],[Order Date]],"yyyy")</f>
        <v>2023</v>
      </c>
      <c r="E6037" t="s">
        <v>2179</v>
      </c>
      <c r="F6037" t="s">
        <v>27</v>
      </c>
      <c r="G6037" t="s">
        <v>11</v>
      </c>
      <c r="H6037" t="s">
        <v>200</v>
      </c>
      <c r="I6037" t="s">
        <v>2593</v>
      </c>
      <c r="J6037">
        <v>11.36</v>
      </c>
      <c r="K6037">
        <v>2</v>
      </c>
      <c r="L6037">
        <v>3.29</v>
      </c>
    </row>
    <row r="6038" spans="1:12" ht="14.25" customHeight="1" x14ac:dyDescent="0.25">
      <c r="A6038" t="str">
        <f t="shared" si="94"/>
        <v>ORD6037</v>
      </c>
      <c r="B6038" s="6">
        <v>45237</v>
      </c>
      <c r="C6038" s="6" t="str">
        <f>TEXT(Table1[[#This Row],[Order Date]],"mmm")</f>
        <v>Nov</v>
      </c>
      <c r="D6038" s="6" t="str">
        <f>TEXT(Table1[[#This Row],[Order Date]],"yyyy")</f>
        <v>2023</v>
      </c>
      <c r="E6038" t="s">
        <v>2179</v>
      </c>
      <c r="F6038" t="s">
        <v>27</v>
      </c>
      <c r="G6038" t="s">
        <v>11</v>
      </c>
      <c r="H6038" t="s">
        <v>16</v>
      </c>
      <c r="I6038" t="s">
        <v>2030</v>
      </c>
      <c r="J6038">
        <v>14.62</v>
      </c>
      <c r="K6038">
        <v>2</v>
      </c>
      <c r="L6038">
        <v>6.87</v>
      </c>
    </row>
    <row r="6039" spans="1:12" ht="14.25" customHeight="1" x14ac:dyDescent="0.25">
      <c r="A6039" t="str">
        <f t="shared" si="94"/>
        <v>ORD6038</v>
      </c>
      <c r="B6039" s="6">
        <v>45237</v>
      </c>
      <c r="C6039" s="6" t="str">
        <f>TEXT(Table1[[#This Row],[Order Date]],"mmm")</f>
        <v>Nov</v>
      </c>
      <c r="D6039" s="6" t="str">
        <f>TEXT(Table1[[#This Row],[Order Date]],"yyyy")</f>
        <v>2023</v>
      </c>
      <c r="E6039" t="s">
        <v>1883</v>
      </c>
      <c r="F6039" t="s">
        <v>27</v>
      </c>
      <c r="G6039" t="s">
        <v>34</v>
      </c>
      <c r="H6039" t="s">
        <v>47</v>
      </c>
      <c r="I6039" t="s">
        <v>2480</v>
      </c>
      <c r="J6039">
        <v>14.82</v>
      </c>
      <c r="K6039">
        <v>3</v>
      </c>
      <c r="L6039">
        <v>6.22</v>
      </c>
    </row>
    <row r="6040" spans="1:12" ht="14.25" customHeight="1" x14ac:dyDescent="0.25">
      <c r="A6040" t="str">
        <f t="shared" si="94"/>
        <v>ORD6039</v>
      </c>
      <c r="B6040" s="6">
        <v>45237</v>
      </c>
      <c r="C6040" s="6" t="str">
        <f>TEXT(Table1[[#This Row],[Order Date]],"mmm")</f>
        <v>Nov</v>
      </c>
      <c r="D6040" s="6" t="str">
        <f>TEXT(Table1[[#This Row],[Order Date]],"yyyy")</f>
        <v>2023</v>
      </c>
      <c r="E6040" t="s">
        <v>1555</v>
      </c>
      <c r="F6040" t="s">
        <v>78</v>
      </c>
      <c r="G6040" t="s">
        <v>39</v>
      </c>
      <c r="H6040" t="s">
        <v>52</v>
      </c>
      <c r="I6040" t="s">
        <v>668</v>
      </c>
      <c r="J6040">
        <v>119.98</v>
      </c>
      <c r="K6040">
        <v>3</v>
      </c>
      <c r="L6040">
        <v>22.5</v>
      </c>
    </row>
    <row r="6041" spans="1:12" ht="14.25" customHeight="1" x14ac:dyDescent="0.25">
      <c r="A6041" t="str">
        <f t="shared" si="94"/>
        <v>ORD6040</v>
      </c>
      <c r="B6041" s="6">
        <v>45237</v>
      </c>
      <c r="C6041" s="6" t="str">
        <f>TEXT(Table1[[#This Row],[Order Date]],"mmm")</f>
        <v>Nov</v>
      </c>
      <c r="D6041" s="6" t="str">
        <f>TEXT(Table1[[#This Row],[Order Date]],"yyyy")</f>
        <v>2023</v>
      </c>
      <c r="E6041" t="s">
        <v>672</v>
      </c>
      <c r="F6041" t="s">
        <v>177</v>
      </c>
      <c r="G6041" t="s">
        <v>11</v>
      </c>
      <c r="H6041" t="s">
        <v>43</v>
      </c>
      <c r="I6041" t="s">
        <v>2320</v>
      </c>
      <c r="J6041">
        <v>14.96</v>
      </c>
      <c r="K6041">
        <v>4</v>
      </c>
      <c r="L6041">
        <v>0.3</v>
      </c>
    </row>
    <row r="6042" spans="1:12" ht="14.25" customHeight="1" x14ac:dyDescent="0.25">
      <c r="A6042" t="str">
        <f t="shared" si="94"/>
        <v>ORD6041</v>
      </c>
      <c r="B6042" s="6">
        <v>45237</v>
      </c>
      <c r="C6042" s="6" t="str">
        <f>TEXT(Table1[[#This Row],[Order Date]],"mmm")</f>
        <v>Nov</v>
      </c>
      <c r="D6042" s="6" t="str">
        <f>TEXT(Table1[[#This Row],[Order Date]],"yyyy")</f>
        <v>2023</v>
      </c>
      <c r="E6042" t="s">
        <v>1811</v>
      </c>
      <c r="F6042" t="s">
        <v>27</v>
      </c>
      <c r="G6042" t="s">
        <v>11</v>
      </c>
      <c r="H6042" t="s">
        <v>12</v>
      </c>
      <c r="I6042" t="s">
        <v>1353</v>
      </c>
      <c r="J6042">
        <v>12.9</v>
      </c>
      <c r="K6042">
        <v>2</v>
      </c>
      <c r="L6042">
        <v>6.32</v>
      </c>
    </row>
    <row r="6043" spans="1:12" ht="14.25" customHeight="1" x14ac:dyDescent="0.25">
      <c r="A6043" t="str">
        <f t="shared" si="94"/>
        <v>ORD6042</v>
      </c>
      <c r="B6043" s="6">
        <v>45237</v>
      </c>
      <c r="C6043" s="6" t="str">
        <f>TEXT(Table1[[#This Row],[Order Date]],"mmm")</f>
        <v>Nov</v>
      </c>
      <c r="D6043" s="6" t="str">
        <f>TEXT(Table1[[#This Row],[Order Date]],"yyyy")</f>
        <v>2023</v>
      </c>
      <c r="E6043" t="s">
        <v>1338</v>
      </c>
      <c r="F6043" t="s">
        <v>2620</v>
      </c>
      <c r="G6043" t="s">
        <v>34</v>
      </c>
      <c r="H6043" t="s">
        <v>35</v>
      </c>
      <c r="I6043" t="s">
        <v>991</v>
      </c>
      <c r="J6043">
        <v>1603.14</v>
      </c>
      <c r="K6043">
        <v>4</v>
      </c>
      <c r="L6043">
        <v>100.2</v>
      </c>
    </row>
    <row r="6044" spans="1:12" ht="14.25" customHeight="1" x14ac:dyDescent="0.25">
      <c r="A6044" t="str">
        <f t="shared" si="94"/>
        <v>ORD6043</v>
      </c>
      <c r="B6044" s="6">
        <v>45237</v>
      </c>
      <c r="C6044" s="6" t="str">
        <f>TEXT(Table1[[#This Row],[Order Date]],"mmm")</f>
        <v>Nov</v>
      </c>
      <c r="D6044" s="6" t="str">
        <f>TEXT(Table1[[#This Row],[Order Date]],"yyyy")</f>
        <v>2023</v>
      </c>
      <c r="E6044" t="s">
        <v>1286</v>
      </c>
      <c r="F6044" t="s">
        <v>149</v>
      </c>
      <c r="G6044" t="s">
        <v>39</v>
      </c>
      <c r="H6044" t="s">
        <v>40</v>
      </c>
      <c r="I6044" t="s">
        <v>517</v>
      </c>
      <c r="J6044">
        <v>263.95999999999998</v>
      </c>
      <c r="K6044">
        <v>4</v>
      </c>
      <c r="L6044">
        <v>71.27</v>
      </c>
    </row>
    <row r="6045" spans="1:12" ht="14.25" customHeight="1" x14ac:dyDescent="0.25">
      <c r="A6045" t="str">
        <f t="shared" si="94"/>
        <v>ORD6044</v>
      </c>
      <c r="B6045" s="6">
        <v>45237</v>
      </c>
      <c r="C6045" s="6" t="str">
        <f>TEXT(Table1[[#This Row],[Order Date]],"mmm")</f>
        <v>Nov</v>
      </c>
      <c r="D6045" s="6" t="str">
        <f>TEXT(Table1[[#This Row],[Order Date]],"yyyy")</f>
        <v>2023</v>
      </c>
      <c r="E6045" t="s">
        <v>1286</v>
      </c>
      <c r="F6045" t="s">
        <v>149</v>
      </c>
      <c r="G6045" t="s">
        <v>39</v>
      </c>
      <c r="H6045" t="s">
        <v>40</v>
      </c>
      <c r="I6045" t="s">
        <v>1743</v>
      </c>
      <c r="J6045">
        <v>359.97</v>
      </c>
      <c r="K6045">
        <v>3</v>
      </c>
      <c r="L6045">
        <v>100.79</v>
      </c>
    </row>
    <row r="6046" spans="1:12" ht="14.25" customHeight="1" x14ac:dyDescent="0.25">
      <c r="A6046" t="str">
        <f t="shared" si="94"/>
        <v>ORD6045</v>
      </c>
      <c r="B6046" s="6">
        <v>45237</v>
      </c>
      <c r="C6046" s="6" t="str">
        <f>TEXT(Table1[[#This Row],[Order Date]],"mmm")</f>
        <v>Nov</v>
      </c>
      <c r="D6046" s="6" t="str">
        <f>TEXT(Table1[[#This Row],[Order Date]],"yyyy")</f>
        <v>2023</v>
      </c>
      <c r="E6046" t="s">
        <v>1286</v>
      </c>
      <c r="F6046" t="s">
        <v>149</v>
      </c>
      <c r="G6046" t="s">
        <v>11</v>
      </c>
      <c r="H6046" t="s">
        <v>12</v>
      </c>
      <c r="I6046" t="s">
        <v>1170</v>
      </c>
      <c r="J6046">
        <v>12.96</v>
      </c>
      <c r="K6046">
        <v>2</v>
      </c>
      <c r="L6046">
        <v>6.22</v>
      </c>
    </row>
    <row r="6047" spans="1:12" ht="14.25" customHeight="1" x14ac:dyDescent="0.25">
      <c r="A6047" t="str">
        <f t="shared" si="94"/>
        <v>ORD6046</v>
      </c>
      <c r="B6047" s="6">
        <v>45237</v>
      </c>
      <c r="C6047" s="6" t="str">
        <f>TEXT(Table1[[#This Row],[Order Date]],"mmm")</f>
        <v>Nov</v>
      </c>
      <c r="D6047" s="6" t="str">
        <f>TEXT(Table1[[#This Row],[Order Date]],"yyyy")</f>
        <v>2023</v>
      </c>
      <c r="E6047" t="s">
        <v>1286</v>
      </c>
      <c r="F6047" t="s">
        <v>149</v>
      </c>
      <c r="G6047" t="s">
        <v>11</v>
      </c>
      <c r="H6047" t="s">
        <v>18</v>
      </c>
      <c r="I6047" t="s">
        <v>1482</v>
      </c>
      <c r="J6047">
        <v>116.82</v>
      </c>
      <c r="K6047">
        <v>3</v>
      </c>
      <c r="L6047">
        <v>5.84</v>
      </c>
    </row>
    <row r="6048" spans="1:12" ht="14.25" customHeight="1" x14ac:dyDescent="0.25">
      <c r="A6048" t="str">
        <f t="shared" si="94"/>
        <v>ORD6047</v>
      </c>
      <c r="B6048" s="6">
        <v>45237</v>
      </c>
      <c r="C6048" s="6" t="str">
        <f>TEXT(Table1[[#This Row],[Order Date]],"mmm")</f>
        <v>Nov</v>
      </c>
      <c r="D6048" s="6" t="str">
        <f>TEXT(Table1[[#This Row],[Order Date]],"yyyy")</f>
        <v>2023</v>
      </c>
      <c r="E6048" t="s">
        <v>1286</v>
      </c>
      <c r="F6048" t="s">
        <v>149</v>
      </c>
      <c r="G6048" t="s">
        <v>11</v>
      </c>
      <c r="H6048" t="s">
        <v>20</v>
      </c>
      <c r="I6048" t="s">
        <v>2461</v>
      </c>
      <c r="J6048">
        <v>276.77999999999997</v>
      </c>
      <c r="K6048">
        <v>2</v>
      </c>
      <c r="L6048">
        <v>89.95</v>
      </c>
    </row>
    <row r="6049" spans="1:12" ht="14.25" customHeight="1" x14ac:dyDescent="0.25">
      <c r="A6049" t="str">
        <f t="shared" si="94"/>
        <v>ORD6048</v>
      </c>
      <c r="B6049" s="6">
        <v>45237</v>
      </c>
      <c r="C6049" s="6" t="str">
        <f>TEXT(Table1[[#This Row],[Order Date]],"mmm")</f>
        <v>Nov</v>
      </c>
      <c r="D6049" s="6" t="str">
        <f>TEXT(Table1[[#This Row],[Order Date]],"yyyy")</f>
        <v>2023</v>
      </c>
      <c r="E6049" t="s">
        <v>904</v>
      </c>
      <c r="F6049" t="s">
        <v>10</v>
      </c>
      <c r="G6049" t="s">
        <v>34</v>
      </c>
      <c r="H6049" t="s">
        <v>47</v>
      </c>
      <c r="I6049" t="s">
        <v>2420</v>
      </c>
      <c r="J6049">
        <v>44.46</v>
      </c>
      <c r="K6049">
        <v>5</v>
      </c>
      <c r="L6049">
        <v>-17.78</v>
      </c>
    </row>
    <row r="6050" spans="1:12" ht="14.25" customHeight="1" x14ac:dyDescent="0.25">
      <c r="A6050" t="str">
        <f t="shared" si="94"/>
        <v>ORD6049</v>
      </c>
      <c r="B6050" s="6">
        <v>45237</v>
      </c>
      <c r="C6050" s="6" t="str">
        <f>TEXT(Table1[[#This Row],[Order Date]],"mmm")</f>
        <v>Nov</v>
      </c>
      <c r="D6050" s="6" t="str">
        <f>TEXT(Table1[[#This Row],[Order Date]],"yyyy")</f>
        <v>2023</v>
      </c>
      <c r="E6050" t="s">
        <v>904</v>
      </c>
      <c r="F6050" t="s">
        <v>10</v>
      </c>
      <c r="G6050" t="s">
        <v>11</v>
      </c>
      <c r="H6050" t="s">
        <v>18</v>
      </c>
      <c r="I6050" t="s">
        <v>2368</v>
      </c>
      <c r="J6050">
        <v>314.08999999999997</v>
      </c>
      <c r="K6050">
        <v>3</v>
      </c>
      <c r="L6050">
        <v>19.63</v>
      </c>
    </row>
    <row r="6051" spans="1:12" ht="14.25" customHeight="1" x14ac:dyDescent="0.25">
      <c r="A6051" t="str">
        <f t="shared" si="94"/>
        <v>ORD6050</v>
      </c>
      <c r="B6051" s="6">
        <v>45237</v>
      </c>
      <c r="C6051" s="6" t="str">
        <f>TEXT(Table1[[#This Row],[Order Date]],"mmm")</f>
        <v>Nov</v>
      </c>
      <c r="D6051" s="6" t="str">
        <f>TEXT(Table1[[#This Row],[Order Date]],"yyyy")</f>
        <v>2023</v>
      </c>
      <c r="E6051" t="s">
        <v>197</v>
      </c>
      <c r="F6051" t="s">
        <v>27</v>
      </c>
      <c r="G6051" t="s">
        <v>39</v>
      </c>
      <c r="H6051" t="s">
        <v>52</v>
      </c>
      <c r="I6051" t="s">
        <v>905</v>
      </c>
      <c r="J6051">
        <v>479.97</v>
      </c>
      <c r="K6051">
        <v>3</v>
      </c>
      <c r="L6051">
        <v>163.19</v>
      </c>
    </row>
    <row r="6052" spans="1:12" ht="14.25" customHeight="1" x14ac:dyDescent="0.25">
      <c r="A6052" t="str">
        <f t="shared" si="94"/>
        <v>ORD6051</v>
      </c>
      <c r="B6052" s="6">
        <v>45237</v>
      </c>
      <c r="C6052" s="6" t="str">
        <f>TEXT(Table1[[#This Row],[Order Date]],"mmm")</f>
        <v>Nov</v>
      </c>
      <c r="D6052" s="6" t="str">
        <f>TEXT(Table1[[#This Row],[Order Date]],"yyyy")</f>
        <v>2023</v>
      </c>
      <c r="E6052" t="s">
        <v>1405</v>
      </c>
      <c r="F6052" t="s">
        <v>27</v>
      </c>
      <c r="G6052" t="s">
        <v>11</v>
      </c>
      <c r="H6052" t="s">
        <v>20</v>
      </c>
      <c r="I6052" t="s">
        <v>311</v>
      </c>
      <c r="J6052">
        <v>57.58</v>
      </c>
      <c r="K6052">
        <v>2</v>
      </c>
      <c r="L6052">
        <v>20.149999999999999</v>
      </c>
    </row>
    <row r="6053" spans="1:12" ht="14.25" customHeight="1" x14ac:dyDescent="0.25">
      <c r="A6053" t="str">
        <f t="shared" si="94"/>
        <v>ORD6052</v>
      </c>
      <c r="B6053" s="6">
        <v>45238</v>
      </c>
      <c r="C6053" s="6" t="str">
        <f>TEXT(Table1[[#This Row],[Order Date]],"mmm")</f>
        <v>Nov</v>
      </c>
      <c r="D6053" s="6" t="str">
        <f>TEXT(Table1[[#This Row],[Order Date]],"yyyy")</f>
        <v>2023</v>
      </c>
      <c r="E6053" t="s">
        <v>2286</v>
      </c>
      <c r="F6053" t="s">
        <v>33</v>
      </c>
      <c r="G6053" t="s">
        <v>34</v>
      </c>
      <c r="H6053" t="s">
        <v>74</v>
      </c>
      <c r="I6053" t="s">
        <v>2484</v>
      </c>
      <c r="J6053">
        <v>261.95999999999998</v>
      </c>
      <c r="K6053">
        <v>2</v>
      </c>
      <c r="L6053">
        <v>41.91</v>
      </c>
    </row>
    <row r="6054" spans="1:12" ht="14.25" customHeight="1" x14ac:dyDescent="0.25">
      <c r="A6054" t="str">
        <f t="shared" si="94"/>
        <v>ORD6053</v>
      </c>
      <c r="B6054" s="6">
        <v>45238</v>
      </c>
      <c r="C6054" s="6" t="str">
        <f>TEXT(Table1[[#This Row],[Order Date]],"mmm")</f>
        <v>Nov</v>
      </c>
      <c r="D6054" s="6" t="str">
        <f>TEXT(Table1[[#This Row],[Order Date]],"yyyy")</f>
        <v>2023</v>
      </c>
      <c r="E6054" t="s">
        <v>2286</v>
      </c>
      <c r="F6054" t="s">
        <v>33</v>
      </c>
      <c r="G6054" t="s">
        <v>34</v>
      </c>
      <c r="H6054" t="s">
        <v>35</v>
      </c>
      <c r="I6054" t="s">
        <v>864</v>
      </c>
      <c r="J6054">
        <v>731.94</v>
      </c>
      <c r="K6054">
        <v>3</v>
      </c>
      <c r="L6054">
        <v>219.58</v>
      </c>
    </row>
    <row r="6055" spans="1:12" ht="14.25" customHeight="1" x14ac:dyDescent="0.25">
      <c r="A6055" t="str">
        <f t="shared" si="94"/>
        <v>ORD6054</v>
      </c>
      <c r="B6055" s="6">
        <v>45239</v>
      </c>
      <c r="C6055" s="6" t="str">
        <f>TEXT(Table1[[#This Row],[Order Date]],"mmm")</f>
        <v>Nov</v>
      </c>
      <c r="D6055" s="6" t="str">
        <f>TEXT(Table1[[#This Row],[Order Date]],"yyyy")</f>
        <v>2023</v>
      </c>
      <c r="E6055" t="s">
        <v>1334</v>
      </c>
      <c r="F6055" t="s">
        <v>27</v>
      </c>
      <c r="G6055" t="s">
        <v>39</v>
      </c>
      <c r="H6055" t="s">
        <v>52</v>
      </c>
      <c r="I6055" t="s">
        <v>261</v>
      </c>
      <c r="J6055">
        <v>479.97</v>
      </c>
      <c r="K6055">
        <v>3</v>
      </c>
      <c r="L6055">
        <v>177.59</v>
      </c>
    </row>
    <row r="6056" spans="1:12" ht="14.25" customHeight="1" x14ac:dyDescent="0.25">
      <c r="A6056" t="str">
        <f t="shared" si="94"/>
        <v>ORD6055</v>
      </c>
      <c r="B6056" s="6">
        <v>45240</v>
      </c>
      <c r="C6056" s="6" t="str">
        <f>TEXT(Table1[[#This Row],[Order Date]],"mmm")</f>
        <v>Nov</v>
      </c>
      <c r="D6056" s="6" t="str">
        <f>TEXT(Table1[[#This Row],[Order Date]],"yyyy")</f>
        <v>2023</v>
      </c>
      <c r="E6056" t="s">
        <v>1871</v>
      </c>
      <c r="F6056" t="s">
        <v>27</v>
      </c>
      <c r="G6056" t="s">
        <v>11</v>
      </c>
      <c r="H6056" t="s">
        <v>18</v>
      </c>
      <c r="I6056" t="s">
        <v>1753</v>
      </c>
      <c r="J6056">
        <v>155.82</v>
      </c>
      <c r="K6056">
        <v>7</v>
      </c>
      <c r="L6056">
        <v>42.07</v>
      </c>
    </row>
    <row r="6057" spans="1:12" ht="14.25" customHeight="1" x14ac:dyDescent="0.25">
      <c r="A6057" t="str">
        <f t="shared" si="94"/>
        <v>ORD6056</v>
      </c>
      <c r="B6057" s="6">
        <v>45240</v>
      </c>
      <c r="C6057" s="6" t="str">
        <f>TEXT(Table1[[#This Row],[Order Date]],"mmm")</f>
        <v>Nov</v>
      </c>
      <c r="D6057" s="6" t="str">
        <f>TEXT(Table1[[#This Row],[Order Date]],"yyyy")</f>
        <v>2023</v>
      </c>
      <c r="E6057" t="s">
        <v>1871</v>
      </c>
      <c r="F6057" t="s">
        <v>27</v>
      </c>
      <c r="G6057" t="s">
        <v>11</v>
      </c>
      <c r="H6057" t="s">
        <v>20</v>
      </c>
      <c r="I6057" t="s">
        <v>1896</v>
      </c>
      <c r="J6057">
        <v>70.010000000000005</v>
      </c>
      <c r="K6057">
        <v>3</v>
      </c>
      <c r="L6057">
        <v>24.5</v>
      </c>
    </row>
    <row r="6058" spans="1:12" ht="14.25" customHeight="1" x14ac:dyDescent="0.25">
      <c r="A6058" t="str">
        <f t="shared" si="94"/>
        <v>ORD6057</v>
      </c>
      <c r="B6058" s="6">
        <v>45240</v>
      </c>
      <c r="C6058" s="6" t="str">
        <f>TEXT(Table1[[#This Row],[Order Date]],"mmm")</f>
        <v>Nov</v>
      </c>
      <c r="D6058" s="6" t="str">
        <f>TEXT(Table1[[#This Row],[Order Date]],"yyyy")</f>
        <v>2023</v>
      </c>
      <c r="E6058" t="s">
        <v>2225</v>
      </c>
      <c r="F6058" t="s">
        <v>27</v>
      </c>
      <c r="G6058" t="s">
        <v>11</v>
      </c>
      <c r="H6058" t="s">
        <v>20</v>
      </c>
      <c r="I6058" t="s">
        <v>559</v>
      </c>
      <c r="J6058">
        <v>13.22</v>
      </c>
      <c r="K6058">
        <v>4</v>
      </c>
      <c r="L6058">
        <v>4.46</v>
      </c>
    </row>
    <row r="6059" spans="1:12" ht="14.25" customHeight="1" x14ac:dyDescent="0.25">
      <c r="A6059" t="str">
        <f t="shared" si="94"/>
        <v>ORD6058</v>
      </c>
      <c r="B6059" s="6">
        <v>45240</v>
      </c>
      <c r="C6059" s="6" t="str">
        <f>TEXT(Table1[[#This Row],[Order Date]],"mmm")</f>
        <v>Nov</v>
      </c>
      <c r="D6059" s="6" t="str">
        <f>TEXT(Table1[[#This Row],[Order Date]],"yyyy")</f>
        <v>2023</v>
      </c>
      <c r="E6059" t="s">
        <v>2225</v>
      </c>
      <c r="F6059" t="s">
        <v>27</v>
      </c>
      <c r="G6059" t="s">
        <v>11</v>
      </c>
      <c r="H6059" t="s">
        <v>12</v>
      </c>
      <c r="I6059" t="s">
        <v>2272</v>
      </c>
      <c r="J6059">
        <v>32.4</v>
      </c>
      <c r="K6059">
        <v>5</v>
      </c>
      <c r="L6059">
        <v>15.55</v>
      </c>
    </row>
    <row r="6060" spans="1:12" ht="14.25" customHeight="1" x14ac:dyDescent="0.25">
      <c r="A6060" t="str">
        <f t="shared" si="94"/>
        <v>ORD6059</v>
      </c>
      <c r="B6060" s="6">
        <v>45240</v>
      </c>
      <c r="C6060" s="6" t="str">
        <f>TEXT(Table1[[#This Row],[Order Date]],"mmm")</f>
        <v>Nov</v>
      </c>
      <c r="D6060" s="6" t="str">
        <f>TEXT(Table1[[#This Row],[Order Date]],"yyyy")</f>
        <v>2023</v>
      </c>
      <c r="E6060" t="s">
        <v>1856</v>
      </c>
      <c r="F6060" t="s">
        <v>30</v>
      </c>
      <c r="G6060" t="s">
        <v>11</v>
      </c>
      <c r="H6060" t="s">
        <v>24</v>
      </c>
      <c r="I6060" t="s">
        <v>960</v>
      </c>
      <c r="J6060">
        <v>41.86</v>
      </c>
      <c r="K6060">
        <v>7</v>
      </c>
      <c r="L6060">
        <v>10.47</v>
      </c>
    </row>
    <row r="6061" spans="1:12" ht="14.25" customHeight="1" x14ac:dyDescent="0.25">
      <c r="A6061" t="str">
        <f t="shared" si="94"/>
        <v>ORD6060</v>
      </c>
      <c r="B6061" s="6">
        <v>45240</v>
      </c>
      <c r="C6061" s="6" t="str">
        <f>TEXT(Table1[[#This Row],[Order Date]],"mmm")</f>
        <v>Nov</v>
      </c>
      <c r="D6061" s="6" t="str">
        <f>TEXT(Table1[[#This Row],[Order Date]],"yyyy")</f>
        <v>2023</v>
      </c>
      <c r="E6061" t="s">
        <v>643</v>
      </c>
      <c r="F6061" t="s">
        <v>78</v>
      </c>
      <c r="G6061" t="s">
        <v>11</v>
      </c>
      <c r="H6061" t="s">
        <v>200</v>
      </c>
      <c r="I6061" t="s">
        <v>807</v>
      </c>
      <c r="J6061">
        <v>14.72</v>
      </c>
      <c r="K6061">
        <v>5</v>
      </c>
      <c r="L6061">
        <v>-3.31</v>
      </c>
    </row>
    <row r="6062" spans="1:12" ht="14.25" customHeight="1" x14ac:dyDescent="0.25">
      <c r="A6062" t="str">
        <f t="shared" si="94"/>
        <v>ORD6061</v>
      </c>
      <c r="B6062" s="6">
        <v>45240</v>
      </c>
      <c r="C6062" s="6" t="str">
        <f>TEXT(Table1[[#This Row],[Order Date]],"mmm")</f>
        <v>Nov</v>
      </c>
      <c r="D6062" s="6" t="str">
        <f>TEXT(Table1[[#This Row],[Order Date]],"yyyy")</f>
        <v>2023</v>
      </c>
      <c r="E6062" t="s">
        <v>643</v>
      </c>
      <c r="F6062" t="s">
        <v>78</v>
      </c>
      <c r="G6062" t="s">
        <v>11</v>
      </c>
      <c r="H6062" t="s">
        <v>18</v>
      </c>
      <c r="I6062" t="s">
        <v>179</v>
      </c>
      <c r="J6062">
        <v>38.979999999999997</v>
      </c>
      <c r="K6062">
        <v>3</v>
      </c>
      <c r="L6062">
        <v>-2.44</v>
      </c>
    </row>
    <row r="6063" spans="1:12" ht="14.25" customHeight="1" x14ac:dyDescent="0.25">
      <c r="A6063" t="str">
        <f t="shared" si="94"/>
        <v>ORD6062</v>
      </c>
      <c r="B6063" s="6">
        <v>45240</v>
      </c>
      <c r="C6063" s="6" t="str">
        <f>TEXT(Table1[[#This Row],[Order Date]],"mmm")</f>
        <v>Nov</v>
      </c>
      <c r="D6063" s="6" t="str">
        <f>TEXT(Table1[[#This Row],[Order Date]],"yyyy")</f>
        <v>2023</v>
      </c>
      <c r="E6063" t="s">
        <v>1181</v>
      </c>
      <c r="F6063" t="s">
        <v>78</v>
      </c>
      <c r="G6063" t="s">
        <v>11</v>
      </c>
      <c r="H6063" t="s">
        <v>16</v>
      </c>
      <c r="I6063" t="s">
        <v>584</v>
      </c>
      <c r="J6063">
        <v>9.2200000000000006</v>
      </c>
      <c r="K6063">
        <v>4</v>
      </c>
      <c r="L6063">
        <v>3.34</v>
      </c>
    </row>
    <row r="6064" spans="1:12" ht="14.25" customHeight="1" x14ac:dyDescent="0.25">
      <c r="A6064" t="str">
        <f t="shared" si="94"/>
        <v>ORD6063</v>
      </c>
      <c r="B6064" s="6">
        <v>45240</v>
      </c>
      <c r="C6064" s="6" t="str">
        <f>TEXT(Table1[[#This Row],[Order Date]],"mmm")</f>
        <v>Nov</v>
      </c>
      <c r="D6064" s="6" t="str">
        <f>TEXT(Table1[[#This Row],[Order Date]],"yyyy")</f>
        <v>2023</v>
      </c>
      <c r="E6064" t="s">
        <v>1181</v>
      </c>
      <c r="F6064" t="s">
        <v>78</v>
      </c>
      <c r="G6064" t="s">
        <v>39</v>
      </c>
      <c r="H6064" t="s">
        <v>40</v>
      </c>
      <c r="I6064" t="s">
        <v>597</v>
      </c>
      <c r="J6064">
        <v>41.96</v>
      </c>
      <c r="K6064">
        <v>7</v>
      </c>
      <c r="L6064">
        <v>-9.7899999999999991</v>
      </c>
    </row>
    <row r="6065" spans="1:12" ht="14.25" customHeight="1" x14ac:dyDescent="0.25">
      <c r="A6065" t="str">
        <f t="shared" si="94"/>
        <v>ORD6064</v>
      </c>
      <c r="B6065" s="6">
        <v>45240</v>
      </c>
      <c r="C6065" s="6" t="str">
        <f>TEXT(Table1[[#This Row],[Order Date]],"mmm")</f>
        <v>Nov</v>
      </c>
      <c r="D6065" s="6" t="str">
        <f>TEXT(Table1[[#This Row],[Order Date]],"yyyy")</f>
        <v>2023</v>
      </c>
      <c r="E6065" t="s">
        <v>1181</v>
      </c>
      <c r="F6065" t="s">
        <v>78</v>
      </c>
      <c r="G6065" t="s">
        <v>11</v>
      </c>
      <c r="H6065" t="s">
        <v>12</v>
      </c>
      <c r="I6065" t="s">
        <v>1609</v>
      </c>
      <c r="J6065">
        <v>89.57</v>
      </c>
      <c r="K6065">
        <v>2</v>
      </c>
      <c r="L6065">
        <v>32.47</v>
      </c>
    </row>
    <row r="6066" spans="1:12" ht="14.25" customHeight="1" x14ac:dyDescent="0.25">
      <c r="A6066" t="str">
        <f t="shared" si="94"/>
        <v>ORD6065</v>
      </c>
      <c r="B6066" s="6">
        <v>45240</v>
      </c>
      <c r="C6066" s="6" t="str">
        <f>TEXT(Table1[[#This Row],[Order Date]],"mmm")</f>
        <v>Nov</v>
      </c>
      <c r="D6066" s="6" t="str">
        <f>TEXT(Table1[[#This Row],[Order Date]],"yyyy")</f>
        <v>2023</v>
      </c>
      <c r="E6066" t="s">
        <v>1181</v>
      </c>
      <c r="F6066" t="s">
        <v>78</v>
      </c>
      <c r="G6066" t="s">
        <v>11</v>
      </c>
      <c r="H6066" t="s">
        <v>12</v>
      </c>
      <c r="I6066" t="s">
        <v>1608</v>
      </c>
      <c r="J6066">
        <v>22.25</v>
      </c>
      <c r="K6066">
        <v>3</v>
      </c>
      <c r="L6066">
        <v>7.51</v>
      </c>
    </row>
    <row r="6067" spans="1:12" ht="14.25" customHeight="1" x14ac:dyDescent="0.25">
      <c r="A6067" t="str">
        <f t="shared" si="94"/>
        <v>ORD6066</v>
      </c>
      <c r="B6067" s="6">
        <v>45240</v>
      </c>
      <c r="C6067" s="6" t="str">
        <f>TEXT(Table1[[#This Row],[Order Date]],"mmm")</f>
        <v>Nov</v>
      </c>
      <c r="D6067" s="6" t="str">
        <f>TEXT(Table1[[#This Row],[Order Date]],"yyyy")</f>
        <v>2023</v>
      </c>
      <c r="E6067" t="s">
        <v>1181</v>
      </c>
      <c r="F6067" t="s">
        <v>78</v>
      </c>
      <c r="G6067" t="s">
        <v>11</v>
      </c>
      <c r="H6067" t="s">
        <v>92</v>
      </c>
      <c r="I6067" t="s">
        <v>2340</v>
      </c>
      <c r="J6067">
        <v>334.88</v>
      </c>
      <c r="K6067">
        <v>4</v>
      </c>
      <c r="L6067">
        <v>29.3</v>
      </c>
    </row>
    <row r="6068" spans="1:12" ht="14.25" customHeight="1" x14ac:dyDescent="0.25">
      <c r="A6068" t="str">
        <f t="shared" si="94"/>
        <v>ORD6067</v>
      </c>
      <c r="B6068" s="6">
        <v>45240</v>
      </c>
      <c r="C6068" s="6" t="str">
        <f>TEXT(Table1[[#This Row],[Order Date]],"mmm")</f>
        <v>Nov</v>
      </c>
      <c r="D6068" s="6" t="str">
        <f>TEXT(Table1[[#This Row],[Order Date]],"yyyy")</f>
        <v>2023</v>
      </c>
      <c r="E6068" t="s">
        <v>1181</v>
      </c>
      <c r="F6068" t="s">
        <v>78</v>
      </c>
      <c r="G6068" t="s">
        <v>34</v>
      </c>
      <c r="H6068" t="s">
        <v>47</v>
      </c>
      <c r="I6068" t="s">
        <v>1216</v>
      </c>
      <c r="J6068">
        <v>148.29</v>
      </c>
      <c r="K6068">
        <v>7</v>
      </c>
      <c r="L6068">
        <v>29.66</v>
      </c>
    </row>
    <row r="6069" spans="1:12" ht="14.25" customHeight="1" x14ac:dyDescent="0.25">
      <c r="A6069" t="str">
        <f t="shared" si="94"/>
        <v>ORD6068</v>
      </c>
      <c r="B6069" s="6">
        <v>45240</v>
      </c>
      <c r="C6069" s="6" t="str">
        <f>TEXT(Table1[[#This Row],[Order Date]],"mmm")</f>
        <v>Nov</v>
      </c>
      <c r="D6069" s="6" t="str">
        <f>TEXT(Table1[[#This Row],[Order Date]],"yyyy")</f>
        <v>2023</v>
      </c>
      <c r="E6069" t="s">
        <v>1181</v>
      </c>
      <c r="F6069" t="s">
        <v>78</v>
      </c>
      <c r="G6069" t="s">
        <v>11</v>
      </c>
      <c r="H6069" t="s">
        <v>12</v>
      </c>
      <c r="I6069" t="s">
        <v>1315</v>
      </c>
      <c r="J6069">
        <v>4.62</v>
      </c>
      <c r="K6069">
        <v>1</v>
      </c>
      <c r="L6069">
        <v>1.68</v>
      </c>
    </row>
    <row r="6070" spans="1:12" ht="14.25" customHeight="1" x14ac:dyDescent="0.25">
      <c r="A6070" t="str">
        <f t="shared" si="94"/>
        <v>ORD6069</v>
      </c>
      <c r="B6070" s="6">
        <v>45240</v>
      </c>
      <c r="C6070" s="6" t="str">
        <f>TEXT(Table1[[#This Row],[Order Date]],"mmm")</f>
        <v>Nov</v>
      </c>
      <c r="D6070" s="6" t="str">
        <f>TEXT(Table1[[#This Row],[Order Date]],"yyyy")</f>
        <v>2023</v>
      </c>
      <c r="E6070" t="s">
        <v>1181</v>
      </c>
      <c r="F6070" t="s">
        <v>78</v>
      </c>
      <c r="G6070" t="s">
        <v>39</v>
      </c>
      <c r="H6070" t="s">
        <v>52</v>
      </c>
      <c r="I6070" t="s">
        <v>1725</v>
      </c>
      <c r="J6070">
        <v>178.92</v>
      </c>
      <c r="K6070">
        <v>7</v>
      </c>
      <c r="L6070">
        <v>-29.07</v>
      </c>
    </row>
    <row r="6071" spans="1:12" ht="14.25" customHeight="1" x14ac:dyDescent="0.25">
      <c r="A6071" t="str">
        <f t="shared" si="94"/>
        <v>ORD6070</v>
      </c>
      <c r="B6071" s="6">
        <v>45240</v>
      </c>
      <c r="C6071" s="6" t="str">
        <f>TEXT(Table1[[#This Row],[Order Date]],"mmm")</f>
        <v>Nov</v>
      </c>
      <c r="D6071" s="6" t="str">
        <f>TEXT(Table1[[#This Row],[Order Date]],"yyyy")</f>
        <v>2023</v>
      </c>
      <c r="E6071" t="s">
        <v>1181</v>
      </c>
      <c r="F6071" t="s">
        <v>78</v>
      </c>
      <c r="G6071" t="s">
        <v>11</v>
      </c>
      <c r="H6071" t="s">
        <v>20</v>
      </c>
      <c r="I6071" t="s">
        <v>2075</v>
      </c>
      <c r="J6071">
        <v>69.89</v>
      </c>
      <c r="K6071">
        <v>7</v>
      </c>
      <c r="L6071">
        <v>-46.59</v>
      </c>
    </row>
    <row r="6072" spans="1:12" ht="14.25" customHeight="1" x14ac:dyDescent="0.25">
      <c r="A6072" t="str">
        <f t="shared" si="94"/>
        <v>ORD6071</v>
      </c>
      <c r="B6072" s="6">
        <v>45240</v>
      </c>
      <c r="C6072" s="6" t="str">
        <f>TEXT(Table1[[#This Row],[Order Date]],"mmm")</f>
        <v>Nov</v>
      </c>
      <c r="D6072" s="6" t="str">
        <f>TEXT(Table1[[#This Row],[Order Date]],"yyyy")</f>
        <v>2023</v>
      </c>
      <c r="E6072" t="s">
        <v>902</v>
      </c>
      <c r="F6072" t="s">
        <v>10</v>
      </c>
      <c r="G6072" t="s">
        <v>39</v>
      </c>
      <c r="H6072" t="s">
        <v>52</v>
      </c>
      <c r="I6072" t="s">
        <v>426</v>
      </c>
      <c r="J6072">
        <v>279.94</v>
      </c>
      <c r="K6072">
        <v>7</v>
      </c>
      <c r="L6072">
        <v>48.99</v>
      </c>
    </row>
    <row r="6073" spans="1:12" ht="14.25" customHeight="1" x14ac:dyDescent="0.25">
      <c r="A6073" t="str">
        <f t="shared" si="94"/>
        <v>ORD6072</v>
      </c>
      <c r="B6073" s="6">
        <v>45240</v>
      </c>
      <c r="C6073" s="6" t="str">
        <f>TEXT(Table1[[#This Row],[Order Date]],"mmm")</f>
        <v>Nov</v>
      </c>
      <c r="D6073" s="6" t="str">
        <f>TEXT(Table1[[#This Row],[Order Date]],"yyyy")</f>
        <v>2023</v>
      </c>
      <c r="E6073" t="s">
        <v>2147</v>
      </c>
      <c r="F6073" t="s">
        <v>186</v>
      </c>
      <c r="G6073" t="s">
        <v>34</v>
      </c>
      <c r="H6073" t="s">
        <v>47</v>
      </c>
      <c r="I6073" t="s">
        <v>1990</v>
      </c>
      <c r="J6073">
        <v>37.299999999999997</v>
      </c>
      <c r="K6073">
        <v>2</v>
      </c>
      <c r="L6073">
        <v>17.16</v>
      </c>
    </row>
    <row r="6074" spans="1:12" ht="14.25" customHeight="1" x14ac:dyDescent="0.25">
      <c r="A6074" t="str">
        <f t="shared" si="94"/>
        <v>ORD6073</v>
      </c>
      <c r="B6074" s="6">
        <v>45240</v>
      </c>
      <c r="C6074" s="6" t="str">
        <f>TEXT(Table1[[#This Row],[Order Date]],"mmm")</f>
        <v>Nov</v>
      </c>
      <c r="D6074" s="6" t="str">
        <f>TEXT(Table1[[#This Row],[Order Date]],"yyyy")</f>
        <v>2023</v>
      </c>
      <c r="E6074" t="s">
        <v>2147</v>
      </c>
      <c r="F6074" t="s">
        <v>186</v>
      </c>
      <c r="G6074" t="s">
        <v>11</v>
      </c>
      <c r="H6074" t="s">
        <v>20</v>
      </c>
      <c r="I6074" t="s">
        <v>362</v>
      </c>
      <c r="J6074">
        <v>81.96</v>
      </c>
      <c r="K6074">
        <v>2</v>
      </c>
      <c r="L6074">
        <v>39.340000000000003</v>
      </c>
    </row>
    <row r="6075" spans="1:12" ht="14.25" customHeight="1" x14ac:dyDescent="0.25">
      <c r="A6075" t="str">
        <f t="shared" si="94"/>
        <v>ORD6074</v>
      </c>
      <c r="B6075" s="6">
        <v>45240</v>
      </c>
      <c r="C6075" s="6" t="str">
        <f>TEXT(Table1[[#This Row],[Order Date]],"mmm")</f>
        <v>Nov</v>
      </c>
      <c r="D6075" s="6" t="str">
        <f>TEXT(Table1[[#This Row],[Order Date]],"yyyy")</f>
        <v>2023</v>
      </c>
      <c r="E6075" t="s">
        <v>1771</v>
      </c>
      <c r="F6075" t="s">
        <v>149</v>
      </c>
      <c r="G6075" t="s">
        <v>11</v>
      </c>
      <c r="H6075" t="s">
        <v>20</v>
      </c>
      <c r="I6075" t="s">
        <v>1804</v>
      </c>
      <c r="J6075">
        <v>20.37</v>
      </c>
      <c r="K6075">
        <v>1</v>
      </c>
      <c r="L6075">
        <v>7.38</v>
      </c>
    </row>
    <row r="6076" spans="1:12" ht="14.25" customHeight="1" x14ac:dyDescent="0.25">
      <c r="A6076" t="str">
        <f t="shared" si="94"/>
        <v>ORD6075</v>
      </c>
      <c r="B6076" s="6">
        <v>45240</v>
      </c>
      <c r="C6076" s="6" t="str">
        <f>TEXT(Table1[[#This Row],[Order Date]],"mmm")</f>
        <v>Nov</v>
      </c>
      <c r="D6076" s="6" t="str">
        <f>TEXT(Table1[[#This Row],[Order Date]],"yyyy")</f>
        <v>2023</v>
      </c>
      <c r="E6076" t="s">
        <v>1771</v>
      </c>
      <c r="F6076" t="s">
        <v>149</v>
      </c>
      <c r="G6076" t="s">
        <v>11</v>
      </c>
      <c r="H6076" t="s">
        <v>20</v>
      </c>
      <c r="I6076" t="s">
        <v>781</v>
      </c>
      <c r="J6076">
        <v>49.85</v>
      </c>
      <c r="K6076">
        <v>3</v>
      </c>
      <c r="L6076">
        <v>16.82</v>
      </c>
    </row>
    <row r="6077" spans="1:12" ht="14.25" customHeight="1" x14ac:dyDescent="0.25">
      <c r="A6077" t="str">
        <f t="shared" si="94"/>
        <v>ORD6076</v>
      </c>
      <c r="B6077" s="6">
        <v>45240</v>
      </c>
      <c r="C6077" s="6" t="str">
        <f>TEXT(Table1[[#This Row],[Order Date]],"mmm")</f>
        <v>Nov</v>
      </c>
      <c r="D6077" s="6" t="str">
        <f>TEXT(Table1[[#This Row],[Order Date]],"yyyy")</f>
        <v>2023</v>
      </c>
      <c r="E6077" t="s">
        <v>587</v>
      </c>
      <c r="F6077" t="s">
        <v>27</v>
      </c>
      <c r="G6077" t="s">
        <v>11</v>
      </c>
      <c r="H6077" t="s">
        <v>12</v>
      </c>
      <c r="I6077" t="s">
        <v>2500</v>
      </c>
      <c r="J6077">
        <v>67.709999999999994</v>
      </c>
      <c r="K6077">
        <v>3</v>
      </c>
      <c r="L6077">
        <v>32.5</v>
      </c>
    </row>
    <row r="6078" spans="1:12" ht="14.25" customHeight="1" x14ac:dyDescent="0.25">
      <c r="A6078" t="str">
        <f t="shared" si="94"/>
        <v>ORD6077</v>
      </c>
      <c r="B6078" s="6">
        <v>45240</v>
      </c>
      <c r="C6078" s="6" t="str">
        <f>TEXT(Table1[[#This Row],[Order Date]],"mmm")</f>
        <v>Nov</v>
      </c>
      <c r="D6078" s="6" t="str">
        <f>TEXT(Table1[[#This Row],[Order Date]],"yyyy")</f>
        <v>2023</v>
      </c>
      <c r="E6078" t="s">
        <v>587</v>
      </c>
      <c r="F6078" t="s">
        <v>27</v>
      </c>
      <c r="G6078" t="s">
        <v>11</v>
      </c>
      <c r="H6078" t="s">
        <v>92</v>
      </c>
      <c r="I6078" t="s">
        <v>2621</v>
      </c>
      <c r="J6078">
        <v>129.91999999999999</v>
      </c>
      <c r="K6078">
        <v>4</v>
      </c>
      <c r="L6078">
        <v>38.979999999999997</v>
      </c>
    </row>
    <row r="6079" spans="1:12" ht="14.25" customHeight="1" x14ac:dyDescent="0.25">
      <c r="A6079" t="str">
        <f t="shared" si="94"/>
        <v>ORD6078</v>
      </c>
      <c r="B6079" s="6">
        <v>45240</v>
      </c>
      <c r="C6079" s="6" t="str">
        <f>TEXT(Table1[[#This Row],[Order Date]],"mmm")</f>
        <v>Nov</v>
      </c>
      <c r="D6079" s="6" t="str">
        <f>TEXT(Table1[[#This Row],[Order Date]],"yyyy")</f>
        <v>2023</v>
      </c>
      <c r="E6079" t="s">
        <v>587</v>
      </c>
      <c r="F6079" t="s">
        <v>27</v>
      </c>
      <c r="G6079" t="s">
        <v>34</v>
      </c>
      <c r="H6079" t="s">
        <v>47</v>
      </c>
      <c r="I6079" t="s">
        <v>57</v>
      </c>
      <c r="J6079">
        <v>467.46</v>
      </c>
      <c r="K6079">
        <v>9</v>
      </c>
      <c r="L6079">
        <v>191.66</v>
      </c>
    </row>
    <row r="6080" spans="1:12" ht="14.25" customHeight="1" x14ac:dyDescent="0.25">
      <c r="A6080" t="str">
        <f t="shared" si="94"/>
        <v>ORD6079</v>
      </c>
      <c r="B6080" s="6">
        <v>45240</v>
      </c>
      <c r="C6080" s="6" t="str">
        <f>TEXT(Table1[[#This Row],[Order Date]],"mmm")</f>
        <v>Nov</v>
      </c>
      <c r="D6080" s="6" t="str">
        <f>TEXT(Table1[[#This Row],[Order Date]],"yyyy")</f>
        <v>2023</v>
      </c>
      <c r="E6080" t="s">
        <v>587</v>
      </c>
      <c r="F6080" t="s">
        <v>27</v>
      </c>
      <c r="G6080" t="s">
        <v>11</v>
      </c>
      <c r="H6080" t="s">
        <v>12</v>
      </c>
      <c r="I6080" t="s">
        <v>621</v>
      </c>
      <c r="J6080">
        <v>61.4</v>
      </c>
      <c r="K6080">
        <v>5</v>
      </c>
      <c r="L6080">
        <v>28.86</v>
      </c>
    </row>
    <row r="6081" spans="1:12" ht="14.25" customHeight="1" x14ac:dyDescent="0.25">
      <c r="A6081" t="str">
        <f t="shared" si="94"/>
        <v>ORD6080</v>
      </c>
      <c r="B6081" s="6">
        <v>45240</v>
      </c>
      <c r="C6081" s="6" t="str">
        <f>TEXT(Table1[[#This Row],[Order Date]],"mmm")</f>
        <v>Nov</v>
      </c>
      <c r="D6081" s="6" t="str">
        <f>TEXT(Table1[[#This Row],[Order Date]],"yyyy")</f>
        <v>2023</v>
      </c>
      <c r="E6081" t="s">
        <v>587</v>
      </c>
      <c r="F6081" t="s">
        <v>27</v>
      </c>
      <c r="G6081" t="s">
        <v>11</v>
      </c>
      <c r="H6081" t="s">
        <v>18</v>
      </c>
      <c r="I6081" t="s">
        <v>1757</v>
      </c>
      <c r="J6081">
        <v>720.76</v>
      </c>
      <c r="K6081">
        <v>4</v>
      </c>
      <c r="L6081">
        <v>187.4</v>
      </c>
    </row>
    <row r="6082" spans="1:12" ht="14.25" customHeight="1" x14ac:dyDescent="0.25">
      <c r="A6082" t="str">
        <f t="shared" si="94"/>
        <v>ORD6081</v>
      </c>
      <c r="B6082" s="6">
        <v>45240</v>
      </c>
      <c r="C6082" s="6" t="str">
        <f>TEXT(Table1[[#This Row],[Order Date]],"mmm")</f>
        <v>Nov</v>
      </c>
      <c r="D6082" s="6" t="str">
        <f>TEXT(Table1[[#This Row],[Order Date]],"yyyy")</f>
        <v>2023</v>
      </c>
      <c r="E6082" t="s">
        <v>587</v>
      </c>
      <c r="F6082" t="s">
        <v>27</v>
      </c>
      <c r="G6082" t="s">
        <v>11</v>
      </c>
      <c r="H6082" t="s">
        <v>20</v>
      </c>
      <c r="I6082" t="s">
        <v>1647</v>
      </c>
      <c r="J6082">
        <v>5.18</v>
      </c>
      <c r="K6082">
        <v>3</v>
      </c>
      <c r="L6082">
        <v>1.81</v>
      </c>
    </row>
    <row r="6083" spans="1:12" ht="14.25" customHeight="1" x14ac:dyDescent="0.25">
      <c r="A6083" t="str">
        <f t="shared" ref="A6083:A6146" si="95">"ORD" &amp; TEXT(ROW(A6083)-1, "0000")</f>
        <v>ORD6082</v>
      </c>
      <c r="B6083" s="6">
        <v>45240</v>
      </c>
      <c r="C6083" s="6" t="str">
        <f>TEXT(Table1[[#This Row],[Order Date]],"mmm")</f>
        <v>Nov</v>
      </c>
      <c r="D6083" s="6" t="str">
        <f>TEXT(Table1[[#This Row],[Order Date]],"yyyy")</f>
        <v>2023</v>
      </c>
      <c r="E6083" t="s">
        <v>587</v>
      </c>
      <c r="F6083" t="s">
        <v>27</v>
      </c>
      <c r="G6083" t="s">
        <v>11</v>
      </c>
      <c r="H6083" t="s">
        <v>24</v>
      </c>
      <c r="I6083" t="s">
        <v>2622</v>
      </c>
      <c r="J6083">
        <v>14.7</v>
      </c>
      <c r="K6083">
        <v>5</v>
      </c>
      <c r="L6083">
        <v>3.97</v>
      </c>
    </row>
    <row r="6084" spans="1:12" ht="14.25" customHeight="1" x14ac:dyDescent="0.25">
      <c r="A6084" t="str">
        <f t="shared" si="95"/>
        <v>ORD6083</v>
      </c>
      <c r="B6084" s="6">
        <v>45240</v>
      </c>
      <c r="C6084" s="6" t="str">
        <f>TEXT(Table1[[#This Row],[Order Date]],"mmm")</f>
        <v>Nov</v>
      </c>
      <c r="D6084" s="6" t="str">
        <f>TEXT(Table1[[#This Row],[Order Date]],"yyyy")</f>
        <v>2023</v>
      </c>
      <c r="E6084" t="s">
        <v>530</v>
      </c>
      <c r="F6084" t="s">
        <v>27</v>
      </c>
      <c r="G6084" t="s">
        <v>34</v>
      </c>
      <c r="H6084" t="s">
        <v>47</v>
      </c>
      <c r="I6084" t="s">
        <v>2471</v>
      </c>
      <c r="J6084">
        <v>9.98</v>
      </c>
      <c r="K6084">
        <v>1</v>
      </c>
      <c r="L6084">
        <v>2.79</v>
      </c>
    </row>
    <row r="6085" spans="1:12" ht="14.25" customHeight="1" x14ac:dyDescent="0.25">
      <c r="A6085" t="str">
        <f t="shared" si="95"/>
        <v>ORD6084</v>
      </c>
      <c r="B6085" s="6">
        <v>45240</v>
      </c>
      <c r="C6085" s="6" t="str">
        <f>TEXT(Table1[[#This Row],[Order Date]],"mmm")</f>
        <v>Nov</v>
      </c>
      <c r="D6085" s="6" t="str">
        <f>TEXT(Table1[[#This Row],[Order Date]],"yyyy")</f>
        <v>2023</v>
      </c>
      <c r="E6085" t="s">
        <v>2071</v>
      </c>
      <c r="F6085" t="s">
        <v>27</v>
      </c>
      <c r="G6085" t="s">
        <v>11</v>
      </c>
      <c r="H6085" t="s">
        <v>18</v>
      </c>
      <c r="I6085" t="s">
        <v>2598</v>
      </c>
      <c r="J6085">
        <v>29.74</v>
      </c>
      <c r="K6085">
        <v>1</v>
      </c>
      <c r="L6085">
        <v>4.46</v>
      </c>
    </row>
    <row r="6086" spans="1:12" ht="14.25" customHeight="1" x14ac:dyDescent="0.25">
      <c r="A6086" t="str">
        <f t="shared" si="95"/>
        <v>ORD6085</v>
      </c>
      <c r="B6086" s="6">
        <v>45240</v>
      </c>
      <c r="C6086" s="6" t="str">
        <f>TEXT(Table1[[#This Row],[Order Date]],"mmm")</f>
        <v>Nov</v>
      </c>
      <c r="D6086" s="6" t="str">
        <f>TEXT(Table1[[#This Row],[Order Date]],"yyyy")</f>
        <v>2023</v>
      </c>
      <c r="E6086" t="s">
        <v>58</v>
      </c>
      <c r="F6086" t="s">
        <v>78</v>
      </c>
      <c r="G6086" t="s">
        <v>11</v>
      </c>
      <c r="H6086" t="s">
        <v>12</v>
      </c>
      <c r="I6086" t="s">
        <v>2195</v>
      </c>
      <c r="J6086">
        <v>31.1</v>
      </c>
      <c r="K6086">
        <v>6</v>
      </c>
      <c r="L6086">
        <v>10.89</v>
      </c>
    </row>
    <row r="6087" spans="1:12" ht="14.25" customHeight="1" x14ac:dyDescent="0.25">
      <c r="A6087" t="str">
        <f t="shared" si="95"/>
        <v>ORD6086</v>
      </c>
      <c r="B6087" s="6">
        <v>45240</v>
      </c>
      <c r="C6087" s="6" t="str">
        <f>TEXT(Table1[[#This Row],[Order Date]],"mmm")</f>
        <v>Nov</v>
      </c>
      <c r="D6087" s="6" t="str">
        <f>TEXT(Table1[[#This Row],[Order Date]],"yyyy")</f>
        <v>2023</v>
      </c>
      <c r="E6087" t="s">
        <v>210</v>
      </c>
      <c r="F6087" t="s">
        <v>840</v>
      </c>
      <c r="G6087" t="s">
        <v>39</v>
      </c>
      <c r="H6087" t="s">
        <v>40</v>
      </c>
      <c r="I6087" t="s">
        <v>1934</v>
      </c>
      <c r="J6087">
        <v>221.98</v>
      </c>
      <c r="K6087">
        <v>2</v>
      </c>
      <c r="L6087">
        <v>62.15</v>
      </c>
    </row>
    <row r="6088" spans="1:12" ht="14.25" customHeight="1" x14ac:dyDescent="0.25">
      <c r="A6088" t="str">
        <f t="shared" si="95"/>
        <v>ORD6087</v>
      </c>
      <c r="B6088" s="6">
        <v>45240</v>
      </c>
      <c r="C6088" s="6" t="str">
        <f>TEXT(Table1[[#This Row],[Order Date]],"mmm")</f>
        <v>Nov</v>
      </c>
      <c r="D6088" s="6" t="str">
        <f>TEXT(Table1[[#This Row],[Order Date]],"yyyy")</f>
        <v>2023</v>
      </c>
      <c r="E6088" t="s">
        <v>210</v>
      </c>
      <c r="F6088" t="s">
        <v>840</v>
      </c>
      <c r="G6088" t="s">
        <v>34</v>
      </c>
      <c r="H6088" t="s">
        <v>74</v>
      </c>
      <c r="I6088" t="s">
        <v>155</v>
      </c>
      <c r="J6088">
        <v>341.96</v>
      </c>
      <c r="K6088">
        <v>2</v>
      </c>
      <c r="L6088">
        <v>54.71</v>
      </c>
    </row>
    <row r="6089" spans="1:12" ht="14.25" customHeight="1" x14ac:dyDescent="0.25">
      <c r="A6089" t="str">
        <f t="shared" si="95"/>
        <v>ORD6088</v>
      </c>
      <c r="B6089" s="6">
        <v>45240</v>
      </c>
      <c r="C6089" s="6" t="str">
        <f>TEXT(Table1[[#This Row],[Order Date]],"mmm")</f>
        <v>Nov</v>
      </c>
      <c r="D6089" s="6" t="str">
        <f>TEXT(Table1[[#This Row],[Order Date]],"yyyy")</f>
        <v>2023</v>
      </c>
      <c r="E6089" t="s">
        <v>275</v>
      </c>
      <c r="F6089" t="s">
        <v>149</v>
      </c>
      <c r="G6089" t="s">
        <v>11</v>
      </c>
      <c r="H6089" t="s">
        <v>20</v>
      </c>
      <c r="I6089" t="s">
        <v>787</v>
      </c>
      <c r="J6089">
        <v>3.64</v>
      </c>
      <c r="K6089">
        <v>1</v>
      </c>
      <c r="L6089">
        <v>1.37</v>
      </c>
    </row>
    <row r="6090" spans="1:12" ht="14.25" customHeight="1" x14ac:dyDescent="0.25">
      <c r="A6090" t="str">
        <f t="shared" si="95"/>
        <v>ORD6089</v>
      </c>
      <c r="B6090" s="6">
        <v>45240</v>
      </c>
      <c r="C6090" s="6" t="str">
        <f>TEXT(Table1[[#This Row],[Order Date]],"mmm")</f>
        <v>Nov</v>
      </c>
      <c r="D6090" s="6" t="str">
        <f>TEXT(Table1[[#This Row],[Order Date]],"yyyy")</f>
        <v>2023</v>
      </c>
      <c r="E6090" t="s">
        <v>275</v>
      </c>
      <c r="F6090" t="s">
        <v>149</v>
      </c>
      <c r="G6090" t="s">
        <v>39</v>
      </c>
      <c r="H6090" t="s">
        <v>40</v>
      </c>
      <c r="I6090" t="s">
        <v>1114</v>
      </c>
      <c r="J6090">
        <v>881.93</v>
      </c>
      <c r="K6090">
        <v>7</v>
      </c>
      <c r="L6090">
        <v>220.48</v>
      </c>
    </row>
    <row r="6091" spans="1:12" ht="14.25" customHeight="1" x14ac:dyDescent="0.25">
      <c r="A6091" t="str">
        <f t="shared" si="95"/>
        <v>ORD6090</v>
      </c>
      <c r="B6091" s="6">
        <v>45241</v>
      </c>
      <c r="C6091" s="6" t="str">
        <f>TEXT(Table1[[#This Row],[Order Date]],"mmm")</f>
        <v>Nov</v>
      </c>
      <c r="D6091" s="6" t="str">
        <f>TEXT(Table1[[#This Row],[Order Date]],"yyyy")</f>
        <v>2023</v>
      </c>
      <c r="E6091" t="s">
        <v>2456</v>
      </c>
      <c r="F6091" t="s">
        <v>149</v>
      </c>
      <c r="G6091" t="s">
        <v>39</v>
      </c>
      <c r="H6091" t="s">
        <v>52</v>
      </c>
      <c r="I6091" t="s">
        <v>1718</v>
      </c>
      <c r="J6091">
        <v>59.97</v>
      </c>
      <c r="K6091">
        <v>3</v>
      </c>
      <c r="L6091">
        <v>14.99</v>
      </c>
    </row>
    <row r="6092" spans="1:12" ht="14.25" customHeight="1" x14ac:dyDescent="0.25">
      <c r="A6092" t="str">
        <f t="shared" si="95"/>
        <v>ORD6091</v>
      </c>
      <c r="B6092" s="6">
        <v>45241</v>
      </c>
      <c r="C6092" s="6" t="str">
        <f>TEXT(Table1[[#This Row],[Order Date]],"mmm")</f>
        <v>Nov</v>
      </c>
      <c r="D6092" s="6" t="str">
        <f>TEXT(Table1[[#This Row],[Order Date]],"yyyy")</f>
        <v>2023</v>
      </c>
      <c r="E6092" t="s">
        <v>2456</v>
      </c>
      <c r="F6092" t="s">
        <v>149</v>
      </c>
      <c r="G6092" t="s">
        <v>11</v>
      </c>
      <c r="H6092" t="s">
        <v>18</v>
      </c>
      <c r="I6092" t="s">
        <v>753</v>
      </c>
      <c r="J6092">
        <v>83.36</v>
      </c>
      <c r="K6092">
        <v>1</v>
      </c>
      <c r="L6092">
        <v>20.84</v>
      </c>
    </row>
    <row r="6093" spans="1:12" ht="14.25" customHeight="1" x14ac:dyDescent="0.25">
      <c r="A6093" t="str">
        <f t="shared" si="95"/>
        <v>ORD6092</v>
      </c>
      <c r="B6093" s="6">
        <v>45241</v>
      </c>
      <c r="C6093" s="6" t="str">
        <f>TEXT(Table1[[#This Row],[Order Date]],"mmm")</f>
        <v>Nov</v>
      </c>
      <c r="D6093" s="6" t="str">
        <f>TEXT(Table1[[#This Row],[Order Date]],"yyyy")</f>
        <v>2023</v>
      </c>
      <c r="E6093" t="s">
        <v>2103</v>
      </c>
      <c r="F6093" t="s">
        <v>15</v>
      </c>
      <c r="G6093" t="s">
        <v>39</v>
      </c>
      <c r="H6093" t="s">
        <v>52</v>
      </c>
      <c r="I6093" t="s">
        <v>1556</v>
      </c>
      <c r="J6093">
        <v>95.97</v>
      </c>
      <c r="K6093">
        <v>4</v>
      </c>
      <c r="L6093">
        <v>1.2</v>
      </c>
    </row>
    <row r="6094" spans="1:12" ht="14.25" customHeight="1" x14ac:dyDescent="0.25">
      <c r="A6094" t="str">
        <f t="shared" si="95"/>
        <v>ORD6093</v>
      </c>
      <c r="B6094" s="6">
        <v>45241</v>
      </c>
      <c r="C6094" s="6" t="str">
        <f>TEXT(Table1[[#This Row],[Order Date]],"mmm")</f>
        <v>Nov</v>
      </c>
      <c r="D6094" s="6" t="str">
        <f>TEXT(Table1[[#This Row],[Order Date]],"yyyy")</f>
        <v>2023</v>
      </c>
      <c r="E6094" t="s">
        <v>2103</v>
      </c>
      <c r="F6094" t="s">
        <v>15</v>
      </c>
      <c r="G6094" t="s">
        <v>34</v>
      </c>
      <c r="H6094" t="s">
        <v>35</v>
      </c>
      <c r="I6094" t="s">
        <v>2068</v>
      </c>
      <c r="J6094">
        <v>47.99</v>
      </c>
      <c r="K6094">
        <v>2</v>
      </c>
      <c r="L6094">
        <v>-2.06</v>
      </c>
    </row>
    <row r="6095" spans="1:12" ht="14.25" customHeight="1" x14ac:dyDescent="0.25">
      <c r="A6095" t="str">
        <f t="shared" si="95"/>
        <v>ORD6094</v>
      </c>
      <c r="B6095" s="6">
        <v>45241</v>
      </c>
      <c r="C6095" s="6" t="str">
        <f>TEXT(Table1[[#This Row],[Order Date]],"mmm")</f>
        <v>Nov</v>
      </c>
      <c r="D6095" s="6" t="str">
        <f>TEXT(Table1[[#This Row],[Order Date]],"yyyy")</f>
        <v>2023</v>
      </c>
      <c r="E6095" t="s">
        <v>1405</v>
      </c>
      <c r="F6095" t="s">
        <v>110</v>
      </c>
      <c r="G6095" t="s">
        <v>39</v>
      </c>
      <c r="H6095" t="s">
        <v>40</v>
      </c>
      <c r="I6095" t="s">
        <v>1518</v>
      </c>
      <c r="J6095">
        <v>257.98</v>
      </c>
      <c r="K6095">
        <v>2</v>
      </c>
      <c r="L6095">
        <v>74.81</v>
      </c>
    </row>
    <row r="6096" spans="1:12" ht="14.25" customHeight="1" x14ac:dyDescent="0.25">
      <c r="A6096" t="str">
        <f t="shared" si="95"/>
        <v>ORD6095</v>
      </c>
      <c r="B6096" s="6">
        <v>45241</v>
      </c>
      <c r="C6096" s="6" t="str">
        <f>TEXT(Table1[[#This Row],[Order Date]],"mmm")</f>
        <v>Nov</v>
      </c>
      <c r="D6096" s="6" t="str">
        <f>TEXT(Table1[[#This Row],[Order Date]],"yyyy")</f>
        <v>2023</v>
      </c>
      <c r="E6096" t="s">
        <v>1051</v>
      </c>
      <c r="F6096" t="s">
        <v>27</v>
      </c>
      <c r="G6096" t="s">
        <v>34</v>
      </c>
      <c r="H6096" t="s">
        <v>47</v>
      </c>
      <c r="I6096" t="s">
        <v>616</v>
      </c>
      <c r="J6096">
        <v>6.96</v>
      </c>
      <c r="K6096">
        <v>4</v>
      </c>
      <c r="L6096">
        <v>2.23</v>
      </c>
    </row>
    <row r="6097" spans="1:12" ht="14.25" customHeight="1" x14ac:dyDescent="0.25">
      <c r="A6097" t="str">
        <f t="shared" si="95"/>
        <v>ORD6096</v>
      </c>
      <c r="B6097" s="6">
        <v>45241</v>
      </c>
      <c r="C6097" s="6" t="str">
        <f>TEXT(Table1[[#This Row],[Order Date]],"mmm")</f>
        <v>Nov</v>
      </c>
      <c r="D6097" s="6" t="str">
        <f>TEXT(Table1[[#This Row],[Order Date]],"yyyy")</f>
        <v>2023</v>
      </c>
      <c r="E6097" t="s">
        <v>562</v>
      </c>
      <c r="F6097" t="s">
        <v>123</v>
      </c>
      <c r="G6097" t="s">
        <v>11</v>
      </c>
      <c r="H6097" t="s">
        <v>20</v>
      </c>
      <c r="I6097" t="s">
        <v>469</v>
      </c>
      <c r="J6097">
        <v>9.89</v>
      </c>
      <c r="K6097">
        <v>2</v>
      </c>
      <c r="L6097">
        <v>-6.92</v>
      </c>
    </row>
    <row r="6098" spans="1:12" ht="14.25" customHeight="1" x14ac:dyDescent="0.25">
      <c r="A6098" t="str">
        <f t="shared" si="95"/>
        <v>ORD6097</v>
      </c>
      <c r="B6098" s="6">
        <v>45241</v>
      </c>
      <c r="C6098" s="6" t="str">
        <f>TEXT(Table1[[#This Row],[Order Date]],"mmm")</f>
        <v>Nov</v>
      </c>
      <c r="D6098" s="6" t="str">
        <f>TEXT(Table1[[#This Row],[Order Date]],"yyyy")</f>
        <v>2023</v>
      </c>
      <c r="E6098" t="s">
        <v>562</v>
      </c>
      <c r="F6098" t="s">
        <v>123</v>
      </c>
      <c r="G6098" t="s">
        <v>11</v>
      </c>
      <c r="H6098" t="s">
        <v>92</v>
      </c>
      <c r="I6098" t="s">
        <v>2552</v>
      </c>
      <c r="J6098">
        <v>671.54</v>
      </c>
      <c r="K6098">
        <v>3</v>
      </c>
      <c r="L6098">
        <v>50.37</v>
      </c>
    </row>
    <row r="6099" spans="1:12" ht="14.25" customHeight="1" x14ac:dyDescent="0.25">
      <c r="A6099" t="str">
        <f t="shared" si="95"/>
        <v>ORD6098</v>
      </c>
      <c r="B6099" s="6">
        <v>45241</v>
      </c>
      <c r="C6099" s="6" t="str">
        <f>TEXT(Table1[[#This Row],[Order Date]],"mmm")</f>
        <v>Nov</v>
      </c>
      <c r="D6099" s="6" t="str">
        <f>TEXT(Table1[[#This Row],[Order Date]],"yyyy")</f>
        <v>2023</v>
      </c>
      <c r="E6099" t="s">
        <v>1946</v>
      </c>
      <c r="F6099" t="s">
        <v>149</v>
      </c>
      <c r="G6099" t="s">
        <v>11</v>
      </c>
      <c r="H6099" t="s">
        <v>18</v>
      </c>
      <c r="I6099" t="s">
        <v>299</v>
      </c>
      <c r="J6099">
        <v>28.14</v>
      </c>
      <c r="K6099">
        <v>3</v>
      </c>
      <c r="L6099">
        <v>7.88</v>
      </c>
    </row>
    <row r="6100" spans="1:12" ht="14.25" customHeight="1" x14ac:dyDescent="0.25">
      <c r="A6100" t="str">
        <f t="shared" si="95"/>
        <v>ORD6099</v>
      </c>
      <c r="B6100" s="6">
        <v>45241</v>
      </c>
      <c r="C6100" s="6" t="str">
        <f>TEXT(Table1[[#This Row],[Order Date]],"mmm")</f>
        <v>Nov</v>
      </c>
      <c r="D6100" s="6" t="str">
        <f>TEXT(Table1[[#This Row],[Order Date]],"yyyy")</f>
        <v>2023</v>
      </c>
      <c r="E6100" t="s">
        <v>1946</v>
      </c>
      <c r="F6100" t="s">
        <v>149</v>
      </c>
      <c r="G6100" t="s">
        <v>39</v>
      </c>
      <c r="H6100" t="s">
        <v>52</v>
      </c>
      <c r="I6100" t="s">
        <v>2229</v>
      </c>
      <c r="J6100">
        <v>36</v>
      </c>
      <c r="K6100">
        <v>2</v>
      </c>
      <c r="L6100">
        <v>6.48</v>
      </c>
    </row>
    <row r="6101" spans="1:12" ht="14.25" customHeight="1" x14ac:dyDescent="0.25">
      <c r="A6101" t="str">
        <f t="shared" si="95"/>
        <v>ORD6100</v>
      </c>
      <c r="B6101" s="6">
        <v>45241</v>
      </c>
      <c r="C6101" s="6" t="str">
        <f>TEXT(Table1[[#This Row],[Order Date]],"mmm")</f>
        <v>Nov</v>
      </c>
      <c r="D6101" s="6" t="str">
        <f>TEXT(Table1[[#This Row],[Order Date]],"yyyy")</f>
        <v>2023</v>
      </c>
      <c r="E6101" t="s">
        <v>1946</v>
      </c>
      <c r="F6101" t="s">
        <v>149</v>
      </c>
      <c r="G6101" t="s">
        <v>11</v>
      </c>
      <c r="H6101" t="s">
        <v>24</v>
      </c>
      <c r="I6101" t="s">
        <v>1852</v>
      </c>
      <c r="J6101">
        <v>92.94</v>
      </c>
      <c r="K6101">
        <v>3</v>
      </c>
      <c r="L6101">
        <v>25.09</v>
      </c>
    </row>
    <row r="6102" spans="1:12" ht="14.25" customHeight="1" x14ac:dyDescent="0.25">
      <c r="A6102" t="str">
        <f t="shared" si="95"/>
        <v>ORD6101</v>
      </c>
      <c r="B6102" s="6">
        <v>45241</v>
      </c>
      <c r="C6102" s="6" t="str">
        <f>TEXT(Table1[[#This Row],[Order Date]],"mmm")</f>
        <v>Nov</v>
      </c>
      <c r="D6102" s="6" t="str">
        <f>TEXT(Table1[[#This Row],[Order Date]],"yyyy")</f>
        <v>2023</v>
      </c>
      <c r="E6102" t="s">
        <v>1946</v>
      </c>
      <c r="F6102" t="s">
        <v>149</v>
      </c>
      <c r="G6102" t="s">
        <v>34</v>
      </c>
      <c r="H6102" t="s">
        <v>35</v>
      </c>
      <c r="I6102" t="s">
        <v>1480</v>
      </c>
      <c r="J6102">
        <v>245.65</v>
      </c>
      <c r="K6102">
        <v>3</v>
      </c>
      <c r="L6102">
        <v>8.19</v>
      </c>
    </row>
    <row r="6103" spans="1:12" ht="14.25" customHeight="1" x14ac:dyDescent="0.25">
      <c r="A6103" t="str">
        <f t="shared" si="95"/>
        <v>ORD6102</v>
      </c>
      <c r="B6103" s="6">
        <v>45241</v>
      </c>
      <c r="C6103" s="6" t="str">
        <f>TEXT(Table1[[#This Row],[Order Date]],"mmm")</f>
        <v>Nov</v>
      </c>
      <c r="D6103" s="6" t="str">
        <f>TEXT(Table1[[#This Row],[Order Date]],"yyyy")</f>
        <v>2023</v>
      </c>
      <c r="E6103" t="s">
        <v>1946</v>
      </c>
      <c r="F6103" t="s">
        <v>149</v>
      </c>
      <c r="G6103" t="s">
        <v>11</v>
      </c>
      <c r="H6103" t="s">
        <v>20</v>
      </c>
      <c r="I6103" t="s">
        <v>2218</v>
      </c>
      <c r="J6103">
        <v>55.01</v>
      </c>
      <c r="K6103">
        <v>3</v>
      </c>
      <c r="L6103">
        <v>17.190000000000001</v>
      </c>
    </row>
    <row r="6104" spans="1:12" ht="14.25" customHeight="1" x14ac:dyDescent="0.25">
      <c r="A6104" t="str">
        <f t="shared" si="95"/>
        <v>ORD6103</v>
      </c>
      <c r="B6104" s="6">
        <v>45241</v>
      </c>
      <c r="C6104" s="6" t="str">
        <f>TEXT(Table1[[#This Row],[Order Date]],"mmm")</f>
        <v>Nov</v>
      </c>
      <c r="D6104" s="6" t="str">
        <f>TEXT(Table1[[#This Row],[Order Date]],"yyyy")</f>
        <v>2023</v>
      </c>
      <c r="E6104" t="s">
        <v>1946</v>
      </c>
      <c r="F6104" t="s">
        <v>149</v>
      </c>
      <c r="G6104" t="s">
        <v>11</v>
      </c>
      <c r="H6104" t="s">
        <v>20</v>
      </c>
      <c r="I6104" t="s">
        <v>1927</v>
      </c>
      <c r="J6104">
        <v>35.229999999999997</v>
      </c>
      <c r="K6104">
        <v>3</v>
      </c>
      <c r="L6104">
        <v>11.45</v>
      </c>
    </row>
    <row r="6105" spans="1:12" ht="14.25" customHeight="1" x14ac:dyDescent="0.25">
      <c r="A6105" t="str">
        <f t="shared" si="95"/>
        <v>ORD6104</v>
      </c>
      <c r="B6105" s="6">
        <v>45241</v>
      </c>
      <c r="C6105" s="6" t="str">
        <f>TEXT(Table1[[#This Row],[Order Date]],"mmm")</f>
        <v>Nov</v>
      </c>
      <c r="D6105" s="6" t="str">
        <f>TEXT(Table1[[#This Row],[Order Date]],"yyyy")</f>
        <v>2023</v>
      </c>
      <c r="E6105" t="s">
        <v>871</v>
      </c>
      <c r="F6105" t="s">
        <v>27</v>
      </c>
      <c r="G6105" t="s">
        <v>34</v>
      </c>
      <c r="H6105" t="s">
        <v>47</v>
      </c>
      <c r="I6105" t="s">
        <v>2623</v>
      </c>
      <c r="J6105">
        <v>41.96</v>
      </c>
      <c r="K6105">
        <v>2</v>
      </c>
      <c r="L6105">
        <v>10.91</v>
      </c>
    </row>
    <row r="6106" spans="1:12" ht="14.25" customHeight="1" x14ac:dyDescent="0.25">
      <c r="A6106" t="str">
        <f t="shared" si="95"/>
        <v>ORD6105</v>
      </c>
      <c r="B6106" s="6">
        <v>45241</v>
      </c>
      <c r="C6106" s="6" t="str">
        <f>TEXT(Table1[[#This Row],[Order Date]],"mmm")</f>
        <v>Nov</v>
      </c>
      <c r="D6106" s="6" t="str">
        <f>TEXT(Table1[[#This Row],[Order Date]],"yyyy")</f>
        <v>2023</v>
      </c>
      <c r="E6106" t="s">
        <v>871</v>
      </c>
      <c r="F6106" t="s">
        <v>27</v>
      </c>
      <c r="G6106" t="s">
        <v>34</v>
      </c>
      <c r="H6106" t="s">
        <v>35</v>
      </c>
      <c r="I6106" t="s">
        <v>994</v>
      </c>
      <c r="J6106">
        <v>451.15</v>
      </c>
      <c r="K6106">
        <v>3</v>
      </c>
      <c r="L6106">
        <v>0</v>
      </c>
    </row>
    <row r="6107" spans="1:12" ht="14.25" customHeight="1" x14ac:dyDescent="0.25">
      <c r="A6107" t="str">
        <f t="shared" si="95"/>
        <v>ORD6106</v>
      </c>
      <c r="B6107" s="6">
        <v>45241</v>
      </c>
      <c r="C6107" s="6" t="str">
        <f>TEXT(Table1[[#This Row],[Order Date]],"mmm")</f>
        <v>Nov</v>
      </c>
      <c r="D6107" s="6" t="str">
        <f>TEXT(Table1[[#This Row],[Order Date]],"yyyy")</f>
        <v>2023</v>
      </c>
      <c r="E6107" t="s">
        <v>871</v>
      </c>
      <c r="F6107" t="s">
        <v>27</v>
      </c>
      <c r="G6107" t="s">
        <v>11</v>
      </c>
      <c r="H6107" t="s">
        <v>20</v>
      </c>
      <c r="I6107" t="s">
        <v>1302</v>
      </c>
      <c r="J6107">
        <v>31.5</v>
      </c>
      <c r="K6107">
        <v>11</v>
      </c>
      <c r="L6107">
        <v>11.03</v>
      </c>
    </row>
    <row r="6108" spans="1:12" ht="14.25" customHeight="1" x14ac:dyDescent="0.25">
      <c r="A6108" t="str">
        <f t="shared" si="95"/>
        <v>ORD6107</v>
      </c>
      <c r="B6108" s="6">
        <v>45241</v>
      </c>
      <c r="C6108" s="6" t="str">
        <f>TEXT(Table1[[#This Row],[Order Date]],"mmm")</f>
        <v>Nov</v>
      </c>
      <c r="D6108" s="6" t="str">
        <f>TEXT(Table1[[#This Row],[Order Date]],"yyyy")</f>
        <v>2023</v>
      </c>
      <c r="E6108" t="s">
        <v>2526</v>
      </c>
      <c r="F6108" t="s">
        <v>129</v>
      </c>
      <c r="G6108" t="s">
        <v>34</v>
      </c>
      <c r="H6108" t="s">
        <v>145</v>
      </c>
      <c r="I6108" t="s">
        <v>321</v>
      </c>
      <c r="J6108">
        <v>2678.94</v>
      </c>
      <c r="K6108">
        <v>6</v>
      </c>
      <c r="L6108">
        <v>241.1</v>
      </c>
    </row>
    <row r="6109" spans="1:12" ht="14.25" customHeight="1" x14ac:dyDescent="0.25">
      <c r="A6109" t="str">
        <f t="shared" si="95"/>
        <v>ORD6108</v>
      </c>
      <c r="B6109" s="6">
        <v>45241</v>
      </c>
      <c r="C6109" s="6" t="str">
        <f>TEXT(Table1[[#This Row],[Order Date]],"mmm")</f>
        <v>Nov</v>
      </c>
      <c r="D6109" s="6" t="str">
        <f>TEXT(Table1[[#This Row],[Order Date]],"yyyy")</f>
        <v>2023</v>
      </c>
      <c r="E6109" t="s">
        <v>2624</v>
      </c>
      <c r="F6109" t="s">
        <v>15</v>
      </c>
      <c r="G6109" t="s">
        <v>11</v>
      </c>
      <c r="H6109" t="s">
        <v>24</v>
      </c>
      <c r="I6109" t="s">
        <v>1823</v>
      </c>
      <c r="J6109">
        <v>14.11</v>
      </c>
      <c r="K6109">
        <v>6</v>
      </c>
      <c r="L6109">
        <v>1.23</v>
      </c>
    </row>
    <row r="6110" spans="1:12" ht="14.25" customHeight="1" x14ac:dyDescent="0.25">
      <c r="A6110" t="str">
        <f t="shared" si="95"/>
        <v>ORD6109</v>
      </c>
      <c r="B6110" s="6">
        <v>45242</v>
      </c>
      <c r="C6110" s="6" t="str">
        <f>TEXT(Table1[[#This Row],[Order Date]],"mmm")</f>
        <v>Nov</v>
      </c>
      <c r="D6110" s="6" t="str">
        <f>TEXT(Table1[[#This Row],[Order Date]],"yyyy")</f>
        <v>2023</v>
      </c>
      <c r="E6110" t="s">
        <v>380</v>
      </c>
      <c r="F6110" t="s">
        <v>95</v>
      </c>
      <c r="G6110" t="s">
        <v>11</v>
      </c>
      <c r="H6110" t="s">
        <v>20</v>
      </c>
      <c r="I6110" t="s">
        <v>1491</v>
      </c>
      <c r="J6110">
        <v>6.27</v>
      </c>
      <c r="K6110">
        <v>5</v>
      </c>
      <c r="L6110">
        <v>-4.5999999999999996</v>
      </c>
    </row>
    <row r="6111" spans="1:12" ht="14.25" customHeight="1" x14ac:dyDescent="0.25">
      <c r="A6111" t="str">
        <f t="shared" si="95"/>
        <v>ORD6110</v>
      </c>
      <c r="B6111" s="6">
        <v>45242</v>
      </c>
      <c r="C6111" s="6" t="str">
        <f>TEXT(Table1[[#This Row],[Order Date]],"mmm")</f>
        <v>Nov</v>
      </c>
      <c r="D6111" s="6" t="str">
        <f>TEXT(Table1[[#This Row],[Order Date]],"yyyy")</f>
        <v>2023</v>
      </c>
      <c r="E6111" t="s">
        <v>380</v>
      </c>
      <c r="F6111" t="s">
        <v>95</v>
      </c>
      <c r="G6111" t="s">
        <v>11</v>
      </c>
      <c r="H6111" t="s">
        <v>20</v>
      </c>
      <c r="I6111" t="s">
        <v>2267</v>
      </c>
      <c r="J6111">
        <v>4.37</v>
      </c>
      <c r="K6111">
        <v>7</v>
      </c>
      <c r="L6111">
        <v>-3.35</v>
      </c>
    </row>
    <row r="6112" spans="1:12" ht="14.25" customHeight="1" x14ac:dyDescent="0.25">
      <c r="A6112" t="str">
        <f t="shared" si="95"/>
        <v>ORD6111</v>
      </c>
      <c r="B6112" s="6">
        <v>45242</v>
      </c>
      <c r="C6112" s="6" t="str">
        <f>TEXT(Table1[[#This Row],[Order Date]],"mmm")</f>
        <v>Nov</v>
      </c>
      <c r="D6112" s="6" t="str">
        <f>TEXT(Table1[[#This Row],[Order Date]],"yyyy")</f>
        <v>2023</v>
      </c>
      <c r="E6112" t="s">
        <v>380</v>
      </c>
      <c r="F6112" t="s">
        <v>95</v>
      </c>
      <c r="G6112" t="s">
        <v>39</v>
      </c>
      <c r="H6112" t="s">
        <v>52</v>
      </c>
      <c r="I6112" t="s">
        <v>1718</v>
      </c>
      <c r="J6112">
        <v>31.98</v>
      </c>
      <c r="K6112">
        <v>2</v>
      </c>
      <c r="L6112">
        <v>2</v>
      </c>
    </row>
    <row r="6113" spans="1:12" ht="14.25" customHeight="1" x14ac:dyDescent="0.25">
      <c r="A6113" t="str">
        <f t="shared" si="95"/>
        <v>ORD6112</v>
      </c>
      <c r="B6113" s="6">
        <v>45242</v>
      </c>
      <c r="C6113" s="6" t="str">
        <f>TEXT(Table1[[#This Row],[Order Date]],"mmm")</f>
        <v>Nov</v>
      </c>
      <c r="D6113" s="6" t="str">
        <f>TEXT(Table1[[#This Row],[Order Date]],"yyyy")</f>
        <v>2023</v>
      </c>
      <c r="E6113" t="s">
        <v>483</v>
      </c>
      <c r="F6113" t="s">
        <v>129</v>
      </c>
      <c r="G6113" t="s">
        <v>11</v>
      </c>
      <c r="H6113" t="s">
        <v>63</v>
      </c>
      <c r="I6113" t="s">
        <v>2370</v>
      </c>
      <c r="J6113">
        <v>287.52</v>
      </c>
      <c r="K6113">
        <v>8</v>
      </c>
      <c r="L6113">
        <v>129.38</v>
      </c>
    </row>
    <row r="6114" spans="1:12" ht="14.25" customHeight="1" x14ac:dyDescent="0.25">
      <c r="A6114" t="str">
        <f t="shared" si="95"/>
        <v>ORD6113</v>
      </c>
      <c r="B6114" s="6">
        <v>45242</v>
      </c>
      <c r="C6114" s="6" t="str">
        <f>TEXT(Table1[[#This Row],[Order Date]],"mmm")</f>
        <v>Nov</v>
      </c>
      <c r="D6114" s="6" t="str">
        <f>TEXT(Table1[[#This Row],[Order Date]],"yyyy")</f>
        <v>2023</v>
      </c>
      <c r="E6114" t="s">
        <v>483</v>
      </c>
      <c r="F6114" t="s">
        <v>129</v>
      </c>
      <c r="G6114" t="s">
        <v>11</v>
      </c>
      <c r="H6114" t="s">
        <v>92</v>
      </c>
      <c r="I6114" t="s">
        <v>1829</v>
      </c>
      <c r="J6114">
        <v>37.68</v>
      </c>
      <c r="K6114">
        <v>2</v>
      </c>
      <c r="L6114">
        <v>10.55</v>
      </c>
    </row>
    <row r="6115" spans="1:12" ht="14.25" customHeight="1" x14ac:dyDescent="0.25">
      <c r="A6115" t="str">
        <f t="shared" si="95"/>
        <v>ORD6114</v>
      </c>
      <c r="B6115" s="6">
        <v>45242</v>
      </c>
      <c r="C6115" s="6" t="str">
        <f>TEXT(Table1[[#This Row],[Order Date]],"mmm")</f>
        <v>Nov</v>
      </c>
      <c r="D6115" s="6" t="str">
        <f>TEXT(Table1[[#This Row],[Order Date]],"yyyy")</f>
        <v>2023</v>
      </c>
      <c r="E6115" t="s">
        <v>483</v>
      </c>
      <c r="F6115" t="s">
        <v>129</v>
      </c>
      <c r="G6115" t="s">
        <v>11</v>
      </c>
      <c r="H6115" t="s">
        <v>12</v>
      </c>
      <c r="I6115" t="s">
        <v>2154</v>
      </c>
      <c r="J6115">
        <v>19.98</v>
      </c>
      <c r="K6115">
        <v>2</v>
      </c>
      <c r="L6115">
        <v>8.99</v>
      </c>
    </row>
    <row r="6116" spans="1:12" ht="14.25" customHeight="1" x14ac:dyDescent="0.25">
      <c r="A6116" t="str">
        <f t="shared" si="95"/>
        <v>ORD6115</v>
      </c>
      <c r="B6116" s="6">
        <v>45242</v>
      </c>
      <c r="C6116" s="6" t="str">
        <f>TEXT(Table1[[#This Row],[Order Date]],"mmm")</f>
        <v>Nov</v>
      </c>
      <c r="D6116" s="6" t="str">
        <f>TEXT(Table1[[#This Row],[Order Date]],"yyyy")</f>
        <v>2023</v>
      </c>
      <c r="E6116" t="s">
        <v>483</v>
      </c>
      <c r="F6116" t="s">
        <v>129</v>
      </c>
      <c r="G6116" t="s">
        <v>11</v>
      </c>
      <c r="H6116" t="s">
        <v>24</v>
      </c>
      <c r="I6116" t="s">
        <v>1823</v>
      </c>
      <c r="J6116">
        <v>20.58</v>
      </c>
      <c r="K6116">
        <v>7</v>
      </c>
      <c r="L6116">
        <v>5.56</v>
      </c>
    </row>
    <row r="6117" spans="1:12" ht="14.25" customHeight="1" x14ac:dyDescent="0.25">
      <c r="A6117" t="str">
        <f t="shared" si="95"/>
        <v>ORD6116</v>
      </c>
      <c r="B6117" s="6">
        <v>45242</v>
      </c>
      <c r="C6117" s="6" t="str">
        <f>TEXT(Table1[[#This Row],[Order Date]],"mmm")</f>
        <v>Nov</v>
      </c>
      <c r="D6117" s="6" t="str">
        <f>TEXT(Table1[[#This Row],[Order Date]],"yyyy")</f>
        <v>2023</v>
      </c>
      <c r="E6117" t="s">
        <v>483</v>
      </c>
      <c r="F6117" t="s">
        <v>129</v>
      </c>
      <c r="G6117" t="s">
        <v>11</v>
      </c>
      <c r="H6117" t="s">
        <v>20</v>
      </c>
      <c r="I6117" t="s">
        <v>1998</v>
      </c>
      <c r="J6117">
        <v>17.38</v>
      </c>
      <c r="K6117">
        <v>2</v>
      </c>
      <c r="L6117">
        <v>8.69</v>
      </c>
    </row>
    <row r="6118" spans="1:12" ht="14.25" customHeight="1" x14ac:dyDescent="0.25">
      <c r="A6118" t="str">
        <f t="shared" si="95"/>
        <v>ORD6117</v>
      </c>
      <c r="B6118" s="6">
        <v>45242</v>
      </c>
      <c r="C6118" s="6" t="str">
        <f>TEXT(Table1[[#This Row],[Order Date]],"mmm")</f>
        <v>Nov</v>
      </c>
      <c r="D6118" s="6" t="str">
        <f>TEXT(Table1[[#This Row],[Order Date]],"yyyy")</f>
        <v>2023</v>
      </c>
      <c r="E6118" t="s">
        <v>1677</v>
      </c>
      <c r="F6118" t="s">
        <v>78</v>
      </c>
      <c r="G6118" t="s">
        <v>34</v>
      </c>
      <c r="H6118" t="s">
        <v>35</v>
      </c>
      <c r="I6118" t="s">
        <v>274</v>
      </c>
      <c r="J6118">
        <v>1474.8</v>
      </c>
      <c r="K6118">
        <v>7</v>
      </c>
      <c r="L6118">
        <v>-21.07</v>
      </c>
    </row>
    <row r="6119" spans="1:12" ht="14.25" customHeight="1" x14ac:dyDescent="0.25">
      <c r="A6119" t="str">
        <f t="shared" si="95"/>
        <v>ORD6118</v>
      </c>
      <c r="B6119" s="6">
        <v>45242</v>
      </c>
      <c r="C6119" s="6" t="str">
        <f>TEXT(Table1[[#This Row],[Order Date]],"mmm")</f>
        <v>Nov</v>
      </c>
      <c r="D6119" s="6" t="str">
        <f>TEXT(Table1[[#This Row],[Order Date]],"yyyy")</f>
        <v>2023</v>
      </c>
      <c r="E6119" t="s">
        <v>1677</v>
      </c>
      <c r="F6119" t="s">
        <v>78</v>
      </c>
      <c r="G6119" t="s">
        <v>11</v>
      </c>
      <c r="H6119" t="s">
        <v>92</v>
      </c>
      <c r="I6119" t="s">
        <v>114</v>
      </c>
      <c r="J6119">
        <v>110.1</v>
      </c>
      <c r="K6119">
        <v>2</v>
      </c>
      <c r="L6119">
        <v>33.03</v>
      </c>
    </row>
    <row r="6120" spans="1:12" ht="14.25" customHeight="1" x14ac:dyDescent="0.25">
      <c r="A6120" t="str">
        <f t="shared" si="95"/>
        <v>ORD6119</v>
      </c>
      <c r="B6120" s="6">
        <v>45242</v>
      </c>
      <c r="C6120" s="6" t="str">
        <f>TEXT(Table1[[#This Row],[Order Date]],"mmm")</f>
        <v>Nov</v>
      </c>
      <c r="D6120" s="6" t="str">
        <f>TEXT(Table1[[#This Row],[Order Date]],"yyyy")</f>
        <v>2023</v>
      </c>
      <c r="E6120" t="s">
        <v>1677</v>
      </c>
      <c r="F6120" t="s">
        <v>78</v>
      </c>
      <c r="G6120" t="s">
        <v>11</v>
      </c>
      <c r="H6120" t="s">
        <v>43</v>
      </c>
      <c r="I6120" t="s">
        <v>1561</v>
      </c>
      <c r="J6120">
        <v>16.75</v>
      </c>
      <c r="K6120">
        <v>6</v>
      </c>
      <c r="L6120">
        <v>5.44</v>
      </c>
    </row>
    <row r="6121" spans="1:12" ht="14.25" customHeight="1" x14ac:dyDescent="0.25">
      <c r="A6121" t="str">
        <f t="shared" si="95"/>
        <v>ORD6120</v>
      </c>
      <c r="B6121" s="6">
        <v>45242</v>
      </c>
      <c r="C6121" s="6" t="str">
        <f>TEXT(Table1[[#This Row],[Order Date]],"mmm")</f>
        <v>Nov</v>
      </c>
      <c r="D6121" s="6" t="str">
        <f>TEXT(Table1[[#This Row],[Order Date]],"yyyy")</f>
        <v>2023</v>
      </c>
      <c r="E6121" t="s">
        <v>1677</v>
      </c>
      <c r="F6121" t="s">
        <v>78</v>
      </c>
      <c r="G6121" t="s">
        <v>34</v>
      </c>
      <c r="H6121" t="s">
        <v>35</v>
      </c>
      <c r="I6121" t="s">
        <v>864</v>
      </c>
      <c r="J6121">
        <v>1537.07</v>
      </c>
      <c r="K6121">
        <v>9</v>
      </c>
      <c r="L6121">
        <v>0</v>
      </c>
    </row>
    <row r="6122" spans="1:12" ht="14.25" customHeight="1" x14ac:dyDescent="0.25">
      <c r="A6122" t="str">
        <f t="shared" si="95"/>
        <v>ORD6121</v>
      </c>
      <c r="B6122" s="6">
        <v>45242</v>
      </c>
      <c r="C6122" s="6" t="str">
        <f>TEXT(Table1[[#This Row],[Order Date]],"mmm")</f>
        <v>Nov</v>
      </c>
      <c r="D6122" s="6" t="str">
        <f>TEXT(Table1[[#This Row],[Order Date]],"yyyy")</f>
        <v>2023</v>
      </c>
      <c r="E6122" t="s">
        <v>1677</v>
      </c>
      <c r="F6122" t="s">
        <v>78</v>
      </c>
      <c r="G6122" t="s">
        <v>34</v>
      </c>
      <c r="H6122" t="s">
        <v>35</v>
      </c>
      <c r="I6122" t="s">
        <v>1731</v>
      </c>
      <c r="J6122">
        <v>449.37</v>
      </c>
      <c r="K6122">
        <v>2</v>
      </c>
      <c r="L6122">
        <v>-12.84</v>
      </c>
    </row>
    <row r="6123" spans="1:12" ht="14.25" customHeight="1" x14ac:dyDescent="0.25">
      <c r="A6123" t="str">
        <f t="shared" si="95"/>
        <v>ORD6122</v>
      </c>
      <c r="B6123" s="6">
        <v>45242</v>
      </c>
      <c r="C6123" s="6" t="str">
        <f>TEXT(Table1[[#This Row],[Order Date]],"mmm")</f>
        <v>Nov</v>
      </c>
      <c r="D6123" s="6" t="str">
        <f>TEXT(Table1[[#This Row],[Order Date]],"yyyy")</f>
        <v>2023</v>
      </c>
      <c r="E6123" t="s">
        <v>752</v>
      </c>
      <c r="F6123" t="s">
        <v>27</v>
      </c>
      <c r="G6123" t="s">
        <v>39</v>
      </c>
      <c r="H6123" t="s">
        <v>40</v>
      </c>
      <c r="I6123" t="s">
        <v>1878</v>
      </c>
      <c r="J6123">
        <v>203.98</v>
      </c>
      <c r="K6123">
        <v>3</v>
      </c>
      <c r="L6123">
        <v>25.5</v>
      </c>
    </row>
    <row r="6124" spans="1:12" ht="14.25" customHeight="1" x14ac:dyDescent="0.25">
      <c r="A6124" t="str">
        <f t="shared" si="95"/>
        <v>ORD6123</v>
      </c>
      <c r="B6124" s="6">
        <v>45242</v>
      </c>
      <c r="C6124" s="6" t="str">
        <f>TEXT(Table1[[#This Row],[Order Date]],"mmm")</f>
        <v>Nov</v>
      </c>
      <c r="D6124" s="6" t="str">
        <f>TEXT(Table1[[#This Row],[Order Date]],"yyyy")</f>
        <v>2023</v>
      </c>
      <c r="E6124" t="s">
        <v>752</v>
      </c>
      <c r="F6124" t="s">
        <v>27</v>
      </c>
      <c r="G6124" t="s">
        <v>34</v>
      </c>
      <c r="H6124" t="s">
        <v>145</v>
      </c>
      <c r="I6124" t="s">
        <v>2511</v>
      </c>
      <c r="J6124">
        <v>674.35</v>
      </c>
      <c r="K6124">
        <v>3</v>
      </c>
      <c r="L6124">
        <v>-8.43</v>
      </c>
    </row>
    <row r="6125" spans="1:12" ht="14.25" customHeight="1" x14ac:dyDescent="0.25">
      <c r="A6125" t="str">
        <f t="shared" si="95"/>
        <v>ORD6124</v>
      </c>
      <c r="B6125" s="6">
        <v>45242</v>
      </c>
      <c r="C6125" s="6" t="str">
        <f>TEXT(Table1[[#This Row],[Order Date]],"mmm")</f>
        <v>Nov</v>
      </c>
      <c r="D6125" s="6" t="str">
        <f>TEXT(Table1[[#This Row],[Order Date]],"yyyy")</f>
        <v>2023</v>
      </c>
      <c r="E6125" t="s">
        <v>536</v>
      </c>
      <c r="F6125" t="s">
        <v>15</v>
      </c>
      <c r="G6125" t="s">
        <v>34</v>
      </c>
      <c r="H6125" t="s">
        <v>47</v>
      </c>
      <c r="I6125" t="s">
        <v>2000</v>
      </c>
      <c r="J6125">
        <v>22.75</v>
      </c>
      <c r="K6125">
        <v>6</v>
      </c>
      <c r="L6125">
        <v>-8.5299999999999994</v>
      </c>
    </row>
    <row r="6126" spans="1:12" ht="14.25" customHeight="1" x14ac:dyDescent="0.25">
      <c r="A6126" t="str">
        <f t="shared" si="95"/>
        <v>ORD6125</v>
      </c>
      <c r="B6126" s="6">
        <v>45243</v>
      </c>
      <c r="C6126" s="6" t="str">
        <f>TEXT(Table1[[#This Row],[Order Date]],"mmm")</f>
        <v>Nov</v>
      </c>
      <c r="D6126" s="6" t="str">
        <f>TEXT(Table1[[#This Row],[Order Date]],"yyyy")</f>
        <v>2023</v>
      </c>
      <c r="E6126" t="s">
        <v>1177</v>
      </c>
      <c r="F6126" t="s">
        <v>164</v>
      </c>
      <c r="G6126" t="s">
        <v>11</v>
      </c>
      <c r="H6126" t="s">
        <v>24</v>
      </c>
      <c r="I6126" t="s">
        <v>1358</v>
      </c>
      <c r="J6126">
        <v>44.02</v>
      </c>
      <c r="K6126">
        <v>2</v>
      </c>
      <c r="L6126">
        <v>11.45</v>
      </c>
    </row>
    <row r="6127" spans="1:12" ht="14.25" customHeight="1" x14ac:dyDescent="0.25">
      <c r="A6127" t="str">
        <f t="shared" si="95"/>
        <v>ORD6126</v>
      </c>
      <c r="B6127" s="6">
        <v>45243</v>
      </c>
      <c r="C6127" s="6" t="str">
        <f>TEXT(Table1[[#This Row],[Order Date]],"mmm")</f>
        <v>Nov</v>
      </c>
      <c r="D6127" s="6" t="str">
        <f>TEXT(Table1[[#This Row],[Order Date]],"yyyy")</f>
        <v>2023</v>
      </c>
      <c r="E6127" t="s">
        <v>392</v>
      </c>
      <c r="F6127" t="s">
        <v>245</v>
      </c>
      <c r="G6127" t="s">
        <v>11</v>
      </c>
      <c r="H6127" t="s">
        <v>200</v>
      </c>
      <c r="I6127" t="s">
        <v>262</v>
      </c>
      <c r="J6127">
        <v>52.14</v>
      </c>
      <c r="K6127">
        <v>7</v>
      </c>
      <c r="L6127">
        <v>5.87</v>
      </c>
    </row>
    <row r="6128" spans="1:12" ht="14.25" customHeight="1" x14ac:dyDescent="0.25">
      <c r="A6128" t="str">
        <f t="shared" si="95"/>
        <v>ORD6127</v>
      </c>
      <c r="B6128" s="6">
        <v>45243</v>
      </c>
      <c r="C6128" s="6" t="str">
        <f>TEXT(Table1[[#This Row],[Order Date]],"mmm")</f>
        <v>Nov</v>
      </c>
      <c r="D6128" s="6" t="str">
        <f>TEXT(Table1[[#This Row],[Order Date]],"yyyy")</f>
        <v>2023</v>
      </c>
      <c r="E6128" t="s">
        <v>2625</v>
      </c>
      <c r="F6128" t="s">
        <v>164</v>
      </c>
      <c r="G6128" t="s">
        <v>34</v>
      </c>
      <c r="H6128" t="s">
        <v>47</v>
      </c>
      <c r="I6128" t="s">
        <v>1779</v>
      </c>
      <c r="J6128">
        <v>4.18</v>
      </c>
      <c r="K6128">
        <v>1</v>
      </c>
      <c r="L6128">
        <v>1.5</v>
      </c>
    </row>
    <row r="6129" spans="1:12" ht="14.25" customHeight="1" x14ac:dyDescent="0.25">
      <c r="A6129" t="str">
        <f t="shared" si="95"/>
        <v>ORD6128</v>
      </c>
      <c r="B6129" s="6">
        <v>45243</v>
      </c>
      <c r="C6129" s="6" t="str">
        <f>TEXT(Table1[[#This Row],[Order Date]],"mmm")</f>
        <v>Nov</v>
      </c>
      <c r="D6129" s="6" t="str">
        <f>TEXT(Table1[[#This Row],[Order Date]],"yyyy")</f>
        <v>2023</v>
      </c>
      <c r="E6129" t="s">
        <v>2225</v>
      </c>
      <c r="F6129" t="s">
        <v>23</v>
      </c>
      <c r="G6129" t="s">
        <v>11</v>
      </c>
      <c r="H6129" t="s">
        <v>12</v>
      </c>
      <c r="I6129" t="s">
        <v>1054</v>
      </c>
      <c r="J6129">
        <v>217.06</v>
      </c>
      <c r="K6129">
        <v>7</v>
      </c>
      <c r="L6129">
        <v>78.680000000000007</v>
      </c>
    </row>
    <row r="6130" spans="1:12" ht="14.25" customHeight="1" x14ac:dyDescent="0.25">
      <c r="A6130" t="str">
        <f t="shared" si="95"/>
        <v>ORD6129</v>
      </c>
      <c r="B6130" s="6">
        <v>45243</v>
      </c>
      <c r="C6130" s="6" t="str">
        <f>TEXT(Table1[[#This Row],[Order Date]],"mmm")</f>
        <v>Nov</v>
      </c>
      <c r="D6130" s="6" t="str">
        <f>TEXT(Table1[[#This Row],[Order Date]],"yyyy")</f>
        <v>2023</v>
      </c>
      <c r="E6130" t="s">
        <v>562</v>
      </c>
      <c r="F6130" t="s">
        <v>15</v>
      </c>
      <c r="G6130" t="s">
        <v>11</v>
      </c>
      <c r="H6130" t="s">
        <v>20</v>
      </c>
      <c r="I6130" t="s">
        <v>1970</v>
      </c>
      <c r="J6130">
        <v>3.14</v>
      </c>
      <c r="K6130">
        <v>2</v>
      </c>
      <c r="L6130">
        <v>-4.7</v>
      </c>
    </row>
    <row r="6131" spans="1:12" ht="14.25" customHeight="1" x14ac:dyDescent="0.25">
      <c r="A6131" t="str">
        <f t="shared" si="95"/>
        <v>ORD6130</v>
      </c>
      <c r="B6131" s="6">
        <v>45243</v>
      </c>
      <c r="C6131" s="6" t="str">
        <f>TEXT(Table1[[#This Row],[Order Date]],"mmm")</f>
        <v>Nov</v>
      </c>
      <c r="D6131" s="6" t="str">
        <f>TEXT(Table1[[#This Row],[Order Date]],"yyyy")</f>
        <v>2023</v>
      </c>
      <c r="E6131" t="s">
        <v>176</v>
      </c>
      <c r="F6131" t="s">
        <v>149</v>
      </c>
      <c r="G6131" t="s">
        <v>11</v>
      </c>
      <c r="H6131" t="s">
        <v>18</v>
      </c>
      <c r="I6131" t="s">
        <v>463</v>
      </c>
      <c r="J6131">
        <v>77.55</v>
      </c>
      <c r="K6131">
        <v>5</v>
      </c>
      <c r="L6131">
        <v>20.16</v>
      </c>
    </row>
    <row r="6132" spans="1:12" ht="14.25" customHeight="1" x14ac:dyDescent="0.25">
      <c r="A6132" t="str">
        <f t="shared" si="95"/>
        <v>ORD6131</v>
      </c>
      <c r="B6132" s="6">
        <v>45243</v>
      </c>
      <c r="C6132" s="6" t="str">
        <f>TEXT(Table1[[#This Row],[Order Date]],"mmm")</f>
        <v>Nov</v>
      </c>
      <c r="D6132" s="6" t="str">
        <f>TEXT(Table1[[#This Row],[Order Date]],"yyyy")</f>
        <v>2023</v>
      </c>
      <c r="E6132" t="s">
        <v>176</v>
      </c>
      <c r="F6132" t="s">
        <v>149</v>
      </c>
      <c r="G6132" t="s">
        <v>11</v>
      </c>
      <c r="H6132" t="s">
        <v>18</v>
      </c>
      <c r="I6132" t="s">
        <v>516</v>
      </c>
      <c r="J6132">
        <v>24.88</v>
      </c>
      <c r="K6132">
        <v>2</v>
      </c>
      <c r="L6132">
        <v>6.97</v>
      </c>
    </row>
    <row r="6133" spans="1:12" ht="14.25" customHeight="1" x14ac:dyDescent="0.25">
      <c r="A6133" t="str">
        <f t="shared" si="95"/>
        <v>ORD6132</v>
      </c>
      <c r="B6133" s="6">
        <v>45243</v>
      </c>
      <c r="C6133" s="6" t="str">
        <f>TEXT(Table1[[#This Row],[Order Date]],"mmm")</f>
        <v>Nov</v>
      </c>
      <c r="D6133" s="6" t="str">
        <f>TEXT(Table1[[#This Row],[Order Date]],"yyyy")</f>
        <v>2023</v>
      </c>
      <c r="E6133" t="s">
        <v>176</v>
      </c>
      <c r="F6133" t="s">
        <v>149</v>
      </c>
      <c r="G6133" t="s">
        <v>11</v>
      </c>
      <c r="H6133" t="s">
        <v>24</v>
      </c>
      <c r="I6133" t="s">
        <v>1600</v>
      </c>
      <c r="J6133">
        <v>140.75</v>
      </c>
      <c r="K6133">
        <v>5</v>
      </c>
      <c r="L6133">
        <v>39.409999999999997</v>
      </c>
    </row>
    <row r="6134" spans="1:12" ht="14.25" customHeight="1" x14ac:dyDescent="0.25">
      <c r="A6134" t="str">
        <f t="shared" si="95"/>
        <v>ORD6133</v>
      </c>
      <c r="B6134" s="6">
        <v>45243</v>
      </c>
      <c r="C6134" s="6" t="str">
        <f>TEXT(Table1[[#This Row],[Order Date]],"mmm")</f>
        <v>Nov</v>
      </c>
      <c r="D6134" s="6" t="str">
        <f>TEXT(Table1[[#This Row],[Order Date]],"yyyy")</f>
        <v>2023</v>
      </c>
      <c r="E6134" t="s">
        <v>176</v>
      </c>
      <c r="F6134" t="s">
        <v>149</v>
      </c>
      <c r="G6134" t="s">
        <v>11</v>
      </c>
      <c r="H6134" t="s">
        <v>18</v>
      </c>
      <c r="I6134" t="s">
        <v>1171</v>
      </c>
      <c r="J6134">
        <v>36.630000000000003</v>
      </c>
      <c r="K6134">
        <v>3</v>
      </c>
      <c r="L6134">
        <v>9.89</v>
      </c>
    </row>
    <row r="6135" spans="1:12" ht="14.25" customHeight="1" x14ac:dyDescent="0.25">
      <c r="A6135" t="str">
        <f t="shared" si="95"/>
        <v>ORD6134</v>
      </c>
      <c r="B6135" s="6">
        <v>45243</v>
      </c>
      <c r="C6135" s="6" t="str">
        <f>TEXT(Table1[[#This Row],[Order Date]],"mmm")</f>
        <v>Nov</v>
      </c>
      <c r="D6135" s="6" t="str">
        <f>TEXT(Table1[[#This Row],[Order Date]],"yyyy")</f>
        <v>2023</v>
      </c>
      <c r="E6135" t="s">
        <v>1038</v>
      </c>
      <c r="F6135" t="s">
        <v>840</v>
      </c>
      <c r="G6135" t="s">
        <v>34</v>
      </c>
      <c r="H6135" t="s">
        <v>47</v>
      </c>
      <c r="I6135" t="s">
        <v>1833</v>
      </c>
      <c r="J6135">
        <v>30.36</v>
      </c>
      <c r="K6135">
        <v>4</v>
      </c>
      <c r="L6135">
        <v>13.05</v>
      </c>
    </row>
    <row r="6136" spans="1:12" ht="14.25" customHeight="1" x14ac:dyDescent="0.25">
      <c r="A6136" t="str">
        <f t="shared" si="95"/>
        <v>ORD6135</v>
      </c>
      <c r="B6136" s="6">
        <v>45243</v>
      </c>
      <c r="C6136" s="6" t="str">
        <f>TEXT(Table1[[#This Row],[Order Date]],"mmm")</f>
        <v>Nov</v>
      </c>
      <c r="D6136" s="6" t="str">
        <f>TEXT(Table1[[#This Row],[Order Date]],"yyyy")</f>
        <v>2023</v>
      </c>
      <c r="E6136" t="s">
        <v>1962</v>
      </c>
      <c r="F6136" t="s">
        <v>149</v>
      </c>
      <c r="G6136" t="s">
        <v>39</v>
      </c>
      <c r="H6136" t="s">
        <v>40</v>
      </c>
      <c r="I6136" t="s">
        <v>2626</v>
      </c>
      <c r="J6136">
        <v>2279.96</v>
      </c>
      <c r="K6136">
        <v>4</v>
      </c>
      <c r="L6136">
        <v>592.79</v>
      </c>
    </row>
    <row r="6137" spans="1:12" ht="14.25" customHeight="1" x14ac:dyDescent="0.25">
      <c r="A6137" t="str">
        <f t="shared" si="95"/>
        <v>ORD6136</v>
      </c>
      <c r="B6137" s="6">
        <v>45243</v>
      </c>
      <c r="C6137" s="6" t="str">
        <f>TEXT(Table1[[#This Row],[Order Date]],"mmm")</f>
        <v>Nov</v>
      </c>
      <c r="D6137" s="6" t="str">
        <f>TEXT(Table1[[#This Row],[Order Date]],"yyyy")</f>
        <v>2023</v>
      </c>
      <c r="E6137" t="s">
        <v>1962</v>
      </c>
      <c r="F6137" t="s">
        <v>149</v>
      </c>
      <c r="G6137" t="s">
        <v>11</v>
      </c>
      <c r="H6137" t="s">
        <v>16</v>
      </c>
      <c r="I6137" t="s">
        <v>1336</v>
      </c>
      <c r="J6137">
        <v>14.94</v>
      </c>
      <c r="K6137">
        <v>3</v>
      </c>
      <c r="L6137">
        <v>6.87</v>
      </c>
    </row>
    <row r="6138" spans="1:12" ht="14.25" customHeight="1" x14ac:dyDescent="0.25">
      <c r="A6138" t="str">
        <f t="shared" si="95"/>
        <v>ORD6137</v>
      </c>
      <c r="B6138" s="6">
        <v>45243</v>
      </c>
      <c r="C6138" s="6" t="str">
        <f>TEXT(Table1[[#This Row],[Order Date]],"mmm")</f>
        <v>Nov</v>
      </c>
      <c r="D6138" s="6" t="str">
        <f>TEXT(Table1[[#This Row],[Order Date]],"yyyy")</f>
        <v>2023</v>
      </c>
      <c r="E6138" t="s">
        <v>2188</v>
      </c>
      <c r="F6138" t="s">
        <v>164</v>
      </c>
      <c r="G6138" t="s">
        <v>34</v>
      </c>
      <c r="H6138" t="s">
        <v>47</v>
      </c>
      <c r="I6138" t="s">
        <v>2513</v>
      </c>
      <c r="J6138">
        <v>19.54</v>
      </c>
      <c r="K6138">
        <v>2</v>
      </c>
      <c r="L6138">
        <v>7.23</v>
      </c>
    </row>
    <row r="6139" spans="1:12" ht="14.25" customHeight="1" x14ac:dyDescent="0.25">
      <c r="A6139" t="str">
        <f t="shared" si="95"/>
        <v>ORD6138</v>
      </c>
      <c r="B6139" s="6">
        <v>45244</v>
      </c>
      <c r="C6139" s="6" t="str">
        <f>TEXT(Table1[[#This Row],[Order Date]],"mmm")</f>
        <v>Nov</v>
      </c>
      <c r="D6139" s="6" t="str">
        <f>TEXT(Table1[[#This Row],[Order Date]],"yyyy")</f>
        <v>2023</v>
      </c>
      <c r="E6139" t="s">
        <v>554</v>
      </c>
      <c r="F6139" t="s">
        <v>30</v>
      </c>
      <c r="G6139" t="s">
        <v>39</v>
      </c>
      <c r="H6139" t="s">
        <v>52</v>
      </c>
      <c r="I6139" t="s">
        <v>2341</v>
      </c>
      <c r="J6139">
        <v>499.98</v>
      </c>
      <c r="K6139">
        <v>2</v>
      </c>
      <c r="L6139">
        <v>115</v>
      </c>
    </row>
    <row r="6140" spans="1:12" ht="14.25" customHeight="1" x14ac:dyDescent="0.25">
      <c r="A6140" t="str">
        <f t="shared" si="95"/>
        <v>ORD6139</v>
      </c>
      <c r="B6140" s="6">
        <v>45244</v>
      </c>
      <c r="C6140" s="6" t="str">
        <f>TEXT(Table1[[#This Row],[Order Date]],"mmm")</f>
        <v>Nov</v>
      </c>
      <c r="D6140" s="6" t="str">
        <f>TEXT(Table1[[#This Row],[Order Date]],"yyyy")</f>
        <v>2023</v>
      </c>
      <c r="E6140" t="s">
        <v>554</v>
      </c>
      <c r="F6140" t="s">
        <v>30</v>
      </c>
      <c r="G6140" t="s">
        <v>11</v>
      </c>
      <c r="H6140" t="s">
        <v>12</v>
      </c>
      <c r="I6140" t="s">
        <v>1591</v>
      </c>
      <c r="J6140">
        <v>5.28</v>
      </c>
      <c r="K6140">
        <v>1</v>
      </c>
      <c r="L6140">
        <v>2.38</v>
      </c>
    </row>
    <row r="6141" spans="1:12" ht="14.25" customHeight="1" x14ac:dyDescent="0.25">
      <c r="A6141" t="str">
        <f t="shared" si="95"/>
        <v>ORD6140</v>
      </c>
      <c r="B6141" s="6">
        <v>45244</v>
      </c>
      <c r="C6141" s="6" t="str">
        <f>TEXT(Table1[[#This Row],[Order Date]],"mmm")</f>
        <v>Nov</v>
      </c>
      <c r="D6141" s="6" t="str">
        <f>TEXT(Table1[[#This Row],[Order Date]],"yyyy")</f>
        <v>2023</v>
      </c>
      <c r="E6141" t="s">
        <v>554</v>
      </c>
      <c r="F6141" t="s">
        <v>30</v>
      </c>
      <c r="G6141" t="s">
        <v>11</v>
      </c>
      <c r="H6141" t="s">
        <v>20</v>
      </c>
      <c r="I6141" t="s">
        <v>559</v>
      </c>
      <c r="J6141">
        <v>8.26</v>
      </c>
      <c r="K6141">
        <v>2</v>
      </c>
      <c r="L6141">
        <v>3.88</v>
      </c>
    </row>
    <row r="6142" spans="1:12" ht="14.25" customHeight="1" x14ac:dyDescent="0.25">
      <c r="A6142" t="str">
        <f t="shared" si="95"/>
        <v>ORD6141</v>
      </c>
      <c r="B6142" s="6">
        <v>45244</v>
      </c>
      <c r="C6142" s="6" t="str">
        <f>TEXT(Table1[[#This Row],[Order Date]],"mmm")</f>
        <v>Nov</v>
      </c>
      <c r="D6142" s="6" t="str">
        <f>TEXT(Table1[[#This Row],[Order Date]],"yyyy")</f>
        <v>2023</v>
      </c>
      <c r="E6142" t="s">
        <v>2627</v>
      </c>
      <c r="F6142" t="s">
        <v>27</v>
      </c>
      <c r="G6142" t="s">
        <v>11</v>
      </c>
      <c r="H6142" t="s">
        <v>16</v>
      </c>
      <c r="I6142" t="s">
        <v>1704</v>
      </c>
      <c r="J6142">
        <v>7.38</v>
      </c>
      <c r="K6142">
        <v>2</v>
      </c>
      <c r="L6142">
        <v>3.47</v>
      </c>
    </row>
    <row r="6143" spans="1:12" ht="14.25" customHeight="1" x14ac:dyDescent="0.25">
      <c r="A6143" t="str">
        <f t="shared" si="95"/>
        <v>ORD6142</v>
      </c>
      <c r="B6143" s="6">
        <v>45244</v>
      </c>
      <c r="C6143" s="6" t="str">
        <f>TEXT(Table1[[#This Row],[Order Date]],"mmm")</f>
        <v>Nov</v>
      </c>
      <c r="D6143" s="6" t="str">
        <f>TEXT(Table1[[#This Row],[Order Date]],"yyyy")</f>
        <v>2023</v>
      </c>
      <c r="E6143" t="s">
        <v>2308</v>
      </c>
      <c r="F6143" t="s">
        <v>10</v>
      </c>
      <c r="G6143" t="s">
        <v>11</v>
      </c>
      <c r="H6143" t="s">
        <v>20</v>
      </c>
      <c r="I6143" t="s">
        <v>2329</v>
      </c>
      <c r="J6143">
        <v>2.2999999999999998</v>
      </c>
      <c r="K6143">
        <v>2</v>
      </c>
      <c r="L6143">
        <v>-3.9</v>
      </c>
    </row>
    <row r="6144" spans="1:12" ht="14.25" customHeight="1" x14ac:dyDescent="0.25">
      <c r="A6144" t="str">
        <f t="shared" si="95"/>
        <v>ORD6143</v>
      </c>
      <c r="B6144" s="6">
        <v>45244</v>
      </c>
      <c r="C6144" s="6" t="str">
        <f>TEXT(Table1[[#This Row],[Order Date]],"mmm")</f>
        <v>Nov</v>
      </c>
      <c r="D6144" s="6" t="str">
        <f>TEXT(Table1[[#This Row],[Order Date]],"yyyy")</f>
        <v>2023</v>
      </c>
      <c r="E6144" t="s">
        <v>1084</v>
      </c>
      <c r="F6144" t="s">
        <v>149</v>
      </c>
      <c r="G6144" t="s">
        <v>34</v>
      </c>
      <c r="H6144" t="s">
        <v>35</v>
      </c>
      <c r="I6144" t="s">
        <v>1072</v>
      </c>
      <c r="J6144">
        <v>408.01</v>
      </c>
      <c r="K6144">
        <v>2</v>
      </c>
      <c r="L6144">
        <v>72.53</v>
      </c>
    </row>
    <row r="6145" spans="1:12" ht="14.25" customHeight="1" x14ac:dyDescent="0.25">
      <c r="A6145" t="str">
        <f t="shared" si="95"/>
        <v>ORD6144</v>
      </c>
      <c r="B6145" s="6">
        <v>45244</v>
      </c>
      <c r="C6145" s="6" t="str">
        <f>TEXT(Table1[[#This Row],[Order Date]],"mmm")</f>
        <v>Nov</v>
      </c>
      <c r="D6145" s="6" t="str">
        <f>TEXT(Table1[[#This Row],[Order Date]],"yyyy")</f>
        <v>2023</v>
      </c>
      <c r="E6145" t="s">
        <v>1084</v>
      </c>
      <c r="F6145" t="s">
        <v>149</v>
      </c>
      <c r="G6145" t="s">
        <v>11</v>
      </c>
      <c r="H6145" t="s">
        <v>18</v>
      </c>
      <c r="I6145" t="s">
        <v>2092</v>
      </c>
      <c r="J6145">
        <v>40.44</v>
      </c>
      <c r="K6145">
        <v>3</v>
      </c>
      <c r="L6145">
        <v>10.51</v>
      </c>
    </row>
    <row r="6146" spans="1:12" ht="14.25" customHeight="1" x14ac:dyDescent="0.25">
      <c r="A6146" t="str">
        <f t="shared" si="95"/>
        <v>ORD6145</v>
      </c>
      <c r="B6146" s="6">
        <v>45244</v>
      </c>
      <c r="C6146" s="6" t="str">
        <f>TEXT(Table1[[#This Row],[Order Date]],"mmm")</f>
        <v>Nov</v>
      </c>
      <c r="D6146" s="6" t="str">
        <f>TEXT(Table1[[#This Row],[Order Date]],"yyyy")</f>
        <v>2023</v>
      </c>
      <c r="E6146" t="s">
        <v>2017</v>
      </c>
      <c r="F6146" t="s">
        <v>23</v>
      </c>
      <c r="G6146" t="s">
        <v>34</v>
      </c>
      <c r="H6146" t="s">
        <v>35</v>
      </c>
      <c r="I6146" t="s">
        <v>2182</v>
      </c>
      <c r="J6146">
        <v>380.06</v>
      </c>
      <c r="K6146">
        <v>3</v>
      </c>
      <c r="L6146">
        <v>-21.72</v>
      </c>
    </row>
    <row r="6147" spans="1:12" ht="14.25" customHeight="1" x14ac:dyDescent="0.25">
      <c r="A6147" t="str">
        <f t="shared" ref="A6147:A6210" si="96">"ORD" &amp; TEXT(ROW(A6147)-1, "0000")</f>
        <v>ORD6146</v>
      </c>
      <c r="B6147" s="6">
        <v>45244</v>
      </c>
      <c r="C6147" s="6" t="str">
        <f>TEXT(Table1[[#This Row],[Order Date]],"mmm")</f>
        <v>Nov</v>
      </c>
      <c r="D6147" s="6" t="str">
        <f>TEXT(Table1[[#This Row],[Order Date]],"yyyy")</f>
        <v>2023</v>
      </c>
      <c r="E6147" t="s">
        <v>2017</v>
      </c>
      <c r="F6147" t="s">
        <v>23</v>
      </c>
      <c r="G6147" t="s">
        <v>39</v>
      </c>
      <c r="H6147" t="s">
        <v>603</v>
      </c>
      <c r="I6147" t="s">
        <v>1081</v>
      </c>
      <c r="J6147">
        <v>1199.98</v>
      </c>
      <c r="K6147">
        <v>4</v>
      </c>
      <c r="L6147">
        <v>180</v>
      </c>
    </row>
    <row r="6148" spans="1:12" ht="14.25" customHeight="1" x14ac:dyDescent="0.25">
      <c r="A6148" t="str">
        <f t="shared" si="96"/>
        <v>ORD6147</v>
      </c>
      <c r="B6148" s="6">
        <v>45244</v>
      </c>
      <c r="C6148" s="6" t="str">
        <f>TEXT(Table1[[#This Row],[Order Date]],"mmm")</f>
        <v>Nov</v>
      </c>
      <c r="D6148" s="6" t="str">
        <f>TEXT(Table1[[#This Row],[Order Date]],"yyyy")</f>
        <v>2023</v>
      </c>
      <c r="E6148" t="s">
        <v>2017</v>
      </c>
      <c r="F6148" t="s">
        <v>23</v>
      </c>
      <c r="G6148" t="s">
        <v>34</v>
      </c>
      <c r="H6148" t="s">
        <v>47</v>
      </c>
      <c r="I6148" t="s">
        <v>381</v>
      </c>
      <c r="J6148">
        <v>48.58</v>
      </c>
      <c r="K6148">
        <v>3</v>
      </c>
      <c r="L6148">
        <v>9.7200000000000006</v>
      </c>
    </row>
    <row r="6149" spans="1:12" ht="14.25" customHeight="1" x14ac:dyDescent="0.25">
      <c r="A6149" t="str">
        <f t="shared" si="96"/>
        <v>ORD6148</v>
      </c>
      <c r="B6149" s="6">
        <v>45244</v>
      </c>
      <c r="C6149" s="6" t="str">
        <f>TEXT(Table1[[#This Row],[Order Date]],"mmm")</f>
        <v>Nov</v>
      </c>
      <c r="D6149" s="6" t="str">
        <f>TEXT(Table1[[#This Row],[Order Date]],"yyyy")</f>
        <v>2023</v>
      </c>
      <c r="E6149" t="s">
        <v>1762</v>
      </c>
      <c r="F6149" t="s">
        <v>27</v>
      </c>
      <c r="G6149" t="s">
        <v>11</v>
      </c>
      <c r="H6149" t="s">
        <v>24</v>
      </c>
      <c r="I6149" t="s">
        <v>317</v>
      </c>
      <c r="J6149">
        <v>9.84</v>
      </c>
      <c r="K6149">
        <v>3</v>
      </c>
      <c r="L6149">
        <v>2.85</v>
      </c>
    </row>
    <row r="6150" spans="1:12" ht="14.25" customHeight="1" x14ac:dyDescent="0.25">
      <c r="A6150" t="str">
        <f t="shared" si="96"/>
        <v>ORD6149</v>
      </c>
      <c r="B6150" s="6">
        <v>45244</v>
      </c>
      <c r="C6150" s="6" t="str">
        <f>TEXT(Table1[[#This Row],[Order Date]],"mmm")</f>
        <v>Nov</v>
      </c>
      <c r="D6150" s="6" t="str">
        <f>TEXT(Table1[[#This Row],[Order Date]],"yyyy")</f>
        <v>2023</v>
      </c>
      <c r="E6150" t="s">
        <v>599</v>
      </c>
      <c r="F6150" t="s">
        <v>59</v>
      </c>
      <c r="G6150" t="s">
        <v>11</v>
      </c>
      <c r="H6150" t="s">
        <v>12</v>
      </c>
      <c r="I6150" t="s">
        <v>1673</v>
      </c>
      <c r="J6150">
        <v>16.45</v>
      </c>
      <c r="K6150">
        <v>5</v>
      </c>
      <c r="L6150">
        <v>7.57</v>
      </c>
    </row>
    <row r="6151" spans="1:12" ht="14.25" customHeight="1" x14ac:dyDescent="0.25">
      <c r="A6151" t="str">
        <f t="shared" si="96"/>
        <v>ORD6150</v>
      </c>
      <c r="B6151" s="6">
        <v>45244</v>
      </c>
      <c r="C6151" s="6" t="str">
        <f>TEXT(Table1[[#This Row],[Order Date]],"mmm")</f>
        <v>Nov</v>
      </c>
      <c r="D6151" s="6" t="str">
        <f>TEXT(Table1[[#This Row],[Order Date]],"yyyy")</f>
        <v>2023</v>
      </c>
      <c r="E6151" t="s">
        <v>599</v>
      </c>
      <c r="F6151" t="s">
        <v>59</v>
      </c>
      <c r="G6151" t="s">
        <v>34</v>
      </c>
      <c r="H6151" t="s">
        <v>47</v>
      </c>
      <c r="I6151" t="s">
        <v>849</v>
      </c>
      <c r="J6151">
        <v>19.920000000000002</v>
      </c>
      <c r="K6151">
        <v>4</v>
      </c>
      <c r="L6151">
        <v>6.57</v>
      </c>
    </row>
    <row r="6152" spans="1:12" ht="14.25" customHeight="1" x14ac:dyDescent="0.25">
      <c r="A6152" t="str">
        <f t="shared" si="96"/>
        <v>ORD6151</v>
      </c>
      <c r="B6152" s="6">
        <v>45244</v>
      </c>
      <c r="C6152" s="6" t="str">
        <f>TEXT(Table1[[#This Row],[Order Date]],"mmm")</f>
        <v>Nov</v>
      </c>
      <c r="D6152" s="6" t="str">
        <f>TEXT(Table1[[#This Row],[Order Date]],"yyyy")</f>
        <v>2023</v>
      </c>
      <c r="E6152" t="s">
        <v>1164</v>
      </c>
      <c r="F6152" t="s">
        <v>531</v>
      </c>
      <c r="G6152" t="s">
        <v>39</v>
      </c>
      <c r="H6152" t="s">
        <v>40</v>
      </c>
      <c r="I6152" t="s">
        <v>1729</v>
      </c>
      <c r="J6152">
        <v>89.97</v>
      </c>
      <c r="K6152">
        <v>3</v>
      </c>
      <c r="L6152">
        <v>25.19</v>
      </c>
    </row>
    <row r="6153" spans="1:12" ht="14.25" customHeight="1" x14ac:dyDescent="0.25">
      <c r="A6153" t="str">
        <f t="shared" si="96"/>
        <v>ORD6152</v>
      </c>
      <c r="B6153" s="6">
        <v>45244</v>
      </c>
      <c r="C6153" s="6" t="str">
        <f>TEXT(Table1[[#This Row],[Order Date]],"mmm")</f>
        <v>Nov</v>
      </c>
      <c r="D6153" s="6" t="str">
        <f>TEXT(Table1[[#This Row],[Order Date]],"yyyy")</f>
        <v>2023</v>
      </c>
      <c r="E6153" t="s">
        <v>9</v>
      </c>
      <c r="F6153" t="s">
        <v>149</v>
      </c>
      <c r="G6153" t="s">
        <v>39</v>
      </c>
      <c r="H6153" t="s">
        <v>40</v>
      </c>
      <c r="I6153" t="s">
        <v>1947</v>
      </c>
      <c r="J6153">
        <v>13.98</v>
      </c>
      <c r="K6153">
        <v>2</v>
      </c>
      <c r="L6153">
        <v>3.91</v>
      </c>
    </row>
    <row r="6154" spans="1:12" ht="14.25" customHeight="1" x14ac:dyDescent="0.25">
      <c r="A6154" t="str">
        <f t="shared" si="96"/>
        <v>ORD6153</v>
      </c>
      <c r="B6154" s="6">
        <v>45244</v>
      </c>
      <c r="C6154" s="6" t="str">
        <f>TEXT(Table1[[#This Row],[Order Date]],"mmm")</f>
        <v>Nov</v>
      </c>
      <c r="D6154" s="6" t="str">
        <f>TEXT(Table1[[#This Row],[Order Date]],"yyyy")</f>
        <v>2023</v>
      </c>
      <c r="E6154" t="s">
        <v>9</v>
      </c>
      <c r="F6154" t="s">
        <v>149</v>
      </c>
      <c r="G6154" t="s">
        <v>11</v>
      </c>
      <c r="H6154" t="s">
        <v>24</v>
      </c>
      <c r="I6154" t="s">
        <v>484</v>
      </c>
      <c r="J6154">
        <v>23.65</v>
      </c>
      <c r="K6154">
        <v>1</v>
      </c>
      <c r="L6154">
        <v>6.15</v>
      </c>
    </row>
    <row r="6155" spans="1:12" ht="14.25" customHeight="1" x14ac:dyDescent="0.25">
      <c r="A6155" t="str">
        <f t="shared" si="96"/>
        <v>ORD6154</v>
      </c>
      <c r="B6155" s="6">
        <v>45245</v>
      </c>
      <c r="C6155" s="6" t="str">
        <f>TEXT(Table1[[#This Row],[Order Date]],"mmm")</f>
        <v>Nov</v>
      </c>
      <c r="D6155" s="6" t="str">
        <f>TEXT(Table1[[#This Row],[Order Date]],"yyyy")</f>
        <v>2023</v>
      </c>
      <c r="E6155" t="s">
        <v>2124</v>
      </c>
      <c r="F6155" t="s">
        <v>27</v>
      </c>
      <c r="G6155" t="s">
        <v>39</v>
      </c>
      <c r="H6155" t="s">
        <v>52</v>
      </c>
      <c r="I6155" t="s">
        <v>1615</v>
      </c>
      <c r="J6155">
        <v>99.39</v>
      </c>
      <c r="K6155">
        <v>3</v>
      </c>
      <c r="L6155">
        <v>40.75</v>
      </c>
    </row>
    <row r="6156" spans="1:12" ht="14.25" customHeight="1" x14ac:dyDescent="0.25">
      <c r="A6156" t="str">
        <f t="shared" si="96"/>
        <v>ORD6155</v>
      </c>
      <c r="B6156" s="6">
        <v>45245</v>
      </c>
      <c r="C6156" s="6" t="str">
        <f>TEXT(Table1[[#This Row],[Order Date]],"mmm")</f>
        <v>Nov</v>
      </c>
      <c r="D6156" s="6" t="str">
        <f>TEXT(Table1[[#This Row],[Order Date]],"yyyy")</f>
        <v>2023</v>
      </c>
      <c r="E6156" t="s">
        <v>1945</v>
      </c>
      <c r="F6156" t="s">
        <v>27</v>
      </c>
      <c r="G6156" t="s">
        <v>11</v>
      </c>
      <c r="H6156" t="s">
        <v>20</v>
      </c>
      <c r="I6156" t="s">
        <v>1606</v>
      </c>
      <c r="J6156">
        <v>1016.79</v>
      </c>
      <c r="K6156">
        <v>1</v>
      </c>
      <c r="L6156">
        <v>381.3</v>
      </c>
    </row>
    <row r="6157" spans="1:12" ht="14.25" customHeight="1" x14ac:dyDescent="0.25">
      <c r="A6157" t="str">
        <f t="shared" si="96"/>
        <v>ORD6156</v>
      </c>
      <c r="B6157" s="6">
        <v>45245</v>
      </c>
      <c r="C6157" s="6" t="str">
        <f>TEXT(Table1[[#This Row],[Order Date]],"mmm")</f>
        <v>Nov</v>
      </c>
      <c r="D6157" s="6" t="str">
        <f>TEXT(Table1[[#This Row],[Order Date]],"yyyy")</f>
        <v>2023</v>
      </c>
      <c r="E6157" t="s">
        <v>1945</v>
      </c>
      <c r="F6157" t="s">
        <v>27</v>
      </c>
      <c r="G6157" t="s">
        <v>11</v>
      </c>
      <c r="H6157" t="s">
        <v>20</v>
      </c>
      <c r="I6157" t="s">
        <v>1377</v>
      </c>
      <c r="J6157">
        <v>38.14</v>
      </c>
      <c r="K6157">
        <v>7</v>
      </c>
      <c r="L6157">
        <v>13.35</v>
      </c>
    </row>
    <row r="6158" spans="1:12" ht="14.25" customHeight="1" x14ac:dyDescent="0.25">
      <c r="A6158" t="str">
        <f t="shared" si="96"/>
        <v>ORD6157</v>
      </c>
      <c r="B6158" s="6">
        <v>45245</v>
      </c>
      <c r="C6158" s="6" t="str">
        <f>TEXT(Table1[[#This Row],[Order Date]],"mmm")</f>
        <v>Nov</v>
      </c>
      <c r="D6158" s="6" t="str">
        <f>TEXT(Table1[[#This Row],[Order Date]],"yyyy")</f>
        <v>2023</v>
      </c>
      <c r="E6158" t="s">
        <v>443</v>
      </c>
      <c r="F6158" t="s">
        <v>27</v>
      </c>
      <c r="G6158" t="s">
        <v>39</v>
      </c>
      <c r="H6158" t="s">
        <v>40</v>
      </c>
      <c r="I6158" t="s">
        <v>1266</v>
      </c>
      <c r="J6158">
        <v>361.38</v>
      </c>
      <c r="K6158">
        <v>2</v>
      </c>
      <c r="L6158">
        <v>27.1</v>
      </c>
    </row>
    <row r="6159" spans="1:12" ht="14.25" customHeight="1" x14ac:dyDescent="0.25">
      <c r="A6159" t="str">
        <f t="shared" si="96"/>
        <v>ORD6158</v>
      </c>
      <c r="B6159" s="6">
        <v>45245</v>
      </c>
      <c r="C6159" s="6" t="str">
        <f>TEXT(Table1[[#This Row],[Order Date]],"mmm")</f>
        <v>Nov</v>
      </c>
      <c r="D6159" s="6" t="str">
        <f>TEXT(Table1[[#This Row],[Order Date]],"yyyy")</f>
        <v>2023</v>
      </c>
      <c r="E6159" t="s">
        <v>1289</v>
      </c>
      <c r="F6159" t="s">
        <v>245</v>
      </c>
      <c r="G6159" t="s">
        <v>34</v>
      </c>
      <c r="H6159" t="s">
        <v>145</v>
      </c>
      <c r="I6159" t="s">
        <v>1553</v>
      </c>
      <c r="J6159">
        <v>630.02</v>
      </c>
      <c r="K6159">
        <v>4</v>
      </c>
      <c r="L6159">
        <v>-199.51</v>
      </c>
    </row>
    <row r="6160" spans="1:12" ht="14.25" customHeight="1" x14ac:dyDescent="0.25">
      <c r="A6160" t="str">
        <f t="shared" si="96"/>
        <v>ORD6159</v>
      </c>
      <c r="B6160" s="6">
        <v>45246</v>
      </c>
      <c r="C6160" s="6" t="str">
        <f>TEXT(Table1[[#This Row],[Order Date]],"mmm")</f>
        <v>Nov</v>
      </c>
      <c r="D6160" s="6" t="str">
        <f>TEXT(Table1[[#This Row],[Order Date]],"yyyy")</f>
        <v>2023</v>
      </c>
      <c r="E6160" t="s">
        <v>465</v>
      </c>
      <c r="F6160" t="s">
        <v>399</v>
      </c>
      <c r="G6160" t="s">
        <v>11</v>
      </c>
      <c r="H6160" t="s">
        <v>63</v>
      </c>
      <c r="I6160" t="s">
        <v>64</v>
      </c>
      <c r="J6160">
        <v>28.4</v>
      </c>
      <c r="K6160">
        <v>5</v>
      </c>
      <c r="L6160">
        <v>13.35</v>
      </c>
    </row>
    <row r="6161" spans="1:12" ht="14.25" customHeight="1" x14ac:dyDescent="0.25">
      <c r="A6161" t="str">
        <f t="shared" si="96"/>
        <v>ORD6160</v>
      </c>
      <c r="B6161" s="6">
        <v>45246</v>
      </c>
      <c r="C6161" s="6" t="str">
        <f>TEXT(Table1[[#This Row],[Order Date]],"mmm")</f>
        <v>Nov</v>
      </c>
      <c r="D6161" s="6" t="str">
        <f>TEXT(Table1[[#This Row],[Order Date]],"yyyy")</f>
        <v>2023</v>
      </c>
      <c r="E6161" t="s">
        <v>125</v>
      </c>
      <c r="F6161" t="s">
        <v>27</v>
      </c>
      <c r="G6161" t="s">
        <v>11</v>
      </c>
      <c r="H6161" t="s">
        <v>20</v>
      </c>
      <c r="I6161" t="s">
        <v>2267</v>
      </c>
      <c r="J6161">
        <v>8.32</v>
      </c>
      <c r="K6161">
        <v>5</v>
      </c>
      <c r="L6161">
        <v>2.81</v>
      </c>
    </row>
    <row r="6162" spans="1:12" ht="14.25" customHeight="1" x14ac:dyDescent="0.25">
      <c r="A6162" t="str">
        <f t="shared" si="96"/>
        <v>ORD6161</v>
      </c>
      <c r="B6162" s="6">
        <v>45247</v>
      </c>
      <c r="C6162" s="6" t="str">
        <f>TEXT(Table1[[#This Row],[Order Date]],"mmm")</f>
        <v>Nov</v>
      </c>
      <c r="D6162" s="6" t="str">
        <f>TEXT(Table1[[#This Row],[Order Date]],"yyyy")</f>
        <v>2023</v>
      </c>
      <c r="E6162" t="s">
        <v>1258</v>
      </c>
      <c r="F6162" t="s">
        <v>399</v>
      </c>
      <c r="G6162" t="s">
        <v>11</v>
      </c>
      <c r="H6162" t="s">
        <v>20</v>
      </c>
      <c r="I6162" t="s">
        <v>451</v>
      </c>
      <c r="J6162">
        <v>10.78</v>
      </c>
      <c r="K6162">
        <v>3</v>
      </c>
      <c r="L6162">
        <v>3.37</v>
      </c>
    </row>
    <row r="6163" spans="1:12" ht="14.25" customHeight="1" x14ac:dyDescent="0.25">
      <c r="A6163" t="str">
        <f t="shared" si="96"/>
        <v>ORD6162</v>
      </c>
      <c r="B6163" s="6">
        <v>45247</v>
      </c>
      <c r="C6163" s="6" t="str">
        <f>TEXT(Table1[[#This Row],[Order Date]],"mmm")</f>
        <v>Nov</v>
      </c>
      <c r="D6163" s="6" t="str">
        <f>TEXT(Table1[[#This Row],[Order Date]],"yyyy")</f>
        <v>2023</v>
      </c>
      <c r="E6163" t="s">
        <v>1574</v>
      </c>
      <c r="F6163" t="s">
        <v>10</v>
      </c>
      <c r="G6163" t="s">
        <v>39</v>
      </c>
      <c r="H6163" t="s">
        <v>40</v>
      </c>
      <c r="I6163" t="s">
        <v>2362</v>
      </c>
      <c r="J6163">
        <v>67.180000000000007</v>
      </c>
      <c r="K6163">
        <v>3</v>
      </c>
      <c r="L6163">
        <v>6.72</v>
      </c>
    </row>
    <row r="6164" spans="1:12" ht="14.25" customHeight="1" x14ac:dyDescent="0.25">
      <c r="A6164" t="str">
        <f t="shared" si="96"/>
        <v>ORD6163</v>
      </c>
      <c r="B6164" s="6">
        <v>45247</v>
      </c>
      <c r="C6164" s="6" t="str">
        <f>TEXT(Table1[[#This Row],[Order Date]],"mmm")</f>
        <v>Nov</v>
      </c>
      <c r="D6164" s="6" t="str">
        <f>TEXT(Table1[[#This Row],[Order Date]],"yyyy")</f>
        <v>2023</v>
      </c>
      <c r="E6164" t="s">
        <v>1574</v>
      </c>
      <c r="F6164" t="s">
        <v>10</v>
      </c>
      <c r="G6164" t="s">
        <v>11</v>
      </c>
      <c r="H6164" t="s">
        <v>12</v>
      </c>
      <c r="I6164" t="s">
        <v>2523</v>
      </c>
      <c r="J6164">
        <v>15.23</v>
      </c>
      <c r="K6164">
        <v>4</v>
      </c>
      <c r="L6164">
        <v>5.52</v>
      </c>
    </row>
    <row r="6165" spans="1:12" ht="14.25" customHeight="1" x14ac:dyDescent="0.25">
      <c r="A6165" t="str">
        <f t="shared" si="96"/>
        <v>ORD6164</v>
      </c>
      <c r="B6165" s="6">
        <v>45247</v>
      </c>
      <c r="C6165" s="6" t="str">
        <f>TEXT(Table1[[#This Row],[Order Date]],"mmm")</f>
        <v>Nov</v>
      </c>
      <c r="D6165" s="6" t="str">
        <f>TEXT(Table1[[#This Row],[Order Date]],"yyyy")</f>
        <v>2023</v>
      </c>
      <c r="E6165" t="s">
        <v>2013</v>
      </c>
      <c r="F6165" t="s">
        <v>27</v>
      </c>
      <c r="G6165" t="s">
        <v>11</v>
      </c>
      <c r="H6165" t="s">
        <v>200</v>
      </c>
      <c r="I6165" t="s">
        <v>2207</v>
      </c>
      <c r="J6165">
        <v>49.5</v>
      </c>
      <c r="K6165">
        <v>5</v>
      </c>
      <c r="L6165">
        <v>13.37</v>
      </c>
    </row>
    <row r="6166" spans="1:12" ht="14.25" customHeight="1" x14ac:dyDescent="0.25">
      <c r="A6166" t="str">
        <f t="shared" si="96"/>
        <v>ORD6165</v>
      </c>
      <c r="B6166" s="6">
        <v>45248</v>
      </c>
      <c r="C6166" s="6" t="str">
        <f>TEXT(Table1[[#This Row],[Order Date]],"mmm")</f>
        <v>Nov</v>
      </c>
      <c r="D6166" s="6" t="str">
        <f>TEXT(Table1[[#This Row],[Order Date]],"yyyy")</f>
        <v>2023</v>
      </c>
      <c r="E6166" t="s">
        <v>951</v>
      </c>
      <c r="F6166" t="s">
        <v>840</v>
      </c>
      <c r="G6166" t="s">
        <v>11</v>
      </c>
      <c r="H6166" t="s">
        <v>18</v>
      </c>
      <c r="I6166" t="s">
        <v>795</v>
      </c>
      <c r="J6166">
        <v>1117.92</v>
      </c>
      <c r="K6166">
        <v>4</v>
      </c>
      <c r="L6166">
        <v>55.9</v>
      </c>
    </row>
    <row r="6167" spans="1:12" ht="14.25" customHeight="1" x14ac:dyDescent="0.25">
      <c r="A6167" t="str">
        <f t="shared" si="96"/>
        <v>ORD6166</v>
      </c>
      <c r="B6167" s="6">
        <v>45248</v>
      </c>
      <c r="C6167" s="6" t="str">
        <f>TEXT(Table1[[#This Row],[Order Date]],"mmm")</f>
        <v>Nov</v>
      </c>
      <c r="D6167" s="6" t="str">
        <f>TEXT(Table1[[#This Row],[Order Date]],"yyyy")</f>
        <v>2023</v>
      </c>
      <c r="E6167" t="s">
        <v>628</v>
      </c>
      <c r="F6167" t="s">
        <v>10</v>
      </c>
      <c r="G6167" t="s">
        <v>11</v>
      </c>
      <c r="H6167" t="s">
        <v>24</v>
      </c>
      <c r="I6167" t="s">
        <v>76</v>
      </c>
      <c r="J6167">
        <v>6.37</v>
      </c>
      <c r="K6167">
        <v>2</v>
      </c>
      <c r="L6167">
        <v>1.03</v>
      </c>
    </row>
    <row r="6168" spans="1:12" ht="14.25" customHeight="1" x14ac:dyDescent="0.25">
      <c r="A6168" t="str">
        <f t="shared" si="96"/>
        <v>ORD6167</v>
      </c>
      <c r="B6168" s="6">
        <v>45248</v>
      </c>
      <c r="C6168" s="6" t="str">
        <f>TEXT(Table1[[#This Row],[Order Date]],"mmm")</f>
        <v>Nov</v>
      </c>
      <c r="D6168" s="6" t="str">
        <f>TEXT(Table1[[#This Row],[Order Date]],"yyyy")</f>
        <v>2023</v>
      </c>
      <c r="E6168" t="s">
        <v>628</v>
      </c>
      <c r="F6168" t="s">
        <v>10</v>
      </c>
      <c r="G6168" t="s">
        <v>11</v>
      </c>
      <c r="H6168" t="s">
        <v>16</v>
      </c>
      <c r="I6168" t="s">
        <v>1500</v>
      </c>
      <c r="J6168">
        <v>48.85</v>
      </c>
      <c r="K6168">
        <v>2</v>
      </c>
      <c r="L6168">
        <v>15.88</v>
      </c>
    </row>
    <row r="6169" spans="1:12" ht="14.25" customHeight="1" x14ac:dyDescent="0.25">
      <c r="A6169" t="str">
        <f t="shared" si="96"/>
        <v>ORD6168</v>
      </c>
      <c r="B6169" s="6">
        <v>45248</v>
      </c>
      <c r="C6169" s="6" t="str">
        <f>TEXT(Table1[[#This Row],[Order Date]],"mmm")</f>
        <v>Nov</v>
      </c>
      <c r="D6169" s="6" t="str">
        <f>TEXT(Table1[[#This Row],[Order Date]],"yyyy")</f>
        <v>2023</v>
      </c>
      <c r="E6169" t="s">
        <v>628</v>
      </c>
      <c r="F6169" t="s">
        <v>10</v>
      </c>
      <c r="G6169" t="s">
        <v>11</v>
      </c>
      <c r="H6169" t="s">
        <v>12</v>
      </c>
      <c r="I6169" t="s">
        <v>936</v>
      </c>
      <c r="J6169">
        <v>19.649999999999999</v>
      </c>
      <c r="K6169">
        <v>2</v>
      </c>
      <c r="L6169">
        <v>6.63</v>
      </c>
    </row>
    <row r="6170" spans="1:12" ht="14.25" customHeight="1" x14ac:dyDescent="0.25">
      <c r="A6170" t="str">
        <f t="shared" si="96"/>
        <v>ORD6169</v>
      </c>
      <c r="B6170" s="6">
        <v>45248</v>
      </c>
      <c r="C6170" s="6" t="str">
        <f>TEXT(Table1[[#This Row],[Order Date]],"mmm")</f>
        <v>Nov</v>
      </c>
      <c r="D6170" s="6" t="str">
        <f>TEXT(Table1[[#This Row],[Order Date]],"yyyy")</f>
        <v>2023</v>
      </c>
      <c r="E6170" t="s">
        <v>628</v>
      </c>
      <c r="F6170" t="s">
        <v>10</v>
      </c>
      <c r="G6170" t="s">
        <v>34</v>
      </c>
      <c r="H6170" t="s">
        <v>35</v>
      </c>
      <c r="I6170" t="s">
        <v>1066</v>
      </c>
      <c r="J6170">
        <v>255.11</v>
      </c>
      <c r="K6170">
        <v>6</v>
      </c>
      <c r="L6170">
        <v>-18.22</v>
      </c>
    </row>
    <row r="6171" spans="1:12" ht="14.25" customHeight="1" x14ac:dyDescent="0.25">
      <c r="A6171" t="str">
        <f t="shared" si="96"/>
        <v>ORD6170</v>
      </c>
      <c r="B6171" s="6">
        <v>45248</v>
      </c>
      <c r="C6171" s="6" t="str">
        <f>TEXT(Table1[[#This Row],[Order Date]],"mmm")</f>
        <v>Nov</v>
      </c>
      <c r="D6171" s="6" t="str">
        <f>TEXT(Table1[[#This Row],[Order Date]],"yyyy")</f>
        <v>2023</v>
      </c>
      <c r="E6171" t="s">
        <v>637</v>
      </c>
      <c r="F6171" t="s">
        <v>78</v>
      </c>
      <c r="G6171" t="s">
        <v>11</v>
      </c>
      <c r="H6171" t="s">
        <v>92</v>
      </c>
      <c r="I6171" t="s">
        <v>1843</v>
      </c>
      <c r="J6171">
        <v>103.97</v>
      </c>
      <c r="K6171">
        <v>6</v>
      </c>
      <c r="L6171">
        <v>16.89</v>
      </c>
    </row>
    <row r="6172" spans="1:12" ht="14.25" customHeight="1" x14ac:dyDescent="0.25">
      <c r="A6172" t="str">
        <f t="shared" si="96"/>
        <v>ORD6171</v>
      </c>
      <c r="B6172" s="6">
        <v>45248</v>
      </c>
      <c r="C6172" s="6" t="str">
        <f>TEXT(Table1[[#This Row],[Order Date]],"mmm")</f>
        <v>Nov</v>
      </c>
      <c r="D6172" s="6" t="str">
        <f>TEXT(Table1[[#This Row],[Order Date]],"yyyy")</f>
        <v>2023</v>
      </c>
      <c r="E6172" t="s">
        <v>1557</v>
      </c>
      <c r="F6172" t="s">
        <v>27</v>
      </c>
      <c r="G6172" t="s">
        <v>39</v>
      </c>
      <c r="H6172" t="s">
        <v>40</v>
      </c>
      <c r="I6172" t="s">
        <v>2035</v>
      </c>
      <c r="J6172">
        <v>61.19</v>
      </c>
      <c r="K6172">
        <v>1</v>
      </c>
      <c r="L6172">
        <v>6.12</v>
      </c>
    </row>
    <row r="6173" spans="1:12" ht="14.25" customHeight="1" x14ac:dyDescent="0.25">
      <c r="A6173" t="str">
        <f t="shared" si="96"/>
        <v>ORD6172</v>
      </c>
      <c r="B6173" s="6">
        <v>45248</v>
      </c>
      <c r="C6173" s="6" t="str">
        <f>TEXT(Table1[[#This Row],[Order Date]],"mmm")</f>
        <v>Nov</v>
      </c>
      <c r="D6173" s="6" t="str">
        <f>TEXT(Table1[[#This Row],[Order Date]],"yyyy")</f>
        <v>2023</v>
      </c>
      <c r="E6173" t="s">
        <v>1557</v>
      </c>
      <c r="F6173" t="s">
        <v>27</v>
      </c>
      <c r="G6173" t="s">
        <v>11</v>
      </c>
      <c r="H6173" t="s">
        <v>92</v>
      </c>
      <c r="I6173" t="s">
        <v>2354</v>
      </c>
      <c r="J6173">
        <v>67.84</v>
      </c>
      <c r="K6173">
        <v>1</v>
      </c>
      <c r="L6173">
        <v>18.32</v>
      </c>
    </row>
    <row r="6174" spans="1:12" ht="14.25" customHeight="1" x14ac:dyDescent="0.25">
      <c r="A6174" t="str">
        <f t="shared" si="96"/>
        <v>ORD6173</v>
      </c>
      <c r="B6174" s="6">
        <v>45248</v>
      </c>
      <c r="C6174" s="6" t="str">
        <f>TEXT(Table1[[#This Row],[Order Date]],"mmm")</f>
        <v>Nov</v>
      </c>
      <c r="D6174" s="6" t="str">
        <f>TEXT(Table1[[#This Row],[Order Date]],"yyyy")</f>
        <v>2023</v>
      </c>
      <c r="E6174" t="s">
        <v>244</v>
      </c>
      <c r="F6174" t="s">
        <v>110</v>
      </c>
      <c r="G6174" t="s">
        <v>34</v>
      </c>
      <c r="H6174" t="s">
        <v>35</v>
      </c>
      <c r="I6174" t="s">
        <v>231</v>
      </c>
      <c r="J6174">
        <v>301.95999999999998</v>
      </c>
      <c r="K6174">
        <v>2</v>
      </c>
      <c r="L6174">
        <v>33.22</v>
      </c>
    </row>
    <row r="6175" spans="1:12" ht="14.25" customHeight="1" x14ac:dyDescent="0.25">
      <c r="A6175" t="str">
        <f t="shared" si="96"/>
        <v>ORD6174</v>
      </c>
      <c r="B6175" s="6">
        <v>45248</v>
      </c>
      <c r="C6175" s="6" t="str">
        <f>TEXT(Table1[[#This Row],[Order Date]],"mmm")</f>
        <v>Nov</v>
      </c>
      <c r="D6175" s="6" t="str">
        <f>TEXT(Table1[[#This Row],[Order Date]],"yyyy")</f>
        <v>2023</v>
      </c>
      <c r="E6175" t="s">
        <v>1242</v>
      </c>
      <c r="F6175" t="s">
        <v>488</v>
      </c>
      <c r="G6175" t="s">
        <v>39</v>
      </c>
      <c r="H6175" t="s">
        <v>52</v>
      </c>
      <c r="I6175" t="s">
        <v>2102</v>
      </c>
      <c r="J6175">
        <v>1319.96</v>
      </c>
      <c r="K6175">
        <v>4</v>
      </c>
      <c r="L6175">
        <v>527.98</v>
      </c>
    </row>
    <row r="6176" spans="1:12" ht="14.25" customHeight="1" x14ac:dyDescent="0.25">
      <c r="A6176" t="str">
        <f t="shared" si="96"/>
        <v>ORD6175</v>
      </c>
      <c r="B6176" s="6">
        <v>45248</v>
      </c>
      <c r="C6176" s="6" t="str">
        <f>TEXT(Table1[[#This Row],[Order Date]],"mmm")</f>
        <v>Nov</v>
      </c>
      <c r="D6176" s="6" t="str">
        <f>TEXT(Table1[[#This Row],[Order Date]],"yyyy")</f>
        <v>2023</v>
      </c>
      <c r="E6176" t="s">
        <v>635</v>
      </c>
      <c r="F6176" t="s">
        <v>27</v>
      </c>
      <c r="G6176" t="s">
        <v>39</v>
      </c>
      <c r="H6176" t="s">
        <v>52</v>
      </c>
      <c r="I6176" t="s">
        <v>1032</v>
      </c>
      <c r="J6176">
        <v>595</v>
      </c>
      <c r="K6176">
        <v>5</v>
      </c>
      <c r="L6176">
        <v>95.2</v>
      </c>
    </row>
    <row r="6177" spans="1:12" ht="14.25" customHeight="1" x14ac:dyDescent="0.25">
      <c r="A6177" t="str">
        <f t="shared" si="96"/>
        <v>ORD6176</v>
      </c>
      <c r="B6177" s="6">
        <v>45248</v>
      </c>
      <c r="C6177" s="6" t="str">
        <f>TEXT(Table1[[#This Row],[Order Date]],"mmm")</f>
        <v>Nov</v>
      </c>
      <c r="D6177" s="6" t="str">
        <f>TEXT(Table1[[#This Row],[Order Date]],"yyyy")</f>
        <v>2023</v>
      </c>
      <c r="E6177" t="s">
        <v>2444</v>
      </c>
      <c r="F6177" t="s">
        <v>27</v>
      </c>
      <c r="G6177" t="s">
        <v>11</v>
      </c>
      <c r="H6177" t="s">
        <v>20</v>
      </c>
      <c r="I6177" t="s">
        <v>2257</v>
      </c>
      <c r="J6177">
        <v>61.12</v>
      </c>
      <c r="K6177">
        <v>5</v>
      </c>
      <c r="L6177">
        <v>22.16</v>
      </c>
    </row>
    <row r="6178" spans="1:12" ht="14.25" customHeight="1" x14ac:dyDescent="0.25">
      <c r="A6178" t="str">
        <f t="shared" si="96"/>
        <v>ORD6177</v>
      </c>
      <c r="B6178" s="6">
        <v>45249</v>
      </c>
      <c r="C6178" s="6" t="str">
        <f>TEXT(Table1[[#This Row],[Order Date]],"mmm")</f>
        <v>Nov</v>
      </c>
      <c r="D6178" s="6" t="str">
        <f>TEXT(Table1[[#This Row],[Order Date]],"yyyy")</f>
        <v>2023</v>
      </c>
      <c r="E6178" t="s">
        <v>2396</v>
      </c>
      <c r="F6178" t="s">
        <v>149</v>
      </c>
      <c r="G6178" t="s">
        <v>11</v>
      </c>
      <c r="H6178" t="s">
        <v>20</v>
      </c>
      <c r="I6178" t="s">
        <v>1859</v>
      </c>
      <c r="J6178">
        <v>14.35</v>
      </c>
      <c r="K6178">
        <v>3</v>
      </c>
      <c r="L6178">
        <v>4.66</v>
      </c>
    </row>
    <row r="6179" spans="1:12" ht="14.25" customHeight="1" x14ac:dyDescent="0.25">
      <c r="A6179" t="str">
        <f t="shared" si="96"/>
        <v>ORD6178</v>
      </c>
      <c r="B6179" s="6">
        <v>45249</v>
      </c>
      <c r="C6179" s="6" t="str">
        <f>TEXT(Table1[[#This Row],[Order Date]],"mmm")</f>
        <v>Nov</v>
      </c>
      <c r="D6179" s="6" t="str">
        <f>TEXT(Table1[[#This Row],[Order Date]],"yyyy")</f>
        <v>2023</v>
      </c>
      <c r="E6179" t="s">
        <v>2396</v>
      </c>
      <c r="F6179" t="s">
        <v>149</v>
      </c>
      <c r="G6179" t="s">
        <v>11</v>
      </c>
      <c r="H6179" t="s">
        <v>18</v>
      </c>
      <c r="I6179" t="s">
        <v>192</v>
      </c>
      <c r="J6179">
        <v>64.959999999999994</v>
      </c>
      <c r="K6179">
        <v>2</v>
      </c>
      <c r="L6179">
        <v>2.6</v>
      </c>
    </row>
    <row r="6180" spans="1:12" ht="14.25" customHeight="1" x14ac:dyDescent="0.25">
      <c r="A6180" t="str">
        <f t="shared" si="96"/>
        <v>ORD6179</v>
      </c>
      <c r="B6180" s="6">
        <v>45249</v>
      </c>
      <c r="C6180" s="6" t="str">
        <f>TEXT(Table1[[#This Row],[Order Date]],"mmm")</f>
        <v>Nov</v>
      </c>
      <c r="D6180" s="6" t="str">
        <f>TEXT(Table1[[#This Row],[Order Date]],"yyyy")</f>
        <v>2023</v>
      </c>
      <c r="E6180" t="s">
        <v>2396</v>
      </c>
      <c r="F6180" t="s">
        <v>149</v>
      </c>
      <c r="G6180" t="s">
        <v>11</v>
      </c>
      <c r="H6180" t="s">
        <v>18</v>
      </c>
      <c r="I6180" t="s">
        <v>1847</v>
      </c>
      <c r="J6180">
        <v>68.599999999999994</v>
      </c>
      <c r="K6180">
        <v>4</v>
      </c>
      <c r="L6180">
        <v>18.52</v>
      </c>
    </row>
    <row r="6181" spans="1:12" ht="14.25" customHeight="1" x14ac:dyDescent="0.25">
      <c r="A6181" t="str">
        <f t="shared" si="96"/>
        <v>ORD6180</v>
      </c>
      <c r="B6181" s="6">
        <v>45249</v>
      </c>
      <c r="C6181" s="6" t="str">
        <f>TEXT(Table1[[#This Row],[Order Date]],"mmm")</f>
        <v>Nov</v>
      </c>
      <c r="D6181" s="6" t="str">
        <f>TEXT(Table1[[#This Row],[Order Date]],"yyyy")</f>
        <v>2023</v>
      </c>
      <c r="E6181" t="s">
        <v>900</v>
      </c>
      <c r="F6181" t="s">
        <v>10</v>
      </c>
      <c r="G6181" t="s">
        <v>11</v>
      </c>
      <c r="H6181" t="s">
        <v>18</v>
      </c>
      <c r="I6181" t="s">
        <v>1439</v>
      </c>
      <c r="J6181">
        <v>100.7</v>
      </c>
      <c r="K6181">
        <v>6</v>
      </c>
      <c r="L6181">
        <v>-16.36</v>
      </c>
    </row>
    <row r="6182" spans="1:12" ht="14.25" customHeight="1" x14ac:dyDescent="0.25">
      <c r="A6182" t="str">
        <f t="shared" si="96"/>
        <v>ORD6181</v>
      </c>
      <c r="B6182" s="6">
        <v>45249</v>
      </c>
      <c r="C6182" s="6" t="str">
        <f>TEXT(Table1[[#This Row],[Order Date]],"mmm")</f>
        <v>Nov</v>
      </c>
      <c r="D6182" s="6" t="str">
        <f>TEXT(Table1[[#This Row],[Order Date]],"yyyy")</f>
        <v>2023</v>
      </c>
      <c r="E6182" t="s">
        <v>900</v>
      </c>
      <c r="F6182" t="s">
        <v>10</v>
      </c>
      <c r="G6182" t="s">
        <v>34</v>
      </c>
      <c r="H6182" t="s">
        <v>47</v>
      </c>
      <c r="I6182" t="s">
        <v>2493</v>
      </c>
      <c r="J6182">
        <v>2.33</v>
      </c>
      <c r="K6182">
        <v>2</v>
      </c>
      <c r="L6182">
        <v>-0.76</v>
      </c>
    </row>
    <row r="6183" spans="1:12" ht="14.25" customHeight="1" x14ac:dyDescent="0.25">
      <c r="A6183" t="str">
        <f t="shared" si="96"/>
        <v>ORD6182</v>
      </c>
      <c r="B6183" s="6">
        <v>45249</v>
      </c>
      <c r="C6183" s="6" t="str">
        <f>TEXT(Table1[[#This Row],[Order Date]],"mmm")</f>
        <v>Nov</v>
      </c>
      <c r="D6183" s="6" t="str">
        <f>TEXT(Table1[[#This Row],[Order Date]],"yyyy")</f>
        <v>2023</v>
      </c>
      <c r="E6183" t="s">
        <v>900</v>
      </c>
      <c r="F6183" t="s">
        <v>10</v>
      </c>
      <c r="G6183" t="s">
        <v>11</v>
      </c>
      <c r="H6183" t="s">
        <v>20</v>
      </c>
      <c r="I6183" t="s">
        <v>96</v>
      </c>
      <c r="J6183">
        <v>10.78</v>
      </c>
      <c r="K6183">
        <v>5</v>
      </c>
      <c r="L6183">
        <v>-17.25</v>
      </c>
    </row>
    <row r="6184" spans="1:12" ht="14.25" customHeight="1" x14ac:dyDescent="0.25">
      <c r="A6184" t="str">
        <f t="shared" si="96"/>
        <v>ORD6183</v>
      </c>
      <c r="B6184" s="6">
        <v>45249</v>
      </c>
      <c r="C6184" s="6" t="str">
        <f>TEXT(Table1[[#This Row],[Order Date]],"mmm")</f>
        <v>Nov</v>
      </c>
      <c r="D6184" s="6" t="str">
        <f>TEXT(Table1[[#This Row],[Order Date]],"yyyy")</f>
        <v>2023</v>
      </c>
      <c r="E6184" t="s">
        <v>900</v>
      </c>
      <c r="F6184" t="s">
        <v>10</v>
      </c>
      <c r="G6184" t="s">
        <v>11</v>
      </c>
      <c r="H6184" t="s">
        <v>43</v>
      </c>
      <c r="I6184" t="s">
        <v>160</v>
      </c>
      <c r="J6184">
        <v>58.37</v>
      </c>
      <c r="K6184">
        <v>12</v>
      </c>
      <c r="L6184">
        <v>21.89</v>
      </c>
    </row>
    <row r="6185" spans="1:12" ht="14.25" customHeight="1" x14ac:dyDescent="0.25">
      <c r="A6185" t="str">
        <f t="shared" si="96"/>
        <v>ORD6184</v>
      </c>
      <c r="B6185" s="6">
        <v>45249</v>
      </c>
      <c r="C6185" s="6" t="str">
        <f>TEXT(Table1[[#This Row],[Order Date]],"mmm")</f>
        <v>Nov</v>
      </c>
      <c r="D6185" s="6" t="str">
        <f>TEXT(Table1[[#This Row],[Order Date]],"yyyy")</f>
        <v>2023</v>
      </c>
      <c r="E6185" t="s">
        <v>900</v>
      </c>
      <c r="F6185" t="s">
        <v>10</v>
      </c>
      <c r="G6185" t="s">
        <v>11</v>
      </c>
      <c r="H6185" t="s">
        <v>63</v>
      </c>
      <c r="I6185" t="s">
        <v>2409</v>
      </c>
      <c r="J6185">
        <v>40.97</v>
      </c>
      <c r="K6185">
        <v>3</v>
      </c>
      <c r="L6185">
        <v>13.83</v>
      </c>
    </row>
    <row r="6186" spans="1:12" ht="14.25" customHeight="1" x14ac:dyDescent="0.25">
      <c r="A6186" t="str">
        <f t="shared" si="96"/>
        <v>ORD6185</v>
      </c>
      <c r="B6186" s="6">
        <v>45249</v>
      </c>
      <c r="C6186" s="6" t="str">
        <f>TEXT(Table1[[#This Row],[Order Date]],"mmm")</f>
        <v>Nov</v>
      </c>
      <c r="D6186" s="6" t="str">
        <f>TEXT(Table1[[#This Row],[Order Date]],"yyyy")</f>
        <v>2023</v>
      </c>
      <c r="E6186" t="s">
        <v>900</v>
      </c>
      <c r="F6186" t="s">
        <v>10</v>
      </c>
      <c r="G6186" t="s">
        <v>39</v>
      </c>
      <c r="H6186" t="s">
        <v>40</v>
      </c>
      <c r="I6186" t="s">
        <v>1215</v>
      </c>
      <c r="J6186">
        <v>71.959999999999994</v>
      </c>
      <c r="K6186">
        <v>5</v>
      </c>
      <c r="L6186">
        <v>25.19</v>
      </c>
    </row>
    <row r="6187" spans="1:12" ht="14.25" customHeight="1" x14ac:dyDescent="0.25">
      <c r="A6187" t="str">
        <f t="shared" si="96"/>
        <v>ORD6186</v>
      </c>
      <c r="B6187" s="6">
        <v>45249</v>
      </c>
      <c r="C6187" s="6" t="str">
        <f>TEXT(Table1[[#This Row],[Order Date]],"mmm")</f>
        <v>Nov</v>
      </c>
      <c r="D6187" s="6" t="str">
        <f>TEXT(Table1[[#This Row],[Order Date]],"yyyy")</f>
        <v>2023</v>
      </c>
      <c r="E6187" t="s">
        <v>900</v>
      </c>
      <c r="F6187" t="s">
        <v>10</v>
      </c>
      <c r="G6187" t="s">
        <v>11</v>
      </c>
      <c r="H6187" t="s">
        <v>12</v>
      </c>
      <c r="I6187" t="s">
        <v>2605</v>
      </c>
      <c r="J6187">
        <v>10.37</v>
      </c>
      <c r="K6187">
        <v>2</v>
      </c>
      <c r="L6187">
        <v>3.63</v>
      </c>
    </row>
    <row r="6188" spans="1:12" ht="14.25" customHeight="1" x14ac:dyDescent="0.25">
      <c r="A6188" t="str">
        <f t="shared" si="96"/>
        <v>ORD6187</v>
      </c>
      <c r="B6188" s="6">
        <v>45249</v>
      </c>
      <c r="C6188" s="6" t="str">
        <f>TEXT(Table1[[#This Row],[Order Date]],"mmm")</f>
        <v>Nov</v>
      </c>
      <c r="D6188" s="6" t="str">
        <f>TEXT(Table1[[#This Row],[Order Date]],"yyyy")</f>
        <v>2023</v>
      </c>
      <c r="E6188" t="s">
        <v>900</v>
      </c>
      <c r="F6188" t="s">
        <v>10</v>
      </c>
      <c r="G6188" t="s">
        <v>11</v>
      </c>
      <c r="H6188" t="s">
        <v>20</v>
      </c>
      <c r="I6188" t="s">
        <v>929</v>
      </c>
      <c r="J6188">
        <v>1.19</v>
      </c>
      <c r="K6188">
        <v>2</v>
      </c>
      <c r="L6188">
        <v>-2.0299999999999998</v>
      </c>
    </row>
    <row r="6189" spans="1:12" ht="14.25" customHeight="1" x14ac:dyDescent="0.25">
      <c r="A6189" t="str">
        <f t="shared" si="96"/>
        <v>ORD6188</v>
      </c>
      <c r="B6189" s="6">
        <v>45249</v>
      </c>
      <c r="C6189" s="6" t="str">
        <f>TEXT(Table1[[#This Row],[Order Date]],"mmm")</f>
        <v>Nov</v>
      </c>
      <c r="D6189" s="6" t="str">
        <f>TEXT(Table1[[#This Row],[Order Date]],"yyyy")</f>
        <v>2023</v>
      </c>
      <c r="E6189" t="s">
        <v>268</v>
      </c>
      <c r="F6189" t="s">
        <v>149</v>
      </c>
      <c r="G6189" t="s">
        <v>11</v>
      </c>
      <c r="H6189" t="s">
        <v>24</v>
      </c>
      <c r="I6189" t="s">
        <v>1182</v>
      </c>
      <c r="J6189">
        <v>17.28</v>
      </c>
      <c r="K6189">
        <v>6</v>
      </c>
      <c r="L6189">
        <v>5.01</v>
      </c>
    </row>
    <row r="6190" spans="1:12" ht="14.25" customHeight="1" x14ac:dyDescent="0.25">
      <c r="A6190" t="str">
        <f t="shared" si="96"/>
        <v>ORD6189</v>
      </c>
      <c r="B6190" s="6">
        <v>45249</v>
      </c>
      <c r="C6190" s="6" t="str">
        <f>TEXT(Table1[[#This Row],[Order Date]],"mmm")</f>
        <v>Nov</v>
      </c>
      <c r="D6190" s="6" t="str">
        <f>TEXT(Table1[[#This Row],[Order Date]],"yyyy")</f>
        <v>2023</v>
      </c>
      <c r="E6190" t="s">
        <v>268</v>
      </c>
      <c r="F6190" t="s">
        <v>149</v>
      </c>
      <c r="G6190" t="s">
        <v>11</v>
      </c>
      <c r="H6190" t="s">
        <v>20</v>
      </c>
      <c r="I6190" t="s">
        <v>222</v>
      </c>
      <c r="J6190">
        <v>17.71</v>
      </c>
      <c r="K6190">
        <v>3</v>
      </c>
      <c r="L6190">
        <v>6.42</v>
      </c>
    </row>
    <row r="6191" spans="1:12" ht="14.25" customHeight="1" x14ac:dyDescent="0.25">
      <c r="A6191" t="str">
        <f t="shared" si="96"/>
        <v>ORD6190</v>
      </c>
      <c r="B6191" s="6">
        <v>45249</v>
      </c>
      <c r="C6191" s="6" t="str">
        <f>TEXT(Table1[[#This Row],[Order Date]],"mmm")</f>
        <v>Nov</v>
      </c>
      <c r="D6191" s="6" t="str">
        <f>TEXT(Table1[[#This Row],[Order Date]],"yyyy")</f>
        <v>2023</v>
      </c>
      <c r="E6191" t="s">
        <v>2190</v>
      </c>
      <c r="F6191" t="s">
        <v>129</v>
      </c>
      <c r="G6191" t="s">
        <v>11</v>
      </c>
      <c r="H6191" t="s">
        <v>92</v>
      </c>
      <c r="I6191" t="s">
        <v>1983</v>
      </c>
      <c r="J6191">
        <v>54.96</v>
      </c>
      <c r="K6191">
        <v>3</v>
      </c>
      <c r="L6191">
        <v>15.94</v>
      </c>
    </row>
    <row r="6192" spans="1:12" ht="14.25" customHeight="1" x14ac:dyDescent="0.25">
      <c r="A6192" t="str">
        <f t="shared" si="96"/>
        <v>ORD6191</v>
      </c>
      <c r="B6192" s="6">
        <v>45249</v>
      </c>
      <c r="C6192" s="6" t="str">
        <f>TEXT(Table1[[#This Row],[Order Date]],"mmm")</f>
        <v>Nov</v>
      </c>
      <c r="D6192" s="6" t="str">
        <f>TEXT(Table1[[#This Row],[Order Date]],"yyyy")</f>
        <v>2023</v>
      </c>
      <c r="E6192" t="s">
        <v>760</v>
      </c>
      <c r="F6192" t="s">
        <v>245</v>
      </c>
      <c r="G6192" t="s">
        <v>11</v>
      </c>
      <c r="H6192" t="s">
        <v>24</v>
      </c>
      <c r="I6192" t="s">
        <v>808</v>
      </c>
      <c r="J6192">
        <v>18.48</v>
      </c>
      <c r="K6192">
        <v>2</v>
      </c>
      <c r="L6192">
        <v>6.01</v>
      </c>
    </row>
    <row r="6193" spans="1:12" ht="14.25" customHeight="1" x14ac:dyDescent="0.25">
      <c r="A6193" t="str">
        <f t="shared" si="96"/>
        <v>ORD6192</v>
      </c>
      <c r="B6193" s="6">
        <v>45249</v>
      </c>
      <c r="C6193" s="6" t="str">
        <f>TEXT(Table1[[#This Row],[Order Date]],"mmm")</f>
        <v>Nov</v>
      </c>
      <c r="D6193" s="6" t="str">
        <f>TEXT(Table1[[#This Row],[Order Date]],"yyyy")</f>
        <v>2023</v>
      </c>
      <c r="E6193" t="s">
        <v>69</v>
      </c>
      <c r="F6193" t="s">
        <v>149</v>
      </c>
      <c r="G6193" t="s">
        <v>11</v>
      </c>
      <c r="H6193" t="s">
        <v>92</v>
      </c>
      <c r="I6193" t="s">
        <v>1979</v>
      </c>
      <c r="J6193">
        <v>8.74</v>
      </c>
      <c r="K6193">
        <v>2</v>
      </c>
      <c r="L6193">
        <v>2.27</v>
      </c>
    </row>
    <row r="6194" spans="1:12" ht="14.25" customHeight="1" x14ac:dyDescent="0.25">
      <c r="A6194" t="str">
        <f t="shared" si="96"/>
        <v>ORD6193</v>
      </c>
      <c r="B6194" s="6">
        <v>45249</v>
      </c>
      <c r="C6194" s="6" t="str">
        <f>TEXT(Table1[[#This Row],[Order Date]],"mmm")</f>
        <v>Nov</v>
      </c>
      <c r="D6194" s="6" t="str">
        <f>TEXT(Table1[[#This Row],[Order Date]],"yyyy")</f>
        <v>2023</v>
      </c>
      <c r="E6194" t="s">
        <v>69</v>
      </c>
      <c r="F6194" t="s">
        <v>149</v>
      </c>
      <c r="G6194" t="s">
        <v>11</v>
      </c>
      <c r="H6194" t="s">
        <v>12</v>
      </c>
      <c r="I6194" t="s">
        <v>1582</v>
      </c>
      <c r="J6194">
        <v>44.75</v>
      </c>
      <c r="K6194">
        <v>5</v>
      </c>
      <c r="L6194">
        <v>20.59</v>
      </c>
    </row>
    <row r="6195" spans="1:12" ht="14.25" customHeight="1" x14ac:dyDescent="0.25">
      <c r="A6195" t="str">
        <f t="shared" si="96"/>
        <v>ORD6194</v>
      </c>
      <c r="B6195" s="6">
        <v>45249</v>
      </c>
      <c r="C6195" s="6" t="str">
        <f>TEXT(Table1[[#This Row],[Order Date]],"mmm")</f>
        <v>Nov</v>
      </c>
      <c r="D6195" s="6" t="str">
        <f>TEXT(Table1[[#This Row],[Order Date]],"yyyy")</f>
        <v>2023</v>
      </c>
      <c r="E6195" t="s">
        <v>1167</v>
      </c>
      <c r="F6195" t="s">
        <v>164</v>
      </c>
      <c r="G6195" t="s">
        <v>34</v>
      </c>
      <c r="H6195" t="s">
        <v>47</v>
      </c>
      <c r="I6195" t="s">
        <v>1512</v>
      </c>
      <c r="J6195">
        <v>31.96</v>
      </c>
      <c r="K6195">
        <v>2</v>
      </c>
      <c r="L6195">
        <v>1.6</v>
      </c>
    </row>
    <row r="6196" spans="1:12" ht="14.25" customHeight="1" x14ac:dyDescent="0.25">
      <c r="A6196" t="str">
        <f t="shared" si="96"/>
        <v>ORD6195</v>
      </c>
      <c r="B6196" s="6">
        <v>45250</v>
      </c>
      <c r="C6196" s="6" t="str">
        <f>TEXT(Table1[[#This Row],[Order Date]],"mmm")</f>
        <v>Nov</v>
      </c>
      <c r="D6196" s="6" t="str">
        <f>TEXT(Table1[[#This Row],[Order Date]],"yyyy")</f>
        <v>2023</v>
      </c>
      <c r="E6196" t="s">
        <v>1926</v>
      </c>
      <c r="F6196" t="s">
        <v>840</v>
      </c>
      <c r="G6196" t="s">
        <v>11</v>
      </c>
      <c r="H6196" t="s">
        <v>16</v>
      </c>
      <c r="I6196" t="s">
        <v>1434</v>
      </c>
      <c r="J6196">
        <v>14.62</v>
      </c>
      <c r="K6196">
        <v>2</v>
      </c>
      <c r="L6196">
        <v>6.87</v>
      </c>
    </row>
    <row r="6197" spans="1:12" ht="14.25" customHeight="1" x14ac:dyDescent="0.25">
      <c r="A6197" t="str">
        <f t="shared" si="96"/>
        <v>ORD6196</v>
      </c>
      <c r="B6197" s="6">
        <v>45250</v>
      </c>
      <c r="C6197" s="6" t="str">
        <f>TEXT(Table1[[#This Row],[Order Date]],"mmm")</f>
        <v>Nov</v>
      </c>
      <c r="D6197" s="6" t="str">
        <f>TEXT(Table1[[#This Row],[Order Date]],"yyyy")</f>
        <v>2023</v>
      </c>
      <c r="E6197" t="s">
        <v>1926</v>
      </c>
      <c r="F6197" t="s">
        <v>840</v>
      </c>
      <c r="G6197" t="s">
        <v>39</v>
      </c>
      <c r="H6197" t="s">
        <v>40</v>
      </c>
      <c r="I6197" t="s">
        <v>2628</v>
      </c>
      <c r="J6197">
        <v>944.93</v>
      </c>
      <c r="K6197">
        <v>7</v>
      </c>
      <c r="L6197">
        <v>236.23</v>
      </c>
    </row>
    <row r="6198" spans="1:12" ht="14.25" customHeight="1" x14ac:dyDescent="0.25">
      <c r="A6198" t="str">
        <f t="shared" si="96"/>
        <v>ORD6197</v>
      </c>
      <c r="B6198" s="6">
        <v>45250</v>
      </c>
      <c r="C6198" s="6" t="str">
        <f>TEXT(Table1[[#This Row],[Order Date]],"mmm")</f>
        <v>Nov</v>
      </c>
      <c r="D6198" s="6" t="str">
        <f>TEXT(Table1[[#This Row],[Order Date]],"yyyy")</f>
        <v>2023</v>
      </c>
      <c r="E6198" t="s">
        <v>1046</v>
      </c>
      <c r="F6198" t="s">
        <v>78</v>
      </c>
      <c r="G6198" t="s">
        <v>11</v>
      </c>
      <c r="H6198" t="s">
        <v>43</v>
      </c>
      <c r="I6198" t="s">
        <v>2587</v>
      </c>
      <c r="J6198">
        <v>19.100000000000001</v>
      </c>
      <c r="K6198">
        <v>7</v>
      </c>
      <c r="L6198">
        <v>6.68</v>
      </c>
    </row>
    <row r="6199" spans="1:12" ht="14.25" customHeight="1" x14ac:dyDescent="0.25">
      <c r="A6199" t="str">
        <f t="shared" si="96"/>
        <v>ORD6198</v>
      </c>
      <c r="B6199" s="6">
        <v>45250</v>
      </c>
      <c r="C6199" s="6" t="str">
        <f>TEXT(Table1[[#This Row],[Order Date]],"mmm")</f>
        <v>Nov</v>
      </c>
      <c r="D6199" s="6" t="str">
        <f>TEXT(Table1[[#This Row],[Order Date]],"yyyy")</f>
        <v>2023</v>
      </c>
      <c r="E6199" t="s">
        <v>1046</v>
      </c>
      <c r="F6199" t="s">
        <v>78</v>
      </c>
      <c r="G6199" t="s">
        <v>11</v>
      </c>
      <c r="H6199" t="s">
        <v>16</v>
      </c>
      <c r="I6199" t="s">
        <v>1432</v>
      </c>
      <c r="J6199">
        <v>18.5</v>
      </c>
      <c r="K6199">
        <v>8</v>
      </c>
      <c r="L6199">
        <v>6.24</v>
      </c>
    </row>
    <row r="6200" spans="1:12" ht="14.25" customHeight="1" x14ac:dyDescent="0.25">
      <c r="A6200" t="str">
        <f t="shared" si="96"/>
        <v>ORD6199</v>
      </c>
      <c r="B6200" s="6">
        <v>45250</v>
      </c>
      <c r="C6200" s="6" t="str">
        <f>TEXT(Table1[[#This Row],[Order Date]],"mmm")</f>
        <v>Nov</v>
      </c>
      <c r="D6200" s="6" t="str">
        <f>TEXT(Table1[[#This Row],[Order Date]],"yyyy")</f>
        <v>2023</v>
      </c>
      <c r="E6200" t="s">
        <v>1046</v>
      </c>
      <c r="F6200" t="s">
        <v>78</v>
      </c>
      <c r="G6200" t="s">
        <v>39</v>
      </c>
      <c r="H6200" t="s">
        <v>52</v>
      </c>
      <c r="I6200" t="s">
        <v>261</v>
      </c>
      <c r="J6200">
        <v>255.98</v>
      </c>
      <c r="K6200">
        <v>2</v>
      </c>
      <c r="L6200">
        <v>54.4</v>
      </c>
    </row>
    <row r="6201" spans="1:12" ht="14.25" customHeight="1" x14ac:dyDescent="0.25">
      <c r="A6201" t="str">
        <f t="shared" si="96"/>
        <v>ORD6200</v>
      </c>
      <c r="B6201" s="6">
        <v>45250</v>
      </c>
      <c r="C6201" s="6" t="str">
        <f>TEXT(Table1[[#This Row],[Order Date]],"mmm")</f>
        <v>Nov</v>
      </c>
      <c r="D6201" s="6" t="str">
        <f>TEXT(Table1[[#This Row],[Order Date]],"yyyy")</f>
        <v>2023</v>
      </c>
      <c r="E6201" t="s">
        <v>1046</v>
      </c>
      <c r="F6201" t="s">
        <v>78</v>
      </c>
      <c r="G6201" t="s">
        <v>34</v>
      </c>
      <c r="H6201" t="s">
        <v>74</v>
      </c>
      <c r="I6201" t="s">
        <v>2161</v>
      </c>
      <c r="J6201">
        <v>86.97</v>
      </c>
      <c r="K6201">
        <v>3</v>
      </c>
      <c r="L6201">
        <v>-48.7</v>
      </c>
    </row>
    <row r="6202" spans="1:12" ht="14.25" customHeight="1" x14ac:dyDescent="0.25">
      <c r="A6202" t="str">
        <f t="shared" si="96"/>
        <v>ORD6201</v>
      </c>
      <c r="B6202" s="6">
        <v>45250</v>
      </c>
      <c r="C6202" s="6" t="str">
        <f>TEXT(Table1[[#This Row],[Order Date]],"mmm")</f>
        <v>Nov</v>
      </c>
      <c r="D6202" s="6" t="str">
        <f>TEXT(Table1[[#This Row],[Order Date]],"yyyy")</f>
        <v>2023</v>
      </c>
      <c r="E6202" t="s">
        <v>547</v>
      </c>
      <c r="F6202" t="s">
        <v>78</v>
      </c>
      <c r="G6202" t="s">
        <v>11</v>
      </c>
      <c r="H6202" t="s">
        <v>12</v>
      </c>
      <c r="I6202" t="s">
        <v>45</v>
      </c>
      <c r="J6202">
        <v>15.7</v>
      </c>
      <c r="K6202">
        <v>3</v>
      </c>
      <c r="L6202">
        <v>5.0999999999999996</v>
      </c>
    </row>
    <row r="6203" spans="1:12" ht="14.25" customHeight="1" x14ac:dyDescent="0.25">
      <c r="A6203" t="str">
        <f t="shared" si="96"/>
        <v>ORD6202</v>
      </c>
      <c r="B6203" s="6">
        <v>45250</v>
      </c>
      <c r="C6203" s="6" t="str">
        <f>TEXT(Table1[[#This Row],[Order Date]],"mmm")</f>
        <v>Nov</v>
      </c>
      <c r="D6203" s="6" t="str">
        <f>TEXT(Table1[[#This Row],[Order Date]],"yyyy")</f>
        <v>2023</v>
      </c>
      <c r="E6203" t="s">
        <v>547</v>
      </c>
      <c r="F6203" t="s">
        <v>78</v>
      </c>
      <c r="G6203" t="s">
        <v>11</v>
      </c>
      <c r="H6203" t="s">
        <v>20</v>
      </c>
      <c r="I6203" t="s">
        <v>1380</v>
      </c>
      <c r="J6203">
        <v>2.63</v>
      </c>
      <c r="K6203">
        <v>2</v>
      </c>
      <c r="L6203">
        <v>-1.93</v>
      </c>
    </row>
    <row r="6204" spans="1:12" ht="14.25" customHeight="1" x14ac:dyDescent="0.25">
      <c r="A6204" t="str">
        <f t="shared" si="96"/>
        <v>ORD6203</v>
      </c>
      <c r="B6204" s="6">
        <v>45250</v>
      </c>
      <c r="C6204" s="6" t="str">
        <f>TEXT(Table1[[#This Row],[Order Date]],"mmm")</f>
        <v>Nov</v>
      </c>
      <c r="D6204" s="6" t="str">
        <f>TEXT(Table1[[#This Row],[Order Date]],"yyyy")</f>
        <v>2023</v>
      </c>
      <c r="E6204" t="s">
        <v>547</v>
      </c>
      <c r="F6204" t="s">
        <v>78</v>
      </c>
      <c r="G6204" t="s">
        <v>11</v>
      </c>
      <c r="H6204" t="s">
        <v>20</v>
      </c>
      <c r="I6204" t="s">
        <v>1228</v>
      </c>
      <c r="J6204">
        <v>14.43</v>
      </c>
      <c r="K6204">
        <v>3</v>
      </c>
      <c r="L6204">
        <v>-10.58</v>
      </c>
    </row>
    <row r="6205" spans="1:12" ht="14.25" customHeight="1" x14ac:dyDescent="0.25">
      <c r="A6205" t="str">
        <f t="shared" si="96"/>
        <v>ORD6204</v>
      </c>
      <c r="B6205" s="6">
        <v>45250</v>
      </c>
      <c r="C6205" s="6" t="str">
        <f>TEXT(Table1[[#This Row],[Order Date]],"mmm")</f>
        <v>Nov</v>
      </c>
      <c r="D6205" s="6" t="str">
        <f>TEXT(Table1[[#This Row],[Order Date]],"yyyy")</f>
        <v>2023</v>
      </c>
      <c r="E6205" t="s">
        <v>90</v>
      </c>
      <c r="F6205" t="s">
        <v>10</v>
      </c>
      <c r="G6205" t="s">
        <v>34</v>
      </c>
      <c r="H6205" t="s">
        <v>35</v>
      </c>
      <c r="I6205" t="s">
        <v>1480</v>
      </c>
      <c r="J6205">
        <v>318.43</v>
      </c>
      <c r="K6205">
        <v>5</v>
      </c>
      <c r="L6205">
        <v>-77.33</v>
      </c>
    </row>
    <row r="6206" spans="1:12" ht="14.25" customHeight="1" x14ac:dyDescent="0.25">
      <c r="A6206" t="str">
        <f t="shared" si="96"/>
        <v>ORD6205</v>
      </c>
      <c r="B6206" s="6">
        <v>45250</v>
      </c>
      <c r="C6206" s="6" t="str">
        <f>TEXT(Table1[[#This Row],[Order Date]],"mmm")</f>
        <v>Nov</v>
      </c>
      <c r="D6206" s="6" t="str">
        <f>TEXT(Table1[[#This Row],[Order Date]],"yyyy")</f>
        <v>2023</v>
      </c>
      <c r="E6206" t="s">
        <v>90</v>
      </c>
      <c r="F6206" t="s">
        <v>10</v>
      </c>
      <c r="G6206" t="s">
        <v>39</v>
      </c>
      <c r="H6206" t="s">
        <v>40</v>
      </c>
      <c r="I6206" t="s">
        <v>1764</v>
      </c>
      <c r="J6206">
        <v>122.92</v>
      </c>
      <c r="K6206">
        <v>7</v>
      </c>
      <c r="L6206">
        <v>46.1</v>
      </c>
    </row>
    <row r="6207" spans="1:12" ht="14.25" customHeight="1" x14ac:dyDescent="0.25">
      <c r="A6207" t="str">
        <f t="shared" si="96"/>
        <v>ORD6206</v>
      </c>
      <c r="B6207" s="6">
        <v>45250</v>
      </c>
      <c r="C6207" s="6" t="str">
        <f>TEXT(Table1[[#This Row],[Order Date]],"mmm")</f>
        <v>Nov</v>
      </c>
      <c r="D6207" s="6" t="str">
        <f>TEXT(Table1[[#This Row],[Order Date]],"yyyy")</f>
        <v>2023</v>
      </c>
      <c r="E6207" t="s">
        <v>90</v>
      </c>
      <c r="F6207" t="s">
        <v>10</v>
      </c>
      <c r="G6207" t="s">
        <v>34</v>
      </c>
      <c r="H6207" t="s">
        <v>47</v>
      </c>
      <c r="I6207" t="s">
        <v>281</v>
      </c>
      <c r="J6207">
        <v>7.07</v>
      </c>
      <c r="K6207">
        <v>3</v>
      </c>
      <c r="L6207">
        <v>-2.83</v>
      </c>
    </row>
    <row r="6208" spans="1:12" ht="14.25" customHeight="1" x14ac:dyDescent="0.25">
      <c r="A6208" t="str">
        <f t="shared" si="96"/>
        <v>ORD6207</v>
      </c>
      <c r="B6208" s="6">
        <v>45250</v>
      </c>
      <c r="C6208" s="6" t="str">
        <f>TEXT(Table1[[#This Row],[Order Date]],"mmm")</f>
        <v>Nov</v>
      </c>
      <c r="D6208" s="6" t="str">
        <f>TEXT(Table1[[#This Row],[Order Date]],"yyyy")</f>
        <v>2023</v>
      </c>
      <c r="E6208" t="s">
        <v>959</v>
      </c>
      <c r="F6208" t="s">
        <v>129</v>
      </c>
      <c r="G6208" t="s">
        <v>11</v>
      </c>
      <c r="H6208" t="s">
        <v>12</v>
      </c>
      <c r="I6208" t="s">
        <v>739</v>
      </c>
      <c r="J6208">
        <v>9.08</v>
      </c>
      <c r="K6208">
        <v>2</v>
      </c>
      <c r="L6208">
        <v>4.09</v>
      </c>
    </row>
    <row r="6209" spans="1:12" ht="14.25" customHeight="1" x14ac:dyDescent="0.25">
      <c r="A6209" t="str">
        <f t="shared" si="96"/>
        <v>ORD6208</v>
      </c>
      <c r="B6209" s="6">
        <v>45250</v>
      </c>
      <c r="C6209" s="6" t="str">
        <f>TEXT(Table1[[#This Row],[Order Date]],"mmm")</f>
        <v>Nov</v>
      </c>
      <c r="D6209" s="6" t="str">
        <f>TEXT(Table1[[#This Row],[Order Date]],"yyyy")</f>
        <v>2023</v>
      </c>
      <c r="E6209" t="s">
        <v>959</v>
      </c>
      <c r="F6209" t="s">
        <v>129</v>
      </c>
      <c r="G6209" t="s">
        <v>11</v>
      </c>
      <c r="H6209" t="s">
        <v>12</v>
      </c>
      <c r="I6209" t="s">
        <v>979</v>
      </c>
      <c r="J6209">
        <v>314.55</v>
      </c>
      <c r="K6209">
        <v>3</v>
      </c>
      <c r="L6209">
        <v>150.97999999999999</v>
      </c>
    </row>
    <row r="6210" spans="1:12" ht="14.25" customHeight="1" x14ac:dyDescent="0.25">
      <c r="A6210" t="str">
        <f t="shared" si="96"/>
        <v>ORD6209</v>
      </c>
      <c r="B6210" s="6">
        <v>45250</v>
      </c>
      <c r="C6210" s="6" t="str">
        <f>TEXT(Table1[[#This Row],[Order Date]],"mmm")</f>
        <v>Nov</v>
      </c>
      <c r="D6210" s="6" t="str">
        <f>TEXT(Table1[[#This Row],[Order Date]],"yyyy")</f>
        <v>2023</v>
      </c>
      <c r="E6210" t="s">
        <v>959</v>
      </c>
      <c r="F6210" t="s">
        <v>129</v>
      </c>
      <c r="G6210" t="s">
        <v>11</v>
      </c>
      <c r="H6210" t="s">
        <v>20</v>
      </c>
      <c r="I6210" t="s">
        <v>150</v>
      </c>
      <c r="J6210">
        <v>4.91</v>
      </c>
      <c r="K6210">
        <v>1</v>
      </c>
      <c r="L6210">
        <v>2.31</v>
      </c>
    </row>
    <row r="6211" spans="1:12" ht="14.25" customHeight="1" x14ac:dyDescent="0.25">
      <c r="A6211" t="str">
        <f t="shared" ref="A6211:A6274" si="97">"ORD" &amp; TEXT(ROW(A6211)-1, "0000")</f>
        <v>ORD6210</v>
      </c>
      <c r="B6211" s="6">
        <v>45250</v>
      </c>
      <c r="C6211" s="6" t="str">
        <f>TEXT(Table1[[#This Row],[Order Date]],"mmm")</f>
        <v>Nov</v>
      </c>
      <c r="D6211" s="6" t="str">
        <f>TEXT(Table1[[#This Row],[Order Date]],"yyyy")</f>
        <v>2023</v>
      </c>
      <c r="E6211" t="s">
        <v>83</v>
      </c>
      <c r="F6211" t="s">
        <v>10</v>
      </c>
      <c r="G6211" t="s">
        <v>39</v>
      </c>
      <c r="H6211" t="s">
        <v>40</v>
      </c>
      <c r="I6211" t="s">
        <v>42</v>
      </c>
      <c r="J6211">
        <v>151.19</v>
      </c>
      <c r="K6211">
        <v>1</v>
      </c>
      <c r="L6211">
        <v>13.23</v>
      </c>
    </row>
    <row r="6212" spans="1:12" ht="14.25" customHeight="1" x14ac:dyDescent="0.25">
      <c r="A6212" t="str">
        <f t="shared" si="97"/>
        <v>ORD6211</v>
      </c>
      <c r="B6212" s="6">
        <v>45250</v>
      </c>
      <c r="C6212" s="6" t="str">
        <f>TEXT(Table1[[#This Row],[Order Date]],"mmm")</f>
        <v>Nov</v>
      </c>
      <c r="D6212" s="6" t="str">
        <f>TEXT(Table1[[#This Row],[Order Date]],"yyyy")</f>
        <v>2023</v>
      </c>
      <c r="E6212" t="s">
        <v>346</v>
      </c>
      <c r="F6212" t="s">
        <v>27</v>
      </c>
      <c r="G6212" t="s">
        <v>11</v>
      </c>
      <c r="H6212" t="s">
        <v>92</v>
      </c>
      <c r="I6212" t="s">
        <v>1050</v>
      </c>
      <c r="J6212">
        <v>39</v>
      </c>
      <c r="K6212">
        <v>12</v>
      </c>
      <c r="L6212">
        <v>11.31</v>
      </c>
    </row>
    <row r="6213" spans="1:12" ht="14.25" customHeight="1" x14ac:dyDescent="0.25">
      <c r="A6213" t="str">
        <f t="shared" si="97"/>
        <v>ORD6212</v>
      </c>
      <c r="B6213" s="6">
        <v>45250</v>
      </c>
      <c r="C6213" s="6" t="str">
        <f>TEXT(Table1[[#This Row],[Order Date]],"mmm")</f>
        <v>Nov</v>
      </c>
      <c r="D6213" s="6" t="str">
        <f>TEXT(Table1[[#This Row],[Order Date]],"yyyy")</f>
        <v>2023</v>
      </c>
      <c r="E6213" t="s">
        <v>1198</v>
      </c>
      <c r="F6213" t="s">
        <v>59</v>
      </c>
      <c r="G6213" t="s">
        <v>11</v>
      </c>
      <c r="H6213" t="s">
        <v>20</v>
      </c>
      <c r="I6213" t="s">
        <v>1174</v>
      </c>
      <c r="J6213">
        <v>128.4</v>
      </c>
      <c r="K6213">
        <v>3</v>
      </c>
      <c r="L6213">
        <v>62.92</v>
      </c>
    </row>
    <row r="6214" spans="1:12" ht="14.25" customHeight="1" x14ac:dyDescent="0.25">
      <c r="A6214" t="str">
        <f t="shared" si="97"/>
        <v>ORD6213</v>
      </c>
      <c r="B6214" s="6">
        <v>45250</v>
      </c>
      <c r="C6214" s="6" t="str">
        <f>TEXT(Table1[[#This Row],[Order Date]],"mmm")</f>
        <v>Nov</v>
      </c>
      <c r="D6214" s="6" t="str">
        <f>TEXT(Table1[[#This Row],[Order Date]],"yyyy")</f>
        <v>2023</v>
      </c>
      <c r="E6214" t="s">
        <v>1327</v>
      </c>
      <c r="F6214" t="s">
        <v>123</v>
      </c>
      <c r="G6214" t="s">
        <v>34</v>
      </c>
      <c r="H6214" t="s">
        <v>74</v>
      </c>
      <c r="I6214" t="s">
        <v>1880</v>
      </c>
      <c r="J6214">
        <v>289.57</v>
      </c>
      <c r="K6214">
        <v>2</v>
      </c>
      <c r="L6214">
        <v>10.86</v>
      </c>
    </row>
    <row r="6215" spans="1:12" ht="14.25" customHeight="1" x14ac:dyDescent="0.25">
      <c r="A6215" t="str">
        <f t="shared" si="97"/>
        <v>ORD6214</v>
      </c>
      <c r="B6215" s="6">
        <v>45250</v>
      </c>
      <c r="C6215" s="6" t="str">
        <f>TEXT(Table1[[#This Row],[Order Date]],"mmm")</f>
        <v>Nov</v>
      </c>
      <c r="D6215" s="6" t="str">
        <f>TEXT(Table1[[#This Row],[Order Date]],"yyyy")</f>
        <v>2023</v>
      </c>
      <c r="E6215" t="s">
        <v>1327</v>
      </c>
      <c r="F6215" t="s">
        <v>123</v>
      </c>
      <c r="G6215" t="s">
        <v>11</v>
      </c>
      <c r="H6215" t="s">
        <v>18</v>
      </c>
      <c r="I6215" t="s">
        <v>1229</v>
      </c>
      <c r="J6215">
        <v>39.72</v>
      </c>
      <c r="K6215">
        <v>5</v>
      </c>
      <c r="L6215">
        <v>4.47</v>
      </c>
    </row>
    <row r="6216" spans="1:12" ht="14.25" customHeight="1" x14ac:dyDescent="0.25">
      <c r="A6216" t="str">
        <f t="shared" si="97"/>
        <v>ORD6215</v>
      </c>
      <c r="B6216" s="6">
        <v>45250</v>
      </c>
      <c r="C6216" s="6" t="str">
        <f>TEXT(Table1[[#This Row],[Order Date]],"mmm")</f>
        <v>Nov</v>
      </c>
      <c r="D6216" s="6" t="str">
        <f>TEXT(Table1[[#This Row],[Order Date]],"yyyy")</f>
        <v>2023</v>
      </c>
      <c r="E6216" t="s">
        <v>1327</v>
      </c>
      <c r="F6216" t="s">
        <v>123</v>
      </c>
      <c r="G6216" t="s">
        <v>39</v>
      </c>
      <c r="H6216" t="s">
        <v>40</v>
      </c>
      <c r="I6216" t="s">
        <v>2035</v>
      </c>
      <c r="J6216">
        <v>244.77</v>
      </c>
      <c r="K6216">
        <v>4</v>
      </c>
      <c r="L6216">
        <v>24.48</v>
      </c>
    </row>
    <row r="6217" spans="1:12" ht="14.25" customHeight="1" x14ac:dyDescent="0.25">
      <c r="A6217" t="str">
        <f t="shared" si="97"/>
        <v>ORD6216</v>
      </c>
      <c r="B6217" s="6">
        <v>45250</v>
      </c>
      <c r="C6217" s="6" t="str">
        <f>TEXT(Table1[[#This Row],[Order Date]],"mmm")</f>
        <v>Nov</v>
      </c>
      <c r="D6217" s="6" t="str">
        <f>TEXT(Table1[[#This Row],[Order Date]],"yyyy")</f>
        <v>2023</v>
      </c>
      <c r="E6217" t="s">
        <v>2244</v>
      </c>
      <c r="F6217" t="s">
        <v>27</v>
      </c>
      <c r="G6217" t="s">
        <v>39</v>
      </c>
      <c r="H6217" t="s">
        <v>52</v>
      </c>
      <c r="I6217" t="s">
        <v>2579</v>
      </c>
      <c r="J6217">
        <v>27.88</v>
      </c>
      <c r="K6217">
        <v>2</v>
      </c>
      <c r="L6217">
        <v>3.9</v>
      </c>
    </row>
    <row r="6218" spans="1:12" ht="14.25" customHeight="1" x14ac:dyDescent="0.25">
      <c r="A6218" t="str">
        <f t="shared" si="97"/>
        <v>ORD6217</v>
      </c>
      <c r="B6218" s="6">
        <v>45251</v>
      </c>
      <c r="C6218" s="6" t="str">
        <f>TEXT(Table1[[#This Row],[Order Date]],"mmm")</f>
        <v>Nov</v>
      </c>
      <c r="D6218" s="6" t="str">
        <f>TEXT(Table1[[#This Row],[Order Date]],"yyyy")</f>
        <v>2023</v>
      </c>
      <c r="E6218" t="s">
        <v>2079</v>
      </c>
      <c r="F6218" t="s">
        <v>91</v>
      </c>
      <c r="G6218" t="s">
        <v>34</v>
      </c>
      <c r="H6218" t="s">
        <v>35</v>
      </c>
      <c r="I6218" t="s">
        <v>1128</v>
      </c>
      <c r="J6218">
        <v>195.14</v>
      </c>
      <c r="K6218">
        <v>4</v>
      </c>
      <c r="L6218">
        <v>-12.2</v>
      </c>
    </row>
    <row r="6219" spans="1:12" ht="14.25" customHeight="1" x14ac:dyDescent="0.25">
      <c r="A6219" t="str">
        <f t="shared" si="97"/>
        <v>ORD6218</v>
      </c>
      <c r="B6219" s="6">
        <v>45251</v>
      </c>
      <c r="C6219" s="6" t="str">
        <f>TEXT(Table1[[#This Row],[Order Date]],"mmm")</f>
        <v>Nov</v>
      </c>
      <c r="D6219" s="6" t="str">
        <f>TEXT(Table1[[#This Row],[Order Date]],"yyyy")</f>
        <v>2023</v>
      </c>
      <c r="E6219" t="s">
        <v>1555</v>
      </c>
      <c r="F6219" t="s">
        <v>395</v>
      </c>
      <c r="G6219" t="s">
        <v>11</v>
      </c>
      <c r="H6219" t="s">
        <v>12</v>
      </c>
      <c r="I6219" t="s">
        <v>1767</v>
      </c>
      <c r="J6219">
        <v>40.46</v>
      </c>
      <c r="K6219">
        <v>7</v>
      </c>
      <c r="L6219">
        <v>19.829999999999998</v>
      </c>
    </row>
    <row r="6220" spans="1:12" ht="14.25" customHeight="1" x14ac:dyDescent="0.25">
      <c r="A6220" t="str">
        <f t="shared" si="97"/>
        <v>ORD6219</v>
      </c>
      <c r="B6220" s="6">
        <v>45251</v>
      </c>
      <c r="C6220" s="6" t="str">
        <f>TEXT(Table1[[#This Row],[Order Date]],"mmm")</f>
        <v>Nov</v>
      </c>
      <c r="D6220" s="6" t="str">
        <f>TEXT(Table1[[#This Row],[Order Date]],"yyyy")</f>
        <v>2023</v>
      </c>
      <c r="E6220" t="s">
        <v>1555</v>
      </c>
      <c r="F6220" t="s">
        <v>395</v>
      </c>
      <c r="G6220" t="s">
        <v>39</v>
      </c>
      <c r="H6220" t="s">
        <v>40</v>
      </c>
      <c r="I6220" t="s">
        <v>1707</v>
      </c>
      <c r="J6220">
        <v>404.94</v>
      </c>
      <c r="K6220">
        <v>3</v>
      </c>
      <c r="L6220">
        <v>109.33</v>
      </c>
    </row>
    <row r="6221" spans="1:12" ht="14.25" customHeight="1" x14ac:dyDescent="0.25">
      <c r="A6221" t="str">
        <f t="shared" si="97"/>
        <v>ORD6220</v>
      </c>
      <c r="B6221" s="6">
        <v>45251</v>
      </c>
      <c r="C6221" s="6" t="str">
        <f>TEXT(Table1[[#This Row],[Order Date]],"mmm")</f>
        <v>Nov</v>
      </c>
      <c r="D6221" s="6" t="str">
        <f>TEXT(Table1[[#This Row],[Order Date]],"yyyy")</f>
        <v>2023</v>
      </c>
      <c r="E6221" t="s">
        <v>280</v>
      </c>
      <c r="F6221" t="s">
        <v>78</v>
      </c>
      <c r="G6221" t="s">
        <v>39</v>
      </c>
      <c r="H6221" t="s">
        <v>302</v>
      </c>
      <c r="I6221" t="s">
        <v>2629</v>
      </c>
      <c r="J6221">
        <v>30.35</v>
      </c>
      <c r="K6221">
        <v>7</v>
      </c>
      <c r="L6221">
        <v>-24.28</v>
      </c>
    </row>
    <row r="6222" spans="1:12" ht="14.25" customHeight="1" x14ac:dyDescent="0.25">
      <c r="A6222" t="str">
        <f t="shared" si="97"/>
        <v>ORD6221</v>
      </c>
      <c r="B6222" s="6">
        <v>45251</v>
      </c>
      <c r="C6222" s="6" t="str">
        <f>TEXT(Table1[[#This Row],[Order Date]],"mmm")</f>
        <v>Nov</v>
      </c>
      <c r="D6222" s="6" t="str">
        <f>TEXT(Table1[[#This Row],[Order Date]],"yyyy")</f>
        <v>2023</v>
      </c>
      <c r="E6222" t="s">
        <v>280</v>
      </c>
      <c r="F6222" t="s">
        <v>78</v>
      </c>
      <c r="G6222" t="s">
        <v>34</v>
      </c>
      <c r="H6222" t="s">
        <v>35</v>
      </c>
      <c r="I6222" t="s">
        <v>1066</v>
      </c>
      <c r="J6222">
        <v>127.55</v>
      </c>
      <c r="K6222">
        <v>3</v>
      </c>
      <c r="L6222">
        <v>-9.11</v>
      </c>
    </row>
    <row r="6223" spans="1:12" ht="14.25" customHeight="1" x14ac:dyDescent="0.25">
      <c r="A6223" t="str">
        <f t="shared" si="97"/>
        <v>ORD6222</v>
      </c>
      <c r="B6223" s="6">
        <v>45251</v>
      </c>
      <c r="C6223" s="6" t="str">
        <f>TEXT(Table1[[#This Row],[Order Date]],"mmm")</f>
        <v>Nov</v>
      </c>
      <c r="D6223" s="6" t="str">
        <f>TEXT(Table1[[#This Row],[Order Date]],"yyyy")</f>
        <v>2023</v>
      </c>
      <c r="E6223" t="s">
        <v>280</v>
      </c>
      <c r="F6223" t="s">
        <v>78</v>
      </c>
      <c r="G6223" t="s">
        <v>34</v>
      </c>
      <c r="H6223" t="s">
        <v>47</v>
      </c>
      <c r="I6223" t="s">
        <v>1362</v>
      </c>
      <c r="J6223">
        <v>77.95</v>
      </c>
      <c r="K6223">
        <v>3</v>
      </c>
      <c r="L6223">
        <v>15.59</v>
      </c>
    </row>
    <row r="6224" spans="1:12" ht="14.25" customHeight="1" x14ac:dyDescent="0.25">
      <c r="A6224" t="str">
        <f t="shared" si="97"/>
        <v>ORD6223</v>
      </c>
      <c r="B6224" s="6">
        <v>45251</v>
      </c>
      <c r="C6224" s="6" t="str">
        <f>TEXT(Table1[[#This Row],[Order Date]],"mmm")</f>
        <v>Nov</v>
      </c>
      <c r="D6224" s="6" t="str">
        <f>TEXT(Table1[[#This Row],[Order Date]],"yyyy")</f>
        <v>2023</v>
      </c>
      <c r="E6224" t="s">
        <v>983</v>
      </c>
      <c r="F6224" t="s">
        <v>15</v>
      </c>
      <c r="G6224" t="s">
        <v>11</v>
      </c>
      <c r="H6224" t="s">
        <v>12</v>
      </c>
      <c r="I6224" t="s">
        <v>2333</v>
      </c>
      <c r="J6224">
        <v>38.43</v>
      </c>
      <c r="K6224">
        <v>1</v>
      </c>
      <c r="L6224">
        <v>13.45</v>
      </c>
    </row>
    <row r="6225" spans="1:12" ht="14.25" customHeight="1" x14ac:dyDescent="0.25">
      <c r="A6225" t="str">
        <f t="shared" si="97"/>
        <v>ORD6224</v>
      </c>
      <c r="B6225" s="6">
        <v>45251</v>
      </c>
      <c r="C6225" s="6" t="str">
        <f>TEXT(Table1[[#This Row],[Order Date]],"mmm")</f>
        <v>Nov</v>
      </c>
      <c r="D6225" s="6" t="str">
        <f>TEXT(Table1[[#This Row],[Order Date]],"yyyy")</f>
        <v>2023</v>
      </c>
      <c r="E6225" t="s">
        <v>983</v>
      </c>
      <c r="F6225" t="s">
        <v>15</v>
      </c>
      <c r="G6225" t="s">
        <v>11</v>
      </c>
      <c r="H6225" t="s">
        <v>18</v>
      </c>
      <c r="I6225" t="s">
        <v>2092</v>
      </c>
      <c r="J6225">
        <v>21.57</v>
      </c>
      <c r="K6225">
        <v>2</v>
      </c>
      <c r="L6225">
        <v>1.62</v>
      </c>
    </row>
    <row r="6226" spans="1:12" ht="14.25" customHeight="1" x14ac:dyDescent="0.25">
      <c r="A6226" t="str">
        <f t="shared" si="97"/>
        <v>ORD6225</v>
      </c>
      <c r="B6226" s="6">
        <v>45251</v>
      </c>
      <c r="C6226" s="6" t="str">
        <f>TEXT(Table1[[#This Row],[Order Date]],"mmm")</f>
        <v>Nov</v>
      </c>
      <c r="D6226" s="6" t="str">
        <f>TEXT(Table1[[#This Row],[Order Date]],"yyyy")</f>
        <v>2023</v>
      </c>
      <c r="E6226" t="s">
        <v>983</v>
      </c>
      <c r="F6226" t="s">
        <v>15</v>
      </c>
      <c r="G6226" t="s">
        <v>39</v>
      </c>
      <c r="H6226" t="s">
        <v>52</v>
      </c>
      <c r="I6226" t="s">
        <v>2113</v>
      </c>
      <c r="J6226">
        <v>81.58</v>
      </c>
      <c r="K6226">
        <v>3</v>
      </c>
      <c r="L6226">
        <v>2.04</v>
      </c>
    </row>
    <row r="6227" spans="1:12" ht="14.25" customHeight="1" x14ac:dyDescent="0.25">
      <c r="A6227" t="str">
        <f t="shared" si="97"/>
        <v>ORD6226</v>
      </c>
      <c r="B6227" s="6">
        <v>45251</v>
      </c>
      <c r="C6227" s="6" t="str">
        <f>TEXT(Table1[[#This Row],[Order Date]],"mmm")</f>
        <v>Nov</v>
      </c>
      <c r="D6227" s="6" t="str">
        <f>TEXT(Table1[[#This Row],[Order Date]],"yyyy")</f>
        <v>2023</v>
      </c>
      <c r="E6227" t="s">
        <v>151</v>
      </c>
      <c r="F6227" t="s">
        <v>149</v>
      </c>
      <c r="G6227" t="s">
        <v>11</v>
      </c>
      <c r="H6227" t="s">
        <v>12</v>
      </c>
      <c r="I6227" t="s">
        <v>2547</v>
      </c>
      <c r="J6227">
        <v>12.96</v>
      </c>
      <c r="K6227">
        <v>2</v>
      </c>
      <c r="L6227">
        <v>6.35</v>
      </c>
    </row>
    <row r="6228" spans="1:12" ht="14.25" customHeight="1" x14ac:dyDescent="0.25">
      <c r="A6228" t="str">
        <f t="shared" si="97"/>
        <v>ORD6227</v>
      </c>
      <c r="B6228" s="6">
        <v>45251</v>
      </c>
      <c r="C6228" s="6" t="str">
        <f>TEXT(Table1[[#This Row],[Order Date]],"mmm")</f>
        <v>Nov</v>
      </c>
      <c r="D6228" s="6" t="str">
        <f>TEXT(Table1[[#This Row],[Order Date]],"yyyy")</f>
        <v>2023</v>
      </c>
      <c r="E6228" t="s">
        <v>1547</v>
      </c>
      <c r="F6228" t="s">
        <v>149</v>
      </c>
      <c r="G6228" t="s">
        <v>34</v>
      </c>
      <c r="H6228" t="s">
        <v>74</v>
      </c>
      <c r="I6228" t="s">
        <v>1909</v>
      </c>
      <c r="J6228">
        <v>113.57</v>
      </c>
      <c r="K6228">
        <v>2</v>
      </c>
      <c r="L6228">
        <v>12.78</v>
      </c>
    </row>
    <row r="6229" spans="1:12" ht="14.25" customHeight="1" x14ac:dyDescent="0.25">
      <c r="A6229" t="str">
        <f t="shared" si="97"/>
        <v>ORD6228</v>
      </c>
      <c r="B6229" s="6">
        <v>45251</v>
      </c>
      <c r="C6229" s="6" t="str">
        <f>TEXT(Table1[[#This Row],[Order Date]],"mmm")</f>
        <v>Nov</v>
      </c>
      <c r="D6229" s="6" t="str">
        <f>TEXT(Table1[[#This Row],[Order Date]],"yyyy")</f>
        <v>2023</v>
      </c>
      <c r="E6229" t="s">
        <v>1568</v>
      </c>
      <c r="F6229" t="s">
        <v>27</v>
      </c>
      <c r="G6229" t="s">
        <v>11</v>
      </c>
      <c r="H6229" t="s">
        <v>12</v>
      </c>
      <c r="I6229" t="s">
        <v>2108</v>
      </c>
      <c r="J6229">
        <v>32.4</v>
      </c>
      <c r="K6229">
        <v>5</v>
      </c>
      <c r="L6229">
        <v>15.55</v>
      </c>
    </row>
    <row r="6230" spans="1:12" ht="14.25" customHeight="1" x14ac:dyDescent="0.25">
      <c r="A6230" t="str">
        <f t="shared" si="97"/>
        <v>ORD6229</v>
      </c>
      <c r="B6230" s="6">
        <v>45252</v>
      </c>
      <c r="C6230" s="6" t="str">
        <f>TEXT(Table1[[#This Row],[Order Date]],"mmm")</f>
        <v>Nov</v>
      </c>
      <c r="D6230" s="6" t="str">
        <f>TEXT(Table1[[#This Row],[Order Date]],"yyyy")</f>
        <v>2023</v>
      </c>
      <c r="E6230" t="s">
        <v>2435</v>
      </c>
      <c r="F6230" t="s">
        <v>149</v>
      </c>
      <c r="G6230" t="s">
        <v>34</v>
      </c>
      <c r="H6230" t="s">
        <v>47</v>
      </c>
      <c r="I6230" t="s">
        <v>1586</v>
      </c>
      <c r="J6230">
        <v>39.880000000000003</v>
      </c>
      <c r="K6230">
        <v>2</v>
      </c>
      <c r="L6230">
        <v>11.17</v>
      </c>
    </row>
    <row r="6231" spans="1:12" ht="14.25" customHeight="1" x14ac:dyDescent="0.25">
      <c r="A6231" t="str">
        <f t="shared" si="97"/>
        <v>ORD6230</v>
      </c>
      <c r="B6231" s="6">
        <v>45252</v>
      </c>
      <c r="C6231" s="6" t="str">
        <f>TEXT(Table1[[#This Row],[Order Date]],"mmm")</f>
        <v>Nov</v>
      </c>
      <c r="D6231" s="6" t="str">
        <f>TEXT(Table1[[#This Row],[Order Date]],"yyyy")</f>
        <v>2023</v>
      </c>
      <c r="E6231" t="s">
        <v>2435</v>
      </c>
      <c r="F6231" t="s">
        <v>149</v>
      </c>
      <c r="G6231" t="s">
        <v>11</v>
      </c>
      <c r="H6231" t="s">
        <v>20</v>
      </c>
      <c r="I6231" t="s">
        <v>113</v>
      </c>
      <c r="J6231">
        <v>12.19</v>
      </c>
      <c r="K6231">
        <v>4</v>
      </c>
      <c r="L6231">
        <v>4.1100000000000003</v>
      </c>
    </row>
    <row r="6232" spans="1:12" ht="14.25" customHeight="1" x14ac:dyDescent="0.25">
      <c r="A6232" t="str">
        <f t="shared" si="97"/>
        <v>ORD6231</v>
      </c>
      <c r="B6232" s="6">
        <v>45252</v>
      </c>
      <c r="C6232" s="6" t="str">
        <f>TEXT(Table1[[#This Row],[Order Date]],"mmm")</f>
        <v>Nov</v>
      </c>
      <c r="D6232" s="6" t="str">
        <f>TEXT(Table1[[#This Row],[Order Date]],"yyyy")</f>
        <v>2023</v>
      </c>
      <c r="E6232" t="s">
        <v>2435</v>
      </c>
      <c r="F6232" t="s">
        <v>149</v>
      </c>
      <c r="G6232" t="s">
        <v>11</v>
      </c>
      <c r="H6232" t="s">
        <v>24</v>
      </c>
      <c r="I6232" t="s">
        <v>2530</v>
      </c>
      <c r="J6232">
        <v>20.82</v>
      </c>
      <c r="K6232">
        <v>3</v>
      </c>
      <c r="L6232">
        <v>7.5</v>
      </c>
    </row>
    <row r="6233" spans="1:12" ht="14.25" customHeight="1" x14ac:dyDescent="0.25">
      <c r="A6233" t="str">
        <f t="shared" si="97"/>
        <v>ORD6232</v>
      </c>
      <c r="B6233" s="6">
        <v>45252</v>
      </c>
      <c r="C6233" s="6" t="str">
        <f>TEXT(Table1[[#This Row],[Order Date]],"mmm")</f>
        <v>Nov</v>
      </c>
      <c r="D6233" s="6" t="str">
        <f>TEXT(Table1[[#This Row],[Order Date]],"yyyy")</f>
        <v>2023</v>
      </c>
      <c r="E6233" t="s">
        <v>437</v>
      </c>
      <c r="F6233" t="s">
        <v>110</v>
      </c>
      <c r="G6233" t="s">
        <v>11</v>
      </c>
      <c r="H6233" t="s">
        <v>20</v>
      </c>
      <c r="I6233" t="s">
        <v>469</v>
      </c>
      <c r="J6233">
        <v>49.44</v>
      </c>
      <c r="K6233">
        <v>3</v>
      </c>
      <c r="L6233">
        <v>24.23</v>
      </c>
    </row>
    <row r="6234" spans="1:12" ht="14.25" customHeight="1" x14ac:dyDescent="0.25">
      <c r="A6234" t="str">
        <f t="shared" si="97"/>
        <v>ORD6233</v>
      </c>
      <c r="B6234" s="6">
        <v>45252</v>
      </c>
      <c r="C6234" s="6" t="str">
        <f>TEXT(Table1[[#This Row],[Order Date]],"mmm")</f>
        <v>Nov</v>
      </c>
      <c r="D6234" s="6" t="str">
        <f>TEXT(Table1[[#This Row],[Order Date]],"yyyy")</f>
        <v>2023</v>
      </c>
      <c r="E6234" t="s">
        <v>1951</v>
      </c>
      <c r="F6234" t="s">
        <v>10</v>
      </c>
      <c r="G6234" t="s">
        <v>11</v>
      </c>
      <c r="H6234" t="s">
        <v>20</v>
      </c>
      <c r="I6234" t="s">
        <v>1280</v>
      </c>
      <c r="J6234">
        <v>6.22</v>
      </c>
      <c r="K6234">
        <v>6</v>
      </c>
      <c r="L6234">
        <v>-9.6300000000000008</v>
      </c>
    </row>
    <row r="6235" spans="1:12" ht="14.25" customHeight="1" x14ac:dyDescent="0.25">
      <c r="A6235" t="str">
        <f t="shared" si="97"/>
        <v>ORD6234</v>
      </c>
      <c r="B6235" s="6">
        <v>45252</v>
      </c>
      <c r="C6235" s="6" t="str">
        <f>TEXT(Table1[[#This Row],[Order Date]],"mmm")</f>
        <v>Nov</v>
      </c>
      <c r="D6235" s="6" t="str">
        <f>TEXT(Table1[[#This Row],[Order Date]],"yyyy")</f>
        <v>2023</v>
      </c>
      <c r="E6235" t="s">
        <v>1951</v>
      </c>
      <c r="F6235" t="s">
        <v>10</v>
      </c>
      <c r="G6235" t="s">
        <v>11</v>
      </c>
      <c r="H6235" t="s">
        <v>24</v>
      </c>
      <c r="I6235" t="s">
        <v>988</v>
      </c>
      <c r="J6235">
        <v>23.62</v>
      </c>
      <c r="K6235">
        <v>9</v>
      </c>
      <c r="L6235">
        <v>2.66</v>
      </c>
    </row>
    <row r="6236" spans="1:12" ht="14.25" customHeight="1" x14ac:dyDescent="0.25">
      <c r="A6236" t="str">
        <f t="shared" si="97"/>
        <v>ORD6235</v>
      </c>
      <c r="B6236" s="6">
        <v>45252</v>
      </c>
      <c r="C6236" s="6" t="str">
        <f>TEXT(Table1[[#This Row],[Order Date]],"mmm")</f>
        <v>Nov</v>
      </c>
      <c r="D6236" s="6" t="str">
        <f>TEXT(Table1[[#This Row],[Order Date]],"yyyy")</f>
        <v>2023</v>
      </c>
      <c r="E6236" t="s">
        <v>1951</v>
      </c>
      <c r="F6236" t="s">
        <v>10</v>
      </c>
      <c r="G6236" t="s">
        <v>39</v>
      </c>
      <c r="H6236" t="s">
        <v>52</v>
      </c>
      <c r="I6236" t="s">
        <v>1955</v>
      </c>
      <c r="J6236">
        <v>24.03</v>
      </c>
      <c r="K6236">
        <v>2</v>
      </c>
      <c r="L6236">
        <v>-0.6</v>
      </c>
    </row>
    <row r="6237" spans="1:12" ht="14.25" customHeight="1" x14ac:dyDescent="0.25">
      <c r="A6237" t="str">
        <f t="shared" si="97"/>
        <v>ORD6236</v>
      </c>
      <c r="B6237" s="6">
        <v>45252</v>
      </c>
      <c r="C6237" s="6" t="str">
        <f>TEXT(Table1[[#This Row],[Order Date]],"mmm")</f>
        <v>Nov</v>
      </c>
      <c r="D6237" s="6" t="str">
        <f>TEXT(Table1[[#This Row],[Order Date]],"yyyy")</f>
        <v>2023</v>
      </c>
      <c r="E6237" t="s">
        <v>1951</v>
      </c>
      <c r="F6237" t="s">
        <v>10</v>
      </c>
      <c r="G6237" t="s">
        <v>11</v>
      </c>
      <c r="H6237" t="s">
        <v>16</v>
      </c>
      <c r="I6237" t="s">
        <v>1098</v>
      </c>
      <c r="J6237">
        <v>2.09</v>
      </c>
      <c r="K6237">
        <v>1</v>
      </c>
      <c r="L6237">
        <v>0.68</v>
      </c>
    </row>
    <row r="6238" spans="1:12" ht="14.25" customHeight="1" x14ac:dyDescent="0.25">
      <c r="A6238" t="str">
        <f t="shared" si="97"/>
        <v>ORD6237</v>
      </c>
      <c r="B6238" s="6">
        <v>45252</v>
      </c>
      <c r="C6238" s="6" t="str">
        <f>TEXT(Table1[[#This Row],[Order Date]],"mmm")</f>
        <v>Nov</v>
      </c>
      <c r="D6238" s="6" t="str">
        <f>TEXT(Table1[[#This Row],[Order Date]],"yyyy")</f>
        <v>2023</v>
      </c>
      <c r="E6238" t="s">
        <v>1951</v>
      </c>
      <c r="F6238" t="s">
        <v>10</v>
      </c>
      <c r="G6238" t="s">
        <v>11</v>
      </c>
      <c r="H6238" t="s">
        <v>20</v>
      </c>
      <c r="I6238" t="s">
        <v>1490</v>
      </c>
      <c r="J6238">
        <v>4.49</v>
      </c>
      <c r="K6238">
        <v>6</v>
      </c>
      <c r="L6238">
        <v>-6.73</v>
      </c>
    </row>
    <row r="6239" spans="1:12" ht="14.25" customHeight="1" x14ac:dyDescent="0.25">
      <c r="A6239" t="str">
        <f t="shared" si="97"/>
        <v>ORD6238</v>
      </c>
      <c r="B6239" s="6">
        <v>45252</v>
      </c>
      <c r="C6239" s="6" t="str">
        <f>TEXT(Table1[[#This Row],[Order Date]],"mmm")</f>
        <v>Nov</v>
      </c>
      <c r="D6239" s="6" t="str">
        <f>TEXT(Table1[[#This Row],[Order Date]],"yyyy")</f>
        <v>2023</v>
      </c>
      <c r="E6239" t="s">
        <v>2222</v>
      </c>
      <c r="F6239" t="s">
        <v>149</v>
      </c>
      <c r="G6239" t="s">
        <v>11</v>
      </c>
      <c r="H6239" t="s">
        <v>20</v>
      </c>
      <c r="I6239" t="s">
        <v>1029</v>
      </c>
      <c r="J6239">
        <v>134.27000000000001</v>
      </c>
      <c r="K6239">
        <v>8</v>
      </c>
      <c r="L6239">
        <v>47</v>
      </c>
    </row>
    <row r="6240" spans="1:12" ht="14.25" customHeight="1" x14ac:dyDescent="0.25">
      <c r="A6240" t="str">
        <f t="shared" si="97"/>
        <v>ORD6239</v>
      </c>
      <c r="B6240" s="6">
        <v>45253</v>
      </c>
      <c r="C6240" s="6" t="str">
        <f>TEXT(Table1[[#This Row],[Order Date]],"mmm")</f>
        <v>Nov</v>
      </c>
      <c r="D6240" s="6" t="str">
        <f>TEXT(Table1[[#This Row],[Order Date]],"yyyy")</f>
        <v>2023</v>
      </c>
      <c r="E6240" t="s">
        <v>1483</v>
      </c>
      <c r="F6240" t="s">
        <v>23</v>
      </c>
      <c r="G6240" t="s">
        <v>11</v>
      </c>
      <c r="H6240" t="s">
        <v>43</v>
      </c>
      <c r="I6240" t="s">
        <v>1508</v>
      </c>
      <c r="J6240">
        <v>15.8</v>
      </c>
      <c r="K6240">
        <v>5</v>
      </c>
      <c r="L6240">
        <v>2.37</v>
      </c>
    </row>
    <row r="6241" spans="1:12" ht="14.25" customHeight="1" x14ac:dyDescent="0.25">
      <c r="A6241" t="str">
        <f t="shared" si="97"/>
        <v>ORD6240</v>
      </c>
      <c r="B6241" s="6">
        <v>45253</v>
      </c>
      <c r="C6241" s="6" t="str">
        <f>TEXT(Table1[[#This Row],[Order Date]],"mmm")</f>
        <v>Nov</v>
      </c>
      <c r="D6241" s="6" t="str">
        <f>TEXT(Table1[[#This Row],[Order Date]],"yyyy")</f>
        <v>2023</v>
      </c>
      <c r="E6241" t="s">
        <v>1483</v>
      </c>
      <c r="F6241" t="s">
        <v>23</v>
      </c>
      <c r="G6241" t="s">
        <v>34</v>
      </c>
      <c r="H6241" t="s">
        <v>47</v>
      </c>
      <c r="I6241" t="s">
        <v>1092</v>
      </c>
      <c r="J6241">
        <v>14.37</v>
      </c>
      <c r="K6241">
        <v>2</v>
      </c>
      <c r="L6241">
        <v>3.95</v>
      </c>
    </row>
    <row r="6242" spans="1:12" ht="14.25" customHeight="1" x14ac:dyDescent="0.25">
      <c r="A6242" t="str">
        <f t="shared" si="97"/>
        <v>ORD6241</v>
      </c>
      <c r="B6242" s="6">
        <v>45253</v>
      </c>
      <c r="C6242" s="6" t="str">
        <f>TEXT(Table1[[#This Row],[Order Date]],"mmm")</f>
        <v>Nov</v>
      </c>
      <c r="D6242" s="6" t="str">
        <f>TEXT(Table1[[#This Row],[Order Date]],"yyyy")</f>
        <v>2023</v>
      </c>
      <c r="E6242" t="s">
        <v>1483</v>
      </c>
      <c r="F6242" t="s">
        <v>23</v>
      </c>
      <c r="G6242" t="s">
        <v>34</v>
      </c>
      <c r="H6242" t="s">
        <v>47</v>
      </c>
      <c r="I6242" t="s">
        <v>2557</v>
      </c>
      <c r="J6242">
        <v>70.45</v>
      </c>
      <c r="K6242">
        <v>7</v>
      </c>
      <c r="L6242">
        <v>12.33</v>
      </c>
    </row>
    <row r="6243" spans="1:12" ht="14.25" customHeight="1" x14ac:dyDescent="0.25">
      <c r="A6243" t="str">
        <f t="shared" si="97"/>
        <v>ORD6242</v>
      </c>
      <c r="B6243" s="6">
        <v>45254</v>
      </c>
      <c r="C6243" s="6" t="str">
        <f>TEXT(Table1[[#This Row],[Order Date]],"mmm")</f>
        <v>Nov</v>
      </c>
      <c r="D6243" s="6" t="str">
        <f>TEXT(Table1[[#This Row],[Order Date]],"yyyy")</f>
        <v>2023</v>
      </c>
      <c r="E6243" t="s">
        <v>1099</v>
      </c>
      <c r="F6243" t="s">
        <v>23</v>
      </c>
      <c r="G6243" t="s">
        <v>11</v>
      </c>
      <c r="H6243" t="s">
        <v>43</v>
      </c>
      <c r="I6243" t="s">
        <v>2630</v>
      </c>
      <c r="J6243">
        <v>4.42</v>
      </c>
      <c r="K6243">
        <v>3</v>
      </c>
      <c r="L6243">
        <v>1.6</v>
      </c>
    </row>
    <row r="6244" spans="1:12" ht="14.25" customHeight="1" x14ac:dyDescent="0.25">
      <c r="A6244" t="str">
        <f t="shared" si="97"/>
        <v>ORD6243</v>
      </c>
      <c r="B6244" s="6">
        <v>45254</v>
      </c>
      <c r="C6244" s="6" t="str">
        <f>TEXT(Table1[[#This Row],[Order Date]],"mmm")</f>
        <v>Nov</v>
      </c>
      <c r="D6244" s="6" t="str">
        <f>TEXT(Table1[[#This Row],[Order Date]],"yyyy")</f>
        <v>2023</v>
      </c>
      <c r="E6244" t="s">
        <v>417</v>
      </c>
      <c r="F6244" t="s">
        <v>149</v>
      </c>
      <c r="G6244" t="s">
        <v>11</v>
      </c>
      <c r="H6244" t="s">
        <v>20</v>
      </c>
      <c r="I6244" t="s">
        <v>1257</v>
      </c>
      <c r="J6244">
        <v>17.22</v>
      </c>
      <c r="K6244">
        <v>4</v>
      </c>
      <c r="L6244">
        <v>6.03</v>
      </c>
    </row>
    <row r="6245" spans="1:12" ht="14.25" customHeight="1" x14ac:dyDescent="0.25">
      <c r="A6245" t="str">
        <f t="shared" si="97"/>
        <v>ORD6244</v>
      </c>
      <c r="B6245" s="6">
        <v>45254</v>
      </c>
      <c r="C6245" s="6" t="str">
        <f>TEXT(Table1[[#This Row],[Order Date]],"mmm")</f>
        <v>Nov</v>
      </c>
      <c r="D6245" s="6" t="str">
        <f>TEXT(Table1[[#This Row],[Order Date]],"yyyy")</f>
        <v>2023</v>
      </c>
      <c r="E6245" t="s">
        <v>417</v>
      </c>
      <c r="F6245" t="s">
        <v>149</v>
      </c>
      <c r="G6245" t="s">
        <v>11</v>
      </c>
      <c r="H6245" t="s">
        <v>12</v>
      </c>
      <c r="I6245" t="s">
        <v>2295</v>
      </c>
      <c r="J6245">
        <v>11.56</v>
      </c>
      <c r="K6245">
        <v>2</v>
      </c>
      <c r="L6245">
        <v>5.66</v>
      </c>
    </row>
    <row r="6246" spans="1:12" ht="14.25" customHeight="1" x14ac:dyDescent="0.25">
      <c r="A6246" t="str">
        <f t="shared" si="97"/>
        <v>ORD6245</v>
      </c>
      <c r="B6246" s="6">
        <v>45254</v>
      </c>
      <c r="C6246" s="6" t="str">
        <f>TEXT(Table1[[#This Row],[Order Date]],"mmm")</f>
        <v>Nov</v>
      </c>
      <c r="D6246" s="6" t="str">
        <f>TEXT(Table1[[#This Row],[Order Date]],"yyyy")</f>
        <v>2023</v>
      </c>
      <c r="E6246" t="s">
        <v>417</v>
      </c>
      <c r="F6246" t="s">
        <v>149</v>
      </c>
      <c r="G6246" t="s">
        <v>39</v>
      </c>
      <c r="H6246" t="s">
        <v>52</v>
      </c>
      <c r="I6246" t="s">
        <v>388</v>
      </c>
      <c r="J6246">
        <v>88.4</v>
      </c>
      <c r="K6246">
        <v>4</v>
      </c>
      <c r="L6246">
        <v>11.49</v>
      </c>
    </row>
    <row r="6247" spans="1:12" ht="14.25" customHeight="1" x14ac:dyDescent="0.25">
      <c r="A6247" t="str">
        <f t="shared" si="97"/>
        <v>ORD6246</v>
      </c>
      <c r="B6247" s="6">
        <v>45254</v>
      </c>
      <c r="C6247" s="6" t="str">
        <f>TEXT(Table1[[#This Row],[Order Date]],"mmm")</f>
        <v>Nov</v>
      </c>
      <c r="D6247" s="6" t="str">
        <f>TEXT(Table1[[#This Row],[Order Date]],"yyyy")</f>
        <v>2023</v>
      </c>
      <c r="E6247" t="s">
        <v>417</v>
      </c>
      <c r="F6247" t="s">
        <v>149</v>
      </c>
      <c r="G6247" t="s">
        <v>11</v>
      </c>
      <c r="H6247" t="s">
        <v>12</v>
      </c>
      <c r="I6247" t="s">
        <v>1365</v>
      </c>
      <c r="J6247">
        <v>6.48</v>
      </c>
      <c r="K6247">
        <v>1</v>
      </c>
      <c r="L6247">
        <v>3.11</v>
      </c>
    </row>
    <row r="6248" spans="1:12" ht="14.25" customHeight="1" x14ac:dyDescent="0.25">
      <c r="A6248" t="str">
        <f t="shared" si="97"/>
        <v>ORD6247</v>
      </c>
      <c r="B6248" s="6">
        <v>45254</v>
      </c>
      <c r="C6248" s="6" t="str">
        <f>TEXT(Table1[[#This Row],[Order Date]],"mmm")</f>
        <v>Nov</v>
      </c>
      <c r="D6248" s="6" t="str">
        <f>TEXT(Table1[[#This Row],[Order Date]],"yyyy")</f>
        <v>2023</v>
      </c>
      <c r="E6248" t="s">
        <v>1699</v>
      </c>
      <c r="F6248" t="s">
        <v>27</v>
      </c>
      <c r="G6248" t="s">
        <v>39</v>
      </c>
      <c r="H6248" t="s">
        <v>40</v>
      </c>
      <c r="I6248" t="s">
        <v>2050</v>
      </c>
      <c r="J6248">
        <v>33.520000000000003</v>
      </c>
      <c r="K6248">
        <v>2</v>
      </c>
      <c r="L6248">
        <v>3.35</v>
      </c>
    </row>
    <row r="6249" spans="1:12" ht="14.25" customHeight="1" x14ac:dyDescent="0.25">
      <c r="A6249" t="str">
        <f t="shared" si="97"/>
        <v>ORD6248</v>
      </c>
      <c r="B6249" s="6">
        <v>45254</v>
      </c>
      <c r="C6249" s="6" t="str">
        <f>TEXT(Table1[[#This Row],[Order Date]],"mmm")</f>
        <v>Nov</v>
      </c>
      <c r="D6249" s="6" t="str">
        <f>TEXT(Table1[[#This Row],[Order Date]],"yyyy")</f>
        <v>2023</v>
      </c>
      <c r="E6249" t="s">
        <v>1699</v>
      </c>
      <c r="F6249" t="s">
        <v>27</v>
      </c>
      <c r="G6249" t="s">
        <v>34</v>
      </c>
      <c r="H6249" t="s">
        <v>47</v>
      </c>
      <c r="I6249" t="s">
        <v>60</v>
      </c>
      <c r="J6249">
        <v>9.94</v>
      </c>
      <c r="K6249">
        <v>2</v>
      </c>
      <c r="L6249">
        <v>3.08</v>
      </c>
    </row>
    <row r="6250" spans="1:12" ht="14.25" customHeight="1" x14ac:dyDescent="0.25">
      <c r="A6250" t="str">
        <f t="shared" si="97"/>
        <v>ORD6249</v>
      </c>
      <c r="B6250" s="6">
        <v>45254</v>
      </c>
      <c r="C6250" s="6" t="str">
        <f>TEXT(Table1[[#This Row],[Order Date]],"mmm")</f>
        <v>Nov</v>
      </c>
      <c r="D6250" s="6" t="str">
        <f>TEXT(Table1[[#This Row],[Order Date]],"yyyy")</f>
        <v>2023</v>
      </c>
      <c r="E6250" t="s">
        <v>2631</v>
      </c>
      <c r="F6250" t="s">
        <v>10</v>
      </c>
      <c r="G6250" t="s">
        <v>11</v>
      </c>
      <c r="H6250" t="s">
        <v>18</v>
      </c>
      <c r="I6250" t="s">
        <v>2219</v>
      </c>
      <c r="J6250">
        <v>41.92</v>
      </c>
      <c r="K6250">
        <v>5</v>
      </c>
      <c r="L6250">
        <v>3.67</v>
      </c>
    </row>
    <row r="6251" spans="1:12" ht="14.25" customHeight="1" x14ac:dyDescent="0.25">
      <c r="A6251" t="str">
        <f t="shared" si="97"/>
        <v>ORD6250</v>
      </c>
      <c r="B6251" s="6">
        <v>45254</v>
      </c>
      <c r="C6251" s="6" t="str">
        <f>TEXT(Table1[[#This Row],[Order Date]],"mmm")</f>
        <v>Nov</v>
      </c>
      <c r="D6251" s="6" t="str">
        <f>TEXT(Table1[[#This Row],[Order Date]],"yyyy")</f>
        <v>2023</v>
      </c>
      <c r="E6251" t="s">
        <v>2631</v>
      </c>
      <c r="F6251" t="s">
        <v>10</v>
      </c>
      <c r="G6251" t="s">
        <v>39</v>
      </c>
      <c r="H6251" t="s">
        <v>52</v>
      </c>
      <c r="I6251" t="s">
        <v>2221</v>
      </c>
      <c r="J6251">
        <v>297.58</v>
      </c>
      <c r="K6251">
        <v>3</v>
      </c>
      <c r="L6251">
        <v>-7.44</v>
      </c>
    </row>
    <row r="6252" spans="1:12" ht="14.25" customHeight="1" x14ac:dyDescent="0.25">
      <c r="A6252" t="str">
        <f t="shared" si="97"/>
        <v>ORD6251</v>
      </c>
      <c r="B6252" s="6">
        <v>45254</v>
      </c>
      <c r="C6252" s="6" t="str">
        <f>TEXT(Table1[[#This Row],[Order Date]],"mmm")</f>
        <v>Nov</v>
      </c>
      <c r="D6252" s="6" t="str">
        <f>TEXT(Table1[[#This Row],[Order Date]],"yyyy")</f>
        <v>2023</v>
      </c>
      <c r="E6252" t="s">
        <v>2631</v>
      </c>
      <c r="F6252" t="s">
        <v>10</v>
      </c>
      <c r="G6252" t="s">
        <v>11</v>
      </c>
      <c r="H6252" t="s">
        <v>43</v>
      </c>
      <c r="I6252" t="s">
        <v>1133</v>
      </c>
      <c r="J6252">
        <v>4.34</v>
      </c>
      <c r="K6252">
        <v>3</v>
      </c>
      <c r="L6252">
        <v>0.87</v>
      </c>
    </row>
    <row r="6253" spans="1:12" ht="14.25" customHeight="1" x14ac:dyDescent="0.25">
      <c r="A6253" t="str">
        <f t="shared" si="97"/>
        <v>ORD6252</v>
      </c>
      <c r="B6253" s="6">
        <v>45254</v>
      </c>
      <c r="C6253" s="6" t="str">
        <f>TEXT(Table1[[#This Row],[Order Date]],"mmm")</f>
        <v>Nov</v>
      </c>
      <c r="D6253" s="6" t="str">
        <f>TEXT(Table1[[#This Row],[Order Date]],"yyyy")</f>
        <v>2023</v>
      </c>
      <c r="E6253" t="s">
        <v>2631</v>
      </c>
      <c r="F6253" t="s">
        <v>10</v>
      </c>
      <c r="G6253" t="s">
        <v>39</v>
      </c>
      <c r="H6253" t="s">
        <v>52</v>
      </c>
      <c r="I6253" t="s">
        <v>1428</v>
      </c>
      <c r="J6253">
        <v>94.99</v>
      </c>
      <c r="K6253">
        <v>2</v>
      </c>
      <c r="L6253">
        <v>-2.37</v>
      </c>
    </row>
    <row r="6254" spans="1:12" ht="14.25" customHeight="1" x14ac:dyDescent="0.25">
      <c r="A6254" t="str">
        <f t="shared" si="97"/>
        <v>ORD6253</v>
      </c>
      <c r="B6254" s="6">
        <v>45254</v>
      </c>
      <c r="C6254" s="6" t="str">
        <f>TEXT(Table1[[#This Row],[Order Date]],"mmm")</f>
        <v>Nov</v>
      </c>
      <c r="D6254" s="6" t="str">
        <f>TEXT(Table1[[#This Row],[Order Date]],"yyyy")</f>
        <v>2023</v>
      </c>
      <c r="E6254" t="s">
        <v>2631</v>
      </c>
      <c r="F6254" t="s">
        <v>10</v>
      </c>
      <c r="G6254" t="s">
        <v>11</v>
      </c>
      <c r="H6254" t="s">
        <v>12</v>
      </c>
      <c r="I6254" t="s">
        <v>1126</v>
      </c>
      <c r="J6254">
        <v>74.349999999999994</v>
      </c>
      <c r="K6254">
        <v>3</v>
      </c>
      <c r="L6254">
        <v>23.24</v>
      </c>
    </row>
    <row r="6255" spans="1:12" ht="14.25" customHeight="1" x14ac:dyDescent="0.25">
      <c r="A6255" t="str">
        <f t="shared" si="97"/>
        <v>ORD6254</v>
      </c>
      <c r="B6255" s="6">
        <v>45254</v>
      </c>
      <c r="C6255" s="6" t="str">
        <f>TEXT(Table1[[#This Row],[Order Date]],"mmm")</f>
        <v>Nov</v>
      </c>
      <c r="D6255" s="6" t="str">
        <f>TEXT(Table1[[#This Row],[Order Date]],"yyyy")</f>
        <v>2023</v>
      </c>
      <c r="E6255" t="s">
        <v>2631</v>
      </c>
      <c r="F6255" t="s">
        <v>10</v>
      </c>
      <c r="G6255" t="s">
        <v>11</v>
      </c>
      <c r="H6255" t="s">
        <v>24</v>
      </c>
      <c r="I6255" t="s">
        <v>885</v>
      </c>
      <c r="J6255">
        <v>14.04</v>
      </c>
      <c r="K6255">
        <v>3</v>
      </c>
      <c r="L6255">
        <v>1.58</v>
      </c>
    </row>
    <row r="6256" spans="1:12" ht="14.25" customHeight="1" x14ac:dyDescent="0.25">
      <c r="A6256" t="str">
        <f t="shared" si="97"/>
        <v>ORD6255</v>
      </c>
      <c r="B6256" s="6">
        <v>45254</v>
      </c>
      <c r="C6256" s="6" t="str">
        <f>TEXT(Table1[[#This Row],[Order Date]],"mmm")</f>
        <v>Nov</v>
      </c>
      <c r="D6256" s="6" t="str">
        <f>TEXT(Table1[[#This Row],[Order Date]],"yyyy")</f>
        <v>2023</v>
      </c>
      <c r="E6256" t="s">
        <v>2632</v>
      </c>
      <c r="F6256" t="s">
        <v>91</v>
      </c>
      <c r="G6256" t="s">
        <v>11</v>
      </c>
      <c r="H6256" t="s">
        <v>12</v>
      </c>
      <c r="I6256" t="s">
        <v>2546</v>
      </c>
      <c r="J6256">
        <v>24.78</v>
      </c>
      <c r="K6256">
        <v>1</v>
      </c>
      <c r="L6256">
        <v>7.75</v>
      </c>
    </row>
    <row r="6257" spans="1:12" ht="14.25" customHeight="1" x14ac:dyDescent="0.25">
      <c r="A6257" t="str">
        <f t="shared" si="97"/>
        <v>ORD6256</v>
      </c>
      <c r="B6257" s="6">
        <v>45254</v>
      </c>
      <c r="C6257" s="6" t="str">
        <f>TEXT(Table1[[#This Row],[Order Date]],"mmm")</f>
        <v>Nov</v>
      </c>
      <c r="D6257" s="6" t="str">
        <f>TEXT(Table1[[#This Row],[Order Date]],"yyyy")</f>
        <v>2023</v>
      </c>
      <c r="E6257" t="s">
        <v>680</v>
      </c>
      <c r="F6257" t="s">
        <v>10</v>
      </c>
      <c r="G6257" t="s">
        <v>39</v>
      </c>
      <c r="H6257" t="s">
        <v>40</v>
      </c>
      <c r="I6257" t="s">
        <v>2261</v>
      </c>
      <c r="J6257">
        <v>657.55</v>
      </c>
      <c r="K6257">
        <v>6</v>
      </c>
      <c r="L6257">
        <v>49.32</v>
      </c>
    </row>
    <row r="6258" spans="1:12" ht="14.25" customHeight="1" x14ac:dyDescent="0.25">
      <c r="A6258" t="str">
        <f t="shared" si="97"/>
        <v>ORD6257</v>
      </c>
      <c r="B6258" s="6">
        <v>45254</v>
      </c>
      <c r="C6258" s="6" t="str">
        <f>TEXT(Table1[[#This Row],[Order Date]],"mmm")</f>
        <v>Nov</v>
      </c>
      <c r="D6258" s="6" t="str">
        <f>TEXT(Table1[[#This Row],[Order Date]],"yyyy")</f>
        <v>2023</v>
      </c>
      <c r="E6258" t="s">
        <v>1791</v>
      </c>
      <c r="F6258" t="s">
        <v>27</v>
      </c>
      <c r="G6258" t="s">
        <v>39</v>
      </c>
      <c r="H6258" t="s">
        <v>52</v>
      </c>
      <c r="I6258" t="s">
        <v>1787</v>
      </c>
      <c r="J6258">
        <v>659.9</v>
      </c>
      <c r="K6258">
        <v>2</v>
      </c>
      <c r="L6258">
        <v>217.77</v>
      </c>
    </row>
    <row r="6259" spans="1:12" ht="14.25" customHeight="1" x14ac:dyDescent="0.25">
      <c r="A6259" t="str">
        <f t="shared" si="97"/>
        <v>ORD6258</v>
      </c>
      <c r="B6259" s="6">
        <v>45254</v>
      </c>
      <c r="C6259" s="6" t="str">
        <f>TEXT(Table1[[#This Row],[Order Date]],"mmm")</f>
        <v>Nov</v>
      </c>
      <c r="D6259" s="6" t="str">
        <f>TEXT(Table1[[#This Row],[Order Date]],"yyyy")</f>
        <v>2023</v>
      </c>
      <c r="E6259" t="s">
        <v>1791</v>
      </c>
      <c r="F6259" t="s">
        <v>27</v>
      </c>
      <c r="G6259" t="s">
        <v>34</v>
      </c>
      <c r="H6259" t="s">
        <v>35</v>
      </c>
      <c r="I6259" t="s">
        <v>594</v>
      </c>
      <c r="J6259">
        <v>1684.75</v>
      </c>
      <c r="K6259">
        <v>6</v>
      </c>
      <c r="L6259">
        <v>210.59</v>
      </c>
    </row>
    <row r="6260" spans="1:12" ht="14.25" customHeight="1" x14ac:dyDescent="0.25">
      <c r="A6260" t="str">
        <f t="shared" si="97"/>
        <v>ORD6259</v>
      </c>
      <c r="B6260" s="6">
        <v>45254</v>
      </c>
      <c r="C6260" s="6" t="str">
        <f>TEXT(Table1[[#This Row],[Order Date]],"mmm")</f>
        <v>Nov</v>
      </c>
      <c r="D6260" s="6" t="str">
        <f>TEXT(Table1[[#This Row],[Order Date]],"yyyy")</f>
        <v>2023</v>
      </c>
      <c r="E6260" t="s">
        <v>1791</v>
      </c>
      <c r="F6260" t="s">
        <v>27</v>
      </c>
      <c r="G6260" t="s">
        <v>39</v>
      </c>
      <c r="H6260" t="s">
        <v>52</v>
      </c>
      <c r="I6260" t="s">
        <v>2428</v>
      </c>
      <c r="J6260">
        <v>559.91999999999996</v>
      </c>
      <c r="K6260">
        <v>8</v>
      </c>
      <c r="L6260">
        <v>190.37</v>
      </c>
    </row>
    <row r="6261" spans="1:12" ht="14.25" customHeight="1" x14ac:dyDescent="0.25">
      <c r="A6261" t="str">
        <f t="shared" si="97"/>
        <v>ORD6260</v>
      </c>
      <c r="B6261" s="6">
        <v>45254</v>
      </c>
      <c r="C6261" s="6" t="str">
        <f>TEXT(Table1[[#This Row],[Order Date]],"mmm")</f>
        <v>Nov</v>
      </c>
      <c r="D6261" s="6" t="str">
        <f>TEXT(Table1[[#This Row],[Order Date]],"yyyy")</f>
        <v>2023</v>
      </c>
      <c r="E6261" t="s">
        <v>1534</v>
      </c>
      <c r="F6261" t="s">
        <v>164</v>
      </c>
      <c r="G6261" t="s">
        <v>11</v>
      </c>
      <c r="H6261" t="s">
        <v>20</v>
      </c>
      <c r="I6261" t="s">
        <v>37</v>
      </c>
      <c r="J6261">
        <v>1219.96</v>
      </c>
      <c r="K6261">
        <v>5</v>
      </c>
      <c r="L6261">
        <v>381.24</v>
      </c>
    </row>
    <row r="6262" spans="1:12" ht="14.25" customHeight="1" x14ac:dyDescent="0.25">
      <c r="A6262" t="str">
        <f t="shared" si="97"/>
        <v>ORD6261</v>
      </c>
      <c r="B6262" s="6">
        <v>45254</v>
      </c>
      <c r="C6262" s="6" t="str">
        <f>TEXT(Table1[[#This Row],[Order Date]],"mmm")</f>
        <v>Nov</v>
      </c>
      <c r="D6262" s="6" t="str">
        <f>TEXT(Table1[[#This Row],[Order Date]],"yyyy")</f>
        <v>2023</v>
      </c>
      <c r="E6262" t="s">
        <v>593</v>
      </c>
      <c r="F6262" t="s">
        <v>531</v>
      </c>
      <c r="G6262" t="s">
        <v>34</v>
      </c>
      <c r="H6262" t="s">
        <v>47</v>
      </c>
      <c r="I6262" t="s">
        <v>57</v>
      </c>
      <c r="J6262">
        <v>207.76</v>
      </c>
      <c r="K6262">
        <v>4</v>
      </c>
      <c r="L6262">
        <v>85.18</v>
      </c>
    </row>
    <row r="6263" spans="1:12" ht="14.25" customHeight="1" x14ac:dyDescent="0.25">
      <c r="A6263" t="str">
        <f t="shared" si="97"/>
        <v>ORD6262</v>
      </c>
      <c r="B6263" s="6">
        <v>45254</v>
      </c>
      <c r="C6263" s="6" t="str">
        <f>TEXT(Table1[[#This Row],[Order Date]],"mmm")</f>
        <v>Nov</v>
      </c>
      <c r="D6263" s="6" t="str">
        <f>TEXT(Table1[[#This Row],[Order Date]],"yyyy")</f>
        <v>2023</v>
      </c>
      <c r="E6263" t="s">
        <v>2222</v>
      </c>
      <c r="F6263" t="s">
        <v>78</v>
      </c>
      <c r="G6263" t="s">
        <v>11</v>
      </c>
      <c r="H6263" t="s">
        <v>63</v>
      </c>
      <c r="I6263" t="s">
        <v>65</v>
      </c>
      <c r="J6263">
        <v>40.75</v>
      </c>
      <c r="K6263">
        <v>3</v>
      </c>
      <c r="L6263">
        <v>15.28</v>
      </c>
    </row>
    <row r="6264" spans="1:12" ht="14.25" customHeight="1" x14ac:dyDescent="0.25">
      <c r="A6264" t="str">
        <f t="shared" si="97"/>
        <v>ORD6263</v>
      </c>
      <c r="B6264" s="6">
        <v>45254</v>
      </c>
      <c r="C6264" s="6" t="str">
        <f>TEXT(Table1[[#This Row],[Order Date]],"mmm")</f>
        <v>Nov</v>
      </c>
      <c r="D6264" s="6" t="str">
        <f>TEXT(Table1[[#This Row],[Order Date]],"yyyy")</f>
        <v>2023</v>
      </c>
      <c r="E6264" t="s">
        <v>2222</v>
      </c>
      <c r="F6264" t="s">
        <v>78</v>
      </c>
      <c r="G6264" t="s">
        <v>39</v>
      </c>
      <c r="H6264" t="s">
        <v>52</v>
      </c>
      <c r="I6264" t="s">
        <v>2464</v>
      </c>
      <c r="J6264">
        <v>139.96</v>
      </c>
      <c r="K6264">
        <v>5</v>
      </c>
      <c r="L6264">
        <v>-22.74</v>
      </c>
    </row>
    <row r="6265" spans="1:12" ht="14.25" customHeight="1" x14ac:dyDescent="0.25">
      <c r="A6265" t="str">
        <f t="shared" si="97"/>
        <v>ORD6264</v>
      </c>
      <c r="B6265" s="6">
        <v>45254</v>
      </c>
      <c r="C6265" s="6" t="str">
        <f>TEXT(Table1[[#This Row],[Order Date]],"mmm")</f>
        <v>Nov</v>
      </c>
      <c r="D6265" s="6" t="str">
        <f>TEXT(Table1[[#This Row],[Order Date]],"yyyy")</f>
        <v>2023</v>
      </c>
      <c r="E6265" t="s">
        <v>2496</v>
      </c>
      <c r="F6265" t="s">
        <v>164</v>
      </c>
      <c r="G6265" t="s">
        <v>11</v>
      </c>
      <c r="H6265" t="s">
        <v>200</v>
      </c>
      <c r="I6265" t="s">
        <v>2251</v>
      </c>
      <c r="J6265">
        <v>25.35</v>
      </c>
      <c r="K6265">
        <v>3</v>
      </c>
      <c r="L6265">
        <v>7.61</v>
      </c>
    </row>
    <row r="6266" spans="1:12" ht="14.25" customHeight="1" x14ac:dyDescent="0.25">
      <c r="A6266" t="str">
        <f t="shared" si="97"/>
        <v>ORD6265</v>
      </c>
      <c r="B6266" s="6">
        <v>45254</v>
      </c>
      <c r="C6266" s="6" t="str">
        <f>TEXT(Table1[[#This Row],[Order Date]],"mmm")</f>
        <v>Nov</v>
      </c>
      <c r="D6266" s="6" t="str">
        <f>TEXT(Table1[[#This Row],[Order Date]],"yyyy")</f>
        <v>2023</v>
      </c>
      <c r="E6266" t="s">
        <v>1672</v>
      </c>
      <c r="F6266" t="s">
        <v>164</v>
      </c>
      <c r="G6266" t="s">
        <v>34</v>
      </c>
      <c r="H6266" t="s">
        <v>47</v>
      </c>
      <c r="I6266" t="s">
        <v>2249</v>
      </c>
      <c r="J6266">
        <v>82.26</v>
      </c>
      <c r="K6266">
        <v>3</v>
      </c>
      <c r="L6266">
        <v>33.729999999999997</v>
      </c>
    </row>
    <row r="6267" spans="1:12" ht="14.25" customHeight="1" x14ac:dyDescent="0.25">
      <c r="A6267" t="str">
        <f t="shared" si="97"/>
        <v>ORD6266</v>
      </c>
      <c r="B6267" s="6">
        <v>45254</v>
      </c>
      <c r="C6267" s="6" t="str">
        <f>TEXT(Table1[[#This Row],[Order Date]],"mmm")</f>
        <v>Nov</v>
      </c>
      <c r="D6267" s="6" t="str">
        <f>TEXT(Table1[[#This Row],[Order Date]],"yyyy")</f>
        <v>2023</v>
      </c>
      <c r="E6267" t="s">
        <v>343</v>
      </c>
      <c r="F6267" t="s">
        <v>123</v>
      </c>
      <c r="G6267" t="s">
        <v>34</v>
      </c>
      <c r="H6267" t="s">
        <v>74</v>
      </c>
      <c r="I6267" t="s">
        <v>2633</v>
      </c>
      <c r="J6267">
        <v>339.92</v>
      </c>
      <c r="K6267">
        <v>5</v>
      </c>
      <c r="L6267">
        <v>8.5</v>
      </c>
    </row>
    <row r="6268" spans="1:12" ht="14.25" customHeight="1" x14ac:dyDescent="0.25">
      <c r="A6268" t="str">
        <f t="shared" si="97"/>
        <v>ORD6267</v>
      </c>
      <c r="B6268" s="6">
        <v>45254</v>
      </c>
      <c r="C6268" s="6" t="str">
        <f>TEXT(Table1[[#This Row],[Order Date]],"mmm")</f>
        <v>Nov</v>
      </c>
      <c r="D6268" s="6" t="str">
        <f>TEXT(Table1[[#This Row],[Order Date]],"yyyy")</f>
        <v>2023</v>
      </c>
      <c r="E6268" t="s">
        <v>343</v>
      </c>
      <c r="F6268" t="s">
        <v>123</v>
      </c>
      <c r="G6268" t="s">
        <v>11</v>
      </c>
      <c r="H6268" t="s">
        <v>12</v>
      </c>
      <c r="I6268" t="s">
        <v>1673</v>
      </c>
      <c r="J6268">
        <v>10.53</v>
      </c>
      <c r="K6268">
        <v>4</v>
      </c>
      <c r="L6268">
        <v>3.42</v>
      </c>
    </row>
    <row r="6269" spans="1:12" ht="14.25" customHeight="1" x14ac:dyDescent="0.25">
      <c r="A6269" t="str">
        <f t="shared" si="97"/>
        <v>ORD6268</v>
      </c>
      <c r="B6269" s="6">
        <v>45254</v>
      </c>
      <c r="C6269" s="6" t="str">
        <f>TEXT(Table1[[#This Row],[Order Date]],"mmm")</f>
        <v>Nov</v>
      </c>
      <c r="D6269" s="6" t="str">
        <f>TEXT(Table1[[#This Row],[Order Date]],"yyyy")</f>
        <v>2023</v>
      </c>
      <c r="E6269" t="s">
        <v>343</v>
      </c>
      <c r="F6269" t="s">
        <v>123</v>
      </c>
      <c r="G6269" t="s">
        <v>11</v>
      </c>
      <c r="H6269" t="s">
        <v>92</v>
      </c>
      <c r="I6269" t="s">
        <v>421</v>
      </c>
      <c r="J6269">
        <v>42.38</v>
      </c>
      <c r="K6269">
        <v>2</v>
      </c>
      <c r="L6269">
        <v>4.24</v>
      </c>
    </row>
    <row r="6270" spans="1:12" ht="14.25" customHeight="1" x14ac:dyDescent="0.25">
      <c r="A6270" t="str">
        <f t="shared" si="97"/>
        <v>ORD6269</v>
      </c>
      <c r="B6270" s="6">
        <v>45255</v>
      </c>
      <c r="C6270" s="6" t="str">
        <f>TEXT(Table1[[#This Row],[Order Date]],"mmm")</f>
        <v>Nov</v>
      </c>
      <c r="D6270" s="6" t="str">
        <f>TEXT(Table1[[#This Row],[Order Date]],"yyyy")</f>
        <v>2023</v>
      </c>
      <c r="E6270" t="s">
        <v>2013</v>
      </c>
      <c r="F6270" t="s">
        <v>123</v>
      </c>
      <c r="G6270" t="s">
        <v>11</v>
      </c>
      <c r="H6270" t="s">
        <v>12</v>
      </c>
      <c r="I6270" t="s">
        <v>2533</v>
      </c>
      <c r="J6270">
        <v>5.08</v>
      </c>
      <c r="K6270">
        <v>1</v>
      </c>
      <c r="L6270">
        <v>1.65</v>
      </c>
    </row>
    <row r="6271" spans="1:12" ht="14.25" customHeight="1" x14ac:dyDescent="0.25">
      <c r="A6271" t="str">
        <f t="shared" si="97"/>
        <v>ORD6270</v>
      </c>
      <c r="B6271" s="6">
        <v>45255</v>
      </c>
      <c r="C6271" s="6" t="str">
        <f>TEXT(Table1[[#This Row],[Order Date]],"mmm")</f>
        <v>Nov</v>
      </c>
      <c r="D6271" s="6" t="str">
        <f>TEXT(Table1[[#This Row],[Order Date]],"yyyy")</f>
        <v>2023</v>
      </c>
      <c r="E6271" t="s">
        <v>1457</v>
      </c>
      <c r="F6271" t="s">
        <v>177</v>
      </c>
      <c r="G6271" t="s">
        <v>11</v>
      </c>
      <c r="H6271" t="s">
        <v>18</v>
      </c>
      <c r="I6271" t="s">
        <v>1854</v>
      </c>
      <c r="J6271">
        <v>563.4</v>
      </c>
      <c r="K6271">
        <v>4</v>
      </c>
      <c r="L6271">
        <v>67.61</v>
      </c>
    </row>
    <row r="6272" spans="1:12" ht="14.25" customHeight="1" x14ac:dyDescent="0.25">
      <c r="A6272" t="str">
        <f t="shared" si="97"/>
        <v>ORD6271</v>
      </c>
      <c r="B6272" s="6">
        <v>45255</v>
      </c>
      <c r="C6272" s="6" t="str">
        <f>TEXT(Table1[[#This Row],[Order Date]],"mmm")</f>
        <v>Nov</v>
      </c>
      <c r="D6272" s="6" t="str">
        <f>TEXT(Table1[[#This Row],[Order Date]],"yyyy")</f>
        <v>2023</v>
      </c>
      <c r="E6272" t="s">
        <v>1457</v>
      </c>
      <c r="F6272" t="s">
        <v>177</v>
      </c>
      <c r="G6272" t="s">
        <v>39</v>
      </c>
      <c r="H6272" t="s">
        <v>302</v>
      </c>
      <c r="I6272" t="s">
        <v>2634</v>
      </c>
      <c r="J6272">
        <v>319.92</v>
      </c>
      <c r="K6272">
        <v>8</v>
      </c>
      <c r="L6272">
        <v>118.37</v>
      </c>
    </row>
    <row r="6273" spans="1:12" ht="14.25" customHeight="1" x14ac:dyDescent="0.25">
      <c r="A6273" t="str">
        <f t="shared" si="97"/>
        <v>ORD6272</v>
      </c>
      <c r="B6273" s="6">
        <v>45255</v>
      </c>
      <c r="C6273" s="6" t="str">
        <f>TEXT(Table1[[#This Row],[Order Date]],"mmm")</f>
        <v>Nov</v>
      </c>
      <c r="D6273" s="6" t="str">
        <f>TEXT(Table1[[#This Row],[Order Date]],"yyyy")</f>
        <v>2023</v>
      </c>
      <c r="E6273" t="s">
        <v>915</v>
      </c>
      <c r="F6273" t="s">
        <v>101</v>
      </c>
      <c r="G6273" t="s">
        <v>39</v>
      </c>
      <c r="H6273" t="s">
        <v>40</v>
      </c>
      <c r="I6273" t="s">
        <v>2290</v>
      </c>
      <c r="J6273">
        <v>59.98</v>
      </c>
      <c r="K6273">
        <v>2</v>
      </c>
      <c r="L6273">
        <v>17.989999999999998</v>
      </c>
    </row>
    <row r="6274" spans="1:12" ht="14.25" customHeight="1" x14ac:dyDescent="0.25">
      <c r="A6274" t="str">
        <f t="shared" si="97"/>
        <v>ORD6273</v>
      </c>
      <c r="B6274" s="6">
        <v>45255</v>
      </c>
      <c r="C6274" s="6" t="str">
        <f>TEXT(Table1[[#This Row],[Order Date]],"mmm")</f>
        <v>Nov</v>
      </c>
      <c r="D6274" s="6" t="str">
        <f>TEXT(Table1[[#This Row],[Order Date]],"yyyy")</f>
        <v>2023</v>
      </c>
      <c r="E6274" t="s">
        <v>2103</v>
      </c>
      <c r="F6274" t="s">
        <v>110</v>
      </c>
      <c r="G6274" t="s">
        <v>34</v>
      </c>
      <c r="H6274" t="s">
        <v>145</v>
      </c>
      <c r="I6274" t="s">
        <v>2066</v>
      </c>
      <c r="J6274">
        <v>1568.61</v>
      </c>
      <c r="K6274">
        <v>9</v>
      </c>
      <c r="L6274">
        <v>329.41</v>
      </c>
    </row>
    <row r="6275" spans="1:12" ht="14.25" customHeight="1" x14ac:dyDescent="0.25">
      <c r="A6275" t="str">
        <f t="shared" ref="A6275:A6338" si="98">"ORD" &amp; TEXT(ROW(A6275)-1, "0000")</f>
        <v>ORD6274</v>
      </c>
      <c r="B6275" s="6">
        <v>45255</v>
      </c>
      <c r="C6275" s="6" t="str">
        <f>TEXT(Table1[[#This Row],[Order Date]],"mmm")</f>
        <v>Nov</v>
      </c>
      <c r="D6275" s="6" t="str">
        <f>TEXT(Table1[[#This Row],[Order Date]],"yyyy")</f>
        <v>2023</v>
      </c>
      <c r="E6275" t="s">
        <v>2103</v>
      </c>
      <c r="F6275" t="s">
        <v>110</v>
      </c>
      <c r="G6275" t="s">
        <v>11</v>
      </c>
      <c r="H6275" t="s">
        <v>20</v>
      </c>
      <c r="I6275" t="s">
        <v>2119</v>
      </c>
      <c r="J6275">
        <v>17.3</v>
      </c>
      <c r="K6275">
        <v>1</v>
      </c>
      <c r="L6275">
        <v>8.3000000000000007</v>
      </c>
    </row>
    <row r="6276" spans="1:12" ht="14.25" customHeight="1" x14ac:dyDescent="0.25">
      <c r="A6276" t="str">
        <f t="shared" si="98"/>
        <v>ORD6275</v>
      </c>
      <c r="B6276" s="6">
        <v>45255</v>
      </c>
      <c r="C6276" s="6" t="str">
        <f>TEXT(Table1[[#This Row],[Order Date]],"mmm")</f>
        <v>Nov</v>
      </c>
      <c r="D6276" s="6" t="str">
        <f>TEXT(Table1[[#This Row],[Order Date]],"yyyy")</f>
        <v>2023</v>
      </c>
      <c r="E6276" t="s">
        <v>2103</v>
      </c>
      <c r="F6276" t="s">
        <v>110</v>
      </c>
      <c r="G6276" t="s">
        <v>39</v>
      </c>
      <c r="H6276" t="s">
        <v>52</v>
      </c>
      <c r="I6276" t="s">
        <v>2522</v>
      </c>
      <c r="J6276">
        <v>160</v>
      </c>
      <c r="K6276">
        <v>8</v>
      </c>
      <c r="L6276">
        <v>62.4</v>
      </c>
    </row>
    <row r="6277" spans="1:12" ht="14.25" customHeight="1" x14ac:dyDescent="0.25">
      <c r="A6277" t="str">
        <f t="shared" si="98"/>
        <v>ORD6276</v>
      </c>
      <c r="B6277" s="6">
        <v>45255</v>
      </c>
      <c r="C6277" s="6" t="str">
        <f>TEXT(Table1[[#This Row],[Order Date]],"mmm")</f>
        <v>Nov</v>
      </c>
      <c r="D6277" s="6" t="str">
        <f>TEXT(Table1[[#This Row],[Order Date]],"yyyy")</f>
        <v>2023</v>
      </c>
      <c r="E6277" t="s">
        <v>392</v>
      </c>
      <c r="F6277" t="s">
        <v>78</v>
      </c>
      <c r="G6277" t="s">
        <v>11</v>
      </c>
      <c r="H6277" t="s">
        <v>20</v>
      </c>
      <c r="I6277" t="s">
        <v>2127</v>
      </c>
      <c r="J6277">
        <v>456.59</v>
      </c>
      <c r="K6277">
        <v>2</v>
      </c>
      <c r="L6277">
        <v>-304.39</v>
      </c>
    </row>
    <row r="6278" spans="1:12" ht="14.25" customHeight="1" x14ac:dyDescent="0.25">
      <c r="A6278" t="str">
        <f t="shared" si="98"/>
        <v>ORD6277</v>
      </c>
      <c r="B6278" s="6">
        <v>45255</v>
      </c>
      <c r="C6278" s="6" t="str">
        <f>TEXT(Table1[[#This Row],[Order Date]],"mmm")</f>
        <v>Nov</v>
      </c>
      <c r="D6278" s="6" t="str">
        <f>TEXT(Table1[[#This Row],[Order Date]],"yyyy")</f>
        <v>2023</v>
      </c>
      <c r="E6278" t="s">
        <v>392</v>
      </c>
      <c r="F6278" t="s">
        <v>78</v>
      </c>
      <c r="G6278" t="s">
        <v>39</v>
      </c>
      <c r="H6278" t="s">
        <v>302</v>
      </c>
      <c r="I6278" t="s">
        <v>2402</v>
      </c>
      <c r="J6278">
        <v>4499.99</v>
      </c>
      <c r="K6278">
        <v>5</v>
      </c>
      <c r="L6278">
        <v>-6599.98</v>
      </c>
    </row>
    <row r="6279" spans="1:12" ht="14.25" customHeight="1" x14ac:dyDescent="0.25">
      <c r="A6279" t="str">
        <f t="shared" si="98"/>
        <v>ORD6278</v>
      </c>
      <c r="B6279" s="6">
        <v>45255</v>
      </c>
      <c r="C6279" s="6" t="str">
        <f>TEXT(Table1[[#This Row],[Order Date]],"mmm")</f>
        <v>Nov</v>
      </c>
      <c r="D6279" s="6" t="str">
        <f>TEXT(Table1[[#This Row],[Order Date]],"yyyy")</f>
        <v>2023</v>
      </c>
      <c r="E6279" t="s">
        <v>392</v>
      </c>
      <c r="F6279" t="s">
        <v>78</v>
      </c>
      <c r="G6279" t="s">
        <v>39</v>
      </c>
      <c r="H6279" t="s">
        <v>52</v>
      </c>
      <c r="I6279" t="s">
        <v>2635</v>
      </c>
      <c r="J6279">
        <v>59.98</v>
      </c>
      <c r="K6279">
        <v>3</v>
      </c>
      <c r="L6279">
        <v>12</v>
      </c>
    </row>
    <row r="6280" spans="1:12" ht="14.25" customHeight="1" x14ac:dyDescent="0.25">
      <c r="A6280" t="str">
        <f t="shared" si="98"/>
        <v>ORD6279</v>
      </c>
      <c r="B6280" s="6">
        <v>45255</v>
      </c>
      <c r="C6280" s="6" t="str">
        <f>TEXT(Table1[[#This Row],[Order Date]],"mmm")</f>
        <v>Nov</v>
      </c>
      <c r="D6280" s="6" t="str">
        <f>TEXT(Table1[[#This Row],[Order Date]],"yyyy")</f>
        <v>2023</v>
      </c>
      <c r="E6280" t="s">
        <v>505</v>
      </c>
      <c r="F6280" t="s">
        <v>488</v>
      </c>
      <c r="G6280" t="s">
        <v>11</v>
      </c>
      <c r="H6280" t="s">
        <v>18</v>
      </c>
      <c r="I6280" t="s">
        <v>2219</v>
      </c>
      <c r="J6280">
        <v>73.36</v>
      </c>
      <c r="K6280">
        <v>7</v>
      </c>
      <c r="L6280">
        <v>19.809999999999999</v>
      </c>
    </row>
    <row r="6281" spans="1:12" ht="14.25" customHeight="1" x14ac:dyDescent="0.25">
      <c r="A6281" t="str">
        <f t="shared" si="98"/>
        <v>ORD6280</v>
      </c>
      <c r="B6281" s="6">
        <v>45255</v>
      </c>
      <c r="C6281" s="6" t="str">
        <f>TEXT(Table1[[#This Row],[Order Date]],"mmm")</f>
        <v>Nov</v>
      </c>
      <c r="D6281" s="6" t="str">
        <f>TEXT(Table1[[#This Row],[Order Date]],"yyyy")</f>
        <v>2023</v>
      </c>
      <c r="E6281" t="s">
        <v>935</v>
      </c>
      <c r="F6281" t="s">
        <v>27</v>
      </c>
      <c r="G6281" t="s">
        <v>34</v>
      </c>
      <c r="H6281" t="s">
        <v>35</v>
      </c>
      <c r="I6281" t="s">
        <v>862</v>
      </c>
      <c r="J6281">
        <v>194.35</v>
      </c>
      <c r="K6281">
        <v>3</v>
      </c>
      <c r="L6281">
        <v>19.440000000000001</v>
      </c>
    </row>
    <row r="6282" spans="1:12" ht="14.25" customHeight="1" x14ac:dyDescent="0.25">
      <c r="A6282" t="str">
        <f t="shared" si="98"/>
        <v>ORD6281</v>
      </c>
      <c r="B6282" s="6">
        <v>45256</v>
      </c>
      <c r="C6282" s="6" t="str">
        <f>TEXT(Table1[[#This Row],[Order Date]],"mmm")</f>
        <v>Nov</v>
      </c>
      <c r="D6282" s="6" t="str">
        <f>TEXT(Table1[[#This Row],[Order Date]],"yyyy")</f>
        <v>2023</v>
      </c>
      <c r="E6282" t="s">
        <v>748</v>
      </c>
      <c r="F6282" t="s">
        <v>488</v>
      </c>
      <c r="G6282" t="s">
        <v>11</v>
      </c>
      <c r="H6282" t="s">
        <v>12</v>
      </c>
      <c r="I6282" t="s">
        <v>625</v>
      </c>
      <c r="J6282">
        <v>70.98</v>
      </c>
      <c r="K6282">
        <v>7</v>
      </c>
      <c r="L6282">
        <v>34.78</v>
      </c>
    </row>
    <row r="6283" spans="1:12" ht="14.25" customHeight="1" x14ac:dyDescent="0.25">
      <c r="A6283" t="str">
        <f t="shared" si="98"/>
        <v>ORD6282</v>
      </c>
      <c r="B6283" s="6">
        <v>45256</v>
      </c>
      <c r="C6283" s="6" t="str">
        <f>TEXT(Table1[[#This Row],[Order Date]],"mmm")</f>
        <v>Nov</v>
      </c>
      <c r="D6283" s="6" t="str">
        <f>TEXT(Table1[[#This Row],[Order Date]],"yyyy")</f>
        <v>2023</v>
      </c>
      <c r="E6283" t="s">
        <v>748</v>
      </c>
      <c r="F6283" t="s">
        <v>488</v>
      </c>
      <c r="G6283" t="s">
        <v>11</v>
      </c>
      <c r="H6283" t="s">
        <v>20</v>
      </c>
      <c r="I6283" t="s">
        <v>162</v>
      </c>
      <c r="J6283">
        <v>91.68</v>
      </c>
      <c r="K6283">
        <v>3</v>
      </c>
      <c r="L6283">
        <v>45.84</v>
      </c>
    </row>
    <row r="6284" spans="1:12" ht="14.25" customHeight="1" x14ac:dyDescent="0.25">
      <c r="A6284" t="str">
        <f t="shared" si="98"/>
        <v>ORD6283</v>
      </c>
      <c r="B6284" s="6">
        <v>45256</v>
      </c>
      <c r="C6284" s="6" t="str">
        <f>TEXT(Table1[[#This Row],[Order Date]],"mmm")</f>
        <v>Nov</v>
      </c>
      <c r="D6284" s="6" t="str">
        <f>TEXT(Table1[[#This Row],[Order Date]],"yyyy")</f>
        <v>2023</v>
      </c>
      <c r="E6284" t="s">
        <v>748</v>
      </c>
      <c r="F6284" t="s">
        <v>488</v>
      </c>
      <c r="G6284" t="s">
        <v>11</v>
      </c>
      <c r="H6284" t="s">
        <v>20</v>
      </c>
      <c r="I6284" t="s">
        <v>2165</v>
      </c>
      <c r="J6284">
        <v>33.75</v>
      </c>
      <c r="K6284">
        <v>5</v>
      </c>
      <c r="L6284">
        <v>16.88</v>
      </c>
    </row>
    <row r="6285" spans="1:12" ht="14.25" customHeight="1" x14ac:dyDescent="0.25">
      <c r="A6285" t="str">
        <f t="shared" si="98"/>
        <v>ORD6284</v>
      </c>
      <c r="B6285" s="6">
        <v>45256</v>
      </c>
      <c r="C6285" s="6" t="str">
        <f>TEXT(Table1[[#This Row],[Order Date]],"mmm")</f>
        <v>Nov</v>
      </c>
      <c r="D6285" s="6" t="str">
        <f>TEXT(Table1[[#This Row],[Order Date]],"yyyy")</f>
        <v>2023</v>
      </c>
      <c r="E6285" t="s">
        <v>748</v>
      </c>
      <c r="F6285" t="s">
        <v>488</v>
      </c>
      <c r="G6285" t="s">
        <v>39</v>
      </c>
      <c r="H6285" t="s">
        <v>302</v>
      </c>
      <c r="I6285" t="s">
        <v>2636</v>
      </c>
      <c r="J6285">
        <v>3040</v>
      </c>
      <c r="K6285">
        <v>8</v>
      </c>
      <c r="L6285">
        <v>1459.2</v>
      </c>
    </row>
    <row r="6286" spans="1:12" ht="14.25" customHeight="1" x14ac:dyDescent="0.25">
      <c r="A6286" t="str">
        <f t="shared" si="98"/>
        <v>ORD6285</v>
      </c>
      <c r="B6286" s="6">
        <v>45256</v>
      </c>
      <c r="C6286" s="6" t="str">
        <f>TEXT(Table1[[#This Row],[Order Date]],"mmm")</f>
        <v>Nov</v>
      </c>
      <c r="D6286" s="6" t="str">
        <f>TEXT(Table1[[#This Row],[Order Date]],"yyyy")</f>
        <v>2023</v>
      </c>
      <c r="E6286" t="s">
        <v>1576</v>
      </c>
      <c r="F6286" t="s">
        <v>164</v>
      </c>
      <c r="G6286" t="s">
        <v>11</v>
      </c>
      <c r="H6286" t="s">
        <v>20</v>
      </c>
      <c r="I6286" t="s">
        <v>937</v>
      </c>
      <c r="J6286">
        <v>7.31</v>
      </c>
      <c r="K6286">
        <v>2</v>
      </c>
      <c r="L6286">
        <v>2.56</v>
      </c>
    </row>
    <row r="6287" spans="1:12" ht="14.25" customHeight="1" x14ac:dyDescent="0.25">
      <c r="A6287" t="str">
        <f t="shared" si="98"/>
        <v>ORD6286</v>
      </c>
      <c r="B6287" s="6">
        <v>45256</v>
      </c>
      <c r="C6287" s="6" t="str">
        <f>TEXT(Table1[[#This Row],[Order Date]],"mmm")</f>
        <v>Nov</v>
      </c>
      <c r="D6287" s="6" t="str">
        <f>TEXT(Table1[[#This Row],[Order Date]],"yyyy")</f>
        <v>2023</v>
      </c>
      <c r="E6287" t="s">
        <v>630</v>
      </c>
      <c r="F6287" t="s">
        <v>23</v>
      </c>
      <c r="G6287" t="s">
        <v>39</v>
      </c>
      <c r="H6287" t="s">
        <v>40</v>
      </c>
      <c r="I6287" t="s">
        <v>2143</v>
      </c>
      <c r="J6287">
        <v>494.98</v>
      </c>
      <c r="K6287">
        <v>3</v>
      </c>
      <c r="L6287">
        <v>-115.5</v>
      </c>
    </row>
    <row r="6288" spans="1:12" ht="14.25" customHeight="1" x14ac:dyDescent="0.25">
      <c r="A6288" t="str">
        <f t="shared" si="98"/>
        <v>ORD6287</v>
      </c>
      <c r="B6288" s="6">
        <v>45256</v>
      </c>
      <c r="C6288" s="6" t="str">
        <f>TEXT(Table1[[#This Row],[Order Date]],"mmm")</f>
        <v>Nov</v>
      </c>
      <c r="D6288" s="6" t="str">
        <f>TEXT(Table1[[#This Row],[Order Date]],"yyyy")</f>
        <v>2023</v>
      </c>
      <c r="E6288" t="s">
        <v>674</v>
      </c>
      <c r="F6288" t="s">
        <v>123</v>
      </c>
      <c r="G6288" t="s">
        <v>11</v>
      </c>
      <c r="H6288" t="s">
        <v>20</v>
      </c>
      <c r="I6288" t="s">
        <v>436</v>
      </c>
      <c r="J6288">
        <v>3.74</v>
      </c>
      <c r="K6288">
        <v>4</v>
      </c>
      <c r="L6288">
        <v>-2.62</v>
      </c>
    </row>
    <row r="6289" spans="1:12" ht="14.25" customHeight="1" x14ac:dyDescent="0.25">
      <c r="A6289" t="str">
        <f t="shared" si="98"/>
        <v>ORD6288</v>
      </c>
      <c r="B6289" s="6">
        <v>45256</v>
      </c>
      <c r="C6289" s="6" t="str">
        <f>TEXT(Table1[[#This Row],[Order Date]],"mmm")</f>
        <v>Nov</v>
      </c>
      <c r="D6289" s="6" t="str">
        <f>TEXT(Table1[[#This Row],[Order Date]],"yyyy")</f>
        <v>2023</v>
      </c>
      <c r="E6289" t="s">
        <v>291</v>
      </c>
      <c r="F6289" t="s">
        <v>149</v>
      </c>
      <c r="G6289" t="s">
        <v>34</v>
      </c>
      <c r="H6289" t="s">
        <v>145</v>
      </c>
      <c r="I6289" t="s">
        <v>255</v>
      </c>
      <c r="J6289">
        <v>313.18</v>
      </c>
      <c r="K6289">
        <v>2</v>
      </c>
      <c r="L6289">
        <v>-120.05</v>
      </c>
    </row>
    <row r="6290" spans="1:12" ht="14.25" customHeight="1" x14ac:dyDescent="0.25">
      <c r="A6290" t="str">
        <f t="shared" si="98"/>
        <v>ORD6289</v>
      </c>
      <c r="B6290" s="6">
        <v>45256</v>
      </c>
      <c r="C6290" s="6" t="str">
        <f>TEXT(Table1[[#This Row],[Order Date]],"mmm")</f>
        <v>Nov</v>
      </c>
      <c r="D6290" s="6" t="str">
        <f>TEXT(Table1[[#This Row],[Order Date]],"yyyy")</f>
        <v>2023</v>
      </c>
      <c r="E6290" t="s">
        <v>680</v>
      </c>
      <c r="F6290" t="s">
        <v>10</v>
      </c>
      <c r="G6290" t="s">
        <v>11</v>
      </c>
      <c r="H6290" t="s">
        <v>24</v>
      </c>
      <c r="I6290" t="s">
        <v>645</v>
      </c>
      <c r="J6290">
        <v>17.86</v>
      </c>
      <c r="K6290">
        <v>4</v>
      </c>
      <c r="L6290">
        <v>4.24</v>
      </c>
    </row>
    <row r="6291" spans="1:12" ht="14.25" customHeight="1" x14ac:dyDescent="0.25">
      <c r="A6291" t="str">
        <f t="shared" si="98"/>
        <v>ORD6290</v>
      </c>
      <c r="B6291" s="6">
        <v>45256</v>
      </c>
      <c r="C6291" s="6" t="str">
        <f>TEXT(Table1[[#This Row],[Order Date]],"mmm")</f>
        <v>Nov</v>
      </c>
      <c r="D6291" s="6" t="str">
        <f>TEXT(Table1[[#This Row],[Order Date]],"yyyy")</f>
        <v>2023</v>
      </c>
      <c r="E6291" t="s">
        <v>159</v>
      </c>
      <c r="F6291" t="s">
        <v>613</v>
      </c>
      <c r="G6291" t="s">
        <v>39</v>
      </c>
      <c r="H6291" t="s">
        <v>52</v>
      </c>
      <c r="I6291" t="s">
        <v>1718</v>
      </c>
      <c r="J6291">
        <v>59.97</v>
      </c>
      <c r="K6291">
        <v>3</v>
      </c>
      <c r="L6291">
        <v>14.99</v>
      </c>
    </row>
    <row r="6292" spans="1:12" ht="14.25" customHeight="1" x14ac:dyDescent="0.25">
      <c r="A6292" t="str">
        <f t="shared" si="98"/>
        <v>ORD6291</v>
      </c>
      <c r="B6292" s="6">
        <v>45256</v>
      </c>
      <c r="C6292" s="6" t="str">
        <f>TEXT(Table1[[#This Row],[Order Date]],"mmm")</f>
        <v>Nov</v>
      </c>
      <c r="D6292" s="6" t="str">
        <f>TEXT(Table1[[#This Row],[Order Date]],"yyyy")</f>
        <v>2023</v>
      </c>
      <c r="E6292" t="s">
        <v>159</v>
      </c>
      <c r="F6292" t="s">
        <v>613</v>
      </c>
      <c r="G6292" t="s">
        <v>11</v>
      </c>
      <c r="H6292" t="s">
        <v>12</v>
      </c>
      <c r="I6292" t="s">
        <v>1884</v>
      </c>
      <c r="J6292">
        <v>13.36</v>
      </c>
      <c r="K6292">
        <v>2</v>
      </c>
      <c r="L6292">
        <v>6.41</v>
      </c>
    </row>
    <row r="6293" spans="1:12" ht="14.25" customHeight="1" x14ac:dyDescent="0.25">
      <c r="A6293" t="str">
        <f t="shared" si="98"/>
        <v>ORD6292</v>
      </c>
      <c r="B6293" s="6">
        <v>45256</v>
      </c>
      <c r="C6293" s="6" t="str">
        <f>TEXT(Table1[[#This Row],[Order Date]],"mmm")</f>
        <v>Nov</v>
      </c>
      <c r="D6293" s="6" t="str">
        <f>TEXT(Table1[[#This Row],[Order Date]],"yyyy")</f>
        <v>2023</v>
      </c>
      <c r="E6293" t="s">
        <v>900</v>
      </c>
      <c r="F6293" t="s">
        <v>23</v>
      </c>
      <c r="G6293" t="s">
        <v>11</v>
      </c>
      <c r="H6293" t="s">
        <v>20</v>
      </c>
      <c r="I6293" t="s">
        <v>1896</v>
      </c>
      <c r="J6293">
        <v>78.760000000000005</v>
      </c>
      <c r="K6293">
        <v>9</v>
      </c>
      <c r="L6293">
        <v>-57.76</v>
      </c>
    </row>
    <row r="6294" spans="1:12" ht="14.25" customHeight="1" x14ac:dyDescent="0.25">
      <c r="A6294" t="str">
        <f t="shared" si="98"/>
        <v>ORD6293</v>
      </c>
      <c r="B6294" s="6">
        <v>45256</v>
      </c>
      <c r="C6294" s="6" t="str">
        <f>TEXT(Table1[[#This Row],[Order Date]],"mmm")</f>
        <v>Nov</v>
      </c>
      <c r="D6294" s="6" t="str">
        <f>TEXT(Table1[[#This Row],[Order Date]],"yyyy")</f>
        <v>2023</v>
      </c>
      <c r="E6294" t="s">
        <v>1258</v>
      </c>
      <c r="F6294" t="s">
        <v>27</v>
      </c>
      <c r="G6294" t="s">
        <v>34</v>
      </c>
      <c r="H6294" t="s">
        <v>74</v>
      </c>
      <c r="I6294" t="s">
        <v>1344</v>
      </c>
      <c r="J6294">
        <v>3406.66</v>
      </c>
      <c r="K6294">
        <v>8</v>
      </c>
      <c r="L6294">
        <v>160.31</v>
      </c>
    </row>
    <row r="6295" spans="1:12" ht="14.25" customHeight="1" x14ac:dyDescent="0.25">
      <c r="A6295" t="str">
        <f t="shared" si="98"/>
        <v>ORD6294</v>
      </c>
      <c r="B6295" s="6">
        <v>45256</v>
      </c>
      <c r="C6295" s="6" t="str">
        <f>TEXT(Table1[[#This Row],[Order Date]],"mmm")</f>
        <v>Nov</v>
      </c>
      <c r="D6295" s="6" t="str">
        <f>TEXT(Table1[[#This Row],[Order Date]],"yyyy")</f>
        <v>2023</v>
      </c>
      <c r="E6295" t="s">
        <v>1258</v>
      </c>
      <c r="F6295" t="s">
        <v>27</v>
      </c>
      <c r="G6295" t="s">
        <v>11</v>
      </c>
      <c r="H6295" t="s">
        <v>24</v>
      </c>
      <c r="I6295" t="s">
        <v>1815</v>
      </c>
      <c r="J6295">
        <v>37.17</v>
      </c>
      <c r="K6295">
        <v>9</v>
      </c>
      <c r="L6295">
        <v>10.41</v>
      </c>
    </row>
    <row r="6296" spans="1:12" ht="14.25" customHeight="1" x14ac:dyDescent="0.25">
      <c r="A6296" t="str">
        <f t="shared" si="98"/>
        <v>ORD6295</v>
      </c>
      <c r="B6296" s="6">
        <v>45256</v>
      </c>
      <c r="C6296" s="6" t="str">
        <f>TEXT(Table1[[#This Row],[Order Date]],"mmm")</f>
        <v>Nov</v>
      </c>
      <c r="D6296" s="6" t="str">
        <f>TEXT(Table1[[#This Row],[Order Date]],"yyyy")</f>
        <v>2023</v>
      </c>
      <c r="E6296" t="s">
        <v>1258</v>
      </c>
      <c r="F6296" t="s">
        <v>27</v>
      </c>
      <c r="G6296" t="s">
        <v>11</v>
      </c>
      <c r="H6296" t="s">
        <v>92</v>
      </c>
      <c r="I6296" t="s">
        <v>2621</v>
      </c>
      <c r="J6296">
        <v>64.959999999999994</v>
      </c>
      <c r="K6296">
        <v>2</v>
      </c>
      <c r="L6296">
        <v>19.489999999999998</v>
      </c>
    </row>
    <row r="6297" spans="1:12" ht="14.25" customHeight="1" x14ac:dyDescent="0.25">
      <c r="A6297" t="str">
        <f t="shared" si="98"/>
        <v>ORD6296</v>
      </c>
      <c r="B6297" s="6">
        <v>45256</v>
      </c>
      <c r="C6297" s="6" t="str">
        <f>TEXT(Table1[[#This Row],[Order Date]],"mmm")</f>
        <v>Nov</v>
      </c>
      <c r="D6297" s="6" t="str">
        <f>TEXT(Table1[[#This Row],[Order Date]],"yyyy")</f>
        <v>2023</v>
      </c>
      <c r="E6297" t="s">
        <v>1258</v>
      </c>
      <c r="F6297" t="s">
        <v>27</v>
      </c>
      <c r="G6297" t="s">
        <v>34</v>
      </c>
      <c r="H6297" t="s">
        <v>47</v>
      </c>
      <c r="I6297" t="s">
        <v>2036</v>
      </c>
      <c r="J6297">
        <v>595.38</v>
      </c>
      <c r="K6297">
        <v>6</v>
      </c>
      <c r="L6297">
        <v>297.69</v>
      </c>
    </row>
    <row r="6298" spans="1:12" ht="14.25" customHeight="1" x14ac:dyDescent="0.25">
      <c r="A6298" t="str">
        <f t="shared" si="98"/>
        <v>ORD6297</v>
      </c>
      <c r="B6298" s="6">
        <v>45257</v>
      </c>
      <c r="C6298" s="6" t="str">
        <f>TEXT(Table1[[#This Row],[Order Date]],"mmm")</f>
        <v>Nov</v>
      </c>
      <c r="D6298" s="6" t="str">
        <f>TEXT(Table1[[#This Row],[Order Date]],"yyyy")</f>
        <v>2023</v>
      </c>
      <c r="E6298" t="s">
        <v>1521</v>
      </c>
      <c r="F6298" t="s">
        <v>15</v>
      </c>
      <c r="G6298" t="s">
        <v>11</v>
      </c>
      <c r="H6298" t="s">
        <v>18</v>
      </c>
      <c r="I6298" t="s">
        <v>133</v>
      </c>
      <c r="J6298">
        <v>97.98</v>
      </c>
      <c r="K6298">
        <v>2</v>
      </c>
      <c r="L6298">
        <v>-24.5</v>
      </c>
    </row>
    <row r="6299" spans="1:12" ht="14.25" customHeight="1" x14ac:dyDescent="0.25">
      <c r="A6299" t="str">
        <f t="shared" si="98"/>
        <v>ORD6298</v>
      </c>
      <c r="B6299" s="6">
        <v>45257</v>
      </c>
      <c r="C6299" s="6" t="str">
        <f>TEXT(Table1[[#This Row],[Order Date]],"mmm")</f>
        <v>Nov</v>
      </c>
      <c r="D6299" s="6" t="str">
        <f>TEXT(Table1[[#This Row],[Order Date]],"yyyy")</f>
        <v>2023</v>
      </c>
      <c r="E6299" t="s">
        <v>1521</v>
      </c>
      <c r="F6299" t="s">
        <v>15</v>
      </c>
      <c r="G6299" t="s">
        <v>39</v>
      </c>
      <c r="H6299" t="s">
        <v>52</v>
      </c>
      <c r="I6299" t="s">
        <v>53</v>
      </c>
      <c r="J6299">
        <v>62.4</v>
      </c>
      <c r="K6299">
        <v>6</v>
      </c>
      <c r="L6299">
        <v>19.5</v>
      </c>
    </row>
    <row r="6300" spans="1:12" ht="14.25" customHeight="1" x14ac:dyDescent="0.25">
      <c r="A6300" t="str">
        <f t="shared" si="98"/>
        <v>ORD6299</v>
      </c>
      <c r="B6300" s="6">
        <v>45257</v>
      </c>
      <c r="C6300" s="6" t="str">
        <f>TEXT(Table1[[#This Row],[Order Date]],"mmm")</f>
        <v>Nov</v>
      </c>
      <c r="D6300" s="6" t="str">
        <f>TEXT(Table1[[#This Row],[Order Date]],"yyyy")</f>
        <v>2023</v>
      </c>
      <c r="E6300" t="s">
        <v>1831</v>
      </c>
      <c r="F6300" t="s">
        <v>95</v>
      </c>
      <c r="G6300" t="s">
        <v>39</v>
      </c>
      <c r="H6300" t="s">
        <v>40</v>
      </c>
      <c r="I6300" t="s">
        <v>2637</v>
      </c>
      <c r="J6300">
        <v>271.99</v>
      </c>
      <c r="K6300">
        <v>1</v>
      </c>
      <c r="L6300">
        <v>23.8</v>
      </c>
    </row>
    <row r="6301" spans="1:12" ht="14.25" customHeight="1" x14ac:dyDescent="0.25">
      <c r="A6301" t="str">
        <f t="shared" si="98"/>
        <v>ORD6300</v>
      </c>
      <c r="B6301" s="6">
        <v>45257</v>
      </c>
      <c r="C6301" s="6" t="str">
        <f>TEXT(Table1[[#This Row],[Order Date]],"mmm")</f>
        <v>Nov</v>
      </c>
      <c r="D6301" s="6" t="str">
        <f>TEXT(Table1[[#This Row],[Order Date]],"yyyy")</f>
        <v>2023</v>
      </c>
      <c r="E6301" t="s">
        <v>2162</v>
      </c>
      <c r="F6301" t="s">
        <v>110</v>
      </c>
      <c r="G6301" t="s">
        <v>11</v>
      </c>
      <c r="H6301" t="s">
        <v>92</v>
      </c>
      <c r="I6301" t="s">
        <v>440</v>
      </c>
      <c r="J6301">
        <v>167.29</v>
      </c>
      <c r="K6301">
        <v>6</v>
      </c>
      <c r="L6301">
        <v>29.74</v>
      </c>
    </row>
    <row r="6302" spans="1:12" ht="14.25" customHeight="1" x14ac:dyDescent="0.25">
      <c r="A6302" t="str">
        <f t="shared" si="98"/>
        <v>ORD6301</v>
      </c>
      <c r="B6302" s="6">
        <v>45257</v>
      </c>
      <c r="C6302" s="6" t="str">
        <f>TEXT(Table1[[#This Row],[Order Date]],"mmm")</f>
        <v>Nov</v>
      </c>
      <c r="D6302" s="6" t="str">
        <f>TEXT(Table1[[#This Row],[Order Date]],"yyyy")</f>
        <v>2023</v>
      </c>
      <c r="E6302" t="s">
        <v>883</v>
      </c>
      <c r="F6302" t="s">
        <v>1283</v>
      </c>
      <c r="G6302" t="s">
        <v>39</v>
      </c>
      <c r="H6302" t="s">
        <v>52</v>
      </c>
      <c r="I6302" t="s">
        <v>1325</v>
      </c>
      <c r="J6302">
        <v>34.950000000000003</v>
      </c>
      <c r="K6302">
        <v>5</v>
      </c>
      <c r="L6302">
        <v>15.38</v>
      </c>
    </row>
    <row r="6303" spans="1:12" ht="14.25" customHeight="1" x14ac:dyDescent="0.25">
      <c r="A6303" t="str">
        <f t="shared" si="98"/>
        <v>ORD6302</v>
      </c>
      <c r="B6303" s="6">
        <v>45257</v>
      </c>
      <c r="C6303" s="6" t="str">
        <f>TEXT(Table1[[#This Row],[Order Date]],"mmm")</f>
        <v>Nov</v>
      </c>
      <c r="D6303" s="6" t="str">
        <f>TEXT(Table1[[#This Row],[Order Date]],"yyyy")</f>
        <v>2023</v>
      </c>
      <c r="E6303" t="s">
        <v>883</v>
      </c>
      <c r="F6303" t="s">
        <v>1283</v>
      </c>
      <c r="G6303" t="s">
        <v>11</v>
      </c>
      <c r="H6303" t="s">
        <v>20</v>
      </c>
      <c r="I6303" t="s">
        <v>701</v>
      </c>
      <c r="J6303">
        <v>152</v>
      </c>
      <c r="K6303">
        <v>5</v>
      </c>
      <c r="L6303">
        <v>69.92</v>
      </c>
    </row>
    <row r="6304" spans="1:12" ht="14.25" customHeight="1" x14ac:dyDescent="0.25">
      <c r="A6304" t="str">
        <f t="shared" si="98"/>
        <v>ORD6303</v>
      </c>
      <c r="B6304" s="6">
        <v>45257</v>
      </c>
      <c r="C6304" s="6" t="str">
        <f>TEXT(Table1[[#This Row],[Order Date]],"mmm")</f>
        <v>Nov</v>
      </c>
      <c r="D6304" s="6" t="str">
        <f>TEXT(Table1[[#This Row],[Order Date]],"yyyy")</f>
        <v>2023</v>
      </c>
      <c r="E6304" t="s">
        <v>1871</v>
      </c>
      <c r="F6304" t="s">
        <v>177</v>
      </c>
      <c r="G6304" t="s">
        <v>34</v>
      </c>
      <c r="H6304" t="s">
        <v>47</v>
      </c>
      <c r="I6304" t="s">
        <v>124</v>
      </c>
      <c r="J6304">
        <v>31.56</v>
      </c>
      <c r="K6304">
        <v>3</v>
      </c>
      <c r="L6304">
        <v>10.41</v>
      </c>
    </row>
    <row r="6305" spans="1:12" ht="14.25" customHeight="1" x14ac:dyDescent="0.25">
      <c r="A6305" t="str">
        <f t="shared" si="98"/>
        <v>ORD6304</v>
      </c>
      <c r="B6305" s="6">
        <v>45257</v>
      </c>
      <c r="C6305" s="6" t="str">
        <f>TEXT(Table1[[#This Row],[Order Date]],"mmm")</f>
        <v>Nov</v>
      </c>
      <c r="D6305" s="6" t="str">
        <f>TEXT(Table1[[#This Row],[Order Date]],"yyyy")</f>
        <v>2023</v>
      </c>
      <c r="E6305" t="s">
        <v>722</v>
      </c>
      <c r="F6305" t="s">
        <v>123</v>
      </c>
      <c r="G6305" t="s">
        <v>39</v>
      </c>
      <c r="H6305" t="s">
        <v>40</v>
      </c>
      <c r="I6305" t="s">
        <v>1807</v>
      </c>
      <c r="J6305">
        <v>116.76</v>
      </c>
      <c r="K6305">
        <v>1</v>
      </c>
      <c r="L6305">
        <v>14.6</v>
      </c>
    </row>
    <row r="6306" spans="1:12" ht="14.25" customHeight="1" x14ac:dyDescent="0.25">
      <c r="A6306" t="str">
        <f t="shared" si="98"/>
        <v>ORD6305</v>
      </c>
      <c r="B6306" s="6">
        <v>45257</v>
      </c>
      <c r="C6306" s="6" t="str">
        <f>TEXT(Table1[[#This Row],[Order Date]],"mmm")</f>
        <v>Nov</v>
      </c>
      <c r="D6306" s="6" t="str">
        <f>TEXT(Table1[[#This Row],[Order Date]],"yyyy")</f>
        <v>2023</v>
      </c>
      <c r="E6306" t="s">
        <v>722</v>
      </c>
      <c r="F6306" t="s">
        <v>123</v>
      </c>
      <c r="G6306" t="s">
        <v>34</v>
      </c>
      <c r="H6306" t="s">
        <v>145</v>
      </c>
      <c r="I6306" t="s">
        <v>473</v>
      </c>
      <c r="J6306">
        <v>331.02</v>
      </c>
      <c r="K6306">
        <v>7</v>
      </c>
      <c r="L6306">
        <v>-114.35</v>
      </c>
    </row>
    <row r="6307" spans="1:12" ht="14.25" customHeight="1" x14ac:dyDescent="0.25">
      <c r="A6307" t="str">
        <f t="shared" si="98"/>
        <v>ORD6306</v>
      </c>
      <c r="B6307" s="6">
        <v>45257</v>
      </c>
      <c r="C6307" s="6" t="str">
        <f>TEXT(Table1[[#This Row],[Order Date]],"mmm")</f>
        <v>Nov</v>
      </c>
      <c r="D6307" s="6" t="str">
        <f>TEXT(Table1[[#This Row],[Order Date]],"yyyy")</f>
        <v>2023</v>
      </c>
      <c r="E6307" t="s">
        <v>2504</v>
      </c>
      <c r="F6307" t="s">
        <v>95</v>
      </c>
      <c r="G6307" t="s">
        <v>11</v>
      </c>
      <c r="H6307" t="s">
        <v>18</v>
      </c>
      <c r="I6307" t="s">
        <v>516</v>
      </c>
      <c r="J6307">
        <v>39.81</v>
      </c>
      <c r="K6307">
        <v>4</v>
      </c>
      <c r="L6307">
        <v>3.98</v>
      </c>
    </row>
    <row r="6308" spans="1:12" ht="14.25" customHeight="1" x14ac:dyDescent="0.25">
      <c r="A6308" t="str">
        <f t="shared" si="98"/>
        <v>ORD6307</v>
      </c>
      <c r="B6308" s="6">
        <v>45257</v>
      </c>
      <c r="C6308" s="6" t="str">
        <f>TEXT(Table1[[#This Row],[Order Date]],"mmm")</f>
        <v>Nov</v>
      </c>
      <c r="D6308" s="6" t="str">
        <f>TEXT(Table1[[#This Row],[Order Date]],"yyyy")</f>
        <v>2023</v>
      </c>
      <c r="E6308" t="s">
        <v>352</v>
      </c>
      <c r="F6308" t="s">
        <v>177</v>
      </c>
      <c r="G6308" t="s">
        <v>11</v>
      </c>
      <c r="H6308" t="s">
        <v>12</v>
      </c>
      <c r="I6308" t="s">
        <v>2638</v>
      </c>
      <c r="J6308">
        <v>25.92</v>
      </c>
      <c r="K6308">
        <v>4</v>
      </c>
      <c r="L6308">
        <v>12.44</v>
      </c>
    </row>
    <row r="6309" spans="1:12" ht="14.25" customHeight="1" x14ac:dyDescent="0.25">
      <c r="A6309" t="str">
        <f t="shared" si="98"/>
        <v>ORD6308</v>
      </c>
      <c r="B6309" s="6">
        <v>45257</v>
      </c>
      <c r="C6309" s="6" t="str">
        <f>TEXT(Table1[[#This Row],[Order Date]],"mmm")</f>
        <v>Nov</v>
      </c>
      <c r="D6309" s="6" t="str">
        <f>TEXT(Table1[[#This Row],[Order Date]],"yyyy")</f>
        <v>2023</v>
      </c>
      <c r="E6309" t="s">
        <v>352</v>
      </c>
      <c r="F6309" t="s">
        <v>177</v>
      </c>
      <c r="G6309" t="s">
        <v>11</v>
      </c>
      <c r="H6309" t="s">
        <v>24</v>
      </c>
      <c r="I6309" t="s">
        <v>1006</v>
      </c>
      <c r="J6309">
        <v>34.65</v>
      </c>
      <c r="K6309">
        <v>3</v>
      </c>
      <c r="L6309">
        <v>9.6999999999999993</v>
      </c>
    </row>
    <row r="6310" spans="1:12" ht="14.25" customHeight="1" x14ac:dyDescent="0.25">
      <c r="A6310" t="str">
        <f t="shared" si="98"/>
        <v>ORD6309</v>
      </c>
      <c r="B6310" s="6">
        <v>45257</v>
      </c>
      <c r="C6310" s="6" t="str">
        <f>TEXT(Table1[[#This Row],[Order Date]],"mmm")</f>
        <v>Nov</v>
      </c>
      <c r="D6310" s="6" t="str">
        <f>TEXT(Table1[[#This Row],[Order Date]],"yyyy")</f>
        <v>2023</v>
      </c>
      <c r="E6310" t="s">
        <v>352</v>
      </c>
      <c r="F6310" t="s">
        <v>177</v>
      </c>
      <c r="G6310" t="s">
        <v>11</v>
      </c>
      <c r="H6310" t="s">
        <v>12</v>
      </c>
      <c r="I6310" t="s">
        <v>491</v>
      </c>
      <c r="J6310">
        <v>204.95</v>
      </c>
      <c r="K6310">
        <v>5</v>
      </c>
      <c r="L6310">
        <v>100.43</v>
      </c>
    </row>
    <row r="6311" spans="1:12" ht="14.25" customHeight="1" x14ac:dyDescent="0.25">
      <c r="A6311" t="str">
        <f t="shared" si="98"/>
        <v>ORD6310</v>
      </c>
      <c r="B6311" s="6">
        <v>45257</v>
      </c>
      <c r="C6311" s="6" t="str">
        <f>TEXT(Table1[[#This Row],[Order Date]],"mmm")</f>
        <v>Nov</v>
      </c>
      <c r="D6311" s="6" t="str">
        <f>TEXT(Table1[[#This Row],[Order Date]],"yyyy")</f>
        <v>2023</v>
      </c>
      <c r="E6311" t="s">
        <v>352</v>
      </c>
      <c r="F6311" t="s">
        <v>177</v>
      </c>
      <c r="G6311" t="s">
        <v>11</v>
      </c>
      <c r="H6311" t="s">
        <v>20</v>
      </c>
      <c r="I6311" t="s">
        <v>744</v>
      </c>
      <c r="J6311">
        <v>79.95</v>
      </c>
      <c r="K6311">
        <v>5</v>
      </c>
      <c r="L6311">
        <v>38.380000000000003</v>
      </c>
    </row>
    <row r="6312" spans="1:12" ht="14.25" customHeight="1" x14ac:dyDescent="0.25">
      <c r="A6312" t="str">
        <f t="shared" si="98"/>
        <v>ORD6311</v>
      </c>
      <c r="B6312" s="6">
        <v>45258</v>
      </c>
      <c r="C6312" s="6" t="str">
        <f>TEXT(Table1[[#This Row],[Order Date]],"mmm")</f>
        <v>Nov</v>
      </c>
      <c r="D6312" s="6" t="str">
        <f>TEXT(Table1[[#This Row],[Order Date]],"yyyy")</f>
        <v>2023</v>
      </c>
      <c r="E6312" t="s">
        <v>2639</v>
      </c>
      <c r="F6312" t="s">
        <v>613</v>
      </c>
      <c r="G6312" t="s">
        <v>11</v>
      </c>
      <c r="H6312" t="s">
        <v>20</v>
      </c>
      <c r="I6312" t="s">
        <v>1302</v>
      </c>
      <c r="J6312">
        <v>7.16</v>
      </c>
      <c r="K6312">
        <v>2</v>
      </c>
      <c r="L6312">
        <v>3.44</v>
      </c>
    </row>
    <row r="6313" spans="1:12" ht="14.25" customHeight="1" x14ac:dyDescent="0.25">
      <c r="A6313" t="str">
        <f t="shared" si="98"/>
        <v>ORD6312</v>
      </c>
      <c r="B6313" s="6">
        <v>45258</v>
      </c>
      <c r="C6313" s="6" t="str">
        <f>TEXT(Table1[[#This Row],[Order Date]],"mmm")</f>
        <v>Nov</v>
      </c>
      <c r="D6313" s="6" t="str">
        <f>TEXT(Table1[[#This Row],[Order Date]],"yyyy")</f>
        <v>2023</v>
      </c>
      <c r="E6313" t="s">
        <v>54</v>
      </c>
      <c r="F6313" t="s">
        <v>123</v>
      </c>
      <c r="G6313" t="s">
        <v>11</v>
      </c>
      <c r="H6313" t="s">
        <v>20</v>
      </c>
      <c r="I6313" t="s">
        <v>555</v>
      </c>
      <c r="J6313">
        <v>7.43</v>
      </c>
      <c r="K6313">
        <v>6</v>
      </c>
      <c r="L6313">
        <v>-5.7</v>
      </c>
    </row>
    <row r="6314" spans="1:12" ht="14.25" customHeight="1" x14ac:dyDescent="0.25">
      <c r="A6314" t="str">
        <f t="shared" si="98"/>
        <v>ORD6313</v>
      </c>
      <c r="B6314" s="6">
        <v>45258</v>
      </c>
      <c r="C6314" s="6" t="str">
        <f>TEXT(Table1[[#This Row],[Order Date]],"mmm")</f>
        <v>Nov</v>
      </c>
      <c r="D6314" s="6" t="str">
        <f>TEXT(Table1[[#This Row],[Order Date]],"yyyy")</f>
        <v>2023</v>
      </c>
      <c r="E6314" t="s">
        <v>684</v>
      </c>
      <c r="F6314" t="s">
        <v>30</v>
      </c>
      <c r="G6314" t="s">
        <v>34</v>
      </c>
      <c r="H6314" t="s">
        <v>35</v>
      </c>
      <c r="I6314" t="s">
        <v>265</v>
      </c>
      <c r="J6314">
        <v>182.67</v>
      </c>
      <c r="K6314">
        <v>3</v>
      </c>
      <c r="L6314">
        <v>52.97</v>
      </c>
    </row>
    <row r="6315" spans="1:12" ht="14.25" customHeight="1" x14ac:dyDescent="0.25">
      <c r="A6315" t="str">
        <f t="shared" si="98"/>
        <v>ORD6314</v>
      </c>
      <c r="B6315" s="6">
        <v>45258</v>
      </c>
      <c r="C6315" s="6" t="str">
        <f>TEXT(Table1[[#This Row],[Order Date]],"mmm")</f>
        <v>Nov</v>
      </c>
      <c r="D6315" s="6" t="str">
        <f>TEXT(Table1[[#This Row],[Order Date]],"yyyy")</f>
        <v>2023</v>
      </c>
      <c r="E6315" t="s">
        <v>684</v>
      </c>
      <c r="F6315" t="s">
        <v>30</v>
      </c>
      <c r="G6315" t="s">
        <v>39</v>
      </c>
      <c r="H6315" t="s">
        <v>52</v>
      </c>
      <c r="I6315" t="s">
        <v>477</v>
      </c>
      <c r="J6315">
        <v>101.7</v>
      </c>
      <c r="K6315">
        <v>6</v>
      </c>
      <c r="L6315">
        <v>6.1</v>
      </c>
    </row>
    <row r="6316" spans="1:12" ht="14.25" customHeight="1" x14ac:dyDescent="0.25">
      <c r="A6316" t="str">
        <f t="shared" si="98"/>
        <v>ORD6315</v>
      </c>
      <c r="B6316" s="6">
        <v>45258</v>
      </c>
      <c r="C6316" s="6" t="str">
        <f>TEXT(Table1[[#This Row],[Order Date]],"mmm")</f>
        <v>Nov</v>
      </c>
      <c r="D6316" s="6" t="str">
        <f>TEXT(Table1[[#This Row],[Order Date]],"yyyy")</f>
        <v>2023</v>
      </c>
      <c r="E6316" t="s">
        <v>684</v>
      </c>
      <c r="F6316" t="s">
        <v>30</v>
      </c>
      <c r="G6316" t="s">
        <v>11</v>
      </c>
      <c r="H6316" t="s">
        <v>18</v>
      </c>
      <c r="I6316" t="s">
        <v>1110</v>
      </c>
      <c r="J6316">
        <v>1126.02</v>
      </c>
      <c r="K6316">
        <v>3</v>
      </c>
      <c r="L6316">
        <v>56.3</v>
      </c>
    </row>
    <row r="6317" spans="1:12" ht="14.25" customHeight="1" x14ac:dyDescent="0.25">
      <c r="A6317" t="str">
        <f t="shared" si="98"/>
        <v>ORD6316</v>
      </c>
      <c r="B6317" s="6">
        <v>45258</v>
      </c>
      <c r="C6317" s="6" t="str">
        <f>TEXT(Table1[[#This Row],[Order Date]],"mmm")</f>
        <v>Nov</v>
      </c>
      <c r="D6317" s="6" t="str">
        <f>TEXT(Table1[[#This Row],[Order Date]],"yyyy")</f>
        <v>2023</v>
      </c>
      <c r="E6317" t="s">
        <v>684</v>
      </c>
      <c r="F6317" t="s">
        <v>30</v>
      </c>
      <c r="G6317" t="s">
        <v>11</v>
      </c>
      <c r="H6317" t="s">
        <v>18</v>
      </c>
      <c r="I6317" t="s">
        <v>1498</v>
      </c>
      <c r="J6317">
        <v>1263.3</v>
      </c>
      <c r="K6317">
        <v>6</v>
      </c>
      <c r="L6317">
        <v>315.83</v>
      </c>
    </row>
    <row r="6318" spans="1:12" ht="14.25" customHeight="1" x14ac:dyDescent="0.25">
      <c r="A6318" t="str">
        <f t="shared" si="98"/>
        <v>ORD6317</v>
      </c>
      <c r="B6318" s="6">
        <v>45258</v>
      </c>
      <c r="C6318" s="6" t="str">
        <f>TEXT(Table1[[#This Row],[Order Date]],"mmm")</f>
        <v>Nov</v>
      </c>
      <c r="D6318" s="6" t="str">
        <f>TEXT(Table1[[#This Row],[Order Date]],"yyyy")</f>
        <v>2023</v>
      </c>
      <c r="E6318" t="s">
        <v>589</v>
      </c>
      <c r="F6318" t="s">
        <v>23</v>
      </c>
      <c r="G6318" t="s">
        <v>39</v>
      </c>
      <c r="H6318" t="s">
        <v>40</v>
      </c>
      <c r="I6318" t="s">
        <v>42</v>
      </c>
      <c r="J6318">
        <v>340.18</v>
      </c>
      <c r="K6318">
        <v>3</v>
      </c>
      <c r="L6318">
        <v>-73.709999999999994</v>
      </c>
    </row>
    <row r="6319" spans="1:12" ht="14.25" customHeight="1" x14ac:dyDescent="0.25">
      <c r="A6319" t="str">
        <f t="shared" si="98"/>
        <v>ORD6318</v>
      </c>
      <c r="B6319" s="6">
        <v>45258</v>
      </c>
      <c r="C6319" s="6" t="str">
        <f>TEXT(Table1[[#This Row],[Order Date]],"mmm")</f>
        <v>Nov</v>
      </c>
      <c r="D6319" s="6" t="str">
        <f>TEXT(Table1[[#This Row],[Order Date]],"yyyy")</f>
        <v>2023</v>
      </c>
      <c r="E6319" t="s">
        <v>589</v>
      </c>
      <c r="F6319" t="s">
        <v>23</v>
      </c>
      <c r="G6319" t="s">
        <v>11</v>
      </c>
      <c r="H6319" t="s">
        <v>43</v>
      </c>
      <c r="I6319" t="s">
        <v>2553</v>
      </c>
      <c r="J6319">
        <v>12.67</v>
      </c>
      <c r="K6319">
        <v>8</v>
      </c>
      <c r="L6319">
        <v>2.69</v>
      </c>
    </row>
    <row r="6320" spans="1:12" ht="14.25" customHeight="1" x14ac:dyDescent="0.25">
      <c r="A6320" t="str">
        <f t="shared" si="98"/>
        <v>ORD6319</v>
      </c>
      <c r="B6320" s="6">
        <v>45258</v>
      </c>
      <c r="C6320" s="6" t="str">
        <f>TEXT(Table1[[#This Row],[Order Date]],"mmm")</f>
        <v>Nov</v>
      </c>
      <c r="D6320" s="6" t="str">
        <f>TEXT(Table1[[#This Row],[Order Date]],"yyyy")</f>
        <v>2023</v>
      </c>
      <c r="E6320" t="s">
        <v>589</v>
      </c>
      <c r="F6320" t="s">
        <v>23</v>
      </c>
      <c r="G6320" t="s">
        <v>11</v>
      </c>
      <c r="H6320" t="s">
        <v>20</v>
      </c>
      <c r="I6320" t="s">
        <v>2226</v>
      </c>
      <c r="J6320">
        <v>6.89</v>
      </c>
      <c r="K6320">
        <v>2</v>
      </c>
      <c r="L6320">
        <v>-5.05</v>
      </c>
    </row>
    <row r="6321" spans="1:12" ht="14.25" customHeight="1" x14ac:dyDescent="0.25">
      <c r="A6321" t="str">
        <f t="shared" si="98"/>
        <v>ORD6320</v>
      </c>
      <c r="B6321" s="6">
        <v>45258</v>
      </c>
      <c r="C6321" s="6" t="str">
        <f>TEXT(Table1[[#This Row],[Order Date]],"mmm")</f>
        <v>Nov</v>
      </c>
      <c r="D6321" s="6" t="str">
        <f>TEXT(Table1[[#This Row],[Order Date]],"yyyy")</f>
        <v>2023</v>
      </c>
      <c r="E6321" t="s">
        <v>589</v>
      </c>
      <c r="F6321" t="s">
        <v>23</v>
      </c>
      <c r="G6321" t="s">
        <v>11</v>
      </c>
      <c r="H6321" t="s">
        <v>18</v>
      </c>
      <c r="I6321" t="s">
        <v>356</v>
      </c>
      <c r="J6321">
        <v>32.54</v>
      </c>
      <c r="K6321">
        <v>2</v>
      </c>
      <c r="L6321">
        <v>-7.73</v>
      </c>
    </row>
    <row r="6322" spans="1:12" ht="14.25" customHeight="1" x14ac:dyDescent="0.25">
      <c r="A6322" t="str">
        <f t="shared" si="98"/>
        <v>ORD6321</v>
      </c>
      <c r="B6322" s="6">
        <v>45258</v>
      </c>
      <c r="C6322" s="6" t="str">
        <f>TEXT(Table1[[#This Row],[Order Date]],"mmm")</f>
        <v>Nov</v>
      </c>
      <c r="D6322" s="6" t="str">
        <f>TEXT(Table1[[#This Row],[Order Date]],"yyyy")</f>
        <v>2023</v>
      </c>
      <c r="E6322" t="s">
        <v>589</v>
      </c>
      <c r="F6322" t="s">
        <v>23</v>
      </c>
      <c r="G6322" t="s">
        <v>34</v>
      </c>
      <c r="H6322" t="s">
        <v>35</v>
      </c>
      <c r="I6322" t="s">
        <v>793</v>
      </c>
      <c r="J6322">
        <v>347.8</v>
      </c>
      <c r="K6322">
        <v>7</v>
      </c>
      <c r="L6322">
        <v>-24.84</v>
      </c>
    </row>
    <row r="6323" spans="1:12" ht="14.25" customHeight="1" x14ac:dyDescent="0.25">
      <c r="A6323" t="str">
        <f t="shared" si="98"/>
        <v>ORD6322</v>
      </c>
      <c r="B6323" s="6">
        <v>45259</v>
      </c>
      <c r="C6323" s="6" t="str">
        <f>TEXT(Table1[[#This Row],[Order Date]],"mmm")</f>
        <v>Nov</v>
      </c>
      <c r="D6323" s="6" t="str">
        <f>TEXT(Table1[[#This Row],[Order Date]],"yyyy")</f>
        <v>2023</v>
      </c>
      <c r="E6323" t="s">
        <v>1009</v>
      </c>
      <c r="F6323" t="s">
        <v>10</v>
      </c>
      <c r="G6323" t="s">
        <v>39</v>
      </c>
      <c r="H6323" t="s">
        <v>52</v>
      </c>
      <c r="I6323" t="s">
        <v>1573</v>
      </c>
      <c r="J6323">
        <v>58.42</v>
      </c>
      <c r="K6323">
        <v>2</v>
      </c>
      <c r="L6323">
        <v>16.79</v>
      </c>
    </row>
    <row r="6324" spans="1:12" ht="14.25" customHeight="1" x14ac:dyDescent="0.25">
      <c r="A6324" t="str">
        <f t="shared" si="98"/>
        <v>ORD6323</v>
      </c>
      <c r="B6324" s="6">
        <v>45259</v>
      </c>
      <c r="C6324" s="6" t="str">
        <f>TEXT(Table1[[#This Row],[Order Date]],"mmm")</f>
        <v>Nov</v>
      </c>
      <c r="D6324" s="6" t="str">
        <f>TEXT(Table1[[#This Row],[Order Date]],"yyyy")</f>
        <v>2023</v>
      </c>
      <c r="E6324" t="s">
        <v>398</v>
      </c>
      <c r="F6324" t="s">
        <v>15</v>
      </c>
      <c r="G6324" t="s">
        <v>34</v>
      </c>
      <c r="H6324" t="s">
        <v>47</v>
      </c>
      <c r="I6324" t="s">
        <v>2574</v>
      </c>
      <c r="J6324">
        <v>242.18</v>
      </c>
      <c r="K6324">
        <v>4</v>
      </c>
      <c r="L6324">
        <v>-302.72000000000003</v>
      </c>
    </row>
    <row r="6325" spans="1:12" ht="14.25" customHeight="1" x14ac:dyDescent="0.25">
      <c r="A6325" t="str">
        <f t="shared" si="98"/>
        <v>ORD6324</v>
      </c>
      <c r="B6325" s="6">
        <v>45260</v>
      </c>
      <c r="C6325" s="6" t="str">
        <f>TEXT(Table1[[#This Row],[Order Date]],"mmm")</f>
        <v>Nov</v>
      </c>
      <c r="D6325" s="6" t="str">
        <f>TEXT(Table1[[#This Row],[Order Date]],"yyyy")</f>
        <v>2023</v>
      </c>
      <c r="E6325" t="s">
        <v>1968</v>
      </c>
      <c r="F6325" t="s">
        <v>245</v>
      </c>
      <c r="G6325" t="s">
        <v>39</v>
      </c>
      <c r="H6325" t="s">
        <v>40</v>
      </c>
      <c r="I6325" t="s">
        <v>163</v>
      </c>
      <c r="J6325">
        <v>36.19</v>
      </c>
      <c r="K6325">
        <v>1</v>
      </c>
      <c r="L6325">
        <v>2.71</v>
      </c>
    </row>
    <row r="6326" spans="1:12" ht="14.25" customHeight="1" x14ac:dyDescent="0.25">
      <c r="A6326" t="str">
        <f t="shared" si="98"/>
        <v>ORD6325</v>
      </c>
      <c r="B6326" s="6">
        <v>45260</v>
      </c>
      <c r="C6326" s="6" t="str">
        <f>TEXT(Table1[[#This Row],[Order Date]],"mmm")</f>
        <v>Nov</v>
      </c>
      <c r="D6326" s="6" t="str">
        <f>TEXT(Table1[[#This Row],[Order Date]],"yyyy")</f>
        <v>2023</v>
      </c>
      <c r="E6326" t="s">
        <v>675</v>
      </c>
      <c r="F6326" t="s">
        <v>110</v>
      </c>
      <c r="G6326" t="s">
        <v>11</v>
      </c>
      <c r="H6326" t="s">
        <v>12</v>
      </c>
      <c r="I6326" t="s">
        <v>135</v>
      </c>
      <c r="J6326">
        <v>33.36</v>
      </c>
      <c r="K6326">
        <v>4</v>
      </c>
      <c r="L6326">
        <v>16.68</v>
      </c>
    </row>
    <row r="6327" spans="1:12" ht="14.25" customHeight="1" x14ac:dyDescent="0.25">
      <c r="A6327" t="str">
        <f t="shared" si="98"/>
        <v>ORD6326</v>
      </c>
      <c r="B6327" s="6">
        <v>45260</v>
      </c>
      <c r="C6327" s="6" t="str">
        <f>TEXT(Table1[[#This Row],[Order Date]],"mmm")</f>
        <v>Nov</v>
      </c>
      <c r="D6327" s="6" t="str">
        <f>TEXT(Table1[[#This Row],[Order Date]],"yyyy")</f>
        <v>2023</v>
      </c>
      <c r="E6327" t="s">
        <v>675</v>
      </c>
      <c r="F6327" t="s">
        <v>110</v>
      </c>
      <c r="G6327" t="s">
        <v>11</v>
      </c>
      <c r="H6327" t="s">
        <v>12</v>
      </c>
      <c r="I6327" t="s">
        <v>2387</v>
      </c>
      <c r="J6327">
        <v>13.76</v>
      </c>
      <c r="K6327">
        <v>2</v>
      </c>
      <c r="L6327">
        <v>6.33</v>
      </c>
    </row>
    <row r="6328" spans="1:12" ht="14.25" customHeight="1" x14ac:dyDescent="0.25">
      <c r="A6328" t="str">
        <f t="shared" si="98"/>
        <v>ORD6327</v>
      </c>
      <c r="B6328" s="6">
        <v>45260</v>
      </c>
      <c r="C6328" s="6" t="str">
        <f>TEXT(Table1[[#This Row],[Order Date]],"mmm")</f>
        <v>Nov</v>
      </c>
      <c r="D6328" s="6" t="str">
        <f>TEXT(Table1[[#This Row],[Order Date]],"yyyy")</f>
        <v>2023</v>
      </c>
      <c r="E6328" t="s">
        <v>675</v>
      </c>
      <c r="F6328" t="s">
        <v>110</v>
      </c>
      <c r="G6328" t="s">
        <v>11</v>
      </c>
      <c r="H6328" t="s">
        <v>18</v>
      </c>
      <c r="I6328" t="s">
        <v>257</v>
      </c>
      <c r="J6328">
        <v>496.86</v>
      </c>
      <c r="K6328">
        <v>7</v>
      </c>
      <c r="L6328">
        <v>24.84</v>
      </c>
    </row>
    <row r="6329" spans="1:12" ht="14.25" customHeight="1" x14ac:dyDescent="0.25">
      <c r="A6329" t="str">
        <f t="shared" si="98"/>
        <v>ORD6328</v>
      </c>
      <c r="B6329" s="6">
        <v>45260</v>
      </c>
      <c r="C6329" s="6" t="str">
        <f>TEXT(Table1[[#This Row],[Order Date]],"mmm")</f>
        <v>Nov</v>
      </c>
      <c r="D6329" s="6" t="str">
        <f>TEXT(Table1[[#This Row],[Order Date]],"yyyy")</f>
        <v>2023</v>
      </c>
      <c r="E6329" t="s">
        <v>675</v>
      </c>
      <c r="F6329" t="s">
        <v>110</v>
      </c>
      <c r="G6329" t="s">
        <v>34</v>
      </c>
      <c r="H6329" t="s">
        <v>35</v>
      </c>
      <c r="I6329" t="s">
        <v>1805</v>
      </c>
      <c r="J6329">
        <v>389.97</v>
      </c>
      <c r="K6329">
        <v>3</v>
      </c>
      <c r="L6329">
        <v>35.1</v>
      </c>
    </row>
    <row r="6330" spans="1:12" ht="14.25" customHeight="1" x14ac:dyDescent="0.25">
      <c r="A6330" t="str">
        <f t="shared" si="98"/>
        <v>ORD6329</v>
      </c>
      <c r="B6330" s="6">
        <v>45261</v>
      </c>
      <c r="C6330" s="6" t="str">
        <f>TEXT(Table1[[#This Row],[Order Date]],"mmm")</f>
        <v>Dec</v>
      </c>
      <c r="D6330" s="6" t="str">
        <f>TEXT(Table1[[#This Row],[Order Date]],"yyyy")</f>
        <v>2023</v>
      </c>
      <c r="E6330" t="s">
        <v>1074</v>
      </c>
      <c r="F6330" t="s">
        <v>315</v>
      </c>
      <c r="G6330" t="s">
        <v>11</v>
      </c>
      <c r="H6330" t="s">
        <v>12</v>
      </c>
      <c r="I6330" t="s">
        <v>2133</v>
      </c>
      <c r="J6330">
        <v>23.92</v>
      </c>
      <c r="K6330">
        <v>4</v>
      </c>
      <c r="L6330">
        <v>11.72</v>
      </c>
    </row>
    <row r="6331" spans="1:12" ht="14.25" customHeight="1" x14ac:dyDescent="0.25">
      <c r="A6331" t="str">
        <f t="shared" si="98"/>
        <v>ORD6330</v>
      </c>
      <c r="B6331" s="6">
        <v>45261</v>
      </c>
      <c r="C6331" s="6" t="str">
        <f>TEXT(Table1[[#This Row],[Order Date]],"mmm")</f>
        <v>Dec</v>
      </c>
      <c r="D6331" s="6" t="str">
        <f>TEXT(Table1[[#This Row],[Order Date]],"yyyy")</f>
        <v>2023</v>
      </c>
      <c r="E6331" t="s">
        <v>857</v>
      </c>
      <c r="F6331" t="s">
        <v>531</v>
      </c>
      <c r="G6331" t="s">
        <v>34</v>
      </c>
      <c r="H6331" t="s">
        <v>35</v>
      </c>
      <c r="I6331" t="s">
        <v>235</v>
      </c>
      <c r="J6331">
        <v>172.5</v>
      </c>
      <c r="K6331">
        <v>2</v>
      </c>
      <c r="L6331">
        <v>51.75</v>
      </c>
    </row>
    <row r="6332" spans="1:12" ht="14.25" customHeight="1" x14ac:dyDescent="0.25">
      <c r="A6332" t="str">
        <f t="shared" si="98"/>
        <v>ORD6331</v>
      </c>
      <c r="B6332" s="6">
        <v>45261</v>
      </c>
      <c r="C6332" s="6" t="str">
        <f>TEXT(Table1[[#This Row],[Order Date]],"mmm")</f>
        <v>Dec</v>
      </c>
      <c r="D6332" s="6" t="str">
        <f>TEXT(Table1[[#This Row],[Order Date]],"yyyy")</f>
        <v>2023</v>
      </c>
      <c r="E6332" t="s">
        <v>857</v>
      </c>
      <c r="F6332" t="s">
        <v>531</v>
      </c>
      <c r="G6332" t="s">
        <v>39</v>
      </c>
      <c r="H6332" t="s">
        <v>40</v>
      </c>
      <c r="I6332" t="s">
        <v>1239</v>
      </c>
      <c r="J6332">
        <v>179.97</v>
      </c>
      <c r="K6332">
        <v>3</v>
      </c>
      <c r="L6332">
        <v>44.99</v>
      </c>
    </row>
    <row r="6333" spans="1:12" ht="14.25" customHeight="1" x14ac:dyDescent="0.25">
      <c r="A6333" t="str">
        <f t="shared" si="98"/>
        <v>ORD6332</v>
      </c>
      <c r="B6333" s="6">
        <v>45261</v>
      </c>
      <c r="C6333" s="6" t="str">
        <f>TEXT(Table1[[#This Row],[Order Date]],"mmm")</f>
        <v>Dec</v>
      </c>
      <c r="D6333" s="6" t="str">
        <f>TEXT(Table1[[#This Row],[Order Date]],"yyyy")</f>
        <v>2023</v>
      </c>
      <c r="E6333" t="s">
        <v>794</v>
      </c>
      <c r="F6333" t="s">
        <v>129</v>
      </c>
      <c r="G6333" t="s">
        <v>34</v>
      </c>
      <c r="H6333" t="s">
        <v>47</v>
      </c>
      <c r="I6333" t="s">
        <v>1450</v>
      </c>
      <c r="J6333">
        <v>17.309999999999999</v>
      </c>
      <c r="K6333">
        <v>3</v>
      </c>
      <c r="L6333">
        <v>5.19</v>
      </c>
    </row>
    <row r="6334" spans="1:12" ht="14.25" customHeight="1" x14ac:dyDescent="0.25">
      <c r="A6334" t="str">
        <f t="shared" si="98"/>
        <v>ORD6333</v>
      </c>
      <c r="B6334" s="6">
        <v>45261</v>
      </c>
      <c r="C6334" s="6" t="str">
        <f>TEXT(Table1[[#This Row],[Order Date]],"mmm")</f>
        <v>Dec</v>
      </c>
      <c r="D6334" s="6" t="str">
        <f>TEXT(Table1[[#This Row],[Order Date]],"yyyy")</f>
        <v>2023</v>
      </c>
      <c r="E6334" t="s">
        <v>547</v>
      </c>
      <c r="F6334" t="s">
        <v>120</v>
      </c>
      <c r="G6334" t="s">
        <v>11</v>
      </c>
      <c r="H6334" t="s">
        <v>24</v>
      </c>
      <c r="I6334" t="s">
        <v>1569</v>
      </c>
      <c r="J6334">
        <v>4.7</v>
      </c>
      <c r="K6334">
        <v>2</v>
      </c>
      <c r="L6334">
        <v>0.41</v>
      </c>
    </row>
    <row r="6335" spans="1:12" ht="14.25" customHeight="1" x14ac:dyDescent="0.25">
      <c r="A6335" t="str">
        <f t="shared" si="98"/>
        <v>ORD6334</v>
      </c>
      <c r="B6335" s="6">
        <v>45261</v>
      </c>
      <c r="C6335" s="6" t="str">
        <f>TEXT(Table1[[#This Row],[Order Date]],"mmm")</f>
        <v>Dec</v>
      </c>
      <c r="D6335" s="6" t="str">
        <f>TEXT(Table1[[#This Row],[Order Date]],"yyyy")</f>
        <v>2023</v>
      </c>
      <c r="E6335" t="s">
        <v>1016</v>
      </c>
      <c r="F6335" t="s">
        <v>27</v>
      </c>
      <c r="G6335" t="s">
        <v>34</v>
      </c>
      <c r="H6335" t="s">
        <v>47</v>
      </c>
      <c r="I6335" t="s">
        <v>975</v>
      </c>
      <c r="J6335">
        <v>16.739999999999998</v>
      </c>
      <c r="K6335">
        <v>2</v>
      </c>
      <c r="L6335">
        <v>4.3499999999999996</v>
      </c>
    </row>
    <row r="6336" spans="1:12" ht="14.25" customHeight="1" x14ac:dyDescent="0.25">
      <c r="A6336" t="str">
        <f t="shared" si="98"/>
        <v>ORD6335</v>
      </c>
      <c r="B6336" s="6">
        <v>45261</v>
      </c>
      <c r="C6336" s="6" t="str">
        <f>TEXT(Table1[[#This Row],[Order Date]],"mmm")</f>
        <v>Dec</v>
      </c>
      <c r="D6336" s="6" t="str">
        <f>TEXT(Table1[[#This Row],[Order Date]],"yyyy")</f>
        <v>2023</v>
      </c>
      <c r="E6336" t="s">
        <v>1198</v>
      </c>
      <c r="F6336" t="s">
        <v>613</v>
      </c>
      <c r="G6336" t="s">
        <v>11</v>
      </c>
      <c r="H6336" t="s">
        <v>20</v>
      </c>
      <c r="I6336" t="s">
        <v>1927</v>
      </c>
      <c r="J6336">
        <v>88.08</v>
      </c>
      <c r="K6336">
        <v>6</v>
      </c>
      <c r="L6336">
        <v>40.520000000000003</v>
      </c>
    </row>
    <row r="6337" spans="1:12" ht="14.25" customHeight="1" x14ac:dyDescent="0.25">
      <c r="A6337" t="str">
        <f t="shared" si="98"/>
        <v>ORD6336</v>
      </c>
      <c r="B6337" s="6">
        <v>45261</v>
      </c>
      <c r="C6337" s="6" t="str">
        <f>TEXT(Table1[[#This Row],[Order Date]],"mmm")</f>
        <v>Dec</v>
      </c>
      <c r="D6337" s="6" t="str">
        <f>TEXT(Table1[[#This Row],[Order Date]],"yyyy")</f>
        <v>2023</v>
      </c>
      <c r="E6337" t="s">
        <v>1198</v>
      </c>
      <c r="F6337" t="s">
        <v>613</v>
      </c>
      <c r="G6337" t="s">
        <v>34</v>
      </c>
      <c r="H6337" t="s">
        <v>35</v>
      </c>
      <c r="I6337" t="s">
        <v>994</v>
      </c>
      <c r="J6337">
        <v>751.92</v>
      </c>
      <c r="K6337">
        <v>4</v>
      </c>
      <c r="L6337">
        <v>150.38</v>
      </c>
    </row>
    <row r="6338" spans="1:12" ht="14.25" customHeight="1" x14ac:dyDescent="0.25">
      <c r="A6338" t="str">
        <f t="shared" si="98"/>
        <v>ORD6337</v>
      </c>
      <c r="B6338" s="6">
        <v>45261</v>
      </c>
      <c r="C6338" s="6" t="str">
        <f>TEXT(Table1[[#This Row],[Order Date]],"mmm")</f>
        <v>Dec</v>
      </c>
      <c r="D6338" s="6" t="str">
        <f>TEXT(Table1[[#This Row],[Order Date]],"yyyy")</f>
        <v>2023</v>
      </c>
      <c r="E6338" t="s">
        <v>151</v>
      </c>
      <c r="F6338" t="s">
        <v>245</v>
      </c>
      <c r="G6338" t="s">
        <v>39</v>
      </c>
      <c r="H6338" t="s">
        <v>40</v>
      </c>
      <c r="I6338" t="s">
        <v>1743</v>
      </c>
      <c r="J6338">
        <v>863.93</v>
      </c>
      <c r="K6338">
        <v>9</v>
      </c>
      <c r="L6338">
        <v>86.39</v>
      </c>
    </row>
    <row r="6339" spans="1:12" ht="14.25" customHeight="1" x14ac:dyDescent="0.25">
      <c r="A6339" t="str">
        <f t="shared" ref="A6339:A6402" si="99">"ORD" &amp; TEXT(ROW(A6339)-1, "0000")</f>
        <v>ORD6338</v>
      </c>
      <c r="B6339" s="6">
        <v>45261</v>
      </c>
      <c r="C6339" s="6" t="str">
        <f>TEXT(Table1[[#This Row],[Order Date]],"mmm")</f>
        <v>Dec</v>
      </c>
      <c r="D6339" s="6" t="str">
        <f>TEXT(Table1[[#This Row],[Order Date]],"yyyy")</f>
        <v>2023</v>
      </c>
      <c r="E6339" t="s">
        <v>1661</v>
      </c>
      <c r="F6339" t="s">
        <v>10</v>
      </c>
      <c r="G6339" t="s">
        <v>34</v>
      </c>
      <c r="H6339" t="s">
        <v>35</v>
      </c>
      <c r="I6339" t="s">
        <v>793</v>
      </c>
      <c r="J6339">
        <v>248.43</v>
      </c>
      <c r="K6339">
        <v>5</v>
      </c>
      <c r="L6339">
        <v>-17.75</v>
      </c>
    </row>
    <row r="6340" spans="1:12" ht="14.25" customHeight="1" x14ac:dyDescent="0.25">
      <c r="A6340" t="str">
        <f t="shared" si="99"/>
        <v>ORD6339</v>
      </c>
      <c r="B6340" s="6">
        <v>45261</v>
      </c>
      <c r="C6340" s="6" t="str">
        <f>TEXT(Table1[[#This Row],[Order Date]],"mmm")</f>
        <v>Dec</v>
      </c>
      <c r="D6340" s="6" t="str">
        <f>TEXT(Table1[[#This Row],[Order Date]],"yyyy")</f>
        <v>2023</v>
      </c>
      <c r="E6340" t="s">
        <v>1661</v>
      </c>
      <c r="F6340" t="s">
        <v>10</v>
      </c>
      <c r="G6340" t="s">
        <v>11</v>
      </c>
      <c r="H6340" t="s">
        <v>92</v>
      </c>
      <c r="I6340" t="s">
        <v>764</v>
      </c>
      <c r="J6340">
        <v>11.65</v>
      </c>
      <c r="K6340">
        <v>4</v>
      </c>
      <c r="L6340">
        <v>-30.87</v>
      </c>
    </row>
    <row r="6341" spans="1:12" ht="14.25" customHeight="1" x14ac:dyDescent="0.25">
      <c r="A6341" t="str">
        <f t="shared" si="99"/>
        <v>ORD6340</v>
      </c>
      <c r="B6341" s="6">
        <v>45261</v>
      </c>
      <c r="C6341" s="6" t="str">
        <f>TEXT(Table1[[#This Row],[Order Date]],"mmm")</f>
        <v>Dec</v>
      </c>
      <c r="D6341" s="6" t="str">
        <f>TEXT(Table1[[#This Row],[Order Date]],"yyyy")</f>
        <v>2023</v>
      </c>
      <c r="E6341" t="s">
        <v>1661</v>
      </c>
      <c r="F6341" t="s">
        <v>10</v>
      </c>
      <c r="G6341" t="s">
        <v>34</v>
      </c>
      <c r="H6341" t="s">
        <v>35</v>
      </c>
      <c r="I6341" t="s">
        <v>265</v>
      </c>
      <c r="J6341">
        <v>85.25</v>
      </c>
      <c r="K6341">
        <v>2</v>
      </c>
      <c r="L6341">
        <v>-1.22</v>
      </c>
    </row>
    <row r="6342" spans="1:12" ht="14.25" customHeight="1" x14ac:dyDescent="0.25">
      <c r="A6342" t="str">
        <f t="shared" si="99"/>
        <v>ORD6341</v>
      </c>
      <c r="B6342" s="6">
        <v>45261</v>
      </c>
      <c r="C6342" s="6" t="str">
        <f>TEXT(Table1[[#This Row],[Order Date]],"mmm")</f>
        <v>Dec</v>
      </c>
      <c r="D6342" s="6" t="str">
        <f>TEXT(Table1[[#This Row],[Order Date]],"yyyy")</f>
        <v>2023</v>
      </c>
      <c r="E6342" t="s">
        <v>254</v>
      </c>
      <c r="F6342" t="s">
        <v>434</v>
      </c>
      <c r="G6342" t="s">
        <v>39</v>
      </c>
      <c r="H6342" t="s">
        <v>40</v>
      </c>
      <c r="I6342" t="s">
        <v>2379</v>
      </c>
      <c r="J6342">
        <v>137.94</v>
      </c>
      <c r="K6342">
        <v>3</v>
      </c>
      <c r="L6342">
        <v>35.86</v>
      </c>
    </row>
    <row r="6343" spans="1:12" ht="14.25" customHeight="1" x14ac:dyDescent="0.25">
      <c r="A6343" t="str">
        <f t="shared" si="99"/>
        <v>ORD6342</v>
      </c>
      <c r="B6343" s="6">
        <v>45261</v>
      </c>
      <c r="C6343" s="6" t="str">
        <f>TEXT(Table1[[#This Row],[Order Date]],"mmm")</f>
        <v>Dec</v>
      </c>
      <c r="D6343" s="6" t="str">
        <f>TEXT(Table1[[#This Row],[Order Date]],"yyyy")</f>
        <v>2023</v>
      </c>
      <c r="E6343" t="s">
        <v>254</v>
      </c>
      <c r="F6343" t="s">
        <v>434</v>
      </c>
      <c r="G6343" t="s">
        <v>34</v>
      </c>
      <c r="H6343" t="s">
        <v>47</v>
      </c>
      <c r="I6343" t="s">
        <v>1698</v>
      </c>
      <c r="J6343">
        <v>111.15</v>
      </c>
      <c r="K6343">
        <v>5</v>
      </c>
      <c r="L6343">
        <v>48.91</v>
      </c>
    </row>
    <row r="6344" spans="1:12" ht="14.25" customHeight="1" x14ac:dyDescent="0.25">
      <c r="A6344" t="str">
        <f t="shared" si="99"/>
        <v>ORD6343</v>
      </c>
      <c r="B6344" s="6">
        <v>45261</v>
      </c>
      <c r="C6344" s="6" t="str">
        <f>TEXT(Table1[[#This Row],[Order Date]],"mmm")</f>
        <v>Dec</v>
      </c>
      <c r="D6344" s="6" t="str">
        <f>TEXT(Table1[[#This Row],[Order Date]],"yyyy")</f>
        <v>2023</v>
      </c>
      <c r="E6344" t="s">
        <v>254</v>
      </c>
      <c r="F6344" t="s">
        <v>434</v>
      </c>
      <c r="G6344" t="s">
        <v>11</v>
      </c>
      <c r="H6344" t="s">
        <v>92</v>
      </c>
      <c r="I6344" t="s">
        <v>755</v>
      </c>
      <c r="J6344">
        <v>901.95</v>
      </c>
      <c r="K6344">
        <v>3</v>
      </c>
      <c r="L6344">
        <v>297.64</v>
      </c>
    </row>
    <row r="6345" spans="1:12" ht="14.25" customHeight="1" x14ac:dyDescent="0.25">
      <c r="A6345" t="str">
        <f t="shared" si="99"/>
        <v>ORD6344</v>
      </c>
      <c r="B6345" s="6">
        <v>45261</v>
      </c>
      <c r="C6345" s="6" t="str">
        <f>TEXT(Table1[[#This Row],[Order Date]],"mmm")</f>
        <v>Dec</v>
      </c>
      <c r="D6345" s="6" t="str">
        <f>TEXT(Table1[[#This Row],[Order Date]],"yyyy")</f>
        <v>2023</v>
      </c>
      <c r="E6345" t="s">
        <v>254</v>
      </c>
      <c r="F6345" t="s">
        <v>434</v>
      </c>
      <c r="G6345" t="s">
        <v>34</v>
      </c>
      <c r="H6345" t="s">
        <v>145</v>
      </c>
      <c r="I6345" t="s">
        <v>2066</v>
      </c>
      <c r="J6345">
        <v>366.01</v>
      </c>
      <c r="K6345">
        <v>3</v>
      </c>
      <c r="L6345">
        <v>-47.06</v>
      </c>
    </row>
    <row r="6346" spans="1:12" ht="14.25" customHeight="1" x14ac:dyDescent="0.25">
      <c r="A6346" t="str">
        <f t="shared" si="99"/>
        <v>ORD6345</v>
      </c>
      <c r="B6346" s="6">
        <v>45261</v>
      </c>
      <c r="C6346" s="6" t="str">
        <f>TEXT(Table1[[#This Row],[Order Date]],"mmm")</f>
        <v>Dec</v>
      </c>
      <c r="D6346" s="6" t="str">
        <f>TEXT(Table1[[#This Row],[Order Date]],"yyyy")</f>
        <v>2023</v>
      </c>
      <c r="E6346" t="s">
        <v>387</v>
      </c>
      <c r="F6346" t="s">
        <v>55</v>
      </c>
      <c r="G6346" t="s">
        <v>11</v>
      </c>
      <c r="H6346" t="s">
        <v>92</v>
      </c>
      <c r="I6346" t="s">
        <v>755</v>
      </c>
      <c r="J6346">
        <v>2104.5500000000002</v>
      </c>
      <c r="K6346">
        <v>7</v>
      </c>
      <c r="L6346">
        <v>694.5</v>
      </c>
    </row>
    <row r="6347" spans="1:12" ht="14.25" customHeight="1" x14ac:dyDescent="0.25">
      <c r="A6347" t="str">
        <f t="shared" si="99"/>
        <v>ORD6346</v>
      </c>
      <c r="B6347" s="6">
        <v>45261</v>
      </c>
      <c r="C6347" s="6" t="str">
        <f>TEXT(Table1[[#This Row],[Order Date]],"mmm")</f>
        <v>Dec</v>
      </c>
      <c r="D6347" s="6" t="str">
        <f>TEXT(Table1[[#This Row],[Order Date]],"yyyy")</f>
        <v>2023</v>
      </c>
      <c r="E6347" t="s">
        <v>387</v>
      </c>
      <c r="F6347" t="s">
        <v>55</v>
      </c>
      <c r="G6347" t="s">
        <v>11</v>
      </c>
      <c r="H6347" t="s">
        <v>200</v>
      </c>
      <c r="I6347" t="s">
        <v>1010</v>
      </c>
      <c r="J6347">
        <v>40.700000000000003</v>
      </c>
      <c r="K6347">
        <v>5</v>
      </c>
      <c r="L6347">
        <v>11.8</v>
      </c>
    </row>
    <row r="6348" spans="1:12" ht="14.25" customHeight="1" x14ac:dyDescent="0.25">
      <c r="A6348" t="str">
        <f t="shared" si="99"/>
        <v>ORD6347</v>
      </c>
      <c r="B6348" s="6">
        <v>45261</v>
      </c>
      <c r="C6348" s="6" t="str">
        <f>TEXT(Table1[[#This Row],[Order Date]],"mmm")</f>
        <v>Dec</v>
      </c>
      <c r="D6348" s="6" t="str">
        <f>TEXT(Table1[[#This Row],[Order Date]],"yyyy")</f>
        <v>2023</v>
      </c>
      <c r="E6348" t="s">
        <v>562</v>
      </c>
      <c r="F6348" t="s">
        <v>27</v>
      </c>
      <c r="G6348" t="s">
        <v>34</v>
      </c>
      <c r="H6348" t="s">
        <v>47</v>
      </c>
      <c r="I6348" t="s">
        <v>1512</v>
      </c>
      <c r="J6348">
        <v>31.96</v>
      </c>
      <c r="K6348">
        <v>2</v>
      </c>
      <c r="L6348">
        <v>1.6</v>
      </c>
    </row>
    <row r="6349" spans="1:12" ht="14.25" customHeight="1" x14ac:dyDescent="0.25">
      <c r="A6349" t="str">
        <f t="shared" si="99"/>
        <v>ORD6348</v>
      </c>
      <c r="B6349" s="6">
        <v>45261</v>
      </c>
      <c r="C6349" s="6" t="str">
        <f>TEXT(Table1[[#This Row],[Order Date]],"mmm")</f>
        <v>Dec</v>
      </c>
      <c r="D6349" s="6" t="str">
        <f>TEXT(Table1[[#This Row],[Order Date]],"yyyy")</f>
        <v>2023</v>
      </c>
      <c r="E6349" t="s">
        <v>562</v>
      </c>
      <c r="F6349" t="s">
        <v>27</v>
      </c>
      <c r="G6349" t="s">
        <v>11</v>
      </c>
      <c r="H6349" t="s">
        <v>12</v>
      </c>
      <c r="I6349" t="s">
        <v>2186</v>
      </c>
      <c r="J6349">
        <v>47.9</v>
      </c>
      <c r="K6349">
        <v>1</v>
      </c>
      <c r="L6349">
        <v>22.99</v>
      </c>
    </row>
    <row r="6350" spans="1:12" ht="14.25" customHeight="1" x14ac:dyDescent="0.25">
      <c r="A6350" t="str">
        <f t="shared" si="99"/>
        <v>ORD6349</v>
      </c>
      <c r="B6350" s="6">
        <v>45261</v>
      </c>
      <c r="C6350" s="6" t="str">
        <f>TEXT(Table1[[#This Row],[Order Date]],"mmm")</f>
        <v>Dec</v>
      </c>
      <c r="D6350" s="6" t="str">
        <f>TEXT(Table1[[#This Row],[Order Date]],"yyyy")</f>
        <v>2023</v>
      </c>
      <c r="E6350" t="s">
        <v>562</v>
      </c>
      <c r="F6350" t="s">
        <v>27</v>
      </c>
      <c r="G6350" t="s">
        <v>11</v>
      </c>
      <c r="H6350" t="s">
        <v>18</v>
      </c>
      <c r="I6350" t="s">
        <v>2569</v>
      </c>
      <c r="J6350">
        <v>1112.94</v>
      </c>
      <c r="K6350">
        <v>3</v>
      </c>
      <c r="L6350">
        <v>222.59</v>
      </c>
    </row>
    <row r="6351" spans="1:12" ht="14.25" customHeight="1" x14ac:dyDescent="0.25">
      <c r="A6351" t="str">
        <f t="shared" si="99"/>
        <v>ORD6350</v>
      </c>
      <c r="B6351" s="6">
        <v>45261</v>
      </c>
      <c r="C6351" s="6" t="str">
        <f>TEXT(Table1[[#This Row],[Order Date]],"mmm")</f>
        <v>Dec</v>
      </c>
      <c r="D6351" s="6" t="str">
        <f>TEXT(Table1[[#This Row],[Order Date]],"yyyy")</f>
        <v>2023</v>
      </c>
      <c r="E6351" t="s">
        <v>562</v>
      </c>
      <c r="F6351" t="s">
        <v>27</v>
      </c>
      <c r="G6351" t="s">
        <v>11</v>
      </c>
      <c r="H6351" t="s">
        <v>63</v>
      </c>
      <c r="I6351" t="s">
        <v>1444</v>
      </c>
      <c r="J6351">
        <v>22.92</v>
      </c>
      <c r="K6351">
        <v>3</v>
      </c>
      <c r="L6351">
        <v>11.23</v>
      </c>
    </row>
    <row r="6352" spans="1:12" ht="14.25" customHeight="1" x14ac:dyDescent="0.25">
      <c r="A6352" t="str">
        <f t="shared" si="99"/>
        <v>ORD6351</v>
      </c>
      <c r="B6352" s="6">
        <v>45261</v>
      </c>
      <c r="C6352" s="6" t="str">
        <f>TEXT(Table1[[#This Row],[Order Date]],"mmm")</f>
        <v>Dec</v>
      </c>
      <c r="D6352" s="6" t="str">
        <f>TEXT(Table1[[#This Row],[Order Date]],"yyyy")</f>
        <v>2023</v>
      </c>
      <c r="E6352" t="s">
        <v>1495</v>
      </c>
      <c r="F6352" t="s">
        <v>27</v>
      </c>
      <c r="G6352" t="s">
        <v>11</v>
      </c>
      <c r="H6352" t="s">
        <v>24</v>
      </c>
      <c r="I6352" t="s">
        <v>1915</v>
      </c>
      <c r="J6352">
        <v>23.04</v>
      </c>
      <c r="K6352">
        <v>8</v>
      </c>
      <c r="L6352">
        <v>6.91</v>
      </c>
    </row>
    <row r="6353" spans="1:12" ht="14.25" customHeight="1" x14ac:dyDescent="0.25">
      <c r="A6353" t="str">
        <f t="shared" si="99"/>
        <v>ORD6352</v>
      </c>
      <c r="B6353" s="6">
        <v>45262</v>
      </c>
      <c r="C6353" s="6" t="str">
        <f>TEXT(Table1[[#This Row],[Order Date]],"mmm")</f>
        <v>Dec</v>
      </c>
      <c r="D6353" s="6" t="str">
        <f>TEXT(Table1[[#This Row],[Order Date]],"yyyy")</f>
        <v>2023</v>
      </c>
      <c r="E6353" t="s">
        <v>1801</v>
      </c>
      <c r="F6353" t="s">
        <v>27</v>
      </c>
      <c r="G6353" t="s">
        <v>11</v>
      </c>
      <c r="H6353" t="s">
        <v>12</v>
      </c>
      <c r="I6353" t="s">
        <v>1622</v>
      </c>
      <c r="J6353">
        <v>25.92</v>
      </c>
      <c r="K6353">
        <v>4</v>
      </c>
      <c r="L6353">
        <v>12.44</v>
      </c>
    </row>
    <row r="6354" spans="1:12" ht="14.25" customHeight="1" x14ac:dyDescent="0.25">
      <c r="A6354" t="str">
        <f t="shared" si="99"/>
        <v>ORD6353</v>
      </c>
      <c r="B6354" s="6">
        <v>45262</v>
      </c>
      <c r="C6354" s="6" t="str">
        <f>TEXT(Table1[[#This Row],[Order Date]],"mmm")</f>
        <v>Dec</v>
      </c>
      <c r="D6354" s="6" t="str">
        <f>TEXT(Table1[[#This Row],[Order Date]],"yyyy")</f>
        <v>2023</v>
      </c>
      <c r="E6354" t="s">
        <v>1801</v>
      </c>
      <c r="F6354" t="s">
        <v>27</v>
      </c>
      <c r="G6354" t="s">
        <v>11</v>
      </c>
      <c r="H6354" t="s">
        <v>12</v>
      </c>
      <c r="I6354" t="s">
        <v>2240</v>
      </c>
      <c r="J6354">
        <v>40.46</v>
      </c>
      <c r="K6354">
        <v>7</v>
      </c>
      <c r="L6354">
        <v>19.829999999999998</v>
      </c>
    </row>
    <row r="6355" spans="1:12" ht="14.25" customHeight="1" x14ac:dyDescent="0.25">
      <c r="A6355" t="str">
        <f t="shared" si="99"/>
        <v>ORD6354</v>
      </c>
      <c r="B6355" s="6">
        <v>45262</v>
      </c>
      <c r="C6355" s="6" t="str">
        <f>TEXT(Table1[[#This Row],[Order Date]],"mmm")</f>
        <v>Dec</v>
      </c>
      <c r="D6355" s="6" t="str">
        <f>TEXT(Table1[[#This Row],[Order Date]],"yyyy")</f>
        <v>2023</v>
      </c>
      <c r="E6355" t="s">
        <v>1801</v>
      </c>
      <c r="F6355" t="s">
        <v>27</v>
      </c>
      <c r="G6355" t="s">
        <v>11</v>
      </c>
      <c r="H6355" t="s">
        <v>18</v>
      </c>
      <c r="I6355" t="s">
        <v>585</v>
      </c>
      <c r="J6355">
        <v>33.869999999999997</v>
      </c>
      <c r="K6355">
        <v>3</v>
      </c>
      <c r="L6355">
        <v>8.81</v>
      </c>
    </row>
    <row r="6356" spans="1:12" ht="14.25" customHeight="1" x14ac:dyDescent="0.25">
      <c r="A6356" t="str">
        <f t="shared" si="99"/>
        <v>ORD6355</v>
      </c>
      <c r="B6356" s="6">
        <v>45262</v>
      </c>
      <c r="C6356" s="6" t="str">
        <f>TEXT(Table1[[#This Row],[Order Date]],"mmm")</f>
        <v>Dec</v>
      </c>
      <c r="D6356" s="6" t="str">
        <f>TEXT(Table1[[#This Row],[Order Date]],"yyyy")</f>
        <v>2023</v>
      </c>
      <c r="E6356" t="s">
        <v>1394</v>
      </c>
      <c r="F6356" t="s">
        <v>27</v>
      </c>
      <c r="G6356" t="s">
        <v>11</v>
      </c>
      <c r="H6356" t="s">
        <v>20</v>
      </c>
      <c r="I6356" t="s">
        <v>1509</v>
      </c>
      <c r="J6356">
        <v>24.7</v>
      </c>
      <c r="K6356">
        <v>2</v>
      </c>
      <c r="L6356">
        <v>9.26</v>
      </c>
    </row>
    <row r="6357" spans="1:12" ht="14.25" customHeight="1" x14ac:dyDescent="0.25">
      <c r="A6357" t="str">
        <f t="shared" si="99"/>
        <v>ORD6356</v>
      </c>
      <c r="B6357" s="6">
        <v>45262</v>
      </c>
      <c r="C6357" s="6" t="str">
        <f>TEXT(Table1[[#This Row],[Order Date]],"mmm")</f>
        <v>Dec</v>
      </c>
      <c r="D6357" s="6" t="str">
        <f>TEXT(Table1[[#This Row],[Order Date]],"yyyy")</f>
        <v>2023</v>
      </c>
      <c r="E6357" t="s">
        <v>1394</v>
      </c>
      <c r="F6357" t="s">
        <v>27</v>
      </c>
      <c r="G6357" t="s">
        <v>11</v>
      </c>
      <c r="H6357" t="s">
        <v>92</v>
      </c>
      <c r="I6357" t="s">
        <v>206</v>
      </c>
      <c r="J6357">
        <v>59.7</v>
      </c>
      <c r="K6357">
        <v>3</v>
      </c>
      <c r="L6357">
        <v>26.87</v>
      </c>
    </row>
    <row r="6358" spans="1:12" ht="14.25" customHeight="1" x14ac:dyDescent="0.25">
      <c r="A6358" t="str">
        <f t="shared" si="99"/>
        <v>ORD6357</v>
      </c>
      <c r="B6358" s="6">
        <v>45262</v>
      </c>
      <c r="C6358" s="6" t="str">
        <f>TEXT(Table1[[#This Row],[Order Date]],"mmm")</f>
        <v>Dec</v>
      </c>
      <c r="D6358" s="6" t="str">
        <f>TEXT(Table1[[#This Row],[Order Date]],"yyyy")</f>
        <v>2023</v>
      </c>
      <c r="E6358" t="s">
        <v>1394</v>
      </c>
      <c r="F6358" t="s">
        <v>27</v>
      </c>
      <c r="G6358" t="s">
        <v>34</v>
      </c>
      <c r="H6358" t="s">
        <v>47</v>
      </c>
      <c r="I6358" t="s">
        <v>2303</v>
      </c>
      <c r="J6358">
        <v>14.52</v>
      </c>
      <c r="K6358">
        <v>3</v>
      </c>
      <c r="L6358">
        <v>5.66</v>
      </c>
    </row>
    <row r="6359" spans="1:12" ht="14.25" customHeight="1" x14ac:dyDescent="0.25">
      <c r="A6359" t="str">
        <f t="shared" si="99"/>
        <v>ORD6358</v>
      </c>
      <c r="B6359" s="6">
        <v>45262</v>
      </c>
      <c r="C6359" s="6" t="str">
        <f>TEXT(Table1[[#This Row],[Order Date]],"mmm")</f>
        <v>Dec</v>
      </c>
      <c r="D6359" s="6" t="str">
        <f>TEXT(Table1[[#This Row],[Order Date]],"yyyy")</f>
        <v>2023</v>
      </c>
      <c r="E6359" t="s">
        <v>1394</v>
      </c>
      <c r="F6359" t="s">
        <v>27</v>
      </c>
      <c r="G6359" t="s">
        <v>11</v>
      </c>
      <c r="H6359" t="s">
        <v>20</v>
      </c>
      <c r="I6359" t="s">
        <v>1139</v>
      </c>
      <c r="J6359">
        <v>104.18</v>
      </c>
      <c r="K6359">
        <v>3</v>
      </c>
      <c r="L6359">
        <v>33.86</v>
      </c>
    </row>
    <row r="6360" spans="1:12" ht="14.25" customHeight="1" x14ac:dyDescent="0.25">
      <c r="A6360" t="str">
        <f t="shared" si="99"/>
        <v>ORD6359</v>
      </c>
      <c r="B6360" s="6">
        <v>45262</v>
      </c>
      <c r="C6360" s="6" t="str">
        <f>TEXT(Table1[[#This Row],[Order Date]],"mmm")</f>
        <v>Dec</v>
      </c>
      <c r="D6360" s="6" t="str">
        <f>TEXT(Table1[[#This Row],[Order Date]],"yyyy")</f>
        <v>2023</v>
      </c>
      <c r="E6360" t="s">
        <v>167</v>
      </c>
      <c r="F6360" t="s">
        <v>1529</v>
      </c>
      <c r="G6360" t="s">
        <v>11</v>
      </c>
      <c r="H6360" t="s">
        <v>18</v>
      </c>
      <c r="I6360" t="s">
        <v>1958</v>
      </c>
      <c r="J6360">
        <v>2079.4</v>
      </c>
      <c r="K6360">
        <v>5</v>
      </c>
      <c r="L6360">
        <v>582.23</v>
      </c>
    </row>
    <row r="6361" spans="1:12" ht="14.25" customHeight="1" x14ac:dyDescent="0.25">
      <c r="A6361" t="str">
        <f t="shared" si="99"/>
        <v>ORD6360</v>
      </c>
      <c r="B6361" s="6">
        <v>45262</v>
      </c>
      <c r="C6361" s="6" t="str">
        <f>TEXT(Table1[[#This Row],[Order Date]],"mmm")</f>
        <v>Dec</v>
      </c>
      <c r="D6361" s="6" t="str">
        <f>TEXT(Table1[[#This Row],[Order Date]],"yyyy")</f>
        <v>2023</v>
      </c>
      <c r="E6361" t="s">
        <v>167</v>
      </c>
      <c r="F6361" t="s">
        <v>1529</v>
      </c>
      <c r="G6361" t="s">
        <v>39</v>
      </c>
      <c r="H6361" t="s">
        <v>40</v>
      </c>
      <c r="I6361" t="s">
        <v>720</v>
      </c>
      <c r="J6361">
        <v>629.95000000000005</v>
      </c>
      <c r="K6361">
        <v>5</v>
      </c>
      <c r="L6361">
        <v>176.39</v>
      </c>
    </row>
    <row r="6362" spans="1:12" ht="14.25" customHeight="1" x14ac:dyDescent="0.25">
      <c r="A6362" t="str">
        <f t="shared" si="99"/>
        <v>ORD6361</v>
      </c>
      <c r="B6362" s="6">
        <v>45262</v>
      </c>
      <c r="C6362" s="6" t="str">
        <f>TEXT(Table1[[#This Row],[Order Date]],"mmm")</f>
        <v>Dec</v>
      </c>
      <c r="D6362" s="6" t="str">
        <f>TEXT(Table1[[#This Row],[Order Date]],"yyyy")</f>
        <v>2023</v>
      </c>
      <c r="E6362" t="s">
        <v>167</v>
      </c>
      <c r="F6362" t="s">
        <v>1529</v>
      </c>
      <c r="G6362" t="s">
        <v>34</v>
      </c>
      <c r="H6362" t="s">
        <v>47</v>
      </c>
      <c r="I6362" t="s">
        <v>2576</v>
      </c>
      <c r="J6362">
        <v>72.42</v>
      </c>
      <c r="K6362">
        <v>6</v>
      </c>
      <c r="L6362">
        <v>23.9</v>
      </c>
    </row>
    <row r="6363" spans="1:12" ht="14.25" customHeight="1" x14ac:dyDescent="0.25">
      <c r="A6363" t="str">
        <f t="shared" si="99"/>
        <v>ORD6362</v>
      </c>
      <c r="B6363" s="6">
        <v>45262</v>
      </c>
      <c r="C6363" s="6" t="str">
        <f>TEXT(Table1[[#This Row],[Order Date]],"mmm")</f>
        <v>Dec</v>
      </c>
      <c r="D6363" s="6" t="str">
        <f>TEXT(Table1[[#This Row],[Order Date]],"yyyy")</f>
        <v>2023</v>
      </c>
      <c r="E6363" t="s">
        <v>1623</v>
      </c>
      <c r="F6363" t="s">
        <v>149</v>
      </c>
      <c r="G6363" t="s">
        <v>11</v>
      </c>
      <c r="H6363" t="s">
        <v>20</v>
      </c>
      <c r="I6363" t="s">
        <v>2461</v>
      </c>
      <c r="J6363">
        <v>415.18</v>
      </c>
      <c r="K6363">
        <v>3</v>
      </c>
      <c r="L6363">
        <v>134.93</v>
      </c>
    </row>
    <row r="6364" spans="1:12" ht="14.25" customHeight="1" x14ac:dyDescent="0.25">
      <c r="A6364" t="str">
        <f t="shared" si="99"/>
        <v>ORD6363</v>
      </c>
      <c r="B6364" s="6">
        <v>45262</v>
      </c>
      <c r="C6364" s="6" t="str">
        <f>TEXT(Table1[[#This Row],[Order Date]],"mmm")</f>
        <v>Dec</v>
      </c>
      <c r="D6364" s="6" t="str">
        <f>TEXT(Table1[[#This Row],[Order Date]],"yyyy")</f>
        <v>2023</v>
      </c>
      <c r="E6364" t="s">
        <v>1623</v>
      </c>
      <c r="F6364" t="s">
        <v>149</v>
      </c>
      <c r="G6364" t="s">
        <v>11</v>
      </c>
      <c r="H6364" t="s">
        <v>20</v>
      </c>
      <c r="I6364" t="s">
        <v>1927</v>
      </c>
      <c r="J6364">
        <v>35.229999999999997</v>
      </c>
      <c r="K6364">
        <v>3</v>
      </c>
      <c r="L6364">
        <v>11.45</v>
      </c>
    </row>
    <row r="6365" spans="1:12" ht="14.25" customHeight="1" x14ac:dyDescent="0.25">
      <c r="A6365" t="str">
        <f t="shared" si="99"/>
        <v>ORD6364</v>
      </c>
      <c r="B6365" s="6">
        <v>45262</v>
      </c>
      <c r="C6365" s="6" t="str">
        <f>TEXT(Table1[[#This Row],[Order Date]],"mmm")</f>
        <v>Dec</v>
      </c>
      <c r="D6365" s="6" t="str">
        <f>TEXT(Table1[[#This Row],[Order Date]],"yyyy")</f>
        <v>2023</v>
      </c>
      <c r="E6365" t="s">
        <v>1623</v>
      </c>
      <c r="F6365" t="s">
        <v>149</v>
      </c>
      <c r="G6365" t="s">
        <v>11</v>
      </c>
      <c r="H6365" t="s">
        <v>12</v>
      </c>
      <c r="I6365" t="s">
        <v>1759</v>
      </c>
      <c r="J6365">
        <v>54.96</v>
      </c>
      <c r="K6365">
        <v>1</v>
      </c>
      <c r="L6365">
        <v>26.93</v>
      </c>
    </row>
    <row r="6366" spans="1:12" ht="14.25" customHeight="1" x14ac:dyDescent="0.25">
      <c r="A6366" t="str">
        <f t="shared" si="99"/>
        <v>ORD6365</v>
      </c>
      <c r="B6366" s="6">
        <v>45262</v>
      </c>
      <c r="C6366" s="6" t="str">
        <f>TEXT(Table1[[#This Row],[Order Date]],"mmm")</f>
        <v>Dec</v>
      </c>
      <c r="D6366" s="6" t="str">
        <f>TEXT(Table1[[#This Row],[Order Date]],"yyyy")</f>
        <v>2023</v>
      </c>
      <c r="E6366" t="s">
        <v>1478</v>
      </c>
      <c r="F6366" t="s">
        <v>278</v>
      </c>
      <c r="G6366" t="s">
        <v>39</v>
      </c>
      <c r="H6366" t="s">
        <v>52</v>
      </c>
      <c r="I6366" t="s">
        <v>1451</v>
      </c>
      <c r="J6366">
        <v>165.6</v>
      </c>
      <c r="K6366">
        <v>3</v>
      </c>
      <c r="L6366">
        <v>-6.21</v>
      </c>
    </row>
    <row r="6367" spans="1:12" ht="14.25" customHeight="1" x14ac:dyDescent="0.25">
      <c r="A6367" t="str">
        <f t="shared" si="99"/>
        <v>ORD6366</v>
      </c>
      <c r="B6367" s="6">
        <v>45262</v>
      </c>
      <c r="C6367" s="6" t="str">
        <f>TEXT(Table1[[#This Row],[Order Date]],"mmm")</f>
        <v>Dec</v>
      </c>
      <c r="D6367" s="6" t="str">
        <f>TEXT(Table1[[#This Row],[Order Date]],"yyyy")</f>
        <v>2023</v>
      </c>
      <c r="E6367" t="s">
        <v>671</v>
      </c>
      <c r="F6367" t="s">
        <v>395</v>
      </c>
      <c r="G6367" t="s">
        <v>11</v>
      </c>
      <c r="H6367" t="s">
        <v>20</v>
      </c>
      <c r="I6367" t="s">
        <v>1649</v>
      </c>
      <c r="J6367">
        <v>115.84</v>
      </c>
      <c r="K6367">
        <v>8</v>
      </c>
      <c r="L6367">
        <v>54.44</v>
      </c>
    </row>
    <row r="6368" spans="1:12" ht="14.25" customHeight="1" x14ac:dyDescent="0.25">
      <c r="A6368" t="str">
        <f t="shared" si="99"/>
        <v>ORD6367</v>
      </c>
      <c r="B6368" s="6">
        <v>45262</v>
      </c>
      <c r="C6368" s="6" t="str">
        <f>TEXT(Table1[[#This Row],[Order Date]],"mmm")</f>
        <v>Dec</v>
      </c>
      <c r="D6368" s="6" t="str">
        <f>TEXT(Table1[[#This Row],[Order Date]],"yyyy")</f>
        <v>2023</v>
      </c>
      <c r="E6368" t="s">
        <v>578</v>
      </c>
      <c r="F6368" t="s">
        <v>10</v>
      </c>
      <c r="G6368" t="s">
        <v>34</v>
      </c>
      <c r="H6368" t="s">
        <v>74</v>
      </c>
      <c r="I6368" t="s">
        <v>2203</v>
      </c>
      <c r="J6368">
        <v>781.86</v>
      </c>
      <c r="K6368">
        <v>10</v>
      </c>
      <c r="L6368">
        <v>-137.97999999999999</v>
      </c>
    </row>
    <row r="6369" spans="1:12" ht="14.25" customHeight="1" x14ac:dyDescent="0.25">
      <c r="A6369" t="str">
        <f t="shared" si="99"/>
        <v>ORD6368</v>
      </c>
      <c r="B6369" s="6">
        <v>45262</v>
      </c>
      <c r="C6369" s="6" t="str">
        <f>TEXT(Table1[[#This Row],[Order Date]],"mmm")</f>
        <v>Dec</v>
      </c>
      <c r="D6369" s="6" t="str">
        <f>TEXT(Table1[[#This Row],[Order Date]],"yyyy")</f>
        <v>2023</v>
      </c>
      <c r="E6369" t="s">
        <v>578</v>
      </c>
      <c r="F6369" t="s">
        <v>10</v>
      </c>
      <c r="G6369" t="s">
        <v>11</v>
      </c>
      <c r="H6369" t="s">
        <v>12</v>
      </c>
      <c r="I6369" t="s">
        <v>2069</v>
      </c>
      <c r="J6369">
        <v>30.82</v>
      </c>
      <c r="K6369">
        <v>9</v>
      </c>
      <c r="L6369">
        <v>9.6300000000000008</v>
      </c>
    </row>
    <row r="6370" spans="1:12" ht="14.25" customHeight="1" x14ac:dyDescent="0.25">
      <c r="A6370" t="str">
        <f t="shared" si="99"/>
        <v>ORD6369</v>
      </c>
      <c r="B6370" s="6">
        <v>45263</v>
      </c>
      <c r="C6370" s="6" t="str">
        <f>TEXT(Table1[[#This Row],[Order Date]],"mmm")</f>
        <v>Dec</v>
      </c>
      <c r="D6370" s="6" t="str">
        <f>TEXT(Table1[[#This Row],[Order Date]],"yyyy")</f>
        <v>2023</v>
      </c>
      <c r="E6370" t="s">
        <v>2313</v>
      </c>
      <c r="F6370" t="s">
        <v>149</v>
      </c>
      <c r="G6370" t="s">
        <v>11</v>
      </c>
      <c r="H6370" t="s">
        <v>12</v>
      </c>
      <c r="I6370" t="s">
        <v>1765</v>
      </c>
      <c r="J6370">
        <v>182.72</v>
      </c>
      <c r="K6370">
        <v>8</v>
      </c>
      <c r="L6370">
        <v>84.05</v>
      </c>
    </row>
    <row r="6371" spans="1:12" ht="14.25" customHeight="1" x14ac:dyDescent="0.25">
      <c r="A6371" t="str">
        <f t="shared" si="99"/>
        <v>ORD6370</v>
      </c>
      <c r="B6371" s="6">
        <v>45263</v>
      </c>
      <c r="C6371" s="6" t="str">
        <f>TEXT(Table1[[#This Row],[Order Date]],"mmm")</f>
        <v>Dec</v>
      </c>
      <c r="D6371" s="6" t="str">
        <f>TEXT(Table1[[#This Row],[Order Date]],"yyyy")</f>
        <v>2023</v>
      </c>
      <c r="E6371" t="s">
        <v>2313</v>
      </c>
      <c r="F6371" t="s">
        <v>149</v>
      </c>
      <c r="G6371" t="s">
        <v>34</v>
      </c>
      <c r="H6371" t="s">
        <v>145</v>
      </c>
      <c r="I6371" t="s">
        <v>663</v>
      </c>
      <c r="J6371">
        <v>400.03</v>
      </c>
      <c r="K6371">
        <v>2</v>
      </c>
      <c r="L6371">
        <v>-153.35</v>
      </c>
    </row>
    <row r="6372" spans="1:12" ht="14.25" customHeight="1" x14ac:dyDescent="0.25">
      <c r="A6372" t="str">
        <f t="shared" si="99"/>
        <v>ORD6371</v>
      </c>
      <c r="B6372" s="6">
        <v>45263</v>
      </c>
      <c r="C6372" s="6" t="str">
        <f>TEXT(Table1[[#This Row],[Order Date]],"mmm")</f>
        <v>Dec</v>
      </c>
      <c r="D6372" s="6" t="str">
        <f>TEXT(Table1[[#This Row],[Order Date]],"yyyy")</f>
        <v>2023</v>
      </c>
      <c r="E6372" t="s">
        <v>2313</v>
      </c>
      <c r="F6372" t="s">
        <v>149</v>
      </c>
      <c r="G6372" t="s">
        <v>11</v>
      </c>
      <c r="H6372" t="s">
        <v>18</v>
      </c>
      <c r="I6372" t="s">
        <v>551</v>
      </c>
      <c r="J6372">
        <v>33.630000000000003</v>
      </c>
      <c r="K6372">
        <v>3</v>
      </c>
      <c r="L6372">
        <v>10.09</v>
      </c>
    </row>
    <row r="6373" spans="1:12" ht="14.25" customHeight="1" x14ac:dyDescent="0.25">
      <c r="A6373" t="str">
        <f t="shared" si="99"/>
        <v>ORD6372</v>
      </c>
      <c r="B6373" s="6">
        <v>45263</v>
      </c>
      <c r="C6373" s="6" t="str">
        <f>TEXT(Table1[[#This Row],[Order Date]],"mmm")</f>
        <v>Dec</v>
      </c>
      <c r="D6373" s="6" t="str">
        <f>TEXT(Table1[[#This Row],[Order Date]],"yyyy")</f>
        <v>2023</v>
      </c>
      <c r="E6373" t="s">
        <v>2313</v>
      </c>
      <c r="F6373" t="s">
        <v>149</v>
      </c>
      <c r="G6373" t="s">
        <v>34</v>
      </c>
      <c r="H6373" t="s">
        <v>35</v>
      </c>
      <c r="I6373" t="s">
        <v>430</v>
      </c>
      <c r="J6373">
        <v>542.65</v>
      </c>
      <c r="K6373">
        <v>3</v>
      </c>
      <c r="L6373">
        <v>102.5</v>
      </c>
    </row>
    <row r="6374" spans="1:12" ht="14.25" customHeight="1" x14ac:dyDescent="0.25">
      <c r="A6374" t="str">
        <f t="shared" si="99"/>
        <v>ORD6373</v>
      </c>
      <c r="B6374" s="6">
        <v>45263</v>
      </c>
      <c r="C6374" s="6" t="str">
        <f>TEXT(Table1[[#This Row],[Order Date]],"mmm")</f>
        <v>Dec</v>
      </c>
      <c r="D6374" s="6" t="str">
        <f>TEXT(Table1[[#This Row],[Order Date]],"yyyy")</f>
        <v>2023</v>
      </c>
      <c r="E6374" t="s">
        <v>2313</v>
      </c>
      <c r="F6374" t="s">
        <v>149</v>
      </c>
      <c r="G6374" t="s">
        <v>11</v>
      </c>
      <c r="H6374" t="s">
        <v>16</v>
      </c>
      <c r="I6374" t="s">
        <v>1702</v>
      </c>
      <c r="J6374">
        <v>6.3</v>
      </c>
      <c r="K6374">
        <v>2</v>
      </c>
      <c r="L6374">
        <v>3.02</v>
      </c>
    </row>
    <row r="6375" spans="1:12" ht="14.25" customHeight="1" x14ac:dyDescent="0.25">
      <c r="A6375" t="str">
        <f t="shared" si="99"/>
        <v>ORD6374</v>
      </c>
      <c r="B6375" s="6">
        <v>45263</v>
      </c>
      <c r="C6375" s="6" t="str">
        <f>TEXT(Table1[[#This Row],[Order Date]],"mmm")</f>
        <v>Dec</v>
      </c>
      <c r="D6375" s="6" t="str">
        <f>TEXT(Table1[[#This Row],[Order Date]],"yyyy")</f>
        <v>2023</v>
      </c>
      <c r="E6375" t="s">
        <v>2455</v>
      </c>
      <c r="F6375" t="s">
        <v>23</v>
      </c>
      <c r="G6375" t="s">
        <v>11</v>
      </c>
      <c r="H6375" t="s">
        <v>92</v>
      </c>
      <c r="I6375" t="s">
        <v>2004</v>
      </c>
      <c r="J6375">
        <v>394.82</v>
      </c>
      <c r="K6375">
        <v>4</v>
      </c>
      <c r="L6375">
        <v>93.77</v>
      </c>
    </row>
    <row r="6376" spans="1:12" ht="14.25" customHeight="1" x14ac:dyDescent="0.25">
      <c r="A6376" t="str">
        <f t="shared" si="99"/>
        <v>ORD6375</v>
      </c>
      <c r="B6376" s="6">
        <v>45263</v>
      </c>
      <c r="C6376" s="6" t="str">
        <f>TEXT(Table1[[#This Row],[Order Date]],"mmm")</f>
        <v>Dec</v>
      </c>
      <c r="D6376" s="6" t="str">
        <f>TEXT(Table1[[#This Row],[Order Date]],"yyyy")</f>
        <v>2023</v>
      </c>
      <c r="E6376" t="s">
        <v>2455</v>
      </c>
      <c r="F6376" t="s">
        <v>23</v>
      </c>
      <c r="G6376" t="s">
        <v>11</v>
      </c>
      <c r="H6376" t="s">
        <v>20</v>
      </c>
      <c r="I6376" t="s">
        <v>758</v>
      </c>
      <c r="J6376">
        <v>18.190000000000001</v>
      </c>
      <c r="K6376">
        <v>4</v>
      </c>
      <c r="L6376">
        <v>-14.55</v>
      </c>
    </row>
    <row r="6377" spans="1:12" ht="14.25" customHeight="1" x14ac:dyDescent="0.25">
      <c r="A6377" t="str">
        <f t="shared" si="99"/>
        <v>ORD6376</v>
      </c>
      <c r="B6377" s="6">
        <v>45263</v>
      </c>
      <c r="C6377" s="6" t="str">
        <f>TEXT(Table1[[#This Row],[Order Date]],"mmm")</f>
        <v>Dec</v>
      </c>
      <c r="D6377" s="6" t="str">
        <f>TEXT(Table1[[#This Row],[Order Date]],"yyyy")</f>
        <v>2023</v>
      </c>
      <c r="E6377" t="s">
        <v>2230</v>
      </c>
      <c r="F6377" t="s">
        <v>27</v>
      </c>
      <c r="G6377" t="s">
        <v>39</v>
      </c>
      <c r="H6377" t="s">
        <v>52</v>
      </c>
      <c r="I6377" t="s">
        <v>2102</v>
      </c>
      <c r="J6377">
        <v>1649.95</v>
      </c>
      <c r="K6377">
        <v>5</v>
      </c>
      <c r="L6377">
        <v>659.98</v>
      </c>
    </row>
    <row r="6378" spans="1:12" ht="14.25" customHeight="1" x14ac:dyDescent="0.25">
      <c r="A6378" t="str">
        <f t="shared" si="99"/>
        <v>ORD6377</v>
      </c>
      <c r="B6378" s="6">
        <v>45263</v>
      </c>
      <c r="C6378" s="6" t="str">
        <f>TEXT(Table1[[#This Row],[Order Date]],"mmm")</f>
        <v>Dec</v>
      </c>
      <c r="D6378" s="6" t="str">
        <f>TEXT(Table1[[#This Row],[Order Date]],"yyyy")</f>
        <v>2023</v>
      </c>
      <c r="E6378" t="s">
        <v>2230</v>
      </c>
      <c r="F6378" t="s">
        <v>27</v>
      </c>
      <c r="G6378" t="s">
        <v>34</v>
      </c>
      <c r="H6378" t="s">
        <v>47</v>
      </c>
      <c r="I6378" t="s">
        <v>1990</v>
      </c>
      <c r="J6378">
        <v>111.9</v>
      </c>
      <c r="K6378">
        <v>6</v>
      </c>
      <c r="L6378">
        <v>51.47</v>
      </c>
    </row>
    <row r="6379" spans="1:12" ht="14.25" customHeight="1" x14ac:dyDescent="0.25">
      <c r="A6379" t="str">
        <f t="shared" si="99"/>
        <v>ORD6378</v>
      </c>
      <c r="B6379" s="6">
        <v>45263</v>
      </c>
      <c r="C6379" s="6" t="str">
        <f>TEXT(Table1[[#This Row],[Order Date]],"mmm")</f>
        <v>Dec</v>
      </c>
      <c r="D6379" s="6" t="str">
        <f>TEXT(Table1[[#This Row],[Order Date]],"yyyy")</f>
        <v>2023</v>
      </c>
      <c r="E6379" t="s">
        <v>77</v>
      </c>
      <c r="F6379" t="s">
        <v>129</v>
      </c>
      <c r="G6379" t="s">
        <v>34</v>
      </c>
      <c r="H6379" t="s">
        <v>145</v>
      </c>
      <c r="I6379" t="s">
        <v>942</v>
      </c>
      <c r="J6379">
        <v>581.96</v>
      </c>
      <c r="K6379">
        <v>2</v>
      </c>
      <c r="L6379">
        <v>104.75</v>
      </c>
    </row>
    <row r="6380" spans="1:12" ht="14.25" customHeight="1" x14ac:dyDescent="0.25">
      <c r="A6380" t="str">
        <f t="shared" si="99"/>
        <v>ORD6379</v>
      </c>
      <c r="B6380" s="6">
        <v>45263</v>
      </c>
      <c r="C6380" s="6" t="str">
        <f>TEXT(Table1[[#This Row],[Order Date]],"mmm")</f>
        <v>Dec</v>
      </c>
      <c r="D6380" s="6" t="str">
        <f>TEXT(Table1[[#This Row],[Order Date]],"yyyy")</f>
        <v>2023</v>
      </c>
      <c r="E6380" t="s">
        <v>77</v>
      </c>
      <c r="F6380" t="s">
        <v>129</v>
      </c>
      <c r="G6380" t="s">
        <v>34</v>
      </c>
      <c r="H6380" t="s">
        <v>35</v>
      </c>
      <c r="I6380" t="s">
        <v>1575</v>
      </c>
      <c r="J6380">
        <v>29.98</v>
      </c>
      <c r="K6380">
        <v>1</v>
      </c>
      <c r="L6380">
        <v>8.09</v>
      </c>
    </row>
    <row r="6381" spans="1:12" ht="14.25" customHeight="1" x14ac:dyDescent="0.25">
      <c r="A6381" t="str">
        <f t="shared" si="99"/>
        <v>ORD6380</v>
      </c>
      <c r="B6381" s="6">
        <v>45263</v>
      </c>
      <c r="C6381" s="6" t="str">
        <f>TEXT(Table1[[#This Row],[Order Date]],"mmm")</f>
        <v>Dec</v>
      </c>
      <c r="D6381" s="6" t="str">
        <f>TEXT(Table1[[#This Row],[Order Date]],"yyyy")</f>
        <v>2023</v>
      </c>
      <c r="E6381" t="s">
        <v>363</v>
      </c>
      <c r="F6381" t="s">
        <v>27</v>
      </c>
      <c r="G6381" t="s">
        <v>11</v>
      </c>
      <c r="H6381" t="s">
        <v>18</v>
      </c>
      <c r="I6381" t="s">
        <v>1440</v>
      </c>
      <c r="J6381">
        <v>772.68</v>
      </c>
      <c r="K6381">
        <v>4</v>
      </c>
      <c r="L6381">
        <v>108.18</v>
      </c>
    </row>
    <row r="6382" spans="1:12" ht="14.25" customHeight="1" x14ac:dyDescent="0.25">
      <c r="A6382" t="str">
        <f t="shared" si="99"/>
        <v>ORD6381</v>
      </c>
      <c r="B6382" s="6">
        <v>45263</v>
      </c>
      <c r="C6382" s="6" t="str">
        <f>TEXT(Table1[[#This Row],[Order Date]],"mmm")</f>
        <v>Dec</v>
      </c>
      <c r="D6382" s="6" t="str">
        <f>TEXT(Table1[[#This Row],[Order Date]],"yyyy")</f>
        <v>2023</v>
      </c>
      <c r="E6382" t="s">
        <v>983</v>
      </c>
      <c r="F6382" t="s">
        <v>27</v>
      </c>
      <c r="G6382" t="s">
        <v>34</v>
      </c>
      <c r="H6382" t="s">
        <v>145</v>
      </c>
      <c r="I6382" t="s">
        <v>874</v>
      </c>
      <c r="J6382">
        <v>268.7</v>
      </c>
      <c r="K6382">
        <v>3</v>
      </c>
      <c r="L6382">
        <v>6.72</v>
      </c>
    </row>
    <row r="6383" spans="1:12" ht="14.25" customHeight="1" x14ac:dyDescent="0.25">
      <c r="A6383" t="str">
        <f t="shared" si="99"/>
        <v>ORD6382</v>
      </c>
      <c r="B6383" s="6">
        <v>45263</v>
      </c>
      <c r="C6383" s="6" t="str">
        <f>TEXT(Table1[[#This Row],[Order Date]],"mmm")</f>
        <v>Dec</v>
      </c>
      <c r="D6383" s="6" t="str">
        <f>TEXT(Table1[[#This Row],[Order Date]],"yyyy")</f>
        <v>2023</v>
      </c>
      <c r="E6383" t="s">
        <v>983</v>
      </c>
      <c r="F6383" t="s">
        <v>27</v>
      </c>
      <c r="G6383" t="s">
        <v>11</v>
      </c>
      <c r="H6383" t="s">
        <v>24</v>
      </c>
      <c r="I6383" t="s">
        <v>38</v>
      </c>
      <c r="J6383">
        <v>21.92</v>
      </c>
      <c r="K6383">
        <v>8</v>
      </c>
      <c r="L6383">
        <v>5.92</v>
      </c>
    </row>
    <row r="6384" spans="1:12" ht="14.25" customHeight="1" x14ac:dyDescent="0.25">
      <c r="A6384" t="str">
        <f t="shared" si="99"/>
        <v>ORD6383</v>
      </c>
      <c r="B6384" s="6">
        <v>45263</v>
      </c>
      <c r="C6384" s="6" t="str">
        <f>TEXT(Table1[[#This Row],[Order Date]],"mmm")</f>
        <v>Dec</v>
      </c>
      <c r="D6384" s="6" t="str">
        <f>TEXT(Table1[[#This Row],[Order Date]],"yyyy")</f>
        <v>2023</v>
      </c>
      <c r="E6384" t="s">
        <v>983</v>
      </c>
      <c r="F6384" t="s">
        <v>27</v>
      </c>
      <c r="G6384" t="s">
        <v>11</v>
      </c>
      <c r="H6384" t="s">
        <v>18</v>
      </c>
      <c r="I6384" t="s">
        <v>179</v>
      </c>
      <c r="J6384">
        <v>48.72</v>
      </c>
      <c r="K6384">
        <v>3</v>
      </c>
      <c r="L6384">
        <v>7.31</v>
      </c>
    </row>
    <row r="6385" spans="1:12" ht="14.25" customHeight="1" x14ac:dyDescent="0.25">
      <c r="A6385" t="str">
        <f t="shared" si="99"/>
        <v>ORD6384</v>
      </c>
      <c r="B6385" s="6">
        <v>45263</v>
      </c>
      <c r="C6385" s="6" t="str">
        <f>TEXT(Table1[[#This Row],[Order Date]],"mmm")</f>
        <v>Dec</v>
      </c>
      <c r="D6385" s="6" t="str">
        <f>TEXT(Table1[[#This Row],[Order Date]],"yyyy")</f>
        <v>2023</v>
      </c>
      <c r="E6385" t="s">
        <v>983</v>
      </c>
      <c r="F6385" t="s">
        <v>27</v>
      </c>
      <c r="G6385" t="s">
        <v>34</v>
      </c>
      <c r="H6385" t="s">
        <v>74</v>
      </c>
      <c r="I6385" t="s">
        <v>412</v>
      </c>
      <c r="J6385">
        <v>205.67</v>
      </c>
      <c r="K6385">
        <v>2</v>
      </c>
      <c r="L6385">
        <v>-12.1</v>
      </c>
    </row>
    <row r="6386" spans="1:12" ht="14.25" customHeight="1" x14ac:dyDescent="0.25">
      <c r="A6386" t="str">
        <f t="shared" si="99"/>
        <v>ORD6385</v>
      </c>
      <c r="B6386" s="6">
        <v>45264</v>
      </c>
      <c r="C6386" s="6" t="str">
        <f>TEXT(Table1[[#This Row],[Order Date]],"mmm")</f>
        <v>Dec</v>
      </c>
      <c r="D6386" s="6" t="str">
        <f>TEXT(Table1[[#This Row],[Order Date]],"yyyy")</f>
        <v>2023</v>
      </c>
      <c r="E6386" t="s">
        <v>1234</v>
      </c>
      <c r="F6386" t="s">
        <v>149</v>
      </c>
      <c r="G6386" t="s">
        <v>34</v>
      </c>
      <c r="H6386" t="s">
        <v>47</v>
      </c>
      <c r="I6386" t="s">
        <v>1085</v>
      </c>
      <c r="J6386">
        <v>113.79</v>
      </c>
      <c r="K6386">
        <v>3</v>
      </c>
      <c r="L6386">
        <v>20.48</v>
      </c>
    </row>
    <row r="6387" spans="1:12" ht="14.25" customHeight="1" x14ac:dyDescent="0.25">
      <c r="A6387" t="str">
        <f t="shared" si="99"/>
        <v>ORD6386</v>
      </c>
      <c r="B6387" s="6">
        <v>45264</v>
      </c>
      <c r="C6387" s="6" t="str">
        <f>TEXT(Table1[[#This Row],[Order Date]],"mmm")</f>
        <v>Dec</v>
      </c>
      <c r="D6387" s="6" t="str">
        <f>TEXT(Table1[[#This Row],[Order Date]],"yyyy")</f>
        <v>2023</v>
      </c>
      <c r="E6387" t="s">
        <v>1234</v>
      </c>
      <c r="F6387" t="s">
        <v>149</v>
      </c>
      <c r="G6387" t="s">
        <v>39</v>
      </c>
      <c r="H6387" t="s">
        <v>52</v>
      </c>
      <c r="I6387" t="s">
        <v>158</v>
      </c>
      <c r="J6387">
        <v>78.150000000000006</v>
      </c>
      <c r="K6387">
        <v>1</v>
      </c>
      <c r="L6387">
        <v>34.39</v>
      </c>
    </row>
    <row r="6388" spans="1:12" ht="14.25" customHeight="1" x14ac:dyDescent="0.25">
      <c r="A6388" t="str">
        <f t="shared" si="99"/>
        <v>ORD6387</v>
      </c>
      <c r="B6388" s="6">
        <v>45264</v>
      </c>
      <c r="C6388" s="6" t="str">
        <f>TEXT(Table1[[#This Row],[Order Date]],"mmm")</f>
        <v>Dec</v>
      </c>
      <c r="D6388" s="6" t="str">
        <f>TEXT(Table1[[#This Row],[Order Date]],"yyyy")</f>
        <v>2023</v>
      </c>
      <c r="E6388" t="s">
        <v>1234</v>
      </c>
      <c r="F6388" t="s">
        <v>149</v>
      </c>
      <c r="G6388" t="s">
        <v>11</v>
      </c>
      <c r="H6388" t="s">
        <v>20</v>
      </c>
      <c r="I6388" t="s">
        <v>1647</v>
      </c>
      <c r="J6388">
        <v>1.73</v>
      </c>
      <c r="K6388">
        <v>1</v>
      </c>
      <c r="L6388">
        <v>0.6</v>
      </c>
    </row>
    <row r="6389" spans="1:12" ht="14.25" customHeight="1" x14ac:dyDescent="0.25">
      <c r="A6389" t="str">
        <f t="shared" si="99"/>
        <v>ORD6388</v>
      </c>
      <c r="B6389" s="6">
        <v>45264</v>
      </c>
      <c r="C6389" s="6" t="str">
        <f>TEXT(Table1[[#This Row],[Order Date]],"mmm")</f>
        <v>Dec</v>
      </c>
      <c r="D6389" s="6" t="str">
        <f>TEXT(Table1[[#This Row],[Order Date]],"yyyy")</f>
        <v>2023</v>
      </c>
      <c r="E6389" t="s">
        <v>1234</v>
      </c>
      <c r="F6389" t="s">
        <v>149</v>
      </c>
      <c r="G6389" t="s">
        <v>11</v>
      </c>
      <c r="H6389" t="s">
        <v>12</v>
      </c>
      <c r="I6389" t="s">
        <v>625</v>
      </c>
      <c r="J6389">
        <v>40.56</v>
      </c>
      <c r="K6389">
        <v>4</v>
      </c>
      <c r="L6389">
        <v>19.87</v>
      </c>
    </row>
    <row r="6390" spans="1:12" ht="14.25" customHeight="1" x14ac:dyDescent="0.25">
      <c r="A6390" t="str">
        <f t="shared" si="99"/>
        <v>ORD6389</v>
      </c>
      <c r="B6390" s="6">
        <v>45264</v>
      </c>
      <c r="C6390" s="6" t="str">
        <f>TEXT(Table1[[#This Row],[Order Date]],"mmm")</f>
        <v>Dec</v>
      </c>
      <c r="D6390" s="6" t="str">
        <f>TEXT(Table1[[#This Row],[Order Date]],"yyyy")</f>
        <v>2023</v>
      </c>
      <c r="E6390" t="s">
        <v>1234</v>
      </c>
      <c r="F6390" t="s">
        <v>149</v>
      </c>
      <c r="G6390" t="s">
        <v>11</v>
      </c>
      <c r="H6390" t="s">
        <v>18</v>
      </c>
      <c r="I6390" t="s">
        <v>2344</v>
      </c>
      <c r="J6390">
        <v>182.94</v>
      </c>
      <c r="K6390">
        <v>3</v>
      </c>
      <c r="L6390">
        <v>3.66</v>
      </c>
    </row>
    <row r="6391" spans="1:12" ht="14.25" customHeight="1" x14ac:dyDescent="0.25">
      <c r="A6391" t="str">
        <f t="shared" si="99"/>
        <v>ORD6390</v>
      </c>
      <c r="B6391" s="6">
        <v>45264</v>
      </c>
      <c r="C6391" s="6" t="str">
        <f>TEXT(Table1[[#This Row],[Order Date]],"mmm")</f>
        <v>Dec</v>
      </c>
      <c r="D6391" s="6" t="str">
        <f>TEXT(Table1[[#This Row],[Order Date]],"yyyy")</f>
        <v>2023</v>
      </c>
      <c r="E6391" t="s">
        <v>1234</v>
      </c>
      <c r="F6391" t="s">
        <v>149</v>
      </c>
      <c r="G6391" t="s">
        <v>11</v>
      </c>
      <c r="H6391" t="s">
        <v>18</v>
      </c>
      <c r="I6391" t="s">
        <v>2610</v>
      </c>
      <c r="J6391">
        <v>193.86</v>
      </c>
      <c r="K6391">
        <v>2</v>
      </c>
      <c r="L6391">
        <v>11.63</v>
      </c>
    </row>
    <row r="6392" spans="1:12" ht="14.25" customHeight="1" x14ac:dyDescent="0.25">
      <c r="A6392" t="str">
        <f t="shared" si="99"/>
        <v>ORD6391</v>
      </c>
      <c r="B6392" s="6">
        <v>45264</v>
      </c>
      <c r="C6392" s="6" t="str">
        <f>TEXT(Table1[[#This Row],[Order Date]],"mmm")</f>
        <v>Dec</v>
      </c>
      <c r="D6392" s="6" t="str">
        <f>TEXT(Table1[[#This Row],[Order Date]],"yyyy")</f>
        <v>2023</v>
      </c>
      <c r="E6392" t="s">
        <v>738</v>
      </c>
      <c r="F6392" t="s">
        <v>149</v>
      </c>
      <c r="G6392" t="s">
        <v>11</v>
      </c>
      <c r="H6392" t="s">
        <v>18</v>
      </c>
      <c r="I6392" t="s">
        <v>2640</v>
      </c>
      <c r="J6392">
        <v>212.88</v>
      </c>
      <c r="K6392">
        <v>6</v>
      </c>
      <c r="L6392">
        <v>0</v>
      </c>
    </row>
    <row r="6393" spans="1:12" ht="14.25" customHeight="1" x14ac:dyDescent="0.25">
      <c r="A6393" t="str">
        <f t="shared" si="99"/>
        <v>ORD6392</v>
      </c>
      <c r="B6393" s="6">
        <v>45264</v>
      </c>
      <c r="C6393" s="6" t="str">
        <f>TEXT(Table1[[#This Row],[Order Date]],"mmm")</f>
        <v>Dec</v>
      </c>
      <c r="D6393" s="6" t="str">
        <f>TEXT(Table1[[#This Row],[Order Date]],"yyyy")</f>
        <v>2023</v>
      </c>
      <c r="E6393" t="s">
        <v>878</v>
      </c>
      <c r="F6393" t="s">
        <v>149</v>
      </c>
      <c r="G6393" t="s">
        <v>11</v>
      </c>
      <c r="H6393" t="s">
        <v>20</v>
      </c>
      <c r="I6393" t="s">
        <v>1367</v>
      </c>
      <c r="J6393">
        <v>15.53</v>
      </c>
      <c r="K6393">
        <v>3</v>
      </c>
      <c r="L6393">
        <v>5.82</v>
      </c>
    </row>
    <row r="6394" spans="1:12" ht="14.25" customHeight="1" x14ac:dyDescent="0.25">
      <c r="A6394" t="str">
        <f t="shared" si="99"/>
        <v>ORD6393</v>
      </c>
      <c r="B6394" s="6">
        <v>45264</v>
      </c>
      <c r="C6394" s="6" t="str">
        <f>TEXT(Table1[[#This Row],[Order Date]],"mmm")</f>
        <v>Dec</v>
      </c>
      <c r="D6394" s="6" t="str">
        <f>TEXT(Table1[[#This Row],[Order Date]],"yyyy")</f>
        <v>2023</v>
      </c>
      <c r="E6394" t="s">
        <v>1254</v>
      </c>
      <c r="F6394" t="s">
        <v>27</v>
      </c>
      <c r="G6394" t="s">
        <v>11</v>
      </c>
      <c r="H6394" t="s">
        <v>12</v>
      </c>
      <c r="I6394" t="s">
        <v>2243</v>
      </c>
      <c r="J6394">
        <v>104.85</v>
      </c>
      <c r="K6394">
        <v>1</v>
      </c>
      <c r="L6394">
        <v>50.33</v>
      </c>
    </row>
    <row r="6395" spans="1:12" ht="14.25" customHeight="1" x14ac:dyDescent="0.25">
      <c r="A6395" t="str">
        <f t="shared" si="99"/>
        <v>ORD6394</v>
      </c>
      <c r="B6395" s="6">
        <v>45265</v>
      </c>
      <c r="C6395" s="6" t="str">
        <f>TEXT(Table1[[#This Row],[Order Date]],"mmm")</f>
        <v>Dec</v>
      </c>
      <c r="D6395" s="6" t="str">
        <f>TEXT(Table1[[#This Row],[Order Date]],"yyyy")</f>
        <v>2023</v>
      </c>
      <c r="E6395" t="s">
        <v>1803</v>
      </c>
      <c r="F6395" t="s">
        <v>164</v>
      </c>
      <c r="G6395" t="s">
        <v>11</v>
      </c>
      <c r="H6395" t="s">
        <v>20</v>
      </c>
      <c r="I6395" t="s">
        <v>528</v>
      </c>
      <c r="J6395">
        <v>407.98</v>
      </c>
      <c r="K6395">
        <v>3</v>
      </c>
      <c r="L6395">
        <v>132.59</v>
      </c>
    </row>
    <row r="6396" spans="1:12" ht="14.25" customHeight="1" x14ac:dyDescent="0.25">
      <c r="A6396" t="str">
        <f t="shared" si="99"/>
        <v>ORD6395</v>
      </c>
      <c r="B6396" s="6">
        <v>45265</v>
      </c>
      <c r="C6396" s="6" t="str">
        <f>TEXT(Table1[[#This Row],[Order Date]],"mmm")</f>
        <v>Dec</v>
      </c>
      <c r="D6396" s="6" t="str">
        <f>TEXT(Table1[[#This Row],[Order Date]],"yyyy")</f>
        <v>2023</v>
      </c>
      <c r="E6396" t="s">
        <v>2641</v>
      </c>
      <c r="F6396" t="s">
        <v>157</v>
      </c>
      <c r="G6396" t="s">
        <v>39</v>
      </c>
      <c r="H6396" t="s">
        <v>40</v>
      </c>
      <c r="I6396" t="s">
        <v>832</v>
      </c>
      <c r="J6396">
        <v>384.45</v>
      </c>
      <c r="K6396">
        <v>11</v>
      </c>
      <c r="L6396">
        <v>103.8</v>
      </c>
    </row>
    <row r="6397" spans="1:12" ht="14.25" customHeight="1" x14ac:dyDescent="0.25">
      <c r="A6397" t="str">
        <f t="shared" si="99"/>
        <v>ORD6396</v>
      </c>
      <c r="B6397" s="6">
        <v>45265</v>
      </c>
      <c r="C6397" s="6" t="str">
        <f>TEXT(Table1[[#This Row],[Order Date]],"mmm")</f>
        <v>Dec</v>
      </c>
      <c r="D6397" s="6" t="str">
        <f>TEXT(Table1[[#This Row],[Order Date]],"yyyy")</f>
        <v>2023</v>
      </c>
      <c r="E6397" t="s">
        <v>2641</v>
      </c>
      <c r="F6397" t="s">
        <v>157</v>
      </c>
      <c r="G6397" t="s">
        <v>39</v>
      </c>
      <c r="H6397" t="s">
        <v>40</v>
      </c>
      <c r="I6397" t="s">
        <v>2443</v>
      </c>
      <c r="J6397">
        <v>149.97</v>
      </c>
      <c r="K6397">
        <v>3</v>
      </c>
      <c r="L6397">
        <v>6</v>
      </c>
    </row>
    <row r="6398" spans="1:12" ht="14.25" customHeight="1" x14ac:dyDescent="0.25">
      <c r="A6398" t="str">
        <f t="shared" si="99"/>
        <v>ORD6397</v>
      </c>
      <c r="B6398" s="6">
        <v>45265</v>
      </c>
      <c r="C6398" s="6" t="str">
        <f>TEXT(Table1[[#This Row],[Order Date]],"mmm")</f>
        <v>Dec</v>
      </c>
      <c r="D6398" s="6" t="str">
        <f>TEXT(Table1[[#This Row],[Order Date]],"yyyy")</f>
        <v>2023</v>
      </c>
      <c r="E6398" t="s">
        <v>2641</v>
      </c>
      <c r="F6398" t="s">
        <v>157</v>
      </c>
      <c r="G6398" t="s">
        <v>34</v>
      </c>
      <c r="H6398" t="s">
        <v>35</v>
      </c>
      <c r="I6398" t="s">
        <v>864</v>
      </c>
      <c r="J6398">
        <v>1951.84</v>
      </c>
      <c r="K6398">
        <v>8</v>
      </c>
      <c r="L6398">
        <v>585.54999999999995</v>
      </c>
    </row>
    <row r="6399" spans="1:12" ht="14.25" customHeight="1" x14ac:dyDescent="0.25">
      <c r="A6399" t="str">
        <f t="shared" si="99"/>
        <v>ORD6398</v>
      </c>
      <c r="B6399" s="6">
        <v>45265</v>
      </c>
      <c r="C6399" s="6" t="str">
        <f>TEXT(Table1[[#This Row],[Order Date]],"mmm")</f>
        <v>Dec</v>
      </c>
      <c r="D6399" s="6" t="str">
        <f>TEXT(Table1[[#This Row],[Order Date]],"yyyy")</f>
        <v>2023</v>
      </c>
      <c r="E6399" t="s">
        <v>2641</v>
      </c>
      <c r="F6399" t="s">
        <v>157</v>
      </c>
      <c r="G6399" t="s">
        <v>11</v>
      </c>
      <c r="H6399" t="s">
        <v>20</v>
      </c>
      <c r="I6399" t="s">
        <v>368</v>
      </c>
      <c r="J6399">
        <v>171.55</v>
      </c>
      <c r="K6399">
        <v>5</v>
      </c>
      <c r="L6399">
        <v>80.63</v>
      </c>
    </row>
    <row r="6400" spans="1:12" ht="14.25" customHeight="1" x14ac:dyDescent="0.25">
      <c r="A6400" t="str">
        <f t="shared" si="99"/>
        <v>ORD6399</v>
      </c>
      <c r="B6400" s="6">
        <v>45265</v>
      </c>
      <c r="C6400" s="6" t="str">
        <f>TEXT(Table1[[#This Row],[Order Date]],"mmm")</f>
        <v>Dec</v>
      </c>
      <c r="D6400" s="6" t="str">
        <f>TEXT(Table1[[#This Row],[Order Date]],"yyyy")</f>
        <v>2023</v>
      </c>
      <c r="E6400" t="s">
        <v>742</v>
      </c>
      <c r="F6400" t="s">
        <v>33</v>
      </c>
      <c r="G6400" t="s">
        <v>34</v>
      </c>
      <c r="H6400" t="s">
        <v>47</v>
      </c>
      <c r="I6400" t="s">
        <v>2224</v>
      </c>
      <c r="J6400">
        <v>191.82</v>
      </c>
      <c r="K6400">
        <v>3</v>
      </c>
      <c r="L6400">
        <v>74.81</v>
      </c>
    </row>
    <row r="6401" spans="1:12" ht="14.25" customHeight="1" x14ac:dyDescent="0.25">
      <c r="A6401" t="str">
        <f t="shared" si="99"/>
        <v>ORD6400</v>
      </c>
      <c r="B6401" s="6">
        <v>45265</v>
      </c>
      <c r="C6401" s="6" t="str">
        <f>TEXT(Table1[[#This Row],[Order Date]],"mmm")</f>
        <v>Dec</v>
      </c>
      <c r="D6401" s="6" t="str">
        <f>TEXT(Table1[[#This Row],[Order Date]],"yyyy")</f>
        <v>2023</v>
      </c>
      <c r="E6401" t="s">
        <v>742</v>
      </c>
      <c r="F6401" t="s">
        <v>149</v>
      </c>
      <c r="G6401" t="s">
        <v>11</v>
      </c>
      <c r="H6401" t="s">
        <v>18</v>
      </c>
      <c r="I6401" t="s">
        <v>1384</v>
      </c>
      <c r="J6401">
        <v>465.18</v>
      </c>
      <c r="K6401">
        <v>3</v>
      </c>
      <c r="L6401">
        <v>120.95</v>
      </c>
    </row>
    <row r="6402" spans="1:12" ht="14.25" customHeight="1" x14ac:dyDescent="0.25">
      <c r="A6402" t="str">
        <f t="shared" si="99"/>
        <v>ORD6401</v>
      </c>
      <c r="B6402" s="6">
        <v>45265</v>
      </c>
      <c r="C6402" s="6" t="str">
        <f>TEXT(Table1[[#This Row],[Order Date]],"mmm")</f>
        <v>Dec</v>
      </c>
      <c r="D6402" s="6" t="str">
        <f>TEXT(Table1[[#This Row],[Order Date]],"yyyy")</f>
        <v>2023</v>
      </c>
      <c r="E6402" t="s">
        <v>573</v>
      </c>
      <c r="F6402" t="s">
        <v>434</v>
      </c>
      <c r="G6402" t="s">
        <v>34</v>
      </c>
      <c r="H6402" t="s">
        <v>74</v>
      </c>
      <c r="I6402" t="s">
        <v>2421</v>
      </c>
      <c r="J6402">
        <v>81.94</v>
      </c>
      <c r="K6402">
        <v>1</v>
      </c>
      <c r="L6402">
        <v>20.49</v>
      </c>
    </row>
    <row r="6403" spans="1:12" ht="14.25" customHeight="1" x14ac:dyDescent="0.25">
      <c r="A6403" t="str">
        <f t="shared" ref="A6403:A6466" si="100">"ORD" &amp; TEXT(ROW(A6403)-1, "0000")</f>
        <v>ORD6402</v>
      </c>
      <c r="B6403" s="6">
        <v>45265</v>
      </c>
      <c r="C6403" s="6" t="str">
        <f>TEXT(Table1[[#This Row],[Order Date]],"mmm")</f>
        <v>Dec</v>
      </c>
      <c r="D6403" s="6" t="str">
        <f>TEXT(Table1[[#This Row],[Order Date]],"yyyy")</f>
        <v>2023</v>
      </c>
      <c r="E6403" t="s">
        <v>1676</v>
      </c>
      <c r="F6403" t="s">
        <v>2044</v>
      </c>
      <c r="G6403" t="s">
        <v>11</v>
      </c>
      <c r="H6403" t="s">
        <v>24</v>
      </c>
      <c r="I6403" t="s">
        <v>386</v>
      </c>
      <c r="J6403">
        <v>33.92</v>
      </c>
      <c r="K6403">
        <v>8</v>
      </c>
      <c r="L6403">
        <v>13.23</v>
      </c>
    </row>
    <row r="6404" spans="1:12" ht="14.25" customHeight="1" x14ac:dyDescent="0.25">
      <c r="A6404" t="str">
        <f t="shared" si="100"/>
        <v>ORD6403</v>
      </c>
      <c r="B6404" s="6">
        <v>45265</v>
      </c>
      <c r="C6404" s="6" t="str">
        <f>TEXT(Table1[[#This Row],[Order Date]],"mmm")</f>
        <v>Dec</v>
      </c>
      <c r="D6404" s="6" t="str">
        <f>TEXT(Table1[[#This Row],[Order Date]],"yyyy")</f>
        <v>2023</v>
      </c>
      <c r="E6404" t="s">
        <v>2021</v>
      </c>
      <c r="F6404" t="s">
        <v>33</v>
      </c>
      <c r="G6404" t="s">
        <v>39</v>
      </c>
      <c r="H6404" t="s">
        <v>40</v>
      </c>
      <c r="I6404" t="s">
        <v>1596</v>
      </c>
      <c r="J6404">
        <v>699.98</v>
      </c>
      <c r="K6404">
        <v>2</v>
      </c>
      <c r="L6404">
        <v>195.99</v>
      </c>
    </row>
    <row r="6405" spans="1:12" ht="14.25" customHeight="1" x14ac:dyDescent="0.25">
      <c r="A6405" t="str">
        <f t="shared" si="100"/>
        <v>ORD6404</v>
      </c>
      <c r="B6405" s="6">
        <v>45265</v>
      </c>
      <c r="C6405" s="6" t="str">
        <f>TEXT(Table1[[#This Row],[Order Date]],"mmm")</f>
        <v>Dec</v>
      </c>
      <c r="D6405" s="6" t="str">
        <f>TEXT(Table1[[#This Row],[Order Date]],"yyyy")</f>
        <v>2023</v>
      </c>
      <c r="E6405" t="s">
        <v>2021</v>
      </c>
      <c r="F6405" t="s">
        <v>33</v>
      </c>
      <c r="G6405" t="s">
        <v>11</v>
      </c>
      <c r="H6405" t="s">
        <v>18</v>
      </c>
      <c r="I6405" t="s">
        <v>2359</v>
      </c>
      <c r="J6405">
        <v>584.82000000000005</v>
      </c>
      <c r="K6405">
        <v>9</v>
      </c>
      <c r="L6405">
        <v>70.180000000000007</v>
      </c>
    </row>
    <row r="6406" spans="1:12" ht="14.25" customHeight="1" x14ac:dyDescent="0.25">
      <c r="A6406" t="str">
        <f t="shared" si="100"/>
        <v>ORD6405</v>
      </c>
      <c r="B6406" s="6">
        <v>45265</v>
      </c>
      <c r="C6406" s="6" t="str">
        <f>TEXT(Table1[[#This Row],[Order Date]],"mmm")</f>
        <v>Dec</v>
      </c>
      <c r="D6406" s="6" t="str">
        <f>TEXT(Table1[[#This Row],[Order Date]],"yyyy")</f>
        <v>2023</v>
      </c>
      <c r="E6406" t="s">
        <v>684</v>
      </c>
      <c r="F6406" t="s">
        <v>15</v>
      </c>
      <c r="G6406" t="s">
        <v>11</v>
      </c>
      <c r="H6406" t="s">
        <v>16</v>
      </c>
      <c r="I6406" t="s">
        <v>188</v>
      </c>
      <c r="J6406">
        <v>11.95</v>
      </c>
      <c r="K6406">
        <v>3</v>
      </c>
      <c r="L6406">
        <v>3.88</v>
      </c>
    </row>
    <row r="6407" spans="1:12" ht="14.25" customHeight="1" x14ac:dyDescent="0.25">
      <c r="A6407" t="str">
        <f t="shared" si="100"/>
        <v>ORD6406</v>
      </c>
      <c r="B6407" s="6">
        <v>45265</v>
      </c>
      <c r="C6407" s="6" t="str">
        <f>TEXT(Table1[[#This Row],[Order Date]],"mmm")</f>
        <v>Dec</v>
      </c>
      <c r="D6407" s="6" t="str">
        <f>TEXT(Table1[[#This Row],[Order Date]],"yyyy")</f>
        <v>2023</v>
      </c>
      <c r="E6407" t="s">
        <v>401</v>
      </c>
      <c r="F6407" t="s">
        <v>15</v>
      </c>
      <c r="G6407" t="s">
        <v>11</v>
      </c>
      <c r="H6407" t="s">
        <v>24</v>
      </c>
      <c r="I6407" t="s">
        <v>2084</v>
      </c>
      <c r="J6407">
        <v>3.54</v>
      </c>
      <c r="K6407">
        <v>2</v>
      </c>
      <c r="L6407">
        <v>0.31</v>
      </c>
    </row>
    <row r="6408" spans="1:12" ht="14.25" customHeight="1" x14ac:dyDescent="0.25">
      <c r="A6408" t="str">
        <f t="shared" si="100"/>
        <v>ORD6407</v>
      </c>
      <c r="B6408" s="6">
        <v>45265</v>
      </c>
      <c r="C6408" s="6" t="str">
        <f>TEXT(Table1[[#This Row],[Order Date]],"mmm")</f>
        <v>Dec</v>
      </c>
      <c r="D6408" s="6" t="str">
        <f>TEXT(Table1[[#This Row],[Order Date]],"yyyy")</f>
        <v>2023</v>
      </c>
      <c r="E6408" t="s">
        <v>2439</v>
      </c>
      <c r="F6408" t="s">
        <v>59</v>
      </c>
      <c r="G6408" t="s">
        <v>34</v>
      </c>
      <c r="H6408" t="s">
        <v>47</v>
      </c>
      <c r="I6408" t="s">
        <v>2062</v>
      </c>
      <c r="J6408">
        <v>13.4</v>
      </c>
      <c r="K6408">
        <v>1</v>
      </c>
      <c r="L6408">
        <v>6.43</v>
      </c>
    </row>
    <row r="6409" spans="1:12" ht="14.25" customHeight="1" x14ac:dyDescent="0.25">
      <c r="A6409" t="str">
        <f t="shared" si="100"/>
        <v>ORD6408</v>
      </c>
      <c r="B6409" s="6">
        <v>45265</v>
      </c>
      <c r="C6409" s="6" t="str">
        <f>TEXT(Table1[[#This Row],[Order Date]],"mmm")</f>
        <v>Dec</v>
      </c>
      <c r="D6409" s="6" t="str">
        <f>TEXT(Table1[[#This Row],[Order Date]],"yyyy")</f>
        <v>2023</v>
      </c>
      <c r="E6409" t="s">
        <v>2439</v>
      </c>
      <c r="F6409" t="s">
        <v>59</v>
      </c>
      <c r="G6409" t="s">
        <v>11</v>
      </c>
      <c r="H6409" t="s">
        <v>12</v>
      </c>
      <c r="I6409" t="s">
        <v>625</v>
      </c>
      <c r="J6409">
        <v>4.9800000000000004</v>
      </c>
      <c r="K6409">
        <v>1</v>
      </c>
      <c r="L6409">
        <v>2.34</v>
      </c>
    </row>
    <row r="6410" spans="1:12" ht="14.25" customHeight="1" x14ac:dyDescent="0.25">
      <c r="A6410" t="str">
        <f t="shared" si="100"/>
        <v>ORD6409</v>
      </c>
      <c r="B6410" s="6">
        <v>45265</v>
      </c>
      <c r="C6410" s="6" t="str">
        <f>TEXT(Table1[[#This Row],[Order Date]],"mmm")</f>
        <v>Dec</v>
      </c>
      <c r="D6410" s="6" t="str">
        <f>TEXT(Table1[[#This Row],[Order Date]],"yyyy")</f>
        <v>2023</v>
      </c>
      <c r="E6410" t="s">
        <v>2439</v>
      </c>
      <c r="F6410" t="s">
        <v>59</v>
      </c>
      <c r="G6410" t="s">
        <v>11</v>
      </c>
      <c r="H6410" t="s">
        <v>63</v>
      </c>
      <c r="I6410" t="s">
        <v>1350</v>
      </c>
      <c r="J6410">
        <v>109.69</v>
      </c>
      <c r="K6410">
        <v>7</v>
      </c>
      <c r="L6410">
        <v>51.55</v>
      </c>
    </row>
    <row r="6411" spans="1:12" ht="14.25" customHeight="1" x14ac:dyDescent="0.25">
      <c r="A6411" t="str">
        <f t="shared" si="100"/>
        <v>ORD6410</v>
      </c>
      <c r="B6411" s="6">
        <v>45266</v>
      </c>
      <c r="C6411" s="6" t="str">
        <f>TEXT(Table1[[#This Row],[Order Date]],"mmm")</f>
        <v>Dec</v>
      </c>
      <c r="D6411" s="6" t="str">
        <f>TEXT(Table1[[#This Row],[Order Date]],"yyyy")</f>
        <v>2023</v>
      </c>
      <c r="E6411" t="s">
        <v>1521</v>
      </c>
      <c r="F6411" t="s">
        <v>27</v>
      </c>
      <c r="G6411" t="s">
        <v>11</v>
      </c>
      <c r="H6411" t="s">
        <v>12</v>
      </c>
      <c r="I6411" t="s">
        <v>1203</v>
      </c>
      <c r="J6411">
        <v>19.440000000000001</v>
      </c>
      <c r="K6411">
        <v>3</v>
      </c>
      <c r="L6411">
        <v>9.33</v>
      </c>
    </row>
    <row r="6412" spans="1:12" ht="14.25" customHeight="1" x14ac:dyDescent="0.25">
      <c r="A6412" t="str">
        <f t="shared" si="100"/>
        <v>ORD6411</v>
      </c>
      <c r="B6412" s="6">
        <v>45266</v>
      </c>
      <c r="C6412" s="6" t="str">
        <f>TEXT(Table1[[#This Row],[Order Date]],"mmm")</f>
        <v>Dec</v>
      </c>
      <c r="D6412" s="6" t="str">
        <f>TEXT(Table1[[#This Row],[Order Date]],"yyyy")</f>
        <v>2023</v>
      </c>
      <c r="E6412" t="s">
        <v>709</v>
      </c>
      <c r="F6412" t="s">
        <v>164</v>
      </c>
      <c r="G6412" t="s">
        <v>39</v>
      </c>
      <c r="H6412" t="s">
        <v>40</v>
      </c>
      <c r="I6412" t="s">
        <v>2026</v>
      </c>
      <c r="J6412">
        <v>156.79</v>
      </c>
      <c r="K6412">
        <v>1</v>
      </c>
      <c r="L6412">
        <v>13.72</v>
      </c>
    </row>
    <row r="6413" spans="1:12" ht="14.25" customHeight="1" x14ac:dyDescent="0.25">
      <c r="A6413" t="str">
        <f t="shared" si="100"/>
        <v>ORD6412</v>
      </c>
      <c r="B6413" s="6">
        <v>45266</v>
      </c>
      <c r="C6413" s="6" t="str">
        <f>TEXT(Table1[[#This Row],[Order Date]],"mmm")</f>
        <v>Dec</v>
      </c>
      <c r="D6413" s="6" t="str">
        <f>TEXT(Table1[[#This Row],[Order Date]],"yyyy")</f>
        <v>2023</v>
      </c>
      <c r="E6413" t="s">
        <v>709</v>
      </c>
      <c r="F6413" t="s">
        <v>164</v>
      </c>
      <c r="G6413" t="s">
        <v>39</v>
      </c>
      <c r="H6413" t="s">
        <v>40</v>
      </c>
      <c r="I6413" t="s">
        <v>1917</v>
      </c>
      <c r="J6413">
        <v>431.98</v>
      </c>
      <c r="K6413">
        <v>3</v>
      </c>
      <c r="L6413">
        <v>27</v>
      </c>
    </row>
    <row r="6414" spans="1:12" ht="14.25" customHeight="1" x14ac:dyDescent="0.25">
      <c r="A6414" t="str">
        <f t="shared" si="100"/>
        <v>ORD6413</v>
      </c>
      <c r="B6414" s="6">
        <v>45266</v>
      </c>
      <c r="C6414" s="6" t="str">
        <f>TEXT(Table1[[#This Row],[Order Date]],"mmm")</f>
        <v>Dec</v>
      </c>
      <c r="D6414" s="6" t="str">
        <f>TEXT(Table1[[#This Row],[Order Date]],"yyyy")</f>
        <v>2023</v>
      </c>
      <c r="E6414" t="s">
        <v>709</v>
      </c>
      <c r="F6414" t="s">
        <v>164</v>
      </c>
      <c r="G6414" t="s">
        <v>11</v>
      </c>
      <c r="H6414" t="s">
        <v>63</v>
      </c>
      <c r="I6414" t="s">
        <v>2072</v>
      </c>
      <c r="J6414">
        <v>35.89</v>
      </c>
      <c r="K6414">
        <v>1</v>
      </c>
      <c r="L6414">
        <v>16.149999999999999</v>
      </c>
    </row>
    <row r="6415" spans="1:12" ht="14.25" customHeight="1" x14ac:dyDescent="0.25">
      <c r="A6415" t="str">
        <f t="shared" si="100"/>
        <v>ORD6414</v>
      </c>
      <c r="B6415" s="6">
        <v>45266</v>
      </c>
      <c r="C6415" s="6" t="str">
        <f>TEXT(Table1[[#This Row],[Order Date]],"mmm")</f>
        <v>Dec</v>
      </c>
      <c r="D6415" s="6" t="str">
        <f>TEXT(Table1[[#This Row],[Order Date]],"yyyy")</f>
        <v>2023</v>
      </c>
      <c r="E6415" t="s">
        <v>709</v>
      </c>
      <c r="F6415" t="s">
        <v>164</v>
      </c>
      <c r="G6415" t="s">
        <v>11</v>
      </c>
      <c r="H6415" t="s">
        <v>20</v>
      </c>
      <c r="I6415" t="s">
        <v>431</v>
      </c>
      <c r="J6415">
        <v>47.21</v>
      </c>
      <c r="K6415">
        <v>7</v>
      </c>
      <c r="L6415">
        <v>15.34</v>
      </c>
    </row>
    <row r="6416" spans="1:12" ht="14.25" customHeight="1" x14ac:dyDescent="0.25">
      <c r="A6416" t="str">
        <f t="shared" si="100"/>
        <v>ORD6415</v>
      </c>
      <c r="B6416" s="6">
        <v>45266</v>
      </c>
      <c r="C6416" s="6" t="str">
        <f>TEXT(Table1[[#This Row],[Order Date]],"mmm")</f>
        <v>Dec</v>
      </c>
      <c r="D6416" s="6" t="str">
        <f>TEXT(Table1[[#This Row],[Order Date]],"yyyy")</f>
        <v>2023</v>
      </c>
      <c r="E6416" t="s">
        <v>709</v>
      </c>
      <c r="F6416" t="s">
        <v>164</v>
      </c>
      <c r="G6416" t="s">
        <v>11</v>
      </c>
      <c r="H6416" t="s">
        <v>12</v>
      </c>
      <c r="I6416" t="s">
        <v>1984</v>
      </c>
      <c r="J6416">
        <v>248.08</v>
      </c>
      <c r="K6416">
        <v>7</v>
      </c>
      <c r="L6416">
        <v>116.6</v>
      </c>
    </row>
    <row r="6417" spans="1:12" ht="14.25" customHeight="1" x14ac:dyDescent="0.25">
      <c r="A6417" t="str">
        <f t="shared" si="100"/>
        <v>ORD6416</v>
      </c>
      <c r="B6417" s="6">
        <v>45266</v>
      </c>
      <c r="C6417" s="6" t="str">
        <f>TEXT(Table1[[#This Row],[Order Date]],"mmm")</f>
        <v>Dec</v>
      </c>
      <c r="D6417" s="6" t="str">
        <f>TEXT(Table1[[#This Row],[Order Date]],"yyyy")</f>
        <v>2023</v>
      </c>
      <c r="E6417" t="s">
        <v>709</v>
      </c>
      <c r="F6417" t="s">
        <v>164</v>
      </c>
      <c r="G6417" t="s">
        <v>11</v>
      </c>
      <c r="H6417" t="s">
        <v>12</v>
      </c>
      <c r="I6417" t="s">
        <v>1255</v>
      </c>
      <c r="J6417">
        <v>189.7</v>
      </c>
      <c r="K6417">
        <v>5</v>
      </c>
      <c r="L6417">
        <v>89.16</v>
      </c>
    </row>
    <row r="6418" spans="1:12" ht="14.25" customHeight="1" x14ac:dyDescent="0.25">
      <c r="A6418" t="str">
        <f t="shared" si="100"/>
        <v>ORD6417</v>
      </c>
      <c r="B6418" s="6">
        <v>45266</v>
      </c>
      <c r="C6418" s="6" t="str">
        <f>TEXT(Table1[[#This Row],[Order Date]],"mmm")</f>
        <v>Dec</v>
      </c>
      <c r="D6418" s="6" t="str">
        <f>TEXT(Table1[[#This Row],[Order Date]],"yyyy")</f>
        <v>2023</v>
      </c>
      <c r="E6418" t="s">
        <v>709</v>
      </c>
      <c r="F6418" t="s">
        <v>164</v>
      </c>
      <c r="G6418" t="s">
        <v>11</v>
      </c>
      <c r="H6418" t="s">
        <v>20</v>
      </c>
      <c r="I6418" t="s">
        <v>765</v>
      </c>
      <c r="J6418">
        <v>59.81</v>
      </c>
      <c r="K6418">
        <v>3</v>
      </c>
      <c r="L6418">
        <v>19.440000000000001</v>
      </c>
    </row>
    <row r="6419" spans="1:12" ht="14.25" customHeight="1" x14ac:dyDescent="0.25">
      <c r="A6419" t="str">
        <f t="shared" si="100"/>
        <v>ORD6418</v>
      </c>
      <c r="B6419" s="6">
        <v>45266</v>
      </c>
      <c r="C6419" s="6" t="str">
        <f>TEXT(Table1[[#This Row],[Order Date]],"mmm")</f>
        <v>Dec</v>
      </c>
      <c r="D6419" s="6" t="str">
        <f>TEXT(Table1[[#This Row],[Order Date]],"yyyy")</f>
        <v>2023</v>
      </c>
      <c r="E6419" t="s">
        <v>2205</v>
      </c>
      <c r="F6419" t="s">
        <v>149</v>
      </c>
      <c r="G6419" t="s">
        <v>11</v>
      </c>
      <c r="H6419" t="s">
        <v>20</v>
      </c>
      <c r="I6419" t="s">
        <v>2461</v>
      </c>
      <c r="J6419">
        <v>968.74</v>
      </c>
      <c r="K6419">
        <v>7</v>
      </c>
      <c r="L6419">
        <v>314.83999999999997</v>
      </c>
    </row>
    <row r="6420" spans="1:12" ht="14.25" customHeight="1" x14ac:dyDescent="0.25">
      <c r="A6420" t="str">
        <f t="shared" si="100"/>
        <v>ORD6419</v>
      </c>
      <c r="B6420" s="6">
        <v>45266</v>
      </c>
      <c r="C6420" s="6" t="str">
        <f>TEXT(Table1[[#This Row],[Order Date]],"mmm")</f>
        <v>Dec</v>
      </c>
      <c r="D6420" s="6" t="str">
        <f>TEXT(Table1[[#This Row],[Order Date]],"yyyy")</f>
        <v>2023</v>
      </c>
      <c r="E6420" t="s">
        <v>2205</v>
      </c>
      <c r="F6420" t="s">
        <v>149</v>
      </c>
      <c r="G6420" t="s">
        <v>11</v>
      </c>
      <c r="H6420" t="s">
        <v>20</v>
      </c>
      <c r="I6420" t="s">
        <v>1309</v>
      </c>
      <c r="J6420">
        <v>222.35</v>
      </c>
      <c r="K6420">
        <v>13</v>
      </c>
      <c r="L6420">
        <v>77.819999999999993</v>
      </c>
    </row>
    <row r="6421" spans="1:12" ht="14.25" customHeight="1" x14ac:dyDescent="0.25">
      <c r="A6421" t="str">
        <f t="shared" si="100"/>
        <v>ORD6420</v>
      </c>
      <c r="B6421" s="6">
        <v>45266</v>
      </c>
      <c r="C6421" s="6" t="str">
        <f>TEXT(Table1[[#This Row],[Order Date]],"mmm")</f>
        <v>Dec</v>
      </c>
      <c r="D6421" s="6" t="str">
        <f>TEXT(Table1[[#This Row],[Order Date]],"yyyy")</f>
        <v>2023</v>
      </c>
      <c r="E6421" t="s">
        <v>2205</v>
      </c>
      <c r="F6421" t="s">
        <v>149</v>
      </c>
      <c r="G6421" t="s">
        <v>39</v>
      </c>
      <c r="H6421" t="s">
        <v>603</v>
      </c>
      <c r="I6421" t="s">
        <v>604</v>
      </c>
      <c r="J6421">
        <v>479.98</v>
      </c>
      <c r="K6421">
        <v>2</v>
      </c>
      <c r="L6421">
        <v>90</v>
      </c>
    </row>
    <row r="6422" spans="1:12" ht="14.25" customHeight="1" x14ac:dyDescent="0.25">
      <c r="A6422" t="str">
        <f t="shared" si="100"/>
        <v>ORD6421</v>
      </c>
      <c r="B6422" s="6">
        <v>45266</v>
      </c>
      <c r="C6422" s="6" t="str">
        <f>TEXT(Table1[[#This Row],[Order Date]],"mmm")</f>
        <v>Dec</v>
      </c>
      <c r="D6422" s="6" t="str">
        <f>TEXT(Table1[[#This Row],[Order Date]],"yyyy")</f>
        <v>2023</v>
      </c>
      <c r="E6422" t="s">
        <v>246</v>
      </c>
      <c r="F6422" t="s">
        <v>27</v>
      </c>
      <c r="G6422" t="s">
        <v>39</v>
      </c>
      <c r="H6422" t="s">
        <v>40</v>
      </c>
      <c r="I6422" t="s">
        <v>2427</v>
      </c>
      <c r="J6422">
        <v>271.95999999999998</v>
      </c>
      <c r="K6422">
        <v>5</v>
      </c>
      <c r="L6422">
        <v>27.2</v>
      </c>
    </row>
    <row r="6423" spans="1:12" ht="14.25" customHeight="1" x14ac:dyDescent="0.25">
      <c r="A6423" t="str">
        <f t="shared" si="100"/>
        <v>ORD6422</v>
      </c>
      <c r="B6423" s="6">
        <v>45266</v>
      </c>
      <c r="C6423" s="6" t="str">
        <f>TEXT(Table1[[#This Row],[Order Date]],"mmm")</f>
        <v>Dec</v>
      </c>
      <c r="D6423" s="6" t="str">
        <f>TEXT(Table1[[#This Row],[Order Date]],"yyyy")</f>
        <v>2023</v>
      </c>
      <c r="E6423" t="s">
        <v>246</v>
      </c>
      <c r="F6423" t="s">
        <v>27</v>
      </c>
      <c r="G6423" t="s">
        <v>11</v>
      </c>
      <c r="H6423" t="s">
        <v>24</v>
      </c>
      <c r="I6423" t="s">
        <v>581</v>
      </c>
      <c r="J6423">
        <v>18.690000000000001</v>
      </c>
      <c r="K6423">
        <v>7</v>
      </c>
      <c r="L6423">
        <v>5.23</v>
      </c>
    </row>
    <row r="6424" spans="1:12" ht="14.25" customHeight="1" x14ac:dyDescent="0.25">
      <c r="A6424" t="str">
        <f t="shared" si="100"/>
        <v>ORD6423</v>
      </c>
      <c r="B6424" s="6">
        <v>45266</v>
      </c>
      <c r="C6424" s="6" t="str">
        <f>TEXT(Table1[[#This Row],[Order Date]],"mmm")</f>
        <v>Dec</v>
      </c>
      <c r="D6424" s="6" t="str">
        <f>TEXT(Table1[[#This Row],[Order Date]],"yyyy")</f>
        <v>2023</v>
      </c>
      <c r="E6424" t="s">
        <v>246</v>
      </c>
      <c r="F6424" t="s">
        <v>27</v>
      </c>
      <c r="G6424" t="s">
        <v>11</v>
      </c>
      <c r="H6424" t="s">
        <v>12</v>
      </c>
      <c r="I6424" t="s">
        <v>1981</v>
      </c>
      <c r="J6424">
        <v>13.36</v>
      </c>
      <c r="K6424">
        <v>2</v>
      </c>
      <c r="L6424">
        <v>6.41</v>
      </c>
    </row>
    <row r="6425" spans="1:12" ht="14.25" customHeight="1" x14ac:dyDescent="0.25">
      <c r="A6425" t="str">
        <f t="shared" si="100"/>
        <v>ORD6424</v>
      </c>
      <c r="B6425" s="6">
        <v>45266</v>
      </c>
      <c r="C6425" s="6" t="str">
        <f>TEXT(Table1[[#This Row],[Order Date]],"mmm")</f>
        <v>Dec</v>
      </c>
      <c r="D6425" s="6" t="str">
        <f>TEXT(Table1[[#This Row],[Order Date]],"yyyy")</f>
        <v>2023</v>
      </c>
      <c r="E6425" t="s">
        <v>246</v>
      </c>
      <c r="F6425" t="s">
        <v>27</v>
      </c>
      <c r="G6425" t="s">
        <v>39</v>
      </c>
      <c r="H6425" t="s">
        <v>40</v>
      </c>
      <c r="I6425" t="s">
        <v>2109</v>
      </c>
      <c r="J6425">
        <v>249.58</v>
      </c>
      <c r="K6425">
        <v>2</v>
      </c>
      <c r="L6425">
        <v>31.2</v>
      </c>
    </row>
    <row r="6426" spans="1:12" ht="14.25" customHeight="1" x14ac:dyDescent="0.25">
      <c r="A6426" t="str">
        <f t="shared" si="100"/>
        <v>ORD6425</v>
      </c>
      <c r="B6426" s="6">
        <v>45266</v>
      </c>
      <c r="C6426" s="6" t="str">
        <f>TEXT(Table1[[#This Row],[Order Date]],"mmm")</f>
        <v>Dec</v>
      </c>
      <c r="D6426" s="6" t="str">
        <f>TEXT(Table1[[#This Row],[Order Date]],"yyyy")</f>
        <v>2023</v>
      </c>
      <c r="E6426" t="s">
        <v>246</v>
      </c>
      <c r="F6426" t="s">
        <v>27</v>
      </c>
      <c r="G6426" t="s">
        <v>11</v>
      </c>
      <c r="H6426" t="s">
        <v>43</v>
      </c>
      <c r="I6426" t="s">
        <v>130</v>
      </c>
      <c r="J6426">
        <v>13.86</v>
      </c>
      <c r="K6426">
        <v>7</v>
      </c>
      <c r="L6426">
        <v>0</v>
      </c>
    </row>
    <row r="6427" spans="1:12" ht="14.25" customHeight="1" x14ac:dyDescent="0.25">
      <c r="A6427" t="str">
        <f t="shared" si="100"/>
        <v>ORD6426</v>
      </c>
      <c r="B6427" s="6">
        <v>45266</v>
      </c>
      <c r="C6427" s="6" t="str">
        <f>TEXT(Table1[[#This Row],[Order Date]],"mmm")</f>
        <v>Dec</v>
      </c>
      <c r="D6427" s="6" t="str">
        <f>TEXT(Table1[[#This Row],[Order Date]],"yyyy")</f>
        <v>2023</v>
      </c>
      <c r="E6427" t="s">
        <v>246</v>
      </c>
      <c r="F6427" t="s">
        <v>27</v>
      </c>
      <c r="G6427" t="s">
        <v>11</v>
      </c>
      <c r="H6427" t="s">
        <v>20</v>
      </c>
      <c r="I6427" t="s">
        <v>1491</v>
      </c>
      <c r="J6427">
        <v>13.38</v>
      </c>
      <c r="K6427">
        <v>4</v>
      </c>
      <c r="L6427">
        <v>4.68</v>
      </c>
    </row>
    <row r="6428" spans="1:12" ht="14.25" customHeight="1" x14ac:dyDescent="0.25">
      <c r="A6428" t="str">
        <f t="shared" si="100"/>
        <v>ORD6427</v>
      </c>
      <c r="B6428" s="6">
        <v>45266</v>
      </c>
      <c r="C6428" s="6" t="str">
        <f>TEXT(Table1[[#This Row],[Order Date]],"mmm")</f>
        <v>Dec</v>
      </c>
      <c r="D6428" s="6" t="str">
        <f>TEXT(Table1[[#This Row],[Order Date]],"yyyy")</f>
        <v>2023</v>
      </c>
      <c r="E6428" t="s">
        <v>246</v>
      </c>
      <c r="F6428" t="s">
        <v>27</v>
      </c>
      <c r="G6428" t="s">
        <v>11</v>
      </c>
      <c r="H6428" t="s">
        <v>20</v>
      </c>
      <c r="I6428" t="s">
        <v>2061</v>
      </c>
      <c r="J6428">
        <v>437.47</v>
      </c>
      <c r="K6428">
        <v>14</v>
      </c>
      <c r="L6428">
        <v>153.12</v>
      </c>
    </row>
    <row r="6429" spans="1:12" ht="14.25" customHeight="1" x14ac:dyDescent="0.25">
      <c r="A6429" t="str">
        <f t="shared" si="100"/>
        <v>ORD6428</v>
      </c>
      <c r="B6429" s="6">
        <v>45268</v>
      </c>
      <c r="C6429" s="6" t="str">
        <f>TEXT(Table1[[#This Row],[Order Date]],"mmm")</f>
        <v>Dec</v>
      </c>
      <c r="D6429" s="6" t="str">
        <f>TEXT(Table1[[#This Row],[Order Date]],"yyyy")</f>
        <v>2023</v>
      </c>
      <c r="E6429" t="s">
        <v>2282</v>
      </c>
      <c r="F6429" t="s">
        <v>10</v>
      </c>
      <c r="G6429" t="s">
        <v>39</v>
      </c>
      <c r="H6429" t="s">
        <v>40</v>
      </c>
      <c r="I6429" t="s">
        <v>41</v>
      </c>
      <c r="J6429">
        <v>1097.54</v>
      </c>
      <c r="K6429">
        <v>7</v>
      </c>
      <c r="L6429">
        <v>123.47</v>
      </c>
    </row>
    <row r="6430" spans="1:12" ht="14.25" customHeight="1" x14ac:dyDescent="0.25">
      <c r="A6430" t="str">
        <f t="shared" si="100"/>
        <v>ORD6429</v>
      </c>
      <c r="B6430" s="6">
        <v>45268</v>
      </c>
      <c r="C6430" s="6" t="str">
        <f>TEXT(Table1[[#This Row],[Order Date]],"mmm")</f>
        <v>Dec</v>
      </c>
      <c r="D6430" s="6" t="str">
        <f>TEXT(Table1[[#This Row],[Order Date]],"yyyy")</f>
        <v>2023</v>
      </c>
      <c r="E6430" t="s">
        <v>2282</v>
      </c>
      <c r="F6430" t="s">
        <v>10</v>
      </c>
      <c r="G6430" t="s">
        <v>34</v>
      </c>
      <c r="H6430" t="s">
        <v>47</v>
      </c>
      <c r="I6430" t="s">
        <v>2599</v>
      </c>
      <c r="J6430">
        <v>190.92</v>
      </c>
      <c r="K6430">
        <v>5</v>
      </c>
      <c r="L6430">
        <v>-147.96</v>
      </c>
    </row>
    <row r="6431" spans="1:12" ht="14.25" customHeight="1" x14ac:dyDescent="0.25">
      <c r="A6431" t="str">
        <f t="shared" si="100"/>
        <v>ORD6430</v>
      </c>
      <c r="B6431" s="6">
        <v>45268</v>
      </c>
      <c r="C6431" s="6" t="str">
        <f>TEXT(Table1[[#This Row],[Order Date]],"mmm")</f>
        <v>Dec</v>
      </c>
      <c r="D6431" s="6" t="str">
        <f>TEXT(Table1[[#This Row],[Order Date]],"yyyy")</f>
        <v>2023</v>
      </c>
      <c r="E6431" t="s">
        <v>334</v>
      </c>
      <c r="F6431" t="s">
        <v>315</v>
      </c>
      <c r="G6431" t="s">
        <v>39</v>
      </c>
      <c r="H6431" t="s">
        <v>40</v>
      </c>
      <c r="I6431" t="s">
        <v>2275</v>
      </c>
      <c r="J6431">
        <v>114.95</v>
      </c>
      <c r="K6431">
        <v>5</v>
      </c>
      <c r="L6431">
        <v>2.2999999999999998</v>
      </c>
    </row>
    <row r="6432" spans="1:12" ht="14.25" customHeight="1" x14ac:dyDescent="0.25">
      <c r="A6432" t="str">
        <f t="shared" si="100"/>
        <v>ORD6431</v>
      </c>
      <c r="B6432" s="6">
        <v>45268</v>
      </c>
      <c r="C6432" s="6" t="str">
        <f>TEXT(Table1[[#This Row],[Order Date]],"mmm")</f>
        <v>Dec</v>
      </c>
      <c r="D6432" s="6" t="str">
        <f>TEXT(Table1[[#This Row],[Order Date]],"yyyy")</f>
        <v>2023</v>
      </c>
      <c r="E6432" t="s">
        <v>1369</v>
      </c>
      <c r="F6432" t="s">
        <v>78</v>
      </c>
      <c r="G6432" t="s">
        <v>11</v>
      </c>
      <c r="H6432" t="s">
        <v>20</v>
      </c>
      <c r="I6432" t="s">
        <v>1599</v>
      </c>
      <c r="J6432">
        <v>12.96</v>
      </c>
      <c r="K6432">
        <v>7</v>
      </c>
      <c r="L6432">
        <v>-9.5</v>
      </c>
    </row>
    <row r="6433" spans="1:12" ht="14.25" customHeight="1" x14ac:dyDescent="0.25">
      <c r="A6433" t="str">
        <f t="shared" si="100"/>
        <v>ORD6432</v>
      </c>
      <c r="B6433" s="6">
        <v>45268</v>
      </c>
      <c r="C6433" s="6" t="str">
        <f>TEXT(Table1[[#This Row],[Order Date]],"mmm")</f>
        <v>Dec</v>
      </c>
      <c r="D6433" s="6" t="str">
        <f>TEXT(Table1[[#This Row],[Order Date]],"yyyy")</f>
        <v>2023</v>
      </c>
      <c r="E6433" t="s">
        <v>1249</v>
      </c>
      <c r="F6433" t="s">
        <v>27</v>
      </c>
      <c r="G6433" t="s">
        <v>11</v>
      </c>
      <c r="H6433" t="s">
        <v>24</v>
      </c>
      <c r="I6433" t="s">
        <v>845</v>
      </c>
      <c r="J6433">
        <v>8.56</v>
      </c>
      <c r="K6433">
        <v>2</v>
      </c>
      <c r="L6433">
        <v>2.48</v>
      </c>
    </row>
    <row r="6434" spans="1:12" ht="14.25" customHeight="1" x14ac:dyDescent="0.25">
      <c r="A6434" t="str">
        <f t="shared" si="100"/>
        <v>ORD6433</v>
      </c>
      <c r="B6434" s="6">
        <v>45268</v>
      </c>
      <c r="C6434" s="6" t="str">
        <f>TEXT(Table1[[#This Row],[Order Date]],"mmm")</f>
        <v>Dec</v>
      </c>
      <c r="D6434" s="6" t="str">
        <f>TEXT(Table1[[#This Row],[Order Date]],"yyyy")</f>
        <v>2023</v>
      </c>
      <c r="E6434" t="s">
        <v>1249</v>
      </c>
      <c r="F6434" t="s">
        <v>27</v>
      </c>
      <c r="G6434" t="s">
        <v>11</v>
      </c>
      <c r="H6434" t="s">
        <v>12</v>
      </c>
      <c r="I6434" t="s">
        <v>216</v>
      </c>
      <c r="J6434">
        <v>45.36</v>
      </c>
      <c r="K6434">
        <v>7</v>
      </c>
      <c r="L6434">
        <v>21.77</v>
      </c>
    </row>
    <row r="6435" spans="1:12" ht="14.25" customHeight="1" x14ac:dyDescent="0.25">
      <c r="A6435" t="str">
        <f t="shared" si="100"/>
        <v>ORD6434</v>
      </c>
      <c r="B6435" s="6">
        <v>45268</v>
      </c>
      <c r="C6435" s="6" t="str">
        <f>TEXT(Table1[[#This Row],[Order Date]],"mmm")</f>
        <v>Dec</v>
      </c>
      <c r="D6435" s="6" t="str">
        <f>TEXT(Table1[[#This Row],[Order Date]],"yyyy")</f>
        <v>2023</v>
      </c>
      <c r="E6435" t="s">
        <v>1249</v>
      </c>
      <c r="F6435" t="s">
        <v>27</v>
      </c>
      <c r="G6435" t="s">
        <v>34</v>
      </c>
      <c r="H6435" t="s">
        <v>145</v>
      </c>
      <c r="I6435" t="s">
        <v>397</v>
      </c>
      <c r="J6435">
        <v>1421.66</v>
      </c>
      <c r="K6435">
        <v>6</v>
      </c>
      <c r="L6435">
        <v>-195.48</v>
      </c>
    </row>
    <row r="6436" spans="1:12" ht="14.25" customHeight="1" x14ac:dyDescent="0.25">
      <c r="A6436" t="str">
        <f t="shared" si="100"/>
        <v>ORD6435</v>
      </c>
      <c r="B6436" s="6">
        <v>45268</v>
      </c>
      <c r="C6436" s="6" t="str">
        <f>TEXT(Table1[[#This Row],[Order Date]],"mmm")</f>
        <v>Dec</v>
      </c>
      <c r="D6436" s="6" t="str">
        <f>TEXT(Table1[[#This Row],[Order Date]],"yyyy")</f>
        <v>2023</v>
      </c>
      <c r="E6436" t="s">
        <v>1413</v>
      </c>
      <c r="F6436" t="s">
        <v>27</v>
      </c>
      <c r="G6436" t="s">
        <v>11</v>
      </c>
      <c r="H6436" t="s">
        <v>18</v>
      </c>
      <c r="I6436" t="s">
        <v>1472</v>
      </c>
      <c r="J6436">
        <v>34.049999999999997</v>
      </c>
      <c r="K6436">
        <v>3</v>
      </c>
      <c r="L6436">
        <v>9.5299999999999994</v>
      </c>
    </row>
    <row r="6437" spans="1:12" ht="14.25" customHeight="1" x14ac:dyDescent="0.25">
      <c r="A6437" t="str">
        <f t="shared" si="100"/>
        <v>ORD6436</v>
      </c>
      <c r="B6437" s="6">
        <v>45268</v>
      </c>
      <c r="C6437" s="6" t="str">
        <f>TEXT(Table1[[#This Row],[Order Date]],"mmm")</f>
        <v>Dec</v>
      </c>
      <c r="D6437" s="6" t="str">
        <f>TEXT(Table1[[#This Row],[Order Date]],"yyyy")</f>
        <v>2023</v>
      </c>
      <c r="E6437" t="s">
        <v>1413</v>
      </c>
      <c r="F6437" t="s">
        <v>27</v>
      </c>
      <c r="G6437" t="s">
        <v>11</v>
      </c>
      <c r="H6437" t="s">
        <v>18</v>
      </c>
      <c r="I6437" t="s">
        <v>1449</v>
      </c>
      <c r="J6437">
        <v>352.38</v>
      </c>
      <c r="K6437">
        <v>2</v>
      </c>
      <c r="L6437">
        <v>81.05</v>
      </c>
    </row>
    <row r="6438" spans="1:12" ht="14.25" customHeight="1" x14ac:dyDescent="0.25">
      <c r="A6438" t="str">
        <f t="shared" si="100"/>
        <v>ORD6437</v>
      </c>
      <c r="B6438" s="6">
        <v>45268</v>
      </c>
      <c r="C6438" s="6" t="str">
        <f>TEXT(Table1[[#This Row],[Order Date]],"mmm")</f>
        <v>Dec</v>
      </c>
      <c r="D6438" s="6" t="str">
        <f>TEXT(Table1[[#This Row],[Order Date]],"yyyy")</f>
        <v>2023</v>
      </c>
      <c r="E6438" t="s">
        <v>1138</v>
      </c>
      <c r="F6438" t="s">
        <v>245</v>
      </c>
      <c r="G6438" t="s">
        <v>39</v>
      </c>
      <c r="H6438" t="s">
        <v>40</v>
      </c>
      <c r="I6438" t="s">
        <v>2109</v>
      </c>
      <c r="J6438">
        <v>249.58</v>
      </c>
      <c r="K6438">
        <v>2</v>
      </c>
      <c r="L6438">
        <v>31.2</v>
      </c>
    </row>
    <row r="6439" spans="1:12" ht="14.25" customHeight="1" x14ac:dyDescent="0.25">
      <c r="A6439" t="str">
        <f t="shared" si="100"/>
        <v>ORD6438</v>
      </c>
      <c r="B6439" s="6">
        <v>45268</v>
      </c>
      <c r="C6439" s="6" t="str">
        <f>TEXT(Table1[[#This Row],[Order Date]],"mmm")</f>
        <v>Dec</v>
      </c>
      <c r="D6439" s="6" t="str">
        <f>TEXT(Table1[[#This Row],[Order Date]],"yyyy")</f>
        <v>2023</v>
      </c>
      <c r="E6439" t="s">
        <v>1138</v>
      </c>
      <c r="F6439" t="s">
        <v>245</v>
      </c>
      <c r="G6439" t="s">
        <v>39</v>
      </c>
      <c r="H6439" t="s">
        <v>52</v>
      </c>
      <c r="I6439" t="s">
        <v>1063</v>
      </c>
      <c r="J6439">
        <v>68.11</v>
      </c>
      <c r="K6439">
        <v>3</v>
      </c>
      <c r="L6439">
        <v>17.88</v>
      </c>
    </row>
    <row r="6440" spans="1:12" ht="14.25" customHeight="1" x14ac:dyDescent="0.25">
      <c r="A6440" t="str">
        <f t="shared" si="100"/>
        <v>ORD6439</v>
      </c>
      <c r="B6440" s="6">
        <v>45268</v>
      </c>
      <c r="C6440" s="6" t="str">
        <f>TEXT(Table1[[#This Row],[Order Date]],"mmm")</f>
        <v>Dec</v>
      </c>
      <c r="D6440" s="6" t="str">
        <f>TEXT(Table1[[#This Row],[Order Date]],"yyyy")</f>
        <v>2023</v>
      </c>
      <c r="E6440" t="s">
        <v>1138</v>
      </c>
      <c r="F6440" t="s">
        <v>245</v>
      </c>
      <c r="G6440" t="s">
        <v>39</v>
      </c>
      <c r="H6440" t="s">
        <v>52</v>
      </c>
      <c r="I6440" t="s">
        <v>298</v>
      </c>
      <c r="J6440">
        <v>16.559999999999999</v>
      </c>
      <c r="K6440">
        <v>3</v>
      </c>
      <c r="L6440">
        <v>-2.48</v>
      </c>
    </row>
    <row r="6441" spans="1:12" ht="14.25" customHeight="1" x14ac:dyDescent="0.25">
      <c r="A6441" t="str">
        <f t="shared" si="100"/>
        <v>ORD6440</v>
      </c>
      <c r="B6441" s="6">
        <v>45268</v>
      </c>
      <c r="C6441" s="6" t="str">
        <f>TEXT(Table1[[#This Row],[Order Date]],"mmm")</f>
        <v>Dec</v>
      </c>
      <c r="D6441" s="6" t="str">
        <f>TEXT(Table1[[#This Row],[Order Date]],"yyyy")</f>
        <v>2023</v>
      </c>
      <c r="E6441" t="s">
        <v>2057</v>
      </c>
      <c r="F6441" t="s">
        <v>78</v>
      </c>
      <c r="G6441" t="s">
        <v>11</v>
      </c>
      <c r="H6441" t="s">
        <v>12</v>
      </c>
      <c r="I6441" t="s">
        <v>1987</v>
      </c>
      <c r="J6441">
        <v>10.58</v>
      </c>
      <c r="K6441">
        <v>3</v>
      </c>
      <c r="L6441">
        <v>3.44</v>
      </c>
    </row>
    <row r="6442" spans="1:12" ht="14.25" customHeight="1" x14ac:dyDescent="0.25">
      <c r="A6442" t="str">
        <f t="shared" si="100"/>
        <v>ORD6441</v>
      </c>
      <c r="B6442" s="6">
        <v>45268</v>
      </c>
      <c r="C6442" s="6" t="str">
        <f>TEXT(Table1[[#This Row],[Order Date]],"mmm")</f>
        <v>Dec</v>
      </c>
      <c r="D6442" s="6" t="str">
        <f>TEXT(Table1[[#This Row],[Order Date]],"yyyy")</f>
        <v>2023</v>
      </c>
      <c r="E6442" t="s">
        <v>1005</v>
      </c>
      <c r="F6442" t="s">
        <v>157</v>
      </c>
      <c r="G6442" t="s">
        <v>34</v>
      </c>
      <c r="H6442" t="s">
        <v>74</v>
      </c>
      <c r="I6442" t="s">
        <v>2389</v>
      </c>
      <c r="J6442">
        <v>405.86</v>
      </c>
      <c r="K6442">
        <v>7</v>
      </c>
      <c r="L6442">
        <v>32.47</v>
      </c>
    </row>
    <row r="6443" spans="1:12" ht="14.25" customHeight="1" x14ac:dyDescent="0.25">
      <c r="A6443" t="str">
        <f t="shared" si="100"/>
        <v>ORD6442</v>
      </c>
      <c r="B6443" s="6">
        <v>45268</v>
      </c>
      <c r="C6443" s="6" t="str">
        <f>TEXT(Table1[[#This Row],[Order Date]],"mmm")</f>
        <v>Dec</v>
      </c>
      <c r="D6443" s="6" t="str">
        <f>TEXT(Table1[[#This Row],[Order Date]],"yyyy")</f>
        <v>2023</v>
      </c>
      <c r="E6443" t="s">
        <v>1005</v>
      </c>
      <c r="F6443" t="s">
        <v>157</v>
      </c>
      <c r="G6443" t="s">
        <v>34</v>
      </c>
      <c r="H6443" t="s">
        <v>35</v>
      </c>
      <c r="I6443" t="s">
        <v>1072</v>
      </c>
      <c r="J6443">
        <v>680.01</v>
      </c>
      <c r="K6443">
        <v>3</v>
      </c>
      <c r="L6443">
        <v>176.8</v>
      </c>
    </row>
    <row r="6444" spans="1:12" ht="14.25" customHeight="1" x14ac:dyDescent="0.25">
      <c r="A6444" t="str">
        <f t="shared" si="100"/>
        <v>ORD6443</v>
      </c>
      <c r="B6444" s="6">
        <v>45269</v>
      </c>
      <c r="C6444" s="6" t="str">
        <f>TEXT(Table1[[#This Row],[Order Date]],"mmm")</f>
        <v>Dec</v>
      </c>
      <c r="D6444" s="6" t="str">
        <f>TEXT(Table1[[#This Row],[Order Date]],"yyyy")</f>
        <v>2023</v>
      </c>
      <c r="E6444" t="s">
        <v>452</v>
      </c>
      <c r="F6444" t="s">
        <v>996</v>
      </c>
      <c r="G6444" t="s">
        <v>11</v>
      </c>
      <c r="H6444" t="s">
        <v>24</v>
      </c>
      <c r="I6444" t="s">
        <v>2642</v>
      </c>
      <c r="J6444">
        <v>19.46</v>
      </c>
      <c r="K6444">
        <v>7</v>
      </c>
      <c r="L6444">
        <v>5.0599999999999996</v>
      </c>
    </row>
    <row r="6445" spans="1:12" ht="14.25" customHeight="1" x14ac:dyDescent="0.25">
      <c r="A6445" t="str">
        <f t="shared" si="100"/>
        <v>ORD6444</v>
      </c>
      <c r="B6445" s="6">
        <v>45269</v>
      </c>
      <c r="C6445" s="6" t="str">
        <f>TEXT(Table1[[#This Row],[Order Date]],"mmm")</f>
        <v>Dec</v>
      </c>
      <c r="D6445" s="6" t="str">
        <f>TEXT(Table1[[#This Row],[Order Date]],"yyyy")</f>
        <v>2023</v>
      </c>
      <c r="E6445" t="s">
        <v>452</v>
      </c>
      <c r="F6445" t="s">
        <v>996</v>
      </c>
      <c r="G6445" t="s">
        <v>11</v>
      </c>
      <c r="H6445" t="s">
        <v>92</v>
      </c>
      <c r="I6445" t="s">
        <v>1387</v>
      </c>
      <c r="J6445">
        <v>60.34</v>
      </c>
      <c r="K6445">
        <v>7</v>
      </c>
      <c r="L6445">
        <v>15.69</v>
      </c>
    </row>
    <row r="6446" spans="1:12" ht="14.25" customHeight="1" x14ac:dyDescent="0.25">
      <c r="A6446" t="str">
        <f t="shared" si="100"/>
        <v>ORD6445</v>
      </c>
      <c r="B6446" s="6">
        <v>45269</v>
      </c>
      <c r="C6446" s="6" t="str">
        <f>TEXT(Table1[[#This Row],[Order Date]],"mmm")</f>
        <v>Dec</v>
      </c>
      <c r="D6446" s="6" t="str">
        <f>TEXT(Table1[[#This Row],[Order Date]],"yyyy")</f>
        <v>2023</v>
      </c>
      <c r="E6446" t="s">
        <v>2156</v>
      </c>
      <c r="F6446" t="s">
        <v>434</v>
      </c>
      <c r="G6446" t="s">
        <v>11</v>
      </c>
      <c r="H6446" t="s">
        <v>16</v>
      </c>
      <c r="I6446" t="s">
        <v>2643</v>
      </c>
      <c r="J6446">
        <v>3.69</v>
      </c>
      <c r="K6446">
        <v>1</v>
      </c>
      <c r="L6446">
        <v>1.73</v>
      </c>
    </row>
    <row r="6447" spans="1:12" ht="14.25" customHeight="1" x14ac:dyDescent="0.25">
      <c r="A6447" t="str">
        <f t="shared" si="100"/>
        <v>ORD6446</v>
      </c>
      <c r="B6447" s="6">
        <v>45269</v>
      </c>
      <c r="C6447" s="6" t="str">
        <f>TEXT(Table1[[#This Row],[Order Date]],"mmm")</f>
        <v>Dec</v>
      </c>
      <c r="D6447" s="6" t="str">
        <f>TEXT(Table1[[#This Row],[Order Date]],"yyyy")</f>
        <v>2023</v>
      </c>
      <c r="E6447" t="s">
        <v>2156</v>
      </c>
      <c r="F6447" t="s">
        <v>434</v>
      </c>
      <c r="G6447" t="s">
        <v>11</v>
      </c>
      <c r="H6447" t="s">
        <v>16</v>
      </c>
      <c r="I6447" t="s">
        <v>1860</v>
      </c>
      <c r="J6447">
        <v>122.12</v>
      </c>
      <c r="K6447">
        <v>4</v>
      </c>
      <c r="L6447">
        <v>56.18</v>
      </c>
    </row>
    <row r="6448" spans="1:12" ht="14.25" customHeight="1" x14ac:dyDescent="0.25">
      <c r="A6448" t="str">
        <f t="shared" si="100"/>
        <v>ORD6447</v>
      </c>
      <c r="B6448" s="6">
        <v>45269</v>
      </c>
      <c r="C6448" s="6" t="str">
        <f>TEXT(Table1[[#This Row],[Order Date]],"mmm")</f>
        <v>Dec</v>
      </c>
      <c r="D6448" s="6" t="str">
        <f>TEXT(Table1[[#This Row],[Order Date]],"yyyy")</f>
        <v>2023</v>
      </c>
      <c r="E6448" t="s">
        <v>583</v>
      </c>
      <c r="F6448" t="s">
        <v>10</v>
      </c>
      <c r="G6448" t="s">
        <v>11</v>
      </c>
      <c r="H6448" t="s">
        <v>12</v>
      </c>
      <c r="I6448" t="s">
        <v>2076</v>
      </c>
      <c r="J6448">
        <v>9.39</v>
      </c>
      <c r="K6448">
        <v>2</v>
      </c>
      <c r="L6448">
        <v>3.29</v>
      </c>
    </row>
    <row r="6449" spans="1:12" ht="14.25" customHeight="1" x14ac:dyDescent="0.25">
      <c r="A6449" t="str">
        <f t="shared" si="100"/>
        <v>ORD6448</v>
      </c>
      <c r="B6449" s="6">
        <v>45269</v>
      </c>
      <c r="C6449" s="6" t="str">
        <f>TEXT(Table1[[#This Row],[Order Date]],"mmm")</f>
        <v>Dec</v>
      </c>
      <c r="D6449" s="6" t="str">
        <f>TEXT(Table1[[#This Row],[Order Date]],"yyyy")</f>
        <v>2023</v>
      </c>
      <c r="E6449" t="s">
        <v>583</v>
      </c>
      <c r="F6449" t="s">
        <v>10</v>
      </c>
      <c r="G6449" t="s">
        <v>11</v>
      </c>
      <c r="H6449" t="s">
        <v>24</v>
      </c>
      <c r="I6449" t="s">
        <v>877</v>
      </c>
      <c r="J6449">
        <v>9.33</v>
      </c>
      <c r="K6449">
        <v>1</v>
      </c>
      <c r="L6449">
        <v>0.82</v>
      </c>
    </row>
    <row r="6450" spans="1:12" ht="14.25" customHeight="1" x14ac:dyDescent="0.25">
      <c r="A6450" t="str">
        <f t="shared" si="100"/>
        <v>ORD6449</v>
      </c>
      <c r="B6450" s="6">
        <v>45269</v>
      </c>
      <c r="C6450" s="6" t="str">
        <f>TEXT(Table1[[#This Row],[Order Date]],"mmm")</f>
        <v>Dec</v>
      </c>
      <c r="D6450" s="6" t="str">
        <f>TEXT(Table1[[#This Row],[Order Date]],"yyyy")</f>
        <v>2023</v>
      </c>
      <c r="E6450" t="s">
        <v>389</v>
      </c>
      <c r="F6450" t="s">
        <v>120</v>
      </c>
      <c r="G6450" t="s">
        <v>34</v>
      </c>
      <c r="H6450" t="s">
        <v>145</v>
      </c>
      <c r="I6450" t="s">
        <v>1830</v>
      </c>
      <c r="J6450">
        <v>79.97</v>
      </c>
      <c r="K6450">
        <v>3</v>
      </c>
      <c r="L6450">
        <v>-29.32</v>
      </c>
    </row>
    <row r="6451" spans="1:12" ht="14.25" customHeight="1" x14ac:dyDescent="0.25">
      <c r="A6451" t="str">
        <f t="shared" si="100"/>
        <v>ORD6450</v>
      </c>
      <c r="B6451" s="6">
        <v>45269</v>
      </c>
      <c r="C6451" s="6" t="str">
        <f>TEXT(Table1[[#This Row],[Order Date]],"mmm")</f>
        <v>Dec</v>
      </c>
      <c r="D6451" s="6" t="str">
        <f>TEXT(Table1[[#This Row],[Order Date]],"yyyy")</f>
        <v>2023</v>
      </c>
      <c r="E6451" t="s">
        <v>389</v>
      </c>
      <c r="F6451" t="s">
        <v>120</v>
      </c>
      <c r="G6451" t="s">
        <v>11</v>
      </c>
      <c r="H6451" t="s">
        <v>20</v>
      </c>
      <c r="I6451" t="s">
        <v>1313</v>
      </c>
      <c r="J6451">
        <v>2.95</v>
      </c>
      <c r="K6451">
        <v>2</v>
      </c>
      <c r="L6451">
        <v>-2.06</v>
      </c>
    </row>
    <row r="6452" spans="1:12" ht="14.25" customHeight="1" x14ac:dyDescent="0.25">
      <c r="A6452" t="str">
        <f t="shared" si="100"/>
        <v>ORD6451</v>
      </c>
      <c r="B6452" s="6">
        <v>45269</v>
      </c>
      <c r="C6452" s="6" t="str">
        <f>TEXT(Table1[[#This Row],[Order Date]],"mmm")</f>
        <v>Dec</v>
      </c>
      <c r="D6452" s="6" t="str">
        <f>TEXT(Table1[[#This Row],[Order Date]],"yyyy")</f>
        <v>2023</v>
      </c>
      <c r="E6452" t="s">
        <v>1778</v>
      </c>
      <c r="F6452" t="s">
        <v>110</v>
      </c>
      <c r="G6452" t="s">
        <v>39</v>
      </c>
      <c r="H6452" t="s">
        <v>40</v>
      </c>
      <c r="I6452" t="s">
        <v>642</v>
      </c>
      <c r="J6452">
        <v>10.9</v>
      </c>
      <c r="K6452">
        <v>1</v>
      </c>
      <c r="L6452">
        <v>3.05</v>
      </c>
    </row>
    <row r="6453" spans="1:12" ht="14.25" customHeight="1" x14ac:dyDescent="0.25">
      <c r="A6453" t="str">
        <f t="shared" si="100"/>
        <v>ORD6452</v>
      </c>
      <c r="B6453" s="6">
        <v>45269</v>
      </c>
      <c r="C6453" s="6" t="str">
        <f>TEXT(Table1[[#This Row],[Order Date]],"mmm")</f>
        <v>Dec</v>
      </c>
      <c r="D6453" s="6" t="str">
        <f>TEXT(Table1[[#This Row],[Order Date]],"yyyy")</f>
        <v>2023</v>
      </c>
      <c r="E6453" t="s">
        <v>1778</v>
      </c>
      <c r="F6453" t="s">
        <v>110</v>
      </c>
      <c r="G6453" t="s">
        <v>39</v>
      </c>
      <c r="H6453" t="s">
        <v>52</v>
      </c>
      <c r="I6453" t="s">
        <v>1314</v>
      </c>
      <c r="J6453">
        <v>59.98</v>
      </c>
      <c r="K6453">
        <v>2</v>
      </c>
      <c r="L6453">
        <v>25.19</v>
      </c>
    </row>
    <row r="6454" spans="1:12" ht="14.25" customHeight="1" x14ac:dyDescent="0.25">
      <c r="A6454" t="str">
        <f t="shared" si="100"/>
        <v>ORD6453</v>
      </c>
      <c r="B6454" s="6">
        <v>45269</v>
      </c>
      <c r="C6454" s="6" t="str">
        <f>TEXT(Table1[[#This Row],[Order Date]],"mmm")</f>
        <v>Dec</v>
      </c>
      <c r="D6454" s="6" t="str">
        <f>TEXT(Table1[[#This Row],[Order Date]],"yyyy")</f>
        <v>2023</v>
      </c>
      <c r="E6454" t="s">
        <v>1778</v>
      </c>
      <c r="F6454" t="s">
        <v>110</v>
      </c>
      <c r="G6454" t="s">
        <v>11</v>
      </c>
      <c r="H6454" t="s">
        <v>92</v>
      </c>
      <c r="I6454" t="s">
        <v>114</v>
      </c>
      <c r="J6454">
        <v>61.93</v>
      </c>
      <c r="K6454">
        <v>1</v>
      </c>
      <c r="L6454">
        <v>23.4</v>
      </c>
    </row>
    <row r="6455" spans="1:12" ht="14.25" customHeight="1" x14ac:dyDescent="0.25">
      <c r="A6455" t="str">
        <f t="shared" si="100"/>
        <v>ORD6454</v>
      </c>
      <c r="B6455" s="6">
        <v>45269</v>
      </c>
      <c r="C6455" s="6" t="str">
        <f>TEXT(Table1[[#This Row],[Order Date]],"mmm")</f>
        <v>Dec</v>
      </c>
      <c r="D6455" s="6" t="str">
        <f>TEXT(Table1[[#This Row],[Order Date]],"yyyy")</f>
        <v>2023</v>
      </c>
      <c r="E6455" t="s">
        <v>622</v>
      </c>
      <c r="F6455" t="s">
        <v>120</v>
      </c>
      <c r="G6455" t="s">
        <v>39</v>
      </c>
      <c r="H6455" t="s">
        <v>40</v>
      </c>
      <c r="I6455" t="s">
        <v>1789</v>
      </c>
      <c r="J6455">
        <v>40.68</v>
      </c>
      <c r="K6455">
        <v>3</v>
      </c>
      <c r="L6455">
        <v>-9.15</v>
      </c>
    </row>
    <row r="6456" spans="1:12" ht="14.25" customHeight="1" x14ac:dyDescent="0.25">
      <c r="A6456" t="str">
        <f t="shared" si="100"/>
        <v>ORD6455</v>
      </c>
      <c r="B6456" s="6">
        <v>45269</v>
      </c>
      <c r="C6456" s="6" t="str">
        <f>TEXT(Table1[[#This Row],[Order Date]],"mmm")</f>
        <v>Dec</v>
      </c>
      <c r="D6456" s="6" t="str">
        <f>TEXT(Table1[[#This Row],[Order Date]],"yyyy")</f>
        <v>2023</v>
      </c>
      <c r="E6456" t="s">
        <v>883</v>
      </c>
      <c r="F6456" t="s">
        <v>15</v>
      </c>
      <c r="G6456" t="s">
        <v>11</v>
      </c>
      <c r="H6456" t="s">
        <v>200</v>
      </c>
      <c r="I6456" t="s">
        <v>782</v>
      </c>
      <c r="J6456">
        <v>20.57</v>
      </c>
      <c r="K6456">
        <v>3</v>
      </c>
      <c r="L6456">
        <v>1.54</v>
      </c>
    </row>
    <row r="6457" spans="1:12" ht="14.25" customHeight="1" x14ac:dyDescent="0.25">
      <c r="A6457" t="str">
        <f t="shared" si="100"/>
        <v>ORD6456</v>
      </c>
      <c r="B6457" s="6">
        <v>45269</v>
      </c>
      <c r="C6457" s="6" t="str">
        <f>TEXT(Table1[[#This Row],[Order Date]],"mmm")</f>
        <v>Dec</v>
      </c>
      <c r="D6457" s="6" t="str">
        <f>TEXT(Table1[[#This Row],[Order Date]],"yyyy")</f>
        <v>2023</v>
      </c>
      <c r="E6457" t="s">
        <v>883</v>
      </c>
      <c r="F6457" t="s">
        <v>15</v>
      </c>
      <c r="G6457" t="s">
        <v>11</v>
      </c>
      <c r="H6457" t="s">
        <v>92</v>
      </c>
      <c r="I6457" t="s">
        <v>333</v>
      </c>
      <c r="J6457">
        <v>4.3600000000000003</v>
      </c>
      <c r="K6457">
        <v>2</v>
      </c>
      <c r="L6457">
        <v>-11.76</v>
      </c>
    </row>
    <row r="6458" spans="1:12" ht="14.25" customHeight="1" x14ac:dyDescent="0.25">
      <c r="A6458" t="str">
        <f t="shared" si="100"/>
        <v>ORD6457</v>
      </c>
      <c r="B6458" s="6">
        <v>45269</v>
      </c>
      <c r="C6458" s="6" t="str">
        <f>TEXT(Table1[[#This Row],[Order Date]],"mmm")</f>
        <v>Dec</v>
      </c>
      <c r="D6458" s="6" t="str">
        <f>TEXT(Table1[[#This Row],[Order Date]],"yyyy")</f>
        <v>2023</v>
      </c>
      <c r="E6458" t="s">
        <v>883</v>
      </c>
      <c r="F6458" t="s">
        <v>15</v>
      </c>
      <c r="G6458" t="s">
        <v>39</v>
      </c>
      <c r="H6458" t="s">
        <v>52</v>
      </c>
      <c r="I6458" t="s">
        <v>1742</v>
      </c>
      <c r="J6458">
        <v>19.04</v>
      </c>
      <c r="K6458">
        <v>4</v>
      </c>
      <c r="L6458">
        <v>-1.43</v>
      </c>
    </row>
    <row r="6459" spans="1:12" ht="14.25" customHeight="1" x14ac:dyDescent="0.25">
      <c r="A6459" t="str">
        <f t="shared" si="100"/>
        <v>ORD6458</v>
      </c>
      <c r="B6459" s="6">
        <v>45269</v>
      </c>
      <c r="C6459" s="6" t="str">
        <f>TEXT(Table1[[#This Row],[Order Date]],"mmm")</f>
        <v>Dec</v>
      </c>
      <c r="D6459" s="6" t="str">
        <f>TEXT(Table1[[#This Row],[Order Date]],"yyyy")</f>
        <v>2023</v>
      </c>
      <c r="E6459" t="s">
        <v>536</v>
      </c>
      <c r="F6459" t="s">
        <v>27</v>
      </c>
      <c r="G6459" t="s">
        <v>11</v>
      </c>
      <c r="H6459" t="s">
        <v>20</v>
      </c>
      <c r="I6459" t="s">
        <v>1174</v>
      </c>
      <c r="J6459">
        <v>273.92</v>
      </c>
      <c r="K6459">
        <v>8</v>
      </c>
      <c r="L6459">
        <v>99.3</v>
      </c>
    </row>
    <row r="6460" spans="1:12" ht="14.25" customHeight="1" x14ac:dyDescent="0.25">
      <c r="A6460" t="str">
        <f t="shared" si="100"/>
        <v>ORD6459</v>
      </c>
      <c r="B6460" s="6">
        <v>45269</v>
      </c>
      <c r="C6460" s="6" t="str">
        <f>TEXT(Table1[[#This Row],[Order Date]],"mmm")</f>
        <v>Dec</v>
      </c>
      <c r="D6460" s="6" t="str">
        <f>TEXT(Table1[[#This Row],[Order Date]],"yyyy")</f>
        <v>2023</v>
      </c>
      <c r="E6460" t="s">
        <v>610</v>
      </c>
      <c r="F6460" t="s">
        <v>55</v>
      </c>
      <c r="G6460" t="s">
        <v>34</v>
      </c>
      <c r="H6460" t="s">
        <v>145</v>
      </c>
      <c r="I6460" t="s">
        <v>2018</v>
      </c>
      <c r="J6460">
        <v>1056.8599999999999</v>
      </c>
      <c r="K6460">
        <v>7</v>
      </c>
      <c r="L6460">
        <v>158.53</v>
      </c>
    </row>
    <row r="6461" spans="1:12" ht="14.25" customHeight="1" x14ac:dyDescent="0.25">
      <c r="A6461" t="str">
        <f t="shared" si="100"/>
        <v>ORD6460</v>
      </c>
      <c r="B6461" s="6">
        <v>45270</v>
      </c>
      <c r="C6461" s="6" t="str">
        <f>TEXT(Table1[[#This Row],[Order Date]],"mmm")</f>
        <v>Dec</v>
      </c>
      <c r="D6461" s="6" t="str">
        <f>TEXT(Table1[[#This Row],[Order Date]],"yyyy")</f>
        <v>2023</v>
      </c>
      <c r="E6461" t="s">
        <v>1778</v>
      </c>
      <c r="F6461" t="s">
        <v>27</v>
      </c>
      <c r="G6461" t="s">
        <v>34</v>
      </c>
      <c r="H6461" t="s">
        <v>35</v>
      </c>
      <c r="I6461" t="s">
        <v>430</v>
      </c>
      <c r="J6461">
        <v>321.57</v>
      </c>
      <c r="K6461">
        <v>2</v>
      </c>
      <c r="L6461">
        <v>28.14</v>
      </c>
    </row>
    <row r="6462" spans="1:12" ht="14.25" customHeight="1" x14ac:dyDescent="0.25">
      <c r="A6462" t="str">
        <f t="shared" si="100"/>
        <v>ORD6461</v>
      </c>
      <c r="B6462" s="6">
        <v>45270</v>
      </c>
      <c r="C6462" s="6" t="str">
        <f>TEXT(Table1[[#This Row],[Order Date]],"mmm")</f>
        <v>Dec</v>
      </c>
      <c r="D6462" s="6" t="str">
        <f>TEXT(Table1[[#This Row],[Order Date]],"yyyy")</f>
        <v>2023</v>
      </c>
      <c r="E6462" t="s">
        <v>85</v>
      </c>
      <c r="F6462" t="s">
        <v>149</v>
      </c>
      <c r="G6462" t="s">
        <v>11</v>
      </c>
      <c r="H6462" t="s">
        <v>18</v>
      </c>
      <c r="I6462" t="s">
        <v>1013</v>
      </c>
      <c r="J6462">
        <v>80.58</v>
      </c>
      <c r="K6462">
        <v>6</v>
      </c>
      <c r="L6462">
        <v>22.56</v>
      </c>
    </row>
    <row r="6463" spans="1:12" ht="14.25" customHeight="1" x14ac:dyDescent="0.25">
      <c r="A6463" t="str">
        <f t="shared" si="100"/>
        <v>ORD6462</v>
      </c>
      <c r="B6463" s="6">
        <v>45270</v>
      </c>
      <c r="C6463" s="6" t="str">
        <f>TEXT(Table1[[#This Row],[Order Date]],"mmm")</f>
        <v>Dec</v>
      </c>
      <c r="D6463" s="6" t="str">
        <f>TEXT(Table1[[#This Row],[Order Date]],"yyyy")</f>
        <v>2023</v>
      </c>
      <c r="E6463" t="s">
        <v>85</v>
      </c>
      <c r="F6463" t="s">
        <v>149</v>
      </c>
      <c r="G6463" t="s">
        <v>11</v>
      </c>
      <c r="H6463" t="s">
        <v>63</v>
      </c>
      <c r="I6463" t="s">
        <v>2038</v>
      </c>
      <c r="J6463">
        <v>361.92</v>
      </c>
      <c r="K6463">
        <v>4</v>
      </c>
      <c r="L6463">
        <v>162.86000000000001</v>
      </c>
    </row>
    <row r="6464" spans="1:12" ht="14.25" customHeight="1" x14ac:dyDescent="0.25">
      <c r="A6464" t="str">
        <f t="shared" si="100"/>
        <v>ORD6463</v>
      </c>
      <c r="B6464" s="6">
        <v>45270</v>
      </c>
      <c r="C6464" s="6" t="str">
        <f>TEXT(Table1[[#This Row],[Order Date]],"mmm")</f>
        <v>Dec</v>
      </c>
      <c r="D6464" s="6" t="str">
        <f>TEXT(Table1[[#This Row],[Order Date]],"yyyy")</f>
        <v>2023</v>
      </c>
      <c r="E6464" t="s">
        <v>1152</v>
      </c>
      <c r="F6464" t="s">
        <v>164</v>
      </c>
      <c r="G6464" t="s">
        <v>11</v>
      </c>
      <c r="H6464" t="s">
        <v>20</v>
      </c>
      <c r="I6464" t="s">
        <v>1136</v>
      </c>
      <c r="J6464">
        <v>153.55000000000001</v>
      </c>
      <c r="K6464">
        <v>3</v>
      </c>
      <c r="L6464">
        <v>51.82</v>
      </c>
    </row>
    <row r="6465" spans="1:12" ht="14.25" customHeight="1" x14ac:dyDescent="0.25">
      <c r="A6465" t="str">
        <f t="shared" si="100"/>
        <v>ORD6464</v>
      </c>
      <c r="B6465" s="6">
        <v>45270</v>
      </c>
      <c r="C6465" s="6" t="str">
        <f>TEXT(Table1[[#This Row],[Order Date]],"mmm")</f>
        <v>Dec</v>
      </c>
      <c r="D6465" s="6" t="str">
        <f>TEXT(Table1[[#This Row],[Order Date]],"yyyy")</f>
        <v>2023</v>
      </c>
      <c r="E6465" t="s">
        <v>1152</v>
      </c>
      <c r="F6465" t="s">
        <v>164</v>
      </c>
      <c r="G6465" t="s">
        <v>11</v>
      </c>
      <c r="H6465" t="s">
        <v>92</v>
      </c>
      <c r="I6465" t="s">
        <v>2273</v>
      </c>
      <c r="J6465">
        <v>65.34</v>
      </c>
      <c r="K6465">
        <v>3</v>
      </c>
      <c r="L6465">
        <v>22.87</v>
      </c>
    </row>
    <row r="6466" spans="1:12" ht="14.25" customHeight="1" x14ac:dyDescent="0.25">
      <c r="A6466" t="str">
        <f t="shared" si="100"/>
        <v>ORD6465</v>
      </c>
      <c r="B6466" s="6">
        <v>45270</v>
      </c>
      <c r="C6466" s="6" t="str">
        <f>TEXT(Table1[[#This Row],[Order Date]],"mmm")</f>
        <v>Dec</v>
      </c>
      <c r="D6466" s="6" t="str">
        <f>TEXT(Table1[[#This Row],[Order Date]],"yyyy")</f>
        <v>2023</v>
      </c>
      <c r="E6466" t="s">
        <v>1152</v>
      </c>
      <c r="F6466" t="s">
        <v>164</v>
      </c>
      <c r="G6466" t="s">
        <v>11</v>
      </c>
      <c r="H6466" t="s">
        <v>12</v>
      </c>
      <c r="I6466" t="s">
        <v>1158</v>
      </c>
      <c r="J6466">
        <v>123.92</v>
      </c>
      <c r="K6466">
        <v>4</v>
      </c>
      <c r="L6466">
        <v>55.76</v>
      </c>
    </row>
    <row r="6467" spans="1:12" ht="14.25" customHeight="1" x14ac:dyDescent="0.25">
      <c r="A6467" t="str">
        <f t="shared" ref="A6467:A6530" si="101">"ORD" &amp; TEXT(ROW(A6467)-1, "0000")</f>
        <v>ORD6466</v>
      </c>
      <c r="B6467" s="6">
        <v>45270</v>
      </c>
      <c r="C6467" s="6" t="str">
        <f>TEXT(Table1[[#This Row],[Order Date]],"mmm")</f>
        <v>Dec</v>
      </c>
      <c r="D6467" s="6" t="str">
        <f>TEXT(Table1[[#This Row],[Order Date]],"yyyy")</f>
        <v>2023</v>
      </c>
      <c r="E6467" t="s">
        <v>1152</v>
      </c>
      <c r="F6467" t="s">
        <v>164</v>
      </c>
      <c r="G6467" t="s">
        <v>11</v>
      </c>
      <c r="H6467" t="s">
        <v>92</v>
      </c>
      <c r="I6467" t="s">
        <v>2644</v>
      </c>
      <c r="J6467">
        <v>35.1</v>
      </c>
      <c r="K6467">
        <v>3</v>
      </c>
      <c r="L6467">
        <v>12.29</v>
      </c>
    </row>
    <row r="6468" spans="1:12" ht="14.25" customHeight="1" x14ac:dyDescent="0.25">
      <c r="A6468" t="str">
        <f t="shared" si="101"/>
        <v>ORD6467</v>
      </c>
      <c r="B6468" s="6">
        <v>45270</v>
      </c>
      <c r="C6468" s="6" t="str">
        <f>TEXT(Table1[[#This Row],[Order Date]],"mmm")</f>
        <v>Dec</v>
      </c>
      <c r="D6468" s="6" t="str">
        <f>TEXT(Table1[[#This Row],[Order Date]],"yyyy")</f>
        <v>2023</v>
      </c>
      <c r="E6468" t="s">
        <v>1152</v>
      </c>
      <c r="F6468" t="s">
        <v>164</v>
      </c>
      <c r="G6468" t="s">
        <v>39</v>
      </c>
      <c r="H6468" t="s">
        <v>52</v>
      </c>
      <c r="I6468" t="s">
        <v>1422</v>
      </c>
      <c r="J6468">
        <v>44.75</v>
      </c>
      <c r="K6468">
        <v>5</v>
      </c>
      <c r="L6468">
        <v>8.5</v>
      </c>
    </row>
    <row r="6469" spans="1:12" ht="14.25" customHeight="1" x14ac:dyDescent="0.25">
      <c r="A6469" t="str">
        <f t="shared" si="101"/>
        <v>ORD6468</v>
      </c>
      <c r="B6469" s="6">
        <v>45270</v>
      </c>
      <c r="C6469" s="6" t="str">
        <f>TEXT(Table1[[#This Row],[Order Date]],"mmm")</f>
        <v>Dec</v>
      </c>
      <c r="D6469" s="6" t="str">
        <f>TEXT(Table1[[#This Row],[Order Date]],"yyyy")</f>
        <v>2023</v>
      </c>
      <c r="E6469" t="s">
        <v>935</v>
      </c>
      <c r="F6469" t="s">
        <v>129</v>
      </c>
      <c r="G6469" t="s">
        <v>34</v>
      </c>
      <c r="H6469" t="s">
        <v>35</v>
      </c>
      <c r="I6469" t="s">
        <v>294</v>
      </c>
      <c r="J6469">
        <v>1424.9</v>
      </c>
      <c r="K6469">
        <v>5</v>
      </c>
      <c r="L6469">
        <v>356.23</v>
      </c>
    </row>
    <row r="6470" spans="1:12" ht="14.25" customHeight="1" x14ac:dyDescent="0.25">
      <c r="A6470" t="str">
        <f t="shared" si="101"/>
        <v>ORD6469</v>
      </c>
      <c r="B6470" s="6">
        <v>45270</v>
      </c>
      <c r="C6470" s="6" t="str">
        <f>TEXT(Table1[[#This Row],[Order Date]],"mmm")</f>
        <v>Dec</v>
      </c>
      <c r="D6470" s="6" t="str">
        <f>TEXT(Table1[[#This Row],[Order Date]],"yyyy")</f>
        <v>2023</v>
      </c>
      <c r="E6470" t="s">
        <v>2259</v>
      </c>
      <c r="F6470" t="s">
        <v>27</v>
      </c>
      <c r="G6470" t="s">
        <v>11</v>
      </c>
      <c r="H6470" t="s">
        <v>12</v>
      </c>
      <c r="I6470" t="s">
        <v>1701</v>
      </c>
      <c r="J6470">
        <v>80.28</v>
      </c>
      <c r="K6470">
        <v>12</v>
      </c>
      <c r="L6470">
        <v>36.93</v>
      </c>
    </row>
    <row r="6471" spans="1:12" ht="14.25" customHeight="1" x14ac:dyDescent="0.25">
      <c r="A6471" t="str">
        <f t="shared" si="101"/>
        <v>ORD6470</v>
      </c>
      <c r="B6471" s="6">
        <v>45270</v>
      </c>
      <c r="C6471" s="6" t="str">
        <f>TEXT(Table1[[#This Row],[Order Date]],"mmm")</f>
        <v>Dec</v>
      </c>
      <c r="D6471" s="6" t="str">
        <f>TEXT(Table1[[#This Row],[Order Date]],"yyyy")</f>
        <v>2023</v>
      </c>
      <c r="E6471" t="s">
        <v>2504</v>
      </c>
      <c r="F6471" t="s">
        <v>149</v>
      </c>
      <c r="G6471" t="s">
        <v>11</v>
      </c>
      <c r="H6471" t="s">
        <v>12</v>
      </c>
      <c r="I6471" t="s">
        <v>1608</v>
      </c>
      <c r="J6471">
        <v>18.54</v>
      </c>
      <c r="K6471">
        <v>2</v>
      </c>
      <c r="L6471">
        <v>8.7100000000000009</v>
      </c>
    </row>
    <row r="6472" spans="1:12" ht="14.25" customHeight="1" x14ac:dyDescent="0.25">
      <c r="A6472" t="str">
        <f t="shared" si="101"/>
        <v>ORD6471</v>
      </c>
      <c r="B6472" s="6">
        <v>45270</v>
      </c>
      <c r="C6472" s="6" t="str">
        <f>TEXT(Table1[[#This Row],[Order Date]],"mmm")</f>
        <v>Dec</v>
      </c>
      <c r="D6472" s="6" t="str">
        <f>TEXT(Table1[[#This Row],[Order Date]],"yyyy")</f>
        <v>2023</v>
      </c>
      <c r="E6472" t="s">
        <v>2504</v>
      </c>
      <c r="F6472" t="s">
        <v>149</v>
      </c>
      <c r="G6472" t="s">
        <v>11</v>
      </c>
      <c r="H6472" t="s">
        <v>20</v>
      </c>
      <c r="I6472" t="s">
        <v>528</v>
      </c>
      <c r="J6472">
        <v>679.96</v>
      </c>
      <c r="K6472">
        <v>5</v>
      </c>
      <c r="L6472">
        <v>220.99</v>
      </c>
    </row>
    <row r="6473" spans="1:12" ht="14.25" customHeight="1" x14ac:dyDescent="0.25">
      <c r="A6473" t="str">
        <f t="shared" si="101"/>
        <v>ORD6472</v>
      </c>
      <c r="B6473" s="6">
        <v>45270</v>
      </c>
      <c r="C6473" s="6" t="str">
        <f>TEXT(Table1[[#This Row],[Order Date]],"mmm")</f>
        <v>Dec</v>
      </c>
      <c r="D6473" s="6" t="str">
        <f>TEXT(Table1[[#This Row],[Order Date]],"yyyy")</f>
        <v>2023</v>
      </c>
      <c r="E6473" t="s">
        <v>1963</v>
      </c>
      <c r="F6473" t="s">
        <v>149</v>
      </c>
      <c r="G6473" t="s">
        <v>11</v>
      </c>
      <c r="H6473" t="s">
        <v>12</v>
      </c>
      <c r="I6473" t="s">
        <v>1065</v>
      </c>
      <c r="J6473">
        <v>62.82</v>
      </c>
      <c r="K6473">
        <v>9</v>
      </c>
      <c r="L6473">
        <v>29.53</v>
      </c>
    </row>
    <row r="6474" spans="1:12" ht="14.25" customHeight="1" x14ac:dyDescent="0.25">
      <c r="A6474" t="str">
        <f t="shared" si="101"/>
        <v>ORD6473</v>
      </c>
      <c r="B6474" s="6">
        <v>45270</v>
      </c>
      <c r="C6474" s="6" t="str">
        <f>TEXT(Table1[[#This Row],[Order Date]],"mmm")</f>
        <v>Dec</v>
      </c>
      <c r="D6474" s="6" t="str">
        <f>TEXT(Table1[[#This Row],[Order Date]],"yyyy")</f>
        <v>2023</v>
      </c>
      <c r="E6474" t="s">
        <v>1357</v>
      </c>
      <c r="F6474" t="s">
        <v>149</v>
      </c>
      <c r="G6474" t="s">
        <v>11</v>
      </c>
      <c r="H6474" t="s">
        <v>12</v>
      </c>
      <c r="I6474" t="s">
        <v>1619</v>
      </c>
      <c r="J6474">
        <v>6.48</v>
      </c>
      <c r="K6474">
        <v>1</v>
      </c>
      <c r="L6474">
        <v>3.11</v>
      </c>
    </row>
    <row r="6475" spans="1:12" ht="14.25" customHeight="1" x14ac:dyDescent="0.25">
      <c r="A6475" t="str">
        <f t="shared" si="101"/>
        <v>ORD6474</v>
      </c>
      <c r="B6475" s="6">
        <v>45271</v>
      </c>
      <c r="C6475" s="6" t="str">
        <f>TEXT(Table1[[#This Row],[Order Date]],"mmm")</f>
        <v>Dec</v>
      </c>
      <c r="D6475" s="6" t="str">
        <f>TEXT(Table1[[#This Row],[Order Date]],"yyyy")</f>
        <v>2023</v>
      </c>
      <c r="E6475" t="s">
        <v>1167</v>
      </c>
      <c r="F6475" t="s">
        <v>149</v>
      </c>
      <c r="G6475" t="s">
        <v>11</v>
      </c>
      <c r="H6475" t="s">
        <v>43</v>
      </c>
      <c r="I6475" t="s">
        <v>962</v>
      </c>
      <c r="J6475">
        <v>15.26</v>
      </c>
      <c r="K6475">
        <v>7</v>
      </c>
      <c r="L6475">
        <v>6.26</v>
      </c>
    </row>
    <row r="6476" spans="1:12" ht="14.25" customHeight="1" x14ac:dyDescent="0.25">
      <c r="A6476" t="str">
        <f t="shared" si="101"/>
        <v>ORD6475</v>
      </c>
      <c r="B6476" s="6">
        <v>45271</v>
      </c>
      <c r="C6476" s="6" t="str">
        <f>TEXT(Table1[[#This Row],[Order Date]],"mmm")</f>
        <v>Dec</v>
      </c>
      <c r="D6476" s="6" t="str">
        <f>TEXT(Table1[[#This Row],[Order Date]],"yyyy")</f>
        <v>2023</v>
      </c>
      <c r="E6476" t="s">
        <v>1167</v>
      </c>
      <c r="F6476" t="s">
        <v>149</v>
      </c>
      <c r="G6476" t="s">
        <v>39</v>
      </c>
      <c r="H6476" t="s">
        <v>40</v>
      </c>
      <c r="I6476" t="s">
        <v>2597</v>
      </c>
      <c r="J6476">
        <v>1029.95</v>
      </c>
      <c r="K6476">
        <v>5</v>
      </c>
      <c r="L6476">
        <v>298.69</v>
      </c>
    </row>
    <row r="6477" spans="1:12" ht="14.25" customHeight="1" x14ac:dyDescent="0.25">
      <c r="A6477" t="str">
        <f t="shared" si="101"/>
        <v>ORD6476</v>
      </c>
      <c r="B6477" s="6">
        <v>45271</v>
      </c>
      <c r="C6477" s="6" t="str">
        <f>TEXT(Table1[[#This Row],[Order Date]],"mmm")</f>
        <v>Dec</v>
      </c>
      <c r="D6477" s="6" t="str">
        <f>TEXT(Table1[[#This Row],[Order Date]],"yyyy")</f>
        <v>2023</v>
      </c>
      <c r="E6477" t="s">
        <v>2156</v>
      </c>
      <c r="F6477" t="s">
        <v>278</v>
      </c>
      <c r="G6477" t="s">
        <v>11</v>
      </c>
      <c r="H6477" t="s">
        <v>18</v>
      </c>
      <c r="I6477" t="s">
        <v>1525</v>
      </c>
      <c r="J6477">
        <v>243.38</v>
      </c>
      <c r="K6477">
        <v>3</v>
      </c>
      <c r="L6477">
        <v>-51.72</v>
      </c>
    </row>
    <row r="6478" spans="1:12" ht="14.25" customHeight="1" x14ac:dyDescent="0.25">
      <c r="A6478" t="str">
        <f t="shared" si="101"/>
        <v>ORD6477</v>
      </c>
      <c r="B6478" s="6">
        <v>45271</v>
      </c>
      <c r="C6478" s="6" t="str">
        <f>TEXT(Table1[[#This Row],[Order Date]],"mmm")</f>
        <v>Dec</v>
      </c>
      <c r="D6478" s="6" t="str">
        <f>TEXT(Table1[[#This Row],[Order Date]],"yyyy")</f>
        <v>2023</v>
      </c>
      <c r="E6478" t="s">
        <v>2156</v>
      </c>
      <c r="F6478" t="s">
        <v>278</v>
      </c>
      <c r="G6478" t="s">
        <v>39</v>
      </c>
      <c r="H6478" t="s">
        <v>52</v>
      </c>
      <c r="I6478" t="s">
        <v>1737</v>
      </c>
      <c r="J6478">
        <v>119.8</v>
      </c>
      <c r="K6478">
        <v>5</v>
      </c>
      <c r="L6478">
        <v>29.95</v>
      </c>
    </row>
    <row r="6479" spans="1:12" ht="14.25" customHeight="1" x14ac:dyDescent="0.25">
      <c r="A6479" t="str">
        <f t="shared" si="101"/>
        <v>ORD6478</v>
      </c>
      <c r="B6479" s="6">
        <v>45271</v>
      </c>
      <c r="C6479" s="6" t="str">
        <f>TEXT(Table1[[#This Row],[Order Date]],"mmm")</f>
        <v>Dec</v>
      </c>
      <c r="D6479" s="6" t="str">
        <f>TEXT(Table1[[#This Row],[Order Date]],"yyyy")</f>
        <v>2023</v>
      </c>
      <c r="E6479" t="s">
        <v>2156</v>
      </c>
      <c r="F6479" t="s">
        <v>278</v>
      </c>
      <c r="G6479" t="s">
        <v>39</v>
      </c>
      <c r="H6479" t="s">
        <v>40</v>
      </c>
      <c r="I6479" t="s">
        <v>138</v>
      </c>
      <c r="J6479">
        <v>300.77</v>
      </c>
      <c r="K6479">
        <v>4</v>
      </c>
      <c r="L6479">
        <v>30.08</v>
      </c>
    </row>
    <row r="6480" spans="1:12" ht="14.25" customHeight="1" x14ac:dyDescent="0.25">
      <c r="A6480" t="str">
        <f t="shared" si="101"/>
        <v>ORD6479</v>
      </c>
      <c r="B6480" s="6">
        <v>45271</v>
      </c>
      <c r="C6480" s="6" t="str">
        <f>TEXT(Table1[[#This Row],[Order Date]],"mmm")</f>
        <v>Dec</v>
      </c>
      <c r="D6480" s="6" t="str">
        <f>TEXT(Table1[[#This Row],[Order Date]],"yyyy")</f>
        <v>2023</v>
      </c>
      <c r="E6480" t="s">
        <v>891</v>
      </c>
      <c r="F6480" t="s">
        <v>164</v>
      </c>
      <c r="G6480" t="s">
        <v>34</v>
      </c>
      <c r="H6480" t="s">
        <v>47</v>
      </c>
      <c r="I6480" t="s">
        <v>761</v>
      </c>
      <c r="J6480">
        <v>14.8</v>
      </c>
      <c r="K6480">
        <v>4</v>
      </c>
      <c r="L6480">
        <v>6.07</v>
      </c>
    </row>
    <row r="6481" spans="1:12" ht="14.25" customHeight="1" x14ac:dyDescent="0.25">
      <c r="A6481" t="str">
        <f t="shared" si="101"/>
        <v>ORD6480</v>
      </c>
      <c r="B6481" s="6">
        <v>45271</v>
      </c>
      <c r="C6481" s="6" t="str">
        <f>TEXT(Table1[[#This Row],[Order Date]],"mmm")</f>
        <v>Dec</v>
      </c>
      <c r="D6481" s="6" t="str">
        <f>TEXT(Table1[[#This Row],[Order Date]],"yyyy")</f>
        <v>2023</v>
      </c>
      <c r="E6481" t="s">
        <v>891</v>
      </c>
      <c r="F6481" t="s">
        <v>164</v>
      </c>
      <c r="G6481" t="s">
        <v>39</v>
      </c>
      <c r="H6481" t="s">
        <v>40</v>
      </c>
      <c r="I6481" t="s">
        <v>400</v>
      </c>
      <c r="J6481">
        <v>302.38</v>
      </c>
      <c r="K6481">
        <v>3</v>
      </c>
      <c r="L6481">
        <v>22.68</v>
      </c>
    </row>
    <row r="6482" spans="1:12" ht="14.25" customHeight="1" x14ac:dyDescent="0.25">
      <c r="A6482" t="str">
        <f t="shared" si="101"/>
        <v>ORD6481</v>
      </c>
      <c r="B6482" s="6">
        <v>45271</v>
      </c>
      <c r="C6482" s="6" t="str">
        <f>TEXT(Table1[[#This Row],[Order Date]],"mmm")</f>
        <v>Dec</v>
      </c>
      <c r="D6482" s="6" t="str">
        <f>TEXT(Table1[[#This Row],[Order Date]],"yyyy")</f>
        <v>2023</v>
      </c>
      <c r="E6482" t="s">
        <v>891</v>
      </c>
      <c r="F6482" t="s">
        <v>164</v>
      </c>
      <c r="G6482" t="s">
        <v>39</v>
      </c>
      <c r="H6482" t="s">
        <v>52</v>
      </c>
      <c r="I6482" t="s">
        <v>1795</v>
      </c>
      <c r="J6482">
        <v>316</v>
      </c>
      <c r="K6482">
        <v>4</v>
      </c>
      <c r="L6482">
        <v>31.6</v>
      </c>
    </row>
    <row r="6483" spans="1:12" ht="14.25" customHeight="1" x14ac:dyDescent="0.25">
      <c r="A6483" t="str">
        <f t="shared" si="101"/>
        <v>ORD6482</v>
      </c>
      <c r="B6483" s="6">
        <v>45271</v>
      </c>
      <c r="C6483" s="6" t="str">
        <f>TEXT(Table1[[#This Row],[Order Date]],"mmm")</f>
        <v>Dec</v>
      </c>
      <c r="D6483" s="6" t="str">
        <f>TEXT(Table1[[#This Row],[Order Date]],"yyyy")</f>
        <v>2023</v>
      </c>
      <c r="E6483" t="s">
        <v>1079</v>
      </c>
      <c r="F6483" t="s">
        <v>123</v>
      </c>
      <c r="G6483" t="s">
        <v>11</v>
      </c>
      <c r="H6483" t="s">
        <v>18</v>
      </c>
      <c r="I6483" t="s">
        <v>2005</v>
      </c>
      <c r="J6483">
        <v>85.22</v>
      </c>
      <c r="K6483">
        <v>3</v>
      </c>
      <c r="L6483">
        <v>7.46</v>
      </c>
    </row>
    <row r="6484" spans="1:12" ht="14.25" customHeight="1" x14ac:dyDescent="0.25">
      <c r="A6484" t="str">
        <f t="shared" si="101"/>
        <v>ORD6483</v>
      </c>
      <c r="B6484" s="6">
        <v>45271</v>
      </c>
      <c r="C6484" s="6" t="str">
        <f>TEXT(Table1[[#This Row],[Order Date]],"mmm")</f>
        <v>Dec</v>
      </c>
      <c r="D6484" s="6" t="str">
        <f>TEXT(Table1[[#This Row],[Order Date]],"yyyy")</f>
        <v>2023</v>
      </c>
      <c r="E6484" t="s">
        <v>879</v>
      </c>
      <c r="F6484" t="s">
        <v>120</v>
      </c>
      <c r="G6484" t="s">
        <v>11</v>
      </c>
      <c r="H6484" t="s">
        <v>24</v>
      </c>
      <c r="I6484" t="s">
        <v>869</v>
      </c>
      <c r="J6484">
        <v>6.67</v>
      </c>
      <c r="K6484">
        <v>3</v>
      </c>
      <c r="L6484">
        <v>1.67</v>
      </c>
    </row>
    <row r="6485" spans="1:12" ht="14.25" customHeight="1" x14ac:dyDescent="0.25">
      <c r="A6485" t="str">
        <f t="shared" si="101"/>
        <v>ORD6484</v>
      </c>
      <c r="B6485" s="6">
        <v>45271</v>
      </c>
      <c r="C6485" s="6" t="str">
        <f>TEXT(Table1[[#This Row],[Order Date]],"mmm")</f>
        <v>Dec</v>
      </c>
      <c r="D6485" s="6" t="str">
        <f>TEXT(Table1[[#This Row],[Order Date]],"yyyy")</f>
        <v>2023</v>
      </c>
      <c r="E6485" t="s">
        <v>873</v>
      </c>
      <c r="F6485" t="s">
        <v>78</v>
      </c>
      <c r="G6485" t="s">
        <v>11</v>
      </c>
      <c r="H6485" t="s">
        <v>18</v>
      </c>
      <c r="I6485" t="s">
        <v>179</v>
      </c>
      <c r="J6485">
        <v>64.959999999999994</v>
      </c>
      <c r="K6485">
        <v>5</v>
      </c>
      <c r="L6485">
        <v>-4.0599999999999996</v>
      </c>
    </row>
    <row r="6486" spans="1:12" ht="14.25" customHeight="1" x14ac:dyDescent="0.25">
      <c r="A6486" t="str">
        <f t="shared" si="101"/>
        <v>ORD6485</v>
      </c>
      <c r="B6486" s="6">
        <v>45271</v>
      </c>
      <c r="C6486" s="6" t="str">
        <f>TEXT(Table1[[#This Row],[Order Date]],"mmm")</f>
        <v>Dec</v>
      </c>
      <c r="D6486" s="6" t="str">
        <f>TEXT(Table1[[#This Row],[Order Date]],"yyyy")</f>
        <v>2023</v>
      </c>
      <c r="E6486" t="s">
        <v>873</v>
      </c>
      <c r="F6486" t="s">
        <v>78</v>
      </c>
      <c r="G6486" t="s">
        <v>11</v>
      </c>
      <c r="H6486" t="s">
        <v>200</v>
      </c>
      <c r="I6486" t="s">
        <v>2251</v>
      </c>
      <c r="J6486">
        <v>13.52</v>
      </c>
      <c r="K6486">
        <v>2</v>
      </c>
      <c r="L6486">
        <v>1.69</v>
      </c>
    </row>
    <row r="6487" spans="1:12" ht="14.25" customHeight="1" x14ac:dyDescent="0.25">
      <c r="A6487" t="str">
        <f t="shared" si="101"/>
        <v>ORD6486</v>
      </c>
      <c r="B6487" s="6">
        <v>45271</v>
      </c>
      <c r="C6487" s="6" t="str">
        <f>TEXT(Table1[[#This Row],[Order Date]],"mmm")</f>
        <v>Dec</v>
      </c>
      <c r="D6487" s="6" t="str">
        <f>TEXT(Table1[[#This Row],[Order Date]],"yyyy")</f>
        <v>2023</v>
      </c>
      <c r="E6487" t="s">
        <v>873</v>
      </c>
      <c r="F6487" t="s">
        <v>78</v>
      </c>
      <c r="G6487" t="s">
        <v>34</v>
      </c>
      <c r="H6487" t="s">
        <v>35</v>
      </c>
      <c r="I6487" t="s">
        <v>1435</v>
      </c>
      <c r="J6487">
        <v>458.43</v>
      </c>
      <c r="K6487">
        <v>5</v>
      </c>
      <c r="L6487">
        <v>-137.53</v>
      </c>
    </row>
    <row r="6488" spans="1:12" ht="14.25" customHeight="1" x14ac:dyDescent="0.25">
      <c r="A6488" t="str">
        <f t="shared" si="101"/>
        <v>ORD6487</v>
      </c>
      <c r="B6488" s="6">
        <v>45271</v>
      </c>
      <c r="C6488" s="6" t="str">
        <f>TEXT(Table1[[#This Row],[Order Date]],"mmm")</f>
        <v>Dec</v>
      </c>
      <c r="D6488" s="6" t="str">
        <f>TEXT(Table1[[#This Row],[Order Date]],"yyyy")</f>
        <v>2023</v>
      </c>
      <c r="E6488" t="s">
        <v>873</v>
      </c>
      <c r="F6488" t="s">
        <v>78</v>
      </c>
      <c r="G6488" t="s">
        <v>11</v>
      </c>
      <c r="H6488" t="s">
        <v>92</v>
      </c>
      <c r="I6488" t="s">
        <v>2316</v>
      </c>
      <c r="J6488">
        <v>387.14</v>
      </c>
      <c r="K6488">
        <v>4</v>
      </c>
      <c r="L6488">
        <v>24.2</v>
      </c>
    </row>
    <row r="6489" spans="1:12" ht="14.25" customHeight="1" x14ac:dyDescent="0.25">
      <c r="A6489" t="str">
        <f t="shared" si="101"/>
        <v>ORD6488</v>
      </c>
      <c r="B6489" s="6">
        <v>45271</v>
      </c>
      <c r="C6489" s="6" t="str">
        <f>TEXT(Table1[[#This Row],[Order Date]],"mmm")</f>
        <v>Dec</v>
      </c>
      <c r="D6489" s="6" t="str">
        <f>TEXT(Table1[[#This Row],[Order Date]],"yyyy")</f>
        <v>2023</v>
      </c>
      <c r="E6489" t="s">
        <v>873</v>
      </c>
      <c r="F6489" t="s">
        <v>78</v>
      </c>
      <c r="G6489" t="s">
        <v>34</v>
      </c>
      <c r="H6489" t="s">
        <v>145</v>
      </c>
      <c r="I6489" t="s">
        <v>1496</v>
      </c>
      <c r="J6489">
        <v>328.59</v>
      </c>
      <c r="K6489">
        <v>3</v>
      </c>
      <c r="L6489">
        <v>-147.87</v>
      </c>
    </row>
    <row r="6490" spans="1:12" ht="14.25" customHeight="1" x14ac:dyDescent="0.25">
      <c r="A6490" t="str">
        <f t="shared" si="101"/>
        <v>ORD6489</v>
      </c>
      <c r="B6490" s="6">
        <v>45271</v>
      </c>
      <c r="C6490" s="6" t="str">
        <f>TEXT(Table1[[#This Row],[Order Date]],"mmm")</f>
        <v>Dec</v>
      </c>
      <c r="D6490" s="6" t="str">
        <f>TEXT(Table1[[#This Row],[Order Date]],"yyyy")</f>
        <v>2023</v>
      </c>
      <c r="E6490" t="s">
        <v>167</v>
      </c>
      <c r="F6490" t="s">
        <v>91</v>
      </c>
      <c r="G6490" t="s">
        <v>34</v>
      </c>
      <c r="H6490" t="s">
        <v>35</v>
      </c>
      <c r="I6490" t="s">
        <v>1876</v>
      </c>
      <c r="J6490">
        <v>403.92</v>
      </c>
      <c r="K6490">
        <v>5</v>
      </c>
      <c r="L6490">
        <v>25.25</v>
      </c>
    </row>
    <row r="6491" spans="1:12" ht="14.25" customHeight="1" x14ac:dyDescent="0.25">
      <c r="A6491" t="str">
        <f t="shared" si="101"/>
        <v>ORD6490</v>
      </c>
      <c r="B6491" s="6">
        <v>45271</v>
      </c>
      <c r="C6491" s="6" t="str">
        <f>TEXT(Table1[[#This Row],[Order Date]],"mmm")</f>
        <v>Dec</v>
      </c>
      <c r="D6491" s="6" t="str">
        <f>TEXT(Table1[[#This Row],[Order Date]],"yyyy")</f>
        <v>2023</v>
      </c>
      <c r="E6491" t="s">
        <v>1563</v>
      </c>
      <c r="F6491" t="s">
        <v>27</v>
      </c>
      <c r="G6491" t="s">
        <v>11</v>
      </c>
      <c r="H6491" t="s">
        <v>20</v>
      </c>
      <c r="I6491" t="s">
        <v>165</v>
      </c>
      <c r="J6491">
        <v>209.6</v>
      </c>
      <c r="K6491">
        <v>5</v>
      </c>
      <c r="L6491">
        <v>68.12</v>
      </c>
    </row>
    <row r="6492" spans="1:12" ht="14.25" customHeight="1" x14ac:dyDescent="0.25">
      <c r="A6492" t="str">
        <f t="shared" si="101"/>
        <v>ORD6491</v>
      </c>
      <c r="B6492" s="6">
        <v>45271</v>
      </c>
      <c r="C6492" s="6" t="str">
        <f>TEXT(Table1[[#This Row],[Order Date]],"mmm")</f>
        <v>Dec</v>
      </c>
      <c r="D6492" s="6" t="str">
        <f>TEXT(Table1[[#This Row],[Order Date]],"yyyy")</f>
        <v>2023</v>
      </c>
      <c r="E6492" t="s">
        <v>1563</v>
      </c>
      <c r="F6492" t="s">
        <v>27</v>
      </c>
      <c r="G6492" t="s">
        <v>11</v>
      </c>
      <c r="H6492" t="s">
        <v>24</v>
      </c>
      <c r="I6492" t="s">
        <v>2571</v>
      </c>
      <c r="J6492">
        <v>23.32</v>
      </c>
      <c r="K6492">
        <v>2</v>
      </c>
      <c r="L6492">
        <v>6.06</v>
      </c>
    </row>
    <row r="6493" spans="1:12" ht="14.25" customHeight="1" x14ac:dyDescent="0.25">
      <c r="A6493" t="str">
        <f t="shared" si="101"/>
        <v>ORD6492</v>
      </c>
      <c r="B6493" s="6">
        <v>45271</v>
      </c>
      <c r="C6493" s="6" t="str">
        <f>TEXT(Table1[[#This Row],[Order Date]],"mmm")</f>
        <v>Dec</v>
      </c>
      <c r="D6493" s="6" t="str">
        <f>TEXT(Table1[[#This Row],[Order Date]],"yyyy")</f>
        <v>2023</v>
      </c>
      <c r="E6493" t="s">
        <v>1563</v>
      </c>
      <c r="F6493" t="s">
        <v>27</v>
      </c>
      <c r="G6493" t="s">
        <v>11</v>
      </c>
      <c r="H6493" t="s">
        <v>12</v>
      </c>
      <c r="I6493" t="s">
        <v>2546</v>
      </c>
      <c r="J6493">
        <v>30.98</v>
      </c>
      <c r="K6493">
        <v>1</v>
      </c>
      <c r="L6493">
        <v>13.94</v>
      </c>
    </row>
    <row r="6494" spans="1:12" ht="14.25" customHeight="1" x14ac:dyDescent="0.25">
      <c r="A6494" t="str">
        <f t="shared" si="101"/>
        <v>ORD6493</v>
      </c>
      <c r="B6494" s="6">
        <v>45271</v>
      </c>
      <c r="C6494" s="6" t="str">
        <f>TEXT(Table1[[#This Row],[Order Date]],"mmm")</f>
        <v>Dec</v>
      </c>
      <c r="D6494" s="6" t="str">
        <f>TEXT(Table1[[#This Row],[Order Date]],"yyyy")</f>
        <v>2023</v>
      </c>
      <c r="E6494" t="s">
        <v>1563</v>
      </c>
      <c r="F6494" t="s">
        <v>27</v>
      </c>
      <c r="G6494" t="s">
        <v>39</v>
      </c>
      <c r="H6494" t="s">
        <v>52</v>
      </c>
      <c r="I6494" t="s">
        <v>2278</v>
      </c>
      <c r="J6494">
        <v>119.96</v>
      </c>
      <c r="K6494">
        <v>4</v>
      </c>
      <c r="L6494">
        <v>25.19</v>
      </c>
    </row>
    <row r="6495" spans="1:12" ht="14.25" customHeight="1" x14ac:dyDescent="0.25">
      <c r="A6495" t="str">
        <f t="shared" si="101"/>
        <v>ORD6494</v>
      </c>
      <c r="B6495" s="6">
        <v>45271</v>
      </c>
      <c r="C6495" s="6" t="str">
        <f>TEXT(Table1[[#This Row],[Order Date]],"mmm")</f>
        <v>Dec</v>
      </c>
      <c r="D6495" s="6" t="str">
        <f>TEXT(Table1[[#This Row],[Order Date]],"yyyy")</f>
        <v>2023</v>
      </c>
      <c r="E6495" t="s">
        <v>1563</v>
      </c>
      <c r="F6495" t="s">
        <v>27</v>
      </c>
      <c r="G6495" t="s">
        <v>34</v>
      </c>
      <c r="H6495" t="s">
        <v>35</v>
      </c>
      <c r="I6495" t="s">
        <v>1480</v>
      </c>
      <c r="J6495">
        <v>363.92</v>
      </c>
      <c r="K6495">
        <v>5</v>
      </c>
      <c r="L6495">
        <v>-31.84</v>
      </c>
    </row>
    <row r="6496" spans="1:12" ht="14.25" customHeight="1" x14ac:dyDescent="0.25">
      <c r="A6496" t="str">
        <f t="shared" si="101"/>
        <v>ORD6495</v>
      </c>
      <c r="B6496" s="6">
        <v>45271</v>
      </c>
      <c r="C6496" s="6" t="str">
        <f>TEXT(Table1[[#This Row],[Order Date]],"mmm")</f>
        <v>Dec</v>
      </c>
      <c r="D6496" s="6" t="str">
        <f>TEXT(Table1[[#This Row],[Order Date]],"yyyy")</f>
        <v>2023</v>
      </c>
      <c r="E6496" t="s">
        <v>1563</v>
      </c>
      <c r="F6496" t="s">
        <v>27</v>
      </c>
      <c r="G6496" t="s">
        <v>11</v>
      </c>
      <c r="H6496" t="s">
        <v>20</v>
      </c>
      <c r="I6496" t="s">
        <v>1825</v>
      </c>
      <c r="J6496">
        <v>35.81</v>
      </c>
      <c r="K6496">
        <v>3</v>
      </c>
      <c r="L6496">
        <v>11.19</v>
      </c>
    </row>
    <row r="6497" spans="1:12" ht="14.25" customHeight="1" x14ac:dyDescent="0.25">
      <c r="A6497" t="str">
        <f t="shared" si="101"/>
        <v>ORD6496</v>
      </c>
      <c r="B6497" s="6">
        <v>45271</v>
      </c>
      <c r="C6497" s="6" t="str">
        <f>TEXT(Table1[[#This Row],[Order Date]],"mmm")</f>
        <v>Dec</v>
      </c>
      <c r="D6497" s="6" t="str">
        <f>TEXT(Table1[[#This Row],[Order Date]],"yyyy")</f>
        <v>2023</v>
      </c>
      <c r="E6497" t="s">
        <v>1563</v>
      </c>
      <c r="F6497" t="s">
        <v>27</v>
      </c>
      <c r="G6497" t="s">
        <v>11</v>
      </c>
      <c r="H6497" t="s">
        <v>20</v>
      </c>
      <c r="I6497" t="s">
        <v>1533</v>
      </c>
      <c r="J6497">
        <v>122.69</v>
      </c>
      <c r="K6497">
        <v>9</v>
      </c>
      <c r="L6497">
        <v>39.869999999999997</v>
      </c>
    </row>
    <row r="6498" spans="1:12" ht="14.25" customHeight="1" x14ac:dyDescent="0.25">
      <c r="A6498" t="str">
        <f t="shared" si="101"/>
        <v>ORD6497</v>
      </c>
      <c r="B6498" s="6">
        <v>45271</v>
      </c>
      <c r="C6498" s="6" t="str">
        <f>TEXT(Table1[[#This Row],[Order Date]],"mmm")</f>
        <v>Dec</v>
      </c>
      <c r="D6498" s="6" t="str">
        <f>TEXT(Table1[[#This Row],[Order Date]],"yyyy")</f>
        <v>2023</v>
      </c>
      <c r="E6498" t="s">
        <v>1563</v>
      </c>
      <c r="F6498" t="s">
        <v>27</v>
      </c>
      <c r="G6498" t="s">
        <v>34</v>
      </c>
      <c r="H6498" t="s">
        <v>145</v>
      </c>
      <c r="I6498" t="s">
        <v>1774</v>
      </c>
      <c r="J6498">
        <v>892.14</v>
      </c>
      <c r="K6498">
        <v>7</v>
      </c>
      <c r="L6498">
        <v>111.52</v>
      </c>
    </row>
    <row r="6499" spans="1:12" ht="14.25" customHeight="1" x14ac:dyDescent="0.25">
      <c r="A6499" t="str">
        <f t="shared" si="101"/>
        <v>ORD6498</v>
      </c>
      <c r="B6499" s="6">
        <v>45271</v>
      </c>
      <c r="C6499" s="6" t="str">
        <f>TEXT(Table1[[#This Row],[Order Date]],"mmm")</f>
        <v>Dec</v>
      </c>
      <c r="D6499" s="6" t="str">
        <f>TEXT(Table1[[#This Row],[Order Date]],"yyyy")</f>
        <v>2023</v>
      </c>
      <c r="E6499" t="s">
        <v>1563</v>
      </c>
      <c r="F6499" t="s">
        <v>27</v>
      </c>
      <c r="G6499" t="s">
        <v>11</v>
      </c>
      <c r="H6499" t="s">
        <v>18</v>
      </c>
      <c r="I6499" t="s">
        <v>435</v>
      </c>
      <c r="J6499">
        <v>50.22</v>
      </c>
      <c r="K6499">
        <v>3</v>
      </c>
      <c r="L6499">
        <v>2.0099999999999998</v>
      </c>
    </row>
    <row r="6500" spans="1:12" ht="14.25" customHeight="1" x14ac:dyDescent="0.25">
      <c r="A6500" t="str">
        <f t="shared" si="101"/>
        <v>ORD6499</v>
      </c>
      <c r="B6500" s="6">
        <v>45271</v>
      </c>
      <c r="C6500" s="6" t="str">
        <f>TEXT(Table1[[#This Row],[Order Date]],"mmm")</f>
        <v>Dec</v>
      </c>
      <c r="D6500" s="6" t="str">
        <f>TEXT(Table1[[#This Row],[Order Date]],"yyyy")</f>
        <v>2023</v>
      </c>
      <c r="E6500" t="s">
        <v>1563</v>
      </c>
      <c r="F6500" t="s">
        <v>27</v>
      </c>
      <c r="G6500" t="s">
        <v>11</v>
      </c>
      <c r="H6500" t="s">
        <v>92</v>
      </c>
      <c r="I6500" t="s">
        <v>1278</v>
      </c>
      <c r="J6500">
        <v>83.42</v>
      </c>
      <c r="K6500">
        <v>2</v>
      </c>
      <c r="L6500">
        <v>24.19</v>
      </c>
    </row>
    <row r="6501" spans="1:12" ht="14.25" customHeight="1" x14ac:dyDescent="0.25">
      <c r="A6501" t="str">
        <f t="shared" si="101"/>
        <v>ORD6500</v>
      </c>
      <c r="B6501" s="6">
        <v>45271</v>
      </c>
      <c r="C6501" s="6" t="str">
        <f>TEXT(Table1[[#This Row],[Order Date]],"mmm")</f>
        <v>Dec</v>
      </c>
      <c r="D6501" s="6" t="str">
        <f>TEXT(Table1[[#This Row],[Order Date]],"yyyy")</f>
        <v>2023</v>
      </c>
      <c r="E6501" t="s">
        <v>1563</v>
      </c>
      <c r="F6501" t="s">
        <v>27</v>
      </c>
      <c r="G6501" t="s">
        <v>11</v>
      </c>
      <c r="H6501" t="s">
        <v>20</v>
      </c>
      <c r="I6501" t="s">
        <v>1918</v>
      </c>
      <c r="J6501">
        <v>5.87</v>
      </c>
      <c r="K6501">
        <v>2</v>
      </c>
      <c r="L6501">
        <v>2.13</v>
      </c>
    </row>
    <row r="6502" spans="1:12" ht="14.25" customHeight="1" x14ac:dyDescent="0.25">
      <c r="A6502" t="str">
        <f t="shared" si="101"/>
        <v>ORD6501</v>
      </c>
      <c r="B6502" s="6">
        <v>45271</v>
      </c>
      <c r="C6502" s="6" t="str">
        <f>TEXT(Table1[[#This Row],[Order Date]],"mmm")</f>
        <v>Dec</v>
      </c>
      <c r="D6502" s="6" t="str">
        <f>TEXT(Table1[[#This Row],[Order Date]],"yyyy")</f>
        <v>2023</v>
      </c>
      <c r="E6502" t="s">
        <v>1797</v>
      </c>
      <c r="F6502" t="s">
        <v>78</v>
      </c>
      <c r="G6502" t="s">
        <v>11</v>
      </c>
      <c r="H6502" t="s">
        <v>92</v>
      </c>
      <c r="I6502" t="s">
        <v>801</v>
      </c>
      <c r="J6502">
        <v>73.540000000000006</v>
      </c>
      <c r="K6502">
        <v>4</v>
      </c>
      <c r="L6502">
        <v>9.19</v>
      </c>
    </row>
    <row r="6503" spans="1:12" ht="14.25" customHeight="1" x14ac:dyDescent="0.25">
      <c r="A6503" t="str">
        <f t="shared" si="101"/>
        <v>ORD6502</v>
      </c>
      <c r="B6503" s="6">
        <v>45272</v>
      </c>
      <c r="C6503" s="6" t="str">
        <f>TEXT(Table1[[#This Row],[Order Date]],"mmm")</f>
        <v>Dec</v>
      </c>
      <c r="D6503" s="6" t="str">
        <f>TEXT(Table1[[#This Row],[Order Date]],"yyyy")</f>
        <v>2023</v>
      </c>
      <c r="E6503" t="s">
        <v>495</v>
      </c>
      <c r="F6503" t="s">
        <v>78</v>
      </c>
      <c r="G6503" t="s">
        <v>11</v>
      </c>
      <c r="H6503" t="s">
        <v>20</v>
      </c>
      <c r="I6503" t="s">
        <v>781</v>
      </c>
      <c r="J6503">
        <v>18.690000000000001</v>
      </c>
      <c r="K6503">
        <v>3</v>
      </c>
      <c r="L6503">
        <v>-14.33</v>
      </c>
    </row>
    <row r="6504" spans="1:12" ht="14.25" customHeight="1" x14ac:dyDescent="0.25">
      <c r="A6504" t="str">
        <f t="shared" si="101"/>
        <v>ORD6503</v>
      </c>
      <c r="B6504" s="6">
        <v>45272</v>
      </c>
      <c r="C6504" s="6" t="str">
        <f>TEXT(Table1[[#This Row],[Order Date]],"mmm")</f>
        <v>Dec</v>
      </c>
      <c r="D6504" s="6" t="str">
        <f>TEXT(Table1[[#This Row],[Order Date]],"yyyy")</f>
        <v>2023</v>
      </c>
      <c r="E6504" t="s">
        <v>495</v>
      </c>
      <c r="F6504" t="s">
        <v>78</v>
      </c>
      <c r="G6504" t="s">
        <v>39</v>
      </c>
      <c r="H6504" t="s">
        <v>52</v>
      </c>
      <c r="I6504" t="s">
        <v>999</v>
      </c>
      <c r="J6504">
        <v>383.95</v>
      </c>
      <c r="K6504">
        <v>6</v>
      </c>
      <c r="L6504">
        <v>76.790000000000006</v>
      </c>
    </row>
    <row r="6505" spans="1:12" ht="14.25" customHeight="1" x14ac:dyDescent="0.25">
      <c r="A6505" t="str">
        <f t="shared" si="101"/>
        <v>ORD6504</v>
      </c>
      <c r="B6505" s="6">
        <v>45272</v>
      </c>
      <c r="C6505" s="6" t="str">
        <f>TEXT(Table1[[#This Row],[Order Date]],"mmm")</f>
        <v>Dec</v>
      </c>
      <c r="D6505" s="6" t="str">
        <f>TEXT(Table1[[#This Row],[Order Date]],"yyyy")</f>
        <v>2023</v>
      </c>
      <c r="E6505" t="s">
        <v>1099</v>
      </c>
      <c r="F6505" t="s">
        <v>110</v>
      </c>
      <c r="G6505" t="s">
        <v>39</v>
      </c>
      <c r="H6505" t="s">
        <v>40</v>
      </c>
      <c r="I6505" t="s">
        <v>138</v>
      </c>
      <c r="J6505">
        <v>657.93</v>
      </c>
      <c r="K6505">
        <v>7</v>
      </c>
      <c r="L6505">
        <v>184.22</v>
      </c>
    </row>
    <row r="6506" spans="1:12" ht="14.25" customHeight="1" x14ac:dyDescent="0.25">
      <c r="A6506" t="str">
        <f t="shared" si="101"/>
        <v>ORD6505</v>
      </c>
      <c r="B6506" s="6">
        <v>45272</v>
      </c>
      <c r="C6506" s="6" t="str">
        <f>TEXT(Table1[[#This Row],[Order Date]],"mmm")</f>
        <v>Dec</v>
      </c>
      <c r="D6506" s="6" t="str">
        <f>TEXT(Table1[[#This Row],[Order Date]],"yyyy")</f>
        <v>2023</v>
      </c>
      <c r="E6506" t="s">
        <v>1099</v>
      </c>
      <c r="F6506" t="s">
        <v>110</v>
      </c>
      <c r="G6506" t="s">
        <v>34</v>
      </c>
      <c r="H6506" t="s">
        <v>47</v>
      </c>
      <c r="I6506" t="s">
        <v>975</v>
      </c>
      <c r="J6506">
        <v>33.479999999999997</v>
      </c>
      <c r="K6506">
        <v>4</v>
      </c>
      <c r="L6506">
        <v>8.6999999999999993</v>
      </c>
    </row>
    <row r="6507" spans="1:12" ht="14.25" customHeight="1" x14ac:dyDescent="0.25">
      <c r="A6507" t="str">
        <f t="shared" si="101"/>
        <v>ORD6506</v>
      </c>
      <c r="B6507" s="6">
        <v>45272</v>
      </c>
      <c r="C6507" s="6" t="str">
        <f>TEXT(Table1[[#This Row],[Order Date]],"mmm")</f>
        <v>Dec</v>
      </c>
      <c r="D6507" s="6" t="str">
        <f>TEXT(Table1[[#This Row],[Order Date]],"yyyy")</f>
        <v>2023</v>
      </c>
      <c r="E6507" t="s">
        <v>1099</v>
      </c>
      <c r="F6507" t="s">
        <v>110</v>
      </c>
      <c r="G6507" t="s">
        <v>11</v>
      </c>
      <c r="H6507" t="s">
        <v>24</v>
      </c>
      <c r="I6507" t="s">
        <v>326</v>
      </c>
      <c r="J6507">
        <v>13.9</v>
      </c>
      <c r="K6507">
        <v>5</v>
      </c>
      <c r="L6507">
        <v>3.61</v>
      </c>
    </row>
    <row r="6508" spans="1:12" ht="14.25" customHeight="1" x14ac:dyDescent="0.25">
      <c r="A6508" t="str">
        <f t="shared" si="101"/>
        <v>ORD6507</v>
      </c>
      <c r="B6508" s="6">
        <v>45272</v>
      </c>
      <c r="C6508" s="6" t="str">
        <f>TEXT(Table1[[#This Row],[Order Date]],"mmm")</f>
        <v>Dec</v>
      </c>
      <c r="D6508" s="6" t="str">
        <f>TEXT(Table1[[#This Row],[Order Date]],"yyyy")</f>
        <v>2023</v>
      </c>
      <c r="E6508" t="s">
        <v>1099</v>
      </c>
      <c r="F6508" t="s">
        <v>110</v>
      </c>
      <c r="G6508" t="s">
        <v>11</v>
      </c>
      <c r="H6508" t="s">
        <v>18</v>
      </c>
      <c r="I6508" t="s">
        <v>1656</v>
      </c>
      <c r="J6508">
        <v>26.86</v>
      </c>
      <c r="K6508">
        <v>2</v>
      </c>
      <c r="L6508">
        <v>6.72</v>
      </c>
    </row>
    <row r="6509" spans="1:12" ht="14.25" customHeight="1" x14ac:dyDescent="0.25">
      <c r="A6509" t="str">
        <f t="shared" si="101"/>
        <v>ORD6508</v>
      </c>
      <c r="B6509" s="6">
        <v>45272</v>
      </c>
      <c r="C6509" s="6" t="str">
        <f>TEXT(Table1[[#This Row],[Order Date]],"mmm")</f>
        <v>Dec</v>
      </c>
      <c r="D6509" s="6" t="str">
        <f>TEXT(Table1[[#This Row],[Order Date]],"yyyy")</f>
        <v>2023</v>
      </c>
      <c r="E6509" t="s">
        <v>1800</v>
      </c>
      <c r="F6509" t="s">
        <v>30</v>
      </c>
      <c r="G6509" t="s">
        <v>39</v>
      </c>
      <c r="H6509" t="s">
        <v>52</v>
      </c>
      <c r="I6509" t="s">
        <v>1008</v>
      </c>
      <c r="J6509">
        <v>249.95</v>
      </c>
      <c r="K6509">
        <v>5</v>
      </c>
      <c r="L6509">
        <v>20</v>
      </c>
    </row>
    <row r="6510" spans="1:12" ht="14.25" customHeight="1" x14ac:dyDescent="0.25">
      <c r="A6510" t="str">
        <f t="shared" si="101"/>
        <v>ORD6509</v>
      </c>
      <c r="B6510" s="6">
        <v>45272</v>
      </c>
      <c r="C6510" s="6" t="str">
        <f>TEXT(Table1[[#This Row],[Order Date]],"mmm")</f>
        <v>Dec</v>
      </c>
      <c r="D6510" s="6" t="str">
        <f>TEXT(Table1[[#This Row],[Order Date]],"yyyy")</f>
        <v>2023</v>
      </c>
      <c r="E6510" t="s">
        <v>1800</v>
      </c>
      <c r="F6510" t="s">
        <v>30</v>
      </c>
      <c r="G6510" t="s">
        <v>11</v>
      </c>
      <c r="H6510" t="s">
        <v>12</v>
      </c>
      <c r="I6510" t="s">
        <v>2645</v>
      </c>
      <c r="J6510">
        <v>49.12</v>
      </c>
      <c r="K6510">
        <v>4</v>
      </c>
      <c r="L6510">
        <v>23.09</v>
      </c>
    </row>
    <row r="6511" spans="1:12" ht="14.25" customHeight="1" x14ac:dyDescent="0.25">
      <c r="A6511" t="str">
        <f t="shared" si="101"/>
        <v>ORD6510</v>
      </c>
      <c r="B6511" s="6">
        <v>45272</v>
      </c>
      <c r="C6511" s="6" t="str">
        <f>TEXT(Table1[[#This Row],[Order Date]],"mmm")</f>
        <v>Dec</v>
      </c>
      <c r="D6511" s="6" t="str">
        <f>TEXT(Table1[[#This Row],[Order Date]],"yyyy")</f>
        <v>2023</v>
      </c>
      <c r="E6511" t="s">
        <v>1610</v>
      </c>
      <c r="F6511" t="s">
        <v>27</v>
      </c>
      <c r="G6511" t="s">
        <v>34</v>
      </c>
      <c r="H6511" t="s">
        <v>47</v>
      </c>
      <c r="I6511" t="s">
        <v>48</v>
      </c>
      <c r="J6511">
        <v>383.64</v>
      </c>
      <c r="K6511">
        <v>6</v>
      </c>
      <c r="L6511">
        <v>122.76</v>
      </c>
    </row>
    <row r="6512" spans="1:12" ht="14.25" customHeight="1" x14ac:dyDescent="0.25">
      <c r="A6512" t="str">
        <f t="shared" si="101"/>
        <v>ORD6511</v>
      </c>
      <c r="B6512" s="6">
        <v>45272</v>
      </c>
      <c r="C6512" s="6" t="str">
        <f>TEXT(Table1[[#This Row],[Order Date]],"mmm")</f>
        <v>Dec</v>
      </c>
      <c r="D6512" s="6" t="str">
        <f>TEXT(Table1[[#This Row],[Order Date]],"yyyy")</f>
        <v>2023</v>
      </c>
      <c r="E6512" t="s">
        <v>1610</v>
      </c>
      <c r="F6512" t="s">
        <v>27</v>
      </c>
      <c r="G6512" t="s">
        <v>11</v>
      </c>
      <c r="H6512" t="s">
        <v>92</v>
      </c>
      <c r="I6512" t="s">
        <v>1829</v>
      </c>
      <c r="J6512">
        <v>56.52</v>
      </c>
      <c r="K6512">
        <v>3</v>
      </c>
      <c r="L6512">
        <v>15.83</v>
      </c>
    </row>
    <row r="6513" spans="1:12" ht="14.25" customHeight="1" x14ac:dyDescent="0.25">
      <c r="A6513" t="str">
        <f t="shared" si="101"/>
        <v>ORD6512</v>
      </c>
      <c r="B6513" s="6">
        <v>45272</v>
      </c>
      <c r="C6513" s="6" t="str">
        <f>TEXT(Table1[[#This Row],[Order Date]],"mmm")</f>
        <v>Dec</v>
      </c>
      <c r="D6513" s="6" t="str">
        <f>TEXT(Table1[[#This Row],[Order Date]],"yyyy")</f>
        <v>2023</v>
      </c>
      <c r="E6513" t="s">
        <v>873</v>
      </c>
      <c r="F6513" t="s">
        <v>149</v>
      </c>
      <c r="G6513" t="s">
        <v>34</v>
      </c>
      <c r="H6513" t="s">
        <v>47</v>
      </c>
      <c r="I6513" t="s">
        <v>2576</v>
      </c>
      <c r="J6513">
        <v>60.35</v>
      </c>
      <c r="K6513">
        <v>5</v>
      </c>
      <c r="L6513">
        <v>19.920000000000002</v>
      </c>
    </row>
    <row r="6514" spans="1:12" ht="14.25" customHeight="1" x14ac:dyDescent="0.25">
      <c r="A6514" t="str">
        <f t="shared" si="101"/>
        <v>ORD6513</v>
      </c>
      <c r="B6514" s="6">
        <v>45272</v>
      </c>
      <c r="C6514" s="6" t="str">
        <f>TEXT(Table1[[#This Row],[Order Date]],"mmm")</f>
        <v>Dec</v>
      </c>
      <c r="D6514" s="6" t="str">
        <f>TEXT(Table1[[#This Row],[Order Date]],"yyyy")</f>
        <v>2023</v>
      </c>
      <c r="E6514" t="s">
        <v>873</v>
      </c>
      <c r="F6514" t="s">
        <v>149</v>
      </c>
      <c r="G6514" t="s">
        <v>11</v>
      </c>
      <c r="H6514" t="s">
        <v>200</v>
      </c>
      <c r="I6514" t="s">
        <v>2565</v>
      </c>
      <c r="J6514">
        <v>35.520000000000003</v>
      </c>
      <c r="K6514">
        <v>4</v>
      </c>
      <c r="L6514">
        <v>9.9499999999999993</v>
      </c>
    </row>
    <row r="6515" spans="1:12" ht="14.25" customHeight="1" x14ac:dyDescent="0.25">
      <c r="A6515" t="str">
        <f t="shared" si="101"/>
        <v>ORD6514</v>
      </c>
      <c r="B6515" s="6">
        <v>45272</v>
      </c>
      <c r="C6515" s="6" t="str">
        <f>TEXT(Table1[[#This Row],[Order Date]],"mmm")</f>
        <v>Dec</v>
      </c>
      <c r="D6515" s="6" t="str">
        <f>TEXT(Table1[[#This Row],[Order Date]],"yyyy")</f>
        <v>2023</v>
      </c>
      <c r="E6515" t="s">
        <v>873</v>
      </c>
      <c r="F6515" t="s">
        <v>149</v>
      </c>
      <c r="G6515" t="s">
        <v>11</v>
      </c>
      <c r="H6515" t="s">
        <v>24</v>
      </c>
      <c r="I6515" t="s">
        <v>2516</v>
      </c>
      <c r="J6515">
        <v>11.2</v>
      </c>
      <c r="K6515">
        <v>7</v>
      </c>
      <c r="L6515">
        <v>4.82</v>
      </c>
    </row>
    <row r="6516" spans="1:12" ht="14.25" customHeight="1" x14ac:dyDescent="0.25">
      <c r="A6516" t="str">
        <f t="shared" si="101"/>
        <v>ORD6515</v>
      </c>
      <c r="B6516" s="6">
        <v>45273</v>
      </c>
      <c r="C6516" s="6" t="str">
        <f>TEXT(Table1[[#This Row],[Order Date]],"mmm")</f>
        <v>Dec</v>
      </c>
      <c r="D6516" s="6" t="str">
        <f>TEXT(Table1[[#This Row],[Order Date]],"yyyy")</f>
        <v>2023</v>
      </c>
      <c r="E6516" t="s">
        <v>1538</v>
      </c>
      <c r="F6516" t="s">
        <v>840</v>
      </c>
      <c r="G6516" t="s">
        <v>39</v>
      </c>
      <c r="H6516" t="s">
        <v>52</v>
      </c>
      <c r="I6516" t="s">
        <v>1690</v>
      </c>
      <c r="J6516">
        <v>63.88</v>
      </c>
      <c r="K6516">
        <v>4</v>
      </c>
      <c r="L6516">
        <v>24.91</v>
      </c>
    </row>
    <row r="6517" spans="1:12" ht="14.25" customHeight="1" x14ac:dyDescent="0.25">
      <c r="A6517" t="str">
        <f t="shared" si="101"/>
        <v>ORD6516</v>
      </c>
      <c r="B6517" s="6">
        <v>45273</v>
      </c>
      <c r="C6517" s="6" t="str">
        <f>TEXT(Table1[[#This Row],[Order Date]],"mmm")</f>
        <v>Dec</v>
      </c>
      <c r="D6517" s="6" t="str">
        <f>TEXT(Table1[[#This Row],[Order Date]],"yyyy")</f>
        <v>2023</v>
      </c>
      <c r="E6517" t="s">
        <v>883</v>
      </c>
      <c r="F6517" t="s">
        <v>27</v>
      </c>
      <c r="G6517" t="s">
        <v>11</v>
      </c>
      <c r="H6517" t="s">
        <v>20</v>
      </c>
      <c r="I6517" t="s">
        <v>972</v>
      </c>
      <c r="J6517">
        <v>6.1</v>
      </c>
      <c r="K6517">
        <v>2</v>
      </c>
      <c r="L6517">
        <v>2.21</v>
      </c>
    </row>
    <row r="6518" spans="1:12" ht="14.25" customHeight="1" x14ac:dyDescent="0.25">
      <c r="A6518" t="str">
        <f t="shared" si="101"/>
        <v>ORD6517</v>
      </c>
      <c r="B6518" s="6">
        <v>45273</v>
      </c>
      <c r="C6518" s="6" t="str">
        <f>TEXT(Table1[[#This Row],[Order Date]],"mmm")</f>
        <v>Dec</v>
      </c>
      <c r="D6518" s="6" t="str">
        <f>TEXT(Table1[[#This Row],[Order Date]],"yyyy")</f>
        <v>2023</v>
      </c>
      <c r="E6518" t="s">
        <v>883</v>
      </c>
      <c r="F6518" t="s">
        <v>27</v>
      </c>
      <c r="G6518" t="s">
        <v>34</v>
      </c>
      <c r="H6518" t="s">
        <v>145</v>
      </c>
      <c r="I6518" t="s">
        <v>1703</v>
      </c>
      <c r="J6518">
        <v>1114.27</v>
      </c>
      <c r="K6518">
        <v>4</v>
      </c>
      <c r="L6518">
        <v>41.79</v>
      </c>
    </row>
    <row r="6519" spans="1:12" ht="14.25" customHeight="1" x14ac:dyDescent="0.25">
      <c r="A6519" t="str">
        <f t="shared" si="101"/>
        <v>ORD6518</v>
      </c>
      <c r="B6519" s="6">
        <v>45273</v>
      </c>
      <c r="C6519" s="6" t="str">
        <f>TEXT(Table1[[#This Row],[Order Date]],"mmm")</f>
        <v>Dec</v>
      </c>
      <c r="D6519" s="6" t="str">
        <f>TEXT(Table1[[#This Row],[Order Date]],"yyyy")</f>
        <v>2023</v>
      </c>
      <c r="E6519" t="s">
        <v>148</v>
      </c>
      <c r="F6519" t="s">
        <v>27</v>
      </c>
      <c r="G6519" t="s">
        <v>11</v>
      </c>
      <c r="H6519" t="s">
        <v>24</v>
      </c>
      <c r="I6519" t="s">
        <v>459</v>
      </c>
      <c r="J6519">
        <v>9.84</v>
      </c>
      <c r="K6519">
        <v>3</v>
      </c>
      <c r="L6519">
        <v>3.25</v>
      </c>
    </row>
    <row r="6520" spans="1:12" ht="14.25" customHeight="1" x14ac:dyDescent="0.25">
      <c r="A6520" t="str">
        <f t="shared" si="101"/>
        <v>ORD6519</v>
      </c>
      <c r="B6520" s="6">
        <v>45274</v>
      </c>
      <c r="C6520" s="6" t="str">
        <f>TEXT(Table1[[#This Row],[Order Date]],"mmm")</f>
        <v>Dec</v>
      </c>
      <c r="D6520" s="6" t="str">
        <f>TEXT(Table1[[#This Row],[Order Date]],"yyyy")</f>
        <v>2023</v>
      </c>
      <c r="E6520" t="s">
        <v>904</v>
      </c>
      <c r="F6520" t="s">
        <v>329</v>
      </c>
      <c r="G6520" t="s">
        <v>34</v>
      </c>
      <c r="H6520" t="s">
        <v>47</v>
      </c>
      <c r="I6520" t="s">
        <v>1698</v>
      </c>
      <c r="J6520">
        <v>133.38</v>
      </c>
      <c r="K6520">
        <v>6</v>
      </c>
      <c r="L6520">
        <v>58.69</v>
      </c>
    </row>
    <row r="6521" spans="1:12" ht="14.25" customHeight="1" x14ac:dyDescent="0.25">
      <c r="A6521" t="str">
        <f t="shared" si="101"/>
        <v>ORD6520</v>
      </c>
      <c r="B6521" s="6">
        <v>45274</v>
      </c>
      <c r="C6521" s="6" t="str">
        <f>TEXT(Table1[[#This Row],[Order Date]],"mmm")</f>
        <v>Dec</v>
      </c>
      <c r="D6521" s="6" t="str">
        <f>TEXT(Table1[[#This Row],[Order Date]],"yyyy")</f>
        <v>2023</v>
      </c>
      <c r="E6521" t="s">
        <v>1593</v>
      </c>
      <c r="F6521" t="s">
        <v>149</v>
      </c>
      <c r="G6521" t="s">
        <v>11</v>
      </c>
      <c r="H6521" t="s">
        <v>12</v>
      </c>
      <c r="I6521" t="s">
        <v>718</v>
      </c>
      <c r="J6521">
        <v>14.62</v>
      </c>
      <c r="K6521">
        <v>2</v>
      </c>
      <c r="L6521">
        <v>6.73</v>
      </c>
    </row>
    <row r="6522" spans="1:12" ht="14.25" customHeight="1" x14ac:dyDescent="0.25">
      <c r="A6522" t="str">
        <f t="shared" si="101"/>
        <v>ORD6521</v>
      </c>
      <c r="B6522" s="6">
        <v>45274</v>
      </c>
      <c r="C6522" s="6" t="str">
        <f>TEXT(Table1[[#This Row],[Order Date]],"mmm")</f>
        <v>Dec</v>
      </c>
      <c r="D6522" s="6" t="str">
        <f>TEXT(Table1[[#This Row],[Order Date]],"yyyy")</f>
        <v>2023</v>
      </c>
      <c r="E6522" t="s">
        <v>1593</v>
      </c>
      <c r="F6522" t="s">
        <v>149</v>
      </c>
      <c r="G6522" t="s">
        <v>11</v>
      </c>
      <c r="H6522" t="s">
        <v>16</v>
      </c>
      <c r="I6522" t="s">
        <v>2210</v>
      </c>
      <c r="J6522">
        <v>5.76</v>
      </c>
      <c r="K6522">
        <v>2</v>
      </c>
      <c r="L6522">
        <v>2.82</v>
      </c>
    </row>
    <row r="6523" spans="1:12" ht="14.25" customHeight="1" x14ac:dyDescent="0.25">
      <c r="A6523" t="str">
        <f t="shared" si="101"/>
        <v>ORD6522</v>
      </c>
      <c r="B6523" s="6">
        <v>45274</v>
      </c>
      <c r="C6523" s="6" t="str">
        <f>TEXT(Table1[[#This Row],[Order Date]],"mmm")</f>
        <v>Dec</v>
      </c>
      <c r="D6523" s="6" t="str">
        <f>TEXT(Table1[[#This Row],[Order Date]],"yyyy")</f>
        <v>2023</v>
      </c>
      <c r="E6523" t="s">
        <v>1593</v>
      </c>
      <c r="F6523" t="s">
        <v>149</v>
      </c>
      <c r="G6523" t="s">
        <v>11</v>
      </c>
      <c r="H6523" t="s">
        <v>43</v>
      </c>
      <c r="I6523" t="s">
        <v>1036</v>
      </c>
      <c r="J6523">
        <v>21.48</v>
      </c>
      <c r="K6523">
        <v>6</v>
      </c>
      <c r="L6523">
        <v>10.53</v>
      </c>
    </row>
    <row r="6524" spans="1:12" ht="14.25" customHeight="1" x14ac:dyDescent="0.25">
      <c r="A6524" t="str">
        <f t="shared" si="101"/>
        <v>ORD6523</v>
      </c>
      <c r="B6524" s="6">
        <v>45274</v>
      </c>
      <c r="C6524" s="6" t="str">
        <f>TEXT(Table1[[#This Row],[Order Date]],"mmm")</f>
        <v>Dec</v>
      </c>
      <c r="D6524" s="6" t="str">
        <f>TEXT(Table1[[#This Row],[Order Date]],"yyyy")</f>
        <v>2023</v>
      </c>
      <c r="E6524" t="s">
        <v>1593</v>
      </c>
      <c r="F6524" t="s">
        <v>149</v>
      </c>
      <c r="G6524" t="s">
        <v>34</v>
      </c>
      <c r="H6524" t="s">
        <v>47</v>
      </c>
      <c r="I6524" t="s">
        <v>2036</v>
      </c>
      <c r="J6524">
        <v>396.92</v>
      </c>
      <c r="K6524">
        <v>4</v>
      </c>
      <c r="L6524">
        <v>198.46</v>
      </c>
    </row>
    <row r="6525" spans="1:12" ht="14.25" customHeight="1" x14ac:dyDescent="0.25">
      <c r="A6525" t="str">
        <f t="shared" si="101"/>
        <v>ORD6524</v>
      </c>
      <c r="B6525" s="6">
        <v>45274</v>
      </c>
      <c r="C6525" s="6" t="str">
        <f>TEXT(Table1[[#This Row],[Order Date]],"mmm")</f>
        <v>Dec</v>
      </c>
      <c r="D6525" s="6" t="str">
        <f>TEXT(Table1[[#This Row],[Order Date]],"yyyy")</f>
        <v>2023</v>
      </c>
      <c r="E6525" t="s">
        <v>1593</v>
      </c>
      <c r="F6525" t="s">
        <v>149</v>
      </c>
      <c r="G6525" t="s">
        <v>11</v>
      </c>
      <c r="H6525" t="s">
        <v>18</v>
      </c>
      <c r="I6525" t="s">
        <v>1847</v>
      </c>
      <c r="J6525">
        <v>17.149999999999999</v>
      </c>
      <c r="K6525">
        <v>1</v>
      </c>
      <c r="L6525">
        <v>4.63</v>
      </c>
    </row>
    <row r="6526" spans="1:12" ht="14.25" customHeight="1" x14ac:dyDescent="0.25">
      <c r="A6526" t="str">
        <f t="shared" si="101"/>
        <v>ORD6525</v>
      </c>
      <c r="B6526" s="6">
        <v>45274</v>
      </c>
      <c r="C6526" s="6" t="str">
        <f>TEXT(Table1[[#This Row],[Order Date]],"mmm")</f>
        <v>Dec</v>
      </c>
      <c r="D6526" s="6" t="str">
        <f>TEXT(Table1[[#This Row],[Order Date]],"yyyy")</f>
        <v>2023</v>
      </c>
      <c r="E6526" t="s">
        <v>1593</v>
      </c>
      <c r="F6526" t="s">
        <v>149</v>
      </c>
      <c r="G6526" t="s">
        <v>11</v>
      </c>
      <c r="H6526" t="s">
        <v>20</v>
      </c>
      <c r="I6526" t="s">
        <v>2524</v>
      </c>
      <c r="J6526">
        <v>23.12</v>
      </c>
      <c r="K6526">
        <v>2</v>
      </c>
      <c r="L6526">
        <v>7.8</v>
      </c>
    </row>
    <row r="6527" spans="1:12" ht="14.25" customHeight="1" x14ac:dyDescent="0.25">
      <c r="A6527" t="str">
        <f t="shared" si="101"/>
        <v>ORD6526</v>
      </c>
      <c r="B6527" s="6">
        <v>45274</v>
      </c>
      <c r="C6527" s="6" t="str">
        <f>TEXT(Table1[[#This Row],[Order Date]],"mmm")</f>
        <v>Dec</v>
      </c>
      <c r="D6527" s="6" t="str">
        <f>TEXT(Table1[[#This Row],[Order Date]],"yyyy")</f>
        <v>2023</v>
      </c>
      <c r="E6527" t="s">
        <v>589</v>
      </c>
      <c r="F6527" t="s">
        <v>27</v>
      </c>
      <c r="G6527" t="s">
        <v>34</v>
      </c>
      <c r="H6527" t="s">
        <v>35</v>
      </c>
      <c r="I6527" t="s">
        <v>2596</v>
      </c>
      <c r="J6527">
        <v>81.42</v>
      </c>
      <c r="K6527">
        <v>2</v>
      </c>
      <c r="L6527">
        <v>-9.16</v>
      </c>
    </row>
    <row r="6528" spans="1:12" ht="14.25" customHeight="1" x14ac:dyDescent="0.25">
      <c r="A6528" t="str">
        <f t="shared" si="101"/>
        <v>ORD6527</v>
      </c>
      <c r="B6528" s="6">
        <v>45274</v>
      </c>
      <c r="C6528" s="6" t="str">
        <f>TEXT(Table1[[#This Row],[Order Date]],"mmm")</f>
        <v>Dec</v>
      </c>
      <c r="D6528" s="6" t="str">
        <f>TEXT(Table1[[#This Row],[Order Date]],"yyyy")</f>
        <v>2023</v>
      </c>
      <c r="E6528" t="s">
        <v>589</v>
      </c>
      <c r="F6528" t="s">
        <v>27</v>
      </c>
      <c r="G6528" t="s">
        <v>11</v>
      </c>
      <c r="H6528" t="s">
        <v>18</v>
      </c>
      <c r="I6528" t="s">
        <v>2092</v>
      </c>
      <c r="J6528">
        <v>134.80000000000001</v>
      </c>
      <c r="K6528">
        <v>10</v>
      </c>
      <c r="L6528">
        <v>35.049999999999997</v>
      </c>
    </row>
    <row r="6529" spans="1:12" ht="14.25" customHeight="1" x14ac:dyDescent="0.25">
      <c r="A6529" t="str">
        <f t="shared" si="101"/>
        <v>ORD6528</v>
      </c>
      <c r="B6529" s="6">
        <v>45275</v>
      </c>
      <c r="C6529" s="6" t="str">
        <f>TEXT(Table1[[#This Row],[Order Date]],"mmm")</f>
        <v>Dec</v>
      </c>
      <c r="D6529" s="6" t="str">
        <f>TEXT(Table1[[#This Row],[Order Date]],"yyyy")</f>
        <v>2023</v>
      </c>
      <c r="E6529" t="s">
        <v>2033</v>
      </c>
      <c r="F6529" t="s">
        <v>110</v>
      </c>
      <c r="G6529" t="s">
        <v>34</v>
      </c>
      <c r="H6529" t="s">
        <v>145</v>
      </c>
      <c r="I6529" t="s">
        <v>402</v>
      </c>
      <c r="J6529">
        <v>1652.94</v>
      </c>
      <c r="K6529">
        <v>3</v>
      </c>
      <c r="L6529">
        <v>231.41</v>
      </c>
    </row>
    <row r="6530" spans="1:12" ht="14.25" customHeight="1" x14ac:dyDescent="0.25">
      <c r="A6530" t="str">
        <f t="shared" si="101"/>
        <v>ORD6529</v>
      </c>
      <c r="B6530" s="6">
        <v>45275</v>
      </c>
      <c r="C6530" s="6" t="str">
        <f>TEXT(Table1[[#This Row],[Order Date]],"mmm")</f>
        <v>Dec</v>
      </c>
      <c r="D6530" s="6" t="str">
        <f>TEXT(Table1[[#This Row],[Order Date]],"yyyy")</f>
        <v>2023</v>
      </c>
      <c r="E6530" t="s">
        <v>2033</v>
      </c>
      <c r="F6530" t="s">
        <v>110</v>
      </c>
      <c r="G6530" t="s">
        <v>11</v>
      </c>
      <c r="H6530" t="s">
        <v>18</v>
      </c>
      <c r="I6530" t="s">
        <v>1689</v>
      </c>
      <c r="J6530">
        <v>296.37</v>
      </c>
      <c r="K6530">
        <v>3</v>
      </c>
      <c r="L6530">
        <v>80.02</v>
      </c>
    </row>
    <row r="6531" spans="1:12" ht="14.25" customHeight="1" x14ac:dyDescent="0.25">
      <c r="A6531" t="str">
        <f t="shared" ref="A6531:A6594" si="102">"ORD" &amp; TEXT(ROW(A6531)-1, "0000")</f>
        <v>ORD6530</v>
      </c>
      <c r="B6531" s="6">
        <v>45275</v>
      </c>
      <c r="C6531" s="6" t="str">
        <f>TEXT(Table1[[#This Row],[Order Date]],"mmm")</f>
        <v>Dec</v>
      </c>
      <c r="D6531" s="6" t="str">
        <f>TEXT(Table1[[#This Row],[Order Date]],"yyyy")</f>
        <v>2023</v>
      </c>
      <c r="E6531" t="s">
        <v>552</v>
      </c>
      <c r="F6531" t="s">
        <v>27</v>
      </c>
      <c r="G6531" t="s">
        <v>34</v>
      </c>
      <c r="H6531" t="s">
        <v>47</v>
      </c>
      <c r="I6531" t="s">
        <v>1532</v>
      </c>
      <c r="J6531">
        <v>14.76</v>
      </c>
      <c r="K6531">
        <v>2</v>
      </c>
      <c r="L6531">
        <v>4.28</v>
      </c>
    </row>
    <row r="6532" spans="1:12" ht="14.25" customHeight="1" x14ac:dyDescent="0.25">
      <c r="A6532" t="str">
        <f t="shared" si="102"/>
        <v>ORD6531</v>
      </c>
      <c r="B6532" s="6">
        <v>45275</v>
      </c>
      <c r="C6532" s="6" t="str">
        <f>TEXT(Table1[[#This Row],[Order Date]],"mmm")</f>
        <v>Dec</v>
      </c>
      <c r="D6532" s="6" t="str">
        <f>TEXT(Table1[[#This Row],[Order Date]],"yyyy")</f>
        <v>2023</v>
      </c>
      <c r="E6532" t="s">
        <v>401</v>
      </c>
      <c r="F6532" t="s">
        <v>91</v>
      </c>
      <c r="G6532" t="s">
        <v>34</v>
      </c>
      <c r="H6532" t="s">
        <v>145</v>
      </c>
      <c r="I6532" t="s">
        <v>320</v>
      </c>
      <c r="J6532">
        <v>564.20000000000005</v>
      </c>
      <c r="K6532">
        <v>3</v>
      </c>
      <c r="L6532">
        <v>-304.67</v>
      </c>
    </row>
    <row r="6533" spans="1:12" ht="14.25" customHeight="1" x14ac:dyDescent="0.25">
      <c r="A6533" t="str">
        <f t="shared" si="102"/>
        <v>ORD6532</v>
      </c>
      <c r="B6533" s="6">
        <v>45275</v>
      </c>
      <c r="C6533" s="6" t="str">
        <f>TEXT(Table1[[#This Row],[Order Date]],"mmm")</f>
        <v>Dec</v>
      </c>
      <c r="D6533" s="6" t="str">
        <f>TEXT(Table1[[#This Row],[Order Date]],"yyyy")</f>
        <v>2023</v>
      </c>
      <c r="E6533" t="s">
        <v>401</v>
      </c>
      <c r="F6533" t="s">
        <v>91</v>
      </c>
      <c r="G6533" t="s">
        <v>11</v>
      </c>
      <c r="H6533" t="s">
        <v>92</v>
      </c>
      <c r="I6533" t="s">
        <v>1888</v>
      </c>
      <c r="J6533">
        <v>87.17</v>
      </c>
      <c r="K6533">
        <v>2</v>
      </c>
      <c r="L6533">
        <v>8.7200000000000006</v>
      </c>
    </row>
    <row r="6534" spans="1:12" ht="14.25" customHeight="1" x14ac:dyDescent="0.25">
      <c r="A6534" t="str">
        <f t="shared" si="102"/>
        <v>ORD6533</v>
      </c>
      <c r="B6534" s="6">
        <v>45275</v>
      </c>
      <c r="C6534" s="6" t="str">
        <f>TEXT(Table1[[#This Row],[Order Date]],"mmm")</f>
        <v>Dec</v>
      </c>
      <c r="D6534" s="6" t="str">
        <f>TEXT(Table1[[#This Row],[Order Date]],"yyyy")</f>
        <v>2023</v>
      </c>
      <c r="E6534" t="s">
        <v>1548</v>
      </c>
      <c r="F6534" t="s">
        <v>78</v>
      </c>
      <c r="G6534" t="s">
        <v>11</v>
      </c>
      <c r="H6534" t="s">
        <v>20</v>
      </c>
      <c r="I6534" t="s">
        <v>1577</v>
      </c>
      <c r="J6534">
        <v>2.21</v>
      </c>
      <c r="K6534">
        <v>3</v>
      </c>
      <c r="L6534">
        <v>-1.48</v>
      </c>
    </row>
    <row r="6535" spans="1:12" ht="14.25" customHeight="1" x14ac:dyDescent="0.25">
      <c r="A6535" t="str">
        <f t="shared" si="102"/>
        <v>ORD6534</v>
      </c>
      <c r="B6535" s="6">
        <v>45275</v>
      </c>
      <c r="C6535" s="6" t="str">
        <f>TEXT(Table1[[#This Row],[Order Date]],"mmm")</f>
        <v>Dec</v>
      </c>
      <c r="D6535" s="6" t="str">
        <f>TEXT(Table1[[#This Row],[Order Date]],"yyyy")</f>
        <v>2023</v>
      </c>
      <c r="E6535" t="s">
        <v>1676</v>
      </c>
      <c r="F6535" t="s">
        <v>101</v>
      </c>
      <c r="G6535" t="s">
        <v>11</v>
      </c>
      <c r="H6535" t="s">
        <v>12</v>
      </c>
      <c r="I6535" t="s">
        <v>2646</v>
      </c>
      <c r="J6535">
        <v>19.440000000000001</v>
      </c>
      <c r="K6535">
        <v>3</v>
      </c>
      <c r="L6535">
        <v>9.33</v>
      </c>
    </row>
    <row r="6536" spans="1:12" ht="14.25" customHeight="1" x14ac:dyDescent="0.25">
      <c r="A6536" t="str">
        <f t="shared" si="102"/>
        <v>ORD6535</v>
      </c>
      <c r="B6536" s="6">
        <v>45276</v>
      </c>
      <c r="C6536" s="6" t="str">
        <f>TEXT(Table1[[#This Row],[Order Date]],"mmm")</f>
        <v>Dec</v>
      </c>
      <c r="D6536" s="6" t="str">
        <f>TEXT(Table1[[#This Row],[Order Date]],"yyyy")</f>
        <v>2023</v>
      </c>
      <c r="E6536" t="s">
        <v>1831</v>
      </c>
      <c r="F6536" t="s">
        <v>15</v>
      </c>
      <c r="G6536" t="s">
        <v>11</v>
      </c>
      <c r="H6536" t="s">
        <v>20</v>
      </c>
      <c r="I6536" t="s">
        <v>2177</v>
      </c>
      <c r="J6536">
        <v>4.79</v>
      </c>
      <c r="K6536">
        <v>3</v>
      </c>
      <c r="L6536">
        <v>-7.9</v>
      </c>
    </row>
    <row r="6537" spans="1:12" ht="14.25" customHeight="1" x14ac:dyDescent="0.25">
      <c r="A6537" t="str">
        <f t="shared" si="102"/>
        <v>ORD6536</v>
      </c>
      <c r="B6537" s="6">
        <v>45276</v>
      </c>
      <c r="C6537" s="6" t="str">
        <f>TEXT(Table1[[#This Row],[Order Date]],"mmm")</f>
        <v>Dec</v>
      </c>
      <c r="D6537" s="6" t="str">
        <f>TEXT(Table1[[#This Row],[Order Date]],"yyyy")</f>
        <v>2023</v>
      </c>
      <c r="E6537" t="s">
        <v>1394</v>
      </c>
      <c r="F6537" t="s">
        <v>149</v>
      </c>
      <c r="G6537" t="s">
        <v>11</v>
      </c>
      <c r="H6537" t="s">
        <v>43</v>
      </c>
      <c r="I6537" t="s">
        <v>2630</v>
      </c>
      <c r="J6537">
        <v>3.68</v>
      </c>
      <c r="K6537">
        <v>2</v>
      </c>
      <c r="L6537">
        <v>1.8</v>
      </c>
    </row>
    <row r="6538" spans="1:12" ht="14.25" customHeight="1" x14ac:dyDescent="0.25">
      <c r="A6538" t="str">
        <f t="shared" si="102"/>
        <v>ORD6537</v>
      </c>
      <c r="B6538" s="6">
        <v>45276</v>
      </c>
      <c r="C6538" s="6" t="str">
        <f>TEXT(Table1[[#This Row],[Order Date]],"mmm")</f>
        <v>Dec</v>
      </c>
      <c r="D6538" s="6" t="str">
        <f>TEXT(Table1[[#This Row],[Order Date]],"yyyy")</f>
        <v>2023</v>
      </c>
      <c r="E6538" t="s">
        <v>1593</v>
      </c>
      <c r="F6538" t="s">
        <v>27</v>
      </c>
      <c r="G6538" t="s">
        <v>34</v>
      </c>
      <c r="H6538" t="s">
        <v>35</v>
      </c>
      <c r="I6538" t="s">
        <v>1772</v>
      </c>
      <c r="J6538">
        <v>563.91999999999996</v>
      </c>
      <c r="K6538">
        <v>5</v>
      </c>
      <c r="L6538">
        <v>7.05</v>
      </c>
    </row>
    <row r="6539" spans="1:12" ht="14.25" customHeight="1" x14ac:dyDescent="0.25">
      <c r="A6539" t="str">
        <f t="shared" si="102"/>
        <v>ORD6538</v>
      </c>
      <c r="B6539" s="6">
        <v>45276</v>
      </c>
      <c r="C6539" s="6" t="str">
        <f>TEXT(Table1[[#This Row],[Order Date]],"mmm")</f>
        <v>Dec</v>
      </c>
      <c r="D6539" s="6" t="str">
        <f>TEXT(Table1[[#This Row],[Order Date]],"yyyy")</f>
        <v>2023</v>
      </c>
      <c r="E6539" t="s">
        <v>1273</v>
      </c>
      <c r="F6539" t="s">
        <v>245</v>
      </c>
      <c r="G6539" t="s">
        <v>11</v>
      </c>
      <c r="H6539" t="s">
        <v>92</v>
      </c>
      <c r="I6539" t="s">
        <v>764</v>
      </c>
      <c r="J6539">
        <v>34.94</v>
      </c>
      <c r="K6539">
        <v>3</v>
      </c>
      <c r="L6539">
        <v>3.06</v>
      </c>
    </row>
    <row r="6540" spans="1:12" ht="14.25" customHeight="1" x14ac:dyDescent="0.25">
      <c r="A6540" t="str">
        <f t="shared" si="102"/>
        <v>ORD6539</v>
      </c>
      <c r="B6540" s="6">
        <v>45276</v>
      </c>
      <c r="C6540" s="6" t="str">
        <f>TEXT(Table1[[#This Row],[Order Date]],"mmm")</f>
        <v>Dec</v>
      </c>
      <c r="D6540" s="6" t="str">
        <f>TEXT(Table1[[#This Row],[Order Date]],"yyyy")</f>
        <v>2023</v>
      </c>
      <c r="E6540" t="s">
        <v>1443</v>
      </c>
      <c r="F6540" t="s">
        <v>27</v>
      </c>
      <c r="G6540" t="s">
        <v>39</v>
      </c>
      <c r="H6540" t="s">
        <v>52</v>
      </c>
      <c r="I6540" t="s">
        <v>1437</v>
      </c>
      <c r="J6540">
        <v>21.21</v>
      </c>
      <c r="K6540">
        <v>7</v>
      </c>
      <c r="L6540">
        <v>4.45</v>
      </c>
    </row>
    <row r="6541" spans="1:12" ht="14.25" customHeight="1" x14ac:dyDescent="0.25">
      <c r="A6541" t="str">
        <f t="shared" si="102"/>
        <v>ORD6540</v>
      </c>
      <c r="B6541" s="6">
        <v>45277</v>
      </c>
      <c r="C6541" s="6" t="str">
        <f>TEXT(Table1[[#This Row],[Order Date]],"mmm")</f>
        <v>Dec</v>
      </c>
      <c r="D6541" s="6" t="str">
        <f>TEXT(Table1[[#This Row],[Order Date]],"yyyy")</f>
        <v>2023</v>
      </c>
      <c r="E6541" t="s">
        <v>2614</v>
      </c>
      <c r="F6541" t="s">
        <v>27</v>
      </c>
      <c r="G6541" t="s">
        <v>34</v>
      </c>
      <c r="H6541" t="s">
        <v>145</v>
      </c>
      <c r="I6541" t="s">
        <v>2441</v>
      </c>
      <c r="J6541">
        <v>2003.52</v>
      </c>
      <c r="K6541">
        <v>6</v>
      </c>
      <c r="L6541">
        <v>-325.57</v>
      </c>
    </row>
    <row r="6542" spans="1:12" ht="14.25" customHeight="1" x14ac:dyDescent="0.25">
      <c r="A6542" t="str">
        <f t="shared" si="102"/>
        <v>ORD6541</v>
      </c>
      <c r="B6542" s="6">
        <v>45277</v>
      </c>
      <c r="C6542" s="6" t="str">
        <f>TEXT(Table1[[#This Row],[Order Date]],"mmm")</f>
        <v>Dec</v>
      </c>
      <c r="D6542" s="6" t="str">
        <f>TEXT(Table1[[#This Row],[Order Date]],"yyyy")</f>
        <v>2023</v>
      </c>
      <c r="E6542" t="s">
        <v>1672</v>
      </c>
      <c r="F6542" t="s">
        <v>164</v>
      </c>
      <c r="G6542" t="s">
        <v>11</v>
      </c>
      <c r="H6542" t="s">
        <v>18</v>
      </c>
      <c r="I6542" t="s">
        <v>1611</v>
      </c>
      <c r="J6542">
        <v>46.53</v>
      </c>
      <c r="K6542">
        <v>3</v>
      </c>
      <c r="L6542">
        <v>13.03</v>
      </c>
    </row>
    <row r="6543" spans="1:12" ht="14.25" customHeight="1" x14ac:dyDescent="0.25">
      <c r="A6543" t="str">
        <f t="shared" si="102"/>
        <v>ORD6542</v>
      </c>
      <c r="B6543" s="6">
        <v>45277</v>
      </c>
      <c r="C6543" s="6" t="str">
        <f>TEXT(Table1[[#This Row],[Order Date]],"mmm")</f>
        <v>Dec</v>
      </c>
      <c r="D6543" s="6" t="str">
        <f>TEXT(Table1[[#This Row],[Order Date]],"yyyy")</f>
        <v>2023</v>
      </c>
      <c r="E6543" t="s">
        <v>1631</v>
      </c>
      <c r="F6543" t="s">
        <v>10</v>
      </c>
      <c r="G6543" t="s">
        <v>11</v>
      </c>
      <c r="H6543" t="s">
        <v>12</v>
      </c>
      <c r="I6543" t="s">
        <v>1730</v>
      </c>
      <c r="J6543">
        <v>51.84</v>
      </c>
      <c r="K6543">
        <v>10</v>
      </c>
      <c r="L6543">
        <v>18.14</v>
      </c>
    </row>
    <row r="6544" spans="1:12" ht="14.25" customHeight="1" x14ac:dyDescent="0.25">
      <c r="A6544" t="str">
        <f t="shared" si="102"/>
        <v>ORD6543</v>
      </c>
      <c r="B6544" s="6">
        <v>45277</v>
      </c>
      <c r="C6544" s="6" t="str">
        <f>TEXT(Table1[[#This Row],[Order Date]],"mmm")</f>
        <v>Dec</v>
      </c>
      <c r="D6544" s="6" t="str">
        <f>TEXT(Table1[[#This Row],[Order Date]],"yyyy")</f>
        <v>2023</v>
      </c>
      <c r="E6544" t="s">
        <v>1631</v>
      </c>
      <c r="F6544" t="s">
        <v>10</v>
      </c>
      <c r="G6544" t="s">
        <v>39</v>
      </c>
      <c r="H6544" t="s">
        <v>52</v>
      </c>
      <c r="I6544" t="s">
        <v>1451</v>
      </c>
      <c r="J6544">
        <v>165.6</v>
      </c>
      <c r="K6544">
        <v>3</v>
      </c>
      <c r="L6544">
        <v>-6.21</v>
      </c>
    </row>
    <row r="6545" spans="1:12" ht="14.25" customHeight="1" x14ac:dyDescent="0.25">
      <c r="A6545" t="str">
        <f t="shared" si="102"/>
        <v>ORD6544</v>
      </c>
      <c r="B6545" s="6">
        <v>45277</v>
      </c>
      <c r="C6545" s="6" t="str">
        <f>TEXT(Table1[[#This Row],[Order Date]],"mmm")</f>
        <v>Dec</v>
      </c>
      <c r="D6545" s="6" t="str">
        <f>TEXT(Table1[[#This Row],[Order Date]],"yyyy")</f>
        <v>2023</v>
      </c>
      <c r="E6545" t="s">
        <v>873</v>
      </c>
      <c r="F6545" t="s">
        <v>399</v>
      </c>
      <c r="G6545" t="s">
        <v>11</v>
      </c>
      <c r="H6545" t="s">
        <v>20</v>
      </c>
      <c r="I6545" t="s">
        <v>431</v>
      </c>
      <c r="J6545">
        <v>13.49</v>
      </c>
      <c r="K6545">
        <v>2</v>
      </c>
      <c r="L6545">
        <v>4.38</v>
      </c>
    </row>
    <row r="6546" spans="1:12" ht="14.25" customHeight="1" x14ac:dyDescent="0.25">
      <c r="A6546" t="str">
        <f t="shared" si="102"/>
        <v>ORD6545</v>
      </c>
      <c r="B6546" s="6">
        <v>45277</v>
      </c>
      <c r="C6546" s="6" t="str">
        <f>TEXT(Table1[[#This Row],[Order Date]],"mmm")</f>
        <v>Dec</v>
      </c>
      <c r="D6546" s="6" t="str">
        <f>TEXT(Table1[[#This Row],[Order Date]],"yyyy")</f>
        <v>2023</v>
      </c>
      <c r="E6546" t="s">
        <v>873</v>
      </c>
      <c r="F6546" t="s">
        <v>399</v>
      </c>
      <c r="G6546" t="s">
        <v>11</v>
      </c>
      <c r="H6546" t="s">
        <v>20</v>
      </c>
      <c r="I6546" t="s">
        <v>1218</v>
      </c>
      <c r="J6546">
        <v>11.42</v>
      </c>
      <c r="K6546">
        <v>1</v>
      </c>
      <c r="L6546">
        <v>3.85</v>
      </c>
    </row>
    <row r="6547" spans="1:12" ht="14.25" customHeight="1" x14ac:dyDescent="0.25">
      <c r="A6547" t="str">
        <f t="shared" si="102"/>
        <v>ORD6546</v>
      </c>
      <c r="B6547" s="6">
        <v>45277</v>
      </c>
      <c r="C6547" s="6" t="str">
        <f>TEXT(Table1[[#This Row],[Order Date]],"mmm")</f>
        <v>Dec</v>
      </c>
      <c r="D6547" s="6" t="str">
        <f>TEXT(Table1[[#This Row],[Order Date]],"yyyy")</f>
        <v>2023</v>
      </c>
      <c r="E6547" t="s">
        <v>1817</v>
      </c>
      <c r="F6547" t="s">
        <v>110</v>
      </c>
      <c r="G6547" t="s">
        <v>11</v>
      </c>
      <c r="H6547" t="s">
        <v>20</v>
      </c>
      <c r="I6547" t="s">
        <v>2127</v>
      </c>
      <c r="J6547">
        <v>9892.74</v>
      </c>
      <c r="K6547">
        <v>13</v>
      </c>
      <c r="L6547">
        <v>4946.37</v>
      </c>
    </row>
    <row r="6548" spans="1:12" ht="14.25" customHeight="1" x14ac:dyDescent="0.25">
      <c r="A6548" t="str">
        <f t="shared" si="102"/>
        <v>ORD6547</v>
      </c>
      <c r="B6548" s="6">
        <v>45278</v>
      </c>
      <c r="C6548" s="6" t="str">
        <f>TEXT(Table1[[#This Row],[Order Date]],"mmm")</f>
        <v>Dec</v>
      </c>
      <c r="D6548" s="6" t="str">
        <f>TEXT(Table1[[#This Row],[Order Date]],"yyyy")</f>
        <v>2023</v>
      </c>
      <c r="E6548" t="s">
        <v>1935</v>
      </c>
      <c r="F6548" t="s">
        <v>123</v>
      </c>
      <c r="G6548" t="s">
        <v>11</v>
      </c>
      <c r="H6548" t="s">
        <v>20</v>
      </c>
      <c r="I6548" t="s">
        <v>2269</v>
      </c>
      <c r="J6548">
        <v>254.06</v>
      </c>
      <c r="K6548">
        <v>7</v>
      </c>
      <c r="L6548">
        <v>-169.37</v>
      </c>
    </row>
    <row r="6549" spans="1:12" ht="14.25" customHeight="1" x14ac:dyDescent="0.25">
      <c r="A6549" t="str">
        <f t="shared" si="102"/>
        <v>ORD6548</v>
      </c>
      <c r="B6549" s="6">
        <v>45278</v>
      </c>
      <c r="C6549" s="6" t="str">
        <f>TEXT(Table1[[#This Row],[Order Date]],"mmm")</f>
        <v>Dec</v>
      </c>
      <c r="D6549" s="6" t="str">
        <f>TEXT(Table1[[#This Row],[Order Date]],"yyyy")</f>
        <v>2023</v>
      </c>
      <c r="E6549" t="s">
        <v>1935</v>
      </c>
      <c r="F6549" t="s">
        <v>123</v>
      </c>
      <c r="G6549" t="s">
        <v>11</v>
      </c>
      <c r="H6549" t="s">
        <v>92</v>
      </c>
      <c r="I6549" t="s">
        <v>2152</v>
      </c>
      <c r="J6549">
        <v>194.53</v>
      </c>
      <c r="K6549">
        <v>2</v>
      </c>
      <c r="L6549">
        <v>24.32</v>
      </c>
    </row>
    <row r="6550" spans="1:12" ht="14.25" customHeight="1" x14ac:dyDescent="0.25">
      <c r="A6550" t="str">
        <f t="shared" si="102"/>
        <v>ORD6549</v>
      </c>
      <c r="B6550" s="6">
        <v>45278</v>
      </c>
      <c r="C6550" s="6" t="str">
        <f>TEXT(Table1[[#This Row],[Order Date]],"mmm")</f>
        <v>Dec</v>
      </c>
      <c r="D6550" s="6" t="str">
        <f>TEXT(Table1[[#This Row],[Order Date]],"yyyy")</f>
        <v>2023</v>
      </c>
      <c r="E6550" t="s">
        <v>1935</v>
      </c>
      <c r="F6550" t="s">
        <v>123</v>
      </c>
      <c r="G6550" t="s">
        <v>11</v>
      </c>
      <c r="H6550" t="s">
        <v>200</v>
      </c>
      <c r="I6550" t="s">
        <v>1516</v>
      </c>
      <c r="J6550">
        <v>961.48</v>
      </c>
      <c r="K6550">
        <v>5</v>
      </c>
      <c r="L6550">
        <v>-204.31</v>
      </c>
    </row>
    <row r="6551" spans="1:12" ht="14.25" customHeight="1" x14ac:dyDescent="0.25">
      <c r="A6551" t="str">
        <f t="shared" si="102"/>
        <v>ORD6550</v>
      </c>
      <c r="B6551" s="6">
        <v>45278</v>
      </c>
      <c r="C6551" s="6" t="str">
        <f>TEXT(Table1[[#This Row],[Order Date]],"mmm")</f>
        <v>Dec</v>
      </c>
      <c r="D6551" s="6" t="str">
        <f>TEXT(Table1[[#This Row],[Order Date]],"yyyy")</f>
        <v>2023</v>
      </c>
      <c r="E6551" t="s">
        <v>1635</v>
      </c>
      <c r="F6551" t="s">
        <v>315</v>
      </c>
      <c r="G6551" t="s">
        <v>34</v>
      </c>
      <c r="H6551" t="s">
        <v>47</v>
      </c>
      <c r="I6551" t="s">
        <v>2121</v>
      </c>
      <c r="J6551">
        <v>18.84</v>
      </c>
      <c r="K6551">
        <v>3</v>
      </c>
      <c r="L6551">
        <v>6.03</v>
      </c>
    </row>
    <row r="6552" spans="1:12" ht="14.25" customHeight="1" x14ac:dyDescent="0.25">
      <c r="A6552" t="str">
        <f t="shared" si="102"/>
        <v>ORD6551</v>
      </c>
      <c r="B6552" s="6">
        <v>45278</v>
      </c>
      <c r="C6552" s="6" t="str">
        <f>TEXT(Table1[[#This Row],[Order Date]],"mmm")</f>
        <v>Dec</v>
      </c>
      <c r="D6552" s="6" t="str">
        <f>TEXT(Table1[[#This Row],[Order Date]],"yyyy")</f>
        <v>2023</v>
      </c>
      <c r="E6552" t="s">
        <v>1343</v>
      </c>
      <c r="F6552" t="s">
        <v>27</v>
      </c>
      <c r="G6552" t="s">
        <v>11</v>
      </c>
      <c r="H6552" t="s">
        <v>12</v>
      </c>
      <c r="I6552" t="s">
        <v>134</v>
      </c>
      <c r="J6552">
        <v>38.880000000000003</v>
      </c>
      <c r="K6552">
        <v>6</v>
      </c>
      <c r="L6552">
        <v>18.66</v>
      </c>
    </row>
    <row r="6553" spans="1:12" ht="14.25" customHeight="1" x14ac:dyDescent="0.25">
      <c r="A6553" t="str">
        <f t="shared" si="102"/>
        <v>ORD6552</v>
      </c>
      <c r="B6553" s="6">
        <v>45278</v>
      </c>
      <c r="C6553" s="6" t="str">
        <f>TEXT(Table1[[#This Row],[Order Date]],"mmm")</f>
        <v>Dec</v>
      </c>
      <c r="D6553" s="6" t="str">
        <f>TEXT(Table1[[#This Row],[Order Date]],"yyyy")</f>
        <v>2023</v>
      </c>
      <c r="E6553" t="s">
        <v>1343</v>
      </c>
      <c r="F6553" t="s">
        <v>27</v>
      </c>
      <c r="G6553" t="s">
        <v>34</v>
      </c>
      <c r="H6553" t="s">
        <v>47</v>
      </c>
      <c r="I6553" t="s">
        <v>2647</v>
      </c>
      <c r="J6553">
        <v>183.84</v>
      </c>
      <c r="K6553">
        <v>8</v>
      </c>
      <c r="L6553">
        <v>62.51</v>
      </c>
    </row>
    <row r="6554" spans="1:12" ht="14.25" customHeight="1" x14ac:dyDescent="0.25">
      <c r="A6554" t="str">
        <f t="shared" si="102"/>
        <v>ORD6553</v>
      </c>
      <c r="B6554" s="6">
        <v>45278</v>
      </c>
      <c r="C6554" s="6" t="str">
        <f>TEXT(Table1[[#This Row],[Order Date]],"mmm")</f>
        <v>Dec</v>
      </c>
      <c r="D6554" s="6" t="str">
        <f>TEXT(Table1[[#This Row],[Order Date]],"yyyy")</f>
        <v>2023</v>
      </c>
      <c r="E6554" t="s">
        <v>1343</v>
      </c>
      <c r="F6554" t="s">
        <v>27</v>
      </c>
      <c r="G6554" t="s">
        <v>11</v>
      </c>
      <c r="H6554" t="s">
        <v>200</v>
      </c>
      <c r="I6554" t="s">
        <v>2497</v>
      </c>
      <c r="J6554">
        <v>579.29999999999995</v>
      </c>
      <c r="K6554">
        <v>5</v>
      </c>
      <c r="L6554">
        <v>28.97</v>
      </c>
    </row>
    <row r="6555" spans="1:12" ht="14.25" customHeight="1" x14ac:dyDescent="0.25">
      <c r="A6555" t="str">
        <f t="shared" si="102"/>
        <v>ORD6554</v>
      </c>
      <c r="B6555" s="6">
        <v>45278</v>
      </c>
      <c r="C6555" s="6" t="str">
        <f>TEXT(Table1[[#This Row],[Order Date]],"mmm")</f>
        <v>Dec</v>
      </c>
      <c r="D6555" s="6" t="str">
        <f>TEXT(Table1[[#This Row],[Order Date]],"yyyy")</f>
        <v>2023</v>
      </c>
      <c r="E6555" t="s">
        <v>1547</v>
      </c>
      <c r="F6555" t="s">
        <v>149</v>
      </c>
      <c r="G6555" t="s">
        <v>11</v>
      </c>
      <c r="H6555" t="s">
        <v>18</v>
      </c>
      <c r="I6555" t="s">
        <v>1572</v>
      </c>
      <c r="J6555">
        <v>900.08</v>
      </c>
      <c r="K6555">
        <v>4</v>
      </c>
      <c r="L6555">
        <v>117.01</v>
      </c>
    </row>
    <row r="6556" spans="1:12" ht="14.25" customHeight="1" x14ac:dyDescent="0.25">
      <c r="A6556" t="str">
        <f t="shared" si="102"/>
        <v>ORD6555</v>
      </c>
      <c r="B6556" s="6">
        <v>45278</v>
      </c>
      <c r="C6556" s="6" t="str">
        <f>TEXT(Table1[[#This Row],[Order Date]],"mmm")</f>
        <v>Dec</v>
      </c>
      <c r="D6556" s="6" t="str">
        <f>TEXT(Table1[[#This Row],[Order Date]],"yyyy")</f>
        <v>2023</v>
      </c>
      <c r="E6556" t="s">
        <v>875</v>
      </c>
      <c r="F6556" t="s">
        <v>177</v>
      </c>
      <c r="G6556" t="s">
        <v>11</v>
      </c>
      <c r="H6556" t="s">
        <v>20</v>
      </c>
      <c r="I6556" t="s">
        <v>1142</v>
      </c>
      <c r="J6556">
        <v>1793.98</v>
      </c>
      <c r="K6556">
        <v>2</v>
      </c>
      <c r="L6556">
        <v>843.17</v>
      </c>
    </row>
    <row r="6557" spans="1:12" ht="14.25" customHeight="1" x14ac:dyDescent="0.25">
      <c r="A6557" t="str">
        <f t="shared" si="102"/>
        <v>ORD6556</v>
      </c>
      <c r="B6557" s="6">
        <v>45278</v>
      </c>
      <c r="C6557" s="6" t="str">
        <f>TEXT(Table1[[#This Row],[Order Date]],"mmm")</f>
        <v>Dec</v>
      </c>
      <c r="D6557" s="6" t="str">
        <f>TEXT(Table1[[#This Row],[Order Date]],"yyyy")</f>
        <v>2023</v>
      </c>
      <c r="E6557" t="s">
        <v>1951</v>
      </c>
      <c r="F6557" t="s">
        <v>27</v>
      </c>
      <c r="G6557" t="s">
        <v>39</v>
      </c>
      <c r="H6557" t="s">
        <v>52</v>
      </c>
      <c r="I6557" t="s">
        <v>652</v>
      </c>
      <c r="J6557">
        <v>72.64</v>
      </c>
      <c r="K6557">
        <v>2</v>
      </c>
      <c r="L6557">
        <v>21.79</v>
      </c>
    </row>
    <row r="6558" spans="1:12" ht="14.25" customHeight="1" x14ac:dyDescent="0.25">
      <c r="A6558" t="str">
        <f t="shared" si="102"/>
        <v>ORD6557</v>
      </c>
      <c r="B6558" s="6">
        <v>45278</v>
      </c>
      <c r="C6558" s="6" t="str">
        <f>TEXT(Table1[[#This Row],[Order Date]],"mmm")</f>
        <v>Dec</v>
      </c>
      <c r="D6558" s="6" t="str">
        <f>TEXT(Table1[[#This Row],[Order Date]],"yyyy")</f>
        <v>2023</v>
      </c>
      <c r="E6558" t="s">
        <v>1951</v>
      </c>
      <c r="F6558" t="s">
        <v>27</v>
      </c>
      <c r="G6558" t="s">
        <v>39</v>
      </c>
      <c r="H6558" t="s">
        <v>52</v>
      </c>
      <c r="I6558" t="s">
        <v>1628</v>
      </c>
      <c r="J6558">
        <v>772.47</v>
      </c>
      <c r="K6558">
        <v>3</v>
      </c>
      <c r="L6558">
        <v>146.77000000000001</v>
      </c>
    </row>
    <row r="6559" spans="1:12" ht="14.25" customHeight="1" x14ac:dyDescent="0.25">
      <c r="A6559" t="str">
        <f t="shared" si="102"/>
        <v>ORD6558</v>
      </c>
      <c r="B6559" s="6">
        <v>45278</v>
      </c>
      <c r="C6559" s="6" t="str">
        <f>TEXT(Table1[[#This Row],[Order Date]],"mmm")</f>
        <v>Dec</v>
      </c>
      <c r="D6559" s="6" t="str">
        <f>TEXT(Table1[[#This Row],[Order Date]],"yyyy")</f>
        <v>2023</v>
      </c>
      <c r="E6559" t="s">
        <v>1951</v>
      </c>
      <c r="F6559" t="s">
        <v>27</v>
      </c>
      <c r="G6559" t="s">
        <v>34</v>
      </c>
      <c r="H6559" t="s">
        <v>47</v>
      </c>
      <c r="I6559" t="s">
        <v>2471</v>
      </c>
      <c r="J6559">
        <v>39.92</v>
      </c>
      <c r="K6559">
        <v>4</v>
      </c>
      <c r="L6559">
        <v>11.18</v>
      </c>
    </row>
    <row r="6560" spans="1:12" ht="14.25" customHeight="1" x14ac:dyDescent="0.25">
      <c r="A6560" t="str">
        <f t="shared" si="102"/>
        <v>ORD6559</v>
      </c>
      <c r="B6560" s="6">
        <v>45278</v>
      </c>
      <c r="C6560" s="6" t="str">
        <f>TEXT(Table1[[#This Row],[Order Date]],"mmm")</f>
        <v>Dec</v>
      </c>
      <c r="D6560" s="6" t="str">
        <f>TEXT(Table1[[#This Row],[Order Date]],"yyyy")</f>
        <v>2023</v>
      </c>
      <c r="E6560" t="s">
        <v>963</v>
      </c>
      <c r="F6560" t="s">
        <v>91</v>
      </c>
      <c r="G6560" t="s">
        <v>11</v>
      </c>
      <c r="H6560" t="s">
        <v>20</v>
      </c>
      <c r="I6560" t="s">
        <v>911</v>
      </c>
      <c r="J6560">
        <v>45.24</v>
      </c>
      <c r="K6560">
        <v>4</v>
      </c>
      <c r="L6560">
        <v>-30.16</v>
      </c>
    </row>
    <row r="6561" spans="1:12" ht="14.25" customHeight="1" x14ac:dyDescent="0.25">
      <c r="A6561" t="str">
        <f t="shared" si="102"/>
        <v>ORD6560</v>
      </c>
      <c r="B6561" s="6">
        <v>45278</v>
      </c>
      <c r="C6561" s="6" t="str">
        <f>TEXT(Table1[[#This Row],[Order Date]],"mmm")</f>
        <v>Dec</v>
      </c>
      <c r="D6561" s="6" t="str">
        <f>TEXT(Table1[[#This Row],[Order Date]],"yyyy")</f>
        <v>2023</v>
      </c>
      <c r="E6561" t="s">
        <v>963</v>
      </c>
      <c r="F6561" t="s">
        <v>91</v>
      </c>
      <c r="G6561" t="s">
        <v>11</v>
      </c>
      <c r="H6561" t="s">
        <v>24</v>
      </c>
      <c r="I6561" t="s">
        <v>51</v>
      </c>
      <c r="J6561">
        <v>18.690000000000001</v>
      </c>
      <c r="K6561">
        <v>4</v>
      </c>
      <c r="L6561">
        <v>2.34</v>
      </c>
    </row>
    <row r="6562" spans="1:12" ht="14.25" customHeight="1" x14ac:dyDescent="0.25">
      <c r="A6562" t="str">
        <f t="shared" si="102"/>
        <v>ORD6561</v>
      </c>
      <c r="B6562" s="6">
        <v>45278</v>
      </c>
      <c r="C6562" s="6" t="str">
        <f>TEXT(Table1[[#This Row],[Order Date]],"mmm")</f>
        <v>Dec</v>
      </c>
      <c r="D6562" s="6" t="str">
        <f>TEXT(Table1[[#This Row],[Order Date]],"yyyy")</f>
        <v>2023</v>
      </c>
      <c r="E6562" t="s">
        <v>963</v>
      </c>
      <c r="F6562" t="s">
        <v>91</v>
      </c>
      <c r="G6562" t="s">
        <v>11</v>
      </c>
      <c r="H6562" t="s">
        <v>12</v>
      </c>
      <c r="I6562" t="s">
        <v>232</v>
      </c>
      <c r="J6562">
        <v>11.65</v>
      </c>
      <c r="K6562">
        <v>2</v>
      </c>
      <c r="L6562">
        <v>3.79</v>
      </c>
    </row>
    <row r="6563" spans="1:12" ht="14.25" customHeight="1" x14ac:dyDescent="0.25">
      <c r="A6563" t="str">
        <f t="shared" si="102"/>
        <v>ORD6562</v>
      </c>
      <c r="B6563" s="6">
        <v>45278</v>
      </c>
      <c r="C6563" s="6" t="str">
        <f>TEXT(Table1[[#This Row],[Order Date]],"mmm")</f>
        <v>Dec</v>
      </c>
      <c r="D6563" s="6" t="str">
        <f>TEXT(Table1[[#This Row],[Order Date]],"yyyy")</f>
        <v>2023</v>
      </c>
      <c r="E6563" t="s">
        <v>963</v>
      </c>
      <c r="F6563" t="s">
        <v>91</v>
      </c>
      <c r="G6563" t="s">
        <v>39</v>
      </c>
      <c r="H6563" t="s">
        <v>52</v>
      </c>
      <c r="I6563" t="s">
        <v>2515</v>
      </c>
      <c r="J6563">
        <v>112.78</v>
      </c>
      <c r="K6563">
        <v>3</v>
      </c>
      <c r="L6563">
        <v>-8.4600000000000009</v>
      </c>
    </row>
    <row r="6564" spans="1:12" ht="14.25" customHeight="1" x14ac:dyDescent="0.25">
      <c r="A6564" t="str">
        <f t="shared" si="102"/>
        <v>ORD6563</v>
      </c>
      <c r="B6564" s="6">
        <v>45278</v>
      </c>
      <c r="C6564" s="6" t="str">
        <f>TEXT(Table1[[#This Row],[Order Date]],"mmm")</f>
        <v>Dec</v>
      </c>
      <c r="D6564" s="6" t="str">
        <f>TEXT(Table1[[#This Row],[Order Date]],"yyyy")</f>
        <v>2023</v>
      </c>
      <c r="E6564" t="s">
        <v>963</v>
      </c>
      <c r="F6564" t="s">
        <v>91</v>
      </c>
      <c r="G6564" t="s">
        <v>34</v>
      </c>
      <c r="H6564" t="s">
        <v>145</v>
      </c>
      <c r="I6564" t="s">
        <v>2018</v>
      </c>
      <c r="J6564">
        <v>377.45</v>
      </c>
      <c r="K6564">
        <v>5</v>
      </c>
      <c r="L6564">
        <v>-264.22000000000003</v>
      </c>
    </row>
    <row r="6565" spans="1:12" ht="14.25" customHeight="1" x14ac:dyDescent="0.25">
      <c r="A6565" t="str">
        <f t="shared" si="102"/>
        <v>ORD6564</v>
      </c>
      <c r="B6565" s="6">
        <v>45278</v>
      </c>
      <c r="C6565" s="6" t="str">
        <f>TEXT(Table1[[#This Row],[Order Date]],"mmm")</f>
        <v>Dec</v>
      </c>
      <c r="D6565" s="6" t="str">
        <f>TEXT(Table1[[#This Row],[Order Date]],"yyyy")</f>
        <v>2023</v>
      </c>
      <c r="E6565" t="s">
        <v>963</v>
      </c>
      <c r="F6565" t="s">
        <v>91</v>
      </c>
      <c r="G6565" t="s">
        <v>11</v>
      </c>
      <c r="H6565" t="s">
        <v>16</v>
      </c>
      <c r="I6565" t="s">
        <v>1588</v>
      </c>
      <c r="J6565">
        <v>15.94</v>
      </c>
      <c r="K6565">
        <v>4</v>
      </c>
      <c r="L6565">
        <v>5.18</v>
      </c>
    </row>
    <row r="6566" spans="1:12" ht="14.25" customHeight="1" x14ac:dyDescent="0.25">
      <c r="A6566" t="str">
        <f t="shared" si="102"/>
        <v>ORD6565</v>
      </c>
      <c r="B6566" s="6">
        <v>45278</v>
      </c>
      <c r="C6566" s="6" t="str">
        <f>TEXT(Table1[[#This Row],[Order Date]],"mmm")</f>
        <v>Dec</v>
      </c>
      <c r="D6566" s="6" t="str">
        <f>TEXT(Table1[[#This Row],[Order Date]],"yyyy")</f>
        <v>2023</v>
      </c>
      <c r="E6566" t="s">
        <v>963</v>
      </c>
      <c r="F6566" t="s">
        <v>91</v>
      </c>
      <c r="G6566" t="s">
        <v>39</v>
      </c>
      <c r="H6566" t="s">
        <v>40</v>
      </c>
      <c r="I6566" t="s">
        <v>136</v>
      </c>
      <c r="J6566">
        <v>28.68</v>
      </c>
      <c r="K6566">
        <v>3</v>
      </c>
      <c r="L6566">
        <v>-7.17</v>
      </c>
    </row>
    <row r="6567" spans="1:12" ht="14.25" customHeight="1" x14ac:dyDescent="0.25">
      <c r="A6567" t="str">
        <f t="shared" si="102"/>
        <v>ORD6566</v>
      </c>
      <c r="B6567" s="6">
        <v>45278</v>
      </c>
      <c r="C6567" s="6" t="str">
        <f>TEXT(Table1[[#This Row],[Order Date]],"mmm")</f>
        <v>Dec</v>
      </c>
      <c r="D6567" s="6" t="str">
        <f>TEXT(Table1[[#This Row],[Order Date]],"yyyy")</f>
        <v>2023</v>
      </c>
      <c r="E6567" t="s">
        <v>2176</v>
      </c>
      <c r="F6567" t="s">
        <v>996</v>
      </c>
      <c r="G6567" t="s">
        <v>34</v>
      </c>
      <c r="H6567" t="s">
        <v>35</v>
      </c>
      <c r="I6567" t="s">
        <v>994</v>
      </c>
      <c r="J6567">
        <v>563.94000000000005</v>
      </c>
      <c r="K6567">
        <v>3</v>
      </c>
      <c r="L6567">
        <v>112.79</v>
      </c>
    </row>
    <row r="6568" spans="1:12" ht="14.25" customHeight="1" x14ac:dyDescent="0.25">
      <c r="A6568" t="str">
        <f t="shared" si="102"/>
        <v>ORD6567</v>
      </c>
      <c r="B6568" s="6">
        <v>45278</v>
      </c>
      <c r="C6568" s="6" t="str">
        <f>TEXT(Table1[[#This Row],[Order Date]],"mmm")</f>
        <v>Dec</v>
      </c>
      <c r="D6568" s="6" t="str">
        <f>TEXT(Table1[[#This Row],[Order Date]],"yyyy")</f>
        <v>2023</v>
      </c>
      <c r="E6568" t="s">
        <v>478</v>
      </c>
      <c r="F6568" t="s">
        <v>27</v>
      </c>
      <c r="G6568" t="s">
        <v>39</v>
      </c>
      <c r="H6568" t="s">
        <v>40</v>
      </c>
      <c r="I6568" t="s">
        <v>735</v>
      </c>
      <c r="J6568">
        <v>66.98</v>
      </c>
      <c r="K6568">
        <v>7</v>
      </c>
      <c r="L6568">
        <v>6.7</v>
      </c>
    </row>
    <row r="6569" spans="1:12" ht="14.25" customHeight="1" x14ac:dyDescent="0.25">
      <c r="A6569" t="str">
        <f t="shared" si="102"/>
        <v>ORD6568</v>
      </c>
      <c r="B6569" s="6">
        <v>45279</v>
      </c>
      <c r="C6569" s="6" t="str">
        <f>TEXT(Table1[[#This Row],[Order Date]],"mmm")</f>
        <v>Dec</v>
      </c>
      <c r="D6569" s="6" t="str">
        <f>TEXT(Table1[[#This Row],[Order Date]],"yyyy")</f>
        <v>2023</v>
      </c>
      <c r="E6569" t="s">
        <v>1417</v>
      </c>
      <c r="F6569" t="s">
        <v>95</v>
      </c>
      <c r="G6569" t="s">
        <v>34</v>
      </c>
      <c r="H6569" t="s">
        <v>145</v>
      </c>
      <c r="I6569" t="s">
        <v>499</v>
      </c>
      <c r="J6569">
        <v>455.97</v>
      </c>
      <c r="K6569">
        <v>6</v>
      </c>
      <c r="L6569">
        <v>-218.87</v>
      </c>
    </row>
    <row r="6570" spans="1:12" ht="14.25" customHeight="1" x14ac:dyDescent="0.25">
      <c r="A6570" t="str">
        <f t="shared" si="102"/>
        <v>ORD6569</v>
      </c>
      <c r="B6570" s="6">
        <v>45279</v>
      </c>
      <c r="C6570" s="6" t="str">
        <f>TEXT(Table1[[#This Row],[Order Date]],"mmm")</f>
        <v>Dec</v>
      </c>
      <c r="D6570" s="6" t="str">
        <f>TEXT(Table1[[#This Row],[Order Date]],"yyyy")</f>
        <v>2023</v>
      </c>
      <c r="E6570" t="s">
        <v>1417</v>
      </c>
      <c r="F6570" t="s">
        <v>95</v>
      </c>
      <c r="G6570" t="s">
        <v>11</v>
      </c>
      <c r="H6570" t="s">
        <v>20</v>
      </c>
      <c r="I6570" t="s">
        <v>886</v>
      </c>
      <c r="J6570">
        <v>10.44</v>
      </c>
      <c r="K6570">
        <v>6</v>
      </c>
      <c r="L6570">
        <v>-7.66</v>
      </c>
    </row>
    <row r="6571" spans="1:12" ht="14.25" customHeight="1" x14ac:dyDescent="0.25">
      <c r="A6571" t="str">
        <f t="shared" si="102"/>
        <v>ORD6570</v>
      </c>
      <c r="B6571" s="6">
        <v>45279</v>
      </c>
      <c r="C6571" s="6" t="str">
        <f>TEXT(Table1[[#This Row],[Order Date]],"mmm")</f>
        <v>Dec</v>
      </c>
      <c r="D6571" s="6" t="str">
        <f>TEXT(Table1[[#This Row],[Order Date]],"yyyy")</f>
        <v>2023</v>
      </c>
      <c r="E6571" t="s">
        <v>1417</v>
      </c>
      <c r="F6571" t="s">
        <v>95</v>
      </c>
      <c r="G6571" t="s">
        <v>11</v>
      </c>
      <c r="H6571" t="s">
        <v>20</v>
      </c>
      <c r="I6571" t="s">
        <v>966</v>
      </c>
      <c r="J6571">
        <v>5.21</v>
      </c>
      <c r="K6571">
        <v>2</v>
      </c>
      <c r="L6571">
        <v>-4.17</v>
      </c>
    </row>
    <row r="6572" spans="1:12" ht="14.25" customHeight="1" x14ac:dyDescent="0.25">
      <c r="A6572" t="str">
        <f t="shared" si="102"/>
        <v>ORD6571</v>
      </c>
      <c r="B6572" s="6">
        <v>45279</v>
      </c>
      <c r="C6572" s="6" t="str">
        <f>TEXT(Table1[[#This Row],[Order Date]],"mmm")</f>
        <v>Dec</v>
      </c>
      <c r="D6572" s="6" t="str">
        <f>TEXT(Table1[[#This Row],[Order Date]],"yyyy")</f>
        <v>2023</v>
      </c>
      <c r="E6572" t="s">
        <v>170</v>
      </c>
      <c r="F6572" t="s">
        <v>149</v>
      </c>
      <c r="G6572" t="s">
        <v>11</v>
      </c>
      <c r="H6572" t="s">
        <v>20</v>
      </c>
      <c r="I6572" t="s">
        <v>1218</v>
      </c>
      <c r="J6572">
        <v>34.25</v>
      </c>
      <c r="K6572">
        <v>3</v>
      </c>
      <c r="L6572">
        <v>11.56</v>
      </c>
    </row>
    <row r="6573" spans="1:12" ht="14.25" customHeight="1" x14ac:dyDescent="0.25">
      <c r="A6573" t="str">
        <f t="shared" si="102"/>
        <v>ORD6572</v>
      </c>
      <c r="B6573" s="6">
        <v>45279</v>
      </c>
      <c r="C6573" s="6" t="str">
        <f>TEXT(Table1[[#This Row],[Order Date]],"mmm")</f>
        <v>Dec</v>
      </c>
      <c r="D6573" s="6" t="str">
        <f>TEXT(Table1[[#This Row],[Order Date]],"yyyy")</f>
        <v>2023</v>
      </c>
      <c r="E6573" t="s">
        <v>170</v>
      </c>
      <c r="F6573" t="s">
        <v>149</v>
      </c>
      <c r="G6573" t="s">
        <v>11</v>
      </c>
      <c r="H6573" t="s">
        <v>24</v>
      </c>
      <c r="I6573" t="s">
        <v>2390</v>
      </c>
      <c r="J6573">
        <v>3.52</v>
      </c>
      <c r="K6573">
        <v>2</v>
      </c>
      <c r="L6573">
        <v>1.02</v>
      </c>
    </row>
    <row r="6574" spans="1:12" ht="14.25" customHeight="1" x14ac:dyDescent="0.25">
      <c r="A6574" t="str">
        <f t="shared" si="102"/>
        <v>ORD6573</v>
      </c>
      <c r="B6574" s="6">
        <v>45279</v>
      </c>
      <c r="C6574" s="6" t="str">
        <f>TEXT(Table1[[#This Row],[Order Date]],"mmm")</f>
        <v>Dec</v>
      </c>
      <c r="D6574" s="6" t="str">
        <f>TEXT(Table1[[#This Row],[Order Date]],"yyyy")</f>
        <v>2023</v>
      </c>
      <c r="E6574" t="s">
        <v>1457</v>
      </c>
      <c r="F6574" t="s">
        <v>15</v>
      </c>
      <c r="G6574" t="s">
        <v>11</v>
      </c>
      <c r="H6574" t="s">
        <v>20</v>
      </c>
      <c r="I6574" t="s">
        <v>205</v>
      </c>
      <c r="J6574">
        <v>1.8</v>
      </c>
      <c r="K6574">
        <v>5</v>
      </c>
      <c r="L6574">
        <v>-2.88</v>
      </c>
    </row>
    <row r="6575" spans="1:12" ht="14.25" customHeight="1" x14ac:dyDescent="0.25">
      <c r="A6575" t="str">
        <f t="shared" si="102"/>
        <v>ORD6574</v>
      </c>
      <c r="B6575" s="6">
        <v>45279</v>
      </c>
      <c r="C6575" s="6" t="str">
        <f>TEXT(Table1[[#This Row],[Order Date]],"mmm")</f>
        <v>Dec</v>
      </c>
      <c r="D6575" s="6" t="str">
        <f>TEXT(Table1[[#This Row],[Order Date]],"yyyy")</f>
        <v>2023</v>
      </c>
      <c r="E6575" t="s">
        <v>256</v>
      </c>
      <c r="F6575" t="s">
        <v>23</v>
      </c>
      <c r="G6575" t="s">
        <v>34</v>
      </c>
      <c r="H6575" t="s">
        <v>47</v>
      </c>
      <c r="I6575" t="s">
        <v>1850</v>
      </c>
      <c r="J6575">
        <v>303.92</v>
      </c>
      <c r="K6575">
        <v>5</v>
      </c>
      <c r="L6575">
        <v>-30.39</v>
      </c>
    </row>
    <row r="6576" spans="1:12" ht="14.25" customHeight="1" x14ac:dyDescent="0.25">
      <c r="A6576" t="str">
        <f t="shared" si="102"/>
        <v>ORD6575</v>
      </c>
      <c r="B6576" s="6">
        <v>45280</v>
      </c>
      <c r="C6576" s="6" t="str">
        <f>TEXT(Table1[[#This Row],[Order Date]],"mmm")</f>
        <v>Dec</v>
      </c>
      <c r="D6576" s="6" t="str">
        <f>TEXT(Table1[[#This Row],[Order Date]],"yyyy")</f>
        <v>2023</v>
      </c>
      <c r="E6576" t="s">
        <v>2388</v>
      </c>
      <c r="F6576" t="s">
        <v>329</v>
      </c>
      <c r="G6576" t="s">
        <v>39</v>
      </c>
      <c r="H6576" t="s">
        <v>52</v>
      </c>
      <c r="I6576" t="s">
        <v>388</v>
      </c>
      <c r="J6576">
        <v>66.3</v>
      </c>
      <c r="K6576">
        <v>3</v>
      </c>
      <c r="L6576">
        <v>8.6199999999999992</v>
      </c>
    </row>
    <row r="6577" spans="1:12" ht="14.25" customHeight="1" x14ac:dyDescent="0.25">
      <c r="A6577" t="str">
        <f t="shared" si="102"/>
        <v>ORD6576</v>
      </c>
      <c r="B6577" s="6">
        <v>45280</v>
      </c>
      <c r="C6577" s="6" t="str">
        <f>TEXT(Table1[[#This Row],[Order Date]],"mmm")</f>
        <v>Dec</v>
      </c>
      <c r="D6577" s="6" t="str">
        <f>TEXT(Table1[[#This Row],[Order Date]],"yyyy")</f>
        <v>2023</v>
      </c>
      <c r="E6577" t="s">
        <v>1003</v>
      </c>
      <c r="F6577" t="s">
        <v>329</v>
      </c>
      <c r="G6577" t="s">
        <v>34</v>
      </c>
      <c r="H6577" t="s">
        <v>47</v>
      </c>
      <c r="I6577" t="s">
        <v>480</v>
      </c>
      <c r="J6577">
        <v>18.920000000000002</v>
      </c>
      <c r="K6577">
        <v>4</v>
      </c>
      <c r="L6577">
        <v>7.38</v>
      </c>
    </row>
    <row r="6578" spans="1:12" ht="14.25" customHeight="1" x14ac:dyDescent="0.25">
      <c r="A6578" t="str">
        <f t="shared" si="102"/>
        <v>ORD6577</v>
      </c>
      <c r="B6578" s="6">
        <v>45280</v>
      </c>
      <c r="C6578" s="6" t="str">
        <f>TEXT(Table1[[#This Row],[Order Date]],"mmm")</f>
        <v>Dec</v>
      </c>
      <c r="D6578" s="6" t="str">
        <f>TEXT(Table1[[#This Row],[Order Date]],"yyyy")</f>
        <v>2023</v>
      </c>
      <c r="E6578" t="s">
        <v>1003</v>
      </c>
      <c r="F6578" t="s">
        <v>329</v>
      </c>
      <c r="G6578" t="s">
        <v>11</v>
      </c>
      <c r="H6578" t="s">
        <v>20</v>
      </c>
      <c r="I6578" t="s">
        <v>800</v>
      </c>
      <c r="J6578">
        <v>15.42</v>
      </c>
      <c r="K6578">
        <v>2</v>
      </c>
      <c r="L6578">
        <v>6.94</v>
      </c>
    </row>
    <row r="6579" spans="1:12" ht="14.25" customHeight="1" x14ac:dyDescent="0.25">
      <c r="A6579" t="str">
        <f t="shared" si="102"/>
        <v>ORD6578</v>
      </c>
      <c r="B6579" s="6">
        <v>45280</v>
      </c>
      <c r="C6579" s="6" t="str">
        <f>TEXT(Table1[[#This Row],[Order Date]],"mmm")</f>
        <v>Dec</v>
      </c>
      <c r="D6579" s="6" t="str">
        <f>TEXT(Table1[[#This Row],[Order Date]],"yyyy")</f>
        <v>2023</v>
      </c>
      <c r="E6579" t="s">
        <v>1738</v>
      </c>
      <c r="F6579" t="s">
        <v>996</v>
      </c>
      <c r="G6579" t="s">
        <v>11</v>
      </c>
      <c r="H6579" t="s">
        <v>12</v>
      </c>
      <c r="I6579" t="s">
        <v>2648</v>
      </c>
      <c r="J6579">
        <v>33.9</v>
      </c>
      <c r="K6579">
        <v>5</v>
      </c>
      <c r="L6579">
        <v>15.59</v>
      </c>
    </row>
    <row r="6580" spans="1:12" ht="14.25" customHeight="1" x14ac:dyDescent="0.25">
      <c r="A6580" t="str">
        <f t="shared" si="102"/>
        <v>ORD6579</v>
      </c>
      <c r="B6580" s="6">
        <v>45282</v>
      </c>
      <c r="C6580" s="6" t="str">
        <f>TEXT(Table1[[#This Row],[Order Date]],"mmm")</f>
        <v>Dec</v>
      </c>
      <c r="D6580" s="6" t="str">
        <f>TEXT(Table1[[#This Row],[Order Date]],"yyyy")</f>
        <v>2023</v>
      </c>
      <c r="E6580" t="s">
        <v>218</v>
      </c>
      <c r="F6580" t="s">
        <v>91</v>
      </c>
      <c r="G6580" t="s">
        <v>11</v>
      </c>
      <c r="H6580" t="s">
        <v>20</v>
      </c>
      <c r="I6580" t="s">
        <v>969</v>
      </c>
      <c r="J6580">
        <v>31.32</v>
      </c>
      <c r="K6580">
        <v>10</v>
      </c>
      <c r="L6580">
        <v>-25.06</v>
      </c>
    </row>
    <row r="6581" spans="1:12" ht="14.25" customHeight="1" x14ac:dyDescent="0.25">
      <c r="A6581" t="str">
        <f t="shared" si="102"/>
        <v>ORD6580</v>
      </c>
      <c r="B6581" s="6">
        <v>45282</v>
      </c>
      <c r="C6581" s="6" t="str">
        <f>TEXT(Table1[[#This Row],[Order Date]],"mmm")</f>
        <v>Dec</v>
      </c>
      <c r="D6581" s="6" t="str">
        <f>TEXT(Table1[[#This Row],[Order Date]],"yyyy")</f>
        <v>2023</v>
      </c>
      <c r="E6581" t="s">
        <v>218</v>
      </c>
      <c r="F6581" t="s">
        <v>91</v>
      </c>
      <c r="G6581" t="s">
        <v>34</v>
      </c>
      <c r="H6581" t="s">
        <v>47</v>
      </c>
      <c r="I6581" t="s">
        <v>761</v>
      </c>
      <c r="J6581">
        <v>11.84</v>
      </c>
      <c r="K6581">
        <v>4</v>
      </c>
      <c r="L6581">
        <v>3.11</v>
      </c>
    </row>
    <row r="6582" spans="1:12" ht="14.25" customHeight="1" x14ac:dyDescent="0.25">
      <c r="A6582" t="str">
        <f t="shared" si="102"/>
        <v>ORD6581</v>
      </c>
      <c r="B6582" s="6">
        <v>45282</v>
      </c>
      <c r="C6582" s="6" t="str">
        <f>TEXT(Table1[[#This Row],[Order Date]],"mmm")</f>
        <v>Dec</v>
      </c>
      <c r="D6582" s="6" t="str">
        <f>TEXT(Table1[[#This Row],[Order Date]],"yyyy")</f>
        <v>2023</v>
      </c>
      <c r="E6582" t="s">
        <v>218</v>
      </c>
      <c r="F6582" t="s">
        <v>91</v>
      </c>
      <c r="G6582" t="s">
        <v>34</v>
      </c>
      <c r="H6582" t="s">
        <v>47</v>
      </c>
      <c r="I6582" t="s">
        <v>775</v>
      </c>
      <c r="J6582">
        <v>22.78</v>
      </c>
      <c r="K6582">
        <v>1</v>
      </c>
      <c r="L6582">
        <v>4.84</v>
      </c>
    </row>
    <row r="6583" spans="1:12" ht="14.25" customHeight="1" x14ac:dyDescent="0.25">
      <c r="A6583" t="str">
        <f t="shared" si="102"/>
        <v>ORD6582</v>
      </c>
      <c r="B6583" s="6">
        <v>45282</v>
      </c>
      <c r="C6583" s="6" t="str">
        <f>TEXT(Table1[[#This Row],[Order Date]],"mmm")</f>
        <v>Dec</v>
      </c>
      <c r="D6583" s="6" t="str">
        <f>TEXT(Table1[[#This Row],[Order Date]],"yyyy")</f>
        <v>2023</v>
      </c>
      <c r="E6583" t="s">
        <v>567</v>
      </c>
      <c r="F6583" t="s">
        <v>149</v>
      </c>
      <c r="G6583" t="s">
        <v>11</v>
      </c>
      <c r="H6583" t="s">
        <v>20</v>
      </c>
      <c r="I6583" t="s">
        <v>744</v>
      </c>
      <c r="J6583">
        <v>25.58</v>
      </c>
      <c r="K6583">
        <v>2</v>
      </c>
      <c r="L6583">
        <v>8.9499999999999993</v>
      </c>
    </row>
    <row r="6584" spans="1:12" ht="14.25" customHeight="1" x14ac:dyDescent="0.25">
      <c r="A6584" t="str">
        <f t="shared" si="102"/>
        <v>ORD6583</v>
      </c>
      <c r="B6584" s="6">
        <v>45282</v>
      </c>
      <c r="C6584" s="6" t="str">
        <f>TEXT(Table1[[#This Row],[Order Date]],"mmm")</f>
        <v>Dec</v>
      </c>
      <c r="D6584" s="6" t="str">
        <f>TEXT(Table1[[#This Row],[Order Date]],"yyyy")</f>
        <v>2023</v>
      </c>
      <c r="E6584" t="s">
        <v>1097</v>
      </c>
      <c r="F6584" t="s">
        <v>164</v>
      </c>
      <c r="G6584" t="s">
        <v>11</v>
      </c>
      <c r="H6584" t="s">
        <v>20</v>
      </c>
      <c r="I6584" t="s">
        <v>2119</v>
      </c>
      <c r="J6584">
        <v>55.36</v>
      </c>
      <c r="K6584">
        <v>4</v>
      </c>
      <c r="L6584">
        <v>19.38</v>
      </c>
    </row>
    <row r="6585" spans="1:12" ht="14.25" customHeight="1" x14ac:dyDescent="0.25">
      <c r="A6585" t="str">
        <f t="shared" si="102"/>
        <v>ORD6584</v>
      </c>
      <c r="B6585" s="6">
        <v>45282</v>
      </c>
      <c r="C6585" s="6" t="str">
        <f>TEXT(Table1[[#This Row],[Order Date]],"mmm")</f>
        <v>Dec</v>
      </c>
      <c r="D6585" s="6" t="str">
        <f>TEXT(Table1[[#This Row],[Order Date]],"yyyy")</f>
        <v>2023</v>
      </c>
      <c r="E6585" t="s">
        <v>1097</v>
      </c>
      <c r="F6585" t="s">
        <v>164</v>
      </c>
      <c r="G6585" t="s">
        <v>39</v>
      </c>
      <c r="H6585" t="s">
        <v>302</v>
      </c>
      <c r="I6585" t="s">
        <v>2629</v>
      </c>
      <c r="J6585">
        <v>11.56</v>
      </c>
      <c r="K6585">
        <v>1</v>
      </c>
      <c r="L6585">
        <v>3.76</v>
      </c>
    </row>
    <row r="6586" spans="1:12" ht="14.25" customHeight="1" x14ac:dyDescent="0.25">
      <c r="A6586" t="str">
        <f t="shared" si="102"/>
        <v>ORD6585</v>
      </c>
      <c r="B6586" s="6">
        <v>45282</v>
      </c>
      <c r="C6586" s="6" t="str">
        <f>TEXT(Table1[[#This Row],[Order Date]],"mmm")</f>
        <v>Dec</v>
      </c>
      <c r="D6586" s="6" t="str">
        <f>TEXT(Table1[[#This Row],[Order Date]],"yyyy")</f>
        <v>2023</v>
      </c>
      <c r="E6586" t="s">
        <v>1339</v>
      </c>
      <c r="F6586" t="s">
        <v>27</v>
      </c>
      <c r="G6586" t="s">
        <v>34</v>
      </c>
      <c r="H6586" t="s">
        <v>47</v>
      </c>
      <c r="I6586" t="s">
        <v>1396</v>
      </c>
      <c r="J6586">
        <v>842.72</v>
      </c>
      <c r="K6586">
        <v>8</v>
      </c>
      <c r="L6586">
        <v>202.25</v>
      </c>
    </row>
    <row r="6587" spans="1:12" ht="14.25" customHeight="1" x14ac:dyDescent="0.25">
      <c r="A6587" t="str">
        <f t="shared" si="102"/>
        <v>ORD6586</v>
      </c>
      <c r="B6587" s="6">
        <v>45282</v>
      </c>
      <c r="C6587" s="6" t="str">
        <f>TEXT(Table1[[#This Row],[Order Date]],"mmm")</f>
        <v>Dec</v>
      </c>
      <c r="D6587" s="6" t="str">
        <f>TEXT(Table1[[#This Row],[Order Date]],"yyyy")</f>
        <v>2023</v>
      </c>
      <c r="E6587" t="s">
        <v>1339</v>
      </c>
      <c r="F6587" t="s">
        <v>27</v>
      </c>
      <c r="G6587" t="s">
        <v>34</v>
      </c>
      <c r="H6587" t="s">
        <v>47</v>
      </c>
      <c r="I6587" t="s">
        <v>2623</v>
      </c>
      <c r="J6587">
        <v>41.96</v>
      </c>
      <c r="K6587">
        <v>2</v>
      </c>
      <c r="L6587">
        <v>10.91</v>
      </c>
    </row>
    <row r="6588" spans="1:12" ht="14.25" customHeight="1" x14ac:dyDescent="0.25">
      <c r="A6588" t="str">
        <f t="shared" si="102"/>
        <v>ORD6587</v>
      </c>
      <c r="B6588" s="6">
        <v>45283</v>
      </c>
      <c r="C6588" s="6" t="str">
        <f>TEXT(Table1[[#This Row],[Order Date]],"mmm")</f>
        <v>Dec</v>
      </c>
      <c r="D6588" s="6" t="str">
        <f>TEXT(Table1[[#This Row],[Order Date]],"yyyy")</f>
        <v>2023</v>
      </c>
      <c r="E6588" t="s">
        <v>1263</v>
      </c>
      <c r="F6588" t="s">
        <v>55</v>
      </c>
      <c r="G6588" t="s">
        <v>34</v>
      </c>
      <c r="H6588" t="s">
        <v>47</v>
      </c>
      <c r="I6588" t="s">
        <v>2599</v>
      </c>
      <c r="J6588">
        <v>572.76</v>
      </c>
      <c r="K6588">
        <v>6</v>
      </c>
      <c r="L6588">
        <v>166.1</v>
      </c>
    </row>
    <row r="6589" spans="1:12" ht="14.25" customHeight="1" x14ac:dyDescent="0.25">
      <c r="A6589" t="str">
        <f t="shared" si="102"/>
        <v>ORD6588</v>
      </c>
      <c r="B6589" s="6">
        <v>45283</v>
      </c>
      <c r="C6589" s="6" t="str">
        <f>TEXT(Table1[[#This Row],[Order Date]],"mmm")</f>
        <v>Dec</v>
      </c>
      <c r="D6589" s="6" t="str">
        <f>TEXT(Table1[[#This Row],[Order Date]],"yyyy")</f>
        <v>2023</v>
      </c>
      <c r="E6589" t="s">
        <v>1263</v>
      </c>
      <c r="F6589" t="s">
        <v>55</v>
      </c>
      <c r="G6589" t="s">
        <v>34</v>
      </c>
      <c r="H6589" t="s">
        <v>47</v>
      </c>
      <c r="I6589" t="s">
        <v>2599</v>
      </c>
      <c r="J6589">
        <v>286.38</v>
      </c>
      <c r="K6589">
        <v>3</v>
      </c>
      <c r="L6589">
        <v>83.05</v>
      </c>
    </row>
    <row r="6590" spans="1:12" ht="14.25" customHeight="1" x14ac:dyDescent="0.25">
      <c r="A6590" t="str">
        <f t="shared" si="102"/>
        <v>ORD6589</v>
      </c>
      <c r="B6590" s="6">
        <v>45283</v>
      </c>
      <c r="C6590" s="6" t="str">
        <f>TEXT(Table1[[#This Row],[Order Date]],"mmm")</f>
        <v>Dec</v>
      </c>
      <c r="D6590" s="6" t="str">
        <f>TEXT(Table1[[#This Row],[Order Date]],"yyyy")</f>
        <v>2023</v>
      </c>
      <c r="E6590" t="s">
        <v>1974</v>
      </c>
      <c r="F6590" t="s">
        <v>15</v>
      </c>
      <c r="G6590" t="s">
        <v>34</v>
      </c>
      <c r="H6590" t="s">
        <v>74</v>
      </c>
      <c r="I6590" t="s">
        <v>2494</v>
      </c>
      <c r="J6590">
        <v>141.37</v>
      </c>
      <c r="K6590">
        <v>2</v>
      </c>
      <c r="L6590">
        <v>-14.14</v>
      </c>
    </row>
    <row r="6591" spans="1:12" ht="14.25" customHeight="1" x14ac:dyDescent="0.25">
      <c r="A6591" t="str">
        <f t="shared" si="102"/>
        <v>ORD6590</v>
      </c>
      <c r="B6591" s="6">
        <v>45283</v>
      </c>
      <c r="C6591" s="6" t="str">
        <f>TEXT(Table1[[#This Row],[Order Date]],"mmm")</f>
        <v>Dec</v>
      </c>
      <c r="D6591" s="6" t="str">
        <f>TEXT(Table1[[#This Row],[Order Date]],"yyyy")</f>
        <v>2023</v>
      </c>
      <c r="E6591" t="s">
        <v>689</v>
      </c>
      <c r="F6591" t="s">
        <v>110</v>
      </c>
      <c r="G6591" t="s">
        <v>11</v>
      </c>
      <c r="H6591" t="s">
        <v>43</v>
      </c>
      <c r="I6591" t="s">
        <v>1045</v>
      </c>
      <c r="J6591">
        <v>24.85</v>
      </c>
      <c r="K6591">
        <v>7</v>
      </c>
      <c r="L6591">
        <v>11.68</v>
      </c>
    </row>
    <row r="6592" spans="1:12" ht="14.25" customHeight="1" x14ac:dyDescent="0.25">
      <c r="A6592" t="str">
        <f t="shared" si="102"/>
        <v>ORD6591</v>
      </c>
      <c r="B6592" s="6">
        <v>45283</v>
      </c>
      <c r="C6592" s="6" t="str">
        <f>TEXT(Table1[[#This Row],[Order Date]],"mmm")</f>
        <v>Dec</v>
      </c>
      <c r="D6592" s="6" t="str">
        <f>TEXT(Table1[[#This Row],[Order Date]],"yyyy")</f>
        <v>2023</v>
      </c>
      <c r="E6592" t="s">
        <v>2230</v>
      </c>
      <c r="F6592" t="s">
        <v>78</v>
      </c>
      <c r="G6592" t="s">
        <v>11</v>
      </c>
      <c r="H6592" t="s">
        <v>20</v>
      </c>
      <c r="I6592" t="s">
        <v>1599</v>
      </c>
      <c r="J6592">
        <v>5.55</v>
      </c>
      <c r="K6592">
        <v>3</v>
      </c>
      <c r="L6592">
        <v>-4.07</v>
      </c>
    </row>
    <row r="6593" spans="1:12" ht="14.25" customHeight="1" x14ac:dyDescent="0.25">
      <c r="A6593" t="str">
        <f t="shared" si="102"/>
        <v>ORD6592</v>
      </c>
      <c r="B6593" s="6">
        <v>45283</v>
      </c>
      <c r="C6593" s="6" t="str">
        <f>TEXT(Table1[[#This Row],[Order Date]],"mmm")</f>
        <v>Dec</v>
      </c>
      <c r="D6593" s="6" t="str">
        <f>TEXT(Table1[[#This Row],[Order Date]],"yyyy")</f>
        <v>2023</v>
      </c>
      <c r="E6593" t="s">
        <v>525</v>
      </c>
      <c r="F6593" t="s">
        <v>164</v>
      </c>
      <c r="G6593" t="s">
        <v>11</v>
      </c>
      <c r="H6593" t="s">
        <v>24</v>
      </c>
      <c r="I6593" t="s">
        <v>706</v>
      </c>
      <c r="J6593">
        <v>8.82</v>
      </c>
      <c r="K6593">
        <v>3</v>
      </c>
      <c r="L6593">
        <v>2.56</v>
      </c>
    </row>
    <row r="6594" spans="1:12" ht="14.25" customHeight="1" x14ac:dyDescent="0.25">
      <c r="A6594" t="str">
        <f t="shared" si="102"/>
        <v>ORD6593</v>
      </c>
      <c r="B6594" s="6">
        <v>45283</v>
      </c>
      <c r="C6594" s="6" t="str">
        <f>TEXT(Table1[[#This Row],[Order Date]],"mmm")</f>
        <v>Dec</v>
      </c>
      <c r="D6594" s="6" t="str">
        <f>TEXT(Table1[[#This Row],[Order Date]],"yyyy")</f>
        <v>2023</v>
      </c>
      <c r="E6594" t="s">
        <v>525</v>
      </c>
      <c r="F6594" t="s">
        <v>164</v>
      </c>
      <c r="G6594" t="s">
        <v>11</v>
      </c>
      <c r="H6594" t="s">
        <v>12</v>
      </c>
      <c r="I6594" t="s">
        <v>1832</v>
      </c>
      <c r="J6594">
        <v>37.94</v>
      </c>
      <c r="K6594">
        <v>2</v>
      </c>
      <c r="L6594">
        <v>18.21</v>
      </c>
    </row>
    <row r="6595" spans="1:12" ht="14.25" customHeight="1" x14ac:dyDescent="0.25">
      <c r="A6595" t="str">
        <f t="shared" ref="A6595:A6658" si="103">"ORD" &amp; TEXT(ROW(A6595)-1, "0000")</f>
        <v>ORD6594</v>
      </c>
      <c r="B6595" s="6">
        <v>45283</v>
      </c>
      <c r="C6595" s="6" t="str">
        <f>TEXT(Table1[[#This Row],[Order Date]],"mmm")</f>
        <v>Dec</v>
      </c>
      <c r="D6595" s="6" t="str">
        <f>TEXT(Table1[[#This Row],[Order Date]],"yyyy")</f>
        <v>2023</v>
      </c>
      <c r="E6595" t="s">
        <v>525</v>
      </c>
      <c r="F6595" t="s">
        <v>164</v>
      </c>
      <c r="G6595" t="s">
        <v>11</v>
      </c>
      <c r="H6595" t="s">
        <v>24</v>
      </c>
      <c r="I6595" t="s">
        <v>411</v>
      </c>
      <c r="J6595">
        <v>4.2</v>
      </c>
      <c r="K6595">
        <v>2</v>
      </c>
      <c r="L6595">
        <v>1.18</v>
      </c>
    </row>
    <row r="6596" spans="1:12" ht="14.25" customHeight="1" x14ac:dyDescent="0.25">
      <c r="A6596" t="str">
        <f t="shared" si="103"/>
        <v>ORD6595</v>
      </c>
      <c r="B6596" s="6">
        <v>45283</v>
      </c>
      <c r="C6596" s="6" t="str">
        <f>TEXT(Table1[[#This Row],[Order Date]],"mmm")</f>
        <v>Dec</v>
      </c>
      <c r="D6596" s="6" t="str">
        <f>TEXT(Table1[[#This Row],[Order Date]],"yyyy")</f>
        <v>2023</v>
      </c>
      <c r="E6596" t="s">
        <v>525</v>
      </c>
      <c r="F6596" t="s">
        <v>164</v>
      </c>
      <c r="G6596" t="s">
        <v>11</v>
      </c>
      <c r="H6596" t="s">
        <v>18</v>
      </c>
      <c r="I6596" t="s">
        <v>19</v>
      </c>
      <c r="J6596">
        <v>227.28</v>
      </c>
      <c r="K6596">
        <v>2</v>
      </c>
      <c r="L6596">
        <v>2.27</v>
      </c>
    </row>
    <row r="6597" spans="1:12" ht="14.25" customHeight="1" x14ac:dyDescent="0.25">
      <c r="A6597" t="str">
        <f t="shared" si="103"/>
        <v>ORD6596</v>
      </c>
      <c r="B6597" s="6">
        <v>45283</v>
      </c>
      <c r="C6597" s="6" t="str">
        <f>TEXT(Table1[[#This Row],[Order Date]],"mmm")</f>
        <v>Dec</v>
      </c>
      <c r="D6597" s="6" t="str">
        <f>TEXT(Table1[[#This Row],[Order Date]],"yyyy")</f>
        <v>2023</v>
      </c>
      <c r="E6597" t="s">
        <v>525</v>
      </c>
      <c r="F6597" t="s">
        <v>164</v>
      </c>
      <c r="G6597" t="s">
        <v>11</v>
      </c>
      <c r="H6597" t="s">
        <v>12</v>
      </c>
      <c r="I6597" t="s">
        <v>2490</v>
      </c>
      <c r="J6597">
        <v>47.9</v>
      </c>
      <c r="K6597">
        <v>1</v>
      </c>
      <c r="L6597">
        <v>22.99</v>
      </c>
    </row>
    <row r="6598" spans="1:12" ht="14.25" customHeight="1" x14ac:dyDescent="0.25">
      <c r="A6598" t="str">
        <f t="shared" si="103"/>
        <v>ORD6597</v>
      </c>
      <c r="B6598" s="6">
        <v>45283</v>
      </c>
      <c r="C6598" s="6" t="str">
        <f>TEXT(Table1[[#This Row],[Order Date]],"mmm")</f>
        <v>Dec</v>
      </c>
      <c r="D6598" s="6" t="str">
        <f>TEXT(Table1[[#This Row],[Order Date]],"yyyy")</f>
        <v>2023</v>
      </c>
      <c r="E6598" t="s">
        <v>525</v>
      </c>
      <c r="F6598" t="s">
        <v>164</v>
      </c>
      <c r="G6598" t="s">
        <v>11</v>
      </c>
      <c r="H6598" t="s">
        <v>63</v>
      </c>
      <c r="I6598" t="s">
        <v>64</v>
      </c>
      <c r="J6598">
        <v>61.96</v>
      </c>
      <c r="K6598">
        <v>2</v>
      </c>
      <c r="L6598">
        <v>30.36</v>
      </c>
    </row>
    <row r="6599" spans="1:12" ht="14.25" customHeight="1" x14ac:dyDescent="0.25">
      <c r="A6599" t="str">
        <f t="shared" si="103"/>
        <v>ORD6598</v>
      </c>
      <c r="B6599" s="6">
        <v>45283</v>
      </c>
      <c r="C6599" s="6" t="str">
        <f>TEXT(Table1[[#This Row],[Order Date]],"mmm")</f>
        <v>Dec</v>
      </c>
      <c r="D6599" s="6" t="str">
        <f>TEXT(Table1[[#This Row],[Order Date]],"yyyy")</f>
        <v>2023</v>
      </c>
      <c r="E6599" t="s">
        <v>525</v>
      </c>
      <c r="F6599" t="s">
        <v>164</v>
      </c>
      <c r="G6599" t="s">
        <v>11</v>
      </c>
      <c r="H6599" t="s">
        <v>18</v>
      </c>
      <c r="I6599" t="s">
        <v>795</v>
      </c>
      <c r="J6599">
        <v>1117.92</v>
      </c>
      <c r="K6599">
        <v>4</v>
      </c>
      <c r="L6599">
        <v>55.9</v>
      </c>
    </row>
    <row r="6600" spans="1:12" ht="14.25" customHeight="1" x14ac:dyDescent="0.25">
      <c r="A6600" t="str">
        <f t="shared" si="103"/>
        <v>ORD6599</v>
      </c>
      <c r="B6600" s="6">
        <v>45283</v>
      </c>
      <c r="C6600" s="6" t="str">
        <f>TEXT(Table1[[#This Row],[Order Date]],"mmm")</f>
        <v>Dec</v>
      </c>
      <c r="D6600" s="6" t="str">
        <f>TEXT(Table1[[#This Row],[Order Date]],"yyyy")</f>
        <v>2023</v>
      </c>
      <c r="E6600" t="s">
        <v>139</v>
      </c>
      <c r="F6600" t="s">
        <v>1529</v>
      </c>
      <c r="G6600" t="s">
        <v>39</v>
      </c>
      <c r="H6600" t="s">
        <v>603</v>
      </c>
      <c r="I6600" t="s">
        <v>1469</v>
      </c>
      <c r="J6600">
        <v>1999.96</v>
      </c>
      <c r="K6600">
        <v>4</v>
      </c>
      <c r="L6600">
        <v>899.98</v>
      </c>
    </row>
    <row r="6601" spans="1:12" ht="14.25" customHeight="1" x14ac:dyDescent="0.25">
      <c r="A6601" t="str">
        <f t="shared" si="103"/>
        <v>ORD6600</v>
      </c>
      <c r="B6601" s="6">
        <v>45283</v>
      </c>
      <c r="C6601" s="6" t="str">
        <f>TEXT(Table1[[#This Row],[Order Date]],"mmm")</f>
        <v>Dec</v>
      </c>
      <c r="D6601" s="6" t="str">
        <f>TEXT(Table1[[#This Row],[Order Date]],"yyyy")</f>
        <v>2023</v>
      </c>
      <c r="E6601" t="s">
        <v>593</v>
      </c>
      <c r="F6601" t="s">
        <v>10</v>
      </c>
      <c r="G6601" t="s">
        <v>39</v>
      </c>
      <c r="H6601" t="s">
        <v>40</v>
      </c>
      <c r="I6601" t="s">
        <v>42</v>
      </c>
      <c r="J6601">
        <v>453.58</v>
      </c>
      <c r="K6601">
        <v>3</v>
      </c>
      <c r="L6601">
        <v>39.69</v>
      </c>
    </row>
    <row r="6602" spans="1:12" ht="14.25" customHeight="1" x14ac:dyDescent="0.25">
      <c r="A6602" t="str">
        <f t="shared" si="103"/>
        <v>ORD6601</v>
      </c>
      <c r="B6602" s="6">
        <v>45283</v>
      </c>
      <c r="C6602" s="6" t="str">
        <f>TEXT(Table1[[#This Row],[Order Date]],"mmm")</f>
        <v>Dec</v>
      </c>
      <c r="D6602" s="6" t="str">
        <f>TEXT(Table1[[#This Row],[Order Date]],"yyyy")</f>
        <v>2023</v>
      </c>
      <c r="E6602" t="s">
        <v>593</v>
      </c>
      <c r="F6602" t="s">
        <v>10</v>
      </c>
      <c r="G6602" t="s">
        <v>11</v>
      </c>
      <c r="H6602" t="s">
        <v>16</v>
      </c>
      <c r="I6602" t="s">
        <v>1402</v>
      </c>
      <c r="J6602">
        <v>45.36</v>
      </c>
      <c r="K6602">
        <v>9</v>
      </c>
      <c r="L6602">
        <v>14.74</v>
      </c>
    </row>
    <row r="6603" spans="1:12" ht="14.25" customHeight="1" x14ac:dyDescent="0.25">
      <c r="A6603" t="str">
        <f t="shared" si="103"/>
        <v>ORD6602</v>
      </c>
      <c r="B6603" s="6">
        <v>45283</v>
      </c>
      <c r="C6603" s="6" t="str">
        <f>TEXT(Table1[[#This Row],[Order Date]],"mmm")</f>
        <v>Dec</v>
      </c>
      <c r="D6603" s="6" t="str">
        <f>TEXT(Table1[[#This Row],[Order Date]],"yyyy")</f>
        <v>2023</v>
      </c>
      <c r="E6603" t="s">
        <v>593</v>
      </c>
      <c r="F6603" t="s">
        <v>10</v>
      </c>
      <c r="G6603" t="s">
        <v>39</v>
      </c>
      <c r="H6603" t="s">
        <v>40</v>
      </c>
      <c r="I6603" t="s">
        <v>2419</v>
      </c>
      <c r="J6603">
        <v>287.88</v>
      </c>
      <c r="K6603">
        <v>3</v>
      </c>
      <c r="L6603">
        <v>35.99</v>
      </c>
    </row>
    <row r="6604" spans="1:12" ht="14.25" customHeight="1" x14ac:dyDescent="0.25">
      <c r="A6604" t="str">
        <f t="shared" si="103"/>
        <v>ORD6603</v>
      </c>
      <c r="B6604" s="6">
        <v>45283</v>
      </c>
      <c r="C6604" s="6" t="str">
        <f>TEXT(Table1[[#This Row],[Order Date]],"mmm")</f>
        <v>Dec</v>
      </c>
      <c r="D6604" s="6" t="str">
        <f>TEXT(Table1[[#This Row],[Order Date]],"yyyy")</f>
        <v>2023</v>
      </c>
      <c r="E6604" t="s">
        <v>593</v>
      </c>
      <c r="F6604" t="s">
        <v>10</v>
      </c>
      <c r="G6604" t="s">
        <v>39</v>
      </c>
      <c r="H6604" t="s">
        <v>40</v>
      </c>
      <c r="I6604" t="s">
        <v>939</v>
      </c>
      <c r="J6604">
        <v>131.88</v>
      </c>
      <c r="K6604">
        <v>3</v>
      </c>
      <c r="L6604">
        <v>14.84</v>
      </c>
    </row>
    <row r="6605" spans="1:12" ht="14.25" customHeight="1" x14ac:dyDescent="0.25">
      <c r="A6605" t="str">
        <f t="shared" si="103"/>
        <v>ORD6604</v>
      </c>
      <c r="B6605" s="6">
        <v>45283</v>
      </c>
      <c r="C6605" s="6" t="str">
        <f>TEXT(Table1[[#This Row],[Order Date]],"mmm")</f>
        <v>Dec</v>
      </c>
      <c r="D6605" s="6" t="str">
        <f>TEXT(Table1[[#This Row],[Order Date]],"yyyy")</f>
        <v>2023</v>
      </c>
      <c r="E6605" t="s">
        <v>593</v>
      </c>
      <c r="F6605" t="s">
        <v>10</v>
      </c>
      <c r="G6605" t="s">
        <v>34</v>
      </c>
      <c r="H6605" t="s">
        <v>47</v>
      </c>
      <c r="I6605" t="s">
        <v>2493</v>
      </c>
      <c r="J6605">
        <v>2.33</v>
      </c>
      <c r="K6605">
        <v>2</v>
      </c>
      <c r="L6605">
        <v>-0.76</v>
      </c>
    </row>
    <row r="6606" spans="1:12" ht="14.25" customHeight="1" x14ac:dyDescent="0.25">
      <c r="A6606" t="str">
        <f t="shared" si="103"/>
        <v>ORD6605</v>
      </c>
      <c r="B6606" s="6">
        <v>45283</v>
      </c>
      <c r="C6606" s="6" t="str">
        <f>TEXT(Table1[[#This Row],[Order Date]],"mmm")</f>
        <v>Dec</v>
      </c>
      <c r="D6606" s="6" t="str">
        <f>TEXT(Table1[[#This Row],[Order Date]],"yyyy")</f>
        <v>2023</v>
      </c>
      <c r="E6606" t="s">
        <v>1177</v>
      </c>
      <c r="F6606" t="s">
        <v>23</v>
      </c>
      <c r="G6606" t="s">
        <v>11</v>
      </c>
      <c r="H6606" t="s">
        <v>12</v>
      </c>
      <c r="I6606" t="s">
        <v>1524</v>
      </c>
      <c r="J6606">
        <v>7.97</v>
      </c>
      <c r="K6606">
        <v>2</v>
      </c>
      <c r="L6606">
        <v>2.69</v>
      </c>
    </row>
    <row r="6607" spans="1:12" ht="14.25" customHeight="1" x14ac:dyDescent="0.25">
      <c r="A6607" t="str">
        <f t="shared" si="103"/>
        <v>ORD6606</v>
      </c>
      <c r="B6607" s="6">
        <v>45283</v>
      </c>
      <c r="C6607" s="6" t="str">
        <f>TEXT(Table1[[#This Row],[Order Date]],"mmm")</f>
        <v>Dec</v>
      </c>
      <c r="D6607" s="6" t="str">
        <f>TEXT(Table1[[#This Row],[Order Date]],"yyyy")</f>
        <v>2023</v>
      </c>
      <c r="E6607" t="s">
        <v>1177</v>
      </c>
      <c r="F6607" t="s">
        <v>23</v>
      </c>
      <c r="G6607" t="s">
        <v>39</v>
      </c>
      <c r="H6607" t="s">
        <v>40</v>
      </c>
      <c r="I6607" t="s">
        <v>2649</v>
      </c>
      <c r="J6607">
        <v>1499.97</v>
      </c>
      <c r="K6607">
        <v>5</v>
      </c>
      <c r="L6607">
        <v>-374.99</v>
      </c>
    </row>
    <row r="6608" spans="1:12" ht="14.25" customHeight="1" x14ac:dyDescent="0.25">
      <c r="A6608" t="str">
        <f t="shared" si="103"/>
        <v>ORD6607</v>
      </c>
      <c r="B6608" s="6">
        <v>45284</v>
      </c>
      <c r="C6608" s="6" t="str">
        <f>TEXT(Table1[[#This Row],[Order Date]],"mmm")</f>
        <v>Dec</v>
      </c>
      <c r="D6608" s="6" t="str">
        <f>TEXT(Table1[[#This Row],[Order Date]],"yyyy")</f>
        <v>2023</v>
      </c>
      <c r="E6608" t="s">
        <v>769</v>
      </c>
      <c r="F6608" t="s">
        <v>245</v>
      </c>
      <c r="G6608" t="s">
        <v>11</v>
      </c>
      <c r="H6608" t="s">
        <v>20</v>
      </c>
      <c r="I6608" t="s">
        <v>88</v>
      </c>
      <c r="J6608">
        <v>27.88</v>
      </c>
      <c r="K6608">
        <v>3</v>
      </c>
      <c r="L6608">
        <v>-20.45</v>
      </c>
    </row>
    <row r="6609" spans="1:12" ht="14.25" customHeight="1" x14ac:dyDescent="0.25">
      <c r="A6609" t="str">
        <f t="shared" si="103"/>
        <v>ORD6608</v>
      </c>
      <c r="B6609" s="6">
        <v>45284</v>
      </c>
      <c r="C6609" s="6" t="str">
        <f>TEXT(Table1[[#This Row],[Order Date]],"mmm")</f>
        <v>Dec</v>
      </c>
      <c r="D6609" s="6" t="str">
        <f>TEXT(Table1[[#This Row],[Order Date]],"yyyy")</f>
        <v>2023</v>
      </c>
      <c r="E6609" t="s">
        <v>769</v>
      </c>
      <c r="F6609" t="s">
        <v>245</v>
      </c>
      <c r="G6609" t="s">
        <v>11</v>
      </c>
      <c r="H6609" t="s">
        <v>18</v>
      </c>
      <c r="I6609" t="s">
        <v>1572</v>
      </c>
      <c r="J6609">
        <v>540.04999999999995</v>
      </c>
      <c r="K6609">
        <v>3</v>
      </c>
      <c r="L6609">
        <v>-47.25</v>
      </c>
    </row>
    <row r="6610" spans="1:12" ht="14.25" customHeight="1" x14ac:dyDescent="0.25">
      <c r="A6610" t="str">
        <f t="shared" si="103"/>
        <v>ORD6609</v>
      </c>
      <c r="B6610" s="6">
        <v>45284</v>
      </c>
      <c r="C6610" s="6" t="str">
        <f>TEXT(Table1[[#This Row],[Order Date]],"mmm")</f>
        <v>Dec</v>
      </c>
      <c r="D6610" s="6" t="str">
        <f>TEXT(Table1[[#This Row],[Order Date]],"yyyy")</f>
        <v>2023</v>
      </c>
      <c r="E6610" t="s">
        <v>769</v>
      </c>
      <c r="F6610" t="s">
        <v>245</v>
      </c>
      <c r="G6610" t="s">
        <v>39</v>
      </c>
      <c r="H6610" t="s">
        <v>52</v>
      </c>
      <c r="I6610" t="s">
        <v>1939</v>
      </c>
      <c r="J6610">
        <v>255.68</v>
      </c>
      <c r="K6610">
        <v>8</v>
      </c>
      <c r="L6610">
        <v>76.7</v>
      </c>
    </row>
    <row r="6611" spans="1:12" ht="14.25" customHeight="1" x14ac:dyDescent="0.25">
      <c r="A6611" t="str">
        <f t="shared" si="103"/>
        <v>ORD6610</v>
      </c>
      <c r="B6611" s="6">
        <v>45284</v>
      </c>
      <c r="C6611" s="6" t="str">
        <f>TEXT(Table1[[#This Row],[Order Date]],"mmm")</f>
        <v>Dec</v>
      </c>
      <c r="D6611" s="6" t="str">
        <f>TEXT(Table1[[#This Row],[Order Date]],"yyyy")</f>
        <v>2023</v>
      </c>
      <c r="E6611" t="s">
        <v>1977</v>
      </c>
      <c r="F6611" t="s">
        <v>164</v>
      </c>
      <c r="G6611" t="s">
        <v>11</v>
      </c>
      <c r="H6611" t="s">
        <v>12</v>
      </c>
      <c r="I6611" t="s">
        <v>441</v>
      </c>
      <c r="J6611">
        <v>33.4</v>
      </c>
      <c r="K6611">
        <v>5</v>
      </c>
      <c r="L6611">
        <v>16.03</v>
      </c>
    </row>
    <row r="6612" spans="1:12" ht="14.25" customHeight="1" x14ac:dyDescent="0.25">
      <c r="A6612" t="str">
        <f t="shared" si="103"/>
        <v>ORD6611</v>
      </c>
      <c r="B6612" s="6">
        <v>45284</v>
      </c>
      <c r="C6612" s="6" t="str">
        <f>TEXT(Table1[[#This Row],[Order Date]],"mmm")</f>
        <v>Dec</v>
      </c>
      <c r="D6612" s="6" t="str">
        <f>TEXT(Table1[[#This Row],[Order Date]],"yyyy")</f>
        <v>2023</v>
      </c>
      <c r="E6612" t="s">
        <v>1288</v>
      </c>
      <c r="F6612" t="s">
        <v>149</v>
      </c>
      <c r="G6612" t="s">
        <v>34</v>
      </c>
      <c r="H6612" t="s">
        <v>47</v>
      </c>
      <c r="I6612" t="s">
        <v>444</v>
      </c>
      <c r="J6612">
        <v>799.56</v>
      </c>
      <c r="K6612">
        <v>9</v>
      </c>
      <c r="L6612">
        <v>207.89</v>
      </c>
    </row>
    <row r="6613" spans="1:12" ht="14.25" customHeight="1" x14ac:dyDescent="0.25">
      <c r="A6613" t="str">
        <f t="shared" si="103"/>
        <v>ORD6612</v>
      </c>
      <c r="B6613" s="6">
        <v>45284</v>
      </c>
      <c r="C6613" s="6" t="str">
        <f>TEXT(Table1[[#This Row],[Order Date]],"mmm")</f>
        <v>Dec</v>
      </c>
      <c r="D6613" s="6" t="str">
        <f>TEXT(Table1[[#This Row],[Order Date]],"yyyy")</f>
        <v>2023</v>
      </c>
      <c r="E6613" t="s">
        <v>671</v>
      </c>
      <c r="F6613" t="s">
        <v>149</v>
      </c>
      <c r="G6613" t="s">
        <v>39</v>
      </c>
      <c r="H6613" t="s">
        <v>40</v>
      </c>
      <c r="I6613" t="s">
        <v>1551</v>
      </c>
      <c r="J6613">
        <v>197.97</v>
      </c>
      <c r="K6613">
        <v>3</v>
      </c>
      <c r="L6613">
        <v>53.45</v>
      </c>
    </row>
    <row r="6614" spans="1:12" ht="14.25" customHeight="1" x14ac:dyDescent="0.25">
      <c r="A6614" t="str">
        <f t="shared" si="103"/>
        <v>ORD6613</v>
      </c>
      <c r="B6614" s="6">
        <v>45284</v>
      </c>
      <c r="C6614" s="6" t="str">
        <f>TEXT(Table1[[#This Row],[Order Date]],"mmm")</f>
        <v>Dec</v>
      </c>
      <c r="D6614" s="6" t="str">
        <f>TEXT(Table1[[#This Row],[Order Date]],"yyyy")</f>
        <v>2023</v>
      </c>
      <c r="E6614" t="s">
        <v>1799</v>
      </c>
      <c r="F6614" t="s">
        <v>27</v>
      </c>
      <c r="G6614" t="s">
        <v>34</v>
      </c>
      <c r="H6614" t="s">
        <v>47</v>
      </c>
      <c r="I6614" t="s">
        <v>1168</v>
      </c>
      <c r="J6614">
        <v>43.96</v>
      </c>
      <c r="K6614">
        <v>7</v>
      </c>
      <c r="L6614">
        <v>18.46</v>
      </c>
    </row>
    <row r="6615" spans="1:12" ht="14.25" customHeight="1" x14ac:dyDescent="0.25">
      <c r="A6615" t="str">
        <f t="shared" si="103"/>
        <v>ORD6614</v>
      </c>
      <c r="B6615" s="6">
        <v>45284</v>
      </c>
      <c r="C6615" s="6" t="str">
        <f>TEXT(Table1[[#This Row],[Order Date]],"mmm")</f>
        <v>Dec</v>
      </c>
      <c r="D6615" s="6" t="str">
        <f>TEXT(Table1[[#This Row],[Order Date]],"yyyy")</f>
        <v>2023</v>
      </c>
      <c r="E6615" t="s">
        <v>1799</v>
      </c>
      <c r="F6615" t="s">
        <v>27</v>
      </c>
      <c r="G6615" t="s">
        <v>11</v>
      </c>
      <c r="H6615" t="s">
        <v>63</v>
      </c>
      <c r="I6615" t="s">
        <v>64</v>
      </c>
      <c r="J6615">
        <v>39.76</v>
      </c>
      <c r="K6615">
        <v>7</v>
      </c>
      <c r="L6615">
        <v>18.690000000000001</v>
      </c>
    </row>
    <row r="6616" spans="1:12" ht="14.25" customHeight="1" x14ac:dyDescent="0.25">
      <c r="A6616" t="str">
        <f t="shared" si="103"/>
        <v>ORD6615</v>
      </c>
      <c r="B6616" s="6">
        <v>45285</v>
      </c>
      <c r="C6616" s="6" t="str">
        <f>TEXT(Table1[[#This Row],[Order Date]],"mmm")</f>
        <v>Dec</v>
      </c>
      <c r="D6616" s="6" t="str">
        <f>TEXT(Table1[[#This Row],[Order Date]],"yyyy")</f>
        <v>2023</v>
      </c>
      <c r="E6616" t="s">
        <v>875</v>
      </c>
      <c r="F6616" t="s">
        <v>27</v>
      </c>
      <c r="G6616" t="s">
        <v>39</v>
      </c>
      <c r="H6616" t="s">
        <v>40</v>
      </c>
      <c r="I6616" t="s">
        <v>2650</v>
      </c>
      <c r="J6616">
        <v>2575.94</v>
      </c>
      <c r="K6616">
        <v>7</v>
      </c>
      <c r="L6616">
        <v>257.58999999999997</v>
      </c>
    </row>
    <row r="6617" spans="1:12" ht="14.25" customHeight="1" x14ac:dyDescent="0.25">
      <c r="A6617" t="str">
        <f t="shared" si="103"/>
        <v>ORD6616</v>
      </c>
      <c r="B6617" s="6">
        <v>45285</v>
      </c>
      <c r="C6617" s="6" t="str">
        <f>TEXT(Table1[[#This Row],[Order Date]],"mmm")</f>
        <v>Dec</v>
      </c>
      <c r="D6617" s="6" t="str">
        <f>TEXT(Table1[[#This Row],[Order Date]],"yyyy")</f>
        <v>2023</v>
      </c>
      <c r="E6617" t="s">
        <v>875</v>
      </c>
      <c r="F6617" t="s">
        <v>27</v>
      </c>
      <c r="G6617" t="s">
        <v>11</v>
      </c>
      <c r="H6617" t="s">
        <v>12</v>
      </c>
      <c r="I6617" t="s">
        <v>28</v>
      </c>
      <c r="J6617">
        <v>45.36</v>
      </c>
      <c r="K6617">
        <v>7</v>
      </c>
      <c r="L6617">
        <v>21.77</v>
      </c>
    </row>
    <row r="6618" spans="1:12" ht="14.25" customHeight="1" x14ac:dyDescent="0.25">
      <c r="A6618" t="str">
        <f t="shared" si="103"/>
        <v>ORD6617</v>
      </c>
      <c r="B6618" s="6">
        <v>45285</v>
      </c>
      <c r="C6618" s="6" t="str">
        <f>TEXT(Table1[[#This Row],[Order Date]],"mmm")</f>
        <v>Dec</v>
      </c>
      <c r="D6618" s="6" t="str">
        <f>TEXT(Table1[[#This Row],[Order Date]],"yyyy")</f>
        <v>2023</v>
      </c>
      <c r="E6618" t="s">
        <v>875</v>
      </c>
      <c r="F6618" t="s">
        <v>27</v>
      </c>
      <c r="G6618" t="s">
        <v>39</v>
      </c>
      <c r="H6618" t="s">
        <v>52</v>
      </c>
      <c r="I6618" t="s">
        <v>652</v>
      </c>
      <c r="J6618">
        <v>254.24</v>
      </c>
      <c r="K6618">
        <v>7</v>
      </c>
      <c r="L6618">
        <v>76.27</v>
      </c>
    </row>
    <row r="6619" spans="1:12" ht="14.25" customHeight="1" x14ac:dyDescent="0.25">
      <c r="A6619" t="str">
        <f t="shared" si="103"/>
        <v>ORD6618</v>
      </c>
      <c r="B6619" s="6">
        <v>45285</v>
      </c>
      <c r="C6619" s="6" t="str">
        <f>TEXT(Table1[[#This Row],[Order Date]],"mmm")</f>
        <v>Dec</v>
      </c>
      <c r="D6619" s="6" t="str">
        <f>TEXT(Table1[[#This Row],[Order Date]],"yyyy")</f>
        <v>2023</v>
      </c>
      <c r="E6619" t="s">
        <v>895</v>
      </c>
      <c r="F6619" t="s">
        <v>149</v>
      </c>
      <c r="G6619" t="s">
        <v>11</v>
      </c>
      <c r="H6619" t="s">
        <v>20</v>
      </c>
      <c r="I6619" t="s">
        <v>1029</v>
      </c>
      <c r="J6619">
        <v>33.57</v>
      </c>
      <c r="K6619">
        <v>2</v>
      </c>
      <c r="L6619">
        <v>11.75</v>
      </c>
    </row>
    <row r="6620" spans="1:12" ht="14.25" customHeight="1" x14ac:dyDescent="0.25">
      <c r="A6620" t="str">
        <f t="shared" si="103"/>
        <v>ORD6619</v>
      </c>
      <c r="B6620" s="6">
        <v>45285</v>
      </c>
      <c r="C6620" s="6" t="str">
        <f>TEXT(Table1[[#This Row],[Order Date]],"mmm")</f>
        <v>Dec</v>
      </c>
      <c r="D6620" s="6" t="str">
        <f>TEXT(Table1[[#This Row],[Order Date]],"yyyy")</f>
        <v>2023</v>
      </c>
      <c r="E6620" t="s">
        <v>1680</v>
      </c>
      <c r="F6620" t="s">
        <v>685</v>
      </c>
      <c r="G6620" t="s">
        <v>34</v>
      </c>
      <c r="H6620" t="s">
        <v>47</v>
      </c>
      <c r="I6620" t="s">
        <v>1543</v>
      </c>
      <c r="J6620">
        <v>21.12</v>
      </c>
      <c r="K6620">
        <v>4</v>
      </c>
      <c r="L6620">
        <v>6.55</v>
      </c>
    </row>
    <row r="6621" spans="1:12" ht="14.25" customHeight="1" x14ac:dyDescent="0.25">
      <c r="A6621" t="str">
        <f t="shared" si="103"/>
        <v>ORD6620</v>
      </c>
      <c r="B6621" s="6">
        <v>45285</v>
      </c>
      <c r="C6621" s="6" t="str">
        <f>TEXT(Table1[[#This Row],[Order Date]],"mmm")</f>
        <v>Dec</v>
      </c>
      <c r="D6621" s="6" t="str">
        <f>TEXT(Table1[[#This Row],[Order Date]],"yyyy")</f>
        <v>2023</v>
      </c>
      <c r="E6621" t="s">
        <v>1173</v>
      </c>
      <c r="F6621" t="s">
        <v>164</v>
      </c>
      <c r="G6621" t="s">
        <v>34</v>
      </c>
      <c r="H6621" t="s">
        <v>35</v>
      </c>
      <c r="I6621" t="s">
        <v>1692</v>
      </c>
      <c r="J6621">
        <v>698.35</v>
      </c>
      <c r="K6621">
        <v>3</v>
      </c>
      <c r="L6621">
        <v>52.38</v>
      </c>
    </row>
    <row r="6622" spans="1:12" ht="14.25" customHeight="1" x14ac:dyDescent="0.25">
      <c r="A6622" t="str">
        <f t="shared" si="103"/>
        <v>ORD6621</v>
      </c>
      <c r="B6622" s="6">
        <v>45285</v>
      </c>
      <c r="C6622" s="6" t="str">
        <f>TEXT(Table1[[#This Row],[Order Date]],"mmm")</f>
        <v>Dec</v>
      </c>
      <c r="D6622" s="6" t="str">
        <f>TEXT(Table1[[#This Row],[Order Date]],"yyyy")</f>
        <v>2023</v>
      </c>
      <c r="E6622" t="s">
        <v>1173</v>
      </c>
      <c r="F6622" t="s">
        <v>164</v>
      </c>
      <c r="G6622" t="s">
        <v>34</v>
      </c>
      <c r="H6622" t="s">
        <v>145</v>
      </c>
      <c r="I6622" t="s">
        <v>1075</v>
      </c>
      <c r="J6622">
        <v>1747.25</v>
      </c>
      <c r="K6622">
        <v>5</v>
      </c>
      <c r="L6622">
        <v>629.01</v>
      </c>
    </row>
    <row r="6623" spans="1:12" ht="14.25" customHeight="1" x14ac:dyDescent="0.25">
      <c r="A6623" t="str">
        <f t="shared" si="103"/>
        <v>ORD6622</v>
      </c>
      <c r="B6623" s="6">
        <v>45285</v>
      </c>
      <c r="C6623" s="6" t="str">
        <f>TEXT(Table1[[#This Row],[Order Date]],"mmm")</f>
        <v>Dec</v>
      </c>
      <c r="D6623" s="6" t="str">
        <f>TEXT(Table1[[#This Row],[Order Date]],"yyyy")</f>
        <v>2023</v>
      </c>
      <c r="E6623" t="s">
        <v>743</v>
      </c>
      <c r="F6623" t="s">
        <v>95</v>
      </c>
      <c r="G6623" t="s">
        <v>34</v>
      </c>
      <c r="H6623" t="s">
        <v>145</v>
      </c>
      <c r="I6623" t="s">
        <v>728</v>
      </c>
      <c r="J6623">
        <v>35.450000000000003</v>
      </c>
      <c r="K6623">
        <v>1</v>
      </c>
      <c r="L6623">
        <v>-24.1</v>
      </c>
    </row>
    <row r="6624" spans="1:12" ht="14.25" customHeight="1" x14ac:dyDescent="0.25">
      <c r="A6624" t="str">
        <f t="shared" si="103"/>
        <v>ORD6623</v>
      </c>
      <c r="B6624" s="6">
        <v>45285</v>
      </c>
      <c r="C6624" s="6" t="str">
        <f>TEXT(Table1[[#This Row],[Order Date]],"mmm")</f>
        <v>Dec</v>
      </c>
      <c r="D6624" s="6" t="str">
        <f>TEXT(Table1[[#This Row],[Order Date]],"yyyy")</f>
        <v>2023</v>
      </c>
      <c r="E6624" t="s">
        <v>743</v>
      </c>
      <c r="F6624" t="s">
        <v>95</v>
      </c>
      <c r="G6624" t="s">
        <v>39</v>
      </c>
      <c r="H6624" t="s">
        <v>302</v>
      </c>
      <c r="I6624" t="s">
        <v>2536</v>
      </c>
      <c r="J6624">
        <v>269.97000000000003</v>
      </c>
      <c r="K6624">
        <v>2</v>
      </c>
      <c r="L6624">
        <v>-386.96</v>
      </c>
    </row>
    <row r="6625" spans="1:12" ht="14.25" customHeight="1" x14ac:dyDescent="0.25">
      <c r="A6625" t="str">
        <f t="shared" si="103"/>
        <v>ORD6624</v>
      </c>
      <c r="B6625" s="6">
        <v>45285</v>
      </c>
      <c r="C6625" s="6" t="str">
        <f>TEXT(Table1[[#This Row],[Order Date]],"mmm")</f>
        <v>Dec</v>
      </c>
      <c r="D6625" s="6" t="str">
        <f>TEXT(Table1[[#This Row],[Order Date]],"yyyy")</f>
        <v>2023</v>
      </c>
      <c r="E6625" t="s">
        <v>743</v>
      </c>
      <c r="F6625" t="s">
        <v>95</v>
      </c>
      <c r="G6625" t="s">
        <v>39</v>
      </c>
      <c r="H6625" t="s">
        <v>52</v>
      </c>
      <c r="I6625" t="s">
        <v>673</v>
      </c>
      <c r="J6625">
        <v>45.12</v>
      </c>
      <c r="K6625">
        <v>3</v>
      </c>
      <c r="L6625">
        <v>-7.9</v>
      </c>
    </row>
    <row r="6626" spans="1:12" ht="14.25" customHeight="1" x14ac:dyDescent="0.25">
      <c r="A6626" t="str">
        <f t="shared" si="103"/>
        <v>ORD6625</v>
      </c>
      <c r="B6626" s="6">
        <v>45285</v>
      </c>
      <c r="C6626" s="6" t="str">
        <f>TEXT(Table1[[#This Row],[Order Date]],"mmm")</f>
        <v>Dec</v>
      </c>
      <c r="D6626" s="6" t="str">
        <f>TEXT(Table1[[#This Row],[Order Date]],"yyyy")</f>
        <v>2023</v>
      </c>
      <c r="E6626" t="s">
        <v>743</v>
      </c>
      <c r="F6626" t="s">
        <v>95</v>
      </c>
      <c r="G6626" t="s">
        <v>39</v>
      </c>
      <c r="H6626" t="s">
        <v>52</v>
      </c>
      <c r="I6626" t="s">
        <v>243</v>
      </c>
      <c r="J6626">
        <v>100.8</v>
      </c>
      <c r="K6626">
        <v>2</v>
      </c>
      <c r="L6626">
        <v>21.42</v>
      </c>
    </row>
    <row r="6627" spans="1:12" ht="14.25" customHeight="1" x14ac:dyDescent="0.25">
      <c r="A6627" t="str">
        <f t="shared" si="103"/>
        <v>ORD6626</v>
      </c>
      <c r="B6627" s="6">
        <v>45285</v>
      </c>
      <c r="C6627" s="6" t="str">
        <f>TEXT(Table1[[#This Row],[Order Date]],"mmm")</f>
        <v>Dec</v>
      </c>
      <c r="D6627" s="6" t="str">
        <f>TEXT(Table1[[#This Row],[Order Date]],"yyyy")</f>
        <v>2023</v>
      </c>
      <c r="E6627" t="s">
        <v>743</v>
      </c>
      <c r="F6627" t="s">
        <v>95</v>
      </c>
      <c r="G6627" t="s">
        <v>34</v>
      </c>
      <c r="H6627" t="s">
        <v>35</v>
      </c>
      <c r="I6627" t="s">
        <v>1575</v>
      </c>
      <c r="J6627">
        <v>47.97</v>
      </c>
      <c r="K6627">
        <v>2</v>
      </c>
      <c r="L6627">
        <v>4.2</v>
      </c>
    </row>
    <row r="6628" spans="1:12" ht="14.25" customHeight="1" x14ac:dyDescent="0.25">
      <c r="A6628" t="str">
        <f t="shared" si="103"/>
        <v>ORD6627</v>
      </c>
      <c r="B6628" s="6">
        <v>45285</v>
      </c>
      <c r="C6628" s="6" t="str">
        <f>TEXT(Table1[[#This Row],[Order Date]],"mmm")</f>
        <v>Dec</v>
      </c>
      <c r="D6628" s="6" t="str">
        <f>TEXT(Table1[[#This Row],[Order Date]],"yyyy")</f>
        <v>2023</v>
      </c>
      <c r="E6628" t="s">
        <v>1614</v>
      </c>
      <c r="F6628" t="s">
        <v>149</v>
      </c>
      <c r="G6628" t="s">
        <v>34</v>
      </c>
      <c r="H6628" t="s">
        <v>145</v>
      </c>
      <c r="I6628" t="s">
        <v>255</v>
      </c>
      <c r="J6628">
        <v>313.18</v>
      </c>
      <c r="K6628">
        <v>2</v>
      </c>
      <c r="L6628">
        <v>-120.05</v>
      </c>
    </row>
    <row r="6629" spans="1:12" ht="14.25" customHeight="1" x14ac:dyDescent="0.25">
      <c r="A6629" t="str">
        <f t="shared" si="103"/>
        <v>ORD6628</v>
      </c>
      <c r="B6629" s="6">
        <v>45285</v>
      </c>
      <c r="C6629" s="6" t="str">
        <f>TEXT(Table1[[#This Row],[Order Date]],"mmm")</f>
        <v>Dec</v>
      </c>
      <c r="D6629" s="6" t="str">
        <f>TEXT(Table1[[#This Row],[Order Date]],"yyyy")</f>
        <v>2023</v>
      </c>
      <c r="E6629" t="s">
        <v>1614</v>
      </c>
      <c r="F6629" t="s">
        <v>149</v>
      </c>
      <c r="G6629" t="s">
        <v>34</v>
      </c>
      <c r="H6629" t="s">
        <v>35</v>
      </c>
      <c r="I6629" t="s">
        <v>1731</v>
      </c>
      <c r="J6629">
        <v>866.65</v>
      </c>
      <c r="K6629">
        <v>3</v>
      </c>
      <c r="L6629">
        <v>173.33</v>
      </c>
    </row>
    <row r="6630" spans="1:12" ht="14.25" customHeight="1" x14ac:dyDescent="0.25">
      <c r="A6630" t="str">
        <f t="shared" si="103"/>
        <v>ORD6629</v>
      </c>
      <c r="B6630" s="6">
        <v>45285</v>
      </c>
      <c r="C6630" s="6" t="str">
        <f>TEXT(Table1[[#This Row],[Order Date]],"mmm")</f>
        <v>Dec</v>
      </c>
      <c r="D6630" s="6" t="str">
        <f>TEXT(Table1[[#This Row],[Order Date]],"yyyy")</f>
        <v>2023</v>
      </c>
      <c r="E6630" t="s">
        <v>1910</v>
      </c>
      <c r="F6630" t="s">
        <v>101</v>
      </c>
      <c r="G6630" t="s">
        <v>11</v>
      </c>
      <c r="H6630" t="s">
        <v>24</v>
      </c>
      <c r="I6630" t="s">
        <v>105</v>
      </c>
      <c r="J6630">
        <v>19.89</v>
      </c>
      <c r="K6630">
        <v>9</v>
      </c>
      <c r="L6630">
        <v>5.37</v>
      </c>
    </row>
    <row r="6631" spans="1:12" ht="14.25" customHeight="1" x14ac:dyDescent="0.25">
      <c r="A6631" t="str">
        <f t="shared" si="103"/>
        <v>ORD6630</v>
      </c>
      <c r="B6631" s="6">
        <v>45285</v>
      </c>
      <c r="C6631" s="6" t="str">
        <f>TEXT(Table1[[#This Row],[Order Date]],"mmm")</f>
        <v>Dec</v>
      </c>
      <c r="D6631" s="6" t="str">
        <f>TEXT(Table1[[#This Row],[Order Date]],"yyyy")</f>
        <v>2023</v>
      </c>
      <c r="E6631" t="s">
        <v>1910</v>
      </c>
      <c r="F6631" t="s">
        <v>101</v>
      </c>
      <c r="G6631" t="s">
        <v>39</v>
      </c>
      <c r="H6631" t="s">
        <v>52</v>
      </c>
      <c r="I6631" t="s">
        <v>2125</v>
      </c>
      <c r="J6631">
        <v>399.98</v>
      </c>
      <c r="K6631">
        <v>2</v>
      </c>
      <c r="L6631">
        <v>171.99</v>
      </c>
    </row>
    <row r="6632" spans="1:12" ht="14.25" customHeight="1" x14ac:dyDescent="0.25">
      <c r="A6632" t="str">
        <f t="shared" si="103"/>
        <v>ORD6631</v>
      </c>
      <c r="B6632" s="6">
        <v>45285</v>
      </c>
      <c r="C6632" s="6" t="str">
        <f>TEXT(Table1[[#This Row],[Order Date]],"mmm")</f>
        <v>Dec</v>
      </c>
      <c r="D6632" s="6" t="str">
        <f>TEXT(Table1[[#This Row],[Order Date]],"yyyy")</f>
        <v>2023</v>
      </c>
      <c r="E6632" t="s">
        <v>1910</v>
      </c>
      <c r="F6632" t="s">
        <v>101</v>
      </c>
      <c r="G6632" t="s">
        <v>34</v>
      </c>
      <c r="H6632" t="s">
        <v>47</v>
      </c>
      <c r="I6632" t="s">
        <v>1658</v>
      </c>
      <c r="J6632">
        <v>343.85</v>
      </c>
      <c r="K6632">
        <v>5</v>
      </c>
      <c r="L6632">
        <v>137.54</v>
      </c>
    </row>
    <row r="6633" spans="1:12" ht="14.25" customHeight="1" x14ac:dyDescent="0.25">
      <c r="A6633" t="str">
        <f t="shared" si="103"/>
        <v>ORD6632</v>
      </c>
      <c r="B6633" s="6">
        <v>45285</v>
      </c>
      <c r="C6633" s="6" t="str">
        <f>TEXT(Table1[[#This Row],[Order Date]],"mmm")</f>
        <v>Dec</v>
      </c>
      <c r="D6633" s="6" t="str">
        <f>TEXT(Table1[[#This Row],[Order Date]],"yyyy")</f>
        <v>2023</v>
      </c>
      <c r="E6633" t="s">
        <v>1910</v>
      </c>
      <c r="F6633" t="s">
        <v>101</v>
      </c>
      <c r="G6633" t="s">
        <v>11</v>
      </c>
      <c r="H6633" t="s">
        <v>12</v>
      </c>
      <c r="I6633" t="s">
        <v>1855</v>
      </c>
      <c r="J6633">
        <v>106.32</v>
      </c>
      <c r="K6633">
        <v>3</v>
      </c>
      <c r="L6633">
        <v>49.97</v>
      </c>
    </row>
    <row r="6634" spans="1:12" ht="14.25" customHeight="1" x14ac:dyDescent="0.25">
      <c r="A6634" t="str">
        <f t="shared" si="103"/>
        <v>ORD6633</v>
      </c>
      <c r="B6634" s="6">
        <v>45285</v>
      </c>
      <c r="C6634" s="6" t="str">
        <f>TEXT(Table1[[#This Row],[Order Date]],"mmm")</f>
        <v>Dec</v>
      </c>
      <c r="D6634" s="6" t="str">
        <f>TEXT(Table1[[#This Row],[Order Date]],"yyyy")</f>
        <v>2023</v>
      </c>
      <c r="E6634" t="s">
        <v>1173</v>
      </c>
      <c r="F6634" t="s">
        <v>149</v>
      </c>
      <c r="G6634" t="s">
        <v>34</v>
      </c>
      <c r="H6634" t="s">
        <v>35</v>
      </c>
      <c r="I6634" t="s">
        <v>106</v>
      </c>
      <c r="J6634">
        <v>2563.06</v>
      </c>
      <c r="K6634">
        <v>8</v>
      </c>
      <c r="L6634">
        <v>313.26</v>
      </c>
    </row>
    <row r="6635" spans="1:12" ht="14.25" customHeight="1" x14ac:dyDescent="0.25">
      <c r="A6635" t="str">
        <f t="shared" si="103"/>
        <v>ORD6634</v>
      </c>
      <c r="B6635" s="6">
        <v>45286</v>
      </c>
      <c r="C6635" s="6" t="str">
        <f>TEXT(Table1[[#This Row],[Order Date]],"mmm")</f>
        <v>Dec</v>
      </c>
      <c r="D6635" s="6" t="str">
        <f>TEXT(Table1[[#This Row],[Order Date]],"yyyy")</f>
        <v>2023</v>
      </c>
      <c r="E6635" t="s">
        <v>1758</v>
      </c>
      <c r="F6635" t="s">
        <v>164</v>
      </c>
      <c r="G6635" t="s">
        <v>11</v>
      </c>
      <c r="H6635" t="s">
        <v>12</v>
      </c>
      <c r="I6635" t="s">
        <v>2648</v>
      </c>
      <c r="J6635">
        <v>33.9</v>
      </c>
      <c r="K6635">
        <v>5</v>
      </c>
      <c r="L6635">
        <v>15.59</v>
      </c>
    </row>
    <row r="6636" spans="1:12" ht="14.25" customHeight="1" x14ac:dyDescent="0.25">
      <c r="A6636" t="str">
        <f t="shared" si="103"/>
        <v>ORD6635</v>
      </c>
      <c r="B6636" s="6">
        <v>45286</v>
      </c>
      <c r="C6636" s="6" t="str">
        <f>TEXT(Table1[[#This Row],[Order Date]],"mmm")</f>
        <v>Dec</v>
      </c>
      <c r="D6636" s="6" t="str">
        <f>TEXT(Table1[[#This Row],[Order Date]],"yyyy")</f>
        <v>2023</v>
      </c>
      <c r="E6636" t="s">
        <v>601</v>
      </c>
      <c r="F6636" t="s">
        <v>149</v>
      </c>
      <c r="G6636" t="s">
        <v>39</v>
      </c>
      <c r="H6636" t="s">
        <v>52</v>
      </c>
      <c r="I6636" t="s">
        <v>1556</v>
      </c>
      <c r="J6636">
        <v>89.97</v>
      </c>
      <c r="K6636">
        <v>3</v>
      </c>
      <c r="L6636">
        <v>18.89</v>
      </c>
    </row>
    <row r="6637" spans="1:12" ht="14.25" customHeight="1" x14ac:dyDescent="0.25">
      <c r="A6637" t="str">
        <f t="shared" si="103"/>
        <v>ORD6636</v>
      </c>
      <c r="B6637" s="6">
        <v>45286</v>
      </c>
      <c r="C6637" s="6" t="str">
        <f>TEXT(Table1[[#This Row],[Order Date]],"mmm")</f>
        <v>Dec</v>
      </c>
      <c r="D6637" s="6" t="str">
        <f>TEXT(Table1[[#This Row],[Order Date]],"yyyy")</f>
        <v>2023</v>
      </c>
      <c r="E6637" t="s">
        <v>1771</v>
      </c>
      <c r="F6637" t="s">
        <v>278</v>
      </c>
      <c r="G6637" t="s">
        <v>11</v>
      </c>
      <c r="H6637" t="s">
        <v>92</v>
      </c>
      <c r="I6637" t="s">
        <v>2644</v>
      </c>
      <c r="J6637">
        <v>18.72</v>
      </c>
      <c r="K6637">
        <v>2</v>
      </c>
      <c r="L6637">
        <v>3.51</v>
      </c>
    </row>
    <row r="6638" spans="1:12" ht="14.25" customHeight="1" x14ac:dyDescent="0.25">
      <c r="A6638" t="str">
        <f t="shared" si="103"/>
        <v>ORD6637</v>
      </c>
      <c r="B6638" s="6">
        <v>45286</v>
      </c>
      <c r="C6638" s="6" t="str">
        <f>TEXT(Table1[[#This Row],[Order Date]],"mmm")</f>
        <v>Dec</v>
      </c>
      <c r="D6638" s="6" t="str">
        <f>TEXT(Table1[[#This Row],[Order Date]],"yyyy")</f>
        <v>2023</v>
      </c>
      <c r="E6638" t="s">
        <v>1747</v>
      </c>
      <c r="F6638" t="s">
        <v>278</v>
      </c>
      <c r="G6638" t="s">
        <v>11</v>
      </c>
      <c r="H6638" t="s">
        <v>24</v>
      </c>
      <c r="I6638" t="s">
        <v>1206</v>
      </c>
      <c r="J6638">
        <v>11.33</v>
      </c>
      <c r="K6638">
        <v>2</v>
      </c>
      <c r="L6638">
        <v>2.5499999999999998</v>
      </c>
    </row>
    <row r="6639" spans="1:12" ht="14.25" customHeight="1" x14ac:dyDescent="0.25">
      <c r="A6639" t="str">
        <f t="shared" si="103"/>
        <v>ORD6638</v>
      </c>
      <c r="B6639" s="6">
        <v>45286</v>
      </c>
      <c r="C6639" s="6" t="str">
        <f>TEXT(Table1[[#This Row],[Order Date]],"mmm")</f>
        <v>Dec</v>
      </c>
      <c r="D6639" s="6" t="str">
        <f>TEXT(Table1[[#This Row],[Order Date]],"yyyy")</f>
        <v>2023</v>
      </c>
      <c r="E6639" t="s">
        <v>1330</v>
      </c>
      <c r="F6639" t="s">
        <v>27</v>
      </c>
      <c r="G6639" t="s">
        <v>11</v>
      </c>
      <c r="H6639" t="s">
        <v>200</v>
      </c>
      <c r="I6639" t="s">
        <v>2565</v>
      </c>
      <c r="J6639">
        <v>17.760000000000002</v>
      </c>
      <c r="K6639">
        <v>2</v>
      </c>
      <c r="L6639">
        <v>4.97</v>
      </c>
    </row>
    <row r="6640" spans="1:12" ht="14.25" customHeight="1" x14ac:dyDescent="0.25">
      <c r="A6640" t="str">
        <f t="shared" si="103"/>
        <v>ORD6639</v>
      </c>
      <c r="B6640" s="6">
        <v>45286</v>
      </c>
      <c r="C6640" s="6" t="str">
        <f>TEXT(Table1[[#This Row],[Order Date]],"mmm")</f>
        <v>Dec</v>
      </c>
      <c r="D6640" s="6" t="str">
        <f>TEXT(Table1[[#This Row],[Order Date]],"yyyy")</f>
        <v>2023</v>
      </c>
      <c r="E6640" t="s">
        <v>1330</v>
      </c>
      <c r="F6640" t="s">
        <v>27</v>
      </c>
      <c r="G6640" t="s">
        <v>39</v>
      </c>
      <c r="H6640" t="s">
        <v>40</v>
      </c>
      <c r="I6640" t="s">
        <v>799</v>
      </c>
      <c r="J6640">
        <v>302.38</v>
      </c>
      <c r="K6640">
        <v>2</v>
      </c>
      <c r="L6640">
        <v>30.24</v>
      </c>
    </row>
    <row r="6641" spans="1:12" ht="14.25" customHeight="1" x14ac:dyDescent="0.25">
      <c r="A6641" t="str">
        <f t="shared" si="103"/>
        <v>ORD6640</v>
      </c>
      <c r="B6641" s="6">
        <v>45286</v>
      </c>
      <c r="C6641" s="6" t="str">
        <f>TEXT(Table1[[#This Row],[Order Date]],"mmm")</f>
        <v>Dec</v>
      </c>
      <c r="D6641" s="6" t="str">
        <f>TEXT(Table1[[#This Row],[Order Date]],"yyyy")</f>
        <v>2023</v>
      </c>
      <c r="E6641" t="s">
        <v>1330</v>
      </c>
      <c r="F6641" t="s">
        <v>27</v>
      </c>
      <c r="G6641" t="s">
        <v>34</v>
      </c>
      <c r="H6641" t="s">
        <v>35</v>
      </c>
      <c r="I6641" t="s">
        <v>2041</v>
      </c>
      <c r="J6641">
        <v>146.35</v>
      </c>
      <c r="K6641">
        <v>3</v>
      </c>
      <c r="L6641">
        <v>-5.49</v>
      </c>
    </row>
    <row r="6642" spans="1:12" ht="14.25" customHeight="1" x14ac:dyDescent="0.25">
      <c r="A6642" t="str">
        <f t="shared" si="103"/>
        <v>ORD6641</v>
      </c>
      <c r="B6642" s="6">
        <v>45286</v>
      </c>
      <c r="C6642" s="6" t="str">
        <f>TEXT(Table1[[#This Row],[Order Date]],"mmm")</f>
        <v>Dec</v>
      </c>
      <c r="D6642" s="6" t="str">
        <f>TEXT(Table1[[#This Row],[Order Date]],"yyyy")</f>
        <v>2023</v>
      </c>
      <c r="E6642" t="s">
        <v>1330</v>
      </c>
      <c r="F6642" t="s">
        <v>27</v>
      </c>
      <c r="G6642" t="s">
        <v>11</v>
      </c>
      <c r="H6642" t="s">
        <v>92</v>
      </c>
      <c r="I6642" t="s">
        <v>1468</v>
      </c>
      <c r="J6642">
        <v>7.9</v>
      </c>
      <c r="K6642">
        <v>2</v>
      </c>
      <c r="L6642">
        <v>2.0499999999999998</v>
      </c>
    </row>
    <row r="6643" spans="1:12" ht="14.25" customHeight="1" x14ac:dyDescent="0.25">
      <c r="A6643" t="str">
        <f t="shared" si="103"/>
        <v>ORD6642</v>
      </c>
      <c r="B6643" s="6">
        <v>45286</v>
      </c>
      <c r="C6643" s="6" t="str">
        <f>TEXT(Table1[[#This Row],[Order Date]],"mmm")</f>
        <v>Dec</v>
      </c>
      <c r="D6643" s="6" t="str">
        <f>TEXT(Table1[[#This Row],[Order Date]],"yyyy")</f>
        <v>2023</v>
      </c>
      <c r="E6643" t="s">
        <v>1330</v>
      </c>
      <c r="F6643" t="s">
        <v>27</v>
      </c>
      <c r="G6643" t="s">
        <v>34</v>
      </c>
      <c r="H6643" t="s">
        <v>145</v>
      </c>
      <c r="I6643" t="s">
        <v>320</v>
      </c>
      <c r="J6643">
        <v>902.71</v>
      </c>
      <c r="K6643">
        <v>3</v>
      </c>
      <c r="L6643">
        <v>33.85</v>
      </c>
    </row>
    <row r="6644" spans="1:12" ht="14.25" customHeight="1" x14ac:dyDescent="0.25">
      <c r="A6644" t="str">
        <f t="shared" si="103"/>
        <v>ORD6643</v>
      </c>
      <c r="B6644" s="6">
        <v>45286</v>
      </c>
      <c r="C6644" s="6" t="str">
        <f>TEXT(Table1[[#This Row],[Order Date]],"mmm")</f>
        <v>Dec</v>
      </c>
      <c r="D6644" s="6" t="str">
        <f>TEXT(Table1[[#This Row],[Order Date]],"yyyy")</f>
        <v>2023</v>
      </c>
      <c r="E6644" t="s">
        <v>1330</v>
      </c>
      <c r="F6644" t="s">
        <v>27</v>
      </c>
      <c r="G6644" t="s">
        <v>11</v>
      </c>
      <c r="H6644" t="s">
        <v>24</v>
      </c>
      <c r="I6644" t="s">
        <v>629</v>
      </c>
      <c r="J6644">
        <v>53.97</v>
      </c>
      <c r="K6644">
        <v>3</v>
      </c>
      <c r="L6644">
        <v>15.11</v>
      </c>
    </row>
    <row r="6645" spans="1:12" ht="14.25" customHeight="1" x14ac:dyDescent="0.25">
      <c r="A6645" t="str">
        <f t="shared" si="103"/>
        <v>ORD6644</v>
      </c>
      <c r="B6645" s="6">
        <v>45286</v>
      </c>
      <c r="C6645" s="6" t="str">
        <f>TEXT(Table1[[#This Row],[Order Date]],"mmm")</f>
        <v>Dec</v>
      </c>
      <c r="D6645" s="6" t="str">
        <f>TEXT(Table1[[#This Row],[Order Date]],"yyyy")</f>
        <v>2023</v>
      </c>
      <c r="E6645" t="s">
        <v>2103</v>
      </c>
      <c r="F6645" t="s">
        <v>177</v>
      </c>
      <c r="G6645" t="s">
        <v>34</v>
      </c>
      <c r="H6645" t="s">
        <v>35</v>
      </c>
      <c r="I6645" t="s">
        <v>2025</v>
      </c>
      <c r="J6645">
        <v>212.94</v>
      </c>
      <c r="K6645">
        <v>3</v>
      </c>
      <c r="L6645">
        <v>25.55</v>
      </c>
    </row>
    <row r="6646" spans="1:12" ht="14.25" customHeight="1" x14ac:dyDescent="0.25">
      <c r="A6646" t="str">
        <f t="shared" si="103"/>
        <v>ORD6645</v>
      </c>
      <c r="B6646" s="6">
        <v>45286</v>
      </c>
      <c r="C6646" s="6" t="str">
        <f>TEXT(Table1[[#This Row],[Order Date]],"mmm")</f>
        <v>Dec</v>
      </c>
      <c r="D6646" s="6" t="str">
        <f>TEXT(Table1[[#This Row],[Order Date]],"yyyy")</f>
        <v>2023</v>
      </c>
      <c r="E6646" t="s">
        <v>2103</v>
      </c>
      <c r="F6646" t="s">
        <v>177</v>
      </c>
      <c r="G6646" t="s">
        <v>11</v>
      </c>
      <c r="H6646" t="s">
        <v>92</v>
      </c>
      <c r="I6646" t="s">
        <v>421</v>
      </c>
      <c r="J6646">
        <v>26.49</v>
      </c>
      <c r="K6646">
        <v>1</v>
      </c>
      <c r="L6646">
        <v>7.42</v>
      </c>
    </row>
    <row r="6647" spans="1:12" ht="14.25" customHeight="1" x14ac:dyDescent="0.25">
      <c r="A6647" t="str">
        <f t="shared" si="103"/>
        <v>ORD6646</v>
      </c>
      <c r="B6647" s="6">
        <v>45286</v>
      </c>
      <c r="C6647" s="6" t="str">
        <f>TEXT(Table1[[#This Row],[Order Date]],"mmm")</f>
        <v>Dec</v>
      </c>
      <c r="D6647" s="6" t="str">
        <f>TEXT(Table1[[#This Row],[Order Date]],"yyyy")</f>
        <v>2023</v>
      </c>
      <c r="E6647" t="s">
        <v>669</v>
      </c>
      <c r="F6647" t="s">
        <v>149</v>
      </c>
      <c r="G6647" t="s">
        <v>11</v>
      </c>
      <c r="H6647" t="s">
        <v>20</v>
      </c>
      <c r="I6647" t="s">
        <v>2267</v>
      </c>
      <c r="J6647">
        <v>4.99</v>
      </c>
      <c r="K6647">
        <v>3</v>
      </c>
      <c r="L6647">
        <v>1.68</v>
      </c>
    </row>
    <row r="6648" spans="1:12" ht="14.25" customHeight="1" x14ac:dyDescent="0.25">
      <c r="A6648" t="str">
        <f t="shared" si="103"/>
        <v>ORD6647</v>
      </c>
      <c r="B6648" s="6">
        <v>45287</v>
      </c>
      <c r="C6648" s="6" t="str">
        <f>TEXT(Table1[[#This Row],[Order Date]],"mmm")</f>
        <v>Dec</v>
      </c>
      <c r="D6648" s="6" t="str">
        <f>TEXT(Table1[[#This Row],[Order Date]],"yyyy")</f>
        <v>2023</v>
      </c>
      <c r="E6648" t="s">
        <v>657</v>
      </c>
      <c r="F6648" t="s">
        <v>15</v>
      </c>
      <c r="G6648" t="s">
        <v>34</v>
      </c>
      <c r="H6648" t="s">
        <v>35</v>
      </c>
      <c r="I6648" t="s">
        <v>2159</v>
      </c>
      <c r="J6648">
        <v>845.49</v>
      </c>
      <c r="K6648">
        <v>8</v>
      </c>
      <c r="L6648">
        <v>-12.08</v>
      </c>
    </row>
    <row r="6649" spans="1:12" ht="14.25" customHeight="1" x14ac:dyDescent="0.25">
      <c r="A6649" t="str">
        <f t="shared" si="103"/>
        <v>ORD6648</v>
      </c>
      <c r="B6649" s="6">
        <v>45287</v>
      </c>
      <c r="C6649" s="6" t="str">
        <f>TEXT(Table1[[#This Row],[Order Date]],"mmm")</f>
        <v>Dec</v>
      </c>
      <c r="D6649" s="6" t="str">
        <f>TEXT(Table1[[#This Row],[Order Date]],"yyyy")</f>
        <v>2023</v>
      </c>
      <c r="E6649" t="s">
        <v>2319</v>
      </c>
      <c r="F6649" t="s">
        <v>10</v>
      </c>
      <c r="G6649" t="s">
        <v>11</v>
      </c>
      <c r="H6649" t="s">
        <v>12</v>
      </c>
      <c r="I6649" t="s">
        <v>1730</v>
      </c>
      <c r="J6649">
        <v>10.37</v>
      </c>
      <c r="K6649">
        <v>2</v>
      </c>
      <c r="L6649">
        <v>3.63</v>
      </c>
    </row>
    <row r="6650" spans="1:12" ht="14.25" customHeight="1" x14ac:dyDescent="0.25">
      <c r="A6650" t="str">
        <f t="shared" si="103"/>
        <v>ORD6649</v>
      </c>
      <c r="B6650" s="6">
        <v>45287</v>
      </c>
      <c r="C6650" s="6" t="str">
        <f>TEXT(Table1[[#This Row],[Order Date]],"mmm")</f>
        <v>Dec</v>
      </c>
      <c r="D6650" s="6" t="str">
        <f>TEXT(Table1[[#This Row],[Order Date]],"yyyy")</f>
        <v>2023</v>
      </c>
      <c r="E6650" t="s">
        <v>2319</v>
      </c>
      <c r="F6650" t="s">
        <v>10</v>
      </c>
      <c r="G6650" t="s">
        <v>11</v>
      </c>
      <c r="H6650" t="s">
        <v>12</v>
      </c>
      <c r="I6650" t="s">
        <v>1887</v>
      </c>
      <c r="J6650">
        <v>23.68</v>
      </c>
      <c r="K6650">
        <v>4</v>
      </c>
      <c r="L6650">
        <v>7.4</v>
      </c>
    </row>
    <row r="6651" spans="1:12" ht="14.25" customHeight="1" x14ac:dyDescent="0.25">
      <c r="A6651" t="str">
        <f t="shared" si="103"/>
        <v>ORD6650</v>
      </c>
      <c r="B6651" s="6">
        <v>45287</v>
      </c>
      <c r="C6651" s="6" t="str">
        <f>TEXT(Table1[[#This Row],[Order Date]],"mmm")</f>
        <v>Dec</v>
      </c>
      <c r="D6651" s="6" t="str">
        <f>TEXT(Table1[[#This Row],[Order Date]],"yyyy")</f>
        <v>2023</v>
      </c>
      <c r="E6651" t="s">
        <v>1172</v>
      </c>
      <c r="F6651" t="s">
        <v>78</v>
      </c>
      <c r="G6651" t="s">
        <v>39</v>
      </c>
      <c r="H6651" t="s">
        <v>52</v>
      </c>
      <c r="I6651" t="s">
        <v>2398</v>
      </c>
      <c r="J6651">
        <v>40</v>
      </c>
      <c r="K6651">
        <v>2</v>
      </c>
      <c r="L6651">
        <v>0.5</v>
      </c>
    </row>
    <row r="6652" spans="1:12" ht="14.25" customHeight="1" x14ac:dyDescent="0.25">
      <c r="A6652" t="str">
        <f t="shared" si="103"/>
        <v>ORD6651</v>
      </c>
      <c r="B6652" s="6">
        <v>45287</v>
      </c>
      <c r="C6652" s="6" t="str">
        <f>TEXT(Table1[[#This Row],[Order Date]],"mmm")</f>
        <v>Dec</v>
      </c>
      <c r="D6652" s="6" t="str">
        <f>TEXT(Table1[[#This Row],[Order Date]],"yyyy")</f>
        <v>2023</v>
      </c>
      <c r="E6652" t="s">
        <v>971</v>
      </c>
      <c r="F6652" t="s">
        <v>27</v>
      </c>
      <c r="G6652" t="s">
        <v>11</v>
      </c>
      <c r="H6652" t="s">
        <v>16</v>
      </c>
      <c r="I6652" t="s">
        <v>584</v>
      </c>
      <c r="J6652">
        <v>20.16</v>
      </c>
      <c r="K6652">
        <v>7</v>
      </c>
      <c r="L6652">
        <v>9.8800000000000008</v>
      </c>
    </row>
    <row r="6653" spans="1:12" ht="14.25" customHeight="1" x14ac:dyDescent="0.25">
      <c r="A6653" t="str">
        <f t="shared" si="103"/>
        <v>ORD6652</v>
      </c>
      <c r="B6653" s="6">
        <v>45287</v>
      </c>
      <c r="C6653" s="6" t="str">
        <f>TEXT(Table1[[#This Row],[Order Date]],"mmm")</f>
        <v>Dec</v>
      </c>
      <c r="D6653" s="6" t="str">
        <f>TEXT(Table1[[#This Row],[Order Date]],"yyyy")</f>
        <v>2023</v>
      </c>
      <c r="E6653" t="s">
        <v>1513</v>
      </c>
      <c r="F6653" t="s">
        <v>78</v>
      </c>
      <c r="G6653" t="s">
        <v>11</v>
      </c>
      <c r="H6653" t="s">
        <v>43</v>
      </c>
      <c r="I6653" t="s">
        <v>1036</v>
      </c>
      <c r="J6653">
        <v>17.18</v>
      </c>
      <c r="K6653">
        <v>6</v>
      </c>
      <c r="L6653">
        <v>6.23</v>
      </c>
    </row>
    <row r="6654" spans="1:12" ht="14.25" customHeight="1" x14ac:dyDescent="0.25">
      <c r="A6654" t="str">
        <f t="shared" si="103"/>
        <v>ORD6653</v>
      </c>
      <c r="B6654" s="6">
        <v>45287</v>
      </c>
      <c r="C6654" s="6" t="str">
        <f>TEXT(Table1[[#This Row],[Order Date]],"mmm")</f>
        <v>Dec</v>
      </c>
      <c r="D6654" s="6" t="str">
        <f>TEXT(Table1[[#This Row],[Order Date]],"yyyy")</f>
        <v>2023</v>
      </c>
      <c r="E6654" t="s">
        <v>2197</v>
      </c>
      <c r="F6654" t="s">
        <v>33</v>
      </c>
      <c r="G6654" t="s">
        <v>11</v>
      </c>
      <c r="H6654" t="s">
        <v>16</v>
      </c>
      <c r="I6654" t="s">
        <v>532</v>
      </c>
      <c r="J6654">
        <v>2.61</v>
      </c>
      <c r="K6654">
        <v>1</v>
      </c>
      <c r="L6654">
        <v>1.2</v>
      </c>
    </row>
    <row r="6655" spans="1:12" ht="14.25" customHeight="1" x14ac:dyDescent="0.25">
      <c r="A6655" t="str">
        <f t="shared" si="103"/>
        <v>ORD6654</v>
      </c>
      <c r="B6655" s="6">
        <v>45289</v>
      </c>
      <c r="C6655" s="6" t="str">
        <f>TEXT(Table1[[#This Row],[Order Date]],"mmm")</f>
        <v>Dec</v>
      </c>
      <c r="D6655" s="6" t="str">
        <f>TEXT(Table1[[#This Row],[Order Date]],"yyyy")</f>
        <v>2023</v>
      </c>
      <c r="E6655" t="s">
        <v>208</v>
      </c>
      <c r="F6655" t="s">
        <v>157</v>
      </c>
      <c r="G6655" t="s">
        <v>34</v>
      </c>
      <c r="H6655" t="s">
        <v>35</v>
      </c>
      <c r="I6655" t="s">
        <v>1691</v>
      </c>
      <c r="J6655">
        <v>754.45</v>
      </c>
      <c r="K6655">
        <v>5</v>
      </c>
      <c r="L6655">
        <v>60.36</v>
      </c>
    </row>
    <row r="6656" spans="1:12" ht="14.25" customHeight="1" x14ac:dyDescent="0.25">
      <c r="A6656" t="str">
        <f t="shared" si="103"/>
        <v>ORD6655</v>
      </c>
      <c r="B6656" s="6">
        <v>45289</v>
      </c>
      <c r="C6656" s="6" t="str">
        <f>TEXT(Table1[[#This Row],[Order Date]],"mmm")</f>
        <v>Dec</v>
      </c>
      <c r="D6656" s="6" t="str">
        <f>TEXT(Table1[[#This Row],[Order Date]],"yyyy")</f>
        <v>2023</v>
      </c>
      <c r="E6656" t="s">
        <v>283</v>
      </c>
      <c r="F6656" t="s">
        <v>15</v>
      </c>
      <c r="G6656" t="s">
        <v>11</v>
      </c>
      <c r="H6656" t="s">
        <v>12</v>
      </c>
      <c r="I6656" t="s">
        <v>1054</v>
      </c>
      <c r="J6656">
        <v>186.05</v>
      </c>
      <c r="K6656">
        <v>6</v>
      </c>
      <c r="L6656">
        <v>67.44</v>
      </c>
    </row>
    <row r="6657" spans="1:12" ht="14.25" customHeight="1" x14ac:dyDescent="0.25">
      <c r="A6657" t="str">
        <f t="shared" si="103"/>
        <v>ORD6656</v>
      </c>
      <c r="B6657" s="6">
        <v>45289</v>
      </c>
      <c r="C6657" s="6" t="str">
        <f>TEXT(Table1[[#This Row],[Order Date]],"mmm")</f>
        <v>Dec</v>
      </c>
      <c r="D6657" s="6" t="str">
        <f>TEXT(Table1[[#This Row],[Order Date]],"yyyy")</f>
        <v>2023</v>
      </c>
      <c r="E6657" t="s">
        <v>2033</v>
      </c>
      <c r="F6657" t="s">
        <v>120</v>
      </c>
      <c r="G6657" t="s">
        <v>11</v>
      </c>
      <c r="H6657" t="s">
        <v>20</v>
      </c>
      <c r="I6657" t="s">
        <v>2228</v>
      </c>
      <c r="J6657">
        <v>38.090000000000003</v>
      </c>
      <c r="K6657">
        <v>4</v>
      </c>
      <c r="L6657">
        <v>-27.93</v>
      </c>
    </row>
    <row r="6658" spans="1:12" ht="14.25" customHeight="1" x14ac:dyDescent="0.25">
      <c r="A6658" t="str">
        <f t="shared" si="103"/>
        <v>ORD6657</v>
      </c>
      <c r="B6658" s="6">
        <v>45289</v>
      </c>
      <c r="C6658" s="6" t="str">
        <f>TEXT(Table1[[#This Row],[Order Date]],"mmm")</f>
        <v>Dec</v>
      </c>
      <c r="D6658" s="6" t="str">
        <f>TEXT(Table1[[#This Row],[Order Date]],"yyyy")</f>
        <v>2023</v>
      </c>
      <c r="E6658" t="s">
        <v>2033</v>
      </c>
      <c r="F6658" t="s">
        <v>120</v>
      </c>
      <c r="G6658" t="s">
        <v>11</v>
      </c>
      <c r="H6658" t="s">
        <v>20</v>
      </c>
      <c r="I6658" t="s">
        <v>436</v>
      </c>
      <c r="J6658">
        <v>2.81</v>
      </c>
      <c r="K6658">
        <v>3</v>
      </c>
      <c r="L6658">
        <v>-1.97</v>
      </c>
    </row>
    <row r="6659" spans="1:12" ht="14.25" customHeight="1" x14ac:dyDescent="0.25">
      <c r="A6659" t="str">
        <f t="shared" ref="A6659:A6722" si="104">"ORD" &amp; TEXT(ROW(A6659)-1, "0000")</f>
        <v>ORD6658</v>
      </c>
      <c r="B6659" s="6">
        <v>45289</v>
      </c>
      <c r="C6659" s="6" t="str">
        <f>TEXT(Table1[[#This Row],[Order Date]],"mmm")</f>
        <v>Dec</v>
      </c>
      <c r="D6659" s="6" t="str">
        <f>TEXT(Table1[[#This Row],[Order Date]],"yyyy")</f>
        <v>2023</v>
      </c>
      <c r="E6659" t="s">
        <v>378</v>
      </c>
      <c r="F6659" t="s">
        <v>1283</v>
      </c>
      <c r="G6659" t="s">
        <v>34</v>
      </c>
      <c r="H6659" t="s">
        <v>47</v>
      </c>
      <c r="I6659" t="s">
        <v>1861</v>
      </c>
      <c r="J6659">
        <v>70.56</v>
      </c>
      <c r="K6659">
        <v>6</v>
      </c>
      <c r="L6659">
        <v>23.99</v>
      </c>
    </row>
    <row r="6660" spans="1:12" ht="14.25" customHeight="1" x14ac:dyDescent="0.25">
      <c r="A6660" t="str">
        <f t="shared" si="104"/>
        <v>ORD6659</v>
      </c>
      <c r="B6660" s="6">
        <v>45289</v>
      </c>
      <c r="C6660" s="6" t="str">
        <f>TEXT(Table1[[#This Row],[Order Date]],"mmm")</f>
        <v>Dec</v>
      </c>
      <c r="D6660" s="6" t="str">
        <f>TEXT(Table1[[#This Row],[Order Date]],"yyyy")</f>
        <v>2023</v>
      </c>
      <c r="E6660" t="s">
        <v>378</v>
      </c>
      <c r="F6660" t="s">
        <v>1283</v>
      </c>
      <c r="G6660" t="s">
        <v>11</v>
      </c>
      <c r="H6660" t="s">
        <v>92</v>
      </c>
      <c r="I6660" t="s">
        <v>199</v>
      </c>
      <c r="J6660">
        <v>81.96</v>
      </c>
      <c r="K6660">
        <v>2</v>
      </c>
      <c r="L6660">
        <v>22.95</v>
      </c>
    </row>
    <row r="6661" spans="1:12" ht="14.25" customHeight="1" x14ac:dyDescent="0.25">
      <c r="A6661" t="str">
        <f t="shared" si="104"/>
        <v>ORD6660</v>
      </c>
      <c r="B6661" s="6">
        <v>45289</v>
      </c>
      <c r="C6661" s="6" t="str">
        <f>TEXT(Table1[[#This Row],[Order Date]],"mmm")</f>
        <v>Dec</v>
      </c>
      <c r="D6661" s="6" t="str">
        <f>TEXT(Table1[[#This Row],[Order Date]],"yyyy")</f>
        <v>2023</v>
      </c>
      <c r="E6661" t="s">
        <v>2558</v>
      </c>
      <c r="F6661" t="s">
        <v>27</v>
      </c>
      <c r="G6661" t="s">
        <v>11</v>
      </c>
      <c r="H6661" t="s">
        <v>20</v>
      </c>
      <c r="I6661" t="s">
        <v>1120</v>
      </c>
      <c r="J6661">
        <v>11.23</v>
      </c>
      <c r="K6661">
        <v>3</v>
      </c>
      <c r="L6661">
        <v>3.93</v>
      </c>
    </row>
    <row r="6662" spans="1:12" ht="14.25" customHeight="1" x14ac:dyDescent="0.25">
      <c r="A6662" t="str">
        <f t="shared" si="104"/>
        <v>ORD6661</v>
      </c>
      <c r="B6662" s="6">
        <v>45289</v>
      </c>
      <c r="C6662" s="6" t="str">
        <f>TEXT(Table1[[#This Row],[Order Date]],"mmm")</f>
        <v>Dec</v>
      </c>
      <c r="D6662" s="6" t="str">
        <f>TEXT(Table1[[#This Row],[Order Date]],"yyyy")</f>
        <v>2023</v>
      </c>
      <c r="E6662" t="s">
        <v>1012</v>
      </c>
      <c r="F6662" t="s">
        <v>91</v>
      </c>
      <c r="G6662" t="s">
        <v>11</v>
      </c>
      <c r="H6662" t="s">
        <v>63</v>
      </c>
      <c r="I6662" t="s">
        <v>1667</v>
      </c>
      <c r="J6662">
        <v>27.79</v>
      </c>
      <c r="K6662">
        <v>3</v>
      </c>
      <c r="L6662">
        <v>10.42</v>
      </c>
    </row>
    <row r="6663" spans="1:12" ht="14.25" customHeight="1" x14ac:dyDescent="0.25">
      <c r="A6663" t="str">
        <f t="shared" si="104"/>
        <v>ORD6662</v>
      </c>
      <c r="B6663" s="6">
        <v>45289</v>
      </c>
      <c r="C6663" s="6" t="str">
        <f>TEXT(Table1[[#This Row],[Order Date]],"mmm")</f>
        <v>Dec</v>
      </c>
      <c r="D6663" s="6" t="str">
        <f>TEXT(Table1[[#This Row],[Order Date]],"yyyy")</f>
        <v>2023</v>
      </c>
      <c r="E6663" t="s">
        <v>576</v>
      </c>
      <c r="F6663" t="s">
        <v>123</v>
      </c>
      <c r="G6663" t="s">
        <v>11</v>
      </c>
      <c r="H6663" t="s">
        <v>12</v>
      </c>
      <c r="I6663" t="s">
        <v>441</v>
      </c>
      <c r="J6663">
        <v>37.409999999999997</v>
      </c>
      <c r="K6663">
        <v>7</v>
      </c>
      <c r="L6663">
        <v>13.09</v>
      </c>
    </row>
    <row r="6664" spans="1:12" ht="14.25" customHeight="1" x14ac:dyDescent="0.25">
      <c r="A6664" t="str">
        <f t="shared" si="104"/>
        <v>ORD6663</v>
      </c>
      <c r="B6664" s="6">
        <v>45289</v>
      </c>
      <c r="C6664" s="6" t="str">
        <f>TEXT(Table1[[#This Row],[Order Date]],"mmm")</f>
        <v>Dec</v>
      </c>
      <c r="D6664" s="6" t="str">
        <f>TEXT(Table1[[#This Row],[Order Date]],"yyyy")</f>
        <v>2023</v>
      </c>
      <c r="E6664" t="s">
        <v>576</v>
      </c>
      <c r="F6664" t="s">
        <v>123</v>
      </c>
      <c r="G6664" t="s">
        <v>11</v>
      </c>
      <c r="H6664" t="s">
        <v>12</v>
      </c>
      <c r="I6664" t="s">
        <v>1768</v>
      </c>
      <c r="J6664">
        <v>25.34</v>
      </c>
      <c r="K6664">
        <v>6</v>
      </c>
      <c r="L6664">
        <v>8.8699999999999992</v>
      </c>
    </row>
    <row r="6665" spans="1:12" ht="14.25" customHeight="1" x14ac:dyDescent="0.25">
      <c r="A6665" t="str">
        <f t="shared" si="104"/>
        <v>ORD6664</v>
      </c>
      <c r="B6665" s="6">
        <v>45289</v>
      </c>
      <c r="C6665" s="6" t="str">
        <f>TEXT(Table1[[#This Row],[Order Date]],"mmm")</f>
        <v>Dec</v>
      </c>
      <c r="D6665" s="6" t="str">
        <f>TEXT(Table1[[#This Row],[Order Date]],"yyyy")</f>
        <v>2023</v>
      </c>
      <c r="E6665" t="s">
        <v>809</v>
      </c>
      <c r="F6665" t="s">
        <v>27</v>
      </c>
      <c r="G6665" t="s">
        <v>11</v>
      </c>
      <c r="H6665" t="s">
        <v>18</v>
      </c>
      <c r="I6665" t="s">
        <v>1328</v>
      </c>
      <c r="J6665">
        <v>14.03</v>
      </c>
      <c r="K6665">
        <v>1</v>
      </c>
      <c r="L6665">
        <v>4.07</v>
      </c>
    </row>
    <row r="6666" spans="1:12" ht="14.25" customHeight="1" x14ac:dyDescent="0.25">
      <c r="A6666" t="str">
        <f t="shared" si="104"/>
        <v>ORD6665</v>
      </c>
      <c r="B6666" s="6">
        <v>45289</v>
      </c>
      <c r="C6666" s="6" t="str">
        <f>TEXT(Table1[[#This Row],[Order Date]],"mmm")</f>
        <v>Dec</v>
      </c>
      <c r="D6666" s="6" t="str">
        <f>TEXT(Table1[[#This Row],[Order Date]],"yyyy")</f>
        <v>2023</v>
      </c>
      <c r="E6666" t="s">
        <v>809</v>
      </c>
      <c r="F6666" t="s">
        <v>27</v>
      </c>
      <c r="G6666" t="s">
        <v>11</v>
      </c>
      <c r="H6666" t="s">
        <v>200</v>
      </c>
      <c r="I6666" t="s">
        <v>2080</v>
      </c>
      <c r="J6666">
        <v>27.96</v>
      </c>
      <c r="K6666">
        <v>2</v>
      </c>
      <c r="L6666">
        <v>7.27</v>
      </c>
    </row>
    <row r="6667" spans="1:12" ht="14.25" customHeight="1" x14ac:dyDescent="0.25">
      <c r="A6667" t="str">
        <f t="shared" si="104"/>
        <v>ORD6666</v>
      </c>
      <c r="B6667" s="6">
        <v>45290</v>
      </c>
      <c r="C6667" s="6" t="str">
        <f>TEXT(Table1[[#This Row],[Order Date]],"mmm")</f>
        <v>Dec</v>
      </c>
      <c r="D6667" s="6" t="str">
        <f>TEXT(Table1[[#This Row],[Order Date]],"yyyy")</f>
        <v>2023</v>
      </c>
      <c r="E6667" t="s">
        <v>1394</v>
      </c>
      <c r="F6667" t="s">
        <v>10</v>
      </c>
      <c r="G6667" t="s">
        <v>11</v>
      </c>
      <c r="H6667" t="s">
        <v>20</v>
      </c>
      <c r="I6667" t="s">
        <v>1370</v>
      </c>
      <c r="J6667">
        <v>6.92</v>
      </c>
      <c r="K6667">
        <v>6</v>
      </c>
      <c r="L6667">
        <v>-10.39</v>
      </c>
    </row>
    <row r="6668" spans="1:12" ht="14.25" customHeight="1" x14ac:dyDescent="0.25">
      <c r="A6668" t="str">
        <f t="shared" si="104"/>
        <v>ORD6667</v>
      </c>
      <c r="B6668" s="6">
        <v>45290</v>
      </c>
      <c r="C6668" s="6" t="str">
        <f>TEXT(Table1[[#This Row],[Order Date]],"mmm")</f>
        <v>Dec</v>
      </c>
      <c r="D6668" s="6" t="str">
        <f>TEXT(Table1[[#This Row],[Order Date]],"yyyy")</f>
        <v>2023</v>
      </c>
      <c r="E6668" t="s">
        <v>778</v>
      </c>
      <c r="F6668" t="s">
        <v>78</v>
      </c>
      <c r="G6668" t="s">
        <v>11</v>
      </c>
      <c r="H6668" t="s">
        <v>16</v>
      </c>
      <c r="I6668" t="s">
        <v>1818</v>
      </c>
      <c r="J6668">
        <v>5.9</v>
      </c>
      <c r="K6668">
        <v>2</v>
      </c>
      <c r="L6668">
        <v>1.99</v>
      </c>
    </row>
    <row r="6669" spans="1:12" ht="14.25" customHeight="1" x14ac:dyDescent="0.25">
      <c r="A6669" t="str">
        <f t="shared" si="104"/>
        <v>ORD6668</v>
      </c>
      <c r="B6669" s="6">
        <v>45290</v>
      </c>
      <c r="C6669" s="6" t="str">
        <f>TEXT(Table1[[#This Row],[Order Date]],"mmm")</f>
        <v>Dec</v>
      </c>
      <c r="D6669" s="6" t="str">
        <f>TEXT(Table1[[#This Row],[Order Date]],"yyyy")</f>
        <v>2023</v>
      </c>
      <c r="E6669" t="s">
        <v>778</v>
      </c>
      <c r="F6669" t="s">
        <v>78</v>
      </c>
      <c r="G6669" t="s">
        <v>11</v>
      </c>
      <c r="H6669" t="s">
        <v>200</v>
      </c>
      <c r="I6669" t="s">
        <v>782</v>
      </c>
      <c r="J6669">
        <v>13.71</v>
      </c>
      <c r="K6669">
        <v>2</v>
      </c>
      <c r="L6669">
        <v>1.03</v>
      </c>
    </row>
    <row r="6670" spans="1:12" ht="14.25" customHeight="1" x14ac:dyDescent="0.25">
      <c r="A6670" t="str">
        <f t="shared" si="104"/>
        <v>ORD6669</v>
      </c>
      <c r="B6670" s="6">
        <v>45290</v>
      </c>
      <c r="C6670" s="6" t="str">
        <f>TEXT(Table1[[#This Row],[Order Date]],"mmm")</f>
        <v>Dec</v>
      </c>
      <c r="D6670" s="6" t="str">
        <f>TEXT(Table1[[#This Row],[Order Date]],"yyyy")</f>
        <v>2023</v>
      </c>
      <c r="E6670" t="s">
        <v>1369</v>
      </c>
      <c r="F6670" t="s">
        <v>27</v>
      </c>
      <c r="G6670" t="s">
        <v>11</v>
      </c>
      <c r="H6670" t="s">
        <v>18</v>
      </c>
      <c r="I6670" t="s">
        <v>2148</v>
      </c>
      <c r="J6670">
        <v>481.32</v>
      </c>
      <c r="K6670">
        <v>4</v>
      </c>
      <c r="L6670">
        <v>125.14</v>
      </c>
    </row>
    <row r="6671" spans="1:12" ht="14.25" customHeight="1" x14ac:dyDescent="0.25">
      <c r="A6671" t="str">
        <f t="shared" si="104"/>
        <v>ORD6670</v>
      </c>
      <c r="B6671" s="6">
        <v>45290</v>
      </c>
      <c r="C6671" s="6" t="str">
        <f>TEXT(Table1[[#This Row],[Order Date]],"mmm")</f>
        <v>Dec</v>
      </c>
      <c r="D6671" s="6" t="str">
        <f>TEXT(Table1[[#This Row],[Order Date]],"yyyy")</f>
        <v>2023</v>
      </c>
      <c r="E6671" t="s">
        <v>1369</v>
      </c>
      <c r="F6671" t="s">
        <v>27</v>
      </c>
      <c r="G6671" t="s">
        <v>11</v>
      </c>
      <c r="H6671" t="s">
        <v>20</v>
      </c>
      <c r="I6671" t="s">
        <v>2177</v>
      </c>
      <c r="J6671">
        <v>6.38</v>
      </c>
      <c r="K6671">
        <v>1</v>
      </c>
      <c r="L6671">
        <v>2.15</v>
      </c>
    </row>
    <row r="6672" spans="1:12" ht="14.25" customHeight="1" x14ac:dyDescent="0.25">
      <c r="A6672" t="str">
        <f t="shared" si="104"/>
        <v>ORD6671</v>
      </c>
      <c r="B6672" s="6">
        <v>45290</v>
      </c>
      <c r="C6672" s="6" t="str">
        <f>TEXT(Table1[[#This Row],[Order Date]],"mmm")</f>
        <v>Dec</v>
      </c>
      <c r="D6672" s="6" t="str">
        <f>TEXT(Table1[[#This Row],[Order Date]],"yyyy")</f>
        <v>2023</v>
      </c>
      <c r="E6672" t="s">
        <v>72</v>
      </c>
      <c r="F6672" t="s">
        <v>23</v>
      </c>
      <c r="G6672" t="s">
        <v>34</v>
      </c>
      <c r="H6672" t="s">
        <v>35</v>
      </c>
      <c r="I6672" t="s">
        <v>864</v>
      </c>
      <c r="J6672">
        <v>170.79</v>
      </c>
      <c r="K6672">
        <v>1</v>
      </c>
      <c r="L6672">
        <v>0</v>
      </c>
    </row>
    <row r="6673" spans="1:12" ht="14.25" customHeight="1" x14ac:dyDescent="0.25">
      <c r="A6673" t="str">
        <f t="shared" si="104"/>
        <v>ORD6672</v>
      </c>
      <c r="B6673" s="6">
        <v>45290</v>
      </c>
      <c r="C6673" s="6" t="str">
        <f>TEXT(Table1[[#This Row],[Order Date]],"mmm")</f>
        <v>Dec</v>
      </c>
      <c r="D6673" s="6" t="str">
        <f>TEXT(Table1[[#This Row],[Order Date]],"yyyy")</f>
        <v>2023</v>
      </c>
      <c r="E6673" t="s">
        <v>2651</v>
      </c>
      <c r="F6673" t="s">
        <v>23</v>
      </c>
      <c r="G6673" t="s">
        <v>11</v>
      </c>
      <c r="H6673" t="s">
        <v>24</v>
      </c>
      <c r="I6673" t="s">
        <v>1815</v>
      </c>
      <c r="J6673">
        <v>16.52</v>
      </c>
      <c r="K6673">
        <v>5</v>
      </c>
      <c r="L6673">
        <v>1.65</v>
      </c>
    </row>
    <row r="6674" spans="1:12" ht="14.25" customHeight="1" x14ac:dyDescent="0.25">
      <c r="A6674" t="str">
        <f t="shared" si="104"/>
        <v>ORD6673</v>
      </c>
      <c r="B6674" s="6">
        <v>45290</v>
      </c>
      <c r="C6674" s="6" t="str">
        <f>TEXT(Table1[[#This Row],[Order Date]],"mmm")</f>
        <v>Dec</v>
      </c>
      <c r="D6674" s="6" t="str">
        <f>TEXT(Table1[[#This Row],[Order Date]],"yyyy")</f>
        <v>2023</v>
      </c>
      <c r="E6674" t="s">
        <v>702</v>
      </c>
      <c r="F6674" t="s">
        <v>123</v>
      </c>
      <c r="G6674" t="s">
        <v>11</v>
      </c>
      <c r="H6674" t="s">
        <v>12</v>
      </c>
      <c r="I6674" t="s">
        <v>2500</v>
      </c>
      <c r="J6674">
        <v>72.22</v>
      </c>
      <c r="K6674">
        <v>4</v>
      </c>
      <c r="L6674">
        <v>25.28</v>
      </c>
    </row>
    <row r="6675" spans="1:12" ht="14.25" customHeight="1" x14ac:dyDescent="0.25">
      <c r="A6675" t="str">
        <f t="shared" si="104"/>
        <v>ORD6674</v>
      </c>
      <c r="B6675" s="6">
        <v>45291</v>
      </c>
      <c r="C6675" s="6" t="str">
        <f>TEXT(Table1[[#This Row],[Order Date]],"mmm")</f>
        <v>Dec</v>
      </c>
      <c r="D6675" s="6" t="str">
        <f>TEXT(Table1[[#This Row],[Order Date]],"yyyy")</f>
        <v>2023</v>
      </c>
      <c r="E6675" t="s">
        <v>817</v>
      </c>
      <c r="F6675" t="s">
        <v>126</v>
      </c>
      <c r="G6675" t="s">
        <v>11</v>
      </c>
      <c r="H6675" t="s">
        <v>24</v>
      </c>
      <c r="I6675" t="s">
        <v>2351</v>
      </c>
      <c r="J6675">
        <v>3.64</v>
      </c>
      <c r="K6675">
        <v>2</v>
      </c>
      <c r="L6675">
        <v>1.64</v>
      </c>
    </row>
    <row r="6676" spans="1:12" ht="14.25" customHeight="1" x14ac:dyDescent="0.25">
      <c r="A6676" t="str">
        <f t="shared" si="104"/>
        <v>ORD6675</v>
      </c>
      <c r="B6676" s="6">
        <v>45291</v>
      </c>
      <c r="C6676" s="6" t="str">
        <f>TEXT(Table1[[#This Row],[Order Date]],"mmm")</f>
        <v>Dec</v>
      </c>
      <c r="D6676" s="6" t="str">
        <f>TEXT(Table1[[#This Row],[Order Date]],"yyyy")</f>
        <v>2023</v>
      </c>
      <c r="E6676" t="s">
        <v>817</v>
      </c>
      <c r="F6676" t="s">
        <v>126</v>
      </c>
      <c r="G6676" t="s">
        <v>11</v>
      </c>
      <c r="H6676" t="s">
        <v>20</v>
      </c>
      <c r="I6676" t="s">
        <v>1827</v>
      </c>
      <c r="J6676">
        <v>159.77000000000001</v>
      </c>
      <c r="K6676">
        <v>7</v>
      </c>
      <c r="L6676">
        <v>53.92</v>
      </c>
    </row>
    <row r="6677" spans="1:12" ht="14.25" customHeight="1" x14ac:dyDescent="0.25">
      <c r="A6677" t="str">
        <f t="shared" si="104"/>
        <v>ORD6676</v>
      </c>
      <c r="B6677" s="6">
        <v>45291</v>
      </c>
      <c r="C6677" s="6" t="str">
        <f>TEXT(Table1[[#This Row],[Order Date]],"mmm")</f>
        <v>Dec</v>
      </c>
      <c r="D6677" s="6" t="str">
        <f>TEXT(Table1[[#This Row],[Order Date]],"yyyy")</f>
        <v>2023</v>
      </c>
      <c r="E6677" t="s">
        <v>895</v>
      </c>
      <c r="F6677" t="s">
        <v>27</v>
      </c>
      <c r="G6677" t="s">
        <v>39</v>
      </c>
      <c r="H6677" t="s">
        <v>40</v>
      </c>
      <c r="I6677" t="s">
        <v>762</v>
      </c>
      <c r="J6677">
        <v>302.38</v>
      </c>
      <c r="K6677">
        <v>3</v>
      </c>
      <c r="L6677">
        <v>22.68</v>
      </c>
    </row>
    <row r="6678" spans="1:12" ht="14.25" customHeight="1" x14ac:dyDescent="0.25">
      <c r="A6678" t="str">
        <f t="shared" si="104"/>
        <v>ORD6677</v>
      </c>
      <c r="B6678" s="6">
        <v>45291</v>
      </c>
      <c r="C6678" s="6" t="str">
        <f>TEXT(Table1[[#This Row],[Order Date]],"mmm")</f>
        <v>Dec</v>
      </c>
      <c r="D6678" s="6" t="str">
        <f>TEXT(Table1[[#This Row],[Order Date]],"yyyy")</f>
        <v>2023</v>
      </c>
      <c r="E6678" t="s">
        <v>915</v>
      </c>
      <c r="F6678" t="s">
        <v>123</v>
      </c>
      <c r="G6678" t="s">
        <v>11</v>
      </c>
      <c r="H6678" t="s">
        <v>24</v>
      </c>
      <c r="I6678" t="s">
        <v>260</v>
      </c>
      <c r="J6678">
        <v>47.62</v>
      </c>
      <c r="K6678">
        <v>3</v>
      </c>
      <c r="L6678">
        <v>3.57</v>
      </c>
    </row>
    <row r="6679" spans="1:12" ht="14.25" customHeight="1" x14ac:dyDescent="0.25">
      <c r="A6679" t="str">
        <f t="shared" si="104"/>
        <v>ORD6678</v>
      </c>
      <c r="B6679" s="6">
        <v>45291</v>
      </c>
      <c r="C6679" s="6" t="str">
        <f>TEXT(Table1[[#This Row],[Order Date]],"mmm")</f>
        <v>Dec</v>
      </c>
      <c r="D6679" s="6" t="str">
        <f>TEXT(Table1[[#This Row],[Order Date]],"yyyy")</f>
        <v>2023</v>
      </c>
      <c r="E6679" t="s">
        <v>915</v>
      </c>
      <c r="F6679" t="s">
        <v>123</v>
      </c>
      <c r="G6679" t="s">
        <v>11</v>
      </c>
      <c r="H6679" t="s">
        <v>12</v>
      </c>
      <c r="I6679" t="s">
        <v>2076</v>
      </c>
      <c r="J6679">
        <v>23.48</v>
      </c>
      <c r="K6679">
        <v>5</v>
      </c>
      <c r="L6679">
        <v>8.2200000000000006</v>
      </c>
    </row>
    <row r="6680" spans="1:12" ht="14.25" customHeight="1" x14ac:dyDescent="0.25">
      <c r="A6680" t="str">
        <f t="shared" si="104"/>
        <v>ORD6679</v>
      </c>
      <c r="B6680" s="6">
        <v>45291</v>
      </c>
      <c r="C6680" s="6" t="str">
        <f>TEXT(Table1[[#This Row],[Order Date]],"mmm")</f>
        <v>Dec</v>
      </c>
      <c r="D6680" s="6" t="str">
        <f>TEXT(Table1[[#This Row],[Order Date]],"yyyy")</f>
        <v>2023</v>
      </c>
      <c r="E6680" t="s">
        <v>2101</v>
      </c>
      <c r="F6680" t="s">
        <v>27</v>
      </c>
      <c r="G6680" t="s">
        <v>11</v>
      </c>
      <c r="H6680" t="s">
        <v>20</v>
      </c>
      <c r="I6680" t="s">
        <v>744</v>
      </c>
      <c r="J6680">
        <v>38.380000000000003</v>
      </c>
      <c r="K6680">
        <v>3</v>
      </c>
      <c r="L6680">
        <v>13.43</v>
      </c>
    </row>
    <row r="6681" spans="1:12" ht="14.25" customHeight="1" x14ac:dyDescent="0.25">
      <c r="A6681" t="str">
        <f t="shared" si="104"/>
        <v>ORD6680</v>
      </c>
      <c r="B6681" s="6">
        <v>45291</v>
      </c>
      <c r="C6681" s="6" t="str">
        <f>TEXT(Table1[[#This Row],[Order Date]],"mmm")</f>
        <v>Dec</v>
      </c>
      <c r="D6681" s="6" t="str">
        <f>TEXT(Table1[[#This Row],[Order Date]],"yyyy")</f>
        <v>2023</v>
      </c>
      <c r="E6681" t="s">
        <v>824</v>
      </c>
      <c r="F6681" t="s">
        <v>78</v>
      </c>
      <c r="G6681" t="s">
        <v>11</v>
      </c>
      <c r="H6681" t="s">
        <v>18</v>
      </c>
      <c r="I6681" t="s">
        <v>1870</v>
      </c>
      <c r="J6681">
        <v>156.51</v>
      </c>
      <c r="K6681">
        <v>4</v>
      </c>
      <c r="L6681">
        <v>-35.22</v>
      </c>
    </row>
    <row r="6682" spans="1:12" ht="14.25" customHeight="1" x14ac:dyDescent="0.25">
      <c r="A6682" t="str">
        <f t="shared" si="104"/>
        <v>ORD6681</v>
      </c>
      <c r="B6682" s="6">
        <v>45292</v>
      </c>
      <c r="C6682" s="6" t="str">
        <f>TEXT(Table1[[#This Row],[Order Date]],"mmm")</f>
        <v>Jan</v>
      </c>
      <c r="D6682" s="6" t="str">
        <f>TEXT(Table1[[#This Row],[Order Date]],"yyyy")</f>
        <v>2024</v>
      </c>
      <c r="E6682" t="s">
        <v>185</v>
      </c>
      <c r="F6682" t="s">
        <v>78</v>
      </c>
      <c r="G6682" t="s">
        <v>34</v>
      </c>
      <c r="H6682" t="s">
        <v>47</v>
      </c>
      <c r="I6682" t="s">
        <v>1732</v>
      </c>
      <c r="J6682">
        <v>48.9</v>
      </c>
      <c r="K6682">
        <v>4</v>
      </c>
      <c r="L6682">
        <v>8.56</v>
      </c>
    </row>
    <row r="6683" spans="1:12" ht="14.25" customHeight="1" x14ac:dyDescent="0.25">
      <c r="A6683" t="str">
        <f t="shared" si="104"/>
        <v>ORD6682</v>
      </c>
      <c r="B6683" s="6">
        <v>45292</v>
      </c>
      <c r="C6683" s="6" t="str">
        <f>TEXT(Table1[[#This Row],[Order Date]],"mmm")</f>
        <v>Jan</v>
      </c>
      <c r="D6683" s="6" t="str">
        <f>TEXT(Table1[[#This Row],[Order Date]],"yyyy")</f>
        <v>2024</v>
      </c>
      <c r="E6683" t="s">
        <v>768</v>
      </c>
      <c r="F6683" t="s">
        <v>27</v>
      </c>
      <c r="G6683" t="s">
        <v>34</v>
      </c>
      <c r="H6683" t="s">
        <v>47</v>
      </c>
      <c r="I6683" t="s">
        <v>1952</v>
      </c>
      <c r="J6683">
        <v>474.43</v>
      </c>
      <c r="K6683">
        <v>11</v>
      </c>
      <c r="L6683">
        <v>199.26</v>
      </c>
    </row>
    <row r="6684" spans="1:12" ht="14.25" customHeight="1" x14ac:dyDescent="0.25">
      <c r="A6684" t="str">
        <f t="shared" si="104"/>
        <v>ORD6683</v>
      </c>
      <c r="B6684" s="6">
        <v>45292</v>
      </c>
      <c r="C6684" s="6" t="str">
        <f>TEXT(Table1[[#This Row],[Order Date]],"mmm")</f>
        <v>Jan</v>
      </c>
      <c r="D6684" s="6" t="str">
        <f>TEXT(Table1[[#This Row],[Order Date]],"yyyy")</f>
        <v>2024</v>
      </c>
      <c r="E6684" t="s">
        <v>910</v>
      </c>
      <c r="F6684" t="s">
        <v>157</v>
      </c>
      <c r="G6684" t="s">
        <v>11</v>
      </c>
      <c r="H6684" t="s">
        <v>20</v>
      </c>
      <c r="I6684" t="s">
        <v>205</v>
      </c>
      <c r="J6684">
        <v>3.6</v>
      </c>
      <c r="K6684">
        <v>2</v>
      </c>
      <c r="L6684">
        <v>1.73</v>
      </c>
    </row>
    <row r="6685" spans="1:12" ht="14.25" customHeight="1" x14ac:dyDescent="0.25">
      <c r="A6685" t="str">
        <f t="shared" si="104"/>
        <v>ORD6684</v>
      </c>
      <c r="B6685" s="6">
        <v>45292</v>
      </c>
      <c r="C6685" s="6" t="str">
        <f>TEXT(Table1[[#This Row],[Order Date]],"mmm")</f>
        <v>Jan</v>
      </c>
      <c r="D6685" s="6" t="str">
        <f>TEXT(Table1[[#This Row],[Order Date]],"yyyy")</f>
        <v>2024</v>
      </c>
      <c r="E6685" t="s">
        <v>2472</v>
      </c>
      <c r="F6685" t="s">
        <v>10</v>
      </c>
      <c r="G6685" t="s">
        <v>11</v>
      </c>
      <c r="H6685" t="s">
        <v>18</v>
      </c>
      <c r="I6685" t="s">
        <v>19</v>
      </c>
      <c r="J6685">
        <v>454.56</v>
      </c>
      <c r="K6685">
        <v>5</v>
      </c>
      <c r="L6685">
        <v>-107.96</v>
      </c>
    </row>
    <row r="6686" spans="1:12" ht="14.25" customHeight="1" x14ac:dyDescent="0.25">
      <c r="A6686" t="str">
        <f t="shared" si="104"/>
        <v>ORD6685</v>
      </c>
      <c r="B6686" s="6">
        <v>45292</v>
      </c>
      <c r="C6686" s="6" t="str">
        <f>TEXT(Table1[[#This Row],[Order Date]],"mmm")</f>
        <v>Jan</v>
      </c>
      <c r="D6686" s="6" t="str">
        <f>TEXT(Table1[[#This Row],[Order Date]],"yyyy")</f>
        <v>2024</v>
      </c>
      <c r="E6686" t="s">
        <v>2472</v>
      </c>
      <c r="F6686" t="s">
        <v>10</v>
      </c>
      <c r="G6686" t="s">
        <v>34</v>
      </c>
      <c r="H6686" t="s">
        <v>47</v>
      </c>
      <c r="I6686" t="s">
        <v>1205</v>
      </c>
      <c r="J6686">
        <v>141.41999999999999</v>
      </c>
      <c r="K6686">
        <v>5</v>
      </c>
      <c r="L6686">
        <v>-187.38</v>
      </c>
    </row>
    <row r="6687" spans="1:12" ht="14.25" customHeight="1" x14ac:dyDescent="0.25">
      <c r="A6687" t="str">
        <f t="shared" si="104"/>
        <v>ORD6686</v>
      </c>
      <c r="B6687" s="6">
        <v>45292</v>
      </c>
      <c r="C6687" s="6" t="str">
        <f>TEXT(Table1[[#This Row],[Order Date]],"mmm")</f>
        <v>Jan</v>
      </c>
      <c r="D6687" s="6" t="str">
        <f>TEXT(Table1[[#This Row],[Order Date]],"yyyy")</f>
        <v>2024</v>
      </c>
      <c r="E6687" t="s">
        <v>2472</v>
      </c>
      <c r="F6687" t="s">
        <v>10</v>
      </c>
      <c r="G6687" t="s">
        <v>34</v>
      </c>
      <c r="H6687" t="s">
        <v>35</v>
      </c>
      <c r="I6687" t="s">
        <v>2132</v>
      </c>
      <c r="J6687">
        <v>310.74</v>
      </c>
      <c r="K6687">
        <v>4</v>
      </c>
      <c r="L6687">
        <v>-26.64</v>
      </c>
    </row>
    <row r="6688" spans="1:12" ht="14.25" customHeight="1" x14ac:dyDescent="0.25">
      <c r="A6688" t="str">
        <f t="shared" si="104"/>
        <v>ORD6687</v>
      </c>
      <c r="B6688" s="6">
        <v>45292</v>
      </c>
      <c r="C6688" s="6" t="str">
        <f>TEXT(Table1[[#This Row],[Order Date]],"mmm")</f>
        <v>Jan</v>
      </c>
      <c r="D6688" s="6" t="str">
        <f>TEXT(Table1[[#This Row],[Order Date]],"yyyy")</f>
        <v>2024</v>
      </c>
      <c r="E6688" t="s">
        <v>2472</v>
      </c>
      <c r="F6688" t="s">
        <v>10</v>
      </c>
      <c r="G6688" t="s">
        <v>11</v>
      </c>
      <c r="H6688" t="s">
        <v>24</v>
      </c>
      <c r="I6688" t="s">
        <v>949</v>
      </c>
      <c r="J6688">
        <v>12.74</v>
      </c>
      <c r="K6688">
        <v>4</v>
      </c>
      <c r="L6688">
        <v>2.23</v>
      </c>
    </row>
    <row r="6689" spans="1:12" ht="14.25" customHeight="1" x14ac:dyDescent="0.25">
      <c r="A6689" t="str">
        <f t="shared" si="104"/>
        <v>ORD6688</v>
      </c>
      <c r="B6689" s="6">
        <v>45292</v>
      </c>
      <c r="C6689" s="6" t="str">
        <f>TEXT(Table1[[#This Row],[Order Date]],"mmm")</f>
        <v>Jan</v>
      </c>
      <c r="D6689" s="6" t="str">
        <f>TEXT(Table1[[#This Row],[Order Date]],"yyyy")</f>
        <v>2024</v>
      </c>
      <c r="E6689" t="s">
        <v>2472</v>
      </c>
      <c r="F6689" t="s">
        <v>10</v>
      </c>
      <c r="G6689" t="s">
        <v>11</v>
      </c>
      <c r="H6689" t="s">
        <v>20</v>
      </c>
      <c r="I6689" t="s">
        <v>1367</v>
      </c>
      <c r="J6689">
        <v>6.47</v>
      </c>
      <c r="K6689">
        <v>5</v>
      </c>
      <c r="L6689">
        <v>-9.7100000000000009</v>
      </c>
    </row>
    <row r="6690" spans="1:12" ht="14.25" customHeight="1" x14ac:dyDescent="0.25">
      <c r="A6690" t="str">
        <f t="shared" si="104"/>
        <v>ORD6689</v>
      </c>
      <c r="B6690" s="6">
        <v>45292</v>
      </c>
      <c r="C6690" s="6" t="str">
        <f>TEXT(Table1[[#This Row],[Order Date]],"mmm")</f>
        <v>Jan</v>
      </c>
      <c r="D6690" s="6" t="str">
        <f>TEXT(Table1[[#This Row],[Order Date]],"yyyy")</f>
        <v>2024</v>
      </c>
      <c r="E6690" t="s">
        <v>2472</v>
      </c>
      <c r="F6690" t="s">
        <v>10</v>
      </c>
      <c r="G6690" t="s">
        <v>11</v>
      </c>
      <c r="H6690" t="s">
        <v>20</v>
      </c>
      <c r="I6690" t="s">
        <v>150</v>
      </c>
      <c r="J6690">
        <v>13.75</v>
      </c>
      <c r="K6690">
        <v>14</v>
      </c>
      <c r="L6690">
        <v>-22.68</v>
      </c>
    </row>
    <row r="6691" spans="1:12" ht="14.25" customHeight="1" x14ac:dyDescent="0.25">
      <c r="A6691" t="str">
        <f t="shared" si="104"/>
        <v>ORD6690</v>
      </c>
      <c r="B6691" s="6">
        <v>45292</v>
      </c>
      <c r="C6691" s="6" t="str">
        <f>TEXT(Table1[[#This Row],[Order Date]],"mmm")</f>
        <v>Jan</v>
      </c>
      <c r="D6691" s="6" t="str">
        <f>TEXT(Table1[[#This Row],[Order Date]],"yyyy")</f>
        <v>2024</v>
      </c>
      <c r="E6691" t="s">
        <v>2472</v>
      </c>
      <c r="F6691" t="s">
        <v>10</v>
      </c>
      <c r="G6691" t="s">
        <v>11</v>
      </c>
      <c r="H6691" t="s">
        <v>92</v>
      </c>
      <c r="I6691" t="s">
        <v>1080</v>
      </c>
      <c r="J6691">
        <v>15.22</v>
      </c>
      <c r="K6691">
        <v>2</v>
      </c>
      <c r="L6691">
        <v>-38.82</v>
      </c>
    </row>
    <row r="6692" spans="1:12" ht="14.25" customHeight="1" x14ac:dyDescent="0.25">
      <c r="A6692" t="str">
        <f t="shared" si="104"/>
        <v>ORD6691</v>
      </c>
      <c r="B6692" s="6">
        <v>45293</v>
      </c>
      <c r="C6692" s="6" t="str">
        <f>TEXT(Table1[[#This Row],[Order Date]],"mmm")</f>
        <v>Jan</v>
      </c>
      <c r="D6692" s="6" t="str">
        <f>TEXT(Table1[[#This Row],[Order Date]],"yyyy")</f>
        <v>2024</v>
      </c>
      <c r="E6692" t="s">
        <v>1033</v>
      </c>
      <c r="F6692" t="s">
        <v>245</v>
      </c>
      <c r="G6692" t="s">
        <v>39</v>
      </c>
      <c r="H6692" t="s">
        <v>302</v>
      </c>
      <c r="I6692" t="s">
        <v>2542</v>
      </c>
      <c r="J6692">
        <v>695.7</v>
      </c>
      <c r="K6692">
        <v>2</v>
      </c>
      <c r="L6692">
        <v>-27.83</v>
      </c>
    </row>
    <row r="6693" spans="1:12" ht="14.25" customHeight="1" x14ac:dyDescent="0.25">
      <c r="A6693" t="str">
        <f t="shared" si="104"/>
        <v>ORD6692</v>
      </c>
      <c r="B6693" s="6">
        <v>45293</v>
      </c>
      <c r="C6693" s="6" t="str">
        <f>TEXT(Table1[[#This Row],[Order Date]],"mmm")</f>
        <v>Jan</v>
      </c>
      <c r="D6693" s="6" t="str">
        <f>TEXT(Table1[[#This Row],[Order Date]],"yyyy")</f>
        <v>2024</v>
      </c>
      <c r="E6693" t="s">
        <v>1033</v>
      </c>
      <c r="F6693" t="s">
        <v>245</v>
      </c>
      <c r="G6693" t="s">
        <v>11</v>
      </c>
      <c r="H6693" t="s">
        <v>20</v>
      </c>
      <c r="I6693" t="s">
        <v>969</v>
      </c>
      <c r="J6693">
        <v>15.66</v>
      </c>
      <c r="K6693">
        <v>5</v>
      </c>
      <c r="L6693">
        <v>-12.53</v>
      </c>
    </row>
    <row r="6694" spans="1:12" ht="14.25" customHeight="1" x14ac:dyDescent="0.25">
      <c r="A6694" t="str">
        <f t="shared" si="104"/>
        <v>ORD6693</v>
      </c>
      <c r="B6694" s="6">
        <v>45293</v>
      </c>
      <c r="C6694" s="6" t="str">
        <f>TEXT(Table1[[#This Row],[Order Date]],"mmm")</f>
        <v>Jan</v>
      </c>
      <c r="D6694" s="6" t="str">
        <f>TEXT(Table1[[#This Row],[Order Date]],"yyyy")</f>
        <v>2024</v>
      </c>
      <c r="E6694" t="s">
        <v>1033</v>
      </c>
      <c r="F6694" t="s">
        <v>245</v>
      </c>
      <c r="G6694" t="s">
        <v>11</v>
      </c>
      <c r="H6694" t="s">
        <v>20</v>
      </c>
      <c r="I6694" t="s">
        <v>1228</v>
      </c>
      <c r="J6694">
        <v>28.85</v>
      </c>
      <c r="K6694">
        <v>6</v>
      </c>
      <c r="L6694">
        <v>-21.16</v>
      </c>
    </row>
    <row r="6695" spans="1:12" ht="14.25" customHeight="1" x14ac:dyDescent="0.25">
      <c r="A6695" t="str">
        <f t="shared" si="104"/>
        <v>ORD6694</v>
      </c>
      <c r="B6695" s="6">
        <v>45293</v>
      </c>
      <c r="C6695" s="6" t="str">
        <f>TEXT(Table1[[#This Row],[Order Date]],"mmm")</f>
        <v>Jan</v>
      </c>
      <c r="D6695" s="6" t="str">
        <f>TEXT(Table1[[#This Row],[Order Date]],"yyyy")</f>
        <v>2024</v>
      </c>
      <c r="E6695" t="s">
        <v>1910</v>
      </c>
      <c r="F6695" t="s">
        <v>10</v>
      </c>
      <c r="G6695" t="s">
        <v>11</v>
      </c>
      <c r="H6695" t="s">
        <v>24</v>
      </c>
      <c r="I6695" t="s">
        <v>449</v>
      </c>
      <c r="J6695">
        <v>31.74</v>
      </c>
      <c r="K6695">
        <v>2</v>
      </c>
      <c r="L6695">
        <v>3.97</v>
      </c>
    </row>
    <row r="6696" spans="1:12" ht="14.25" customHeight="1" x14ac:dyDescent="0.25">
      <c r="A6696" t="str">
        <f t="shared" si="104"/>
        <v>ORD6695</v>
      </c>
      <c r="B6696" s="6">
        <v>45293</v>
      </c>
      <c r="C6696" s="6" t="str">
        <f>TEXT(Table1[[#This Row],[Order Date]],"mmm")</f>
        <v>Jan</v>
      </c>
      <c r="D6696" s="6" t="str">
        <f>TEXT(Table1[[#This Row],[Order Date]],"yyyy")</f>
        <v>2024</v>
      </c>
      <c r="E6696" t="s">
        <v>1910</v>
      </c>
      <c r="F6696" t="s">
        <v>10</v>
      </c>
      <c r="G6696" t="s">
        <v>11</v>
      </c>
      <c r="H6696" t="s">
        <v>92</v>
      </c>
      <c r="I6696" t="s">
        <v>2652</v>
      </c>
      <c r="J6696">
        <v>5.43</v>
      </c>
      <c r="K6696">
        <v>2</v>
      </c>
      <c r="L6696">
        <v>-13.58</v>
      </c>
    </row>
    <row r="6697" spans="1:12" ht="14.25" customHeight="1" x14ac:dyDescent="0.25">
      <c r="A6697" t="str">
        <f t="shared" si="104"/>
        <v>ORD6696</v>
      </c>
      <c r="B6697" s="6">
        <v>45293</v>
      </c>
      <c r="C6697" s="6" t="str">
        <f>TEXT(Table1[[#This Row],[Order Date]],"mmm")</f>
        <v>Jan</v>
      </c>
      <c r="D6697" s="6" t="str">
        <f>TEXT(Table1[[#This Row],[Order Date]],"yyyy")</f>
        <v>2024</v>
      </c>
      <c r="E6697" t="s">
        <v>1910</v>
      </c>
      <c r="F6697" t="s">
        <v>10</v>
      </c>
      <c r="G6697" t="s">
        <v>34</v>
      </c>
      <c r="H6697" t="s">
        <v>145</v>
      </c>
      <c r="I6697" t="s">
        <v>255</v>
      </c>
      <c r="J6697">
        <v>913.43</v>
      </c>
      <c r="K6697">
        <v>5</v>
      </c>
      <c r="L6697">
        <v>-169.64</v>
      </c>
    </row>
    <row r="6698" spans="1:12" ht="14.25" customHeight="1" x14ac:dyDescent="0.25">
      <c r="A6698" t="str">
        <f t="shared" si="104"/>
        <v>ORD6697</v>
      </c>
      <c r="B6698" s="6">
        <v>45293</v>
      </c>
      <c r="C6698" s="6" t="str">
        <f>TEXT(Table1[[#This Row],[Order Date]],"mmm")</f>
        <v>Jan</v>
      </c>
      <c r="D6698" s="6" t="str">
        <f>TEXT(Table1[[#This Row],[Order Date]],"yyyy")</f>
        <v>2024</v>
      </c>
      <c r="E6698" t="s">
        <v>1910</v>
      </c>
      <c r="F6698" t="s">
        <v>10</v>
      </c>
      <c r="G6698" t="s">
        <v>11</v>
      </c>
      <c r="H6698" t="s">
        <v>18</v>
      </c>
      <c r="I6698" t="s">
        <v>1384</v>
      </c>
      <c r="J6698">
        <v>372.14</v>
      </c>
      <c r="K6698">
        <v>3</v>
      </c>
      <c r="L6698">
        <v>27.91</v>
      </c>
    </row>
    <row r="6699" spans="1:12" ht="14.25" customHeight="1" x14ac:dyDescent="0.25">
      <c r="A6699" t="str">
        <f t="shared" si="104"/>
        <v>ORD6698</v>
      </c>
      <c r="B6699" s="6">
        <v>45293</v>
      </c>
      <c r="C6699" s="6" t="str">
        <f>TEXT(Table1[[#This Row],[Order Date]],"mmm")</f>
        <v>Jan</v>
      </c>
      <c r="D6699" s="6" t="str">
        <f>TEXT(Table1[[#This Row],[Order Date]],"yyyy")</f>
        <v>2024</v>
      </c>
      <c r="E6699" t="s">
        <v>1971</v>
      </c>
      <c r="F6699" t="s">
        <v>27</v>
      </c>
      <c r="G6699" t="s">
        <v>39</v>
      </c>
      <c r="H6699" t="s">
        <v>52</v>
      </c>
      <c r="I6699" t="s">
        <v>2255</v>
      </c>
      <c r="J6699">
        <v>16.59</v>
      </c>
      <c r="K6699">
        <v>1</v>
      </c>
      <c r="L6699">
        <v>5.81</v>
      </c>
    </row>
    <row r="6700" spans="1:12" ht="14.25" customHeight="1" x14ac:dyDescent="0.25">
      <c r="A6700" t="str">
        <f t="shared" si="104"/>
        <v>ORD6699</v>
      </c>
      <c r="B6700" s="6">
        <v>45294</v>
      </c>
      <c r="C6700" s="6" t="str">
        <f>TEXT(Table1[[#This Row],[Order Date]],"mmm")</f>
        <v>Jan</v>
      </c>
      <c r="D6700" s="6" t="str">
        <f>TEXT(Table1[[#This Row],[Order Date]],"yyyy")</f>
        <v>2024</v>
      </c>
      <c r="E6700" t="s">
        <v>85</v>
      </c>
      <c r="F6700" t="s">
        <v>27</v>
      </c>
      <c r="G6700" t="s">
        <v>11</v>
      </c>
      <c r="H6700" t="s">
        <v>12</v>
      </c>
      <c r="I6700" t="s">
        <v>2605</v>
      </c>
      <c r="J6700">
        <v>38.880000000000003</v>
      </c>
      <c r="K6700">
        <v>6</v>
      </c>
      <c r="L6700">
        <v>18.66</v>
      </c>
    </row>
    <row r="6701" spans="1:12" ht="14.25" customHeight="1" x14ac:dyDescent="0.25">
      <c r="A6701" t="str">
        <f t="shared" si="104"/>
        <v>ORD6700</v>
      </c>
      <c r="B6701" s="6">
        <v>45294</v>
      </c>
      <c r="C6701" s="6" t="str">
        <f>TEXT(Table1[[#This Row],[Order Date]],"mmm")</f>
        <v>Jan</v>
      </c>
      <c r="D6701" s="6" t="str">
        <f>TEXT(Table1[[#This Row],[Order Date]],"yyyy")</f>
        <v>2024</v>
      </c>
      <c r="E6701" t="s">
        <v>1948</v>
      </c>
      <c r="F6701" t="s">
        <v>27</v>
      </c>
      <c r="G6701" t="s">
        <v>11</v>
      </c>
      <c r="H6701" t="s">
        <v>20</v>
      </c>
      <c r="I6701" t="s">
        <v>2488</v>
      </c>
      <c r="J6701">
        <v>2022.27</v>
      </c>
      <c r="K6701">
        <v>8</v>
      </c>
      <c r="L6701">
        <v>682.52</v>
      </c>
    </row>
    <row r="6702" spans="1:12" ht="14.25" customHeight="1" x14ac:dyDescent="0.25">
      <c r="A6702" t="str">
        <f t="shared" si="104"/>
        <v>ORD6701</v>
      </c>
      <c r="B6702" s="6">
        <v>45294</v>
      </c>
      <c r="C6702" s="6" t="str">
        <f>TEXT(Table1[[#This Row],[Order Date]],"mmm")</f>
        <v>Jan</v>
      </c>
      <c r="D6702" s="6" t="str">
        <f>TEXT(Table1[[#This Row],[Order Date]],"yyyy")</f>
        <v>2024</v>
      </c>
      <c r="E6702" t="s">
        <v>1948</v>
      </c>
      <c r="F6702" t="s">
        <v>27</v>
      </c>
      <c r="G6702" t="s">
        <v>11</v>
      </c>
      <c r="H6702" t="s">
        <v>24</v>
      </c>
      <c r="I6702" t="s">
        <v>2233</v>
      </c>
      <c r="J6702">
        <v>9.1199999999999992</v>
      </c>
      <c r="K6702">
        <v>3</v>
      </c>
      <c r="L6702">
        <v>3.1</v>
      </c>
    </row>
    <row r="6703" spans="1:12" ht="14.25" customHeight="1" x14ac:dyDescent="0.25">
      <c r="A6703" t="str">
        <f t="shared" si="104"/>
        <v>ORD6702</v>
      </c>
      <c r="B6703" s="6">
        <v>45297</v>
      </c>
      <c r="C6703" s="6" t="str">
        <f>TEXT(Table1[[#This Row],[Order Date]],"mmm")</f>
        <v>Jan</v>
      </c>
      <c r="D6703" s="6" t="str">
        <f>TEXT(Table1[[#This Row],[Order Date]],"yyyy")</f>
        <v>2024</v>
      </c>
      <c r="E6703" t="s">
        <v>910</v>
      </c>
      <c r="F6703" t="s">
        <v>488</v>
      </c>
      <c r="G6703" t="s">
        <v>11</v>
      </c>
      <c r="H6703" t="s">
        <v>20</v>
      </c>
      <c r="I6703" t="s">
        <v>189</v>
      </c>
      <c r="J6703">
        <v>33.74</v>
      </c>
      <c r="K6703">
        <v>7</v>
      </c>
      <c r="L6703">
        <v>15.52</v>
      </c>
    </row>
    <row r="6704" spans="1:12" ht="14.25" customHeight="1" x14ac:dyDescent="0.25">
      <c r="A6704" t="str">
        <f t="shared" si="104"/>
        <v>ORD6703</v>
      </c>
      <c r="B6704" s="6">
        <v>45298</v>
      </c>
      <c r="C6704" s="6" t="str">
        <f>TEXT(Table1[[#This Row],[Order Date]],"mmm")</f>
        <v>Jan</v>
      </c>
      <c r="D6704" s="6" t="str">
        <f>TEXT(Table1[[#This Row],[Order Date]],"yyyy")</f>
        <v>2024</v>
      </c>
      <c r="E6704" t="s">
        <v>1963</v>
      </c>
      <c r="F6704" t="s">
        <v>110</v>
      </c>
      <c r="G6704" t="s">
        <v>39</v>
      </c>
      <c r="H6704" t="s">
        <v>302</v>
      </c>
      <c r="I6704" t="s">
        <v>1236</v>
      </c>
      <c r="J6704">
        <v>3059.98</v>
      </c>
      <c r="K6704">
        <v>2</v>
      </c>
      <c r="L6704">
        <v>680</v>
      </c>
    </row>
    <row r="6705" spans="1:12" ht="14.25" customHeight="1" x14ac:dyDescent="0.25">
      <c r="A6705" t="str">
        <f t="shared" si="104"/>
        <v>ORD6704</v>
      </c>
      <c r="B6705" s="6">
        <v>45298</v>
      </c>
      <c r="C6705" s="6" t="str">
        <f>TEXT(Table1[[#This Row],[Order Date]],"mmm")</f>
        <v>Jan</v>
      </c>
      <c r="D6705" s="6" t="str">
        <f>TEXT(Table1[[#This Row],[Order Date]],"yyyy")</f>
        <v>2024</v>
      </c>
      <c r="E6705" t="s">
        <v>2164</v>
      </c>
      <c r="F6705" t="s">
        <v>123</v>
      </c>
      <c r="G6705" t="s">
        <v>11</v>
      </c>
      <c r="H6705" t="s">
        <v>20</v>
      </c>
      <c r="I6705" t="s">
        <v>436</v>
      </c>
      <c r="J6705">
        <v>2.81</v>
      </c>
      <c r="K6705">
        <v>3</v>
      </c>
      <c r="L6705">
        <v>-1.97</v>
      </c>
    </row>
    <row r="6706" spans="1:12" ht="14.25" customHeight="1" x14ac:dyDescent="0.25">
      <c r="A6706" t="str">
        <f t="shared" si="104"/>
        <v>ORD6705</v>
      </c>
      <c r="B6706" s="6">
        <v>45298</v>
      </c>
      <c r="C6706" s="6" t="str">
        <f>TEXT(Table1[[#This Row],[Order Date]],"mmm")</f>
        <v>Jan</v>
      </c>
      <c r="D6706" s="6" t="str">
        <f>TEXT(Table1[[#This Row],[Order Date]],"yyyy")</f>
        <v>2024</v>
      </c>
      <c r="E6706" t="s">
        <v>1623</v>
      </c>
      <c r="F6706" t="s">
        <v>27</v>
      </c>
      <c r="G6706" t="s">
        <v>11</v>
      </c>
      <c r="H6706" t="s">
        <v>18</v>
      </c>
      <c r="I6706" t="s">
        <v>111</v>
      </c>
      <c r="J6706">
        <v>153.78</v>
      </c>
      <c r="K6706">
        <v>11</v>
      </c>
      <c r="L6706">
        <v>44.6</v>
      </c>
    </row>
    <row r="6707" spans="1:12" ht="14.25" customHeight="1" x14ac:dyDescent="0.25">
      <c r="A6707" t="str">
        <f t="shared" si="104"/>
        <v>ORD6706</v>
      </c>
      <c r="B6707" s="6">
        <v>45298</v>
      </c>
      <c r="C6707" s="6" t="str">
        <f>TEXT(Table1[[#This Row],[Order Date]],"mmm")</f>
        <v>Jan</v>
      </c>
      <c r="D6707" s="6" t="str">
        <f>TEXT(Table1[[#This Row],[Order Date]],"yyyy")</f>
        <v>2024</v>
      </c>
      <c r="E6707" t="s">
        <v>1623</v>
      </c>
      <c r="F6707" t="s">
        <v>27</v>
      </c>
      <c r="G6707" t="s">
        <v>11</v>
      </c>
      <c r="H6707" t="s">
        <v>18</v>
      </c>
      <c r="I6707" t="s">
        <v>356</v>
      </c>
      <c r="J6707">
        <v>61.02</v>
      </c>
      <c r="K6707">
        <v>3</v>
      </c>
      <c r="L6707">
        <v>0.61</v>
      </c>
    </row>
    <row r="6708" spans="1:12" ht="14.25" customHeight="1" x14ac:dyDescent="0.25">
      <c r="A6708" t="str">
        <f t="shared" si="104"/>
        <v>ORD6707</v>
      </c>
      <c r="B6708" s="6">
        <v>45298</v>
      </c>
      <c r="C6708" s="6" t="str">
        <f>TEXT(Table1[[#This Row],[Order Date]],"mmm")</f>
        <v>Jan</v>
      </c>
      <c r="D6708" s="6" t="str">
        <f>TEXT(Table1[[#This Row],[Order Date]],"yyyy")</f>
        <v>2024</v>
      </c>
      <c r="E6708" t="s">
        <v>1623</v>
      </c>
      <c r="F6708" t="s">
        <v>27</v>
      </c>
      <c r="G6708" t="s">
        <v>11</v>
      </c>
      <c r="H6708" t="s">
        <v>200</v>
      </c>
      <c r="I6708" t="s">
        <v>2274</v>
      </c>
      <c r="J6708">
        <v>110.11</v>
      </c>
      <c r="K6708">
        <v>7</v>
      </c>
      <c r="L6708">
        <v>31.93</v>
      </c>
    </row>
    <row r="6709" spans="1:12" ht="14.25" customHeight="1" x14ac:dyDescent="0.25">
      <c r="A6709" t="str">
        <f t="shared" si="104"/>
        <v>ORD6708</v>
      </c>
      <c r="B6709" s="6">
        <v>45298</v>
      </c>
      <c r="C6709" s="6" t="str">
        <f>TEXT(Table1[[#This Row],[Order Date]],"mmm")</f>
        <v>Jan</v>
      </c>
      <c r="D6709" s="6" t="str">
        <f>TEXT(Table1[[#This Row],[Order Date]],"yyyy")</f>
        <v>2024</v>
      </c>
      <c r="E6709" t="s">
        <v>1623</v>
      </c>
      <c r="F6709" t="s">
        <v>27</v>
      </c>
      <c r="G6709" t="s">
        <v>11</v>
      </c>
      <c r="H6709" t="s">
        <v>43</v>
      </c>
      <c r="I6709" t="s">
        <v>160</v>
      </c>
      <c r="J6709">
        <v>7.89</v>
      </c>
      <c r="K6709">
        <v>1</v>
      </c>
      <c r="L6709">
        <v>3.55</v>
      </c>
    </row>
    <row r="6710" spans="1:12" ht="14.25" customHeight="1" x14ac:dyDescent="0.25">
      <c r="A6710" t="str">
        <f t="shared" si="104"/>
        <v>ORD6709</v>
      </c>
      <c r="B6710" s="6">
        <v>45299</v>
      </c>
      <c r="C6710" s="6" t="str">
        <f>TEXT(Table1[[#This Row],[Order Date]],"mmm")</f>
        <v>Jan</v>
      </c>
      <c r="D6710" s="6" t="str">
        <f>TEXT(Table1[[#This Row],[Order Date]],"yyyy")</f>
        <v>2024</v>
      </c>
      <c r="E6710" t="s">
        <v>1070</v>
      </c>
      <c r="F6710" t="s">
        <v>164</v>
      </c>
      <c r="G6710" t="s">
        <v>34</v>
      </c>
      <c r="H6710" t="s">
        <v>145</v>
      </c>
      <c r="I6710" t="s">
        <v>321</v>
      </c>
      <c r="J6710">
        <v>892.98</v>
      </c>
      <c r="K6710">
        <v>2</v>
      </c>
      <c r="L6710">
        <v>80.37</v>
      </c>
    </row>
    <row r="6711" spans="1:12" ht="14.25" customHeight="1" x14ac:dyDescent="0.25">
      <c r="A6711" t="str">
        <f t="shared" si="104"/>
        <v>ORD6710</v>
      </c>
      <c r="B6711" s="6">
        <v>45300</v>
      </c>
      <c r="C6711" s="6" t="str">
        <f>TEXT(Table1[[#This Row],[Order Date]],"mmm")</f>
        <v>Jan</v>
      </c>
      <c r="D6711" s="6" t="str">
        <f>TEXT(Table1[[#This Row],[Order Date]],"yyyy")</f>
        <v>2024</v>
      </c>
      <c r="E6711" t="s">
        <v>1423</v>
      </c>
      <c r="F6711" t="s">
        <v>23</v>
      </c>
      <c r="G6711" t="s">
        <v>11</v>
      </c>
      <c r="H6711" t="s">
        <v>20</v>
      </c>
      <c r="I6711" t="s">
        <v>37</v>
      </c>
      <c r="J6711">
        <v>274.49</v>
      </c>
      <c r="K6711">
        <v>3</v>
      </c>
      <c r="L6711">
        <v>-228.74</v>
      </c>
    </row>
    <row r="6712" spans="1:12" ht="14.25" customHeight="1" x14ac:dyDescent="0.25">
      <c r="A6712" t="str">
        <f t="shared" si="104"/>
        <v>ORD6711</v>
      </c>
      <c r="B6712" s="6">
        <v>45303</v>
      </c>
      <c r="C6712" s="6" t="str">
        <f>TEXT(Table1[[#This Row],[Order Date]],"mmm")</f>
        <v>Jan</v>
      </c>
      <c r="D6712" s="6" t="str">
        <f>TEXT(Table1[[#This Row],[Order Date]],"yyyy")</f>
        <v>2024</v>
      </c>
      <c r="E6712" t="s">
        <v>564</v>
      </c>
      <c r="F6712" t="s">
        <v>2044</v>
      </c>
      <c r="G6712" t="s">
        <v>11</v>
      </c>
      <c r="H6712" t="s">
        <v>12</v>
      </c>
      <c r="I6712" t="s">
        <v>127</v>
      </c>
      <c r="J6712">
        <v>40.08</v>
      </c>
      <c r="K6712">
        <v>6</v>
      </c>
      <c r="L6712">
        <v>19.239999999999998</v>
      </c>
    </row>
    <row r="6713" spans="1:12" ht="14.25" customHeight="1" x14ac:dyDescent="0.25">
      <c r="A6713" t="str">
        <f t="shared" si="104"/>
        <v>ORD6712</v>
      </c>
      <c r="B6713" s="6">
        <v>45303</v>
      </c>
      <c r="C6713" s="6" t="str">
        <f>TEXT(Table1[[#This Row],[Order Date]],"mmm")</f>
        <v>Jan</v>
      </c>
      <c r="D6713" s="6" t="str">
        <f>TEXT(Table1[[#This Row],[Order Date]],"yyyy")</f>
        <v>2024</v>
      </c>
      <c r="E6713" t="s">
        <v>564</v>
      </c>
      <c r="F6713" t="s">
        <v>2044</v>
      </c>
      <c r="G6713" t="s">
        <v>34</v>
      </c>
      <c r="H6713" t="s">
        <v>47</v>
      </c>
      <c r="I6713" t="s">
        <v>2015</v>
      </c>
      <c r="J6713">
        <v>37.68</v>
      </c>
      <c r="K6713">
        <v>2</v>
      </c>
      <c r="L6713">
        <v>15.83</v>
      </c>
    </row>
    <row r="6714" spans="1:12" ht="14.25" customHeight="1" x14ac:dyDescent="0.25">
      <c r="A6714" t="str">
        <f t="shared" si="104"/>
        <v>ORD6713</v>
      </c>
      <c r="B6714" s="6">
        <v>45303</v>
      </c>
      <c r="C6714" s="6" t="str">
        <f>TEXT(Table1[[#This Row],[Order Date]],"mmm")</f>
        <v>Jan</v>
      </c>
      <c r="D6714" s="6" t="str">
        <f>TEXT(Table1[[#This Row],[Order Date]],"yyyy")</f>
        <v>2024</v>
      </c>
      <c r="E6714" t="s">
        <v>2042</v>
      </c>
      <c r="F6714" t="s">
        <v>27</v>
      </c>
      <c r="G6714" t="s">
        <v>11</v>
      </c>
      <c r="H6714" t="s">
        <v>63</v>
      </c>
      <c r="I6714" t="s">
        <v>64</v>
      </c>
      <c r="J6714">
        <v>9.7799999999999994</v>
      </c>
      <c r="K6714">
        <v>1</v>
      </c>
      <c r="L6714">
        <v>4.8899999999999997</v>
      </c>
    </row>
    <row r="6715" spans="1:12" ht="14.25" customHeight="1" x14ac:dyDescent="0.25">
      <c r="A6715" t="str">
        <f t="shared" si="104"/>
        <v>ORD6714</v>
      </c>
      <c r="B6715" s="6">
        <v>45303</v>
      </c>
      <c r="C6715" s="6" t="str">
        <f>TEXT(Table1[[#This Row],[Order Date]],"mmm")</f>
        <v>Jan</v>
      </c>
      <c r="D6715" s="6" t="str">
        <f>TEXT(Table1[[#This Row],[Order Date]],"yyyy")</f>
        <v>2024</v>
      </c>
      <c r="E6715" t="s">
        <v>2053</v>
      </c>
      <c r="F6715" t="s">
        <v>10</v>
      </c>
      <c r="G6715" t="s">
        <v>11</v>
      </c>
      <c r="H6715" t="s">
        <v>20</v>
      </c>
      <c r="I6715" t="s">
        <v>2127</v>
      </c>
      <c r="J6715">
        <v>760.98</v>
      </c>
      <c r="K6715">
        <v>5</v>
      </c>
      <c r="L6715">
        <v>-1141.47</v>
      </c>
    </row>
    <row r="6716" spans="1:12" ht="14.25" customHeight="1" x14ac:dyDescent="0.25">
      <c r="A6716" t="str">
        <f t="shared" si="104"/>
        <v>ORD6715</v>
      </c>
      <c r="B6716" s="6">
        <v>45304</v>
      </c>
      <c r="C6716" s="6" t="str">
        <f>TEXT(Table1[[#This Row],[Order Date]],"mmm")</f>
        <v>Jan</v>
      </c>
      <c r="D6716" s="6" t="str">
        <f>TEXT(Table1[[#This Row],[Order Date]],"yyyy")</f>
        <v>2024</v>
      </c>
      <c r="E6716" t="s">
        <v>1744</v>
      </c>
      <c r="F6716" t="s">
        <v>186</v>
      </c>
      <c r="G6716" t="s">
        <v>11</v>
      </c>
      <c r="H6716" t="s">
        <v>12</v>
      </c>
      <c r="I6716" t="s">
        <v>1170</v>
      </c>
      <c r="J6716">
        <v>32.4</v>
      </c>
      <c r="K6716">
        <v>5</v>
      </c>
      <c r="L6716">
        <v>15.55</v>
      </c>
    </row>
    <row r="6717" spans="1:12" ht="14.25" customHeight="1" x14ac:dyDescent="0.25">
      <c r="A6717" t="str">
        <f t="shared" si="104"/>
        <v>ORD6716</v>
      </c>
      <c r="B6717" s="6">
        <v>45304</v>
      </c>
      <c r="C6717" s="6" t="str">
        <f>TEXT(Table1[[#This Row],[Order Date]],"mmm")</f>
        <v>Jan</v>
      </c>
      <c r="D6717" s="6" t="str">
        <f>TEXT(Table1[[#This Row],[Order Date]],"yyyy")</f>
        <v>2024</v>
      </c>
      <c r="E6717" t="s">
        <v>1744</v>
      </c>
      <c r="F6717" t="s">
        <v>186</v>
      </c>
      <c r="G6717" t="s">
        <v>11</v>
      </c>
      <c r="H6717" t="s">
        <v>24</v>
      </c>
      <c r="I6717" t="s">
        <v>600</v>
      </c>
      <c r="J6717">
        <v>209.94</v>
      </c>
      <c r="K6717">
        <v>6</v>
      </c>
      <c r="L6717">
        <v>54.58</v>
      </c>
    </row>
    <row r="6718" spans="1:12" ht="14.25" customHeight="1" x14ac:dyDescent="0.25">
      <c r="A6718" t="str">
        <f t="shared" si="104"/>
        <v>ORD6717</v>
      </c>
      <c r="B6718" s="6">
        <v>45304</v>
      </c>
      <c r="C6718" s="6" t="str">
        <f>TEXT(Table1[[#This Row],[Order Date]],"mmm")</f>
        <v>Jan</v>
      </c>
      <c r="D6718" s="6" t="str">
        <f>TEXT(Table1[[#This Row],[Order Date]],"yyyy")</f>
        <v>2024</v>
      </c>
      <c r="E6718" t="s">
        <v>1744</v>
      </c>
      <c r="F6718" t="s">
        <v>186</v>
      </c>
      <c r="G6718" t="s">
        <v>11</v>
      </c>
      <c r="H6718" t="s">
        <v>200</v>
      </c>
      <c r="I6718" t="s">
        <v>461</v>
      </c>
      <c r="J6718">
        <v>4164.05</v>
      </c>
      <c r="K6718">
        <v>5</v>
      </c>
      <c r="L6718">
        <v>83.28</v>
      </c>
    </row>
    <row r="6719" spans="1:12" ht="14.25" customHeight="1" x14ac:dyDescent="0.25">
      <c r="A6719" t="str">
        <f t="shared" si="104"/>
        <v>ORD6718</v>
      </c>
      <c r="B6719" s="6">
        <v>45304</v>
      </c>
      <c r="C6719" s="6" t="str">
        <f>TEXT(Table1[[#This Row],[Order Date]],"mmm")</f>
        <v>Jan</v>
      </c>
      <c r="D6719" s="6" t="str">
        <f>TEXT(Table1[[#This Row],[Order Date]],"yyyy")</f>
        <v>2024</v>
      </c>
      <c r="E6719" t="s">
        <v>1744</v>
      </c>
      <c r="F6719" t="s">
        <v>186</v>
      </c>
      <c r="G6719" t="s">
        <v>34</v>
      </c>
      <c r="H6719" t="s">
        <v>74</v>
      </c>
      <c r="I6719" t="s">
        <v>835</v>
      </c>
      <c r="J6719">
        <v>212.94</v>
      </c>
      <c r="K6719">
        <v>3</v>
      </c>
      <c r="L6719">
        <v>53.24</v>
      </c>
    </row>
    <row r="6720" spans="1:12" ht="14.25" customHeight="1" x14ac:dyDescent="0.25">
      <c r="A6720" t="str">
        <f t="shared" si="104"/>
        <v>ORD6719</v>
      </c>
      <c r="B6720" s="6">
        <v>45305</v>
      </c>
      <c r="C6720" s="6" t="str">
        <f>TEXT(Table1[[#This Row],[Order Date]],"mmm")</f>
        <v>Jan</v>
      </c>
      <c r="D6720" s="6" t="str">
        <f>TEXT(Table1[[#This Row],[Order Date]],"yyyy")</f>
        <v>2024</v>
      </c>
      <c r="E6720" t="s">
        <v>2503</v>
      </c>
      <c r="F6720" t="s">
        <v>245</v>
      </c>
      <c r="G6720" t="s">
        <v>11</v>
      </c>
      <c r="H6720" t="s">
        <v>63</v>
      </c>
      <c r="I6720" t="s">
        <v>98</v>
      </c>
      <c r="J6720">
        <v>21.74</v>
      </c>
      <c r="K6720">
        <v>1</v>
      </c>
      <c r="L6720">
        <v>7.34</v>
      </c>
    </row>
    <row r="6721" spans="1:12" ht="14.25" customHeight="1" x14ac:dyDescent="0.25">
      <c r="A6721" t="str">
        <f t="shared" si="104"/>
        <v>ORD6720</v>
      </c>
      <c r="B6721" s="6">
        <v>45305</v>
      </c>
      <c r="C6721" s="6" t="str">
        <f>TEXT(Table1[[#This Row],[Order Date]],"mmm")</f>
        <v>Jan</v>
      </c>
      <c r="D6721" s="6" t="str">
        <f>TEXT(Table1[[#This Row],[Order Date]],"yyyy")</f>
        <v>2024</v>
      </c>
      <c r="E6721" t="s">
        <v>2503</v>
      </c>
      <c r="F6721" t="s">
        <v>245</v>
      </c>
      <c r="G6721" t="s">
        <v>39</v>
      </c>
      <c r="H6721" t="s">
        <v>40</v>
      </c>
      <c r="I6721" t="s">
        <v>229</v>
      </c>
      <c r="J6721">
        <v>7.92</v>
      </c>
      <c r="K6721">
        <v>5</v>
      </c>
      <c r="L6721">
        <v>0.69</v>
      </c>
    </row>
    <row r="6722" spans="1:12" ht="14.25" customHeight="1" x14ac:dyDescent="0.25">
      <c r="A6722" t="str">
        <f t="shared" si="104"/>
        <v>ORD6721</v>
      </c>
      <c r="B6722" s="6">
        <v>45305</v>
      </c>
      <c r="C6722" s="6" t="str">
        <f>TEXT(Table1[[#This Row],[Order Date]],"mmm")</f>
        <v>Jan</v>
      </c>
      <c r="D6722" s="6" t="str">
        <f>TEXT(Table1[[#This Row],[Order Date]],"yyyy")</f>
        <v>2024</v>
      </c>
      <c r="E6722" t="s">
        <v>1931</v>
      </c>
      <c r="F6722" t="s">
        <v>278</v>
      </c>
      <c r="G6722" t="s">
        <v>39</v>
      </c>
      <c r="H6722" t="s">
        <v>52</v>
      </c>
      <c r="I6722" t="s">
        <v>2433</v>
      </c>
      <c r="J6722">
        <v>169.06</v>
      </c>
      <c r="K6722">
        <v>7</v>
      </c>
      <c r="L6722">
        <v>-14.79</v>
      </c>
    </row>
    <row r="6723" spans="1:12" ht="14.25" customHeight="1" x14ac:dyDescent="0.25">
      <c r="A6723" t="str">
        <f t="shared" ref="A6723:A6786" si="105">"ORD" &amp; TEXT(ROW(A6723)-1, "0000")</f>
        <v>ORD6722</v>
      </c>
      <c r="B6723" s="6">
        <v>45305</v>
      </c>
      <c r="C6723" s="6" t="str">
        <f>TEXT(Table1[[#This Row],[Order Date]],"mmm")</f>
        <v>Jan</v>
      </c>
      <c r="D6723" s="6" t="str">
        <f>TEXT(Table1[[#This Row],[Order Date]],"yyyy")</f>
        <v>2024</v>
      </c>
      <c r="E6723" t="s">
        <v>1931</v>
      </c>
      <c r="F6723" t="s">
        <v>278</v>
      </c>
      <c r="G6723" t="s">
        <v>11</v>
      </c>
      <c r="H6723" t="s">
        <v>18</v>
      </c>
      <c r="I6723" t="s">
        <v>2191</v>
      </c>
      <c r="J6723">
        <v>168.62</v>
      </c>
      <c r="K6723">
        <v>9</v>
      </c>
      <c r="L6723">
        <v>14.75</v>
      </c>
    </row>
    <row r="6724" spans="1:12" ht="14.25" customHeight="1" x14ac:dyDescent="0.25">
      <c r="A6724" t="str">
        <f t="shared" si="105"/>
        <v>ORD6723</v>
      </c>
      <c r="B6724" s="6">
        <v>45305</v>
      </c>
      <c r="C6724" s="6" t="str">
        <f>TEXT(Table1[[#This Row],[Order Date]],"mmm")</f>
        <v>Jan</v>
      </c>
      <c r="D6724" s="6" t="str">
        <f>TEXT(Table1[[#This Row],[Order Date]],"yyyy")</f>
        <v>2024</v>
      </c>
      <c r="E6724" t="s">
        <v>796</v>
      </c>
      <c r="F6724" t="s">
        <v>120</v>
      </c>
      <c r="G6724" t="s">
        <v>11</v>
      </c>
      <c r="H6724" t="s">
        <v>63</v>
      </c>
      <c r="I6724" t="s">
        <v>1444</v>
      </c>
      <c r="J6724">
        <v>18.34</v>
      </c>
      <c r="K6724">
        <v>3</v>
      </c>
      <c r="L6724">
        <v>6.65</v>
      </c>
    </row>
    <row r="6725" spans="1:12" ht="14.25" customHeight="1" x14ac:dyDescent="0.25">
      <c r="A6725" t="str">
        <f t="shared" si="105"/>
        <v>ORD6724</v>
      </c>
      <c r="B6725" s="6">
        <v>45305</v>
      </c>
      <c r="C6725" s="6" t="str">
        <f>TEXT(Table1[[#This Row],[Order Date]],"mmm")</f>
        <v>Jan</v>
      </c>
      <c r="D6725" s="6" t="str">
        <f>TEXT(Table1[[#This Row],[Order Date]],"yyyy")</f>
        <v>2024</v>
      </c>
      <c r="E6725" t="s">
        <v>796</v>
      </c>
      <c r="F6725" t="s">
        <v>120</v>
      </c>
      <c r="G6725" t="s">
        <v>11</v>
      </c>
      <c r="H6725" t="s">
        <v>12</v>
      </c>
      <c r="I6725" t="s">
        <v>1157</v>
      </c>
      <c r="J6725">
        <v>36.29</v>
      </c>
      <c r="K6725">
        <v>7</v>
      </c>
      <c r="L6725">
        <v>12.7</v>
      </c>
    </row>
    <row r="6726" spans="1:12" ht="14.25" customHeight="1" x14ac:dyDescent="0.25">
      <c r="A6726" t="str">
        <f t="shared" si="105"/>
        <v>ORD6725</v>
      </c>
      <c r="B6726" s="6">
        <v>45305</v>
      </c>
      <c r="C6726" s="6" t="str">
        <f>TEXT(Table1[[#This Row],[Order Date]],"mmm")</f>
        <v>Jan</v>
      </c>
      <c r="D6726" s="6" t="str">
        <f>TEXT(Table1[[#This Row],[Order Date]],"yyyy")</f>
        <v>2024</v>
      </c>
      <c r="E6726" t="s">
        <v>796</v>
      </c>
      <c r="F6726" t="s">
        <v>120</v>
      </c>
      <c r="G6726" t="s">
        <v>39</v>
      </c>
      <c r="H6726" t="s">
        <v>40</v>
      </c>
      <c r="I6726" t="s">
        <v>2570</v>
      </c>
      <c r="J6726">
        <v>111.98</v>
      </c>
      <c r="K6726">
        <v>2</v>
      </c>
      <c r="L6726">
        <v>7</v>
      </c>
    </row>
    <row r="6727" spans="1:12" ht="14.25" customHeight="1" x14ac:dyDescent="0.25">
      <c r="A6727" t="str">
        <f t="shared" si="105"/>
        <v>ORD6726</v>
      </c>
      <c r="B6727" s="6">
        <v>45305</v>
      </c>
      <c r="C6727" s="6" t="str">
        <f>TEXT(Table1[[#This Row],[Order Date]],"mmm")</f>
        <v>Jan</v>
      </c>
      <c r="D6727" s="6" t="str">
        <f>TEXT(Table1[[#This Row],[Order Date]],"yyyy")</f>
        <v>2024</v>
      </c>
      <c r="E6727" t="s">
        <v>796</v>
      </c>
      <c r="F6727" t="s">
        <v>120</v>
      </c>
      <c r="G6727" t="s">
        <v>11</v>
      </c>
      <c r="H6727" t="s">
        <v>20</v>
      </c>
      <c r="I6727" t="s">
        <v>2173</v>
      </c>
      <c r="J6727">
        <v>5.97</v>
      </c>
      <c r="K6727">
        <v>5</v>
      </c>
      <c r="L6727">
        <v>-4.58</v>
      </c>
    </row>
    <row r="6728" spans="1:12" ht="14.25" customHeight="1" x14ac:dyDescent="0.25">
      <c r="A6728" t="str">
        <f t="shared" si="105"/>
        <v>ORD6727</v>
      </c>
      <c r="B6728" s="6">
        <v>45305</v>
      </c>
      <c r="C6728" s="6" t="str">
        <f>TEXT(Table1[[#This Row],[Order Date]],"mmm")</f>
        <v>Jan</v>
      </c>
      <c r="D6728" s="6" t="str">
        <f>TEXT(Table1[[#This Row],[Order Date]],"yyyy")</f>
        <v>2024</v>
      </c>
      <c r="E6728" t="s">
        <v>796</v>
      </c>
      <c r="F6728" t="s">
        <v>120</v>
      </c>
      <c r="G6728" t="s">
        <v>11</v>
      </c>
      <c r="H6728" t="s">
        <v>20</v>
      </c>
      <c r="I6728" t="s">
        <v>1491</v>
      </c>
      <c r="J6728">
        <v>2.5099999999999998</v>
      </c>
      <c r="K6728">
        <v>2</v>
      </c>
      <c r="L6728">
        <v>-1.84</v>
      </c>
    </row>
    <row r="6729" spans="1:12" ht="14.25" customHeight="1" x14ac:dyDescent="0.25">
      <c r="A6729" t="str">
        <f t="shared" si="105"/>
        <v>ORD6728</v>
      </c>
      <c r="B6729" s="6">
        <v>45305</v>
      </c>
      <c r="C6729" s="6" t="str">
        <f>TEXT(Table1[[#This Row],[Order Date]],"mmm")</f>
        <v>Jan</v>
      </c>
      <c r="D6729" s="6" t="str">
        <f>TEXT(Table1[[#This Row],[Order Date]],"yyyy")</f>
        <v>2024</v>
      </c>
      <c r="E6729" t="s">
        <v>2284</v>
      </c>
      <c r="F6729" t="s">
        <v>27</v>
      </c>
      <c r="G6729" t="s">
        <v>11</v>
      </c>
      <c r="H6729" t="s">
        <v>12</v>
      </c>
      <c r="I6729" t="s">
        <v>2032</v>
      </c>
      <c r="J6729">
        <v>154.9</v>
      </c>
      <c r="K6729">
        <v>5</v>
      </c>
      <c r="L6729">
        <v>69.709999999999994</v>
      </c>
    </row>
    <row r="6730" spans="1:12" ht="14.25" customHeight="1" x14ac:dyDescent="0.25">
      <c r="A6730" t="str">
        <f t="shared" si="105"/>
        <v>ORD6729</v>
      </c>
      <c r="B6730" s="6">
        <v>45305</v>
      </c>
      <c r="C6730" s="6" t="str">
        <f>TEXT(Table1[[#This Row],[Order Date]],"mmm")</f>
        <v>Jan</v>
      </c>
      <c r="D6730" s="6" t="str">
        <f>TEXT(Table1[[#This Row],[Order Date]],"yyyy")</f>
        <v>2024</v>
      </c>
      <c r="E6730" t="s">
        <v>228</v>
      </c>
      <c r="F6730" t="s">
        <v>129</v>
      </c>
      <c r="G6730" t="s">
        <v>11</v>
      </c>
      <c r="H6730" t="s">
        <v>18</v>
      </c>
      <c r="I6730" t="s">
        <v>2092</v>
      </c>
      <c r="J6730">
        <v>67.400000000000006</v>
      </c>
      <c r="K6730">
        <v>5</v>
      </c>
      <c r="L6730">
        <v>17.52</v>
      </c>
    </row>
    <row r="6731" spans="1:12" ht="14.25" customHeight="1" x14ac:dyDescent="0.25">
      <c r="A6731" t="str">
        <f t="shared" si="105"/>
        <v>ORD6730</v>
      </c>
      <c r="B6731" s="6">
        <v>45305</v>
      </c>
      <c r="C6731" s="6" t="str">
        <f>TEXT(Table1[[#This Row],[Order Date]],"mmm")</f>
        <v>Jan</v>
      </c>
      <c r="D6731" s="6" t="str">
        <f>TEXT(Table1[[#This Row],[Order Date]],"yyyy")</f>
        <v>2024</v>
      </c>
      <c r="E6731" t="s">
        <v>228</v>
      </c>
      <c r="F6731" t="s">
        <v>129</v>
      </c>
      <c r="G6731" t="s">
        <v>11</v>
      </c>
      <c r="H6731" t="s">
        <v>43</v>
      </c>
      <c r="I6731" t="s">
        <v>2096</v>
      </c>
      <c r="J6731">
        <v>2.52</v>
      </c>
      <c r="K6731">
        <v>2</v>
      </c>
      <c r="L6731">
        <v>0.1</v>
      </c>
    </row>
    <row r="6732" spans="1:12" ht="14.25" customHeight="1" x14ac:dyDescent="0.25">
      <c r="A6732" t="str">
        <f t="shared" si="105"/>
        <v>ORD6731</v>
      </c>
      <c r="B6732" s="6">
        <v>45305</v>
      </c>
      <c r="C6732" s="6" t="str">
        <f>TEXT(Table1[[#This Row],[Order Date]],"mmm")</f>
        <v>Jan</v>
      </c>
      <c r="D6732" s="6" t="str">
        <f>TEXT(Table1[[#This Row],[Order Date]],"yyyy")</f>
        <v>2024</v>
      </c>
      <c r="E6732" t="s">
        <v>228</v>
      </c>
      <c r="F6732" t="s">
        <v>129</v>
      </c>
      <c r="G6732" t="s">
        <v>39</v>
      </c>
      <c r="H6732" t="s">
        <v>40</v>
      </c>
      <c r="I6732" t="s">
        <v>1789</v>
      </c>
      <c r="J6732">
        <v>67.8</v>
      </c>
      <c r="K6732">
        <v>4</v>
      </c>
      <c r="L6732">
        <v>1.36</v>
      </c>
    </row>
    <row r="6733" spans="1:12" ht="14.25" customHeight="1" x14ac:dyDescent="0.25">
      <c r="A6733" t="str">
        <f t="shared" si="105"/>
        <v>ORD6732</v>
      </c>
      <c r="B6733" s="6">
        <v>45305</v>
      </c>
      <c r="C6733" s="6" t="str">
        <f>TEXT(Table1[[#This Row],[Order Date]],"mmm")</f>
        <v>Jan</v>
      </c>
      <c r="D6733" s="6" t="str">
        <f>TEXT(Table1[[#This Row],[Order Date]],"yyyy")</f>
        <v>2024</v>
      </c>
      <c r="E6733" t="s">
        <v>228</v>
      </c>
      <c r="F6733" t="s">
        <v>129</v>
      </c>
      <c r="G6733" t="s">
        <v>11</v>
      </c>
      <c r="H6733" t="s">
        <v>18</v>
      </c>
      <c r="I6733" t="s">
        <v>299</v>
      </c>
      <c r="J6733">
        <v>18.760000000000002</v>
      </c>
      <c r="K6733">
        <v>2</v>
      </c>
      <c r="L6733">
        <v>5.25</v>
      </c>
    </row>
    <row r="6734" spans="1:12" ht="14.25" customHeight="1" x14ac:dyDescent="0.25">
      <c r="A6734" t="str">
        <f t="shared" si="105"/>
        <v>ORD6733</v>
      </c>
      <c r="B6734" s="6">
        <v>45305</v>
      </c>
      <c r="C6734" s="6" t="str">
        <f>TEXT(Table1[[#This Row],[Order Date]],"mmm")</f>
        <v>Jan</v>
      </c>
      <c r="D6734" s="6" t="str">
        <f>TEXT(Table1[[#This Row],[Order Date]],"yyyy")</f>
        <v>2024</v>
      </c>
      <c r="E6734" t="s">
        <v>228</v>
      </c>
      <c r="F6734" t="s">
        <v>129</v>
      </c>
      <c r="G6734" t="s">
        <v>39</v>
      </c>
      <c r="H6734" t="s">
        <v>52</v>
      </c>
      <c r="I6734" t="s">
        <v>1437</v>
      </c>
      <c r="J6734">
        <v>12.12</v>
      </c>
      <c r="K6734">
        <v>4</v>
      </c>
      <c r="L6734">
        <v>2.5499999999999998</v>
      </c>
    </row>
    <row r="6735" spans="1:12" ht="14.25" customHeight="1" x14ac:dyDescent="0.25">
      <c r="A6735" t="str">
        <f t="shared" si="105"/>
        <v>ORD6734</v>
      </c>
      <c r="B6735" s="6">
        <v>45305</v>
      </c>
      <c r="C6735" s="6" t="str">
        <f>TEXT(Table1[[#This Row],[Order Date]],"mmm")</f>
        <v>Jan</v>
      </c>
      <c r="D6735" s="6" t="str">
        <f>TEXT(Table1[[#This Row],[Order Date]],"yyyy")</f>
        <v>2024</v>
      </c>
      <c r="E6735" t="s">
        <v>228</v>
      </c>
      <c r="F6735" t="s">
        <v>129</v>
      </c>
      <c r="G6735" t="s">
        <v>11</v>
      </c>
      <c r="H6735" t="s">
        <v>12</v>
      </c>
      <c r="I6735" t="s">
        <v>2116</v>
      </c>
      <c r="J6735">
        <v>11.34</v>
      </c>
      <c r="K6735">
        <v>1</v>
      </c>
      <c r="L6735">
        <v>5.56</v>
      </c>
    </row>
    <row r="6736" spans="1:12" ht="14.25" customHeight="1" x14ac:dyDescent="0.25">
      <c r="A6736" t="str">
        <f t="shared" si="105"/>
        <v>ORD6735</v>
      </c>
      <c r="B6736" s="6">
        <v>45305</v>
      </c>
      <c r="C6736" s="6" t="str">
        <f>TEXT(Table1[[#This Row],[Order Date]],"mmm")</f>
        <v>Jan</v>
      </c>
      <c r="D6736" s="6" t="str">
        <f>TEXT(Table1[[#This Row],[Order Date]],"yyyy")</f>
        <v>2024</v>
      </c>
      <c r="E6736" t="s">
        <v>228</v>
      </c>
      <c r="F6736" t="s">
        <v>129</v>
      </c>
      <c r="G6736" t="s">
        <v>39</v>
      </c>
      <c r="H6736" t="s">
        <v>52</v>
      </c>
      <c r="I6736" t="s">
        <v>1939</v>
      </c>
      <c r="J6736">
        <v>159.80000000000001</v>
      </c>
      <c r="K6736">
        <v>4</v>
      </c>
      <c r="L6736">
        <v>70.31</v>
      </c>
    </row>
    <row r="6737" spans="1:12" ht="14.25" customHeight="1" x14ac:dyDescent="0.25">
      <c r="A6737" t="str">
        <f t="shared" si="105"/>
        <v>ORD6736</v>
      </c>
      <c r="B6737" s="6">
        <v>45305</v>
      </c>
      <c r="C6737" s="6" t="str">
        <f>TEXT(Table1[[#This Row],[Order Date]],"mmm")</f>
        <v>Jan</v>
      </c>
      <c r="D6737" s="6" t="str">
        <f>TEXT(Table1[[#This Row],[Order Date]],"yyyy")</f>
        <v>2024</v>
      </c>
      <c r="E6737" t="s">
        <v>228</v>
      </c>
      <c r="F6737" t="s">
        <v>129</v>
      </c>
      <c r="G6737" t="s">
        <v>34</v>
      </c>
      <c r="H6737" t="s">
        <v>47</v>
      </c>
      <c r="I6737" t="s">
        <v>2000</v>
      </c>
      <c r="J6737">
        <v>18.96</v>
      </c>
      <c r="K6737">
        <v>2</v>
      </c>
      <c r="L6737">
        <v>8.5299999999999994</v>
      </c>
    </row>
    <row r="6738" spans="1:12" ht="14.25" customHeight="1" x14ac:dyDescent="0.25">
      <c r="A6738" t="str">
        <f t="shared" si="105"/>
        <v>ORD6737</v>
      </c>
      <c r="B6738" s="6">
        <v>45306</v>
      </c>
      <c r="C6738" s="6" t="str">
        <f>TEXT(Table1[[#This Row],[Order Date]],"mmm")</f>
        <v>Jan</v>
      </c>
      <c r="D6738" s="6" t="str">
        <f>TEXT(Table1[[#This Row],[Order Date]],"yyyy")</f>
        <v>2024</v>
      </c>
      <c r="E6738" t="s">
        <v>2534</v>
      </c>
      <c r="F6738" t="s">
        <v>23</v>
      </c>
      <c r="G6738" t="s">
        <v>11</v>
      </c>
      <c r="H6738" t="s">
        <v>92</v>
      </c>
      <c r="I6738" t="s">
        <v>2591</v>
      </c>
      <c r="J6738">
        <v>34.380000000000003</v>
      </c>
      <c r="K6738">
        <v>1</v>
      </c>
      <c r="L6738">
        <v>3.87</v>
      </c>
    </row>
    <row r="6739" spans="1:12" ht="14.25" customHeight="1" x14ac:dyDescent="0.25">
      <c r="A6739" t="str">
        <f t="shared" si="105"/>
        <v>ORD6738</v>
      </c>
      <c r="B6739" s="6">
        <v>45306</v>
      </c>
      <c r="C6739" s="6" t="str">
        <f>TEXT(Table1[[#This Row],[Order Date]],"mmm")</f>
        <v>Jan</v>
      </c>
      <c r="D6739" s="6" t="str">
        <f>TEXT(Table1[[#This Row],[Order Date]],"yyyy")</f>
        <v>2024</v>
      </c>
      <c r="E6739" t="s">
        <v>2534</v>
      </c>
      <c r="F6739" t="s">
        <v>23</v>
      </c>
      <c r="G6739" t="s">
        <v>11</v>
      </c>
      <c r="H6739" t="s">
        <v>92</v>
      </c>
      <c r="I6739" t="s">
        <v>755</v>
      </c>
      <c r="J6739">
        <v>1924.16</v>
      </c>
      <c r="K6739">
        <v>8</v>
      </c>
      <c r="L6739">
        <v>312.68</v>
      </c>
    </row>
    <row r="6740" spans="1:12" ht="14.25" customHeight="1" x14ac:dyDescent="0.25">
      <c r="A6740" t="str">
        <f t="shared" si="105"/>
        <v>ORD6739</v>
      </c>
      <c r="B6740" s="6">
        <v>45306</v>
      </c>
      <c r="C6740" s="6" t="str">
        <f>TEXT(Table1[[#This Row],[Order Date]],"mmm")</f>
        <v>Jan</v>
      </c>
      <c r="D6740" s="6" t="str">
        <f>TEXT(Table1[[#This Row],[Order Date]],"yyyy")</f>
        <v>2024</v>
      </c>
      <c r="E6740" t="s">
        <v>193</v>
      </c>
      <c r="F6740" t="s">
        <v>434</v>
      </c>
      <c r="G6740" t="s">
        <v>11</v>
      </c>
      <c r="H6740" t="s">
        <v>12</v>
      </c>
      <c r="I6740" t="s">
        <v>2533</v>
      </c>
      <c r="J6740">
        <v>12.7</v>
      </c>
      <c r="K6740">
        <v>2</v>
      </c>
      <c r="L6740">
        <v>5.84</v>
      </c>
    </row>
    <row r="6741" spans="1:12" ht="14.25" customHeight="1" x14ac:dyDescent="0.25">
      <c r="A6741" t="str">
        <f t="shared" si="105"/>
        <v>ORD6740</v>
      </c>
      <c r="B6741" s="6">
        <v>45306</v>
      </c>
      <c r="C6741" s="6" t="str">
        <f>TEXT(Table1[[#This Row],[Order Date]],"mmm")</f>
        <v>Jan</v>
      </c>
      <c r="D6741" s="6" t="str">
        <f>TEXT(Table1[[#This Row],[Order Date]],"yyyy")</f>
        <v>2024</v>
      </c>
      <c r="E6741" t="s">
        <v>2385</v>
      </c>
      <c r="F6741" t="s">
        <v>27</v>
      </c>
      <c r="G6741" t="s">
        <v>11</v>
      </c>
      <c r="H6741" t="s">
        <v>24</v>
      </c>
      <c r="I6741" t="s">
        <v>577</v>
      </c>
      <c r="J6741">
        <v>21.4</v>
      </c>
      <c r="K6741">
        <v>5</v>
      </c>
      <c r="L6741">
        <v>6.21</v>
      </c>
    </row>
    <row r="6742" spans="1:12" ht="14.25" customHeight="1" x14ac:dyDescent="0.25">
      <c r="A6742" t="str">
        <f t="shared" si="105"/>
        <v>ORD6741</v>
      </c>
      <c r="B6742" s="6">
        <v>45306</v>
      </c>
      <c r="C6742" s="6" t="str">
        <f>TEXT(Table1[[#This Row],[Order Date]],"mmm")</f>
        <v>Jan</v>
      </c>
      <c r="D6742" s="6" t="str">
        <f>TEXT(Table1[[#This Row],[Order Date]],"yyyy")</f>
        <v>2024</v>
      </c>
      <c r="E6742" t="s">
        <v>1762</v>
      </c>
      <c r="F6742" t="s">
        <v>10</v>
      </c>
      <c r="G6742" t="s">
        <v>11</v>
      </c>
      <c r="H6742" t="s">
        <v>20</v>
      </c>
      <c r="I6742" t="s">
        <v>362</v>
      </c>
      <c r="J6742">
        <v>32.78</v>
      </c>
      <c r="K6742">
        <v>4</v>
      </c>
      <c r="L6742">
        <v>-52.45</v>
      </c>
    </row>
    <row r="6743" spans="1:12" ht="14.25" customHeight="1" x14ac:dyDescent="0.25">
      <c r="A6743" t="str">
        <f t="shared" si="105"/>
        <v>ORD6742</v>
      </c>
      <c r="B6743" s="6">
        <v>45306</v>
      </c>
      <c r="C6743" s="6" t="str">
        <f>TEXT(Table1[[#This Row],[Order Date]],"mmm")</f>
        <v>Jan</v>
      </c>
      <c r="D6743" s="6" t="str">
        <f>TEXT(Table1[[#This Row],[Order Date]],"yyyy")</f>
        <v>2024</v>
      </c>
      <c r="E6743" t="s">
        <v>1762</v>
      </c>
      <c r="F6743" t="s">
        <v>10</v>
      </c>
      <c r="G6743" t="s">
        <v>39</v>
      </c>
      <c r="H6743" t="s">
        <v>52</v>
      </c>
      <c r="I6743" t="s">
        <v>84</v>
      </c>
      <c r="J6743">
        <v>47.98</v>
      </c>
      <c r="K6743">
        <v>2</v>
      </c>
      <c r="L6743">
        <v>14.4</v>
      </c>
    </row>
    <row r="6744" spans="1:12" ht="14.25" customHeight="1" x14ac:dyDescent="0.25">
      <c r="A6744" t="str">
        <f t="shared" si="105"/>
        <v>ORD6743</v>
      </c>
      <c r="B6744" s="6">
        <v>45306</v>
      </c>
      <c r="C6744" s="6" t="str">
        <f>TEXT(Table1[[#This Row],[Order Date]],"mmm")</f>
        <v>Jan</v>
      </c>
      <c r="D6744" s="6" t="str">
        <f>TEXT(Table1[[#This Row],[Order Date]],"yyyy")</f>
        <v>2024</v>
      </c>
      <c r="E6744" t="s">
        <v>1762</v>
      </c>
      <c r="F6744" t="s">
        <v>10</v>
      </c>
      <c r="G6744" t="s">
        <v>39</v>
      </c>
      <c r="H6744" t="s">
        <v>52</v>
      </c>
      <c r="I6744" t="s">
        <v>1441</v>
      </c>
      <c r="J6744">
        <v>62.59</v>
      </c>
      <c r="K6744">
        <v>8</v>
      </c>
      <c r="L6744">
        <v>13.3</v>
      </c>
    </row>
    <row r="6745" spans="1:12" ht="14.25" customHeight="1" x14ac:dyDescent="0.25">
      <c r="A6745" t="str">
        <f t="shared" si="105"/>
        <v>ORD6744</v>
      </c>
      <c r="B6745" s="6">
        <v>45306</v>
      </c>
      <c r="C6745" s="6" t="str">
        <f>TEXT(Table1[[#This Row],[Order Date]],"mmm")</f>
        <v>Jan</v>
      </c>
      <c r="D6745" s="6" t="str">
        <f>TEXT(Table1[[#This Row],[Order Date]],"yyyy")</f>
        <v>2024</v>
      </c>
      <c r="E6745" t="s">
        <v>1762</v>
      </c>
      <c r="F6745" t="s">
        <v>10</v>
      </c>
      <c r="G6745" t="s">
        <v>11</v>
      </c>
      <c r="H6745" t="s">
        <v>20</v>
      </c>
      <c r="I6745" t="s">
        <v>952</v>
      </c>
      <c r="J6745">
        <v>4.28</v>
      </c>
      <c r="K6745">
        <v>1</v>
      </c>
      <c r="L6745">
        <v>-6.63</v>
      </c>
    </row>
    <row r="6746" spans="1:12" ht="14.25" customHeight="1" x14ac:dyDescent="0.25">
      <c r="A6746" t="str">
        <f t="shared" si="105"/>
        <v>ORD6745</v>
      </c>
      <c r="B6746" s="6">
        <v>45307</v>
      </c>
      <c r="C6746" s="6" t="str">
        <f>TEXT(Table1[[#This Row],[Order Date]],"mmm")</f>
        <v>Jan</v>
      </c>
      <c r="D6746" s="6" t="str">
        <f>TEXT(Table1[[#This Row],[Order Date]],"yyyy")</f>
        <v>2024</v>
      </c>
      <c r="E6746" t="s">
        <v>29</v>
      </c>
      <c r="F6746" t="s">
        <v>27</v>
      </c>
      <c r="G6746" t="s">
        <v>34</v>
      </c>
      <c r="H6746" t="s">
        <v>47</v>
      </c>
      <c r="I6746" t="s">
        <v>797</v>
      </c>
      <c r="J6746">
        <v>27.92</v>
      </c>
      <c r="K6746">
        <v>4</v>
      </c>
      <c r="L6746">
        <v>8.1</v>
      </c>
    </row>
    <row r="6747" spans="1:12" ht="14.25" customHeight="1" x14ac:dyDescent="0.25">
      <c r="A6747" t="str">
        <f t="shared" si="105"/>
        <v>ORD6746</v>
      </c>
      <c r="B6747" s="6">
        <v>45307</v>
      </c>
      <c r="C6747" s="6" t="str">
        <f>TEXT(Table1[[#This Row],[Order Date]],"mmm")</f>
        <v>Jan</v>
      </c>
      <c r="D6747" s="6" t="str">
        <f>TEXT(Table1[[#This Row],[Order Date]],"yyyy")</f>
        <v>2024</v>
      </c>
      <c r="E6747" t="s">
        <v>29</v>
      </c>
      <c r="F6747" t="s">
        <v>27</v>
      </c>
      <c r="G6747" t="s">
        <v>34</v>
      </c>
      <c r="H6747" t="s">
        <v>145</v>
      </c>
      <c r="I6747" t="s">
        <v>818</v>
      </c>
      <c r="J6747">
        <v>399.67</v>
      </c>
      <c r="K6747">
        <v>7</v>
      </c>
      <c r="L6747">
        <v>-14.99</v>
      </c>
    </row>
    <row r="6748" spans="1:12" ht="14.25" customHeight="1" x14ac:dyDescent="0.25">
      <c r="A6748" t="str">
        <f t="shared" si="105"/>
        <v>ORD6747</v>
      </c>
      <c r="B6748" s="6">
        <v>45307</v>
      </c>
      <c r="C6748" s="6" t="str">
        <f>TEXT(Table1[[#This Row],[Order Date]],"mmm")</f>
        <v>Jan</v>
      </c>
      <c r="D6748" s="6" t="str">
        <f>TEXT(Table1[[#This Row],[Order Date]],"yyyy")</f>
        <v>2024</v>
      </c>
      <c r="E6748" t="s">
        <v>1705</v>
      </c>
      <c r="F6748" t="s">
        <v>110</v>
      </c>
      <c r="G6748" t="s">
        <v>11</v>
      </c>
      <c r="H6748" t="s">
        <v>20</v>
      </c>
      <c r="I6748" t="s">
        <v>828</v>
      </c>
      <c r="J6748">
        <v>5443.96</v>
      </c>
      <c r="K6748">
        <v>4</v>
      </c>
      <c r="L6748">
        <v>2504.2199999999998</v>
      </c>
    </row>
    <row r="6749" spans="1:12" ht="14.25" customHeight="1" x14ac:dyDescent="0.25">
      <c r="A6749" t="str">
        <f t="shared" si="105"/>
        <v>ORD6748</v>
      </c>
      <c r="B6749" s="6">
        <v>45307</v>
      </c>
      <c r="C6749" s="6" t="str">
        <f>TEXT(Table1[[#This Row],[Order Date]],"mmm")</f>
        <v>Jan</v>
      </c>
      <c r="D6749" s="6" t="str">
        <f>TEXT(Table1[[#This Row],[Order Date]],"yyyy")</f>
        <v>2024</v>
      </c>
      <c r="E6749" t="s">
        <v>1705</v>
      </c>
      <c r="F6749" t="s">
        <v>110</v>
      </c>
      <c r="G6749" t="s">
        <v>34</v>
      </c>
      <c r="H6749" t="s">
        <v>35</v>
      </c>
      <c r="I6749" t="s">
        <v>1484</v>
      </c>
      <c r="J6749">
        <v>302.67</v>
      </c>
      <c r="K6749">
        <v>3</v>
      </c>
      <c r="L6749">
        <v>72.64</v>
      </c>
    </row>
    <row r="6750" spans="1:12" ht="14.25" customHeight="1" x14ac:dyDescent="0.25">
      <c r="A6750" t="str">
        <f t="shared" si="105"/>
        <v>ORD6749</v>
      </c>
      <c r="B6750" s="6">
        <v>45307</v>
      </c>
      <c r="C6750" s="6" t="str">
        <f>TEXT(Table1[[#This Row],[Order Date]],"mmm")</f>
        <v>Jan</v>
      </c>
      <c r="D6750" s="6" t="str">
        <f>TEXT(Table1[[#This Row],[Order Date]],"yyyy")</f>
        <v>2024</v>
      </c>
      <c r="E6750" t="s">
        <v>1705</v>
      </c>
      <c r="F6750" t="s">
        <v>110</v>
      </c>
      <c r="G6750" t="s">
        <v>11</v>
      </c>
      <c r="H6750" t="s">
        <v>12</v>
      </c>
      <c r="I6750" t="s">
        <v>2517</v>
      </c>
      <c r="J6750">
        <v>56.07</v>
      </c>
      <c r="K6750">
        <v>7</v>
      </c>
      <c r="L6750">
        <v>25.23</v>
      </c>
    </row>
    <row r="6751" spans="1:12" ht="14.25" customHeight="1" x14ac:dyDescent="0.25">
      <c r="A6751" t="str">
        <f t="shared" si="105"/>
        <v>ORD6750</v>
      </c>
      <c r="B6751" s="6">
        <v>45310</v>
      </c>
      <c r="C6751" s="6" t="str">
        <f>TEXT(Table1[[#This Row],[Order Date]],"mmm")</f>
        <v>Jan</v>
      </c>
      <c r="D6751" s="6" t="str">
        <f>TEXT(Table1[[#This Row],[Order Date]],"yyyy")</f>
        <v>2024</v>
      </c>
      <c r="E6751" t="s">
        <v>884</v>
      </c>
      <c r="F6751" t="s">
        <v>10</v>
      </c>
      <c r="G6751" t="s">
        <v>11</v>
      </c>
      <c r="H6751" t="s">
        <v>16</v>
      </c>
      <c r="I6751" t="s">
        <v>2260</v>
      </c>
      <c r="J6751">
        <v>6</v>
      </c>
      <c r="K6751">
        <v>2</v>
      </c>
      <c r="L6751">
        <v>2.1</v>
      </c>
    </row>
    <row r="6752" spans="1:12" ht="14.25" customHeight="1" x14ac:dyDescent="0.25">
      <c r="A6752" t="str">
        <f t="shared" si="105"/>
        <v>ORD6751</v>
      </c>
      <c r="B6752" s="6">
        <v>45310</v>
      </c>
      <c r="C6752" s="6" t="str">
        <f>TEXT(Table1[[#This Row],[Order Date]],"mmm")</f>
        <v>Jan</v>
      </c>
      <c r="D6752" s="6" t="str">
        <f>TEXT(Table1[[#This Row],[Order Date]],"yyyy")</f>
        <v>2024</v>
      </c>
      <c r="E6752" t="s">
        <v>2631</v>
      </c>
      <c r="F6752" t="s">
        <v>23</v>
      </c>
      <c r="G6752" t="s">
        <v>39</v>
      </c>
      <c r="H6752" t="s">
        <v>40</v>
      </c>
      <c r="I6752" t="s">
        <v>648</v>
      </c>
      <c r="J6752">
        <v>429.6</v>
      </c>
      <c r="K6752">
        <v>2</v>
      </c>
      <c r="L6752">
        <v>-93.08</v>
      </c>
    </row>
    <row r="6753" spans="1:12" ht="14.25" customHeight="1" x14ac:dyDescent="0.25">
      <c r="A6753" t="str">
        <f t="shared" si="105"/>
        <v>ORD6752</v>
      </c>
      <c r="B6753" s="6">
        <v>45310</v>
      </c>
      <c r="C6753" s="6" t="str">
        <f>TEXT(Table1[[#This Row],[Order Date]],"mmm")</f>
        <v>Jan</v>
      </c>
      <c r="D6753" s="6" t="str">
        <f>TEXT(Table1[[#This Row],[Order Date]],"yyyy")</f>
        <v>2024</v>
      </c>
      <c r="E6753" t="s">
        <v>2631</v>
      </c>
      <c r="F6753" t="s">
        <v>23</v>
      </c>
      <c r="G6753" t="s">
        <v>34</v>
      </c>
      <c r="H6753" t="s">
        <v>47</v>
      </c>
      <c r="I6753" t="s">
        <v>1735</v>
      </c>
      <c r="J6753">
        <v>31.97</v>
      </c>
      <c r="K6753">
        <v>2</v>
      </c>
      <c r="L6753">
        <v>6.39</v>
      </c>
    </row>
    <row r="6754" spans="1:12" ht="14.25" customHeight="1" x14ac:dyDescent="0.25">
      <c r="A6754" t="str">
        <f t="shared" si="105"/>
        <v>ORD6753</v>
      </c>
      <c r="B6754" s="6">
        <v>45310</v>
      </c>
      <c r="C6754" s="6" t="str">
        <f>TEXT(Table1[[#This Row],[Order Date]],"mmm")</f>
        <v>Jan</v>
      </c>
      <c r="D6754" s="6" t="str">
        <f>TEXT(Table1[[#This Row],[Order Date]],"yyyy")</f>
        <v>2024</v>
      </c>
      <c r="E6754" t="s">
        <v>2631</v>
      </c>
      <c r="F6754" t="s">
        <v>23</v>
      </c>
      <c r="G6754" t="s">
        <v>34</v>
      </c>
      <c r="H6754" t="s">
        <v>35</v>
      </c>
      <c r="I6754" t="s">
        <v>2045</v>
      </c>
      <c r="J6754">
        <v>887.27</v>
      </c>
      <c r="K6754">
        <v>3</v>
      </c>
      <c r="L6754">
        <v>-63.38</v>
      </c>
    </row>
    <row r="6755" spans="1:12" ht="14.25" customHeight="1" x14ac:dyDescent="0.25">
      <c r="A6755" t="str">
        <f t="shared" si="105"/>
        <v>ORD6754</v>
      </c>
      <c r="B6755" s="6">
        <v>45310</v>
      </c>
      <c r="C6755" s="6" t="str">
        <f>TEXT(Table1[[#This Row],[Order Date]],"mmm")</f>
        <v>Jan</v>
      </c>
      <c r="D6755" s="6" t="str">
        <f>TEXT(Table1[[#This Row],[Order Date]],"yyyy")</f>
        <v>2024</v>
      </c>
      <c r="E6755" t="s">
        <v>2631</v>
      </c>
      <c r="F6755" t="s">
        <v>23</v>
      </c>
      <c r="G6755" t="s">
        <v>11</v>
      </c>
      <c r="H6755" t="s">
        <v>12</v>
      </c>
      <c r="I6755" t="s">
        <v>2648</v>
      </c>
      <c r="J6755">
        <v>21.7</v>
      </c>
      <c r="K6755">
        <v>4</v>
      </c>
      <c r="L6755">
        <v>7.05</v>
      </c>
    </row>
    <row r="6756" spans="1:12" ht="14.25" customHeight="1" x14ac:dyDescent="0.25">
      <c r="A6756" t="str">
        <f t="shared" si="105"/>
        <v>ORD6755</v>
      </c>
      <c r="B6756" s="6">
        <v>45310</v>
      </c>
      <c r="C6756" s="6" t="str">
        <f>TEXT(Table1[[#This Row],[Order Date]],"mmm")</f>
        <v>Jan</v>
      </c>
      <c r="D6756" s="6" t="str">
        <f>TEXT(Table1[[#This Row],[Order Date]],"yyyy")</f>
        <v>2024</v>
      </c>
      <c r="E6756" t="s">
        <v>655</v>
      </c>
      <c r="F6756" t="s">
        <v>2322</v>
      </c>
      <c r="G6756" t="s">
        <v>11</v>
      </c>
      <c r="H6756" t="s">
        <v>12</v>
      </c>
      <c r="I6756" t="s">
        <v>2202</v>
      </c>
      <c r="J6756">
        <v>79.92</v>
      </c>
      <c r="K6756">
        <v>4</v>
      </c>
      <c r="L6756">
        <v>37.56</v>
      </c>
    </row>
    <row r="6757" spans="1:12" ht="14.25" customHeight="1" x14ac:dyDescent="0.25">
      <c r="A6757" t="str">
        <f t="shared" si="105"/>
        <v>ORD6756</v>
      </c>
      <c r="B6757" s="6">
        <v>45310</v>
      </c>
      <c r="C6757" s="6" t="str">
        <f>TEXT(Table1[[#This Row],[Order Date]],"mmm")</f>
        <v>Jan</v>
      </c>
      <c r="D6757" s="6" t="str">
        <f>TEXT(Table1[[#This Row],[Order Date]],"yyyy")</f>
        <v>2024</v>
      </c>
      <c r="E6757" t="s">
        <v>655</v>
      </c>
      <c r="F6757" t="s">
        <v>2322</v>
      </c>
      <c r="G6757" t="s">
        <v>11</v>
      </c>
      <c r="H6757" t="s">
        <v>12</v>
      </c>
      <c r="I6757" t="s">
        <v>936</v>
      </c>
      <c r="J6757">
        <v>12.28</v>
      </c>
      <c r="K6757">
        <v>1</v>
      </c>
      <c r="L6757">
        <v>5.77</v>
      </c>
    </row>
    <row r="6758" spans="1:12" ht="14.25" customHeight="1" x14ac:dyDescent="0.25">
      <c r="A6758" t="str">
        <f t="shared" si="105"/>
        <v>ORD6757</v>
      </c>
      <c r="B6758" s="6">
        <v>45310</v>
      </c>
      <c r="C6758" s="6" t="str">
        <f>TEXT(Table1[[#This Row],[Order Date]],"mmm")</f>
        <v>Jan</v>
      </c>
      <c r="D6758" s="6" t="str">
        <f>TEXT(Table1[[#This Row],[Order Date]],"yyyy")</f>
        <v>2024</v>
      </c>
      <c r="E6758" t="s">
        <v>655</v>
      </c>
      <c r="F6758" t="s">
        <v>2322</v>
      </c>
      <c r="G6758" t="s">
        <v>11</v>
      </c>
      <c r="H6758" t="s">
        <v>92</v>
      </c>
      <c r="I6758" t="s">
        <v>1835</v>
      </c>
      <c r="J6758">
        <v>542.94000000000005</v>
      </c>
      <c r="K6758">
        <v>3</v>
      </c>
      <c r="L6758">
        <v>152.02000000000001</v>
      </c>
    </row>
    <row r="6759" spans="1:12" ht="14.25" customHeight="1" x14ac:dyDescent="0.25">
      <c r="A6759" t="str">
        <f t="shared" si="105"/>
        <v>ORD6758</v>
      </c>
      <c r="B6759" s="6">
        <v>45310</v>
      </c>
      <c r="C6759" s="6" t="str">
        <f>TEXT(Table1[[#This Row],[Order Date]],"mmm")</f>
        <v>Jan</v>
      </c>
      <c r="D6759" s="6" t="str">
        <f>TEXT(Table1[[#This Row],[Order Date]],"yyyy")</f>
        <v>2024</v>
      </c>
      <c r="E6759" t="s">
        <v>655</v>
      </c>
      <c r="F6759" t="s">
        <v>2322</v>
      </c>
      <c r="G6759" t="s">
        <v>11</v>
      </c>
      <c r="H6759" t="s">
        <v>63</v>
      </c>
      <c r="I6759" t="s">
        <v>396</v>
      </c>
      <c r="J6759">
        <v>2.04</v>
      </c>
      <c r="K6759">
        <v>1</v>
      </c>
      <c r="L6759">
        <v>0.96</v>
      </c>
    </row>
    <row r="6760" spans="1:12" ht="14.25" customHeight="1" x14ac:dyDescent="0.25">
      <c r="A6760" t="str">
        <f t="shared" si="105"/>
        <v>ORD6759</v>
      </c>
      <c r="B6760" s="6">
        <v>45311</v>
      </c>
      <c r="C6760" s="6" t="str">
        <f>TEXT(Table1[[#This Row],[Order Date]],"mmm")</f>
        <v>Jan</v>
      </c>
      <c r="D6760" s="6" t="str">
        <f>TEXT(Table1[[#This Row],[Order Date]],"yyyy")</f>
        <v>2024</v>
      </c>
      <c r="E6760" t="s">
        <v>2518</v>
      </c>
      <c r="F6760" t="s">
        <v>149</v>
      </c>
      <c r="G6760" t="s">
        <v>34</v>
      </c>
      <c r="H6760" t="s">
        <v>35</v>
      </c>
      <c r="I6760" t="s">
        <v>699</v>
      </c>
      <c r="J6760">
        <v>207.85</v>
      </c>
      <c r="K6760">
        <v>3</v>
      </c>
      <c r="L6760">
        <v>2.31</v>
      </c>
    </row>
    <row r="6761" spans="1:12" ht="14.25" customHeight="1" x14ac:dyDescent="0.25">
      <c r="A6761" t="str">
        <f t="shared" si="105"/>
        <v>ORD6760</v>
      </c>
      <c r="B6761" s="6">
        <v>45311</v>
      </c>
      <c r="C6761" s="6" t="str">
        <f>TEXT(Table1[[#This Row],[Order Date]],"mmm")</f>
        <v>Jan</v>
      </c>
      <c r="D6761" s="6" t="str">
        <f>TEXT(Table1[[#This Row],[Order Date]],"yyyy")</f>
        <v>2024</v>
      </c>
      <c r="E6761" t="s">
        <v>1392</v>
      </c>
      <c r="F6761" t="s">
        <v>27</v>
      </c>
      <c r="G6761" t="s">
        <v>39</v>
      </c>
      <c r="H6761" t="s">
        <v>40</v>
      </c>
      <c r="I6761" t="s">
        <v>494</v>
      </c>
      <c r="J6761">
        <v>160.78</v>
      </c>
      <c r="K6761">
        <v>3</v>
      </c>
      <c r="L6761">
        <v>10.050000000000001</v>
      </c>
    </row>
    <row r="6762" spans="1:12" ht="14.25" customHeight="1" x14ac:dyDescent="0.25">
      <c r="A6762" t="str">
        <f t="shared" si="105"/>
        <v>ORD6761</v>
      </c>
      <c r="B6762" s="6">
        <v>45311</v>
      </c>
      <c r="C6762" s="6" t="str">
        <f>TEXT(Table1[[#This Row],[Order Date]],"mmm")</f>
        <v>Jan</v>
      </c>
      <c r="D6762" s="6" t="str">
        <f>TEXT(Table1[[#This Row],[Order Date]],"yyyy")</f>
        <v>2024</v>
      </c>
      <c r="E6762" t="s">
        <v>217</v>
      </c>
      <c r="F6762" t="s">
        <v>27</v>
      </c>
      <c r="G6762" t="s">
        <v>11</v>
      </c>
      <c r="H6762" t="s">
        <v>24</v>
      </c>
      <c r="I6762" t="s">
        <v>207</v>
      </c>
      <c r="J6762">
        <v>24.2</v>
      </c>
      <c r="K6762">
        <v>5</v>
      </c>
      <c r="L6762">
        <v>7.99</v>
      </c>
    </row>
    <row r="6763" spans="1:12" ht="14.25" customHeight="1" x14ac:dyDescent="0.25">
      <c r="A6763" t="str">
        <f t="shared" si="105"/>
        <v>ORD6762</v>
      </c>
      <c r="B6763" s="6">
        <v>45311</v>
      </c>
      <c r="C6763" s="6" t="str">
        <f>TEXT(Table1[[#This Row],[Order Date]],"mmm")</f>
        <v>Jan</v>
      </c>
      <c r="D6763" s="6" t="str">
        <f>TEXT(Table1[[#This Row],[Order Date]],"yyyy")</f>
        <v>2024</v>
      </c>
      <c r="E6763" t="s">
        <v>217</v>
      </c>
      <c r="F6763" t="s">
        <v>27</v>
      </c>
      <c r="G6763" t="s">
        <v>39</v>
      </c>
      <c r="H6763" t="s">
        <v>40</v>
      </c>
      <c r="I6763" t="s">
        <v>1345</v>
      </c>
      <c r="J6763">
        <v>359.98</v>
      </c>
      <c r="K6763">
        <v>3</v>
      </c>
      <c r="L6763">
        <v>130.49</v>
      </c>
    </row>
    <row r="6764" spans="1:12" ht="14.25" customHeight="1" x14ac:dyDescent="0.25">
      <c r="A6764" t="str">
        <f t="shared" si="105"/>
        <v>ORD6763</v>
      </c>
      <c r="B6764" s="6">
        <v>45311</v>
      </c>
      <c r="C6764" s="6" t="str">
        <f>TEXT(Table1[[#This Row],[Order Date]],"mmm")</f>
        <v>Jan</v>
      </c>
      <c r="D6764" s="6" t="str">
        <f>TEXT(Table1[[#This Row],[Order Date]],"yyyy")</f>
        <v>2024</v>
      </c>
      <c r="E6764" t="s">
        <v>1487</v>
      </c>
      <c r="F6764" t="s">
        <v>613</v>
      </c>
      <c r="G6764" t="s">
        <v>11</v>
      </c>
      <c r="H6764" t="s">
        <v>24</v>
      </c>
      <c r="I6764" t="s">
        <v>2390</v>
      </c>
      <c r="J6764">
        <v>3.52</v>
      </c>
      <c r="K6764">
        <v>2</v>
      </c>
      <c r="L6764">
        <v>1.02</v>
      </c>
    </row>
    <row r="6765" spans="1:12" ht="14.25" customHeight="1" x14ac:dyDescent="0.25">
      <c r="A6765" t="str">
        <f t="shared" si="105"/>
        <v>ORD6764</v>
      </c>
      <c r="B6765" s="6">
        <v>45311</v>
      </c>
      <c r="C6765" s="6" t="str">
        <f>TEXT(Table1[[#This Row],[Order Date]],"mmm")</f>
        <v>Jan</v>
      </c>
      <c r="D6765" s="6" t="str">
        <f>TEXT(Table1[[#This Row],[Order Date]],"yyyy")</f>
        <v>2024</v>
      </c>
      <c r="E6765" t="s">
        <v>1616</v>
      </c>
      <c r="F6765" t="s">
        <v>15</v>
      </c>
      <c r="G6765" t="s">
        <v>11</v>
      </c>
      <c r="H6765" t="s">
        <v>16</v>
      </c>
      <c r="I6765" t="s">
        <v>584</v>
      </c>
      <c r="J6765">
        <v>11.52</v>
      </c>
      <c r="K6765">
        <v>5</v>
      </c>
      <c r="L6765">
        <v>4.18</v>
      </c>
    </row>
    <row r="6766" spans="1:12" ht="14.25" customHeight="1" x14ac:dyDescent="0.25">
      <c r="A6766" t="str">
        <f t="shared" si="105"/>
        <v>ORD6765</v>
      </c>
      <c r="B6766" s="6">
        <v>45312</v>
      </c>
      <c r="C6766" s="6" t="str">
        <f>TEXT(Table1[[#This Row],[Order Date]],"mmm")</f>
        <v>Jan</v>
      </c>
      <c r="D6766" s="6" t="str">
        <f>TEXT(Table1[[#This Row],[Order Date]],"yyyy")</f>
        <v>2024</v>
      </c>
      <c r="E6766" t="s">
        <v>928</v>
      </c>
      <c r="F6766" t="s">
        <v>164</v>
      </c>
      <c r="G6766" t="s">
        <v>11</v>
      </c>
      <c r="H6766" t="s">
        <v>18</v>
      </c>
      <c r="I6766" t="s">
        <v>297</v>
      </c>
      <c r="J6766">
        <v>242.94</v>
      </c>
      <c r="K6766">
        <v>3</v>
      </c>
      <c r="L6766">
        <v>9.7200000000000006</v>
      </c>
    </row>
    <row r="6767" spans="1:12" ht="14.25" customHeight="1" x14ac:dyDescent="0.25">
      <c r="A6767" t="str">
        <f t="shared" si="105"/>
        <v>ORD6766</v>
      </c>
      <c r="B6767" s="6">
        <v>45312</v>
      </c>
      <c r="C6767" s="6" t="str">
        <f>TEXT(Table1[[#This Row],[Order Date]],"mmm")</f>
        <v>Jan</v>
      </c>
      <c r="D6767" s="6" t="str">
        <f>TEXT(Table1[[#This Row],[Order Date]],"yyyy")</f>
        <v>2024</v>
      </c>
      <c r="E6767" t="s">
        <v>928</v>
      </c>
      <c r="F6767" t="s">
        <v>164</v>
      </c>
      <c r="G6767" t="s">
        <v>39</v>
      </c>
      <c r="H6767" t="s">
        <v>52</v>
      </c>
      <c r="I6767" t="s">
        <v>1476</v>
      </c>
      <c r="J6767">
        <v>179.97</v>
      </c>
      <c r="K6767">
        <v>3</v>
      </c>
      <c r="L6767">
        <v>86.39</v>
      </c>
    </row>
    <row r="6768" spans="1:12" ht="14.25" customHeight="1" x14ac:dyDescent="0.25">
      <c r="A6768" t="str">
        <f t="shared" si="105"/>
        <v>ORD6767</v>
      </c>
      <c r="B6768" s="6">
        <v>45312</v>
      </c>
      <c r="C6768" s="6" t="str">
        <f>TEXT(Table1[[#This Row],[Order Date]],"mmm")</f>
        <v>Jan</v>
      </c>
      <c r="D6768" s="6" t="str">
        <f>TEXT(Table1[[#This Row],[Order Date]],"yyyy")</f>
        <v>2024</v>
      </c>
      <c r="E6768" t="s">
        <v>928</v>
      </c>
      <c r="F6768" t="s">
        <v>164</v>
      </c>
      <c r="G6768" t="s">
        <v>11</v>
      </c>
      <c r="H6768" t="s">
        <v>20</v>
      </c>
      <c r="I6768" t="s">
        <v>781</v>
      </c>
      <c r="J6768">
        <v>99.7</v>
      </c>
      <c r="K6768">
        <v>6</v>
      </c>
      <c r="L6768">
        <v>33.65</v>
      </c>
    </row>
    <row r="6769" spans="1:12" ht="14.25" customHeight="1" x14ac:dyDescent="0.25">
      <c r="A6769" t="str">
        <f t="shared" si="105"/>
        <v>ORD6768</v>
      </c>
      <c r="B6769" s="6">
        <v>45312</v>
      </c>
      <c r="C6769" s="6" t="str">
        <f>TEXT(Table1[[#This Row],[Order Date]],"mmm")</f>
        <v>Jan</v>
      </c>
      <c r="D6769" s="6" t="str">
        <f>TEXT(Table1[[#This Row],[Order Date]],"yyyy")</f>
        <v>2024</v>
      </c>
      <c r="E6769" t="s">
        <v>928</v>
      </c>
      <c r="F6769" t="s">
        <v>164</v>
      </c>
      <c r="G6769" t="s">
        <v>11</v>
      </c>
      <c r="H6769" t="s">
        <v>20</v>
      </c>
      <c r="I6769" t="s">
        <v>184</v>
      </c>
      <c r="J6769">
        <v>27.94</v>
      </c>
      <c r="K6769">
        <v>4</v>
      </c>
      <c r="L6769">
        <v>9.43</v>
      </c>
    </row>
    <row r="6770" spans="1:12" ht="14.25" customHeight="1" x14ac:dyDescent="0.25">
      <c r="A6770" t="str">
        <f t="shared" si="105"/>
        <v>ORD6769</v>
      </c>
      <c r="B6770" s="6">
        <v>45312</v>
      </c>
      <c r="C6770" s="6" t="str">
        <f>TEXT(Table1[[#This Row],[Order Date]],"mmm")</f>
        <v>Jan</v>
      </c>
      <c r="D6770" s="6" t="str">
        <f>TEXT(Table1[[#This Row],[Order Date]],"yyyy")</f>
        <v>2024</v>
      </c>
      <c r="E6770" t="s">
        <v>928</v>
      </c>
      <c r="F6770" t="s">
        <v>164</v>
      </c>
      <c r="G6770" t="s">
        <v>34</v>
      </c>
      <c r="H6770" t="s">
        <v>74</v>
      </c>
      <c r="I6770" t="s">
        <v>2633</v>
      </c>
      <c r="J6770">
        <v>84.98</v>
      </c>
      <c r="K6770">
        <v>1</v>
      </c>
      <c r="L6770">
        <v>18.7</v>
      </c>
    </row>
    <row r="6771" spans="1:12" ht="14.25" customHeight="1" x14ac:dyDescent="0.25">
      <c r="A6771" t="str">
        <f t="shared" si="105"/>
        <v>ORD6770</v>
      </c>
      <c r="B6771" s="6">
        <v>45312</v>
      </c>
      <c r="C6771" s="6" t="str">
        <f>TEXT(Table1[[#This Row],[Order Date]],"mmm")</f>
        <v>Jan</v>
      </c>
      <c r="D6771" s="6" t="str">
        <f>TEXT(Table1[[#This Row],[Order Date]],"yyyy")</f>
        <v>2024</v>
      </c>
      <c r="E6771" t="s">
        <v>928</v>
      </c>
      <c r="F6771" t="s">
        <v>164</v>
      </c>
      <c r="G6771" t="s">
        <v>11</v>
      </c>
      <c r="H6771" t="s">
        <v>20</v>
      </c>
      <c r="I6771" t="s">
        <v>1120</v>
      </c>
      <c r="J6771">
        <v>18.72</v>
      </c>
      <c r="K6771">
        <v>5</v>
      </c>
      <c r="L6771">
        <v>6.55</v>
      </c>
    </row>
    <row r="6772" spans="1:12" ht="14.25" customHeight="1" x14ac:dyDescent="0.25">
      <c r="A6772" t="str">
        <f t="shared" si="105"/>
        <v>ORD6771</v>
      </c>
      <c r="B6772" s="6">
        <v>45312</v>
      </c>
      <c r="C6772" s="6" t="str">
        <f>TEXT(Table1[[#This Row],[Order Date]],"mmm")</f>
        <v>Jan</v>
      </c>
      <c r="D6772" s="6" t="str">
        <f>TEXT(Table1[[#This Row],[Order Date]],"yyyy")</f>
        <v>2024</v>
      </c>
      <c r="E6772" t="s">
        <v>1811</v>
      </c>
      <c r="F6772" t="s">
        <v>245</v>
      </c>
      <c r="G6772" t="s">
        <v>11</v>
      </c>
      <c r="H6772" t="s">
        <v>18</v>
      </c>
      <c r="I6772" t="s">
        <v>1400</v>
      </c>
      <c r="J6772">
        <v>348.21</v>
      </c>
      <c r="K6772">
        <v>7</v>
      </c>
      <c r="L6772">
        <v>30.47</v>
      </c>
    </row>
    <row r="6773" spans="1:12" ht="14.25" customHeight="1" x14ac:dyDescent="0.25">
      <c r="A6773" t="str">
        <f t="shared" si="105"/>
        <v>ORD6772</v>
      </c>
      <c r="B6773" s="6">
        <v>45312</v>
      </c>
      <c r="C6773" s="6" t="str">
        <f>TEXT(Table1[[#This Row],[Order Date]],"mmm")</f>
        <v>Jan</v>
      </c>
      <c r="D6773" s="6" t="str">
        <f>TEXT(Table1[[#This Row],[Order Date]],"yyyy")</f>
        <v>2024</v>
      </c>
      <c r="E6773" t="s">
        <v>1811</v>
      </c>
      <c r="F6773" t="s">
        <v>245</v>
      </c>
      <c r="G6773" t="s">
        <v>11</v>
      </c>
      <c r="H6773" t="s">
        <v>20</v>
      </c>
      <c r="I6773" t="s">
        <v>1533</v>
      </c>
      <c r="J6773">
        <v>35.78</v>
      </c>
      <c r="K6773">
        <v>7</v>
      </c>
      <c r="L6773">
        <v>-28.63</v>
      </c>
    </row>
    <row r="6774" spans="1:12" ht="14.25" customHeight="1" x14ac:dyDescent="0.25">
      <c r="A6774" t="str">
        <f t="shared" si="105"/>
        <v>ORD6773</v>
      </c>
      <c r="B6774" s="6">
        <v>45312</v>
      </c>
      <c r="C6774" s="6" t="str">
        <f>TEXT(Table1[[#This Row],[Order Date]],"mmm")</f>
        <v>Jan</v>
      </c>
      <c r="D6774" s="6" t="str">
        <f>TEXT(Table1[[#This Row],[Order Date]],"yyyy")</f>
        <v>2024</v>
      </c>
      <c r="E6774" t="s">
        <v>2585</v>
      </c>
      <c r="F6774" t="s">
        <v>110</v>
      </c>
      <c r="G6774" t="s">
        <v>11</v>
      </c>
      <c r="H6774" t="s">
        <v>20</v>
      </c>
      <c r="I6774" t="s">
        <v>899</v>
      </c>
      <c r="J6774">
        <v>14.4</v>
      </c>
      <c r="K6774">
        <v>5</v>
      </c>
      <c r="L6774">
        <v>7.06</v>
      </c>
    </row>
    <row r="6775" spans="1:12" ht="14.25" customHeight="1" x14ac:dyDescent="0.25">
      <c r="A6775" t="str">
        <f t="shared" si="105"/>
        <v>ORD6774</v>
      </c>
      <c r="B6775" s="6">
        <v>45312</v>
      </c>
      <c r="C6775" s="6" t="str">
        <f>TEXT(Table1[[#This Row],[Order Date]],"mmm")</f>
        <v>Jan</v>
      </c>
      <c r="D6775" s="6" t="str">
        <f>TEXT(Table1[[#This Row],[Order Date]],"yyyy")</f>
        <v>2024</v>
      </c>
      <c r="E6775" t="s">
        <v>2585</v>
      </c>
      <c r="F6775" t="s">
        <v>110</v>
      </c>
      <c r="G6775" t="s">
        <v>39</v>
      </c>
      <c r="H6775" t="s">
        <v>52</v>
      </c>
      <c r="I6775" t="s">
        <v>2221</v>
      </c>
      <c r="J6775">
        <v>619.95000000000005</v>
      </c>
      <c r="K6775">
        <v>5</v>
      </c>
      <c r="L6775">
        <v>111.59</v>
      </c>
    </row>
    <row r="6776" spans="1:12" ht="14.25" customHeight="1" x14ac:dyDescent="0.25">
      <c r="A6776" t="str">
        <f t="shared" si="105"/>
        <v>ORD6775</v>
      </c>
      <c r="B6776" s="6">
        <v>45312</v>
      </c>
      <c r="C6776" s="6" t="str">
        <f>TEXT(Table1[[#This Row],[Order Date]],"mmm")</f>
        <v>Jan</v>
      </c>
      <c r="D6776" s="6" t="str">
        <f>TEXT(Table1[[#This Row],[Order Date]],"yyyy")</f>
        <v>2024</v>
      </c>
      <c r="E6776" t="s">
        <v>2585</v>
      </c>
      <c r="F6776" t="s">
        <v>110</v>
      </c>
      <c r="G6776" t="s">
        <v>11</v>
      </c>
      <c r="H6776" t="s">
        <v>20</v>
      </c>
      <c r="I6776" t="s">
        <v>175</v>
      </c>
      <c r="J6776">
        <v>89.52</v>
      </c>
      <c r="K6776">
        <v>4</v>
      </c>
      <c r="L6776">
        <v>42.07</v>
      </c>
    </row>
    <row r="6777" spans="1:12" ht="14.25" customHeight="1" x14ac:dyDescent="0.25">
      <c r="A6777" t="str">
        <f t="shared" si="105"/>
        <v>ORD6776</v>
      </c>
      <c r="B6777" s="6">
        <v>45312</v>
      </c>
      <c r="C6777" s="6" t="str">
        <f>TEXT(Table1[[#This Row],[Order Date]],"mmm")</f>
        <v>Jan</v>
      </c>
      <c r="D6777" s="6" t="str">
        <f>TEXT(Table1[[#This Row],[Order Date]],"yyyy")</f>
        <v>2024</v>
      </c>
      <c r="E6777" t="s">
        <v>2585</v>
      </c>
      <c r="F6777" t="s">
        <v>110</v>
      </c>
      <c r="G6777" t="s">
        <v>39</v>
      </c>
      <c r="H6777" t="s">
        <v>302</v>
      </c>
      <c r="I6777" t="s">
        <v>2653</v>
      </c>
      <c r="J6777">
        <v>350.97</v>
      </c>
      <c r="K6777">
        <v>3</v>
      </c>
      <c r="L6777">
        <v>152.09</v>
      </c>
    </row>
    <row r="6778" spans="1:12" ht="14.25" customHeight="1" x14ac:dyDescent="0.25">
      <c r="A6778" t="str">
        <f t="shared" si="105"/>
        <v>ORD6777</v>
      </c>
      <c r="B6778" s="6">
        <v>45312</v>
      </c>
      <c r="C6778" s="6" t="str">
        <f>TEXT(Table1[[#This Row],[Order Date]],"mmm")</f>
        <v>Jan</v>
      </c>
      <c r="D6778" s="6" t="str">
        <f>TEXT(Table1[[#This Row],[Order Date]],"yyyy")</f>
        <v>2024</v>
      </c>
      <c r="E6778" t="s">
        <v>2585</v>
      </c>
      <c r="F6778" t="s">
        <v>110</v>
      </c>
      <c r="G6778" t="s">
        <v>39</v>
      </c>
      <c r="H6778" t="s">
        <v>40</v>
      </c>
      <c r="I6778" t="s">
        <v>2180</v>
      </c>
      <c r="J6778">
        <v>164.99</v>
      </c>
      <c r="K6778">
        <v>1</v>
      </c>
      <c r="L6778">
        <v>49.5</v>
      </c>
    </row>
    <row r="6779" spans="1:12" ht="14.25" customHeight="1" x14ac:dyDescent="0.25">
      <c r="A6779" t="str">
        <f t="shared" si="105"/>
        <v>ORD6778</v>
      </c>
      <c r="B6779" s="6">
        <v>45312</v>
      </c>
      <c r="C6779" s="6" t="str">
        <f>TEXT(Table1[[#This Row],[Order Date]],"mmm")</f>
        <v>Jan</v>
      </c>
      <c r="D6779" s="6" t="str">
        <f>TEXT(Table1[[#This Row],[Order Date]],"yyyy")</f>
        <v>2024</v>
      </c>
      <c r="E6779" t="s">
        <v>2444</v>
      </c>
      <c r="F6779" t="s">
        <v>15</v>
      </c>
      <c r="G6779" t="s">
        <v>11</v>
      </c>
      <c r="H6779" t="s">
        <v>63</v>
      </c>
      <c r="I6779" t="s">
        <v>414</v>
      </c>
      <c r="J6779">
        <v>268.58</v>
      </c>
      <c r="K6779">
        <v>4</v>
      </c>
      <c r="L6779">
        <v>90.64</v>
      </c>
    </row>
    <row r="6780" spans="1:12" ht="14.25" customHeight="1" x14ac:dyDescent="0.25">
      <c r="A6780" t="str">
        <f t="shared" si="105"/>
        <v>ORD6779</v>
      </c>
      <c r="B6780" s="6">
        <v>45313</v>
      </c>
      <c r="C6780" s="6" t="str">
        <f>TEXT(Table1[[#This Row],[Order Date]],"mmm")</f>
        <v>Jan</v>
      </c>
      <c r="D6780" s="6" t="str">
        <f>TEXT(Table1[[#This Row],[Order Date]],"yyyy")</f>
        <v>2024</v>
      </c>
      <c r="E6780" t="s">
        <v>1665</v>
      </c>
      <c r="F6780" t="s">
        <v>515</v>
      </c>
      <c r="G6780" t="s">
        <v>39</v>
      </c>
      <c r="H6780" t="s">
        <v>603</v>
      </c>
      <c r="I6780" t="s">
        <v>2654</v>
      </c>
      <c r="J6780">
        <v>2999.95</v>
      </c>
      <c r="K6780">
        <v>5</v>
      </c>
      <c r="L6780">
        <v>1379.98</v>
      </c>
    </row>
    <row r="6781" spans="1:12" ht="14.25" customHeight="1" x14ac:dyDescent="0.25">
      <c r="A6781" t="str">
        <f t="shared" si="105"/>
        <v>ORD6780</v>
      </c>
      <c r="B6781" s="6">
        <v>45313</v>
      </c>
      <c r="C6781" s="6" t="str">
        <f>TEXT(Table1[[#This Row],[Order Date]],"mmm")</f>
        <v>Jan</v>
      </c>
      <c r="D6781" s="6" t="str">
        <f>TEXT(Table1[[#This Row],[Order Date]],"yyyy")</f>
        <v>2024</v>
      </c>
      <c r="E6781" t="s">
        <v>1665</v>
      </c>
      <c r="F6781" t="s">
        <v>515</v>
      </c>
      <c r="G6781" t="s">
        <v>11</v>
      </c>
      <c r="H6781" t="s">
        <v>18</v>
      </c>
      <c r="I6781" t="s">
        <v>1847</v>
      </c>
      <c r="J6781">
        <v>51.45</v>
      </c>
      <c r="K6781">
        <v>3</v>
      </c>
      <c r="L6781">
        <v>13.89</v>
      </c>
    </row>
    <row r="6782" spans="1:12" ht="14.25" customHeight="1" x14ac:dyDescent="0.25">
      <c r="A6782" t="str">
        <f t="shared" si="105"/>
        <v>ORD6781</v>
      </c>
      <c r="B6782" s="6">
        <v>45313</v>
      </c>
      <c r="C6782" s="6" t="str">
        <f>TEXT(Table1[[#This Row],[Order Date]],"mmm")</f>
        <v>Jan</v>
      </c>
      <c r="D6782" s="6" t="str">
        <f>TEXT(Table1[[#This Row],[Order Date]],"yyyy")</f>
        <v>2024</v>
      </c>
      <c r="E6782" t="s">
        <v>1665</v>
      </c>
      <c r="F6782" t="s">
        <v>515</v>
      </c>
      <c r="G6782" t="s">
        <v>11</v>
      </c>
      <c r="H6782" t="s">
        <v>12</v>
      </c>
      <c r="I6782" t="s">
        <v>1105</v>
      </c>
      <c r="J6782">
        <v>11.96</v>
      </c>
      <c r="K6782">
        <v>2</v>
      </c>
      <c r="L6782">
        <v>5.38</v>
      </c>
    </row>
    <row r="6783" spans="1:12" ht="14.25" customHeight="1" x14ac:dyDescent="0.25">
      <c r="A6783" t="str">
        <f t="shared" si="105"/>
        <v>ORD6782</v>
      </c>
      <c r="B6783" s="6">
        <v>45313</v>
      </c>
      <c r="C6783" s="6" t="str">
        <f>TEXT(Table1[[#This Row],[Order Date]],"mmm")</f>
        <v>Jan</v>
      </c>
      <c r="D6783" s="6" t="str">
        <f>TEXT(Table1[[#This Row],[Order Date]],"yyyy")</f>
        <v>2024</v>
      </c>
      <c r="E6783" t="s">
        <v>1665</v>
      </c>
      <c r="F6783" t="s">
        <v>515</v>
      </c>
      <c r="G6783" t="s">
        <v>11</v>
      </c>
      <c r="H6783" t="s">
        <v>18</v>
      </c>
      <c r="I6783" t="s">
        <v>1110</v>
      </c>
      <c r="J6783">
        <v>1126.02</v>
      </c>
      <c r="K6783">
        <v>3</v>
      </c>
      <c r="L6783">
        <v>56.3</v>
      </c>
    </row>
    <row r="6784" spans="1:12" ht="14.25" customHeight="1" x14ac:dyDescent="0.25">
      <c r="A6784" t="str">
        <f t="shared" si="105"/>
        <v>ORD6783</v>
      </c>
      <c r="B6784" s="6">
        <v>45313</v>
      </c>
      <c r="C6784" s="6" t="str">
        <f>TEXT(Table1[[#This Row],[Order Date]],"mmm")</f>
        <v>Jan</v>
      </c>
      <c r="D6784" s="6" t="str">
        <f>TEXT(Table1[[#This Row],[Order Date]],"yyyy")</f>
        <v>2024</v>
      </c>
      <c r="E6784" t="s">
        <v>525</v>
      </c>
      <c r="F6784" t="s">
        <v>15</v>
      </c>
      <c r="G6784" t="s">
        <v>11</v>
      </c>
      <c r="H6784" t="s">
        <v>43</v>
      </c>
      <c r="I6784" t="s">
        <v>160</v>
      </c>
      <c r="J6784">
        <v>15.12</v>
      </c>
      <c r="K6784">
        <v>5</v>
      </c>
      <c r="L6784">
        <v>4.91</v>
      </c>
    </row>
    <row r="6785" spans="1:12" ht="14.25" customHeight="1" x14ac:dyDescent="0.25">
      <c r="A6785" t="str">
        <f t="shared" si="105"/>
        <v>ORD6784</v>
      </c>
      <c r="B6785" s="6">
        <v>45313</v>
      </c>
      <c r="C6785" s="6" t="str">
        <f>TEXT(Table1[[#This Row],[Order Date]],"mmm")</f>
        <v>Jan</v>
      </c>
      <c r="D6785" s="6" t="str">
        <f>TEXT(Table1[[#This Row],[Order Date]],"yyyy")</f>
        <v>2024</v>
      </c>
      <c r="E6785" t="s">
        <v>525</v>
      </c>
      <c r="F6785" t="s">
        <v>15</v>
      </c>
      <c r="G6785" t="s">
        <v>11</v>
      </c>
      <c r="H6785" t="s">
        <v>24</v>
      </c>
      <c r="I6785" t="s">
        <v>988</v>
      </c>
      <c r="J6785">
        <v>7.87</v>
      </c>
      <c r="K6785">
        <v>3</v>
      </c>
      <c r="L6785">
        <v>0.89</v>
      </c>
    </row>
    <row r="6786" spans="1:12" ht="14.25" customHeight="1" x14ac:dyDescent="0.25">
      <c r="A6786" t="str">
        <f t="shared" si="105"/>
        <v>ORD6785</v>
      </c>
      <c r="B6786" s="6">
        <v>45314</v>
      </c>
      <c r="C6786" s="6" t="str">
        <f>TEXT(Table1[[#This Row],[Order Date]],"mmm")</f>
        <v>Jan</v>
      </c>
      <c r="D6786" s="6" t="str">
        <f>TEXT(Table1[[#This Row],[Order Date]],"yyyy")</f>
        <v>2024</v>
      </c>
      <c r="E6786" t="s">
        <v>346</v>
      </c>
      <c r="F6786" t="s">
        <v>110</v>
      </c>
      <c r="G6786" t="s">
        <v>34</v>
      </c>
      <c r="H6786" t="s">
        <v>145</v>
      </c>
      <c r="I6786" t="s">
        <v>1195</v>
      </c>
      <c r="J6786">
        <v>210.98</v>
      </c>
      <c r="K6786">
        <v>2</v>
      </c>
      <c r="L6786">
        <v>21.1</v>
      </c>
    </row>
    <row r="6787" spans="1:12" ht="14.25" customHeight="1" x14ac:dyDescent="0.25">
      <c r="A6787" t="str">
        <f t="shared" ref="A6787:A6850" si="106">"ORD" &amp; TEXT(ROW(A6787)-1, "0000")</f>
        <v>ORD6786</v>
      </c>
      <c r="B6787" s="6">
        <v>45314</v>
      </c>
      <c r="C6787" s="6" t="str">
        <f>TEXT(Table1[[#This Row],[Order Date]],"mmm")</f>
        <v>Jan</v>
      </c>
      <c r="D6787" s="6" t="str">
        <f>TEXT(Table1[[#This Row],[Order Date]],"yyyy")</f>
        <v>2024</v>
      </c>
      <c r="E6787" t="s">
        <v>61</v>
      </c>
      <c r="F6787" t="s">
        <v>164</v>
      </c>
      <c r="G6787" t="s">
        <v>11</v>
      </c>
      <c r="H6787" t="s">
        <v>20</v>
      </c>
      <c r="I6787" t="s">
        <v>1650</v>
      </c>
      <c r="J6787">
        <v>19.68</v>
      </c>
      <c r="K6787">
        <v>5</v>
      </c>
      <c r="L6787">
        <v>6.89</v>
      </c>
    </row>
    <row r="6788" spans="1:12" ht="14.25" customHeight="1" x14ac:dyDescent="0.25">
      <c r="A6788" t="str">
        <f t="shared" si="106"/>
        <v>ORD6787</v>
      </c>
      <c r="B6788" s="6">
        <v>45314</v>
      </c>
      <c r="C6788" s="6" t="str">
        <f>TEXT(Table1[[#This Row],[Order Date]],"mmm")</f>
        <v>Jan</v>
      </c>
      <c r="D6788" s="6" t="str">
        <f>TEXT(Table1[[#This Row],[Order Date]],"yyyy")</f>
        <v>2024</v>
      </c>
      <c r="E6788" t="s">
        <v>61</v>
      </c>
      <c r="F6788" t="s">
        <v>164</v>
      </c>
      <c r="G6788" t="s">
        <v>11</v>
      </c>
      <c r="H6788" t="s">
        <v>12</v>
      </c>
      <c r="I6788" t="s">
        <v>2172</v>
      </c>
      <c r="J6788">
        <v>25.92</v>
      </c>
      <c r="K6788">
        <v>4</v>
      </c>
      <c r="L6788">
        <v>12.44</v>
      </c>
    </row>
    <row r="6789" spans="1:12" ht="14.25" customHeight="1" x14ac:dyDescent="0.25">
      <c r="A6789" t="str">
        <f t="shared" si="106"/>
        <v>ORD6788</v>
      </c>
      <c r="B6789" s="6">
        <v>45314</v>
      </c>
      <c r="C6789" s="6" t="str">
        <f>TEXT(Table1[[#This Row],[Order Date]],"mmm")</f>
        <v>Jan</v>
      </c>
      <c r="D6789" s="6" t="str">
        <f>TEXT(Table1[[#This Row],[Order Date]],"yyyy")</f>
        <v>2024</v>
      </c>
      <c r="E6789" t="s">
        <v>61</v>
      </c>
      <c r="F6789" t="s">
        <v>164</v>
      </c>
      <c r="G6789" t="s">
        <v>11</v>
      </c>
      <c r="H6789" t="s">
        <v>12</v>
      </c>
      <c r="I6789" t="s">
        <v>1622</v>
      </c>
      <c r="J6789">
        <v>6.48</v>
      </c>
      <c r="K6789">
        <v>1</v>
      </c>
      <c r="L6789">
        <v>3.11</v>
      </c>
    </row>
    <row r="6790" spans="1:12" ht="14.25" customHeight="1" x14ac:dyDescent="0.25">
      <c r="A6790" t="str">
        <f t="shared" si="106"/>
        <v>ORD6789</v>
      </c>
      <c r="B6790" s="6">
        <v>45314</v>
      </c>
      <c r="C6790" s="6" t="str">
        <f>TEXT(Table1[[#This Row],[Order Date]],"mmm")</f>
        <v>Jan</v>
      </c>
      <c r="D6790" s="6" t="str">
        <f>TEXT(Table1[[#This Row],[Order Date]],"yyyy")</f>
        <v>2024</v>
      </c>
      <c r="E6790" t="s">
        <v>61</v>
      </c>
      <c r="F6790" t="s">
        <v>164</v>
      </c>
      <c r="G6790" t="s">
        <v>39</v>
      </c>
      <c r="H6790" t="s">
        <v>40</v>
      </c>
      <c r="I6790" t="s">
        <v>391</v>
      </c>
      <c r="J6790">
        <v>86.35</v>
      </c>
      <c r="K6790">
        <v>6</v>
      </c>
      <c r="L6790">
        <v>8.64</v>
      </c>
    </row>
    <row r="6791" spans="1:12" ht="14.25" customHeight="1" x14ac:dyDescent="0.25">
      <c r="A6791" t="str">
        <f t="shared" si="106"/>
        <v>ORD6790</v>
      </c>
      <c r="B6791" s="6">
        <v>45314</v>
      </c>
      <c r="C6791" s="6" t="str">
        <f>TEXT(Table1[[#This Row],[Order Date]],"mmm")</f>
        <v>Jan</v>
      </c>
      <c r="D6791" s="6" t="str">
        <f>TEXT(Table1[[#This Row],[Order Date]],"yyyy")</f>
        <v>2024</v>
      </c>
      <c r="E6791" t="s">
        <v>626</v>
      </c>
      <c r="F6791" t="s">
        <v>95</v>
      </c>
      <c r="G6791" t="s">
        <v>39</v>
      </c>
      <c r="H6791" t="s">
        <v>52</v>
      </c>
      <c r="I6791" t="s">
        <v>508</v>
      </c>
      <c r="J6791">
        <v>95.98</v>
      </c>
      <c r="K6791">
        <v>2</v>
      </c>
      <c r="L6791">
        <v>12</v>
      </c>
    </row>
    <row r="6792" spans="1:12" ht="14.25" customHeight="1" x14ac:dyDescent="0.25">
      <c r="A6792" t="str">
        <f t="shared" si="106"/>
        <v>ORD6791</v>
      </c>
      <c r="B6792" s="6">
        <v>45314</v>
      </c>
      <c r="C6792" s="6" t="str">
        <f>TEXT(Table1[[#This Row],[Order Date]],"mmm")</f>
        <v>Jan</v>
      </c>
      <c r="D6792" s="6" t="str">
        <f>TEXT(Table1[[#This Row],[Order Date]],"yyyy")</f>
        <v>2024</v>
      </c>
      <c r="E6792" t="s">
        <v>626</v>
      </c>
      <c r="F6792" t="s">
        <v>95</v>
      </c>
      <c r="G6792" t="s">
        <v>11</v>
      </c>
      <c r="H6792" t="s">
        <v>20</v>
      </c>
      <c r="I6792" t="s">
        <v>1043</v>
      </c>
      <c r="J6792">
        <v>4.9400000000000004</v>
      </c>
      <c r="K6792">
        <v>2</v>
      </c>
      <c r="L6792">
        <v>-3.62</v>
      </c>
    </row>
    <row r="6793" spans="1:12" ht="14.25" customHeight="1" x14ac:dyDescent="0.25">
      <c r="A6793" t="str">
        <f t="shared" si="106"/>
        <v>ORD6792</v>
      </c>
      <c r="B6793" s="6">
        <v>45315</v>
      </c>
      <c r="C6793" s="6" t="str">
        <f>TEXT(Table1[[#This Row],[Order Date]],"mmm")</f>
        <v>Jan</v>
      </c>
      <c r="D6793" s="6" t="str">
        <f>TEXT(Table1[[#This Row],[Order Date]],"yyyy")</f>
        <v>2024</v>
      </c>
      <c r="E6793" t="s">
        <v>2021</v>
      </c>
      <c r="F6793" t="s">
        <v>30</v>
      </c>
      <c r="G6793" t="s">
        <v>11</v>
      </c>
      <c r="H6793" t="s">
        <v>43</v>
      </c>
      <c r="I6793" t="s">
        <v>1307</v>
      </c>
      <c r="J6793">
        <v>5.67</v>
      </c>
      <c r="K6793">
        <v>3</v>
      </c>
      <c r="L6793">
        <v>0.11</v>
      </c>
    </row>
    <row r="6794" spans="1:12" ht="14.25" customHeight="1" x14ac:dyDescent="0.25">
      <c r="A6794" t="str">
        <f t="shared" si="106"/>
        <v>ORD6793</v>
      </c>
      <c r="B6794" s="6">
        <v>45315</v>
      </c>
      <c r="C6794" s="6" t="str">
        <f>TEXT(Table1[[#This Row],[Order Date]],"mmm")</f>
        <v>Jan</v>
      </c>
      <c r="D6794" s="6" t="str">
        <f>TEXT(Table1[[#This Row],[Order Date]],"yyyy")</f>
        <v>2024</v>
      </c>
      <c r="E6794" t="s">
        <v>1394</v>
      </c>
      <c r="F6794" t="s">
        <v>27</v>
      </c>
      <c r="G6794" t="s">
        <v>11</v>
      </c>
      <c r="H6794" t="s">
        <v>92</v>
      </c>
      <c r="I6794" t="s">
        <v>1387</v>
      </c>
      <c r="J6794">
        <v>25.86</v>
      </c>
      <c r="K6794">
        <v>3</v>
      </c>
      <c r="L6794">
        <v>6.72</v>
      </c>
    </row>
    <row r="6795" spans="1:12" ht="14.25" customHeight="1" x14ac:dyDescent="0.25">
      <c r="A6795" t="str">
        <f t="shared" si="106"/>
        <v>ORD6794</v>
      </c>
      <c r="B6795" s="6">
        <v>45315</v>
      </c>
      <c r="C6795" s="6" t="str">
        <f>TEXT(Table1[[#This Row],[Order Date]],"mmm")</f>
        <v>Jan</v>
      </c>
      <c r="D6795" s="6" t="str">
        <f>TEXT(Table1[[#This Row],[Order Date]],"yyyy")</f>
        <v>2024</v>
      </c>
      <c r="E6795" t="s">
        <v>1394</v>
      </c>
      <c r="F6795" t="s">
        <v>27</v>
      </c>
      <c r="G6795" t="s">
        <v>11</v>
      </c>
      <c r="H6795" t="s">
        <v>20</v>
      </c>
      <c r="I6795" t="s">
        <v>2461</v>
      </c>
      <c r="J6795">
        <v>276.77999999999997</v>
      </c>
      <c r="K6795">
        <v>2</v>
      </c>
      <c r="L6795">
        <v>89.95</v>
      </c>
    </row>
    <row r="6796" spans="1:12" ht="14.25" customHeight="1" x14ac:dyDescent="0.25">
      <c r="A6796" t="str">
        <f t="shared" si="106"/>
        <v>ORD6795</v>
      </c>
      <c r="B6796" s="6">
        <v>45315</v>
      </c>
      <c r="C6796" s="6" t="str">
        <f>TEXT(Table1[[#This Row],[Order Date]],"mmm")</f>
        <v>Jan</v>
      </c>
      <c r="D6796" s="6" t="str">
        <f>TEXT(Table1[[#This Row],[Order Date]],"yyyy")</f>
        <v>2024</v>
      </c>
      <c r="E6796" t="s">
        <v>1394</v>
      </c>
      <c r="F6796" t="s">
        <v>27</v>
      </c>
      <c r="G6796" t="s">
        <v>39</v>
      </c>
      <c r="H6796" t="s">
        <v>40</v>
      </c>
      <c r="I6796" t="s">
        <v>2379</v>
      </c>
      <c r="J6796">
        <v>110.35</v>
      </c>
      <c r="K6796">
        <v>3</v>
      </c>
      <c r="L6796">
        <v>8.2799999999999994</v>
      </c>
    </row>
    <row r="6797" spans="1:12" ht="14.25" customHeight="1" x14ac:dyDescent="0.25">
      <c r="A6797" t="str">
        <f t="shared" si="106"/>
        <v>ORD6796</v>
      </c>
      <c r="B6797" s="6">
        <v>45317</v>
      </c>
      <c r="C6797" s="6" t="str">
        <f>TEXT(Table1[[#This Row],[Order Date]],"mmm")</f>
        <v>Jan</v>
      </c>
      <c r="D6797" s="6" t="str">
        <f>TEXT(Table1[[#This Row],[Order Date]],"yyyy")</f>
        <v>2024</v>
      </c>
      <c r="E6797" t="s">
        <v>139</v>
      </c>
      <c r="F6797" t="s">
        <v>488</v>
      </c>
      <c r="G6797" t="s">
        <v>11</v>
      </c>
      <c r="H6797" t="s">
        <v>24</v>
      </c>
      <c r="I6797" t="s">
        <v>2084</v>
      </c>
      <c r="J6797">
        <v>15.47</v>
      </c>
      <c r="K6797">
        <v>7</v>
      </c>
      <c r="L6797">
        <v>4.18</v>
      </c>
    </row>
    <row r="6798" spans="1:12" ht="14.25" customHeight="1" x14ac:dyDescent="0.25">
      <c r="A6798" t="str">
        <f t="shared" si="106"/>
        <v>ORD6797</v>
      </c>
      <c r="B6798" s="6">
        <v>45317</v>
      </c>
      <c r="C6798" s="6" t="str">
        <f>TEXT(Table1[[#This Row],[Order Date]],"mmm")</f>
        <v>Jan</v>
      </c>
      <c r="D6798" s="6" t="str">
        <f>TEXT(Table1[[#This Row],[Order Date]],"yyyy")</f>
        <v>2024</v>
      </c>
      <c r="E6798" t="s">
        <v>139</v>
      </c>
      <c r="F6798" t="s">
        <v>488</v>
      </c>
      <c r="G6798" t="s">
        <v>11</v>
      </c>
      <c r="H6798" t="s">
        <v>20</v>
      </c>
      <c r="I6798" t="s">
        <v>1302</v>
      </c>
      <c r="J6798">
        <v>7.16</v>
      </c>
      <c r="K6798">
        <v>2</v>
      </c>
      <c r="L6798">
        <v>3.44</v>
      </c>
    </row>
    <row r="6799" spans="1:12" ht="14.25" customHeight="1" x14ac:dyDescent="0.25">
      <c r="A6799" t="str">
        <f t="shared" si="106"/>
        <v>ORD6798</v>
      </c>
      <c r="B6799" s="6">
        <v>45317</v>
      </c>
      <c r="C6799" s="6" t="str">
        <f>TEXT(Table1[[#This Row],[Order Date]],"mmm")</f>
        <v>Jan</v>
      </c>
      <c r="D6799" s="6" t="str">
        <f>TEXT(Table1[[#This Row],[Order Date]],"yyyy")</f>
        <v>2024</v>
      </c>
      <c r="E6799" t="s">
        <v>2286</v>
      </c>
      <c r="F6799" t="s">
        <v>10</v>
      </c>
      <c r="G6799" t="s">
        <v>11</v>
      </c>
      <c r="H6799" t="s">
        <v>18</v>
      </c>
      <c r="I6799" t="s">
        <v>1472</v>
      </c>
      <c r="J6799">
        <v>18.16</v>
      </c>
      <c r="K6799">
        <v>2</v>
      </c>
      <c r="L6799">
        <v>1.82</v>
      </c>
    </row>
    <row r="6800" spans="1:12" ht="14.25" customHeight="1" x14ac:dyDescent="0.25">
      <c r="A6800" t="str">
        <f t="shared" si="106"/>
        <v>ORD6799</v>
      </c>
      <c r="B6800" s="6">
        <v>45317</v>
      </c>
      <c r="C6800" s="6" t="str">
        <f>TEXT(Table1[[#This Row],[Order Date]],"mmm")</f>
        <v>Jan</v>
      </c>
      <c r="D6800" s="6" t="str">
        <f>TEXT(Table1[[#This Row],[Order Date]],"yyyy")</f>
        <v>2024</v>
      </c>
      <c r="E6800" t="s">
        <v>2455</v>
      </c>
      <c r="F6800" t="s">
        <v>27</v>
      </c>
      <c r="G6800" t="s">
        <v>11</v>
      </c>
      <c r="H6800" t="s">
        <v>43</v>
      </c>
      <c r="I6800" t="s">
        <v>496</v>
      </c>
      <c r="J6800">
        <v>11.84</v>
      </c>
      <c r="K6800">
        <v>8</v>
      </c>
      <c r="L6800">
        <v>5.68</v>
      </c>
    </row>
    <row r="6801" spans="1:12" ht="14.25" customHeight="1" x14ac:dyDescent="0.25">
      <c r="A6801" t="str">
        <f t="shared" si="106"/>
        <v>ORD6800</v>
      </c>
      <c r="B6801" s="6">
        <v>45317</v>
      </c>
      <c r="C6801" s="6" t="str">
        <f>TEXT(Table1[[#This Row],[Order Date]],"mmm")</f>
        <v>Jan</v>
      </c>
      <c r="D6801" s="6" t="str">
        <f>TEXT(Table1[[#This Row],[Order Date]],"yyyy")</f>
        <v>2024</v>
      </c>
      <c r="E6801" t="s">
        <v>156</v>
      </c>
      <c r="F6801" t="s">
        <v>30</v>
      </c>
      <c r="G6801" t="s">
        <v>34</v>
      </c>
      <c r="H6801" t="s">
        <v>47</v>
      </c>
      <c r="I6801" t="s">
        <v>2185</v>
      </c>
      <c r="J6801">
        <v>62.72</v>
      </c>
      <c r="K6801">
        <v>4</v>
      </c>
      <c r="L6801">
        <v>24.46</v>
      </c>
    </row>
    <row r="6802" spans="1:12" ht="14.25" customHeight="1" x14ac:dyDescent="0.25">
      <c r="A6802" t="str">
        <f t="shared" si="106"/>
        <v>ORD6801</v>
      </c>
      <c r="B6802" s="6">
        <v>45317</v>
      </c>
      <c r="C6802" s="6" t="str">
        <f>TEXT(Table1[[#This Row],[Order Date]],"mmm")</f>
        <v>Jan</v>
      </c>
      <c r="D6802" s="6" t="str">
        <f>TEXT(Table1[[#This Row],[Order Date]],"yyyy")</f>
        <v>2024</v>
      </c>
      <c r="E6802" t="s">
        <v>156</v>
      </c>
      <c r="F6802" t="s">
        <v>30</v>
      </c>
      <c r="G6802" t="s">
        <v>39</v>
      </c>
      <c r="H6802" t="s">
        <v>40</v>
      </c>
      <c r="I6802" t="s">
        <v>588</v>
      </c>
      <c r="J6802">
        <v>2939.93</v>
      </c>
      <c r="K6802">
        <v>7</v>
      </c>
      <c r="L6802">
        <v>764.38</v>
      </c>
    </row>
    <row r="6803" spans="1:12" ht="14.25" customHeight="1" x14ac:dyDescent="0.25">
      <c r="A6803" t="str">
        <f t="shared" si="106"/>
        <v>ORD6802</v>
      </c>
      <c r="B6803" s="6">
        <v>45318</v>
      </c>
      <c r="C6803" s="6" t="str">
        <f>TEXT(Table1[[#This Row],[Order Date]],"mmm")</f>
        <v>Jan</v>
      </c>
      <c r="D6803" s="6" t="str">
        <f>TEXT(Table1[[#This Row],[Order Date]],"yyyy")</f>
        <v>2024</v>
      </c>
      <c r="E6803" t="s">
        <v>681</v>
      </c>
      <c r="F6803" t="s">
        <v>78</v>
      </c>
      <c r="G6803" t="s">
        <v>11</v>
      </c>
      <c r="H6803" t="s">
        <v>24</v>
      </c>
      <c r="I6803" t="s">
        <v>51</v>
      </c>
      <c r="J6803">
        <v>14.02</v>
      </c>
      <c r="K6803">
        <v>3</v>
      </c>
      <c r="L6803">
        <v>1.75</v>
      </c>
    </row>
    <row r="6804" spans="1:12" ht="14.25" customHeight="1" x14ac:dyDescent="0.25">
      <c r="A6804" t="str">
        <f t="shared" si="106"/>
        <v>ORD6803</v>
      </c>
      <c r="B6804" s="6">
        <v>45318</v>
      </c>
      <c r="C6804" s="6" t="str">
        <f>TEXT(Table1[[#This Row],[Order Date]],"mmm")</f>
        <v>Jan</v>
      </c>
      <c r="D6804" s="6" t="str">
        <f>TEXT(Table1[[#This Row],[Order Date]],"yyyy")</f>
        <v>2024</v>
      </c>
      <c r="E6804" t="s">
        <v>681</v>
      </c>
      <c r="F6804" t="s">
        <v>78</v>
      </c>
      <c r="G6804" t="s">
        <v>39</v>
      </c>
      <c r="H6804" t="s">
        <v>52</v>
      </c>
      <c r="I6804" t="s">
        <v>1921</v>
      </c>
      <c r="J6804">
        <v>71.98</v>
      </c>
      <c r="K6804">
        <v>3</v>
      </c>
      <c r="L6804">
        <v>-9</v>
      </c>
    </row>
    <row r="6805" spans="1:12" ht="14.25" customHeight="1" x14ac:dyDescent="0.25">
      <c r="A6805" t="str">
        <f t="shared" si="106"/>
        <v>ORD6804</v>
      </c>
      <c r="B6805" s="6">
        <v>45318</v>
      </c>
      <c r="C6805" s="6" t="str">
        <f>TEXT(Table1[[#This Row],[Order Date]],"mmm")</f>
        <v>Jan</v>
      </c>
      <c r="D6805" s="6" t="str">
        <f>TEXT(Table1[[#This Row],[Order Date]],"yyyy")</f>
        <v>2024</v>
      </c>
      <c r="E6805" t="s">
        <v>681</v>
      </c>
      <c r="F6805" t="s">
        <v>78</v>
      </c>
      <c r="G6805" t="s">
        <v>39</v>
      </c>
      <c r="H6805" t="s">
        <v>40</v>
      </c>
      <c r="I6805" t="s">
        <v>1239</v>
      </c>
      <c r="J6805">
        <v>107.98</v>
      </c>
      <c r="K6805">
        <v>3</v>
      </c>
      <c r="L6805">
        <v>-27</v>
      </c>
    </row>
    <row r="6806" spans="1:12" ht="14.25" customHeight="1" x14ac:dyDescent="0.25">
      <c r="A6806" t="str">
        <f t="shared" si="106"/>
        <v>ORD6805</v>
      </c>
      <c r="B6806" s="6">
        <v>45318</v>
      </c>
      <c r="C6806" s="6" t="str">
        <f>TEXT(Table1[[#This Row],[Order Date]],"mmm")</f>
        <v>Jan</v>
      </c>
      <c r="D6806" s="6" t="str">
        <f>TEXT(Table1[[#This Row],[Order Date]],"yyyy")</f>
        <v>2024</v>
      </c>
      <c r="E6806" t="s">
        <v>1945</v>
      </c>
      <c r="F6806" t="s">
        <v>149</v>
      </c>
      <c r="G6806" t="s">
        <v>39</v>
      </c>
      <c r="H6806" t="s">
        <v>40</v>
      </c>
      <c r="I6806" t="s">
        <v>2379</v>
      </c>
      <c r="J6806">
        <v>137.94</v>
      </c>
      <c r="K6806">
        <v>3</v>
      </c>
      <c r="L6806">
        <v>35.86</v>
      </c>
    </row>
    <row r="6807" spans="1:12" ht="14.25" customHeight="1" x14ac:dyDescent="0.25">
      <c r="A6807" t="str">
        <f t="shared" si="106"/>
        <v>ORD6806</v>
      </c>
      <c r="B6807" s="6">
        <v>45319</v>
      </c>
      <c r="C6807" s="6" t="str">
        <f>TEXT(Table1[[#This Row],[Order Date]],"mmm")</f>
        <v>Jan</v>
      </c>
      <c r="D6807" s="6" t="str">
        <f>TEXT(Table1[[#This Row],[Order Date]],"yyyy")</f>
        <v>2024</v>
      </c>
      <c r="E6807" t="s">
        <v>569</v>
      </c>
      <c r="F6807" t="s">
        <v>27</v>
      </c>
      <c r="G6807" t="s">
        <v>39</v>
      </c>
      <c r="H6807" t="s">
        <v>52</v>
      </c>
      <c r="I6807" t="s">
        <v>2532</v>
      </c>
      <c r="J6807">
        <v>239.97</v>
      </c>
      <c r="K6807">
        <v>3</v>
      </c>
      <c r="L6807">
        <v>26.4</v>
      </c>
    </row>
    <row r="6808" spans="1:12" ht="14.25" customHeight="1" x14ac:dyDescent="0.25">
      <c r="A6808" t="str">
        <f t="shared" si="106"/>
        <v>ORD6807</v>
      </c>
      <c r="B6808" s="6">
        <v>45319</v>
      </c>
      <c r="C6808" s="6" t="str">
        <f>TEXT(Table1[[#This Row],[Order Date]],"mmm")</f>
        <v>Jan</v>
      </c>
      <c r="D6808" s="6" t="str">
        <f>TEXT(Table1[[#This Row],[Order Date]],"yyyy")</f>
        <v>2024</v>
      </c>
      <c r="E6808" t="s">
        <v>569</v>
      </c>
      <c r="F6808" t="s">
        <v>27</v>
      </c>
      <c r="G6808" t="s">
        <v>34</v>
      </c>
      <c r="H6808" t="s">
        <v>47</v>
      </c>
      <c r="I6808" t="s">
        <v>2557</v>
      </c>
      <c r="J6808">
        <v>37.74</v>
      </c>
      <c r="K6808">
        <v>3</v>
      </c>
      <c r="L6808">
        <v>12.83</v>
      </c>
    </row>
    <row r="6809" spans="1:12" ht="14.25" customHeight="1" x14ac:dyDescent="0.25">
      <c r="A6809" t="str">
        <f t="shared" si="106"/>
        <v>ORD6808</v>
      </c>
      <c r="B6809" s="6">
        <v>45319</v>
      </c>
      <c r="C6809" s="6" t="str">
        <f>TEXT(Table1[[#This Row],[Order Date]],"mmm")</f>
        <v>Jan</v>
      </c>
      <c r="D6809" s="6" t="str">
        <f>TEXT(Table1[[#This Row],[Order Date]],"yyyy")</f>
        <v>2024</v>
      </c>
      <c r="E6809" t="s">
        <v>2111</v>
      </c>
      <c r="F6809" t="s">
        <v>1283</v>
      </c>
      <c r="G6809" t="s">
        <v>11</v>
      </c>
      <c r="H6809" t="s">
        <v>12</v>
      </c>
      <c r="I6809" t="s">
        <v>1057</v>
      </c>
      <c r="J6809">
        <v>279.89999999999998</v>
      </c>
      <c r="K6809">
        <v>5</v>
      </c>
      <c r="L6809">
        <v>137.15</v>
      </c>
    </row>
    <row r="6810" spans="1:12" ht="14.25" customHeight="1" x14ac:dyDescent="0.25">
      <c r="A6810" t="str">
        <f t="shared" si="106"/>
        <v>ORD6809</v>
      </c>
      <c r="B6810" s="6">
        <v>45319</v>
      </c>
      <c r="C6810" s="6" t="str">
        <f>TEXT(Table1[[#This Row],[Order Date]],"mmm")</f>
        <v>Jan</v>
      </c>
      <c r="D6810" s="6" t="str">
        <f>TEXT(Table1[[#This Row],[Order Date]],"yyyy")</f>
        <v>2024</v>
      </c>
      <c r="E6810" t="s">
        <v>2501</v>
      </c>
      <c r="F6810" t="s">
        <v>149</v>
      </c>
      <c r="G6810" t="s">
        <v>39</v>
      </c>
      <c r="H6810" t="s">
        <v>52</v>
      </c>
      <c r="I6810" t="s">
        <v>668</v>
      </c>
      <c r="J6810">
        <v>449.91</v>
      </c>
      <c r="K6810">
        <v>9</v>
      </c>
      <c r="L6810">
        <v>157.47</v>
      </c>
    </row>
    <row r="6811" spans="1:12" ht="14.25" customHeight="1" x14ac:dyDescent="0.25">
      <c r="A6811" t="str">
        <f t="shared" si="106"/>
        <v>ORD6810</v>
      </c>
      <c r="B6811" s="6">
        <v>45320</v>
      </c>
      <c r="C6811" s="6" t="str">
        <f>TEXT(Table1[[#This Row],[Order Date]],"mmm")</f>
        <v>Jan</v>
      </c>
      <c r="D6811" s="6" t="str">
        <f>TEXT(Table1[[#This Row],[Order Date]],"yyyy")</f>
        <v>2024</v>
      </c>
      <c r="E6811" t="s">
        <v>1840</v>
      </c>
      <c r="F6811" t="s">
        <v>15</v>
      </c>
      <c r="G6811" t="s">
        <v>11</v>
      </c>
      <c r="H6811" t="s">
        <v>20</v>
      </c>
      <c r="I6811" t="s">
        <v>758</v>
      </c>
      <c r="J6811">
        <v>12.13</v>
      </c>
      <c r="K6811">
        <v>4</v>
      </c>
      <c r="L6811">
        <v>-20.62</v>
      </c>
    </row>
    <row r="6812" spans="1:12" ht="14.25" customHeight="1" x14ac:dyDescent="0.25">
      <c r="A6812" t="str">
        <f t="shared" si="106"/>
        <v>ORD6811</v>
      </c>
      <c r="B6812" s="6">
        <v>45320</v>
      </c>
      <c r="C6812" s="6" t="str">
        <f>TEXT(Table1[[#This Row],[Order Date]],"mmm")</f>
        <v>Jan</v>
      </c>
      <c r="D6812" s="6" t="str">
        <f>TEXT(Table1[[#This Row],[Order Date]],"yyyy")</f>
        <v>2024</v>
      </c>
      <c r="E6812" t="s">
        <v>1093</v>
      </c>
      <c r="F6812" t="s">
        <v>27</v>
      </c>
      <c r="G6812" t="s">
        <v>11</v>
      </c>
      <c r="H6812" t="s">
        <v>24</v>
      </c>
      <c r="I6812" t="s">
        <v>2572</v>
      </c>
      <c r="J6812">
        <v>8.34</v>
      </c>
      <c r="K6812">
        <v>3</v>
      </c>
      <c r="L6812">
        <v>2.17</v>
      </c>
    </row>
    <row r="6813" spans="1:12" ht="14.25" customHeight="1" x14ac:dyDescent="0.25">
      <c r="A6813" t="str">
        <f t="shared" si="106"/>
        <v>ORD6812</v>
      </c>
      <c r="B6813" s="6">
        <v>45320</v>
      </c>
      <c r="C6813" s="6" t="str">
        <f>TEXT(Table1[[#This Row],[Order Date]],"mmm")</f>
        <v>Jan</v>
      </c>
      <c r="D6813" s="6" t="str">
        <f>TEXT(Table1[[#This Row],[Order Date]],"yyyy")</f>
        <v>2024</v>
      </c>
      <c r="E6813" t="s">
        <v>1093</v>
      </c>
      <c r="F6813" t="s">
        <v>27</v>
      </c>
      <c r="G6813" t="s">
        <v>11</v>
      </c>
      <c r="H6813" t="s">
        <v>200</v>
      </c>
      <c r="I6813" t="s">
        <v>782</v>
      </c>
      <c r="J6813">
        <v>8.57</v>
      </c>
      <c r="K6813">
        <v>1</v>
      </c>
      <c r="L6813">
        <v>2.23</v>
      </c>
    </row>
    <row r="6814" spans="1:12" ht="14.25" customHeight="1" x14ac:dyDescent="0.25">
      <c r="A6814" t="str">
        <f t="shared" si="106"/>
        <v>ORD6813</v>
      </c>
      <c r="B6814" s="6">
        <v>45320</v>
      </c>
      <c r="C6814" s="6" t="str">
        <f>TEXT(Table1[[#This Row],[Order Date]],"mmm")</f>
        <v>Jan</v>
      </c>
      <c r="D6814" s="6" t="str">
        <f>TEXT(Table1[[#This Row],[Order Date]],"yyyy")</f>
        <v>2024</v>
      </c>
      <c r="E6814" t="s">
        <v>1093</v>
      </c>
      <c r="F6814" t="s">
        <v>27</v>
      </c>
      <c r="G6814" t="s">
        <v>11</v>
      </c>
      <c r="H6814" t="s">
        <v>20</v>
      </c>
      <c r="I6814" t="s">
        <v>984</v>
      </c>
      <c r="J6814">
        <v>119.62</v>
      </c>
      <c r="K6814">
        <v>8</v>
      </c>
      <c r="L6814">
        <v>40.369999999999997</v>
      </c>
    </row>
    <row r="6815" spans="1:12" ht="14.25" customHeight="1" x14ac:dyDescent="0.25">
      <c r="A6815" t="str">
        <f t="shared" si="106"/>
        <v>ORD6814</v>
      </c>
      <c r="B6815" s="6">
        <v>45320</v>
      </c>
      <c r="C6815" s="6" t="str">
        <f>TEXT(Table1[[#This Row],[Order Date]],"mmm")</f>
        <v>Jan</v>
      </c>
      <c r="D6815" s="6" t="str">
        <f>TEXT(Table1[[#This Row],[Order Date]],"yyyy")</f>
        <v>2024</v>
      </c>
      <c r="E6815" t="s">
        <v>437</v>
      </c>
      <c r="F6815" t="s">
        <v>149</v>
      </c>
      <c r="G6815" t="s">
        <v>11</v>
      </c>
      <c r="H6815" t="s">
        <v>16</v>
      </c>
      <c r="I6815" t="s">
        <v>1632</v>
      </c>
      <c r="J6815">
        <v>5.22</v>
      </c>
      <c r="K6815">
        <v>2</v>
      </c>
      <c r="L6815">
        <v>2.4</v>
      </c>
    </row>
    <row r="6816" spans="1:12" ht="14.25" customHeight="1" x14ac:dyDescent="0.25">
      <c r="A6816" t="str">
        <f t="shared" si="106"/>
        <v>ORD6815</v>
      </c>
      <c r="B6816" s="6">
        <v>45320</v>
      </c>
      <c r="C6816" s="6" t="str">
        <f>TEXT(Table1[[#This Row],[Order Date]],"mmm")</f>
        <v>Jan</v>
      </c>
      <c r="D6816" s="6" t="str">
        <f>TEXT(Table1[[#This Row],[Order Date]],"yyyy")</f>
        <v>2024</v>
      </c>
      <c r="E6816" t="s">
        <v>2456</v>
      </c>
      <c r="F6816" t="s">
        <v>23</v>
      </c>
      <c r="G6816" t="s">
        <v>11</v>
      </c>
      <c r="H6816" t="s">
        <v>24</v>
      </c>
      <c r="I6816" t="s">
        <v>998</v>
      </c>
      <c r="J6816">
        <v>4.7699999999999996</v>
      </c>
      <c r="K6816">
        <v>2</v>
      </c>
      <c r="L6816">
        <v>0.48</v>
      </c>
    </row>
    <row r="6817" spans="1:12" ht="14.25" customHeight="1" x14ac:dyDescent="0.25">
      <c r="A6817" t="str">
        <f t="shared" si="106"/>
        <v>ORD6816</v>
      </c>
      <c r="B6817" s="6">
        <v>45320</v>
      </c>
      <c r="C6817" s="6" t="str">
        <f>TEXT(Table1[[#This Row],[Order Date]],"mmm")</f>
        <v>Jan</v>
      </c>
      <c r="D6817" s="6" t="str">
        <f>TEXT(Table1[[#This Row],[Order Date]],"yyyy")</f>
        <v>2024</v>
      </c>
      <c r="E6817" t="s">
        <v>217</v>
      </c>
      <c r="F6817" t="s">
        <v>395</v>
      </c>
      <c r="G6817" t="s">
        <v>11</v>
      </c>
      <c r="H6817" t="s">
        <v>12</v>
      </c>
      <c r="I6817" t="s">
        <v>1944</v>
      </c>
      <c r="J6817">
        <v>12.96</v>
      </c>
      <c r="K6817">
        <v>2</v>
      </c>
      <c r="L6817">
        <v>6.22</v>
      </c>
    </row>
    <row r="6818" spans="1:12" ht="14.25" customHeight="1" x14ac:dyDescent="0.25">
      <c r="A6818" t="str">
        <f t="shared" si="106"/>
        <v>ORD6817</v>
      </c>
      <c r="B6818" s="6">
        <v>45320</v>
      </c>
      <c r="C6818" s="6" t="str">
        <f>TEXT(Table1[[#This Row],[Order Date]],"mmm")</f>
        <v>Jan</v>
      </c>
      <c r="D6818" s="6" t="str">
        <f>TEXT(Table1[[#This Row],[Order Date]],"yyyy")</f>
        <v>2024</v>
      </c>
      <c r="E6818" t="s">
        <v>217</v>
      </c>
      <c r="F6818" t="s">
        <v>395</v>
      </c>
      <c r="G6818" t="s">
        <v>11</v>
      </c>
      <c r="H6818" t="s">
        <v>12</v>
      </c>
      <c r="I6818" t="s">
        <v>306</v>
      </c>
      <c r="J6818">
        <v>94.85</v>
      </c>
      <c r="K6818">
        <v>5</v>
      </c>
      <c r="L6818">
        <v>45.53</v>
      </c>
    </row>
    <row r="6819" spans="1:12" ht="14.25" customHeight="1" x14ac:dyDescent="0.25">
      <c r="A6819" t="str">
        <f t="shared" si="106"/>
        <v>ORD6818</v>
      </c>
      <c r="B6819" s="6">
        <v>45320</v>
      </c>
      <c r="C6819" s="6" t="str">
        <f>TEXT(Table1[[#This Row],[Order Date]],"mmm")</f>
        <v>Jan</v>
      </c>
      <c r="D6819" s="6" t="str">
        <f>TEXT(Table1[[#This Row],[Order Date]],"yyyy")</f>
        <v>2024</v>
      </c>
      <c r="E6819" t="s">
        <v>217</v>
      </c>
      <c r="F6819" t="s">
        <v>395</v>
      </c>
      <c r="G6819" t="s">
        <v>11</v>
      </c>
      <c r="H6819" t="s">
        <v>18</v>
      </c>
      <c r="I6819" t="s">
        <v>2092</v>
      </c>
      <c r="J6819">
        <v>13.48</v>
      </c>
      <c r="K6819">
        <v>1</v>
      </c>
      <c r="L6819">
        <v>3.5</v>
      </c>
    </row>
    <row r="6820" spans="1:12" ht="14.25" customHeight="1" x14ac:dyDescent="0.25">
      <c r="A6820" t="str">
        <f t="shared" si="106"/>
        <v>ORD6819</v>
      </c>
      <c r="B6820" s="6">
        <v>45320</v>
      </c>
      <c r="C6820" s="6" t="str">
        <f>TEXT(Table1[[#This Row],[Order Date]],"mmm")</f>
        <v>Jan</v>
      </c>
      <c r="D6820" s="6" t="str">
        <f>TEXT(Table1[[#This Row],[Order Date]],"yyyy")</f>
        <v>2024</v>
      </c>
      <c r="E6820" t="s">
        <v>217</v>
      </c>
      <c r="F6820" t="s">
        <v>395</v>
      </c>
      <c r="G6820" t="s">
        <v>34</v>
      </c>
      <c r="H6820" t="s">
        <v>47</v>
      </c>
      <c r="I6820" t="s">
        <v>60</v>
      </c>
      <c r="J6820">
        <v>14.91</v>
      </c>
      <c r="K6820">
        <v>3</v>
      </c>
      <c r="L6820">
        <v>4.62</v>
      </c>
    </row>
    <row r="6821" spans="1:12" ht="14.25" customHeight="1" x14ac:dyDescent="0.25">
      <c r="A6821" t="str">
        <f t="shared" si="106"/>
        <v>ORD6820</v>
      </c>
      <c r="B6821" s="6">
        <v>45321</v>
      </c>
      <c r="C6821" s="6" t="str">
        <f>TEXT(Table1[[#This Row],[Order Date]],"mmm")</f>
        <v>Jan</v>
      </c>
      <c r="D6821" s="6" t="str">
        <f>TEXT(Table1[[#This Row],[Order Date]],"yyyy")</f>
        <v>2024</v>
      </c>
      <c r="E6821" t="s">
        <v>1977</v>
      </c>
      <c r="F6821" t="s">
        <v>395</v>
      </c>
      <c r="G6821" t="s">
        <v>11</v>
      </c>
      <c r="H6821" t="s">
        <v>20</v>
      </c>
      <c r="I6821" t="s">
        <v>1565</v>
      </c>
      <c r="J6821">
        <v>18.28</v>
      </c>
      <c r="K6821">
        <v>2</v>
      </c>
      <c r="L6821">
        <v>9.14</v>
      </c>
    </row>
    <row r="6822" spans="1:12" ht="14.25" customHeight="1" x14ac:dyDescent="0.25">
      <c r="A6822" t="str">
        <f t="shared" si="106"/>
        <v>ORD6821</v>
      </c>
      <c r="B6822" s="6">
        <v>45321</v>
      </c>
      <c r="C6822" s="6" t="str">
        <f>TEXT(Table1[[#This Row],[Order Date]],"mmm")</f>
        <v>Jan</v>
      </c>
      <c r="D6822" s="6" t="str">
        <f>TEXT(Table1[[#This Row],[Order Date]],"yyyy")</f>
        <v>2024</v>
      </c>
      <c r="E6822" t="s">
        <v>1977</v>
      </c>
      <c r="F6822" t="s">
        <v>395</v>
      </c>
      <c r="G6822" t="s">
        <v>39</v>
      </c>
      <c r="H6822" t="s">
        <v>40</v>
      </c>
      <c r="I6822" t="s">
        <v>87</v>
      </c>
      <c r="J6822">
        <v>207</v>
      </c>
      <c r="K6822">
        <v>3</v>
      </c>
      <c r="L6822">
        <v>51.75</v>
      </c>
    </row>
    <row r="6823" spans="1:12" ht="14.25" customHeight="1" x14ac:dyDescent="0.25">
      <c r="A6823" t="str">
        <f t="shared" si="106"/>
        <v>ORD6822</v>
      </c>
      <c r="B6823" s="6">
        <v>45321</v>
      </c>
      <c r="C6823" s="6" t="str">
        <f>TEXT(Table1[[#This Row],[Order Date]],"mmm")</f>
        <v>Jan</v>
      </c>
      <c r="D6823" s="6" t="str">
        <f>TEXT(Table1[[#This Row],[Order Date]],"yyyy")</f>
        <v>2024</v>
      </c>
      <c r="E6823" t="s">
        <v>1977</v>
      </c>
      <c r="F6823" t="s">
        <v>395</v>
      </c>
      <c r="G6823" t="s">
        <v>11</v>
      </c>
      <c r="H6823" t="s">
        <v>20</v>
      </c>
      <c r="I6823" t="s">
        <v>1367</v>
      </c>
      <c r="J6823">
        <v>32.35</v>
      </c>
      <c r="K6823">
        <v>5</v>
      </c>
      <c r="L6823">
        <v>16.18</v>
      </c>
    </row>
    <row r="6824" spans="1:12" ht="14.25" customHeight="1" x14ac:dyDescent="0.25">
      <c r="A6824" t="str">
        <f t="shared" si="106"/>
        <v>ORD6823</v>
      </c>
      <c r="B6824" s="6">
        <v>45321</v>
      </c>
      <c r="C6824" s="6" t="str">
        <f>TEXT(Table1[[#This Row],[Order Date]],"mmm")</f>
        <v>Jan</v>
      </c>
      <c r="D6824" s="6" t="str">
        <f>TEXT(Table1[[#This Row],[Order Date]],"yyyy")</f>
        <v>2024</v>
      </c>
      <c r="E6824" t="s">
        <v>1977</v>
      </c>
      <c r="F6824" t="s">
        <v>395</v>
      </c>
      <c r="G6824" t="s">
        <v>11</v>
      </c>
      <c r="H6824" t="s">
        <v>20</v>
      </c>
      <c r="I6824" t="s">
        <v>800</v>
      </c>
      <c r="J6824">
        <v>7.71</v>
      </c>
      <c r="K6824">
        <v>1</v>
      </c>
      <c r="L6824">
        <v>3.47</v>
      </c>
    </row>
    <row r="6825" spans="1:12" ht="14.25" customHeight="1" x14ac:dyDescent="0.25">
      <c r="A6825" t="str">
        <f t="shared" si="106"/>
        <v>ORD6824</v>
      </c>
      <c r="B6825" s="6">
        <v>45321</v>
      </c>
      <c r="C6825" s="6" t="str">
        <f>TEXT(Table1[[#This Row],[Order Date]],"mmm")</f>
        <v>Jan</v>
      </c>
      <c r="D6825" s="6" t="str">
        <f>TEXT(Table1[[#This Row],[Order Date]],"yyyy")</f>
        <v>2024</v>
      </c>
      <c r="E6825" t="s">
        <v>1977</v>
      </c>
      <c r="F6825" t="s">
        <v>395</v>
      </c>
      <c r="G6825" t="s">
        <v>11</v>
      </c>
      <c r="H6825" t="s">
        <v>24</v>
      </c>
      <c r="I6825" t="s">
        <v>2234</v>
      </c>
      <c r="J6825">
        <v>40.299999999999997</v>
      </c>
      <c r="K6825">
        <v>2</v>
      </c>
      <c r="L6825">
        <v>10.88</v>
      </c>
    </row>
    <row r="6826" spans="1:12" ht="14.25" customHeight="1" x14ac:dyDescent="0.25">
      <c r="A6826" t="str">
        <f t="shared" si="106"/>
        <v>ORD6825</v>
      </c>
      <c r="B6826" s="6">
        <v>45321</v>
      </c>
      <c r="C6826" s="6" t="str">
        <f>TEXT(Table1[[#This Row],[Order Date]],"mmm")</f>
        <v>Jan</v>
      </c>
      <c r="D6826" s="6" t="str">
        <f>TEXT(Table1[[#This Row],[Order Date]],"yyyy")</f>
        <v>2024</v>
      </c>
      <c r="E6826" t="s">
        <v>1977</v>
      </c>
      <c r="F6826" t="s">
        <v>395</v>
      </c>
      <c r="G6826" t="s">
        <v>34</v>
      </c>
      <c r="H6826" t="s">
        <v>47</v>
      </c>
      <c r="I6826" t="s">
        <v>2480</v>
      </c>
      <c r="J6826">
        <v>34.58</v>
      </c>
      <c r="K6826">
        <v>7</v>
      </c>
      <c r="L6826">
        <v>14.52</v>
      </c>
    </row>
    <row r="6827" spans="1:12" ht="14.25" customHeight="1" x14ac:dyDescent="0.25">
      <c r="A6827" t="str">
        <f t="shared" si="106"/>
        <v>ORD6826</v>
      </c>
      <c r="B6827" s="6">
        <v>45321</v>
      </c>
      <c r="C6827" s="6" t="str">
        <f>TEXT(Table1[[#This Row],[Order Date]],"mmm")</f>
        <v>Jan</v>
      </c>
      <c r="D6827" s="6" t="str">
        <f>TEXT(Table1[[#This Row],[Order Date]],"yyyy")</f>
        <v>2024</v>
      </c>
      <c r="E6827" t="s">
        <v>77</v>
      </c>
      <c r="F6827" t="s">
        <v>27</v>
      </c>
      <c r="G6827" t="s">
        <v>11</v>
      </c>
      <c r="H6827" t="s">
        <v>18</v>
      </c>
      <c r="I6827" t="s">
        <v>418</v>
      </c>
      <c r="J6827">
        <v>129.30000000000001</v>
      </c>
      <c r="K6827">
        <v>2</v>
      </c>
      <c r="L6827">
        <v>6.47</v>
      </c>
    </row>
    <row r="6828" spans="1:12" ht="14.25" customHeight="1" x14ac:dyDescent="0.25">
      <c r="A6828" t="str">
        <f t="shared" si="106"/>
        <v>ORD6827</v>
      </c>
      <c r="B6828" s="6">
        <v>45321</v>
      </c>
      <c r="C6828" s="6" t="str">
        <f>TEXT(Table1[[#This Row],[Order Date]],"mmm")</f>
        <v>Jan</v>
      </c>
      <c r="D6828" s="6" t="str">
        <f>TEXT(Table1[[#This Row],[Order Date]],"yyyy")</f>
        <v>2024</v>
      </c>
      <c r="E6828" t="s">
        <v>1494</v>
      </c>
      <c r="F6828" t="s">
        <v>27</v>
      </c>
      <c r="G6828" t="s">
        <v>11</v>
      </c>
      <c r="H6828" t="s">
        <v>24</v>
      </c>
      <c r="I6828" t="s">
        <v>2351</v>
      </c>
      <c r="J6828">
        <v>12.74</v>
      </c>
      <c r="K6828">
        <v>7</v>
      </c>
      <c r="L6828">
        <v>5.73</v>
      </c>
    </row>
    <row r="6829" spans="1:12" ht="14.25" customHeight="1" x14ac:dyDescent="0.25">
      <c r="A6829" t="str">
        <f t="shared" si="106"/>
        <v>ORD6828</v>
      </c>
      <c r="B6829" s="6">
        <v>45321</v>
      </c>
      <c r="C6829" s="6" t="str">
        <f>TEXT(Table1[[#This Row],[Order Date]],"mmm")</f>
        <v>Jan</v>
      </c>
      <c r="D6829" s="6" t="str">
        <f>TEXT(Table1[[#This Row],[Order Date]],"yyyy")</f>
        <v>2024</v>
      </c>
      <c r="E6829" t="s">
        <v>1494</v>
      </c>
      <c r="F6829" t="s">
        <v>27</v>
      </c>
      <c r="G6829" t="s">
        <v>11</v>
      </c>
      <c r="H6829" t="s">
        <v>24</v>
      </c>
      <c r="I6829" t="s">
        <v>2622</v>
      </c>
      <c r="J6829">
        <v>8.82</v>
      </c>
      <c r="K6829">
        <v>3</v>
      </c>
      <c r="L6829">
        <v>2.38</v>
      </c>
    </row>
    <row r="6830" spans="1:12" ht="14.25" customHeight="1" x14ac:dyDescent="0.25">
      <c r="A6830" t="str">
        <f t="shared" si="106"/>
        <v>ORD6829</v>
      </c>
      <c r="B6830" s="6">
        <v>45321</v>
      </c>
      <c r="C6830" s="6" t="str">
        <f>TEXT(Table1[[#This Row],[Order Date]],"mmm")</f>
        <v>Jan</v>
      </c>
      <c r="D6830" s="6" t="str">
        <f>TEXT(Table1[[#This Row],[Order Date]],"yyyy")</f>
        <v>2024</v>
      </c>
      <c r="E6830" t="s">
        <v>1494</v>
      </c>
      <c r="F6830" t="s">
        <v>27</v>
      </c>
      <c r="G6830" t="s">
        <v>34</v>
      </c>
      <c r="H6830" t="s">
        <v>35</v>
      </c>
      <c r="I6830" t="s">
        <v>231</v>
      </c>
      <c r="J6830">
        <v>120.78</v>
      </c>
      <c r="K6830">
        <v>1</v>
      </c>
      <c r="L6830">
        <v>-13.59</v>
      </c>
    </row>
    <row r="6831" spans="1:12" ht="14.25" customHeight="1" x14ac:dyDescent="0.25">
      <c r="A6831" t="str">
        <f t="shared" si="106"/>
        <v>ORD6830</v>
      </c>
      <c r="B6831" s="6">
        <v>45321</v>
      </c>
      <c r="C6831" s="6" t="str">
        <f>TEXT(Table1[[#This Row],[Order Date]],"mmm")</f>
        <v>Jan</v>
      </c>
      <c r="D6831" s="6" t="str">
        <f>TEXT(Table1[[#This Row],[Order Date]],"yyyy")</f>
        <v>2024</v>
      </c>
      <c r="E6831" t="s">
        <v>622</v>
      </c>
      <c r="F6831" t="s">
        <v>123</v>
      </c>
      <c r="G6831" t="s">
        <v>34</v>
      </c>
      <c r="H6831" t="s">
        <v>35</v>
      </c>
      <c r="I6831" t="s">
        <v>2414</v>
      </c>
      <c r="J6831">
        <v>419.14</v>
      </c>
      <c r="K6831">
        <v>4</v>
      </c>
      <c r="L6831">
        <v>-68.11</v>
      </c>
    </row>
    <row r="6832" spans="1:12" ht="14.25" customHeight="1" x14ac:dyDescent="0.25">
      <c r="A6832" t="str">
        <f t="shared" si="106"/>
        <v>ORD6831</v>
      </c>
      <c r="B6832" s="6">
        <v>45321</v>
      </c>
      <c r="C6832" s="6" t="str">
        <f>TEXT(Table1[[#This Row],[Order Date]],"mmm")</f>
        <v>Jan</v>
      </c>
      <c r="D6832" s="6" t="str">
        <f>TEXT(Table1[[#This Row],[Order Date]],"yyyy")</f>
        <v>2024</v>
      </c>
      <c r="E6832" t="s">
        <v>2540</v>
      </c>
      <c r="F6832" t="s">
        <v>15</v>
      </c>
      <c r="G6832" t="s">
        <v>34</v>
      </c>
      <c r="H6832" t="s">
        <v>145</v>
      </c>
      <c r="I6832" t="s">
        <v>146</v>
      </c>
      <c r="J6832">
        <v>69.38</v>
      </c>
      <c r="K6832">
        <v>1</v>
      </c>
      <c r="L6832">
        <v>-47.18</v>
      </c>
    </row>
    <row r="6833" spans="1:12" ht="14.25" customHeight="1" x14ac:dyDescent="0.25">
      <c r="A6833" t="str">
        <f t="shared" si="106"/>
        <v>ORD6832</v>
      </c>
      <c r="B6833" s="6">
        <v>45321</v>
      </c>
      <c r="C6833" s="6" t="str">
        <f>TEXT(Table1[[#This Row],[Order Date]],"mmm")</f>
        <v>Jan</v>
      </c>
      <c r="D6833" s="6" t="str">
        <f>TEXT(Table1[[#This Row],[Order Date]],"yyyy")</f>
        <v>2024</v>
      </c>
      <c r="E6833" t="s">
        <v>2540</v>
      </c>
      <c r="F6833" t="s">
        <v>15</v>
      </c>
      <c r="G6833" t="s">
        <v>11</v>
      </c>
      <c r="H6833" t="s">
        <v>200</v>
      </c>
      <c r="I6833" t="s">
        <v>2207</v>
      </c>
      <c r="J6833">
        <v>31.68</v>
      </c>
      <c r="K6833">
        <v>4</v>
      </c>
      <c r="L6833">
        <v>2.77</v>
      </c>
    </row>
    <row r="6834" spans="1:12" ht="14.25" customHeight="1" x14ac:dyDescent="0.25">
      <c r="A6834" t="str">
        <f t="shared" si="106"/>
        <v>ORD6833</v>
      </c>
      <c r="B6834" s="6">
        <v>45321</v>
      </c>
      <c r="C6834" s="6" t="str">
        <f>TEXT(Table1[[#This Row],[Order Date]],"mmm")</f>
        <v>Jan</v>
      </c>
      <c r="D6834" s="6" t="str">
        <f>TEXT(Table1[[#This Row],[Order Date]],"yyyy")</f>
        <v>2024</v>
      </c>
      <c r="E6834" t="s">
        <v>2540</v>
      </c>
      <c r="F6834" t="s">
        <v>15</v>
      </c>
      <c r="G6834" t="s">
        <v>39</v>
      </c>
      <c r="H6834" t="s">
        <v>40</v>
      </c>
      <c r="I6834" t="s">
        <v>1695</v>
      </c>
      <c r="J6834">
        <v>2003.17</v>
      </c>
      <c r="K6834">
        <v>4</v>
      </c>
      <c r="L6834">
        <v>250.4</v>
      </c>
    </row>
    <row r="6835" spans="1:12" ht="14.25" customHeight="1" x14ac:dyDescent="0.25">
      <c r="A6835" t="str">
        <f t="shared" si="106"/>
        <v>ORD6834</v>
      </c>
      <c r="B6835" s="6">
        <v>45321</v>
      </c>
      <c r="C6835" s="6" t="str">
        <f>TEXT(Table1[[#This Row],[Order Date]],"mmm")</f>
        <v>Jan</v>
      </c>
      <c r="D6835" s="6" t="str">
        <f>TEXT(Table1[[#This Row],[Order Date]],"yyyy")</f>
        <v>2024</v>
      </c>
      <c r="E6835" t="s">
        <v>2540</v>
      </c>
      <c r="F6835" t="s">
        <v>15</v>
      </c>
      <c r="G6835" t="s">
        <v>11</v>
      </c>
      <c r="H6835" t="s">
        <v>24</v>
      </c>
      <c r="I6835" t="s">
        <v>2204</v>
      </c>
      <c r="J6835">
        <v>9.34</v>
      </c>
      <c r="K6835">
        <v>2</v>
      </c>
      <c r="L6835">
        <v>3.15</v>
      </c>
    </row>
    <row r="6836" spans="1:12" ht="14.25" customHeight="1" x14ac:dyDescent="0.25">
      <c r="A6836" t="str">
        <f t="shared" si="106"/>
        <v>ORD6835</v>
      </c>
      <c r="B6836" s="6">
        <v>45321</v>
      </c>
      <c r="C6836" s="6" t="str">
        <f>TEXT(Table1[[#This Row],[Order Date]],"mmm")</f>
        <v>Jan</v>
      </c>
      <c r="D6836" s="6" t="str">
        <f>TEXT(Table1[[#This Row],[Order Date]],"yyyy")</f>
        <v>2024</v>
      </c>
      <c r="E6836" t="s">
        <v>1223</v>
      </c>
      <c r="F6836" t="s">
        <v>164</v>
      </c>
      <c r="G6836" t="s">
        <v>39</v>
      </c>
      <c r="H6836" t="s">
        <v>40</v>
      </c>
      <c r="I6836" t="s">
        <v>799</v>
      </c>
      <c r="J6836">
        <v>604.77</v>
      </c>
      <c r="K6836">
        <v>4</v>
      </c>
      <c r="L6836">
        <v>60.48</v>
      </c>
    </row>
    <row r="6837" spans="1:12" ht="14.25" customHeight="1" x14ac:dyDescent="0.25">
      <c r="A6837" t="str">
        <f t="shared" si="106"/>
        <v>ORD6836</v>
      </c>
      <c r="B6837" s="6">
        <v>45324</v>
      </c>
      <c r="C6837" s="6" t="str">
        <f>TEXT(Table1[[#This Row],[Order Date]],"mmm")</f>
        <v>Feb</v>
      </c>
      <c r="D6837" s="6" t="str">
        <f>TEXT(Table1[[#This Row],[Order Date]],"yyyy")</f>
        <v>2024</v>
      </c>
      <c r="E6837" t="s">
        <v>1163</v>
      </c>
      <c r="F6837" t="s">
        <v>78</v>
      </c>
      <c r="G6837" t="s">
        <v>39</v>
      </c>
      <c r="H6837" t="s">
        <v>40</v>
      </c>
      <c r="I6837" t="s">
        <v>2408</v>
      </c>
      <c r="J6837">
        <v>59.97</v>
      </c>
      <c r="K6837">
        <v>5</v>
      </c>
      <c r="L6837">
        <v>-11.99</v>
      </c>
    </row>
    <row r="6838" spans="1:12" ht="14.25" customHeight="1" x14ac:dyDescent="0.25">
      <c r="A6838" t="str">
        <f t="shared" si="106"/>
        <v>ORD6837</v>
      </c>
      <c r="B6838" s="6">
        <v>45324</v>
      </c>
      <c r="C6838" s="6" t="str">
        <f>TEXT(Table1[[#This Row],[Order Date]],"mmm")</f>
        <v>Feb</v>
      </c>
      <c r="D6838" s="6" t="str">
        <f>TEXT(Table1[[#This Row],[Order Date]],"yyyy")</f>
        <v>2024</v>
      </c>
      <c r="E6838" t="s">
        <v>1163</v>
      </c>
      <c r="F6838" t="s">
        <v>78</v>
      </c>
      <c r="G6838" t="s">
        <v>11</v>
      </c>
      <c r="H6838" t="s">
        <v>12</v>
      </c>
      <c r="I6838" t="s">
        <v>1041</v>
      </c>
      <c r="J6838">
        <v>78.3</v>
      </c>
      <c r="K6838">
        <v>2</v>
      </c>
      <c r="L6838">
        <v>29.36</v>
      </c>
    </row>
    <row r="6839" spans="1:12" ht="14.25" customHeight="1" x14ac:dyDescent="0.25">
      <c r="A6839" t="str">
        <f t="shared" si="106"/>
        <v>ORD6838</v>
      </c>
      <c r="B6839" s="6">
        <v>45324</v>
      </c>
      <c r="C6839" s="6" t="str">
        <f>TEXT(Table1[[#This Row],[Order Date]],"mmm")</f>
        <v>Feb</v>
      </c>
      <c r="D6839" s="6" t="str">
        <f>TEXT(Table1[[#This Row],[Order Date]],"yyyy")</f>
        <v>2024</v>
      </c>
      <c r="E6839" t="s">
        <v>1163</v>
      </c>
      <c r="F6839" t="s">
        <v>78</v>
      </c>
      <c r="G6839" t="s">
        <v>11</v>
      </c>
      <c r="H6839" t="s">
        <v>43</v>
      </c>
      <c r="I6839" t="s">
        <v>160</v>
      </c>
      <c r="J6839">
        <v>21.46</v>
      </c>
      <c r="K6839">
        <v>9</v>
      </c>
      <c r="L6839">
        <v>6.97</v>
      </c>
    </row>
    <row r="6840" spans="1:12" ht="14.25" customHeight="1" x14ac:dyDescent="0.25">
      <c r="A6840" t="str">
        <f t="shared" si="106"/>
        <v>ORD6839</v>
      </c>
      <c r="B6840" s="6">
        <v>45324</v>
      </c>
      <c r="C6840" s="6" t="str">
        <f>TEXT(Table1[[#This Row],[Order Date]],"mmm")</f>
        <v>Feb</v>
      </c>
      <c r="D6840" s="6" t="str">
        <f>TEXT(Table1[[#This Row],[Order Date]],"yyyy")</f>
        <v>2024</v>
      </c>
      <c r="E6840" t="s">
        <v>537</v>
      </c>
      <c r="F6840" t="s">
        <v>27</v>
      </c>
      <c r="G6840" t="s">
        <v>34</v>
      </c>
      <c r="H6840" t="s">
        <v>47</v>
      </c>
      <c r="I6840" t="s">
        <v>920</v>
      </c>
      <c r="J6840">
        <v>86.26</v>
      </c>
      <c r="K6840">
        <v>2</v>
      </c>
      <c r="L6840">
        <v>29.33</v>
      </c>
    </row>
    <row r="6841" spans="1:12" ht="14.25" customHeight="1" x14ac:dyDescent="0.25">
      <c r="A6841" t="str">
        <f t="shared" si="106"/>
        <v>ORD6840</v>
      </c>
      <c r="B6841" s="6">
        <v>45324</v>
      </c>
      <c r="C6841" s="6" t="str">
        <f>TEXT(Table1[[#This Row],[Order Date]],"mmm")</f>
        <v>Feb</v>
      </c>
      <c r="D6841" s="6" t="str">
        <f>TEXT(Table1[[#This Row],[Order Date]],"yyyy")</f>
        <v>2024</v>
      </c>
      <c r="E6841" t="s">
        <v>537</v>
      </c>
      <c r="F6841" t="s">
        <v>27</v>
      </c>
      <c r="G6841" t="s">
        <v>11</v>
      </c>
      <c r="H6841" t="s">
        <v>18</v>
      </c>
      <c r="I6841" t="s">
        <v>1540</v>
      </c>
      <c r="J6841">
        <v>139.04</v>
      </c>
      <c r="K6841">
        <v>4</v>
      </c>
      <c r="L6841">
        <v>38.93</v>
      </c>
    </row>
    <row r="6842" spans="1:12" ht="14.25" customHeight="1" x14ac:dyDescent="0.25">
      <c r="A6842" t="str">
        <f t="shared" si="106"/>
        <v>ORD6841</v>
      </c>
      <c r="B6842" s="6">
        <v>45324</v>
      </c>
      <c r="C6842" s="6" t="str">
        <f>TEXT(Table1[[#This Row],[Order Date]],"mmm")</f>
        <v>Feb</v>
      </c>
      <c r="D6842" s="6" t="str">
        <f>TEXT(Table1[[#This Row],[Order Date]],"yyyy")</f>
        <v>2024</v>
      </c>
      <c r="E6842" t="s">
        <v>537</v>
      </c>
      <c r="F6842" t="s">
        <v>27</v>
      </c>
      <c r="G6842" t="s">
        <v>11</v>
      </c>
      <c r="H6842" t="s">
        <v>92</v>
      </c>
      <c r="I6842" t="s">
        <v>2644</v>
      </c>
      <c r="J6842">
        <v>46.8</v>
      </c>
      <c r="K6842">
        <v>4</v>
      </c>
      <c r="L6842">
        <v>16.38</v>
      </c>
    </row>
    <row r="6843" spans="1:12" ht="14.25" customHeight="1" x14ac:dyDescent="0.25">
      <c r="A6843" t="str">
        <f t="shared" si="106"/>
        <v>ORD6842</v>
      </c>
      <c r="B6843" s="6">
        <v>45324</v>
      </c>
      <c r="C6843" s="6" t="str">
        <f>TEXT(Table1[[#This Row],[Order Date]],"mmm")</f>
        <v>Feb</v>
      </c>
      <c r="D6843" s="6" t="str">
        <f>TEXT(Table1[[#This Row],[Order Date]],"yyyy")</f>
        <v>2024</v>
      </c>
      <c r="E6843" t="s">
        <v>2423</v>
      </c>
      <c r="F6843" t="s">
        <v>27</v>
      </c>
      <c r="G6843" t="s">
        <v>34</v>
      </c>
      <c r="H6843" t="s">
        <v>47</v>
      </c>
      <c r="I6843" t="s">
        <v>2140</v>
      </c>
      <c r="J6843">
        <v>210.58</v>
      </c>
      <c r="K6843">
        <v>2</v>
      </c>
      <c r="L6843">
        <v>12.63</v>
      </c>
    </row>
    <row r="6844" spans="1:12" ht="14.25" customHeight="1" x14ac:dyDescent="0.25">
      <c r="A6844" t="str">
        <f t="shared" si="106"/>
        <v>ORD6843</v>
      </c>
      <c r="B6844" s="6">
        <v>45324</v>
      </c>
      <c r="C6844" s="6" t="str">
        <f>TEXT(Table1[[#This Row],[Order Date]],"mmm")</f>
        <v>Feb</v>
      </c>
      <c r="D6844" s="6" t="str">
        <f>TEXT(Table1[[#This Row],[Order Date]],"yyyy")</f>
        <v>2024</v>
      </c>
      <c r="E6844" t="s">
        <v>2423</v>
      </c>
      <c r="F6844" t="s">
        <v>27</v>
      </c>
      <c r="G6844" t="s">
        <v>11</v>
      </c>
      <c r="H6844" t="s">
        <v>20</v>
      </c>
      <c r="I6844" t="s">
        <v>548</v>
      </c>
      <c r="J6844">
        <v>30.96</v>
      </c>
      <c r="K6844">
        <v>2</v>
      </c>
      <c r="L6844">
        <v>10.06</v>
      </c>
    </row>
    <row r="6845" spans="1:12" ht="14.25" customHeight="1" x14ac:dyDescent="0.25">
      <c r="A6845" t="str">
        <f t="shared" si="106"/>
        <v>ORD6844</v>
      </c>
      <c r="B6845" s="6">
        <v>45324</v>
      </c>
      <c r="C6845" s="6" t="str">
        <f>TEXT(Table1[[#This Row],[Order Date]],"mmm")</f>
        <v>Feb</v>
      </c>
      <c r="D6845" s="6" t="str">
        <f>TEXT(Table1[[#This Row],[Order Date]],"yyyy")</f>
        <v>2024</v>
      </c>
      <c r="E6845" t="s">
        <v>2423</v>
      </c>
      <c r="F6845" t="s">
        <v>27</v>
      </c>
      <c r="G6845" t="s">
        <v>39</v>
      </c>
      <c r="H6845" t="s">
        <v>302</v>
      </c>
      <c r="I6845" t="s">
        <v>2655</v>
      </c>
      <c r="J6845">
        <v>239.98</v>
      </c>
      <c r="K6845">
        <v>2</v>
      </c>
      <c r="L6845">
        <v>39</v>
      </c>
    </row>
    <row r="6846" spans="1:12" ht="14.25" customHeight="1" x14ac:dyDescent="0.25">
      <c r="A6846" t="str">
        <f t="shared" si="106"/>
        <v>ORD6845</v>
      </c>
      <c r="B6846" s="6">
        <v>45325</v>
      </c>
      <c r="C6846" s="6" t="str">
        <f>TEXT(Table1[[#This Row],[Order Date]],"mmm")</f>
        <v>Feb</v>
      </c>
      <c r="D6846" s="6" t="str">
        <f>TEXT(Table1[[#This Row],[Order Date]],"yyyy")</f>
        <v>2024</v>
      </c>
      <c r="E6846" t="s">
        <v>1738</v>
      </c>
      <c r="F6846" t="s">
        <v>78</v>
      </c>
      <c r="G6846" t="s">
        <v>11</v>
      </c>
      <c r="H6846" t="s">
        <v>20</v>
      </c>
      <c r="I6846" t="s">
        <v>425</v>
      </c>
      <c r="J6846">
        <v>5.23</v>
      </c>
      <c r="K6846">
        <v>3</v>
      </c>
      <c r="L6846">
        <v>-4.18</v>
      </c>
    </row>
    <row r="6847" spans="1:12" ht="14.25" customHeight="1" x14ac:dyDescent="0.25">
      <c r="A6847" t="str">
        <f t="shared" si="106"/>
        <v>ORD6846</v>
      </c>
      <c r="B6847" s="6">
        <v>45325</v>
      </c>
      <c r="C6847" s="6" t="str">
        <f>TEXT(Table1[[#This Row],[Order Date]],"mmm")</f>
        <v>Feb</v>
      </c>
      <c r="D6847" s="6" t="str">
        <f>TEXT(Table1[[#This Row],[Order Date]],"yyyy")</f>
        <v>2024</v>
      </c>
      <c r="E6847" t="s">
        <v>1738</v>
      </c>
      <c r="F6847" t="s">
        <v>78</v>
      </c>
      <c r="G6847" t="s">
        <v>11</v>
      </c>
      <c r="H6847" t="s">
        <v>18</v>
      </c>
      <c r="I6847" t="s">
        <v>308</v>
      </c>
      <c r="J6847">
        <v>285.55</v>
      </c>
      <c r="K6847">
        <v>2</v>
      </c>
      <c r="L6847">
        <v>35.69</v>
      </c>
    </row>
    <row r="6848" spans="1:12" ht="14.25" customHeight="1" x14ac:dyDescent="0.25">
      <c r="A6848" t="str">
        <f t="shared" si="106"/>
        <v>ORD6847</v>
      </c>
      <c r="B6848" s="6">
        <v>45325</v>
      </c>
      <c r="C6848" s="6" t="str">
        <f>TEXT(Table1[[#This Row],[Order Date]],"mmm")</f>
        <v>Feb</v>
      </c>
      <c r="D6848" s="6" t="str">
        <f>TEXT(Table1[[#This Row],[Order Date]],"yyyy")</f>
        <v>2024</v>
      </c>
      <c r="E6848" t="s">
        <v>233</v>
      </c>
      <c r="F6848" t="s">
        <v>123</v>
      </c>
      <c r="G6848" t="s">
        <v>11</v>
      </c>
      <c r="H6848" t="s">
        <v>20</v>
      </c>
      <c r="I6848" t="s">
        <v>1367</v>
      </c>
      <c r="J6848">
        <v>3.88</v>
      </c>
      <c r="K6848">
        <v>2</v>
      </c>
      <c r="L6848">
        <v>-2.59</v>
      </c>
    </row>
    <row r="6849" spans="1:12" ht="14.25" customHeight="1" x14ac:dyDescent="0.25">
      <c r="A6849" t="str">
        <f t="shared" si="106"/>
        <v>ORD6848</v>
      </c>
      <c r="B6849" s="6">
        <v>45325</v>
      </c>
      <c r="C6849" s="6" t="str">
        <f>TEXT(Table1[[#This Row],[Order Date]],"mmm")</f>
        <v>Feb</v>
      </c>
      <c r="D6849" s="6" t="str">
        <f>TEXT(Table1[[#This Row],[Order Date]],"yyyy")</f>
        <v>2024</v>
      </c>
      <c r="E6849" t="s">
        <v>233</v>
      </c>
      <c r="F6849" t="s">
        <v>123</v>
      </c>
      <c r="G6849" t="s">
        <v>11</v>
      </c>
      <c r="H6849" t="s">
        <v>12</v>
      </c>
      <c r="I6849" t="s">
        <v>2595</v>
      </c>
      <c r="J6849">
        <v>115.3</v>
      </c>
      <c r="K6849">
        <v>3</v>
      </c>
      <c r="L6849">
        <v>40.35</v>
      </c>
    </row>
    <row r="6850" spans="1:12" ht="14.25" customHeight="1" x14ac:dyDescent="0.25">
      <c r="A6850" t="str">
        <f t="shared" si="106"/>
        <v>ORD6849</v>
      </c>
      <c r="B6850" s="6">
        <v>45325</v>
      </c>
      <c r="C6850" s="6" t="str">
        <f>TEXT(Table1[[#This Row],[Order Date]],"mmm")</f>
        <v>Feb</v>
      </c>
      <c r="D6850" s="6" t="str">
        <f>TEXT(Table1[[#This Row],[Order Date]],"yyyy")</f>
        <v>2024</v>
      </c>
      <c r="E6850" t="s">
        <v>1513</v>
      </c>
      <c r="F6850" t="s">
        <v>15</v>
      </c>
      <c r="G6850" t="s">
        <v>11</v>
      </c>
      <c r="H6850" t="s">
        <v>12</v>
      </c>
      <c r="I6850" t="s">
        <v>836</v>
      </c>
      <c r="J6850">
        <v>5.18</v>
      </c>
      <c r="K6850">
        <v>1</v>
      </c>
      <c r="L6850">
        <v>1.81</v>
      </c>
    </row>
    <row r="6851" spans="1:12" ht="14.25" customHeight="1" x14ac:dyDescent="0.25">
      <c r="A6851" t="str">
        <f t="shared" ref="A6851:A6914" si="107">"ORD" &amp; TEXT(ROW(A6851)-1, "0000")</f>
        <v>ORD6850</v>
      </c>
      <c r="B6851" s="6">
        <v>45325</v>
      </c>
      <c r="C6851" s="6" t="str">
        <f>TEXT(Table1[[#This Row],[Order Date]],"mmm")</f>
        <v>Feb</v>
      </c>
      <c r="D6851" s="6" t="str">
        <f>TEXT(Table1[[#This Row],[Order Date]],"yyyy")</f>
        <v>2024</v>
      </c>
      <c r="E6851" t="s">
        <v>1513</v>
      </c>
      <c r="F6851" t="s">
        <v>15</v>
      </c>
      <c r="G6851" t="s">
        <v>11</v>
      </c>
      <c r="H6851" t="s">
        <v>12</v>
      </c>
      <c r="I6851" t="s">
        <v>1601</v>
      </c>
      <c r="J6851">
        <v>65.58</v>
      </c>
      <c r="K6851">
        <v>2</v>
      </c>
      <c r="L6851">
        <v>23.77</v>
      </c>
    </row>
    <row r="6852" spans="1:12" ht="14.25" customHeight="1" x14ac:dyDescent="0.25">
      <c r="A6852" t="str">
        <f t="shared" si="107"/>
        <v>ORD6851</v>
      </c>
      <c r="B6852" s="6">
        <v>45325</v>
      </c>
      <c r="C6852" s="6" t="str">
        <f>TEXT(Table1[[#This Row],[Order Date]],"mmm")</f>
        <v>Feb</v>
      </c>
      <c r="D6852" s="6" t="str">
        <f>TEXT(Table1[[#This Row],[Order Date]],"yyyy")</f>
        <v>2024</v>
      </c>
      <c r="E6852" t="s">
        <v>1513</v>
      </c>
      <c r="F6852" t="s">
        <v>15</v>
      </c>
      <c r="G6852" t="s">
        <v>34</v>
      </c>
      <c r="H6852" t="s">
        <v>47</v>
      </c>
      <c r="I6852" t="s">
        <v>344</v>
      </c>
      <c r="J6852">
        <v>22.2</v>
      </c>
      <c r="K6852">
        <v>1</v>
      </c>
      <c r="L6852">
        <v>-26.09</v>
      </c>
    </row>
    <row r="6853" spans="1:12" ht="14.25" customHeight="1" x14ac:dyDescent="0.25">
      <c r="A6853" t="str">
        <f t="shared" si="107"/>
        <v>ORD6852</v>
      </c>
      <c r="B6853" s="6">
        <v>45325</v>
      </c>
      <c r="C6853" s="6" t="str">
        <f>TEXT(Table1[[#This Row],[Order Date]],"mmm")</f>
        <v>Feb</v>
      </c>
      <c r="D6853" s="6" t="str">
        <f>TEXT(Table1[[#This Row],[Order Date]],"yyyy")</f>
        <v>2024</v>
      </c>
      <c r="E6853" t="s">
        <v>1513</v>
      </c>
      <c r="F6853" t="s">
        <v>15</v>
      </c>
      <c r="G6853" t="s">
        <v>11</v>
      </c>
      <c r="H6853" t="s">
        <v>12</v>
      </c>
      <c r="I6853" t="s">
        <v>979</v>
      </c>
      <c r="J6853">
        <v>419.4</v>
      </c>
      <c r="K6853">
        <v>5</v>
      </c>
      <c r="L6853">
        <v>146.79</v>
      </c>
    </row>
    <row r="6854" spans="1:12" ht="14.25" customHeight="1" x14ac:dyDescent="0.25">
      <c r="A6854" t="str">
        <f t="shared" si="107"/>
        <v>ORD6853</v>
      </c>
      <c r="B6854" s="6">
        <v>45326</v>
      </c>
      <c r="C6854" s="6" t="str">
        <f>TEXT(Table1[[#This Row],[Order Date]],"mmm")</f>
        <v>Feb</v>
      </c>
      <c r="D6854" s="6" t="str">
        <f>TEXT(Table1[[#This Row],[Order Date]],"yyyy")</f>
        <v>2024</v>
      </c>
      <c r="E6854" t="s">
        <v>2294</v>
      </c>
      <c r="F6854" t="s">
        <v>149</v>
      </c>
      <c r="G6854" t="s">
        <v>11</v>
      </c>
      <c r="H6854" t="s">
        <v>92</v>
      </c>
      <c r="I6854" t="s">
        <v>333</v>
      </c>
      <c r="J6854">
        <v>32.67</v>
      </c>
      <c r="K6854">
        <v>3</v>
      </c>
      <c r="L6854">
        <v>8.49</v>
      </c>
    </row>
    <row r="6855" spans="1:12" ht="14.25" customHeight="1" x14ac:dyDescent="0.25">
      <c r="A6855" t="str">
        <f t="shared" si="107"/>
        <v>ORD6854</v>
      </c>
      <c r="B6855" s="6">
        <v>45327</v>
      </c>
      <c r="C6855" s="6" t="str">
        <f>TEXT(Table1[[#This Row],[Order Date]],"mmm")</f>
        <v>Feb</v>
      </c>
      <c r="D6855" s="6" t="str">
        <f>TEXT(Table1[[#This Row],[Order Date]],"yyyy")</f>
        <v>2024</v>
      </c>
      <c r="E6855" t="s">
        <v>352</v>
      </c>
      <c r="F6855" t="s">
        <v>10</v>
      </c>
      <c r="G6855" t="s">
        <v>11</v>
      </c>
      <c r="H6855" t="s">
        <v>20</v>
      </c>
      <c r="I6855" t="s">
        <v>37</v>
      </c>
      <c r="J6855">
        <v>243.99</v>
      </c>
      <c r="K6855">
        <v>4</v>
      </c>
      <c r="L6855">
        <v>-426.99</v>
      </c>
    </row>
    <row r="6856" spans="1:12" ht="14.25" customHeight="1" x14ac:dyDescent="0.25">
      <c r="A6856" t="str">
        <f t="shared" si="107"/>
        <v>ORD6855</v>
      </c>
      <c r="B6856" s="6">
        <v>45327</v>
      </c>
      <c r="C6856" s="6" t="str">
        <f>TEXT(Table1[[#This Row],[Order Date]],"mmm")</f>
        <v>Feb</v>
      </c>
      <c r="D6856" s="6" t="str">
        <f>TEXT(Table1[[#This Row],[Order Date]],"yyyy")</f>
        <v>2024</v>
      </c>
      <c r="E6856" t="s">
        <v>352</v>
      </c>
      <c r="F6856" t="s">
        <v>10</v>
      </c>
      <c r="G6856" t="s">
        <v>11</v>
      </c>
      <c r="H6856" t="s">
        <v>24</v>
      </c>
      <c r="I6856" t="s">
        <v>207</v>
      </c>
      <c r="J6856">
        <v>7.12</v>
      </c>
      <c r="K6856">
        <v>5</v>
      </c>
      <c r="L6856">
        <v>0.71</v>
      </c>
    </row>
    <row r="6857" spans="1:12" ht="14.25" customHeight="1" x14ac:dyDescent="0.25">
      <c r="A6857" t="str">
        <f t="shared" si="107"/>
        <v>ORD6856</v>
      </c>
      <c r="B6857" s="6">
        <v>45327</v>
      </c>
      <c r="C6857" s="6" t="str">
        <f>TEXT(Table1[[#This Row],[Order Date]],"mmm")</f>
        <v>Feb</v>
      </c>
      <c r="D6857" s="6" t="str">
        <f>TEXT(Table1[[#This Row],[Order Date]],"yyyy")</f>
        <v>2024</v>
      </c>
      <c r="E6857" t="s">
        <v>1446</v>
      </c>
      <c r="F6857" t="s">
        <v>27</v>
      </c>
      <c r="G6857" t="s">
        <v>11</v>
      </c>
      <c r="H6857" t="s">
        <v>92</v>
      </c>
      <c r="I6857" t="s">
        <v>2291</v>
      </c>
      <c r="J6857">
        <v>1640.7</v>
      </c>
      <c r="K6857">
        <v>5</v>
      </c>
      <c r="L6857">
        <v>459.4</v>
      </c>
    </row>
    <row r="6858" spans="1:12" ht="14.25" customHeight="1" x14ac:dyDescent="0.25">
      <c r="A6858" t="str">
        <f t="shared" si="107"/>
        <v>ORD6857</v>
      </c>
      <c r="B6858" s="6">
        <v>45327</v>
      </c>
      <c r="C6858" s="6" t="str">
        <f>TEXT(Table1[[#This Row],[Order Date]],"mmm")</f>
        <v>Feb</v>
      </c>
      <c r="D6858" s="6" t="str">
        <f>TEXT(Table1[[#This Row],[Order Date]],"yyyy")</f>
        <v>2024</v>
      </c>
      <c r="E6858" t="s">
        <v>1446</v>
      </c>
      <c r="F6858" t="s">
        <v>27</v>
      </c>
      <c r="G6858" t="s">
        <v>39</v>
      </c>
      <c r="H6858" t="s">
        <v>40</v>
      </c>
      <c r="I6858" t="s">
        <v>745</v>
      </c>
      <c r="J6858">
        <v>371.2</v>
      </c>
      <c r="K6858">
        <v>5</v>
      </c>
      <c r="L6858">
        <v>41.76</v>
      </c>
    </row>
    <row r="6859" spans="1:12" ht="14.25" customHeight="1" x14ac:dyDescent="0.25">
      <c r="A6859" t="str">
        <f t="shared" si="107"/>
        <v>ORD6858</v>
      </c>
      <c r="B6859" s="6">
        <v>45328</v>
      </c>
      <c r="C6859" s="6" t="str">
        <f>TEXT(Table1[[#This Row],[Order Date]],"mmm")</f>
        <v>Feb</v>
      </c>
      <c r="D6859" s="6" t="str">
        <f>TEXT(Table1[[#This Row],[Order Date]],"yyyy")</f>
        <v>2024</v>
      </c>
      <c r="E6859" t="s">
        <v>107</v>
      </c>
      <c r="F6859" t="s">
        <v>55</v>
      </c>
      <c r="G6859" t="s">
        <v>34</v>
      </c>
      <c r="H6859" t="s">
        <v>74</v>
      </c>
      <c r="I6859" t="s">
        <v>1637</v>
      </c>
      <c r="J6859">
        <v>359.97</v>
      </c>
      <c r="K6859">
        <v>3</v>
      </c>
      <c r="L6859">
        <v>79.19</v>
      </c>
    </row>
    <row r="6860" spans="1:12" ht="14.25" customHeight="1" x14ac:dyDescent="0.25">
      <c r="A6860" t="str">
        <f t="shared" si="107"/>
        <v>ORD6859</v>
      </c>
      <c r="B6860" s="6">
        <v>45328</v>
      </c>
      <c r="C6860" s="6" t="str">
        <f>TEXT(Table1[[#This Row],[Order Date]],"mmm")</f>
        <v>Feb</v>
      </c>
      <c r="D6860" s="6" t="str">
        <f>TEXT(Table1[[#This Row],[Order Date]],"yyyy")</f>
        <v>2024</v>
      </c>
      <c r="E6860" t="s">
        <v>2456</v>
      </c>
      <c r="F6860" t="s">
        <v>149</v>
      </c>
      <c r="G6860" t="s">
        <v>34</v>
      </c>
      <c r="H6860" t="s">
        <v>74</v>
      </c>
      <c r="I6860" t="s">
        <v>1930</v>
      </c>
      <c r="J6860">
        <v>240.78</v>
      </c>
      <c r="K6860">
        <v>1</v>
      </c>
      <c r="L6860">
        <v>30.1</v>
      </c>
    </row>
    <row r="6861" spans="1:12" ht="14.25" customHeight="1" x14ac:dyDescent="0.25">
      <c r="A6861" t="str">
        <f t="shared" si="107"/>
        <v>ORD6860</v>
      </c>
      <c r="B6861" s="6">
        <v>45328</v>
      </c>
      <c r="C6861" s="6" t="str">
        <f>TEXT(Table1[[#This Row],[Order Date]],"mmm")</f>
        <v>Feb</v>
      </c>
      <c r="D6861" s="6" t="str">
        <f>TEXT(Table1[[#This Row],[Order Date]],"yyyy")</f>
        <v>2024</v>
      </c>
      <c r="E6861" t="s">
        <v>1463</v>
      </c>
      <c r="F6861" t="s">
        <v>149</v>
      </c>
      <c r="G6861" t="s">
        <v>39</v>
      </c>
      <c r="H6861" t="s">
        <v>40</v>
      </c>
      <c r="I6861" t="s">
        <v>751</v>
      </c>
      <c r="J6861">
        <v>227.46</v>
      </c>
      <c r="K6861">
        <v>6</v>
      </c>
      <c r="L6861">
        <v>65.959999999999994</v>
      </c>
    </row>
    <row r="6862" spans="1:12" ht="14.25" customHeight="1" x14ac:dyDescent="0.25">
      <c r="A6862" t="str">
        <f t="shared" si="107"/>
        <v>ORD6861</v>
      </c>
      <c r="B6862" s="6">
        <v>45328</v>
      </c>
      <c r="C6862" s="6" t="str">
        <f>TEXT(Table1[[#This Row],[Order Date]],"mmm")</f>
        <v>Feb</v>
      </c>
      <c r="D6862" s="6" t="str">
        <f>TEXT(Table1[[#This Row],[Order Date]],"yyyy")</f>
        <v>2024</v>
      </c>
      <c r="E6862" t="s">
        <v>1463</v>
      </c>
      <c r="F6862" t="s">
        <v>149</v>
      </c>
      <c r="G6862" t="s">
        <v>11</v>
      </c>
      <c r="H6862" t="s">
        <v>20</v>
      </c>
      <c r="I6862" t="s">
        <v>2524</v>
      </c>
      <c r="J6862">
        <v>46.24</v>
      </c>
      <c r="K6862">
        <v>4</v>
      </c>
      <c r="L6862">
        <v>15.61</v>
      </c>
    </row>
    <row r="6863" spans="1:12" ht="14.25" customHeight="1" x14ac:dyDescent="0.25">
      <c r="A6863" t="str">
        <f t="shared" si="107"/>
        <v>ORD6862</v>
      </c>
      <c r="B6863" s="6">
        <v>45328</v>
      </c>
      <c r="C6863" s="6" t="str">
        <f>TEXT(Table1[[#This Row],[Order Date]],"mmm")</f>
        <v>Feb</v>
      </c>
      <c r="D6863" s="6" t="str">
        <f>TEXT(Table1[[#This Row],[Order Date]],"yyyy")</f>
        <v>2024</v>
      </c>
      <c r="E6863" t="s">
        <v>2117</v>
      </c>
      <c r="F6863" t="s">
        <v>27</v>
      </c>
      <c r="G6863" t="s">
        <v>11</v>
      </c>
      <c r="H6863" t="s">
        <v>12</v>
      </c>
      <c r="I6863" t="s">
        <v>442</v>
      </c>
      <c r="J6863">
        <v>29.9</v>
      </c>
      <c r="K6863">
        <v>5</v>
      </c>
      <c r="L6863">
        <v>13.46</v>
      </c>
    </row>
    <row r="6864" spans="1:12" ht="14.25" customHeight="1" x14ac:dyDescent="0.25">
      <c r="A6864" t="str">
        <f t="shared" si="107"/>
        <v>ORD6863</v>
      </c>
      <c r="B6864" s="6">
        <v>45331</v>
      </c>
      <c r="C6864" s="6" t="str">
        <f>TEXT(Table1[[#This Row],[Order Date]],"mmm")</f>
        <v>Feb</v>
      </c>
      <c r="D6864" s="6" t="str">
        <f>TEXT(Table1[[#This Row],[Order Date]],"yyyy")</f>
        <v>2024</v>
      </c>
      <c r="E6864" t="s">
        <v>2365</v>
      </c>
      <c r="F6864" t="s">
        <v>10</v>
      </c>
      <c r="G6864" t="s">
        <v>11</v>
      </c>
      <c r="H6864" t="s">
        <v>20</v>
      </c>
      <c r="I6864" t="s">
        <v>2488</v>
      </c>
      <c r="J6864">
        <v>252.78</v>
      </c>
      <c r="K6864">
        <v>4</v>
      </c>
      <c r="L6864">
        <v>-417.09</v>
      </c>
    </row>
    <row r="6865" spans="1:12" ht="14.25" customHeight="1" x14ac:dyDescent="0.25">
      <c r="A6865" t="str">
        <f t="shared" si="107"/>
        <v>ORD6864</v>
      </c>
      <c r="B6865" s="6">
        <v>45331</v>
      </c>
      <c r="C6865" s="6" t="str">
        <f>TEXT(Table1[[#This Row],[Order Date]],"mmm")</f>
        <v>Feb</v>
      </c>
      <c r="D6865" s="6" t="str">
        <f>TEXT(Table1[[#This Row],[Order Date]],"yyyy")</f>
        <v>2024</v>
      </c>
      <c r="E6865" t="s">
        <v>2365</v>
      </c>
      <c r="F6865" t="s">
        <v>10</v>
      </c>
      <c r="G6865" t="s">
        <v>39</v>
      </c>
      <c r="H6865" t="s">
        <v>52</v>
      </c>
      <c r="I6865" t="s">
        <v>2002</v>
      </c>
      <c r="J6865">
        <v>127.98</v>
      </c>
      <c r="K6865">
        <v>2</v>
      </c>
      <c r="L6865">
        <v>16</v>
      </c>
    </row>
    <row r="6866" spans="1:12" ht="14.25" customHeight="1" x14ac:dyDescent="0.25">
      <c r="A6866" t="str">
        <f t="shared" si="107"/>
        <v>ORD6865</v>
      </c>
      <c r="B6866" s="6">
        <v>45331</v>
      </c>
      <c r="C6866" s="6" t="str">
        <f>TEXT(Table1[[#This Row],[Order Date]],"mmm")</f>
        <v>Feb</v>
      </c>
      <c r="D6866" s="6" t="str">
        <f>TEXT(Table1[[#This Row],[Order Date]],"yyyy")</f>
        <v>2024</v>
      </c>
      <c r="E6866" t="s">
        <v>2365</v>
      </c>
      <c r="F6866" t="s">
        <v>10</v>
      </c>
      <c r="G6866" t="s">
        <v>34</v>
      </c>
      <c r="H6866" t="s">
        <v>47</v>
      </c>
      <c r="I6866" t="s">
        <v>849</v>
      </c>
      <c r="J6866">
        <v>3.98</v>
      </c>
      <c r="K6866">
        <v>2</v>
      </c>
      <c r="L6866">
        <v>-2.69</v>
      </c>
    </row>
    <row r="6867" spans="1:12" ht="14.25" customHeight="1" x14ac:dyDescent="0.25">
      <c r="A6867" t="str">
        <f t="shared" si="107"/>
        <v>ORD6866</v>
      </c>
      <c r="B6867" s="6">
        <v>45331</v>
      </c>
      <c r="C6867" s="6" t="str">
        <f>TEXT(Table1[[#This Row],[Order Date]],"mmm")</f>
        <v>Feb</v>
      </c>
      <c r="D6867" s="6" t="str">
        <f>TEXT(Table1[[#This Row],[Order Date]],"yyyy")</f>
        <v>2024</v>
      </c>
      <c r="E6867" t="s">
        <v>2365</v>
      </c>
      <c r="F6867" t="s">
        <v>10</v>
      </c>
      <c r="G6867" t="s">
        <v>11</v>
      </c>
      <c r="H6867" t="s">
        <v>92</v>
      </c>
      <c r="I6867" t="s">
        <v>2621</v>
      </c>
      <c r="J6867">
        <v>12.99</v>
      </c>
      <c r="K6867">
        <v>2</v>
      </c>
      <c r="L6867">
        <v>-32.479999999999997</v>
      </c>
    </row>
    <row r="6868" spans="1:12" ht="14.25" customHeight="1" x14ac:dyDescent="0.25">
      <c r="A6868" t="str">
        <f t="shared" si="107"/>
        <v>ORD6867</v>
      </c>
      <c r="B6868" s="6">
        <v>45331</v>
      </c>
      <c r="C6868" s="6" t="str">
        <f>TEXT(Table1[[#This Row],[Order Date]],"mmm")</f>
        <v>Feb</v>
      </c>
      <c r="D6868" s="6" t="str">
        <f>TEXT(Table1[[#This Row],[Order Date]],"yyyy")</f>
        <v>2024</v>
      </c>
      <c r="E6868" t="s">
        <v>197</v>
      </c>
      <c r="F6868" t="s">
        <v>27</v>
      </c>
      <c r="G6868" t="s">
        <v>34</v>
      </c>
      <c r="H6868" t="s">
        <v>47</v>
      </c>
      <c r="I6868" t="s">
        <v>1543</v>
      </c>
      <c r="J6868">
        <v>21.12</v>
      </c>
      <c r="K6868">
        <v>4</v>
      </c>
      <c r="L6868">
        <v>6.55</v>
      </c>
    </row>
    <row r="6869" spans="1:12" ht="14.25" customHeight="1" x14ac:dyDescent="0.25">
      <c r="A6869" t="str">
        <f t="shared" si="107"/>
        <v>ORD6868</v>
      </c>
      <c r="B6869" s="6">
        <v>45331</v>
      </c>
      <c r="C6869" s="6" t="str">
        <f>TEXT(Table1[[#This Row],[Order Date]],"mmm")</f>
        <v>Feb</v>
      </c>
      <c r="D6869" s="6" t="str">
        <f>TEXT(Table1[[#This Row],[Order Date]],"yyyy")</f>
        <v>2024</v>
      </c>
      <c r="E6869" t="s">
        <v>784</v>
      </c>
      <c r="F6869" t="s">
        <v>27</v>
      </c>
      <c r="G6869" t="s">
        <v>11</v>
      </c>
      <c r="H6869" t="s">
        <v>18</v>
      </c>
      <c r="I6869" t="s">
        <v>257</v>
      </c>
      <c r="J6869">
        <v>354.9</v>
      </c>
      <c r="K6869">
        <v>5</v>
      </c>
      <c r="L6869">
        <v>17.75</v>
      </c>
    </row>
    <row r="6870" spans="1:12" ht="14.25" customHeight="1" x14ac:dyDescent="0.25">
      <c r="A6870" t="str">
        <f t="shared" si="107"/>
        <v>ORD6869</v>
      </c>
      <c r="B6870" s="6">
        <v>45332</v>
      </c>
      <c r="C6870" s="6" t="str">
        <f>TEXT(Table1[[#This Row],[Order Date]],"mmm")</f>
        <v>Feb</v>
      </c>
      <c r="D6870" s="6" t="str">
        <f>TEXT(Table1[[#This Row],[Order Date]],"yyyy")</f>
        <v>2024</v>
      </c>
      <c r="E6870" t="s">
        <v>401</v>
      </c>
      <c r="F6870" t="s">
        <v>27</v>
      </c>
      <c r="G6870" t="s">
        <v>34</v>
      </c>
      <c r="H6870" t="s">
        <v>74</v>
      </c>
      <c r="I6870" t="s">
        <v>1637</v>
      </c>
      <c r="J6870">
        <v>203.98</v>
      </c>
      <c r="K6870">
        <v>2</v>
      </c>
      <c r="L6870">
        <v>16.8</v>
      </c>
    </row>
    <row r="6871" spans="1:12" ht="14.25" customHeight="1" x14ac:dyDescent="0.25">
      <c r="A6871" t="str">
        <f t="shared" si="107"/>
        <v>ORD6870</v>
      </c>
      <c r="B6871" s="6">
        <v>45332</v>
      </c>
      <c r="C6871" s="6" t="str">
        <f>TEXT(Table1[[#This Row],[Order Date]],"mmm")</f>
        <v>Feb</v>
      </c>
      <c r="D6871" s="6" t="str">
        <f>TEXT(Table1[[#This Row],[Order Date]],"yyyy")</f>
        <v>2024</v>
      </c>
      <c r="E6871" t="s">
        <v>204</v>
      </c>
      <c r="F6871" t="s">
        <v>531</v>
      </c>
      <c r="G6871" t="s">
        <v>11</v>
      </c>
      <c r="H6871" t="s">
        <v>12</v>
      </c>
      <c r="I6871" t="s">
        <v>2240</v>
      </c>
      <c r="J6871">
        <v>23.12</v>
      </c>
      <c r="K6871">
        <v>4</v>
      </c>
      <c r="L6871">
        <v>11.33</v>
      </c>
    </row>
    <row r="6872" spans="1:12" ht="14.25" customHeight="1" x14ac:dyDescent="0.25">
      <c r="A6872" t="str">
        <f t="shared" si="107"/>
        <v>ORD6871</v>
      </c>
      <c r="B6872" s="6">
        <v>45333</v>
      </c>
      <c r="C6872" s="6" t="str">
        <f>TEXT(Table1[[#This Row],[Order Date]],"mmm")</f>
        <v>Feb</v>
      </c>
      <c r="D6872" s="6" t="str">
        <f>TEXT(Table1[[#This Row],[Order Date]],"yyyy")</f>
        <v>2024</v>
      </c>
      <c r="E6872" t="s">
        <v>659</v>
      </c>
      <c r="F6872" t="s">
        <v>27</v>
      </c>
      <c r="G6872" t="s">
        <v>11</v>
      </c>
      <c r="H6872" t="s">
        <v>20</v>
      </c>
      <c r="I6872" t="s">
        <v>972</v>
      </c>
      <c r="J6872">
        <v>21.34</v>
      </c>
      <c r="K6872">
        <v>7</v>
      </c>
      <c r="L6872">
        <v>7.73</v>
      </c>
    </row>
    <row r="6873" spans="1:12" ht="14.25" customHeight="1" x14ac:dyDescent="0.25">
      <c r="A6873" t="str">
        <f t="shared" si="107"/>
        <v>ORD6872</v>
      </c>
      <c r="B6873" s="6">
        <v>45333</v>
      </c>
      <c r="C6873" s="6" t="str">
        <f>TEXT(Table1[[#This Row],[Order Date]],"mmm")</f>
        <v>Feb</v>
      </c>
      <c r="D6873" s="6" t="str">
        <f>TEXT(Table1[[#This Row],[Order Date]],"yyyy")</f>
        <v>2024</v>
      </c>
      <c r="E6873" t="s">
        <v>1788</v>
      </c>
      <c r="F6873" t="s">
        <v>164</v>
      </c>
      <c r="G6873" t="s">
        <v>34</v>
      </c>
      <c r="H6873" t="s">
        <v>35</v>
      </c>
      <c r="I6873" t="s">
        <v>274</v>
      </c>
      <c r="J6873">
        <v>963.14</v>
      </c>
      <c r="K6873">
        <v>4</v>
      </c>
      <c r="L6873">
        <v>108.35</v>
      </c>
    </row>
    <row r="6874" spans="1:12" ht="14.25" customHeight="1" x14ac:dyDescent="0.25">
      <c r="A6874" t="str">
        <f t="shared" si="107"/>
        <v>ORD6873</v>
      </c>
      <c r="B6874" s="6">
        <v>45333</v>
      </c>
      <c r="C6874" s="6" t="str">
        <f>TEXT(Table1[[#This Row],[Order Date]],"mmm")</f>
        <v>Feb</v>
      </c>
      <c r="D6874" s="6" t="str">
        <f>TEXT(Table1[[#This Row],[Order Date]],"yyyy")</f>
        <v>2024</v>
      </c>
      <c r="E6874" t="s">
        <v>1788</v>
      </c>
      <c r="F6874" t="s">
        <v>164</v>
      </c>
      <c r="G6874" t="s">
        <v>39</v>
      </c>
      <c r="H6874" t="s">
        <v>40</v>
      </c>
      <c r="I6874" t="s">
        <v>901</v>
      </c>
      <c r="J6874">
        <v>88.78</v>
      </c>
      <c r="K6874">
        <v>3</v>
      </c>
      <c r="L6874">
        <v>7.77</v>
      </c>
    </row>
    <row r="6875" spans="1:12" ht="14.25" customHeight="1" x14ac:dyDescent="0.25">
      <c r="A6875" t="str">
        <f t="shared" si="107"/>
        <v>ORD6874</v>
      </c>
      <c r="B6875" s="6">
        <v>45333</v>
      </c>
      <c r="C6875" s="6" t="str">
        <f>TEXT(Table1[[#This Row],[Order Date]],"mmm")</f>
        <v>Feb</v>
      </c>
      <c r="D6875" s="6" t="str">
        <f>TEXT(Table1[[#This Row],[Order Date]],"yyyy")</f>
        <v>2024</v>
      </c>
      <c r="E6875" t="s">
        <v>1131</v>
      </c>
      <c r="F6875" t="s">
        <v>149</v>
      </c>
      <c r="G6875" t="s">
        <v>11</v>
      </c>
      <c r="H6875" t="s">
        <v>16</v>
      </c>
      <c r="I6875" t="s">
        <v>2476</v>
      </c>
      <c r="J6875">
        <v>20.7</v>
      </c>
      <c r="K6875">
        <v>2</v>
      </c>
      <c r="L6875">
        <v>9.94</v>
      </c>
    </row>
    <row r="6876" spans="1:12" ht="14.25" customHeight="1" x14ac:dyDescent="0.25">
      <c r="A6876" t="str">
        <f t="shared" si="107"/>
        <v>ORD6875</v>
      </c>
      <c r="B6876" s="6">
        <v>45333</v>
      </c>
      <c r="C6876" s="6" t="str">
        <f>TEXT(Table1[[#This Row],[Order Date]],"mmm")</f>
        <v>Feb</v>
      </c>
      <c r="D6876" s="6" t="str">
        <f>TEXT(Table1[[#This Row],[Order Date]],"yyyy")</f>
        <v>2024</v>
      </c>
      <c r="E6876" t="s">
        <v>736</v>
      </c>
      <c r="F6876" t="s">
        <v>78</v>
      </c>
      <c r="G6876" t="s">
        <v>34</v>
      </c>
      <c r="H6876" t="s">
        <v>47</v>
      </c>
      <c r="I6876" t="s">
        <v>2442</v>
      </c>
      <c r="J6876">
        <v>147.57</v>
      </c>
      <c r="K6876">
        <v>2</v>
      </c>
      <c r="L6876">
        <v>-3.69</v>
      </c>
    </row>
    <row r="6877" spans="1:12" ht="14.25" customHeight="1" x14ac:dyDescent="0.25">
      <c r="A6877" t="str">
        <f t="shared" si="107"/>
        <v>ORD6876</v>
      </c>
      <c r="B6877" s="6">
        <v>45335</v>
      </c>
      <c r="C6877" s="6" t="str">
        <f>TEXT(Table1[[#This Row],[Order Date]],"mmm")</f>
        <v>Feb</v>
      </c>
      <c r="D6877" s="6" t="str">
        <f>TEXT(Table1[[#This Row],[Order Date]],"yyyy")</f>
        <v>2024</v>
      </c>
      <c r="E6877" t="s">
        <v>2209</v>
      </c>
      <c r="F6877" t="s">
        <v>164</v>
      </c>
      <c r="G6877" t="s">
        <v>11</v>
      </c>
      <c r="H6877" t="s">
        <v>24</v>
      </c>
      <c r="I6877" t="s">
        <v>2084</v>
      </c>
      <c r="J6877">
        <v>6.63</v>
      </c>
      <c r="K6877">
        <v>3</v>
      </c>
      <c r="L6877">
        <v>1.79</v>
      </c>
    </row>
    <row r="6878" spans="1:12" ht="14.25" customHeight="1" x14ac:dyDescent="0.25">
      <c r="A6878" t="str">
        <f t="shared" si="107"/>
        <v>ORD6877</v>
      </c>
      <c r="B6878" s="6">
        <v>45335</v>
      </c>
      <c r="C6878" s="6" t="str">
        <f>TEXT(Table1[[#This Row],[Order Date]],"mmm")</f>
        <v>Feb</v>
      </c>
      <c r="D6878" s="6" t="str">
        <f>TEXT(Table1[[#This Row],[Order Date]],"yyyy")</f>
        <v>2024</v>
      </c>
      <c r="E6878" t="s">
        <v>2209</v>
      </c>
      <c r="F6878" t="s">
        <v>164</v>
      </c>
      <c r="G6878" t="s">
        <v>39</v>
      </c>
      <c r="H6878" t="s">
        <v>52</v>
      </c>
      <c r="I6878" t="s">
        <v>2125</v>
      </c>
      <c r="J6878">
        <v>799.96</v>
      </c>
      <c r="K6878">
        <v>4</v>
      </c>
      <c r="L6878">
        <v>343.98</v>
      </c>
    </row>
    <row r="6879" spans="1:12" ht="14.25" customHeight="1" x14ac:dyDescent="0.25">
      <c r="A6879" t="str">
        <f t="shared" si="107"/>
        <v>ORD6878</v>
      </c>
      <c r="B6879" s="6">
        <v>45335</v>
      </c>
      <c r="C6879" s="6" t="str">
        <f>TEXT(Table1[[#This Row],[Order Date]],"mmm")</f>
        <v>Feb</v>
      </c>
      <c r="D6879" s="6" t="str">
        <f>TEXT(Table1[[#This Row],[Order Date]],"yyyy")</f>
        <v>2024</v>
      </c>
      <c r="E6879" t="s">
        <v>2209</v>
      </c>
      <c r="F6879" t="s">
        <v>164</v>
      </c>
      <c r="G6879" t="s">
        <v>34</v>
      </c>
      <c r="H6879" t="s">
        <v>47</v>
      </c>
      <c r="I6879" t="s">
        <v>2366</v>
      </c>
      <c r="J6879">
        <v>107.53</v>
      </c>
      <c r="K6879">
        <v>1</v>
      </c>
      <c r="L6879">
        <v>21.51</v>
      </c>
    </row>
    <row r="6880" spans="1:12" ht="14.25" customHeight="1" x14ac:dyDescent="0.25">
      <c r="A6880" t="str">
        <f t="shared" si="107"/>
        <v>ORD6879</v>
      </c>
      <c r="B6880" s="6">
        <v>45335</v>
      </c>
      <c r="C6880" s="6" t="str">
        <f>TEXT(Table1[[#This Row],[Order Date]],"mmm")</f>
        <v>Feb</v>
      </c>
      <c r="D6880" s="6" t="str">
        <f>TEXT(Table1[[#This Row],[Order Date]],"yyyy")</f>
        <v>2024</v>
      </c>
      <c r="E6880" t="s">
        <v>523</v>
      </c>
      <c r="F6880" t="s">
        <v>531</v>
      </c>
      <c r="G6880" t="s">
        <v>11</v>
      </c>
      <c r="H6880" t="s">
        <v>200</v>
      </c>
      <c r="I6880" t="s">
        <v>1960</v>
      </c>
      <c r="J6880">
        <v>25.02</v>
      </c>
      <c r="K6880">
        <v>3</v>
      </c>
      <c r="L6880">
        <v>6.51</v>
      </c>
    </row>
    <row r="6881" spans="1:12" ht="14.25" customHeight="1" x14ac:dyDescent="0.25">
      <c r="A6881" t="str">
        <f t="shared" si="107"/>
        <v>ORD6880</v>
      </c>
      <c r="B6881" s="6">
        <v>45335</v>
      </c>
      <c r="C6881" s="6" t="str">
        <f>TEXT(Table1[[#This Row],[Order Date]],"mmm")</f>
        <v>Feb</v>
      </c>
      <c r="D6881" s="6" t="str">
        <f>TEXT(Table1[[#This Row],[Order Date]],"yyyy")</f>
        <v>2024</v>
      </c>
      <c r="E6881" t="s">
        <v>523</v>
      </c>
      <c r="F6881" t="s">
        <v>531</v>
      </c>
      <c r="G6881" t="s">
        <v>11</v>
      </c>
      <c r="H6881" t="s">
        <v>24</v>
      </c>
      <c r="I6881" t="s">
        <v>2028</v>
      </c>
      <c r="J6881">
        <v>10.71</v>
      </c>
      <c r="K6881">
        <v>3</v>
      </c>
      <c r="L6881">
        <v>2.78</v>
      </c>
    </row>
    <row r="6882" spans="1:12" ht="14.25" customHeight="1" x14ac:dyDescent="0.25">
      <c r="A6882" t="str">
        <f t="shared" si="107"/>
        <v>ORD6881</v>
      </c>
      <c r="B6882" s="6">
        <v>45335</v>
      </c>
      <c r="C6882" s="6" t="str">
        <f>TEXT(Table1[[#This Row],[Order Date]],"mmm")</f>
        <v>Feb</v>
      </c>
      <c r="D6882" s="6" t="str">
        <f>TEXT(Table1[[#This Row],[Order Date]],"yyyy")</f>
        <v>2024</v>
      </c>
      <c r="E6882" t="s">
        <v>1161</v>
      </c>
      <c r="F6882" t="s">
        <v>149</v>
      </c>
      <c r="G6882" t="s">
        <v>11</v>
      </c>
      <c r="H6882" t="s">
        <v>12</v>
      </c>
      <c r="I6882" t="s">
        <v>1470</v>
      </c>
      <c r="J6882">
        <v>17.940000000000001</v>
      </c>
      <c r="K6882">
        <v>3</v>
      </c>
      <c r="L6882">
        <v>8.7899999999999991</v>
      </c>
    </row>
    <row r="6883" spans="1:12" ht="14.25" customHeight="1" x14ac:dyDescent="0.25">
      <c r="A6883" t="str">
        <f t="shared" si="107"/>
        <v>ORD6882</v>
      </c>
      <c r="B6883" s="6">
        <v>45335</v>
      </c>
      <c r="C6883" s="6" t="str">
        <f>TEXT(Table1[[#This Row],[Order Date]],"mmm")</f>
        <v>Feb</v>
      </c>
      <c r="D6883" s="6" t="str">
        <f>TEXT(Table1[[#This Row],[Order Date]],"yyyy")</f>
        <v>2024</v>
      </c>
      <c r="E6883" t="s">
        <v>935</v>
      </c>
      <c r="F6883" t="s">
        <v>315</v>
      </c>
      <c r="G6883" t="s">
        <v>11</v>
      </c>
      <c r="H6883" t="s">
        <v>92</v>
      </c>
      <c r="I6883" t="s">
        <v>1244</v>
      </c>
      <c r="J6883">
        <v>90.64</v>
      </c>
      <c r="K6883">
        <v>8</v>
      </c>
      <c r="L6883">
        <v>38.979999999999997</v>
      </c>
    </row>
    <row r="6884" spans="1:12" ht="14.25" customHeight="1" x14ac:dyDescent="0.25">
      <c r="A6884" t="str">
        <f t="shared" si="107"/>
        <v>ORD6883</v>
      </c>
      <c r="B6884" s="6">
        <v>45338</v>
      </c>
      <c r="C6884" s="6" t="str">
        <f>TEXT(Table1[[#This Row],[Order Date]],"mmm")</f>
        <v>Feb</v>
      </c>
      <c r="D6884" s="6" t="str">
        <f>TEXT(Table1[[#This Row],[Order Date]],"yyyy")</f>
        <v>2024</v>
      </c>
      <c r="E6884" t="s">
        <v>1027</v>
      </c>
      <c r="F6884" t="s">
        <v>149</v>
      </c>
      <c r="G6884" t="s">
        <v>11</v>
      </c>
      <c r="H6884" t="s">
        <v>12</v>
      </c>
      <c r="I6884" t="s">
        <v>1583</v>
      </c>
      <c r="J6884">
        <v>37.94</v>
      </c>
      <c r="K6884">
        <v>2</v>
      </c>
      <c r="L6884">
        <v>18.21</v>
      </c>
    </row>
    <row r="6885" spans="1:12" ht="14.25" customHeight="1" x14ac:dyDescent="0.25">
      <c r="A6885" t="str">
        <f t="shared" si="107"/>
        <v>ORD6884</v>
      </c>
      <c r="B6885" s="6">
        <v>45338</v>
      </c>
      <c r="C6885" s="6" t="str">
        <f>TEXT(Table1[[#This Row],[Order Date]],"mmm")</f>
        <v>Feb</v>
      </c>
      <c r="D6885" s="6" t="str">
        <f>TEXT(Table1[[#This Row],[Order Date]],"yyyy")</f>
        <v>2024</v>
      </c>
      <c r="E6885" t="s">
        <v>1696</v>
      </c>
      <c r="F6885" t="s">
        <v>613</v>
      </c>
      <c r="G6885" t="s">
        <v>11</v>
      </c>
      <c r="H6885" t="s">
        <v>18</v>
      </c>
      <c r="I6885" t="s">
        <v>1440</v>
      </c>
      <c r="J6885">
        <v>579.51</v>
      </c>
      <c r="K6885">
        <v>3</v>
      </c>
      <c r="L6885">
        <v>81.13</v>
      </c>
    </row>
    <row r="6886" spans="1:12" ht="14.25" customHeight="1" x14ac:dyDescent="0.25">
      <c r="A6886" t="str">
        <f t="shared" si="107"/>
        <v>ORD6885</v>
      </c>
      <c r="B6886" s="6">
        <v>45338</v>
      </c>
      <c r="C6886" s="6" t="str">
        <f>TEXT(Table1[[#This Row],[Order Date]],"mmm")</f>
        <v>Feb</v>
      </c>
      <c r="D6886" s="6" t="str">
        <f>TEXT(Table1[[#This Row],[Order Date]],"yyyy")</f>
        <v>2024</v>
      </c>
      <c r="E6886" t="s">
        <v>1696</v>
      </c>
      <c r="F6886" t="s">
        <v>613</v>
      </c>
      <c r="G6886" t="s">
        <v>39</v>
      </c>
      <c r="H6886" t="s">
        <v>40</v>
      </c>
      <c r="I6886" t="s">
        <v>2213</v>
      </c>
      <c r="J6886">
        <v>14.99</v>
      </c>
      <c r="K6886">
        <v>1</v>
      </c>
      <c r="L6886">
        <v>7.35</v>
      </c>
    </row>
    <row r="6887" spans="1:12" ht="14.25" customHeight="1" x14ac:dyDescent="0.25">
      <c r="A6887" t="str">
        <f t="shared" si="107"/>
        <v>ORD6886</v>
      </c>
      <c r="B6887" s="6">
        <v>45338</v>
      </c>
      <c r="C6887" s="6" t="str">
        <f>TEXT(Table1[[#This Row],[Order Date]],"mmm")</f>
        <v>Feb</v>
      </c>
      <c r="D6887" s="6" t="str">
        <f>TEXT(Table1[[#This Row],[Order Date]],"yyyy")</f>
        <v>2024</v>
      </c>
      <c r="E6887" t="s">
        <v>225</v>
      </c>
      <c r="F6887" t="s">
        <v>15</v>
      </c>
      <c r="G6887" t="s">
        <v>11</v>
      </c>
      <c r="H6887" t="s">
        <v>43</v>
      </c>
      <c r="I6887" t="s">
        <v>1109</v>
      </c>
      <c r="J6887">
        <v>18.37</v>
      </c>
      <c r="K6887">
        <v>2</v>
      </c>
      <c r="L6887">
        <v>6.2</v>
      </c>
    </row>
    <row r="6888" spans="1:12" ht="14.25" customHeight="1" x14ac:dyDescent="0.25">
      <c r="A6888" t="str">
        <f t="shared" si="107"/>
        <v>ORD6887</v>
      </c>
      <c r="B6888" s="6">
        <v>45338</v>
      </c>
      <c r="C6888" s="6" t="str">
        <f>TEXT(Table1[[#This Row],[Order Date]],"mmm")</f>
        <v>Feb</v>
      </c>
      <c r="D6888" s="6" t="str">
        <f>TEXT(Table1[[#This Row],[Order Date]],"yyyy")</f>
        <v>2024</v>
      </c>
      <c r="E6888" t="s">
        <v>225</v>
      </c>
      <c r="F6888" t="s">
        <v>15</v>
      </c>
      <c r="G6888" t="s">
        <v>34</v>
      </c>
      <c r="H6888" t="s">
        <v>35</v>
      </c>
      <c r="I6888" t="s">
        <v>36</v>
      </c>
      <c r="J6888">
        <v>600.55999999999995</v>
      </c>
      <c r="K6888">
        <v>3</v>
      </c>
      <c r="L6888">
        <v>-8.58</v>
      </c>
    </row>
    <row r="6889" spans="1:12" ht="14.25" customHeight="1" x14ac:dyDescent="0.25">
      <c r="A6889" t="str">
        <f t="shared" si="107"/>
        <v>ORD6888</v>
      </c>
      <c r="B6889" s="6">
        <v>45338</v>
      </c>
      <c r="C6889" s="6" t="str">
        <f>TEXT(Table1[[#This Row],[Order Date]],"mmm")</f>
        <v>Feb</v>
      </c>
      <c r="D6889" s="6" t="str">
        <f>TEXT(Table1[[#This Row],[Order Date]],"yyyy")</f>
        <v>2024</v>
      </c>
      <c r="E6889" t="s">
        <v>225</v>
      </c>
      <c r="F6889" t="s">
        <v>15</v>
      </c>
      <c r="G6889" t="s">
        <v>11</v>
      </c>
      <c r="H6889" t="s">
        <v>18</v>
      </c>
      <c r="I6889" t="s">
        <v>1439</v>
      </c>
      <c r="J6889">
        <v>50.35</v>
      </c>
      <c r="K6889">
        <v>3</v>
      </c>
      <c r="L6889">
        <v>-8.18</v>
      </c>
    </row>
    <row r="6890" spans="1:12" ht="14.25" customHeight="1" x14ac:dyDescent="0.25">
      <c r="A6890" t="str">
        <f t="shared" si="107"/>
        <v>ORD6889</v>
      </c>
      <c r="B6890" s="6">
        <v>45338</v>
      </c>
      <c r="C6890" s="6" t="str">
        <f>TEXT(Table1[[#This Row],[Order Date]],"mmm")</f>
        <v>Feb</v>
      </c>
      <c r="D6890" s="6" t="str">
        <f>TEXT(Table1[[#This Row],[Order Date]],"yyyy")</f>
        <v>2024</v>
      </c>
      <c r="E6890" t="s">
        <v>225</v>
      </c>
      <c r="F6890" t="s">
        <v>15</v>
      </c>
      <c r="G6890" t="s">
        <v>11</v>
      </c>
      <c r="H6890" t="s">
        <v>24</v>
      </c>
      <c r="I6890" t="s">
        <v>51</v>
      </c>
      <c r="J6890">
        <v>28.03</v>
      </c>
      <c r="K6890">
        <v>6</v>
      </c>
      <c r="L6890">
        <v>3.5</v>
      </c>
    </row>
    <row r="6891" spans="1:12" ht="14.25" customHeight="1" x14ac:dyDescent="0.25">
      <c r="A6891" t="str">
        <f t="shared" si="107"/>
        <v>ORD6890</v>
      </c>
      <c r="B6891" s="6">
        <v>45338</v>
      </c>
      <c r="C6891" s="6" t="str">
        <f>TEXT(Table1[[#This Row],[Order Date]],"mmm")</f>
        <v>Feb</v>
      </c>
      <c r="D6891" s="6" t="str">
        <f>TEXT(Table1[[#This Row],[Order Date]],"yyyy")</f>
        <v>2024</v>
      </c>
      <c r="E6891" t="s">
        <v>225</v>
      </c>
      <c r="F6891" t="s">
        <v>15</v>
      </c>
      <c r="G6891" t="s">
        <v>34</v>
      </c>
      <c r="H6891" t="s">
        <v>47</v>
      </c>
      <c r="I6891" t="s">
        <v>339</v>
      </c>
      <c r="J6891">
        <v>7.69</v>
      </c>
      <c r="K6891">
        <v>1</v>
      </c>
      <c r="L6891">
        <v>-3.65</v>
      </c>
    </row>
    <row r="6892" spans="1:12" ht="14.25" customHeight="1" x14ac:dyDescent="0.25">
      <c r="A6892" t="str">
        <f t="shared" si="107"/>
        <v>ORD6891</v>
      </c>
      <c r="B6892" s="6">
        <v>45339</v>
      </c>
      <c r="C6892" s="6" t="str">
        <f>TEXT(Table1[[#This Row],[Order Date]],"mmm")</f>
        <v>Feb</v>
      </c>
      <c r="D6892" s="6" t="str">
        <f>TEXT(Table1[[#This Row],[Order Date]],"yyyy")</f>
        <v>2024</v>
      </c>
      <c r="E6892" t="s">
        <v>1547</v>
      </c>
      <c r="F6892" t="s">
        <v>15</v>
      </c>
      <c r="G6892" t="s">
        <v>34</v>
      </c>
      <c r="H6892" t="s">
        <v>145</v>
      </c>
      <c r="I6892" t="s">
        <v>1812</v>
      </c>
      <c r="J6892">
        <v>480.96</v>
      </c>
      <c r="K6892">
        <v>3</v>
      </c>
      <c r="L6892">
        <v>-269.33999999999997</v>
      </c>
    </row>
    <row r="6893" spans="1:12" ht="14.25" customHeight="1" x14ac:dyDescent="0.25">
      <c r="A6893" t="str">
        <f t="shared" si="107"/>
        <v>ORD6892</v>
      </c>
      <c r="B6893" s="6">
        <v>45339</v>
      </c>
      <c r="C6893" s="6" t="str">
        <f>TEXT(Table1[[#This Row],[Order Date]],"mmm")</f>
        <v>Feb</v>
      </c>
      <c r="D6893" s="6" t="str">
        <f>TEXT(Table1[[#This Row],[Order Date]],"yyyy")</f>
        <v>2024</v>
      </c>
      <c r="E6893" t="s">
        <v>1547</v>
      </c>
      <c r="F6893" t="s">
        <v>15</v>
      </c>
      <c r="G6893" t="s">
        <v>39</v>
      </c>
      <c r="H6893" t="s">
        <v>40</v>
      </c>
      <c r="I6893" t="s">
        <v>2364</v>
      </c>
      <c r="J6893">
        <v>124.79</v>
      </c>
      <c r="K6893">
        <v>1</v>
      </c>
      <c r="L6893">
        <v>10.92</v>
      </c>
    </row>
    <row r="6894" spans="1:12" ht="14.25" customHeight="1" x14ac:dyDescent="0.25">
      <c r="A6894" t="str">
        <f t="shared" si="107"/>
        <v>ORD6893</v>
      </c>
      <c r="B6894" s="6">
        <v>45339</v>
      </c>
      <c r="C6894" s="6" t="str">
        <f>TEXT(Table1[[#This Row],[Order Date]],"mmm")</f>
        <v>Feb</v>
      </c>
      <c r="D6894" s="6" t="str">
        <f>TEXT(Table1[[#This Row],[Order Date]],"yyyy")</f>
        <v>2024</v>
      </c>
      <c r="E6894" t="s">
        <v>590</v>
      </c>
      <c r="F6894" t="s">
        <v>62</v>
      </c>
      <c r="G6894" t="s">
        <v>39</v>
      </c>
      <c r="H6894" t="s">
        <v>40</v>
      </c>
      <c r="I6894" t="s">
        <v>2283</v>
      </c>
      <c r="J6894">
        <v>29.16</v>
      </c>
      <c r="K6894">
        <v>3</v>
      </c>
      <c r="L6894">
        <v>8.4600000000000009</v>
      </c>
    </row>
    <row r="6895" spans="1:12" ht="14.25" customHeight="1" x14ac:dyDescent="0.25">
      <c r="A6895" t="str">
        <f t="shared" si="107"/>
        <v>ORD6894</v>
      </c>
      <c r="B6895" s="6">
        <v>45339</v>
      </c>
      <c r="C6895" s="6" t="str">
        <f>TEXT(Table1[[#This Row],[Order Date]],"mmm")</f>
        <v>Feb</v>
      </c>
      <c r="D6895" s="6" t="str">
        <f>TEXT(Table1[[#This Row],[Order Date]],"yyyy")</f>
        <v>2024</v>
      </c>
      <c r="E6895" t="s">
        <v>925</v>
      </c>
      <c r="F6895" t="s">
        <v>177</v>
      </c>
      <c r="G6895" t="s">
        <v>11</v>
      </c>
      <c r="H6895" t="s">
        <v>12</v>
      </c>
      <c r="I6895" t="s">
        <v>1418</v>
      </c>
      <c r="J6895">
        <v>11.76</v>
      </c>
      <c r="K6895">
        <v>2</v>
      </c>
      <c r="L6895">
        <v>5.76</v>
      </c>
    </row>
    <row r="6896" spans="1:12" ht="14.25" customHeight="1" x14ac:dyDescent="0.25">
      <c r="A6896" t="str">
        <f t="shared" si="107"/>
        <v>ORD6895</v>
      </c>
      <c r="B6896" s="6">
        <v>45339</v>
      </c>
      <c r="C6896" s="6" t="str">
        <f>TEXT(Table1[[#This Row],[Order Date]],"mmm")</f>
        <v>Feb</v>
      </c>
      <c r="D6896" s="6" t="str">
        <f>TEXT(Table1[[#This Row],[Order Date]],"yyyy")</f>
        <v>2024</v>
      </c>
      <c r="E6896" t="s">
        <v>925</v>
      </c>
      <c r="F6896" t="s">
        <v>177</v>
      </c>
      <c r="G6896" t="s">
        <v>11</v>
      </c>
      <c r="H6896" t="s">
        <v>18</v>
      </c>
      <c r="I6896" t="s">
        <v>115</v>
      </c>
      <c r="J6896">
        <v>166.45</v>
      </c>
      <c r="K6896">
        <v>5</v>
      </c>
      <c r="L6896">
        <v>39.950000000000003</v>
      </c>
    </row>
    <row r="6897" spans="1:12" ht="14.25" customHeight="1" x14ac:dyDescent="0.25">
      <c r="A6897" t="str">
        <f t="shared" si="107"/>
        <v>ORD6896</v>
      </c>
      <c r="B6897" s="6">
        <v>45339</v>
      </c>
      <c r="C6897" s="6" t="str">
        <f>TEXT(Table1[[#This Row],[Order Date]],"mmm")</f>
        <v>Feb</v>
      </c>
      <c r="D6897" s="6" t="str">
        <f>TEXT(Table1[[#This Row],[Order Date]],"yyyy")</f>
        <v>2024</v>
      </c>
      <c r="E6897" t="s">
        <v>1900</v>
      </c>
      <c r="F6897" t="s">
        <v>10</v>
      </c>
      <c r="G6897" t="s">
        <v>34</v>
      </c>
      <c r="H6897" t="s">
        <v>74</v>
      </c>
      <c r="I6897" t="s">
        <v>1581</v>
      </c>
      <c r="J6897">
        <v>89.07</v>
      </c>
      <c r="K6897">
        <v>1</v>
      </c>
      <c r="L6897">
        <v>-17.03</v>
      </c>
    </row>
    <row r="6898" spans="1:12" ht="14.25" customHeight="1" x14ac:dyDescent="0.25">
      <c r="A6898" t="str">
        <f t="shared" si="107"/>
        <v>ORD6897</v>
      </c>
      <c r="B6898" s="6">
        <v>45339</v>
      </c>
      <c r="C6898" s="6" t="str">
        <f>TEXT(Table1[[#This Row],[Order Date]],"mmm")</f>
        <v>Feb</v>
      </c>
      <c r="D6898" s="6" t="str">
        <f>TEXT(Table1[[#This Row],[Order Date]],"yyyy")</f>
        <v>2024</v>
      </c>
      <c r="E6898" t="s">
        <v>1900</v>
      </c>
      <c r="F6898" t="s">
        <v>10</v>
      </c>
      <c r="G6898" t="s">
        <v>11</v>
      </c>
      <c r="H6898" t="s">
        <v>24</v>
      </c>
      <c r="I6898" t="s">
        <v>1447</v>
      </c>
      <c r="J6898">
        <v>175.44</v>
      </c>
      <c r="K6898">
        <v>6</v>
      </c>
      <c r="L6898">
        <v>52.63</v>
      </c>
    </row>
    <row r="6899" spans="1:12" ht="14.25" customHeight="1" x14ac:dyDescent="0.25">
      <c r="A6899" t="str">
        <f t="shared" si="107"/>
        <v>ORD6898</v>
      </c>
      <c r="B6899" s="6">
        <v>45339</v>
      </c>
      <c r="C6899" s="6" t="str">
        <f>TEXT(Table1[[#This Row],[Order Date]],"mmm")</f>
        <v>Feb</v>
      </c>
      <c r="D6899" s="6" t="str">
        <f>TEXT(Table1[[#This Row],[Order Date]],"yyyy")</f>
        <v>2024</v>
      </c>
      <c r="E6899" t="s">
        <v>1900</v>
      </c>
      <c r="F6899" t="s">
        <v>10</v>
      </c>
      <c r="G6899" t="s">
        <v>39</v>
      </c>
      <c r="H6899" t="s">
        <v>40</v>
      </c>
      <c r="I6899" t="s">
        <v>1101</v>
      </c>
      <c r="J6899">
        <v>438.34</v>
      </c>
      <c r="K6899">
        <v>4</v>
      </c>
      <c r="L6899">
        <v>-87.67</v>
      </c>
    </row>
    <row r="6900" spans="1:12" ht="14.25" customHeight="1" x14ac:dyDescent="0.25">
      <c r="A6900" t="str">
        <f t="shared" si="107"/>
        <v>ORD6899</v>
      </c>
      <c r="B6900" s="6">
        <v>45339</v>
      </c>
      <c r="C6900" s="6" t="str">
        <f>TEXT(Table1[[#This Row],[Order Date]],"mmm")</f>
        <v>Feb</v>
      </c>
      <c r="D6900" s="6" t="str">
        <f>TEXT(Table1[[#This Row],[Order Date]],"yyyy")</f>
        <v>2024</v>
      </c>
      <c r="E6900" t="s">
        <v>293</v>
      </c>
      <c r="F6900" t="s">
        <v>78</v>
      </c>
      <c r="G6900" t="s">
        <v>34</v>
      </c>
      <c r="H6900" t="s">
        <v>145</v>
      </c>
      <c r="I6900" t="s">
        <v>499</v>
      </c>
      <c r="J6900">
        <v>455.97</v>
      </c>
      <c r="K6900">
        <v>5</v>
      </c>
      <c r="L6900">
        <v>-106.39</v>
      </c>
    </row>
    <row r="6901" spans="1:12" ht="14.25" customHeight="1" x14ac:dyDescent="0.25">
      <c r="A6901" t="str">
        <f t="shared" si="107"/>
        <v>ORD6900</v>
      </c>
      <c r="B6901" s="6">
        <v>45339</v>
      </c>
      <c r="C6901" s="6" t="str">
        <f>TEXT(Table1[[#This Row],[Order Date]],"mmm")</f>
        <v>Feb</v>
      </c>
      <c r="D6901" s="6" t="str">
        <f>TEXT(Table1[[#This Row],[Order Date]],"yyyy")</f>
        <v>2024</v>
      </c>
      <c r="E6901" t="s">
        <v>293</v>
      </c>
      <c r="F6901" t="s">
        <v>78</v>
      </c>
      <c r="G6901" t="s">
        <v>11</v>
      </c>
      <c r="H6901" t="s">
        <v>20</v>
      </c>
      <c r="I6901" t="s">
        <v>575</v>
      </c>
      <c r="J6901">
        <v>5.72</v>
      </c>
      <c r="K6901">
        <v>5</v>
      </c>
      <c r="L6901">
        <v>-4.76</v>
      </c>
    </row>
    <row r="6902" spans="1:12" ht="14.25" customHeight="1" x14ac:dyDescent="0.25">
      <c r="A6902" t="str">
        <f t="shared" si="107"/>
        <v>ORD6901</v>
      </c>
      <c r="B6902" s="6">
        <v>45339</v>
      </c>
      <c r="C6902" s="6" t="str">
        <f>TEXT(Table1[[#This Row],[Order Date]],"mmm")</f>
        <v>Feb</v>
      </c>
      <c r="D6902" s="6" t="str">
        <f>TEXT(Table1[[#This Row],[Order Date]],"yyyy")</f>
        <v>2024</v>
      </c>
      <c r="E6902" t="s">
        <v>293</v>
      </c>
      <c r="F6902" t="s">
        <v>78</v>
      </c>
      <c r="G6902" t="s">
        <v>39</v>
      </c>
      <c r="H6902" t="s">
        <v>40</v>
      </c>
      <c r="I6902" t="s">
        <v>1306</v>
      </c>
      <c r="J6902">
        <v>57.59</v>
      </c>
      <c r="K6902">
        <v>1</v>
      </c>
      <c r="L6902">
        <v>-11.52</v>
      </c>
    </row>
    <row r="6903" spans="1:12" ht="14.25" customHeight="1" x14ac:dyDescent="0.25">
      <c r="A6903" t="str">
        <f t="shared" si="107"/>
        <v>ORD6902</v>
      </c>
      <c r="B6903" s="6">
        <v>45339</v>
      </c>
      <c r="C6903" s="6" t="str">
        <f>TEXT(Table1[[#This Row],[Order Date]],"mmm")</f>
        <v>Feb</v>
      </c>
      <c r="D6903" s="6" t="str">
        <f>TEXT(Table1[[#This Row],[Order Date]],"yyyy")</f>
        <v>2024</v>
      </c>
      <c r="E6903" t="s">
        <v>293</v>
      </c>
      <c r="F6903" t="s">
        <v>78</v>
      </c>
      <c r="G6903" t="s">
        <v>34</v>
      </c>
      <c r="H6903" t="s">
        <v>47</v>
      </c>
      <c r="I6903" t="s">
        <v>2015</v>
      </c>
      <c r="J6903">
        <v>30.14</v>
      </c>
      <c r="K6903">
        <v>2</v>
      </c>
      <c r="L6903">
        <v>8.2899999999999991</v>
      </c>
    </row>
    <row r="6904" spans="1:12" ht="14.25" customHeight="1" x14ac:dyDescent="0.25">
      <c r="A6904" t="str">
        <f t="shared" si="107"/>
        <v>ORD6903</v>
      </c>
      <c r="B6904" s="6">
        <v>45339</v>
      </c>
      <c r="C6904" s="6" t="str">
        <f>TEXT(Table1[[#This Row],[Order Date]],"mmm")</f>
        <v>Feb</v>
      </c>
      <c r="D6904" s="6" t="str">
        <f>TEXT(Table1[[#This Row],[Order Date]],"yyyy")</f>
        <v>2024</v>
      </c>
      <c r="E6904" t="s">
        <v>293</v>
      </c>
      <c r="F6904" t="s">
        <v>78</v>
      </c>
      <c r="G6904" t="s">
        <v>34</v>
      </c>
      <c r="H6904" t="s">
        <v>35</v>
      </c>
      <c r="I6904" t="s">
        <v>726</v>
      </c>
      <c r="J6904">
        <v>899.43</v>
      </c>
      <c r="K6904">
        <v>5</v>
      </c>
      <c r="L6904">
        <v>-12.85</v>
      </c>
    </row>
    <row r="6905" spans="1:12" ht="14.25" customHeight="1" x14ac:dyDescent="0.25">
      <c r="A6905" t="str">
        <f t="shared" si="107"/>
        <v>ORD6904</v>
      </c>
      <c r="B6905" s="6">
        <v>45340</v>
      </c>
      <c r="C6905" s="6" t="str">
        <f>TEXT(Table1[[#This Row],[Order Date]],"mmm")</f>
        <v>Feb</v>
      </c>
      <c r="D6905" s="6" t="str">
        <f>TEXT(Table1[[#This Row],[Order Date]],"yyyy")</f>
        <v>2024</v>
      </c>
      <c r="E6905" t="s">
        <v>2518</v>
      </c>
      <c r="F6905" t="s">
        <v>27</v>
      </c>
      <c r="G6905" t="s">
        <v>39</v>
      </c>
      <c r="H6905" t="s">
        <v>40</v>
      </c>
      <c r="I6905" t="s">
        <v>2570</v>
      </c>
      <c r="J6905">
        <v>167.98</v>
      </c>
      <c r="K6905">
        <v>3</v>
      </c>
      <c r="L6905">
        <v>10.5</v>
      </c>
    </row>
    <row r="6906" spans="1:12" ht="14.25" customHeight="1" x14ac:dyDescent="0.25">
      <c r="A6906" t="str">
        <f t="shared" si="107"/>
        <v>ORD6905</v>
      </c>
      <c r="B6906" s="6">
        <v>45340</v>
      </c>
      <c r="C6906" s="6" t="str">
        <f>TEXT(Table1[[#This Row],[Order Date]],"mmm")</f>
        <v>Feb</v>
      </c>
      <c r="D6906" s="6" t="str">
        <f>TEXT(Table1[[#This Row],[Order Date]],"yyyy")</f>
        <v>2024</v>
      </c>
      <c r="E6906" t="s">
        <v>2518</v>
      </c>
      <c r="F6906" t="s">
        <v>27</v>
      </c>
      <c r="G6906" t="s">
        <v>39</v>
      </c>
      <c r="H6906" t="s">
        <v>52</v>
      </c>
      <c r="I6906" t="s">
        <v>1573</v>
      </c>
      <c r="J6906">
        <v>109.53</v>
      </c>
      <c r="K6906">
        <v>3</v>
      </c>
      <c r="L6906">
        <v>47.1</v>
      </c>
    </row>
    <row r="6907" spans="1:12" ht="14.25" customHeight="1" x14ac:dyDescent="0.25">
      <c r="A6907" t="str">
        <f t="shared" si="107"/>
        <v>ORD6906</v>
      </c>
      <c r="B6907" s="6">
        <v>45340</v>
      </c>
      <c r="C6907" s="6" t="str">
        <f>TEXT(Table1[[#This Row],[Order Date]],"mmm")</f>
        <v>Feb</v>
      </c>
      <c r="D6907" s="6" t="str">
        <f>TEXT(Table1[[#This Row],[Order Date]],"yyyy")</f>
        <v>2024</v>
      </c>
      <c r="E6907" t="s">
        <v>2518</v>
      </c>
      <c r="F6907" t="s">
        <v>27</v>
      </c>
      <c r="G6907" t="s">
        <v>11</v>
      </c>
      <c r="H6907" t="s">
        <v>16</v>
      </c>
      <c r="I6907" t="s">
        <v>2502</v>
      </c>
      <c r="J6907">
        <v>9.82</v>
      </c>
      <c r="K6907">
        <v>2</v>
      </c>
      <c r="L6907">
        <v>4.8099999999999996</v>
      </c>
    </row>
    <row r="6908" spans="1:12" ht="14.25" customHeight="1" x14ac:dyDescent="0.25">
      <c r="A6908" t="str">
        <f t="shared" si="107"/>
        <v>ORD6907</v>
      </c>
      <c r="B6908" s="6">
        <v>45341</v>
      </c>
      <c r="C6908" s="6" t="str">
        <f>TEXT(Table1[[#This Row],[Order Date]],"mmm")</f>
        <v>Feb</v>
      </c>
      <c r="D6908" s="6" t="str">
        <f>TEXT(Table1[[#This Row],[Order Date]],"yyyy")</f>
        <v>2024</v>
      </c>
      <c r="E6908" t="s">
        <v>241</v>
      </c>
      <c r="F6908" t="s">
        <v>30</v>
      </c>
      <c r="G6908" t="s">
        <v>11</v>
      </c>
      <c r="H6908" t="s">
        <v>92</v>
      </c>
      <c r="I6908" t="s">
        <v>1238</v>
      </c>
      <c r="J6908">
        <v>1245.8599999999999</v>
      </c>
      <c r="K6908">
        <v>7</v>
      </c>
      <c r="L6908">
        <v>361.3</v>
      </c>
    </row>
    <row r="6909" spans="1:12" ht="14.25" customHeight="1" x14ac:dyDescent="0.25">
      <c r="A6909" t="str">
        <f t="shared" si="107"/>
        <v>ORD6908</v>
      </c>
      <c r="B6909" s="6">
        <v>45341</v>
      </c>
      <c r="C6909" s="6" t="str">
        <f>TEXT(Table1[[#This Row],[Order Date]],"mmm")</f>
        <v>Feb</v>
      </c>
      <c r="D6909" s="6" t="str">
        <f>TEXT(Table1[[#This Row],[Order Date]],"yyyy")</f>
        <v>2024</v>
      </c>
      <c r="E6909" t="s">
        <v>945</v>
      </c>
      <c r="F6909" t="s">
        <v>164</v>
      </c>
      <c r="G6909" t="s">
        <v>11</v>
      </c>
      <c r="H6909" t="s">
        <v>43</v>
      </c>
      <c r="I6909" t="s">
        <v>2320</v>
      </c>
      <c r="J6909">
        <v>11.22</v>
      </c>
      <c r="K6909">
        <v>3</v>
      </c>
      <c r="L6909">
        <v>0.22</v>
      </c>
    </row>
    <row r="6910" spans="1:12" ht="14.25" customHeight="1" x14ac:dyDescent="0.25">
      <c r="A6910" t="str">
        <f t="shared" si="107"/>
        <v>ORD6909</v>
      </c>
      <c r="B6910" s="6">
        <v>45341</v>
      </c>
      <c r="C6910" s="6" t="str">
        <f>TEXT(Table1[[#This Row],[Order Date]],"mmm")</f>
        <v>Feb</v>
      </c>
      <c r="D6910" s="6" t="str">
        <f>TEXT(Table1[[#This Row],[Order Date]],"yyyy")</f>
        <v>2024</v>
      </c>
      <c r="E6910" t="s">
        <v>1097</v>
      </c>
      <c r="F6910" t="s">
        <v>27</v>
      </c>
      <c r="G6910" t="s">
        <v>11</v>
      </c>
      <c r="H6910" t="s">
        <v>24</v>
      </c>
      <c r="I6910" t="s">
        <v>1270</v>
      </c>
      <c r="J6910">
        <v>12.84</v>
      </c>
      <c r="K6910">
        <v>3</v>
      </c>
      <c r="L6910">
        <v>3.47</v>
      </c>
    </row>
    <row r="6911" spans="1:12" ht="14.25" customHeight="1" x14ac:dyDescent="0.25">
      <c r="A6911" t="str">
        <f t="shared" si="107"/>
        <v>ORD6910</v>
      </c>
      <c r="B6911" s="6">
        <v>45341</v>
      </c>
      <c r="C6911" s="6" t="str">
        <f>TEXT(Table1[[#This Row],[Order Date]],"mmm")</f>
        <v>Feb</v>
      </c>
      <c r="D6911" s="6" t="str">
        <f>TEXT(Table1[[#This Row],[Order Date]],"yyyy")</f>
        <v>2024</v>
      </c>
      <c r="E6911" t="s">
        <v>1097</v>
      </c>
      <c r="F6911" t="s">
        <v>27</v>
      </c>
      <c r="G6911" t="s">
        <v>34</v>
      </c>
      <c r="H6911" t="s">
        <v>47</v>
      </c>
      <c r="I6911" t="s">
        <v>1020</v>
      </c>
      <c r="J6911">
        <v>44.67</v>
      </c>
      <c r="K6911">
        <v>3</v>
      </c>
      <c r="L6911">
        <v>12.06</v>
      </c>
    </row>
    <row r="6912" spans="1:12" ht="14.25" customHeight="1" x14ac:dyDescent="0.25">
      <c r="A6912" t="str">
        <f t="shared" si="107"/>
        <v>ORD6911</v>
      </c>
      <c r="B6912" s="6">
        <v>45342</v>
      </c>
      <c r="C6912" s="6" t="str">
        <f>TEXT(Table1[[#This Row],[Order Date]],"mmm")</f>
        <v>Feb</v>
      </c>
      <c r="D6912" s="6" t="str">
        <f>TEXT(Table1[[#This Row],[Order Date]],"yyyy")</f>
        <v>2024</v>
      </c>
      <c r="E6912" t="s">
        <v>2271</v>
      </c>
      <c r="F6912" t="s">
        <v>27</v>
      </c>
      <c r="G6912" t="s">
        <v>34</v>
      </c>
      <c r="H6912" t="s">
        <v>47</v>
      </c>
      <c r="I6912" t="s">
        <v>1794</v>
      </c>
      <c r="J6912">
        <v>22.23</v>
      </c>
      <c r="K6912">
        <v>1</v>
      </c>
      <c r="L6912">
        <v>7.34</v>
      </c>
    </row>
    <row r="6913" spans="1:12" ht="14.25" customHeight="1" x14ac:dyDescent="0.25">
      <c r="A6913" t="str">
        <f t="shared" si="107"/>
        <v>ORD6912</v>
      </c>
      <c r="B6913" s="6">
        <v>45342</v>
      </c>
      <c r="C6913" s="6" t="str">
        <f>TEXT(Table1[[#This Row],[Order Date]],"mmm")</f>
        <v>Feb</v>
      </c>
      <c r="D6913" s="6" t="str">
        <f>TEXT(Table1[[#This Row],[Order Date]],"yyyy")</f>
        <v>2024</v>
      </c>
      <c r="E6913" t="s">
        <v>2271</v>
      </c>
      <c r="F6913" t="s">
        <v>27</v>
      </c>
      <c r="G6913" t="s">
        <v>39</v>
      </c>
      <c r="H6913" t="s">
        <v>40</v>
      </c>
      <c r="I6913" t="s">
        <v>1707</v>
      </c>
      <c r="J6913">
        <v>215.97</v>
      </c>
      <c r="K6913">
        <v>2</v>
      </c>
      <c r="L6913">
        <v>18.899999999999999</v>
      </c>
    </row>
    <row r="6914" spans="1:12" ht="14.25" customHeight="1" x14ac:dyDescent="0.25">
      <c r="A6914" t="str">
        <f t="shared" si="107"/>
        <v>ORD6913</v>
      </c>
      <c r="B6914" s="6">
        <v>45342</v>
      </c>
      <c r="C6914" s="6" t="str">
        <f>TEXT(Table1[[#This Row],[Order Date]],"mmm")</f>
        <v>Feb</v>
      </c>
      <c r="D6914" s="6" t="str">
        <f>TEXT(Table1[[#This Row],[Order Date]],"yyyy")</f>
        <v>2024</v>
      </c>
      <c r="E6914" t="s">
        <v>1369</v>
      </c>
      <c r="F6914" t="s">
        <v>840</v>
      </c>
      <c r="G6914" t="s">
        <v>11</v>
      </c>
      <c r="H6914" t="s">
        <v>24</v>
      </c>
      <c r="I6914" t="s">
        <v>103</v>
      </c>
      <c r="J6914">
        <v>6.56</v>
      </c>
      <c r="K6914">
        <v>2</v>
      </c>
      <c r="L6914">
        <v>1.9</v>
      </c>
    </row>
    <row r="6915" spans="1:12" ht="14.25" customHeight="1" x14ac:dyDescent="0.25">
      <c r="A6915" t="str">
        <f t="shared" ref="A6915:A6978" si="108">"ORD" &amp; TEXT(ROW(A6915)-1, "0000")</f>
        <v>ORD6914</v>
      </c>
      <c r="B6915" s="6">
        <v>45342</v>
      </c>
      <c r="C6915" s="6" t="str">
        <f>TEXT(Table1[[#This Row],[Order Date]],"mmm")</f>
        <v>Feb</v>
      </c>
      <c r="D6915" s="6" t="str">
        <f>TEXT(Table1[[#This Row],[Order Date]],"yyyy")</f>
        <v>2024</v>
      </c>
      <c r="E6915" t="s">
        <v>1369</v>
      </c>
      <c r="F6915" t="s">
        <v>840</v>
      </c>
      <c r="G6915" t="s">
        <v>11</v>
      </c>
      <c r="H6915" t="s">
        <v>92</v>
      </c>
      <c r="I6915" t="s">
        <v>1979</v>
      </c>
      <c r="J6915">
        <v>13.11</v>
      </c>
      <c r="K6915">
        <v>3</v>
      </c>
      <c r="L6915">
        <v>3.41</v>
      </c>
    </row>
    <row r="6916" spans="1:12" ht="14.25" customHeight="1" x14ac:dyDescent="0.25">
      <c r="A6916" t="str">
        <f t="shared" si="108"/>
        <v>ORD6915</v>
      </c>
      <c r="B6916" s="6">
        <v>45342</v>
      </c>
      <c r="C6916" s="6" t="str">
        <f>TEXT(Table1[[#This Row],[Order Date]],"mmm")</f>
        <v>Feb</v>
      </c>
      <c r="D6916" s="6" t="str">
        <f>TEXT(Table1[[#This Row],[Order Date]],"yyyy")</f>
        <v>2024</v>
      </c>
      <c r="E6916" t="s">
        <v>788</v>
      </c>
      <c r="F6916" t="s">
        <v>278</v>
      </c>
      <c r="G6916" t="s">
        <v>11</v>
      </c>
      <c r="H6916" t="s">
        <v>43</v>
      </c>
      <c r="I6916" t="s">
        <v>160</v>
      </c>
      <c r="J6916">
        <v>9.43</v>
      </c>
      <c r="K6916">
        <v>3</v>
      </c>
      <c r="L6916">
        <v>3.07</v>
      </c>
    </row>
    <row r="6917" spans="1:12" ht="14.25" customHeight="1" x14ac:dyDescent="0.25">
      <c r="A6917" t="str">
        <f t="shared" si="108"/>
        <v>ORD6916</v>
      </c>
      <c r="B6917" s="6">
        <v>45342</v>
      </c>
      <c r="C6917" s="6" t="str">
        <f>TEXT(Table1[[#This Row],[Order Date]],"mmm")</f>
        <v>Feb</v>
      </c>
      <c r="D6917" s="6" t="str">
        <f>TEXT(Table1[[#This Row],[Order Date]],"yyyy")</f>
        <v>2024</v>
      </c>
      <c r="E6917" t="s">
        <v>973</v>
      </c>
      <c r="F6917" t="s">
        <v>95</v>
      </c>
      <c r="G6917" t="s">
        <v>39</v>
      </c>
      <c r="H6917" t="s">
        <v>40</v>
      </c>
      <c r="I6917" t="s">
        <v>1580</v>
      </c>
      <c r="J6917">
        <v>333.58</v>
      </c>
      <c r="K6917">
        <v>3</v>
      </c>
      <c r="L6917">
        <v>25.02</v>
      </c>
    </row>
    <row r="6918" spans="1:12" ht="14.25" customHeight="1" x14ac:dyDescent="0.25">
      <c r="A6918" t="str">
        <f t="shared" si="108"/>
        <v>ORD6917</v>
      </c>
      <c r="B6918" s="6">
        <v>45342</v>
      </c>
      <c r="C6918" s="6" t="str">
        <f>TEXT(Table1[[#This Row],[Order Date]],"mmm")</f>
        <v>Feb</v>
      </c>
      <c r="D6918" s="6" t="str">
        <f>TEXT(Table1[[#This Row],[Order Date]],"yyyy")</f>
        <v>2024</v>
      </c>
      <c r="E6918" t="s">
        <v>973</v>
      </c>
      <c r="F6918" t="s">
        <v>95</v>
      </c>
      <c r="G6918" t="s">
        <v>39</v>
      </c>
      <c r="H6918" t="s">
        <v>52</v>
      </c>
      <c r="I6918" t="s">
        <v>2656</v>
      </c>
      <c r="J6918">
        <v>31.99</v>
      </c>
      <c r="K6918">
        <v>1</v>
      </c>
      <c r="L6918">
        <v>4.8</v>
      </c>
    </row>
    <row r="6919" spans="1:12" ht="14.25" customHeight="1" x14ac:dyDescent="0.25">
      <c r="A6919" t="str">
        <f t="shared" si="108"/>
        <v>ORD6918</v>
      </c>
      <c r="B6919" s="6">
        <v>45342</v>
      </c>
      <c r="C6919" s="6" t="str">
        <f>TEXT(Table1[[#This Row],[Order Date]],"mmm")</f>
        <v>Feb</v>
      </c>
      <c r="D6919" s="6" t="str">
        <f>TEXT(Table1[[#This Row],[Order Date]],"yyyy")</f>
        <v>2024</v>
      </c>
      <c r="E6919" t="s">
        <v>973</v>
      </c>
      <c r="F6919" t="s">
        <v>95</v>
      </c>
      <c r="G6919" t="s">
        <v>11</v>
      </c>
      <c r="H6919" t="s">
        <v>18</v>
      </c>
      <c r="I6919" t="s">
        <v>909</v>
      </c>
      <c r="J6919">
        <v>51.17</v>
      </c>
      <c r="K6919">
        <v>2</v>
      </c>
      <c r="L6919">
        <v>-6.4</v>
      </c>
    </row>
    <row r="6920" spans="1:12" ht="14.25" customHeight="1" x14ac:dyDescent="0.25">
      <c r="A6920" t="str">
        <f t="shared" si="108"/>
        <v>ORD6919</v>
      </c>
      <c r="B6920" s="6">
        <v>45342</v>
      </c>
      <c r="C6920" s="6" t="str">
        <f>TEXT(Table1[[#This Row],[Order Date]],"mmm")</f>
        <v>Feb</v>
      </c>
      <c r="D6920" s="6" t="str">
        <f>TEXT(Table1[[#This Row],[Order Date]],"yyyy")</f>
        <v>2024</v>
      </c>
      <c r="E6920" t="s">
        <v>973</v>
      </c>
      <c r="F6920" t="s">
        <v>95</v>
      </c>
      <c r="G6920" t="s">
        <v>11</v>
      </c>
      <c r="H6920" t="s">
        <v>63</v>
      </c>
      <c r="I6920" t="s">
        <v>1420</v>
      </c>
      <c r="J6920">
        <v>10.64</v>
      </c>
      <c r="K6920">
        <v>5</v>
      </c>
      <c r="L6920">
        <v>3.86</v>
      </c>
    </row>
    <row r="6921" spans="1:12" ht="14.25" customHeight="1" x14ac:dyDescent="0.25">
      <c r="A6921" t="str">
        <f t="shared" si="108"/>
        <v>ORD6920</v>
      </c>
      <c r="B6921" s="6">
        <v>45342</v>
      </c>
      <c r="C6921" s="6" t="str">
        <f>TEXT(Table1[[#This Row],[Order Date]],"mmm")</f>
        <v>Feb</v>
      </c>
      <c r="D6921" s="6" t="str">
        <f>TEXT(Table1[[#This Row],[Order Date]],"yyyy")</f>
        <v>2024</v>
      </c>
      <c r="E6921" t="s">
        <v>973</v>
      </c>
      <c r="F6921" t="s">
        <v>95</v>
      </c>
      <c r="G6921" t="s">
        <v>34</v>
      </c>
      <c r="H6921" t="s">
        <v>47</v>
      </c>
      <c r="I6921" t="s">
        <v>1545</v>
      </c>
      <c r="J6921">
        <v>68.7</v>
      </c>
      <c r="K6921">
        <v>2</v>
      </c>
      <c r="L6921">
        <v>16.32</v>
      </c>
    </row>
    <row r="6922" spans="1:12" ht="14.25" customHeight="1" x14ac:dyDescent="0.25">
      <c r="A6922" t="str">
        <f t="shared" si="108"/>
        <v>ORD6921</v>
      </c>
      <c r="B6922" s="6">
        <v>45342</v>
      </c>
      <c r="C6922" s="6" t="str">
        <f>TEXT(Table1[[#This Row],[Order Date]],"mmm")</f>
        <v>Feb</v>
      </c>
      <c r="D6922" s="6" t="str">
        <f>TEXT(Table1[[#This Row],[Order Date]],"yyyy")</f>
        <v>2024</v>
      </c>
      <c r="E6922" t="s">
        <v>973</v>
      </c>
      <c r="F6922" t="s">
        <v>95</v>
      </c>
      <c r="G6922" t="s">
        <v>34</v>
      </c>
      <c r="H6922" t="s">
        <v>145</v>
      </c>
      <c r="I6922" t="s">
        <v>473</v>
      </c>
      <c r="J6922">
        <v>386.91</v>
      </c>
      <c r="K6922">
        <v>9</v>
      </c>
      <c r="L6922">
        <v>-185.72</v>
      </c>
    </row>
    <row r="6923" spans="1:12" ht="14.25" customHeight="1" x14ac:dyDescent="0.25">
      <c r="A6923" t="str">
        <f t="shared" si="108"/>
        <v>ORD6922</v>
      </c>
      <c r="B6923" s="6">
        <v>45343</v>
      </c>
      <c r="C6923" s="6" t="str">
        <f>TEXT(Table1[[#This Row],[Order Date]],"mmm")</f>
        <v>Feb</v>
      </c>
      <c r="D6923" s="6" t="str">
        <f>TEXT(Table1[[#This Row],[Order Date]],"yyyy")</f>
        <v>2024</v>
      </c>
      <c r="E6923" t="s">
        <v>1933</v>
      </c>
      <c r="F6923" t="s">
        <v>10</v>
      </c>
      <c r="G6923" t="s">
        <v>39</v>
      </c>
      <c r="H6923" t="s">
        <v>52</v>
      </c>
      <c r="I6923" t="s">
        <v>1007</v>
      </c>
      <c r="J6923">
        <v>47.9</v>
      </c>
      <c r="K6923">
        <v>1</v>
      </c>
      <c r="L6923">
        <v>-2.99</v>
      </c>
    </row>
    <row r="6924" spans="1:12" ht="14.25" customHeight="1" x14ac:dyDescent="0.25">
      <c r="A6924" t="str">
        <f t="shared" si="108"/>
        <v>ORD6923</v>
      </c>
      <c r="B6924" s="6">
        <v>45345</v>
      </c>
      <c r="C6924" s="6" t="str">
        <f>TEXT(Table1[[#This Row],[Order Date]],"mmm")</f>
        <v>Feb</v>
      </c>
      <c r="D6924" s="6" t="str">
        <f>TEXT(Table1[[#This Row],[Order Date]],"yyyy")</f>
        <v>2024</v>
      </c>
      <c r="E6924" t="s">
        <v>1840</v>
      </c>
      <c r="F6924" t="s">
        <v>27</v>
      </c>
      <c r="G6924" t="s">
        <v>11</v>
      </c>
      <c r="H6924" t="s">
        <v>12</v>
      </c>
      <c r="I6924" t="s">
        <v>2136</v>
      </c>
      <c r="J6924">
        <v>37.44</v>
      </c>
      <c r="K6924">
        <v>6</v>
      </c>
      <c r="L6924">
        <v>16.850000000000001</v>
      </c>
    </row>
    <row r="6925" spans="1:12" ht="14.25" customHeight="1" x14ac:dyDescent="0.25">
      <c r="A6925" t="str">
        <f t="shared" si="108"/>
        <v>ORD6924</v>
      </c>
      <c r="B6925" s="6">
        <v>45345</v>
      </c>
      <c r="C6925" s="6" t="str">
        <f>TEXT(Table1[[#This Row],[Order Date]],"mmm")</f>
        <v>Feb</v>
      </c>
      <c r="D6925" s="6" t="str">
        <f>TEXT(Table1[[#This Row],[Order Date]],"yyyy")</f>
        <v>2024</v>
      </c>
      <c r="E6925" t="s">
        <v>2246</v>
      </c>
      <c r="F6925" t="s">
        <v>164</v>
      </c>
      <c r="G6925" t="s">
        <v>11</v>
      </c>
      <c r="H6925" t="s">
        <v>43</v>
      </c>
      <c r="I6925" t="s">
        <v>2327</v>
      </c>
      <c r="J6925">
        <v>8.4</v>
      </c>
      <c r="K6925">
        <v>5</v>
      </c>
      <c r="L6925">
        <v>0.34</v>
      </c>
    </row>
    <row r="6926" spans="1:12" ht="14.25" customHeight="1" x14ac:dyDescent="0.25">
      <c r="A6926" t="str">
        <f t="shared" si="108"/>
        <v>ORD6925</v>
      </c>
      <c r="B6926" s="6">
        <v>45345</v>
      </c>
      <c r="C6926" s="6" t="str">
        <f>TEXT(Table1[[#This Row],[Order Date]],"mmm")</f>
        <v>Feb</v>
      </c>
      <c r="D6926" s="6" t="str">
        <f>TEXT(Table1[[#This Row],[Order Date]],"yyyy")</f>
        <v>2024</v>
      </c>
      <c r="E6926" t="s">
        <v>2246</v>
      </c>
      <c r="F6926" t="s">
        <v>164</v>
      </c>
      <c r="G6926" t="s">
        <v>39</v>
      </c>
      <c r="H6926" t="s">
        <v>40</v>
      </c>
      <c r="I6926" t="s">
        <v>1215</v>
      </c>
      <c r="J6926">
        <v>71.959999999999994</v>
      </c>
      <c r="K6926">
        <v>5</v>
      </c>
      <c r="L6926">
        <v>25.19</v>
      </c>
    </row>
    <row r="6927" spans="1:12" ht="14.25" customHeight="1" x14ac:dyDescent="0.25">
      <c r="A6927" t="str">
        <f t="shared" si="108"/>
        <v>ORD6926</v>
      </c>
      <c r="B6927" s="6">
        <v>45346</v>
      </c>
      <c r="C6927" s="6" t="str">
        <f>TEXT(Table1[[#This Row],[Order Date]],"mmm")</f>
        <v>Feb</v>
      </c>
      <c r="D6927" s="6" t="str">
        <f>TEXT(Table1[[#This Row],[Order Date]],"yyyy")</f>
        <v>2024</v>
      </c>
      <c r="E6927" t="s">
        <v>2318</v>
      </c>
      <c r="F6927" t="s">
        <v>23</v>
      </c>
      <c r="G6927" t="s">
        <v>11</v>
      </c>
      <c r="H6927" t="s">
        <v>20</v>
      </c>
      <c r="I6927" t="s">
        <v>559</v>
      </c>
      <c r="J6927">
        <v>4.96</v>
      </c>
      <c r="K6927">
        <v>4</v>
      </c>
      <c r="L6927">
        <v>-3.8</v>
      </c>
    </row>
    <row r="6928" spans="1:12" ht="14.25" customHeight="1" x14ac:dyDescent="0.25">
      <c r="A6928" t="str">
        <f t="shared" si="108"/>
        <v>ORD6927</v>
      </c>
      <c r="B6928" s="6">
        <v>45346</v>
      </c>
      <c r="C6928" s="6" t="str">
        <f>TEXT(Table1[[#This Row],[Order Date]],"mmm")</f>
        <v>Feb</v>
      </c>
      <c r="D6928" s="6" t="str">
        <f>TEXT(Table1[[#This Row],[Order Date]],"yyyy")</f>
        <v>2024</v>
      </c>
      <c r="E6928" t="s">
        <v>1417</v>
      </c>
      <c r="F6928" t="s">
        <v>23</v>
      </c>
      <c r="G6928" t="s">
        <v>11</v>
      </c>
      <c r="H6928" t="s">
        <v>12</v>
      </c>
      <c r="I6928" t="s">
        <v>1158</v>
      </c>
      <c r="J6928">
        <v>123.92</v>
      </c>
      <c r="K6928">
        <v>5</v>
      </c>
      <c r="L6928">
        <v>38.729999999999997</v>
      </c>
    </row>
    <row r="6929" spans="1:12" ht="14.25" customHeight="1" x14ac:dyDescent="0.25">
      <c r="A6929" t="str">
        <f t="shared" si="108"/>
        <v>ORD6928</v>
      </c>
      <c r="B6929" s="6">
        <v>45346</v>
      </c>
      <c r="C6929" s="6" t="str">
        <f>TEXT(Table1[[#This Row],[Order Date]],"mmm")</f>
        <v>Feb</v>
      </c>
      <c r="D6929" s="6" t="str">
        <f>TEXT(Table1[[#This Row],[Order Date]],"yyyy")</f>
        <v>2024</v>
      </c>
      <c r="E6929" t="s">
        <v>1417</v>
      </c>
      <c r="F6929" t="s">
        <v>23</v>
      </c>
      <c r="G6929" t="s">
        <v>39</v>
      </c>
      <c r="H6929" t="s">
        <v>52</v>
      </c>
      <c r="I6929" t="s">
        <v>1787</v>
      </c>
      <c r="J6929">
        <v>1319.8</v>
      </c>
      <c r="K6929">
        <v>5</v>
      </c>
      <c r="L6929">
        <v>214.47</v>
      </c>
    </row>
    <row r="6930" spans="1:12" ht="14.25" customHeight="1" x14ac:dyDescent="0.25">
      <c r="A6930" t="str">
        <f t="shared" si="108"/>
        <v>ORD6929</v>
      </c>
      <c r="B6930" s="6">
        <v>45347</v>
      </c>
      <c r="C6930" s="6" t="str">
        <f>TEXT(Table1[[#This Row],[Order Date]],"mmm")</f>
        <v>Feb</v>
      </c>
      <c r="D6930" s="6" t="str">
        <f>TEXT(Table1[[#This Row],[Order Date]],"yyyy")</f>
        <v>2024</v>
      </c>
      <c r="E6930" t="s">
        <v>921</v>
      </c>
      <c r="F6930" t="s">
        <v>15</v>
      </c>
      <c r="G6930" t="s">
        <v>11</v>
      </c>
      <c r="H6930" t="s">
        <v>20</v>
      </c>
      <c r="I6930" t="s">
        <v>929</v>
      </c>
      <c r="J6930">
        <v>1.79</v>
      </c>
      <c r="K6930">
        <v>3</v>
      </c>
      <c r="L6930">
        <v>-3.04</v>
      </c>
    </row>
    <row r="6931" spans="1:12" ht="14.25" customHeight="1" x14ac:dyDescent="0.25">
      <c r="A6931" t="str">
        <f t="shared" si="108"/>
        <v>ORD6930</v>
      </c>
      <c r="B6931" s="6">
        <v>45347</v>
      </c>
      <c r="C6931" s="6" t="str">
        <f>TEXT(Table1[[#This Row],[Order Date]],"mmm")</f>
        <v>Feb</v>
      </c>
      <c r="D6931" s="6" t="str">
        <f>TEXT(Table1[[#This Row],[Order Date]],"yyyy")</f>
        <v>2024</v>
      </c>
      <c r="E6931" t="s">
        <v>977</v>
      </c>
      <c r="F6931" t="s">
        <v>245</v>
      </c>
      <c r="G6931" t="s">
        <v>34</v>
      </c>
      <c r="H6931" t="s">
        <v>35</v>
      </c>
      <c r="I6931" t="s">
        <v>919</v>
      </c>
      <c r="J6931">
        <v>196.78</v>
      </c>
      <c r="K6931">
        <v>2</v>
      </c>
      <c r="L6931">
        <v>-22.14</v>
      </c>
    </row>
    <row r="6932" spans="1:12" ht="14.25" customHeight="1" x14ac:dyDescent="0.25">
      <c r="A6932" t="str">
        <f t="shared" si="108"/>
        <v>ORD6931</v>
      </c>
      <c r="B6932" s="6">
        <v>45347</v>
      </c>
      <c r="C6932" s="6" t="str">
        <f>TEXT(Table1[[#This Row],[Order Date]],"mmm")</f>
        <v>Feb</v>
      </c>
      <c r="D6932" s="6" t="str">
        <f>TEXT(Table1[[#This Row],[Order Date]],"yyyy")</f>
        <v>2024</v>
      </c>
      <c r="E6932" t="s">
        <v>977</v>
      </c>
      <c r="F6932" t="s">
        <v>245</v>
      </c>
      <c r="G6932" t="s">
        <v>34</v>
      </c>
      <c r="H6932" t="s">
        <v>74</v>
      </c>
      <c r="I6932" t="s">
        <v>2161</v>
      </c>
      <c r="J6932">
        <v>231.92</v>
      </c>
      <c r="K6932">
        <v>5</v>
      </c>
      <c r="L6932">
        <v>5.8</v>
      </c>
    </row>
    <row r="6933" spans="1:12" ht="14.25" customHeight="1" x14ac:dyDescent="0.25">
      <c r="A6933" t="str">
        <f t="shared" si="108"/>
        <v>ORD6932</v>
      </c>
      <c r="B6933" s="6">
        <v>45348</v>
      </c>
      <c r="C6933" s="6" t="str">
        <f>TEXT(Table1[[#This Row],[Order Date]],"mmm")</f>
        <v>Feb</v>
      </c>
      <c r="D6933" s="6" t="str">
        <f>TEXT(Table1[[#This Row],[Order Date]],"yyyy")</f>
        <v>2024</v>
      </c>
      <c r="E6933" t="s">
        <v>695</v>
      </c>
      <c r="F6933" t="s">
        <v>27</v>
      </c>
      <c r="G6933" t="s">
        <v>11</v>
      </c>
      <c r="H6933" t="s">
        <v>92</v>
      </c>
      <c r="I6933" t="s">
        <v>1274</v>
      </c>
      <c r="J6933">
        <v>81.92</v>
      </c>
      <c r="K6933">
        <v>4</v>
      </c>
      <c r="L6933">
        <v>22.12</v>
      </c>
    </row>
    <row r="6934" spans="1:12" ht="14.25" customHeight="1" x14ac:dyDescent="0.25">
      <c r="A6934" t="str">
        <f t="shared" si="108"/>
        <v>ORD6933</v>
      </c>
      <c r="B6934" s="6">
        <v>45348</v>
      </c>
      <c r="C6934" s="6" t="str">
        <f>TEXT(Table1[[#This Row],[Order Date]],"mmm")</f>
        <v>Feb</v>
      </c>
      <c r="D6934" s="6" t="str">
        <f>TEXT(Table1[[#This Row],[Order Date]],"yyyy")</f>
        <v>2024</v>
      </c>
      <c r="E6934" t="s">
        <v>695</v>
      </c>
      <c r="F6934" t="s">
        <v>27</v>
      </c>
      <c r="G6934" t="s">
        <v>39</v>
      </c>
      <c r="H6934" t="s">
        <v>40</v>
      </c>
      <c r="I6934" t="s">
        <v>1580</v>
      </c>
      <c r="J6934">
        <v>889.54</v>
      </c>
      <c r="K6934">
        <v>8</v>
      </c>
      <c r="L6934">
        <v>66.72</v>
      </c>
    </row>
    <row r="6935" spans="1:12" ht="14.25" customHeight="1" x14ac:dyDescent="0.25">
      <c r="A6935" t="str">
        <f t="shared" si="108"/>
        <v>ORD6934</v>
      </c>
      <c r="B6935" s="6">
        <v>45348</v>
      </c>
      <c r="C6935" s="6" t="str">
        <f>TEXT(Table1[[#This Row],[Order Date]],"mmm")</f>
        <v>Feb</v>
      </c>
      <c r="D6935" s="6" t="str">
        <f>TEXT(Table1[[#This Row],[Order Date]],"yyyy")</f>
        <v>2024</v>
      </c>
      <c r="E6935" t="s">
        <v>695</v>
      </c>
      <c r="F6935" t="s">
        <v>27</v>
      </c>
      <c r="G6935" t="s">
        <v>34</v>
      </c>
      <c r="H6935" t="s">
        <v>35</v>
      </c>
      <c r="I6935" t="s">
        <v>572</v>
      </c>
      <c r="J6935">
        <v>892.22</v>
      </c>
      <c r="K6935">
        <v>3</v>
      </c>
      <c r="L6935">
        <v>89.22</v>
      </c>
    </row>
    <row r="6936" spans="1:12" ht="14.25" customHeight="1" x14ac:dyDescent="0.25">
      <c r="A6936" t="str">
        <f t="shared" si="108"/>
        <v>ORD6935</v>
      </c>
      <c r="B6936" s="6">
        <v>45348</v>
      </c>
      <c r="C6936" s="6" t="str">
        <f>TEXT(Table1[[#This Row],[Order Date]],"mmm")</f>
        <v>Feb</v>
      </c>
      <c r="D6936" s="6" t="str">
        <f>TEXT(Table1[[#This Row],[Order Date]],"yyyy")</f>
        <v>2024</v>
      </c>
      <c r="E6936" t="s">
        <v>695</v>
      </c>
      <c r="F6936" t="s">
        <v>27</v>
      </c>
      <c r="G6936" t="s">
        <v>11</v>
      </c>
      <c r="H6936" t="s">
        <v>12</v>
      </c>
      <c r="I6936" t="s">
        <v>2220</v>
      </c>
      <c r="J6936">
        <v>223.92</v>
      </c>
      <c r="K6936">
        <v>4</v>
      </c>
      <c r="L6936">
        <v>109.72</v>
      </c>
    </row>
    <row r="6937" spans="1:12" ht="14.25" customHeight="1" x14ac:dyDescent="0.25">
      <c r="A6937" t="str">
        <f t="shared" si="108"/>
        <v>ORD6936</v>
      </c>
      <c r="B6937" s="6">
        <v>45348</v>
      </c>
      <c r="C6937" s="6" t="str">
        <f>TEXT(Table1[[#This Row],[Order Date]],"mmm")</f>
        <v>Feb</v>
      </c>
      <c r="D6937" s="6" t="str">
        <f>TEXT(Table1[[#This Row],[Order Date]],"yyyy")</f>
        <v>2024</v>
      </c>
      <c r="E6937" t="s">
        <v>695</v>
      </c>
      <c r="F6937" t="s">
        <v>27</v>
      </c>
      <c r="G6937" t="s">
        <v>11</v>
      </c>
      <c r="H6937" t="s">
        <v>12</v>
      </c>
      <c r="I6937" t="s">
        <v>1315</v>
      </c>
      <c r="J6937">
        <v>23.12</v>
      </c>
      <c r="K6937">
        <v>4</v>
      </c>
      <c r="L6937">
        <v>11.33</v>
      </c>
    </row>
    <row r="6938" spans="1:12" ht="14.25" customHeight="1" x14ac:dyDescent="0.25">
      <c r="A6938" t="str">
        <f t="shared" si="108"/>
        <v>ORD6937</v>
      </c>
      <c r="B6938" s="6">
        <v>45348</v>
      </c>
      <c r="C6938" s="6" t="str">
        <f>TEXT(Table1[[#This Row],[Order Date]],"mmm")</f>
        <v>Feb</v>
      </c>
      <c r="D6938" s="6" t="str">
        <f>TEXT(Table1[[#This Row],[Order Date]],"yyyy")</f>
        <v>2024</v>
      </c>
      <c r="E6938" t="s">
        <v>1234</v>
      </c>
      <c r="F6938" t="s">
        <v>27</v>
      </c>
      <c r="G6938" t="s">
        <v>11</v>
      </c>
      <c r="H6938" t="s">
        <v>92</v>
      </c>
      <c r="I6938" t="s">
        <v>1125</v>
      </c>
      <c r="J6938">
        <v>356.79</v>
      </c>
      <c r="K6938">
        <v>7</v>
      </c>
      <c r="L6938">
        <v>99.9</v>
      </c>
    </row>
    <row r="6939" spans="1:12" ht="14.25" customHeight="1" x14ac:dyDescent="0.25">
      <c r="A6939" t="str">
        <f t="shared" si="108"/>
        <v>ORD6938</v>
      </c>
      <c r="B6939" s="6">
        <v>45348</v>
      </c>
      <c r="C6939" s="6" t="str">
        <f>TEXT(Table1[[#This Row],[Order Date]],"mmm")</f>
        <v>Feb</v>
      </c>
      <c r="D6939" s="6" t="str">
        <f>TEXT(Table1[[#This Row],[Order Date]],"yyyy")</f>
        <v>2024</v>
      </c>
      <c r="E6939" t="s">
        <v>227</v>
      </c>
      <c r="F6939" t="s">
        <v>27</v>
      </c>
      <c r="G6939" t="s">
        <v>34</v>
      </c>
      <c r="H6939" t="s">
        <v>47</v>
      </c>
      <c r="I6939" t="s">
        <v>479</v>
      </c>
      <c r="J6939">
        <v>91.96</v>
      </c>
      <c r="K6939">
        <v>2</v>
      </c>
      <c r="L6939">
        <v>15.63</v>
      </c>
    </row>
    <row r="6940" spans="1:12" ht="14.25" customHeight="1" x14ac:dyDescent="0.25">
      <c r="A6940" t="str">
        <f t="shared" si="108"/>
        <v>ORD6939</v>
      </c>
      <c r="B6940" s="6">
        <v>45348</v>
      </c>
      <c r="C6940" s="6" t="str">
        <f>TEXT(Table1[[#This Row],[Order Date]],"mmm")</f>
        <v>Feb</v>
      </c>
      <c r="D6940" s="6" t="str">
        <f>TEXT(Table1[[#This Row],[Order Date]],"yyyy")</f>
        <v>2024</v>
      </c>
      <c r="E6940" t="s">
        <v>227</v>
      </c>
      <c r="F6940" t="s">
        <v>27</v>
      </c>
      <c r="G6940" t="s">
        <v>39</v>
      </c>
      <c r="H6940" t="s">
        <v>40</v>
      </c>
      <c r="I6940" t="s">
        <v>173</v>
      </c>
      <c r="J6940">
        <v>258.58</v>
      </c>
      <c r="K6940">
        <v>2</v>
      </c>
      <c r="L6940">
        <v>19.39</v>
      </c>
    </row>
    <row r="6941" spans="1:12" ht="14.25" customHeight="1" x14ac:dyDescent="0.25">
      <c r="A6941" t="str">
        <f t="shared" si="108"/>
        <v>ORD6940</v>
      </c>
      <c r="B6941" s="6">
        <v>45348</v>
      </c>
      <c r="C6941" s="6" t="str">
        <f>TEXT(Table1[[#This Row],[Order Date]],"mmm")</f>
        <v>Feb</v>
      </c>
      <c r="D6941" s="6" t="str">
        <f>TEXT(Table1[[#This Row],[Order Date]],"yyyy")</f>
        <v>2024</v>
      </c>
      <c r="E6941" t="s">
        <v>227</v>
      </c>
      <c r="F6941" t="s">
        <v>27</v>
      </c>
      <c r="G6941" t="s">
        <v>11</v>
      </c>
      <c r="H6941" t="s">
        <v>12</v>
      </c>
      <c r="I6941" t="s">
        <v>1887</v>
      </c>
      <c r="J6941">
        <v>29.6</v>
      </c>
      <c r="K6941">
        <v>4</v>
      </c>
      <c r="L6941">
        <v>13.32</v>
      </c>
    </row>
    <row r="6942" spans="1:12" ht="14.25" customHeight="1" x14ac:dyDescent="0.25">
      <c r="A6942" t="str">
        <f t="shared" si="108"/>
        <v>ORD6941</v>
      </c>
      <c r="B6942" s="6">
        <v>45350</v>
      </c>
      <c r="C6942" s="6" t="str">
        <f>TEXT(Table1[[#This Row],[Order Date]],"mmm")</f>
        <v>Feb</v>
      </c>
      <c r="D6942" s="6" t="str">
        <f>TEXT(Table1[[#This Row],[Order Date]],"yyyy")</f>
        <v>2024</v>
      </c>
      <c r="E6942" t="s">
        <v>824</v>
      </c>
      <c r="F6942" t="s">
        <v>613</v>
      </c>
      <c r="G6942" t="s">
        <v>11</v>
      </c>
      <c r="H6942" t="s">
        <v>20</v>
      </c>
      <c r="I6942" t="s">
        <v>1650</v>
      </c>
      <c r="J6942">
        <v>9.84</v>
      </c>
      <c r="K6942">
        <v>2</v>
      </c>
      <c r="L6942">
        <v>4.72</v>
      </c>
    </row>
    <row r="6943" spans="1:12" ht="14.25" customHeight="1" x14ac:dyDescent="0.25">
      <c r="A6943" t="str">
        <f t="shared" si="108"/>
        <v>ORD6942</v>
      </c>
      <c r="B6943" s="6">
        <v>45350</v>
      </c>
      <c r="C6943" s="6" t="str">
        <f>TEXT(Table1[[#This Row],[Order Date]],"mmm")</f>
        <v>Feb</v>
      </c>
      <c r="D6943" s="6" t="str">
        <f>TEXT(Table1[[#This Row],[Order Date]],"yyyy")</f>
        <v>2024</v>
      </c>
      <c r="E6943" t="s">
        <v>824</v>
      </c>
      <c r="F6943" t="s">
        <v>613</v>
      </c>
      <c r="G6943" t="s">
        <v>11</v>
      </c>
      <c r="H6943" t="s">
        <v>12</v>
      </c>
      <c r="I6943" t="s">
        <v>284</v>
      </c>
      <c r="J6943">
        <v>7.78</v>
      </c>
      <c r="K6943">
        <v>1</v>
      </c>
      <c r="L6943">
        <v>3.5</v>
      </c>
    </row>
    <row r="6944" spans="1:12" ht="14.25" customHeight="1" x14ac:dyDescent="0.25">
      <c r="A6944" t="str">
        <f t="shared" si="108"/>
        <v>ORD6943</v>
      </c>
      <c r="B6944" s="6">
        <v>45353</v>
      </c>
      <c r="C6944" s="6" t="str">
        <f>TEXT(Table1[[#This Row],[Order Date]],"mmm")</f>
        <v>Mar</v>
      </c>
      <c r="D6944" s="6" t="str">
        <f>TEXT(Table1[[#This Row],[Order Date]],"yyyy")</f>
        <v>2024</v>
      </c>
      <c r="E6944" t="s">
        <v>2124</v>
      </c>
      <c r="F6944" t="s">
        <v>10</v>
      </c>
      <c r="G6944" t="s">
        <v>11</v>
      </c>
      <c r="H6944" t="s">
        <v>200</v>
      </c>
      <c r="I6944" t="s">
        <v>807</v>
      </c>
      <c r="J6944">
        <v>6.98</v>
      </c>
      <c r="K6944">
        <v>4</v>
      </c>
      <c r="L6944">
        <v>-1.4</v>
      </c>
    </row>
    <row r="6945" spans="1:12" ht="14.25" customHeight="1" x14ac:dyDescent="0.25">
      <c r="A6945" t="str">
        <f t="shared" si="108"/>
        <v>ORD6944</v>
      </c>
      <c r="B6945" s="6">
        <v>45353</v>
      </c>
      <c r="C6945" s="6" t="str">
        <f>TEXT(Table1[[#This Row],[Order Date]],"mmm")</f>
        <v>Mar</v>
      </c>
      <c r="D6945" s="6" t="str">
        <f>TEXT(Table1[[#This Row],[Order Date]],"yyyy")</f>
        <v>2024</v>
      </c>
      <c r="E6945" t="s">
        <v>2124</v>
      </c>
      <c r="F6945" t="s">
        <v>10</v>
      </c>
      <c r="G6945" t="s">
        <v>11</v>
      </c>
      <c r="H6945" t="s">
        <v>20</v>
      </c>
      <c r="I6945" t="s">
        <v>184</v>
      </c>
      <c r="J6945">
        <v>12.22</v>
      </c>
      <c r="K6945">
        <v>7</v>
      </c>
      <c r="L6945">
        <v>-20.170000000000002</v>
      </c>
    </row>
    <row r="6946" spans="1:12" ht="14.25" customHeight="1" x14ac:dyDescent="0.25">
      <c r="A6946" t="str">
        <f t="shared" si="108"/>
        <v>ORD6945</v>
      </c>
      <c r="B6946" s="6">
        <v>45353</v>
      </c>
      <c r="C6946" s="6" t="str">
        <f>TEXT(Table1[[#This Row],[Order Date]],"mmm")</f>
        <v>Mar</v>
      </c>
      <c r="D6946" s="6" t="str">
        <f>TEXT(Table1[[#This Row],[Order Date]],"yyyy")</f>
        <v>2024</v>
      </c>
      <c r="E6946" t="s">
        <v>2298</v>
      </c>
      <c r="F6946" t="s">
        <v>27</v>
      </c>
      <c r="G6946" t="s">
        <v>39</v>
      </c>
      <c r="H6946" t="s">
        <v>40</v>
      </c>
      <c r="I6946" t="s">
        <v>1224</v>
      </c>
      <c r="J6946">
        <v>196.78</v>
      </c>
      <c r="K6946">
        <v>3</v>
      </c>
      <c r="L6946">
        <v>14.76</v>
      </c>
    </row>
    <row r="6947" spans="1:12" ht="14.25" customHeight="1" x14ac:dyDescent="0.25">
      <c r="A6947" t="str">
        <f t="shared" si="108"/>
        <v>ORD6946</v>
      </c>
      <c r="B6947" s="6">
        <v>45353</v>
      </c>
      <c r="C6947" s="6" t="str">
        <f>TEXT(Table1[[#This Row],[Order Date]],"mmm")</f>
        <v>Mar</v>
      </c>
      <c r="D6947" s="6" t="str">
        <f>TEXT(Table1[[#This Row],[Order Date]],"yyyy")</f>
        <v>2024</v>
      </c>
      <c r="E6947" t="s">
        <v>2298</v>
      </c>
      <c r="F6947" t="s">
        <v>27</v>
      </c>
      <c r="G6947" t="s">
        <v>39</v>
      </c>
      <c r="H6947" t="s">
        <v>52</v>
      </c>
      <c r="I6947" t="s">
        <v>2532</v>
      </c>
      <c r="J6947">
        <v>479.94</v>
      </c>
      <c r="K6947">
        <v>6</v>
      </c>
      <c r="L6947">
        <v>52.79</v>
      </c>
    </row>
    <row r="6948" spans="1:12" ht="14.25" customHeight="1" x14ac:dyDescent="0.25">
      <c r="A6948" t="str">
        <f t="shared" si="108"/>
        <v>ORD6947</v>
      </c>
      <c r="B6948" s="6">
        <v>45353</v>
      </c>
      <c r="C6948" s="6" t="str">
        <f>TEXT(Table1[[#This Row],[Order Date]],"mmm")</f>
        <v>Mar</v>
      </c>
      <c r="D6948" s="6" t="str">
        <f>TEXT(Table1[[#This Row],[Order Date]],"yyyy")</f>
        <v>2024</v>
      </c>
      <c r="E6948" t="s">
        <v>556</v>
      </c>
      <c r="F6948" t="s">
        <v>59</v>
      </c>
      <c r="G6948" t="s">
        <v>11</v>
      </c>
      <c r="H6948" t="s">
        <v>24</v>
      </c>
      <c r="I6948" t="s">
        <v>1351</v>
      </c>
      <c r="J6948">
        <v>59.52</v>
      </c>
      <c r="K6948">
        <v>3</v>
      </c>
      <c r="L6948">
        <v>15.48</v>
      </c>
    </row>
    <row r="6949" spans="1:12" ht="14.25" customHeight="1" x14ac:dyDescent="0.25">
      <c r="A6949" t="str">
        <f t="shared" si="108"/>
        <v>ORD6948</v>
      </c>
      <c r="B6949" s="6">
        <v>45353</v>
      </c>
      <c r="C6949" s="6" t="str">
        <f>TEXT(Table1[[#This Row],[Order Date]],"mmm")</f>
        <v>Mar</v>
      </c>
      <c r="D6949" s="6" t="str">
        <f>TEXT(Table1[[#This Row],[Order Date]],"yyyy")</f>
        <v>2024</v>
      </c>
      <c r="E6949" t="s">
        <v>556</v>
      </c>
      <c r="F6949" t="s">
        <v>59</v>
      </c>
      <c r="G6949" t="s">
        <v>11</v>
      </c>
      <c r="H6949" t="s">
        <v>63</v>
      </c>
      <c r="I6949" t="s">
        <v>64</v>
      </c>
      <c r="J6949">
        <v>57.96</v>
      </c>
      <c r="K6949">
        <v>7</v>
      </c>
      <c r="L6949">
        <v>27.24</v>
      </c>
    </row>
    <row r="6950" spans="1:12" ht="14.25" customHeight="1" x14ac:dyDescent="0.25">
      <c r="A6950" t="str">
        <f t="shared" si="108"/>
        <v>ORD6949</v>
      </c>
      <c r="B6950" s="6">
        <v>45353</v>
      </c>
      <c r="C6950" s="6" t="str">
        <f>TEXT(Table1[[#This Row],[Order Date]],"mmm")</f>
        <v>Mar</v>
      </c>
      <c r="D6950" s="6" t="str">
        <f>TEXT(Table1[[#This Row],[Order Date]],"yyyy")</f>
        <v>2024</v>
      </c>
      <c r="E6950" t="s">
        <v>556</v>
      </c>
      <c r="F6950" t="s">
        <v>59</v>
      </c>
      <c r="G6950" t="s">
        <v>34</v>
      </c>
      <c r="H6950" t="s">
        <v>74</v>
      </c>
      <c r="I6950" t="s">
        <v>2281</v>
      </c>
      <c r="J6950">
        <v>441.96</v>
      </c>
      <c r="K6950">
        <v>2</v>
      </c>
      <c r="L6950">
        <v>101.65</v>
      </c>
    </row>
    <row r="6951" spans="1:12" ht="14.25" customHeight="1" x14ac:dyDescent="0.25">
      <c r="A6951" t="str">
        <f t="shared" si="108"/>
        <v>ORD6950</v>
      </c>
      <c r="B6951" s="6">
        <v>45353</v>
      </c>
      <c r="C6951" s="6" t="str">
        <f>TEXT(Table1[[#This Row],[Order Date]],"mmm")</f>
        <v>Mar</v>
      </c>
      <c r="D6951" s="6" t="str">
        <f>TEXT(Table1[[#This Row],[Order Date]],"yyyy")</f>
        <v>2024</v>
      </c>
      <c r="E6951" t="s">
        <v>556</v>
      </c>
      <c r="F6951" t="s">
        <v>59</v>
      </c>
      <c r="G6951" t="s">
        <v>11</v>
      </c>
      <c r="H6951" t="s">
        <v>12</v>
      </c>
      <c r="I6951" t="s">
        <v>625</v>
      </c>
      <c r="J6951">
        <v>68.040000000000006</v>
      </c>
      <c r="K6951">
        <v>6</v>
      </c>
      <c r="L6951">
        <v>33.340000000000003</v>
      </c>
    </row>
    <row r="6952" spans="1:12" ht="14.25" customHeight="1" x14ac:dyDescent="0.25">
      <c r="A6952" t="str">
        <f t="shared" si="108"/>
        <v>ORD6951</v>
      </c>
      <c r="B6952" s="6">
        <v>45353</v>
      </c>
      <c r="C6952" s="6" t="str">
        <f>TEXT(Table1[[#This Row],[Order Date]],"mmm")</f>
        <v>Mar</v>
      </c>
      <c r="D6952" s="6" t="str">
        <f>TEXT(Table1[[#This Row],[Order Date]],"yyyy")</f>
        <v>2024</v>
      </c>
      <c r="E6952" t="s">
        <v>1320</v>
      </c>
      <c r="F6952" t="s">
        <v>78</v>
      </c>
      <c r="G6952" t="s">
        <v>11</v>
      </c>
      <c r="H6952" t="s">
        <v>20</v>
      </c>
      <c r="I6952" t="s">
        <v>1509</v>
      </c>
      <c r="J6952">
        <v>18.53</v>
      </c>
      <c r="K6952">
        <v>4</v>
      </c>
      <c r="L6952">
        <v>-12.35</v>
      </c>
    </row>
    <row r="6953" spans="1:12" ht="14.25" customHeight="1" x14ac:dyDescent="0.25">
      <c r="A6953" t="str">
        <f t="shared" si="108"/>
        <v>ORD6952</v>
      </c>
      <c r="B6953" s="6">
        <v>45353</v>
      </c>
      <c r="C6953" s="6" t="str">
        <f>TEXT(Table1[[#This Row],[Order Date]],"mmm")</f>
        <v>Mar</v>
      </c>
      <c r="D6953" s="6" t="str">
        <f>TEXT(Table1[[#This Row],[Order Date]],"yyyy")</f>
        <v>2024</v>
      </c>
      <c r="E6953" t="s">
        <v>2242</v>
      </c>
      <c r="F6953" t="s">
        <v>27</v>
      </c>
      <c r="G6953" t="s">
        <v>11</v>
      </c>
      <c r="H6953" t="s">
        <v>20</v>
      </c>
      <c r="I6953" t="s">
        <v>269</v>
      </c>
      <c r="J6953">
        <v>107.65</v>
      </c>
      <c r="K6953">
        <v>2</v>
      </c>
      <c r="L6953">
        <v>33.64</v>
      </c>
    </row>
    <row r="6954" spans="1:12" ht="14.25" customHeight="1" x14ac:dyDescent="0.25">
      <c r="A6954" t="str">
        <f t="shared" si="108"/>
        <v>ORD6953</v>
      </c>
      <c r="B6954" s="6">
        <v>45353</v>
      </c>
      <c r="C6954" s="6" t="str">
        <f>TEXT(Table1[[#This Row],[Order Date]],"mmm")</f>
        <v>Mar</v>
      </c>
      <c r="D6954" s="6" t="str">
        <f>TEXT(Table1[[#This Row],[Order Date]],"yyyy")</f>
        <v>2024</v>
      </c>
      <c r="E6954" t="s">
        <v>490</v>
      </c>
      <c r="F6954" t="s">
        <v>10</v>
      </c>
      <c r="G6954" t="s">
        <v>11</v>
      </c>
      <c r="H6954" t="s">
        <v>20</v>
      </c>
      <c r="I6954" t="s">
        <v>1291</v>
      </c>
      <c r="J6954">
        <v>0.56000000000000005</v>
      </c>
      <c r="K6954">
        <v>1</v>
      </c>
      <c r="L6954">
        <v>-0.95</v>
      </c>
    </row>
    <row r="6955" spans="1:12" ht="14.25" customHeight="1" x14ac:dyDescent="0.25">
      <c r="A6955" t="str">
        <f t="shared" si="108"/>
        <v>ORD6954</v>
      </c>
      <c r="B6955" s="6">
        <v>45354</v>
      </c>
      <c r="C6955" s="6" t="str">
        <f>TEXT(Table1[[#This Row],[Order Date]],"mmm")</f>
        <v>Mar</v>
      </c>
      <c r="D6955" s="6" t="str">
        <f>TEXT(Table1[[#This Row],[Order Date]],"yyyy")</f>
        <v>2024</v>
      </c>
      <c r="E6955" t="s">
        <v>2540</v>
      </c>
      <c r="F6955" t="s">
        <v>33</v>
      </c>
      <c r="G6955" t="s">
        <v>11</v>
      </c>
      <c r="H6955" t="s">
        <v>92</v>
      </c>
      <c r="I6955" t="s">
        <v>764</v>
      </c>
      <c r="J6955">
        <v>72.8</v>
      </c>
      <c r="K6955">
        <v>5</v>
      </c>
      <c r="L6955">
        <v>19.66</v>
      </c>
    </row>
    <row r="6956" spans="1:12" ht="14.25" customHeight="1" x14ac:dyDescent="0.25">
      <c r="A6956" t="str">
        <f t="shared" si="108"/>
        <v>ORD6955</v>
      </c>
      <c r="B6956" s="6">
        <v>45354</v>
      </c>
      <c r="C6956" s="6" t="str">
        <f>TEXT(Table1[[#This Row],[Order Date]],"mmm")</f>
        <v>Mar</v>
      </c>
      <c r="D6956" s="6" t="str">
        <f>TEXT(Table1[[#This Row],[Order Date]],"yyyy")</f>
        <v>2024</v>
      </c>
      <c r="E6956" t="s">
        <v>771</v>
      </c>
      <c r="F6956" t="s">
        <v>10</v>
      </c>
      <c r="G6956" t="s">
        <v>11</v>
      </c>
      <c r="H6956" t="s">
        <v>12</v>
      </c>
      <c r="I6956" t="s">
        <v>2141</v>
      </c>
      <c r="J6956">
        <v>26.88</v>
      </c>
      <c r="K6956">
        <v>8</v>
      </c>
      <c r="L6956">
        <v>9.74</v>
      </c>
    </row>
    <row r="6957" spans="1:12" ht="14.25" customHeight="1" x14ac:dyDescent="0.25">
      <c r="A6957" t="str">
        <f t="shared" si="108"/>
        <v>ORD6956</v>
      </c>
      <c r="B6957" s="6">
        <v>45354</v>
      </c>
      <c r="C6957" s="6" t="str">
        <f>TEXT(Table1[[#This Row],[Order Date]],"mmm")</f>
        <v>Mar</v>
      </c>
      <c r="D6957" s="6" t="str">
        <f>TEXT(Table1[[#This Row],[Order Date]],"yyyy")</f>
        <v>2024</v>
      </c>
      <c r="E6957" t="s">
        <v>915</v>
      </c>
      <c r="F6957" t="s">
        <v>110</v>
      </c>
      <c r="G6957" t="s">
        <v>34</v>
      </c>
      <c r="H6957" t="s">
        <v>35</v>
      </c>
      <c r="I6957" t="s">
        <v>2182</v>
      </c>
      <c r="J6957">
        <v>180.98</v>
      </c>
      <c r="K6957">
        <v>1</v>
      </c>
      <c r="L6957">
        <v>47.05</v>
      </c>
    </row>
    <row r="6958" spans="1:12" ht="14.25" customHeight="1" x14ac:dyDescent="0.25">
      <c r="A6958" t="str">
        <f t="shared" si="108"/>
        <v>ORD6957</v>
      </c>
      <c r="B6958" s="6">
        <v>45354</v>
      </c>
      <c r="C6958" s="6" t="str">
        <f>TEXT(Table1[[#This Row],[Order Date]],"mmm")</f>
        <v>Mar</v>
      </c>
      <c r="D6958" s="6" t="str">
        <f>TEXT(Table1[[#This Row],[Order Date]],"yyyy")</f>
        <v>2024</v>
      </c>
      <c r="E6958" t="s">
        <v>915</v>
      </c>
      <c r="F6958" t="s">
        <v>110</v>
      </c>
      <c r="G6958" t="s">
        <v>39</v>
      </c>
      <c r="H6958" t="s">
        <v>52</v>
      </c>
      <c r="I6958" t="s">
        <v>454</v>
      </c>
      <c r="J6958">
        <v>99.98</v>
      </c>
      <c r="K6958">
        <v>2</v>
      </c>
      <c r="L6958">
        <v>42.99</v>
      </c>
    </row>
    <row r="6959" spans="1:12" ht="14.25" customHeight="1" x14ac:dyDescent="0.25">
      <c r="A6959" t="str">
        <f t="shared" si="108"/>
        <v>ORD6958</v>
      </c>
      <c r="B6959" s="6">
        <v>45354</v>
      </c>
      <c r="C6959" s="6" t="str">
        <f>TEXT(Table1[[#This Row],[Order Date]],"mmm")</f>
        <v>Mar</v>
      </c>
      <c r="D6959" s="6" t="str">
        <f>TEXT(Table1[[#This Row],[Order Date]],"yyyy")</f>
        <v>2024</v>
      </c>
      <c r="E6959" t="s">
        <v>143</v>
      </c>
      <c r="F6959" t="s">
        <v>27</v>
      </c>
      <c r="G6959" t="s">
        <v>39</v>
      </c>
      <c r="H6959" t="s">
        <v>52</v>
      </c>
      <c r="I6959" t="s">
        <v>2353</v>
      </c>
      <c r="J6959">
        <v>1049.44</v>
      </c>
      <c r="K6959">
        <v>8</v>
      </c>
      <c r="L6959">
        <v>440.76</v>
      </c>
    </row>
    <row r="6960" spans="1:12" ht="14.25" customHeight="1" x14ac:dyDescent="0.25">
      <c r="A6960" t="str">
        <f t="shared" si="108"/>
        <v>ORD6959</v>
      </c>
      <c r="B6960" s="6">
        <v>45354</v>
      </c>
      <c r="C6960" s="6" t="str">
        <f>TEXT(Table1[[#This Row],[Order Date]],"mmm")</f>
        <v>Mar</v>
      </c>
      <c r="D6960" s="6" t="str">
        <f>TEXT(Table1[[#This Row],[Order Date]],"yyyy")</f>
        <v>2024</v>
      </c>
      <c r="E6960" t="s">
        <v>143</v>
      </c>
      <c r="F6960" t="s">
        <v>27</v>
      </c>
      <c r="G6960" t="s">
        <v>34</v>
      </c>
      <c r="H6960" t="s">
        <v>35</v>
      </c>
      <c r="I6960" t="s">
        <v>2025</v>
      </c>
      <c r="J6960">
        <v>170.35</v>
      </c>
      <c r="K6960">
        <v>3</v>
      </c>
      <c r="L6960">
        <v>-17.04</v>
      </c>
    </row>
    <row r="6961" spans="1:12" ht="14.25" customHeight="1" x14ac:dyDescent="0.25">
      <c r="A6961" t="str">
        <f t="shared" si="108"/>
        <v>ORD6960</v>
      </c>
      <c r="B6961" s="6">
        <v>45354</v>
      </c>
      <c r="C6961" s="6" t="str">
        <f>TEXT(Table1[[#This Row],[Order Date]],"mmm")</f>
        <v>Mar</v>
      </c>
      <c r="D6961" s="6" t="str">
        <f>TEXT(Table1[[#This Row],[Order Date]],"yyyy")</f>
        <v>2024</v>
      </c>
      <c r="E6961" t="s">
        <v>1517</v>
      </c>
      <c r="F6961" t="s">
        <v>27</v>
      </c>
      <c r="G6961" t="s">
        <v>34</v>
      </c>
      <c r="H6961" t="s">
        <v>145</v>
      </c>
      <c r="I6961" t="s">
        <v>818</v>
      </c>
      <c r="J6961">
        <v>399.67</v>
      </c>
      <c r="K6961">
        <v>7</v>
      </c>
      <c r="L6961">
        <v>-14.99</v>
      </c>
    </row>
    <row r="6962" spans="1:12" ht="14.25" customHeight="1" x14ac:dyDescent="0.25">
      <c r="A6962" t="str">
        <f t="shared" si="108"/>
        <v>ORD6961</v>
      </c>
      <c r="B6962" s="6">
        <v>45355</v>
      </c>
      <c r="C6962" s="6" t="str">
        <f>TEXT(Table1[[#This Row],[Order Date]],"mmm")</f>
        <v>Mar</v>
      </c>
      <c r="D6962" s="6" t="str">
        <f>TEXT(Table1[[#This Row],[Order Date]],"yyyy")</f>
        <v>2024</v>
      </c>
      <c r="E6962" t="s">
        <v>1791</v>
      </c>
      <c r="F6962" t="s">
        <v>27</v>
      </c>
      <c r="G6962" t="s">
        <v>11</v>
      </c>
      <c r="H6962" t="s">
        <v>24</v>
      </c>
      <c r="I6962" t="s">
        <v>361</v>
      </c>
      <c r="J6962">
        <v>9.32</v>
      </c>
      <c r="K6962">
        <v>4</v>
      </c>
      <c r="L6962">
        <v>2.7</v>
      </c>
    </row>
    <row r="6963" spans="1:12" ht="14.25" customHeight="1" x14ac:dyDescent="0.25">
      <c r="A6963" t="str">
        <f t="shared" si="108"/>
        <v>ORD6962</v>
      </c>
      <c r="B6963" s="6">
        <v>45355</v>
      </c>
      <c r="C6963" s="6" t="str">
        <f>TEXT(Table1[[#This Row],[Order Date]],"mmm")</f>
        <v>Mar</v>
      </c>
      <c r="D6963" s="6" t="str">
        <f>TEXT(Table1[[#This Row],[Order Date]],"yyyy")</f>
        <v>2024</v>
      </c>
      <c r="E6963" t="s">
        <v>1791</v>
      </c>
      <c r="F6963" t="s">
        <v>27</v>
      </c>
      <c r="G6963" t="s">
        <v>11</v>
      </c>
      <c r="H6963" t="s">
        <v>63</v>
      </c>
      <c r="I6963" t="s">
        <v>2160</v>
      </c>
      <c r="J6963">
        <v>15.25</v>
      </c>
      <c r="K6963">
        <v>1</v>
      </c>
      <c r="L6963">
        <v>7.02</v>
      </c>
    </row>
    <row r="6964" spans="1:12" ht="14.25" customHeight="1" x14ac:dyDescent="0.25">
      <c r="A6964" t="str">
        <f t="shared" si="108"/>
        <v>ORD6963</v>
      </c>
      <c r="B6964" s="6">
        <v>45355</v>
      </c>
      <c r="C6964" s="6" t="str">
        <f>TEXT(Table1[[#This Row],[Order Date]],"mmm")</f>
        <v>Mar</v>
      </c>
      <c r="D6964" s="6" t="str">
        <f>TEXT(Table1[[#This Row],[Order Date]],"yyyy")</f>
        <v>2024</v>
      </c>
      <c r="E6964" t="s">
        <v>9</v>
      </c>
      <c r="F6964" t="s">
        <v>10</v>
      </c>
      <c r="G6964" t="s">
        <v>11</v>
      </c>
      <c r="H6964" t="s">
        <v>12</v>
      </c>
      <c r="I6964" t="s">
        <v>1057</v>
      </c>
      <c r="J6964">
        <v>89.57</v>
      </c>
      <c r="K6964">
        <v>2</v>
      </c>
      <c r="L6964">
        <v>32.47</v>
      </c>
    </row>
    <row r="6965" spans="1:12" ht="14.25" customHeight="1" x14ac:dyDescent="0.25">
      <c r="A6965" t="str">
        <f t="shared" si="108"/>
        <v>ORD6964</v>
      </c>
      <c r="B6965" s="6">
        <v>45355</v>
      </c>
      <c r="C6965" s="6" t="str">
        <f>TEXT(Table1[[#This Row],[Order Date]],"mmm")</f>
        <v>Mar</v>
      </c>
      <c r="D6965" s="6" t="str">
        <f>TEXT(Table1[[#This Row],[Order Date]],"yyyy")</f>
        <v>2024</v>
      </c>
      <c r="E6965" t="s">
        <v>2385</v>
      </c>
      <c r="F6965" t="s">
        <v>10</v>
      </c>
      <c r="G6965" t="s">
        <v>34</v>
      </c>
      <c r="H6965" t="s">
        <v>47</v>
      </c>
      <c r="I6965" t="s">
        <v>2153</v>
      </c>
      <c r="J6965">
        <v>103.5</v>
      </c>
      <c r="K6965">
        <v>5</v>
      </c>
      <c r="L6965">
        <v>-77.63</v>
      </c>
    </row>
    <row r="6966" spans="1:12" ht="14.25" customHeight="1" x14ac:dyDescent="0.25">
      <c r="A6966" t="str">
        <f t="shared" si="108"/>
        <v>ORD6965</v>
      </c>
      <c r="B6966" s="6">
        <v>45355</v>
      </c>
      <c r="C6966" s="6" t="str">
        <f>TEXT(Table1[[#This Row],[Order Date]],"mmm")</f>
        <v>Mar</v>
      </c>
      <c r="D6966" s="6" t="str">
        <f>TEXT(Table1[[#This Row],[Order Date]],"yyyy")</f>
        <v>2024</v>
      </c>
      <c r="E6966" t="s">
        <v>2385</v>
      </c>
      <c r="F6966" t="s">
        <v>10</v>
      </c>
      <c r="G6966" t="s">
        <v>11</v>
      </c>
      <c r="H6966" t="s">
        <v>16</v>
      </c>
      <c r="I6966" t="s">
        <v>2418</v>
      </c>
      <c r="J6966">
        <v>2.46</v>
      </c>
      <c r="K6966">
        <v>1</v>
      </c>
      <c r="L6966">
        <v>0.86</v>
      </c>
    </row>
    <row r="6967" spans="1:12" ht="14.25" customHeight="1" x14ac:dyDescent="0.25">
      <c r="A6967" t="str">
        <f t="shared" si="108"/>
        <v>ORD6966</v>
      </c>
      <c r="B6967" s="6">
        <v>45355</v>
      </c>
      <c r="C6967" s="6" t="str">
        <f>TEXT(Table1[[#This Row],[Order Date]],"mmm")</f>
        <v>Mar</v>
      </c>
      <c r="D6967" s="6" t="str">
        <f>TEXT(Table1[[#This Row],[Order Date]],"yyyy")</f>
        <v>2024</v>
      </c>
      <c r="E6967" t="s">
        <v>2385</v>
      </c>
      <c r="F6967" t="s">
        <v>10</v>
      </c>
      <c r="G6967" t="s">
        <v>11</v>
      </c>
      <c r="H6967" t="s">
        <v>18</v>
      </c>
      <c r="I6967" t="s">
        <v>349</v>
      </c>
      <c r="J6967">
        <v>8.7200000000000006</v>
      </c>
      <c r="K6967">
        <v>1</v>
      </c>
      <c r="L6967">
        <v>0.65</v>
      </c>
    </row>
    <row r="6968" spans="1:12" ht="14.25" customHeight="1" x14ac:dyDescent="0.25">
      <c r="A6968" t="str">
        <f t="shared" si="108"/>
        <v>ORD6967</v>
      </c>
      <c r="B6968" s="6">
        <v>45356</v>
      </c>
      <c r="C6968" s="6" t="str">
        <f>TEXT(Table1[[#This Row],[Order Date]],"mmm")</f>
        <v>Mar</v>
      </c>
      <c r="D6968" s="6" t="str">
        <f>TEXT(Table1[[#This Row],[Order Date]],"yyyy")</f>
        <v>2024</v>
      </c>
      <c r="E6968" t="s">
        <v>1593</v>
      </c>
      <c r="F6968" t="s">
        <v>157</v>
      </c>
      <c r="G6968" t="s">
        <v>11</v>
      </c>
      <c r="H6968" t="s">
        <v>16</v>
      </c>
      <c r="I6968" t="s">
        <v>2586</v>
      </c>
      <c r="J6968">
        <v>25.06</v>
      </c>
      <c r="K6968">
        <v>2</v>
      </c>
      <c r="L6968">
        <v>11.78</v>
      </c>
    </row>
    <row r="6969" spans="1:12" ht="14.25" customHeight="1" x14ac:dyDescent="0.25">
      <c r="A6969" t="str">
        <f t="shared" si="108"/>
        <v>ORD6968</v>
      </c>
      <c r="B6969" s="6">
        <v>45356</v>
      </c>
      <c r="C6969" s="6" t="str">
        <f>TEXT(Table1[[#This Row],[Order Date]],"mmm")</f>
        <v>Mar</v>
      </c>
      <c r="D6969" s="6" t="str">
        <f>TEXT(Table1[[#This Row],[Order Date]],"yyyy")</f>
        <v>2024</v>
      </c>
      <c r="E6969" t="s">
        <v>1373</v>
      </c>
      <c r="F6969" t="s">
        <v>315</v>
      </c>
      <c r="G6969" t="s">
        <v>11</v>
      </c>
      <c r="H6969" t="s">
        <v>43</v>
      </c>
      <c r="I6969" t="s">
        <v>1508</v>
      </c>
      <c r="J6969">
        <v>7.9</v>
      </c>
      <c r="K6969">
        <v>2</v>
      </c>
      <c r="L6969">
        <v>2.5299999999999998</v>
      </c>
    </row>
    <row r="6970" spans="1:12" ht="14.25" customHeight="1" x14ac:dyDescent="0.25">
      <c r="A6970" t="str">
        <f t="shared" si="108"/>
        <v>ORD6969</v>
      </c>
      <c r="B6970" s="6">
        <v>45356</v>
      </c>
      <c r="C6970" s="6" t="str">
        <f>TEXT(Table1[[#This Row],[Order Date]],"mmm")</f>
        <v>Mar</v>
      </c>
      <c r="D6970" s="6" t="str">
        <f>TEXT(Table1[[#This Row],[Order Date]],"yyyy")</f>
        <v>2024</v>
      </c>
      <c r="E6970" t="s">
        <v>1373</v>
      </c>
      <c r="F6970" t="s">
        <v>315</v>
      </c>
      <c r="G6970" t="s">
        <v>11</v>
      </c>
      <c r="H6970" t="s">
        <v>18</v>
      </c>
      <c r="I6970" t="s">
        <v>580</v>
      </c>
      <c r="J6970">
        <v>221.16</v>
      </c>
      <c r="K6970">
        <v>4</v>
      </c>
      <c r="L6970">
        <v>57.5</v>
      </c>
    </row>
    <row r="6971" spans="1:12" ht="14.25" customHeight="1" x14ac:dyDescent="0.25">
      <c r="A6971" t="str">
        <f t="shared" si="108"/>
        <v>ORD6970</v>
      </c>
      <c r="B6971" s="6">
        <v>45356</v>
      </c>
      <c r="C6971" s="6" t="str">
        <f>TEXT(Table1[[#This Row],[Order Date]],"mmm")</f>
        <v>Mar</v>
      </c>
      <c r="D6971" s="6" t="str">
        <f>TEXT(Table1[[#This Row],[Order Date]],"yyyy")</f>
        <v>2024</v>
      </c>
      <c r="E6971" t="s">
        <v>1373</v>
      </c>
      <c r="F6971" t="s">
        <v>315</v>
      </c>
      <c r="G6971" t="s">
        <v>11</v>
      </c>
      <c r="H6971" t="s">
        <v>20</v>
      </c>
      <c r="I6971" t="s">
        <v>697</v>
      </c>
      <c r="J6971">
        <v>127.96</v>
      </c>
      <c r="K6971">
        <v>2</v>
      </c>
      <c r="L6971">
        <v>62.7</v>
      </c>
    </row>
    <row r="6972" spans="1:12" ht="14.25" customHeight="1" x14ac:dyDescent="0.25">
      <c r="A6972" t="str">
        <f t="shared" si="108"/>
        <v>ORD6971</v>
      </c>
      <c r="B6972" s="6">
        <v>45356</v>
      </c>
      <c r="C6972" s="6" t="str">
        <f>TEXT(Table1[[#This Row],[Order Date]],"mmm")</f>
        <v>Mar</v>
      </c>
      <c r="D6972" s="6" t="str">
        <f>TEXT(Table1[[#This Row],[Order Date]],"yyyy")</f>
        <v>2024</v>
      </c>
      <c r="E6972" t="s">
        <v>1373</v>
      </c>
      <c r="F6972" t="s">
        <v>315</v>
      </c>
      <c r="G6972" t="s">
        <v>11</v>
      </c>
      <c r="H6972" t="s">
        <v>20</v>
      </c>
      <c r="I6972" t="s">
        <v>428</v>
      </c>
      <c r="J6972">
        <v>18.690000000000001</v>
      </c>
      <c r="K6972">
        <v>3</v>
      </c>
      <c r="L6972">
        <v>9.16</v>
      </c>
    </row>
    <row r="6973" spans="1:12" ht="14.25" customHeight="1" x14ac:dyDescent="0.25">
      <c r="A6973" t="str">
        <f t="shared" si="108"/>
        <v>ORD6972</v>
      </c>
      <c r="B6973" s="6">
        <v>45356</v>
      </c>
      <c r="C6973" s="6" t="str">
        <f>TEXT(Table1[[#This Row],[Order Date]],"mmm")</f>
        <v>Mar</v>
      </c>
      <c r="D6973" s="6" t="str">
        <f>TEXT(Table1[[#This Row],[Order Date]],"yyyy")</f>
        <v>2024</v>
      </c>
      <c r="E6973" t="s">
        <v>1883</v>
      </c>
      <c r="F6973" t="s">
        <v>329</v>
      </c>
      <c r="G6973" t="s">
        <v>11</v>
      </c>
      <c r="H6973" t="s">
        <v>63</v>
      </c>
      <c r="I6973" t="s">
        <v>1721</v>
      </c>
      <c r="J6973">
        <v>42.68</v>
      </c>
      <c r="K6973">
        <v>4</v>
      </c>
      <c r="L6973">
        <v>19.63</v>
      </c>
    </row>
    <row r="6974" spans="1:12" ht="14.25" customHeight="1" x14ac:dyDescent="0.25">
      <c r="A6974" t="str">
        <f t="shared" si="108"/>
        <v>ORD6973</v>
      </c>
      <c r="B6974" s="6">
        <v>45356</v>
      </c>
      <c r="C6974" s="6" t="str">
        <f>TEXT(Table1[[#This Row],[Order Date]],"mmm")</f>
        <v>Mar</v>
      </c>
      <c r="D6974" s="6" t="str">
        <f>TEXT(Table1[[#This Row],[Order Date]],"yyyy")</f>
        <v>2024</v>
      </c>
      <c r="E6974" t="s">
        <v>1883</v>
      </c>
      <c r="F6974" t="s">
        <v>329</v>
      </c>
      <c r="G6974" t="s">
        <v>39</v>
      </c>
      <c r="H6974" t="s">
        <v>52</v>
      </c>
      <c r="I6974" t="s">
        <v>1078</v>
      </c>
      <c r="J6974">
        <v>299.97000000000003</v>
      </c>
      <c r="K6974">
        <v>3</v>
      </c>
      <c r="L6974">
        <v>125.99</v>
      </c>
    </row>
    <row r="6975" spans="1:12" ht="14.25" customHeight="1" x14ac:dyDescent="0.25">
      <c r="A6975" t="str">
        <f t="shared" si="108"/>
        <v>ORD6974</v>
      </c>
      <c r="B6975" s="6">
        <v>45356</v>
      </c>
      <c r="C6975" s="6" t="str">
        <f>TEXT(Table1[[#This Row],[Order Date]],"mmm")</f>
        <v>Mar</v>
      </c>
      <c r="D6975" s="6" t="str">
        <f>TEXT(Table1[[#This Row],[Order Date]],"yyyy")</f>
        <v>2024</v>
      </c>
      <c r="E6975" t="s">
        <v>1883</v>
      </c>
      <c r="F6975" t="s">
        <v>329</v>
      </c>
      <c r="G6975" t="s">
        <v>11</v>
      </c>
      <c r="H6975" t="s">
        <v>92</v>
      </c>
      <c r="I6975" t="s">
        <v>1296</v>
      </c>
      <c r="J6975">
        <v>262.24</v>
      </c>
      <c r="K6975">
        <v>2</v>
      </c>
      <c r="L6975">
        <v>78.67</v>
      </c>
    </row>
    <row r="6976" spans="1:12" ht="14.25" customHeight="1" x14ac:dyDescent="0.25">
      <c r="A6976" t="str">
        <f t="shared" si="108"/>
        <v>ORD6975</v>
      </c>
      <c r="B6976" s="6">
        <v>45356</v>
      </c>
      <c r="C6976" s="6" t="str">
        <f>TEXT(Table1[[#This Row],[Order Date]],"mmm")</f>
        <v>Mar</v>
      </c>
      <c r="D6976" s="6" t="str">
        <f>TEXT(Table1[[#This Row],[Order Date]],"yyyy")</f>
        <v>2024</v>
      </c>
      <c r="E6976" t="s">
        <v>1883</v>
      </c>
      <c r="F6976" t="s">
        <v>329</v>
      </c>
      <c r="G6976" t="s">
        <v>11</v>
      </c>
      <c r="H6976" t="s">
        <v>20</v>
      </c>
      <c r="I6976" t="s">
        <v>2061</v>
      </c>
      <c r="J6976">
        <v>234.36</v>
      </c>
      <c r="K6976">
        <v>6</v>
      </c>
      <c r="L6976">
        <v>112.49</v>
      </c>
    </row>
    <row r="6977" spans="1:12" ht="14.25" customHeight="1" x14ac:dyDescent="0.25">
      <c r="A6977" t="str">
        <f t="shared" si="108"/>
        <v>ORD6976</v>
      </c>
      <c r="B6977" s="6">
        <v>45357</v>
      </c>
      <c r="C6977" s="6" t="str">
        <f>TEXT(Table1[[#This Row],[Order Date]],"mmm")</f>
        <v>Mar</v>
      </c>
      <c r="D6977" s="6" t="str">
        <f>TEXT(Table1[[#This Row],[Order Date]],"yyyy")</f>
        <v>2024</v>
      </c>
      <c r="E6977" t="s">
        <v>2657</v>
      </c>
      <c r="F6977" t="s">
        <v>149</v>
      </c>
      <c r="G6977" t="s">
        <v>11</v>
      </c>
      <c r="H6977" t="s">
        <v>12</v>
      </c>
      <c r="I6977" t="s">
        <v>1967</v>
      </c>
      <c r="J6977">
        <v>26.38</v>
      </c>
      <c r="K6977">
        <v>1</v>
      </c>
      <c r="L6977">
        <v>12.13</v>
      </c>
    </row>
    <row r="6978" spans="1:12" ht="14.25" customHeight="1" x14ac:dyDescent="0.25">
      <c r="A6978" t="str">
        <f t="shared" si="108"/>
        <v>ORD6977</v>
      </c>
      <c r="B6978" s="6">
        <v>45357</v>
      </c>
      <c r="C6978" s="6" t="str">
        <f>TEXT(Table1[[#This Row],[Order Date]],"mmm")</f>
        <v>Mar</v>
      </c>
      <c r="D6978" s="6" t="str">
        <f>TEXT(Table1[[#This Row],[Order Date]],"yyyy")</f>
        <v>2024</v>
      </c>
      <c r="E6978" t="s">
        <v>2657</v>
      </c>
      <c r="F6978" t="s">
        <v>149</v>
      </c>
      <c r="G6978" t="s">
        <v>34</v>
      </c>
      <c r="H6978" t="s">
        <v>47</v>
      </c>
      <c r="I6978" t="s">
        <v>1837</v>
      </c>
      <c r="J6978">
        <v>71.97</v>
      </c>
      <c r="K6978">
        <v>3</v>
      </c>
      <c r="L6978">
        <v>16.55</v>
      </c>
    </row>
    <row r="6979" spans="1:12" ht="14.25" customHeight="1" x14ac:dyDescent="0.25">
      <c r="A6979" t="str">
        <f t="shared" ref="A6979:A7042" si="109">"ORD" &amp; TEXT(ROW(A6979)-1, "0000")</f>
        <v>ORD6978</v>
      </c>
      <c r="B6979" s="6">
        <v>45357</v>
      </c>
      <c r="C6979" s="6" t="str">
        <f>TEXT(Table1[[#This Row],[Order Date]],"mmm")</f>
        <v>Mar</v>
      </c>
      <c r="D6979" s="6" t="str">
        <f>TEXT(Table1[[#This Row],[Order Date]],"yyyy")</f>
        <v>2024</v>
      </c>
      <c r="E6979" t="s">
        <v>530</v>
      </c>
      <c r="F6979" t="s">
        <v>27</v>
      </c>
      <c r="G6979" t="s">
        <v>11</v>
      </c>
      <c r="H6979" t="s">
        <v>20</v>
      </c>
      <c r="I6979" t="s">
        <v>2163</v>
      </c>
      <c r="J6979">
        <v>14.98</v>
      </c>
      <c r="K6979">
        <v>9</v>
      </c>
      <c r="L6979">
        <v>5.43</v>
      </c>
    </row>
    <row r="6980" spans="1:12" ht="14.25" customHeight="1" x14ac:dyDescent="0.25">
      <c r="A6980" t="str">
        <f t="shared" si="109"/>
        <v>ORD6979</v>
      </c>
      <c r="B6980" s="6">
        <v>45357</v>
      </c>
      <c r="C6980" s="6" t="str">
        <f>TEXT(Table1[[#This Row],[Order Date]],"mmm")</f>
        <v>Mar</v>
      </c>
      <c r="D6980" s="6" t="str">
        <f>TEXT(Table1[[#This Row],[Order Date]],"yyyy")</f>
        <v>2024</v>
      </c>
      <c r="E6980" t="s">
        <v>1771</v>
      </c>
      <c r="F6980" t="s">
        <v>27</v>
      </c>
      <c r="G6980" t="s">
        <v>11</v>
      </c>
      <c r="H6980" t="s">
        <v>18</v>
      </c>
      <c r="I6980" t="s">
        <v>1360</v>
      </c>
      <c r="J6980">
        <v>67.78</v>
      </c>
      <c r="K6980">
        <v>2</v>
      </c>
      <c r="L6980">
        <v>16.95</v>
      </c>
    </row>
    <row r="6981" spans="1:12" ht="14.25" customHeight="1" x14ac:dyDescent="0.25">
      <c r="A6981" t="str">
        <f t="shared" si="109"/>
        <v>ORD6980</v>
      </c>
      <c r="B6981" s="6">
        <v>45357</v>
      </c>
      <c r="C6981" s="6" t="str">
        <f>TEXT(Table1[[#This Row],[Order Date]],"mmm")</f>
        <v>Mar</v>
      </c>
      <c r="D6981" s="6" t="str">
        <f>TEXT(Table1[[#This Row],[Order Date]],"yyyy")</f>
        <v>2024</v>
      </c>
      <c r="E6981" t="s">
        <v>2115</v>
      </c>
      <c r="F6981" t="s">
        <v>27</v>
      </c>
      <c r="G6981" t="s">
        <v>11</v>
      </c>
      <c r="H6981" t="s">
        <v>24</v>
      </c>
      <c r="I6981" t="s">
        <v>949</v>
      </c>
      <c r="J6981">
        <v>23.88</v>
      </c>
      <c r="K6981">
        <v>6</v>
      </c>
      <c r="L6981">
        <v>8.1199999999999992</v>
      </c>
    </row>
    <row r="6982" spans="1:12" ht="14.25" customHeight="1" x14ac:dyDescent="0.25">
      <c r="A6982" t="str">
        <f t="shared" si="109"/>
        <v>ORD6981</v>
      </c>
      <c r="B6982" s="6">
        <v>45357</v>
      </c>
      <c r="C6982" s="6" t="str">
        <f>TEXT(Table1[[#This Row],[Order Date]],"mmm")</f>
        <v>Mar</v>
      </c>
      <c r="D6982" s="6" t="str">
        <f>TEXT(Table1[[#This Row],[Order Date]],"yyyy")</f>
        <v>2024</v>
      </c>
      <c r="E6982" t="s">
        <v>2115</v>
      </c>
      <c r="F6982" t="s">
        <v>27</v>
      </c>
      <c r="G6982" t="s">
        <v>11</v>
      </c>
      <c r="H6982" t="s">
        <v>16</v>
      </c>
      <c r="I6982" t="s">
        <v>926</v>
      </c>
      <c r="J6982">
        <v>11.52</v>
      </c>
      <c r="K6982">
        <v>4</v>
      </c>
      <c r="L6982">
        <v>5.64</v>
      </c>
    </row>
    <row r="6983" spans="1:12" ht="14.25" customHeight="1" x14ac:dyDescent="0.25">
      <c r="A6983" t="str">
        <f t="shared" si="109"/>
        <v>ORD6982</v>
      </c>
      <c r="B6983" s="6">
        <v>45357</v>
      </c>
      <c r="C6983" s="6" t="str">
        <f>TEXT(Table1[[#This Row],[Order Date]],"mmm")</f>
        <v>Mar</v>
      </c>
      <c r="D6983" s="6" t="str">
        <f>TEXT(Table1[[#This Row],[Order Date]],"yyyy")</f>
        <v>2024</v>
      </c>
      <c r="E6983" t="s">
        <v>2115</v>
      </c>
      <c r="F6983" t="s">
        <v>27</v>
      </c>
      <c r="G6983" t="s">
        <v>11</v>
      </c>
      <c r="H6983" t="s">
        <v>12</v>
      </c>
      <c r="I6983" t="s">
        <v>1601</v>
      </c>
      <c r="J6983">
        <v>286.93</v>
      </c>
      <c r="K6983">
        <v>7</v>
      </c>
      <c r="L6983">
        <v>140.6</v>
      </c>
    </row>
    <row r="6984" spans="1:12" ht="14.25" customHeight="1" x14ac:dyDescent="0.25">
      <c r="A6984" t="str">
        <f t="shared" si="109"/>
        <v>ORD6983</v>
      </c>
      <c r="B6984" s="6">
        <v>45357</v>
      </c>
      <c r="C6984" s="6" t="str">
        <f>TEXT(Table1[[#This Row],[Order Date]],"mmm")</f>
        <v>Mar</v>
      </c>
      <c r="D6984" s="6" t="str">
        <f>TEXT(Table1[[#This Row],[Order Date]],"yyyy")</f>
        <v>2024</v>
      </c>
      <c r="E6984" t="s">
        <v>2115</v>
      </c>
      <c r="F6984" t="s">
        <v>27</v>
      </c>
      <c r="G6984" t="s">
        <v>39</v>
      </c>
      <c r="H6984" t="s">
        <v>40</v>
      </c>
      <c r="I6984" t="s">
        <v>1518</v>
      </c>
      <c r="J6984">
        <v>206.38</v>
      </c>
      <c r="K6984">
        <v>2</v>
      </c>
      <c r="L6984">
        <v>23.22</v>
      </c>
    </row>
    <row r="6985" spans="1:12" ht="14.25" customHeight="1" x14ac:dyDescent="0.25">
      <c r="A6985" t="str">
        <f t="shared" si="109"/>
        <v>ORD6984</v>
      </c>
      <c r="B6985" s="6">
        <v>45357</v>
      </c>
      <c r="C6985" s="6" t="str">
        <f>TEXT(Table1[[#This Row],[Order Date]],"mmm")</f>
        <v>Mar</v>
      </c>
      <c r="D6985" s="6" t="str">
        <f>TEXT(Table1[[#This Row],[Order Date]],"yyyy")</f>
        <v>2024</v>
      </c>
      <c r="E6985" t="s">
        <v>2447</v>
      </c>
      <c r="F6985" t="s">
        <v>10</v>
      </c>
      <c r="G6985" t="s">
        <v>11</v>
      </c>
      <c r="H6985" t="s">
        <v>16</v>
      </c>
      <c r="I6985" t="s">
        <v>2216</v>
      </c>
      <c r="J6985">
        <v>4.93</v>
      </c>
      <c r="K6985">
        <v>2</v>
      </c>
      <c r="L6985">
        <v>1.72</v>
      </c>
    </row>
    <row r="6986" spans="1:12" ht="14.25" customHeight="1" x14ac:dyDescent="0.25">
      <c r="A6986" t="str">
        <f t="shared" si="109"/>
        <v>ORD6985</v>
      </c>
      <c r="B6986" s="6">
        <v>45357</v>
      </c>
      <c r="C6986" s="6" t="str">
        <f>TEXT(Table1[[#This Row],[Order Date]],"mmm")</f>
        <v>Mar</v>
      </c>
      <c r="D6986" s="6" t="str">
        <f>TEXT(Table1[[#This Row],[Order Date]],"yyyy")</f>
        <v>2024</v>
      </c>
      <c r="E6986" t="s">
        <v>2447</v>
      </c>
      <c r="F6986" t="s">
        <v>10</v>
      </c>
      <c r="G6986" t="s">
        <v>11</v>
      </c>
      <c r="H6986" t="s">
        <v>24</v>
      </c>
      <c r="I6986" t="s">
        <v>260</v>
      </c>
      <c r="J6986">
        <v>63.49</v>
      </c>
      <c r="K6986">
        <v>4</v>
      </c>
      <c r="L6986">
        <v>4.76</v>
      </c>
    </row>
    <row r="6987" spans="1:12" ht="14.25" customHeight="1" x14ac:dyDescent="0.25">
      <c r="A6987" t="str">
        <f t="shared" si="109"/>
        <v>ORD6986</v>
      </c>
      <c r="B6987" s="6">
        <v>45358</v>
      </c>
      <c r="C6987" s="6" t="str">
        <f>TEXT(Table1[[#This Row],[Order Date]],"mmm")</f>
        <v>Mar</v>
      </c>
      <c r="D6987" s="6" t="str">
        <f>TEXT(Table1[[#This Row],[Order Date]],"yyyy")</f>
        <v>2024</v>
      </c>
      <c r="E6987" t="s">
        <v>1863</v>
      </c>
      <c r="F6987" t="s">
        <v>531</v>
      </c>
      <c r="G6987" t="s">
        <v>39</v>
      </c>
      <c r="H6987" t="s">
        <v>52</v>
      </c>
      <c r="I6987" t="s">
        <v>1068</v>
      </c>
      <c r="J6987">
        <v>49.08</v>
      </c>
      <c r="K6987">
        <v>3</v>
      </c>
      <c r="L6987">
        <v>4.91</v>
      </c>
    </row>
    <row r="6988" spans="1:12" ht="14.25" customHeight="1" x14ac:dyDescent="0.25">
      <c r="A6988" t="str">
        <f t="shared" si="109"/>
        <v>ORD6987</v>
      </c>
      <c r="B6988" s="6">
        <v>45358</v>
      </c>
      <c r="C6988" s="6" t="str">
        <f>TEXT(Table1[[#This Row],[Order Date]],"mmm")</f>
        <v>Mar</v>
      </c>
      <c r="D6988" s="6" t="str">
        <f>TEXT(Table1[[#This Row],[Order Date]],"yyyy")</f>
        <v>2024</v>
      </c>
      <c r="E6988" t="s">
        <v>1548</v>
      </c>
      <c r="F6988" t="s">
        <v>149</v>
      </c>
      <c r="G6988" t="s">
        <v>11</v>
      </c>
      <c r="H6988" t="s">
        <v>20</v>
      </c>
      <c r="I6988" t="s">
        <v>1668</v>
      </c>
      <c r="J6988">
        <v>25.92</v>
      </c>
      <c r="K6988">
        <v>6</v>
      </c>
      <c r="L6988">
        <v>9.07</v>
      </c>
    </row>
    <row r="6989" spans="1:12" ht="14.25" customHeight="1" x14ac:dyDescent="0.25">
      <c r="A6989" t="str">
        <f t="shared" si="109"/>
        <v>ORD6988</v>
      </c>
      <c r="B6989" s="6">
        <v>45358</v>
      </c>
      <c r="C6989" s="6" t="str">
        <f>TEXT(Table1[[#This Row],[Order Date]],"mmm")</f>
        <v>Mar</v>
      </c>
      <c r="D6989" s="6" t="str">
        <f>TEXT(Table1[[#This Row],[Order Date]],"yyyy")</f>
        <v>2024</v>
      </c>
      <c r="E6989" t="s">
        <v>1548</v>
      </c>
      <c r="F6989" t="s">
        <v>149</v>
      </c>
      <c r="G6989" t="s">
        <v>11</v>
      </c>
      <c r="H6989" t="s">
        <v>16</v>
      </c>
      <c r="I6989" t="s">
        <v>1500</v>
      </c>
      <c r="J6989">
        <v>91.59</v>
      </c>
      <c r="K6989">
        <v>3</v>
      </c>
      <c r="L6989">
        <v>42.13</v>
      </c>
    </row>
    <row r="6990" spans="1:12" ht="14.25" customHeight="1" x14ac:dyDescent="0.25">
      <c r="A6990" t="str">
        <f t="shared" si="109"/>
        <v>ORD6989</v>
      </c>
      <c r="B6990" s="6">
        <v>45359</v>
      </c>
      <c r="C6990" s="6" t="str">
        <f>TEXT(Table1[[#This Row],[Order Date]],"mmm")</f>
        <v>Mar</v>
      </c>
      <c r="D6990" s="6" t="str">
        <f>TEXT(Table1[[#This Row],[Order Date]],"yyyy")</f>
        <v>2024</v>
      </c>
      <c r="E6990" t="s">
        <v>2162</v>
      </c>
      <c r="F6990" t="s">
        <v>30</v>
      </c>
      <c r="G6990" t="s">
        <v>11</v>
      </c>
      <c r="H6990" t="s">
        <v>92</v>
      </c>
      <c r="I6990" t="s">
        <v>2658</v>
      </c>
      <c r="J6990">
        <v>647.84</v>
      </c>
      <c r="K6990">
        <v>8</v>
      </c>
      <c r="L6990">
        <v>168.44</v>
      </c>
    </row>
    <row r="6991" spans="1:12" ht="14.25" customHeight="1" x14ac:dyDescent="0.25">
      <c r="A6991" t="str">
        <f t="shared" si="109"/>
        <v>ORD6990</v>
      </c>
      <c r="B6991" s="6">
        <v>45359</v>
      </c>
      <c r="C6991" s="6" t="str">
        <f>TEXT(Table1[[#This Row],[Order Date]],"mmm")</f>
        <v>Mar</v>
      </c>
      <c r="D6991" s="6" t="str">
        <f>TEXT(Table1[[#This Row],[Order Date]],"yyyy")</f>
        <v>2024</v>
      </c>
      <c r="E6991" t="s">
        <v>2162</v>
      </c>
      <c r="F6991" t="s">
        <v>30</v>
      </c>
      <c r="G6991" t="s">
        <v>11</v>
      </c>
      <c r="H6991" t="s">
        <v>16</v>
      </c>
      <c r="I6991" t="s">
        <v>1709</v>
      </c>
      <c r="J6991">
        <v>20.7</v>
      </c>
      <c r="K6991">
        <v>2</v>
      </c>
      <c r="L6991">
        <v>9.94</v>
      </c>
    </row>
    <row r="6992" spans="1:12" ht="14.25" customHeight="1" x14ac:dyDescent="0.25">
      <c r="A6992" t="str">
        <f t="shared" si="109"/>
        <v>ORD6991</v>
      </c>
      <c r="B6992" s="6">
        <v>45359</v>
      </c>
      <c r="C6992" s="6" t="str">
        <f>TEXT(Table1[[#This Row],[Order Date]],"mmm")</f>
        <v>Mar</v>
      </c>
      <c r="D6992" s="6" t="str">
        <f>TEXT(Table1[[#This Row],[Order Date]],"yyyy")</f>
        <v>2024</v>
      </c>
      <c r="E6992" t="s">
        <v>1723</v>
      </c>
      <c r="F6992" t="s">
        <v>27</v>
      </c>
      <c r="G6992" t="s">
        <v>11</v>
      </c>
      <c r="H6992" t="s">
        <v>20</v>
      </c>
      <c r="I6992" t="s">
        <v>737</v>
      </c>
      <c r="J6992">
        <v>171.2</v>
      </c>
      <c r="K6992">
        <v>5</v>
      </c>
      <c r="L6992">
        <v>64.2</v>
      </c>
    </row>
    <row r="6993" spans="1:12" ht="14.25" customHeight="1" x14ac:dyDescent="0.25">
      <c r="A6993" t="str">
        <f t="shared" si="109"/>
        <v>ORD6992</v>
      </c>
      <c r="B6993" s="6">
        <v>45359</v>
      </c>
      <c r="C6993" s="6" t="str">
        <f>TEXT(Table1[[#This Row],[Order Date]],"mmm")</f>
        <v>Mar</v>
      </c>
      <c r="D6993" s="6" t="str">
        <f>TEXT(Table1[[#This Row],[Order Date]],"yyyy")</f>
        <v>2024</v>
      </c>
      <c r="E6993" t="s">
        <v>1723</v>
      </c>
      <c r="F6993" t="s">
        <v>27</v>
      </c>
      <c r="G6993" t="s">
        <v>11</v>
      </c>
      <c r="H6993" t="s">
        <v>24</v>
      </c>
      <c r="I6993" t="s">
        <v>2256</v>
      </c>
      <c r="J6993">
        <v>3.36</v>
      </c>
      <c r="K6993">
        <v>2</v>
      </c>
      <c r="L6993">
        <v>0.87</v>
      </c>
    </row>
    <row r="6994" spans="1:12" ht="14.25" customHeight="1" x14ac:dyDescent="0.25">
      <c r="A6994" t="str">
        <f t="shared" si="109"/>
        <v>ORD6993</v>
      </c>
      <c r="B6994" s="6">
        <v>45360</v>
      </c>
      <c r="C6994" s="6" t="str">
        <f>TEXT(Table1[[#This Row],[Order Date]],"mmm")</f>
        <v>Mar</v>
      </c>
      <c r="D6994" s="6" t="str">
        <f>TEXT(Table1[[#This Row],[Order Date]],"yyyy")</f>
        <v>2024</v>
      </c>
      <c r="E6994" t="s">
        <v>2510</v>
      </c>
      <c r="F6994" t="s">
        <v>27</v>
      </c>
      <c r="G6994" t="s">
        <v>39</v>
      </c>
      <c r="H6994" t="s">
        <v>52</v>
      </c>
      <c r="I6994" t="s">
        <v>502</v>
      </c>
      <c r="J6994">
        <v>199.98</v>
      </c>
      <c r="K6994">
        <v>2</v>
      </c>
      <c r="L6994">
        <v>69.989999999999995</v>
      </c>
    </row>
    <row r="6995" spans="1:12" ht="14.25" customHeight="1" x14ac:dyDescent="0.25">
      <c r="A6995" t="str">
        <f t="shared" si="109"/>
        <v>ORD6994</v>
      </c>
      <c r="B6995" s="6">
        <v>45360</v>
      </c>
      <c r="C6995" s="6" t="str">
        <f>TEXT(Table1[[#This Row],[Order Date]],"mmm")</f>
        <v>Mar</v>
      </c>
      <c r="D6995" s="6" t="str">
        <f>TEXT(Table1[[#This Row],[Order Date]],"yyyy")</f>
        <v>2024</v>
      </c>
      <c r="E6995" t="s">
        <v>1178</v>
      </c>
      <c r="F6995" t="s">
        <v>27</v>
      </c>
      <c r="G6995" t="s">
        <v>39</v>
      </c>
      <c r="H6995" t="s">
        <v>603</v>
      </c>
      <c r="I6995" t="s">
        <v>2239</v>
      </c>
      <c r="J6995">
        <v>479.98</v>
      </c>
      <c r="K6995">
        <v>2</v>
      </c>
      <c r="L6995">
        <v>60</v>
      </c>
    </row>
    <row r="6996" spans="1:12" ht="14.25" customHeight="1" x14ac:dyDescent="0.25">
      <c r="A6996" t="str">
        <f t="shared" si="109"/>
        <v>ORD6995</v>
      </c>
      <c r="B6996" s="6">
        <v>45360</v>
      </c>
      <c r="C6996" s="6" t="str">
        <f>TEXT(Table1[[#This Row],[Order Date]],"mmm")</f>
        <v>Mar</v>
      </c>
      <c r="D6996" s="6" t="str">
        <f>TEXT(Table1[[#This Row],[Order Date]],"yyyy")</f>
        <v>2024</v>
      </c>
      <c r="E6996" t="s">
        <v>1178</v>
      </c>
      <c r="F6996" t="s">
        <v>27</v>
      </c>
      <c r="G6996" t="s">
        <v>11</v>
      </c>
      <c r="H6996" t="s">
        <v>20</v>
      </c>
      <c r="I6996" t="s">
        <v>800</v>
      </c>
      <c r="J6996">
        <v>30.84</v>
      </c>
      <c r="K6996">
        <v>5</v>
      </c>
      <c r="L6996">
        <v>9.64</v>
      </c>
    </row>
    <row r="6997" spans="1:12" ht="14.25" customHeight="1" x14ac:dyDescent="0.25">
      <c r="A6997" t="str">
        <f t="shared" si="109"/>
        <v>ORD6996</v>
      </c>
      <c r="B6997" s="6">
        <v>45361</v>
      </c>
      <c r="C6997" s="6" t="str">
        <f>TEXT(Table1[[#This Row],[Order Date]],"mmm")</f>
        <v>Mar</v>
      </c>
      <c r="D6997" s="6" t="str">
        <f>TEXT(Table1[[#This Row],[Order Date]],"yyyy")</f>
        <v>2024</v>
      </c>
      <c r="E6997" t="s">
        <v>2585</v>
      </c>
      <c r="F6997" t="s">
        <v>23</v>
      </c>
      <c r="G6997" t="s">
        <v>11</v>
      </c>
      <c r="H6997" t="s">
        <v>24</v>
      </c>
      <c r="I6997" t="s">
        <v>2426</v>
      </c>
      <c r="J6997">
        <v>5.25</v>
      </c>
      <c r="K6997">
        <v>2</v>
      </c>
      <c r="L6997">
        <v>0.59</v>
      </c>
    </row>
    <row r="6998" spans="1:12" ht="14.25" customHeight="1" x14ac:dyDescent="0.25">
      <c r="A6998" t="str">
        <f t="shared" si="109"/>
        <v>ORD6997</v>
      </c>
      <c r="B6998" s="6">
        <v>45361</v>
      </c>
      <c r="C6998" s="6" t="str">
        <f>TEXT(Table1[[#This Row],[Order Date]],"mmm")</f>
        <v>Mar</v>
      </c>
      <c r="D6998" s="6" t="str">
        <f>TEXT(Table1[[#This Row],[Order Date]],"yyyy")</f>
        <v>2024</v>
      </c>
      <c r="E6998" t="s">
        <v>2585</v>
      </c>
      <c r="F6998" t="s">
        <v>23</v>
      </c>
      <c r="G6998" t="s">
        <v>39</v>
      </c>
      <c r="H6998" t="s">
        <v>40</v>
      </c>
      <c r="I6998" t="s">
        <v>1156</v>
      </c>
      <c r="J6998">
        <v>35.909999999999997</v>
      </c>
      <c r="K6998">
        <v>3</v>
      </c>
      <c r="L6998">
        <v>-8.3800000000000008</v>
      </c>
    </row>
    <row r="6999" spans="1:12" ht="14.25" customHeight="1" x14ac:dyDescent="0.25">
      <c r="A6999" t="str">
        <f t="shared" si="109"/>
        <v>ORD6998</v>
      </c>
      <c r="B6999" s="6">
        <v>45361</v>
      </c>
      <c r="C6999" s="6" t="str">
        <f>TEXT(Table1[[#This Row],[Order Date]],"mmm")</f>
        <v>Mar</v>
      </c>
      <c r="D6999" s="6" t="str">
        <f>TEXT(Table1[[#This Row],[Order Date]],"yyyy")</f>
        <v>2024</v>
      </c>
      <c r="E6999" t="s">
        <v>2585</v>
      </c>
      <c r="F6999" t="s">
        <v>23</v>
      </c>
      <c r="G6999" t="s">
        <v>34</v>
      </c>
      <c r="H6999" t="s">
        <v>47</v>
      </c>
      <c r="I6999" t="s">
        <v>975</v>
      </c>
      <c r="J6999">
        <v>6.7</v>
      </c>
      <c r="K6999">
        <v>1</v>
      </c>
      <c r="L6999">
        <v>0.5</v>
      </c>
    </row>
    <row r="7000" spans="1:12" ht="14.25" customHeight="1" x14ac:dyDescent="0.25">
      <c r="A7000" t="str">
        <f t="shared" si="109"/>
        <v>ORD6999</v>
      </c>
      <c r="B7000" s="6">
        <v>45361</v>
      </c>
      <c r="C7000" s="6" t="str">
        <f>TEXT(Table1[[#This Row],[Order Date]],"mmm")</f>
        <v>Mar</v>
      </c>
      <c r="D7000" s="6" t="str">
        <f>TEXT(Table1[[#This Row],[Order Date]],"yyyy")</f>
        <v>2024</v>
      </c>
      <c r="E7000" t="s">
        <v>2585</v>
      </c>
      <c r="F7000" t="s">
        <v>23</v>
      </c>
      <c r="G7000" t="s">
        <v>34</v>
      </c>
      <c r="H7000" t="s">
        <v>47</v>
      </c>
      <c r="I7000" t="s">
        <v>2249</v>
      </c>
      <c r="J7000">
        <v>43.87</v>
      </c>
      <c r="K7000">
        <v>2</v>
      </c>
      <c r="L7000">
        <v>11.52</v>
      </c>
    </row>
    <row r="7001" spans="1:12" ht="14.25" customHeight="1" x14ac:dyDescent="0.25">
      <c r="A7001" t="str">
        <f t="shared" si="109"/>
        <v>ORD7000</v>
      </c>
      <c r="B7001" s="6">
        <v>45361</v>
      </c>
      <c r="C7001" s="6" t="str">
        <f>TEXT(Table1[[#This Row],[Order Date]],"mmm")</f>
        <v>Mar</v>
      </c>
      <c r="D7001" s="6" t="str">
        <f>TEXT(Table1[[#This Row],[Order Date]],"yyyy")</f>
        <v>2024</v>
      </c>
      <c r="E7001" t="s">
        <v>622</v>
      </c>
      <c r="F7001" t="s">
        <v>23</v>
      </c>
      <c r="G7001" t="s">
        <v>39</v>
      </c>
      <c r="H7001" t="s">
        <v>40</v>
      </c>
      <c r="I7001" t="s">
        <v>1659</v>
      </c>
      <c r="J7001">
        <v>53.98</v>
      </c>
      <c r="K7001">
        <v>3</v>
      </c>
      <c r="L7001">
        <v>-10.8</v>
      </c>
    </row>
    <row r="7002" spans="1:12" ht="14.25" customHeight="1" x14ac:dyDescent="0.25">
      <c r="A7002" t="str">
        <f t="shared" si="109"/>
        <v>ORD7001</v>
      </c>
      <c r="B7002" s="6">
        <v>45361</v>
      </c>
      <c r="C7002" s="6" t="str">
        <f>TEXT(Table1[[#This Row],[Order Date]],"mmm")</f>
        <v>Mar</v>
      </c>
      <c r="D7002" s="6" t="str">
        <f>TEXT(Table1[[#This Row],[Order Date]],"yyyy")</f>
        <v>2024</v>
      </c>
      <c r="E7002" t="s">
        <v>1898</v>
      </c>
      <c r="F7002" t="s">
        <v>245</v>
      </c>
      <c r="G7002" t="s">
        <v>11</v>
      </c>
      <c r="H7002" t="s">
        <v>92</v>
      </c>
      <c r="I7002" t="s">
        <v>2519</v>
      </c>
      <c r="J7002">
        <v>48.78</v>
      </c>
      <c r="K7002">
        <v>1</v>
      </c>
      <c r="L7002">
        <v>3.66</v>
      </c>
    </row>
    <row r="7003" spans="1:12" ht="14.25" customHeight="1" x14ac:dyDescent="0.25">
      <c r="A7003" t="str">
        <f t="shared" si="109"/>
        <v>ORD7002</v>
      </c>
      <c r="B7003" s="6">
        <v>45361</v>
      </c>
      <c r="C7003" s="6" t="str">
        <f>TEXT(Table1[[#This Row],[Order Date]],"mmm")</f>
        <v>Mar</v>
      </c>
      <c r="D7003" s="6" t="str">
        <f>TEXT(Table1[[#This Row],[Order Date]],"yyyy")</f>
        <v>2024</v>
      </c>
      <c r="E7003" t="s">
        <v>1898</v>
      </c>
      <c r="F7003" t="s">
        <v>245</v>
      </c>
      <c r="G7003" t="s">
        <v>11</v>
      </c>
      <c r="H7003" t="s">
        <v>20</v>
      </c>
      <c r="I7003" t="s">
        <v>2241</v>
      </c>
      <c r="J7003">
        <v>13.09</v>
      </c>
      <c r="K7003">
        <v>4</v>
      </c>
      <c r="L7003">
        <v>-10.039999999999999</v>
      </c>
    </row>
    <row r="7004" spans="1:12" ht="14.25" customHeight="1" x14ac:dyDescent="0.25">
      <c r="A7004" t="str">
        <f t="shared" si="109"/>
        <v>ORD7003</v>
      </c>
      <c r="B7004" s="6">
        <v>45361</v>
      </c>
      <c r="C7004" s="6" t="str">
        <f>TEXT(Table1[[#This Row],[Order Date]],"mmm")</f>
        <v>Mar</v>
      </c>
      <c r="D7004" s="6" t="str">
        <f>TEXT(Table1[[#This Row],[Order Date]],"yyyy")</f>
        <v>2024</v>
      </c>
      <c r="E7004" t="s">
        <v>1618</v>
      </c>
      <c r="F7004" t="s">
        <v>27</v>
      </c>
      <c r="G7004" t="s">
        <v>39</v>
      </c>
      <c r="H7004" t="s">
        <v>52</v>
      </c>
      <c r="I7004" t="s">
        <v>1526</v>
      </c>
      <c r="J7004">
        <v>111.96</v>
      </c>
      <c r="K7004">
        <v>4</v>
      </c>
      <c r="L7004">
        <v>21.27</v>
      </c>
    </row>
    <row r="7005" spans="1:12" ht="14.25" customHeight="1" x14ac:dyDescent="0.25">
      <c r="A7005" t="str">
        <f t="shared" si="109"/>
        <v>ORD7004</v>
      </c>
      <c r="B7005" s="6">
        <v>45361</v>
      </c>
      <c r="C7005" s="6" t="str">
        <f>TEXT(Table1[[#This Row],[Order Date]],"mmm")</f>
        <v>Mar</v>
      </c>
      <c r="D7005" s="6" t="str">
        <f>TEXT(Table1[[#This Row],[Order Date]],"yyyy")</f>
        <v>2024</v>
      </c>
      <c r="E7005" t="s">
        <v>1571</v>
      </c>
      <c r="F7005" t="s">
        <v>10</v>
      </c>
      <c r="G7005" t="s">
        <v>34</v>
      </c>
      <c r="H7005" t="s">
        <v>145</v>
      </c>
      <c r="I7005" t="s">
        <v>663</v>
      </c>
      <c r="J7005">
        <v>933.41</v>
      </c>
      <c r="K7005">
        <v>4</v>
      </c>
      <c r="L7005">
        <v>-173.35</v>
      </c>
    </row>
    <row r="7006" spans="1:12" ht="14.25" customHeight="1" x14ac:dyDescent="0.25">
      <c r="A7006" t="str">
        <f t="shared" si="109"/>
        <v>ORD7005</v>
      </c>
      <c r="B7006" s="6">
        <v>45362</v>
      </c>
      <c r="C7006" s="6" t="str">
        <f>TEXT(Table1[[#This Row],[Order Date]],"mmm")</f>
        <v>Mar</v>
      </c>
      <c r="D7006" s="6" t="str">
        <f>TEXT(Table1[[#This Row],[Order Date]],"yyyy")</f>
        <v>2024</v>
      </c>
      <c r="E7006" t="s">
        <v>2107</v>
      </c>
      <c r="F7006" t="s">
        <v>110</v>
      </c>
      <c r="G7006" t="s">
        <v>11</v>
      </c>
      <c r="H7006" t="s">
        <v>20</v>
      </c>
      <c r="I7006" t="s">
        <v>121</v>
      </c>
      <c r="J7006">
        <v>895.92</v>
      </c>
      <c r="K7006">
        <v>4</v>
      </c>
      <c r="L7006">
        <v>421.08</v>
      </c>
    </row>
    <row r="7007" spans="1:12" ht="14.25" customHeight="1" x14ac:dyDescent="0.25">
      <c r="A7007" t="str">
        <f t="shared" si="109"/>
        <v>ORD7006</v>
      </c>
      <c r="B7007" s="6">
        <v>45362</v>
      </c>
      <c r="C7007" s="6" t="str">
        <f>TEXT(Table1[[#This Row],[Order Date]],"mmm")</f>
        <v>Mar</v>
      </c>
      <c r="D7007" s="6" t="str">
        <f>TEXT(Table1[[#This Row],[Order Date]],"yyyy")</f>
        <v>2024</v>
      </c>
      <c r="E7007" t="s">
        <v>576</v>
      </c>
      <c r="F7007" t="s">
        <v>23</v>
      </c>
      <c r="G7007" t="s">
        <v>39</v>
      </c>
      <c r="H7007" t="s">
        <v>40</v>
      </c>
      <c r="I7007" t="s">
        <v>1902</v>
      </c>
      <c r="J7007">
        <v>776.85</v>
      </c>
      <c r="K7007">
        <v>5</v>
      </c>
      <c r="L7007">
        <v>-181.27</v>
      </c>
    </row>
    <row r="7008" spans="1:12" ht="14.25" customHeight="1" x14ac:dyDescent="0.25">
      <c r="A7008" t="str">
        <f t="shared" si="109"/>
        <v>ORD7007</v>
      </c>
      <c r="B7008" s="6">
        <v>45362</v>
      </c>
      <c r="C7008" s="6" t="str">
        <f>TEXT(Table1[[#This Row],[Order Date]],"mmm")</f>
        <v>Mar</v>
      </c>
      <c r="D7008" s="6" t="str">
        <f>TEXT(Table1[[#This Row],[Order Date]],"yyyy")</f>
        <v>2024</v>
      </c>
      <c r="E7008" t="s">
        <v>576</v>
      </c>
      <c r="F7008" t="s">
        <v>23</v>
      </c>
      <c r="G7008" t="s">
        <v>11</v>
      </c>
      <c r="H7008" t="s">
        <v>20</v>
      </c>
      <c r="I7008" t="s">
        <v>485</v>
      </c>
      <c r="J7008">
        <v>12.29</v>
      </c>
      <c r="K7008">
        <v>1</v>
      </c>
      <c r="L7008">
        <v>-8.61</v>
      </c>
    </row>
    <row r="7009" spans="1:12" ht="14.25" customHeight="1" x14ac:dyDescent="0.25">
      <c r="A7009" t="str">
        <f t="shared" si="109"/>
        <v>ORD7008</v>
      </c>
      <c r="B7009" s="6">
        <v>45362</v>
      </c>
      <c r="C7009" s="6" t="str">
        <f>TEXT(Table1[[#This Row],[Order Date]],"mmm")</f>
        <v>Mar</v>
      </c>
      <c r="D7009" s="6" t="str">
        <f>TEXT(Table1[[#This Row],[Order Date]],"yyyy")</f>
        <v>2024</v>
      </c>
      <c r="E7009" t="s">
        <v>576</v>
      </c>
      <c r="F7009" t="s">
        <v>23</v>
      </c>
      <c r="G7009" t="s">
        <v>34</v>
      </c>
      <c r="H7009" t="s">
        <v>145</v>
      </c>
      <c r="I7009" t="s">
        <v>473</v>
      </c>
      <c r="J7009">
        <v>154.76</v>
      </c>
      <c r="K7009">
        <v>3</v>
      </c>
      <c r="L7009">
        <v>-46.43</v>
      </c>
    </row>
    <row r="7010" spans="1:12" ht="14.25" customHeight="1" x14ac:dyDescent="0.25">
      <c r="A7010" t="str">
        <f t="shared" si="109"/>
        <v>ORD7009</v>
      </c>
      <c r="B7010" s="6">
        <v>45362</v>
      </c>
      <c r="C7010" s="6" t="str">
        <f>TEXT(Table1[[#This Row],[Order Date]],"mmm")</f>
        <v>Mar</v>
      </c>
      <c r="D7010" s="6" t="str">
        <f>TEXT(Table1[[#This Row],[Order Date]],"yyyy")</f>
        <v>2024</v>
      </c>
      <c r="E7010" t="s">
        <v>576</v>
      </c>
      <c r="F7010" t="s">
        <v>23</v>
      </c>
      <c r="G7010" t="s">
        <v>11</v>
      </c>
      <c r="H7010" t="s">
        <v>18</v>
      </c>
      <c r="I7010" t="s">
        <v>1824</v>
      </c>
      <c r="J7010">
        <v>43.28</v>
      </c>
      <c r="K7010">
        <v>1</v>
      </c>
      <c r="L7010">
        <v>3.25</v>
      </c>
    </row>
    <row r="7011" spans="1:12" ht="14.25" customHeight="1" x14ac:dyDescent="0.25">
      <c r="A7011" t="str">
        <f t="shared" si="109"/>
        <v>ORD7010</v>
      </c>
      <c r="B7011" s="6">
        <v>45362</v>
      </c>
      <c r="C7011" s="6" t="str">
        <f>TEXT(Table1[[#This Row],[Order Date]],"mmm")</f>
        <v>Mar</v>
      </c>
      <c r="D7011" s="6" t="str">
        <f>TEXT(Table1[[#This Row],[Order Date]],"yyyy")</f>
        <v>2024</v>
      </c>
      <c r="E7011" t="s">
        <v>947</v>
      </c>
      <c r="F7011" t="s">
        <v>434</v>
      </c>
      <c r="G7011" t="s">
        <v>39</v>
      </c>
      <c r="H7011" t="s">
        <v>52</v>
      </c>
      <c r="I7011" t="s">
        <v>1690</v>
      </c>
      <c r="J7011">
        <v>63.88</v>
      </c>
      <c r="K7011">
        <v>4</v>
      </c>
      <c r="L7011">
        <v>24.91</v>
      </c>
    </row>
    <row r="7012" spans="1:12" ht="14.25" customHeight="1" x14ac:dyDescent="0.25">
      <c r="A7012" t="str">
        <f t="shared" si="109"/>
        <v>ORD7011</v>
      </c>
      <c r="B7012" s="6">
        <v>45362</v>
      </c>
      <c r="C7012" s="6" t="str">
        <f>TEXT(Table1[[#This Row],[Order Date]],"mmm")</f>
        <v>Mar</v>
      </c>
      <c r="D7012" s="6" t="str">
        <f>TEXT(Table1[[#This Row],[Order Date]],"yyyy")</f>
        <v>2024</v>
      </c>
      <c r="E7012" t="s">
        <v>947</v>
      </c>
      <c r="F7012" t="s">
        <v>434</v>
      </c>
      <c r="G7012" t="s">
        <v>34</v>
      </c>
      <c r="H7012" t="s">
        <v>47</v>
      </c>
      <c r="I7012" t="s">
        <v>2535</v>
      </c>
      <c r="J7012">
        <v>26.72</v>
      </c>
      <c r="K7012">
        <v>1</v>
      </c>
      <c r="L7012">
        <v>11.76</v>
      </c>
    </row>
    <row r="7013" spans="1:12" ht="14.25" customHeight="1" x14ac:dyDescent="0.25">
      <c r="A7013" t="str">
        <f t="shared" si="109"/>
        <v>ORD7012</v>
      </c>
      <c r="B7013" s="6">
        <v>45363</v>
      </c>
      <c r="C7013" s="6" t="str">
        <f>TEXT(Table1[[#This Row],[Order Date]],"mmm")</f>
        <v>Mar</v>
      </c>
      <c r="D7013" s="6" t="str">
        <f>TEXT(Table1[[#This Row],[Order Date]],"yyyy")</f>
        <v>2024</v>
      </c>
      <c r="E7013" t="s">
        <v>452</v>
      </c>
      <c r="F7013" t="s">
        <v>434</v>
      </c>
      <c r="G7013" t="s">
        <v>39</v>
      </c>
      <c r="H7013" t="s">
        <v>40</v>
      </c>
      <c r="I7013" t="s">
        <v>247</v>
      </c>
      <c r="J7013">
        <v>69.930000000000007</v>
      </c>
      <c r="K7013">
        <v>7</v>
      </c>
      <c r="L7013">
        <v>32.17</v>
      </c>
    </row>
    <row r="7014" spans="1:12" ht="14.25" customHeight="1" x14ac:dyDescent="0.25">
      <c r="A7014" t="str">
        <f t="shared" si="109"/>
        <v>ORD7013</v>
      </c>
      <c r="B7014" s="6">
        <v>45363</v>
      </c>
      <c r="C7014" s="6" t="str">
        <f>TEXT(Table1[[#This Row],[Order Date]],"mmm")</f>
        <v>Mar</v>
      </c>
      <c r="D7014" s="6" t="str">
        <f>TEXT(Table1[[#This Row],[Order Date]],"yyyy")</f>
        <v>2024</v>
      </c>
      <c r="E7014" t="s">
        <v>1722</v>
      </c>
      <c r="F7014" t="s">
        <v>27</v>
      </c>
      <c r="G7014" t="s">
        <v>11</v>
      </c>
      <c r="H7014" t="s">
        <v>18</v>
      </c>
      <c r="I7014" t="s">
        <v>297</v>
      </c>
      <c r="J7014">
        <v>242.94</v>
      </c>
      <c r="K7014">
        <v>3</v>
      </c>
      <c r="L7014">
        <v>9.7200000000000006</v>
      </c>
    </row>
    <row r="7015" spans="1:12" ht="14.25" customHeight="1" x14ac:dyDescent="0.25">
      <c r="A7015" t="str">
        <f t="shared" si="109"/>
        <v>ORD7014</v>
      </c>
      <c r="B7015" s="6">
        <v>45363</v>
      </c>
      <c r="C7015" s="6" t="str">
        <f>TEXT(Table1[[#This Row],[Order Date]],"mmm")</f>
        <v>Mar</v>
      </c>
      <c r="D7015" s="6" t="str">
        <f>TEXT(Table1[[#This Row],[Order Date]],"yyyy")</f>
        <v>2024</v>
      </c>
      <c r="E7015" t="s">
        <v>185</v>
      </c>
      <c r="F7015" t="s">
        <v>101</v>
      </c>
      <c r="G7015" t="s">
        <v>11</v>
      </c>
      <c r="H7015" t="s">
        <v>20</v>
      </c>
      <c r="I7015" t="s">
        <v>451</v>
      </c>
      <c r="J7015">
        <v>40.409999999999997</v>
      </c>
      <c r="K7015">
        <v>9</v>
      </c>
      <c r="L7015">
        <v>18.59</v>
      </c>
    </row>
    <row r="7016" spans="1:12" ht="14.25" customHeight="1" x14ac:dyDescent="0.25">
      <c r="A7016" t="str">
        <f t="shared" si="109"/>
        <v>ORD7015</v>
      </c>
      <c r="B7016" s="6">
        <v>45364</v>
      </c>
      <c r="C7016" s="6" t="str">
        <f>TEXT(Table1[[#This Row],[Order Date]],"mmm")</f>
        <v>Mar</v>
      </c>
      <c r="D7016" s="6" t="str">
        <f>TEXT(Table1[[#This Row],[Order Date]],"yyyy")</f>
        <v>2024</v>
      </c>
      <c r="E7016" t="s">
        <v>1385</v>
      </c>
      <c r="F7016" t="s">
        <v>27</v>
      </c>
      <c r="G7016" t="s">
        <v>11</v>
      </c>
      <c r="H7016" t="s">
        <v>12</v>
      </c>
      <c r="I7016" t="s">
        <v>1670</v>
      </c>
      <c r="J7016">
        <v>314.55</v>
      </c>
      <c r="K7016">
        <v>3</v>
      </c>
      <c r="L7016">
        <v>150.97999999999999</v>
      </c>
    </row>
    <row r="7017" spans="1:12" ht="14.25" customHeight="1" x14ac:dyDescent="0.25">
      <c r="A7017" t="str">
        <f t="shared" si="109"/>
        <v>ORD7016</v>
      </c>
      <c r="B7017" s="6">
        <v>45364</v>
      </c>
      <c r="C7017" s="6" t="str">
        <f>TEXT(Table1[[#This Row],[Order Date]],"mmm")</f>
        <v>Mar</v>
      </c>
      <c r="D7017" s="6" t="str">
        <f>TEXT(Table1[[#This Row],[Order Date]],"yyyy")</f>
        <v>2024</v>
      </c>
      <c r="E7017" t="s">
        <v>1584</v>
      </c>
      <c r="F7017" t="s">
        <v>399</v>
      </c>
      <c r="G7017" t="s">
        <v>11</v>
      </c>
      <c r="H7017" t="s">
        <v>18</v>
      </c>
      <c r="I7017" t="s">
        <v>1472</v>
      </c>
      <c r="J7017">
        <v>90.8</v>
      </c>
      <c r="K7017">
        <v>8</v>
      </c>
      <c r="L7017">
        <v>25.42</v>
      </c>
    </row>
    <row r="7018" spans="1:12" ht="14.25" customHeight="1" x14ac:dyDescent="0.25">
      <c r="A7018" t="str">
        <f t="shared" si="109"/>
        <v>ORD7017</v>
      </c>
      <c r="B7018" s="6">
        <v>45364</v>
      </c>
      <c r="C7018" s="6" t="str">
        <f>TEXT(Table1[[#This Row],[Order Date]],"mmm")</f>
        <v>Mar</v>
      </c>
      <c r="D7018" s="6" t="str">
        <f>TEXT(Table1[[#This Row],[Order Date]],"yyyy")</f>
        <v>2024</v>
      </c>
      <c r="E7018" t="s">
        <v>1584</v>
      </c>
      <c r="F7018" t="s">
        <v>399</v>
      </c>
      <c r="G7018" t="s">
        <v>39</v>
      </c>
      <c r="H7018" t="s">
        <v>40</v>
      </c>
      <c r="I7018" t="s">
        <v>2006</v>
      </c>
      <c r="J7018">
        <v>140.74</v>
      </c>
      <c r="K7018">
        <v>8</v>
      </c>
      <c r="L7018">
        <v>49.26</v>
      </c>
    </row>
    <row r="7019" spans="1:12" ht="14.25" customHeight="1" x14ac:dyDescent="0.25">
      <c r="A7019" t="str">
        <f t="shared" si="109"/>
        <v>ORD7018</v>
      </c>
      <c r="B7019" s="6">
        <v>45364</v>
      </c>
      <c r="C7019" s="6" t="str">
        <f>TEXT(Table1[[#This Row],[Order Date]],"mmm")</f>
        <v>Mar</v>
      </c>
      <c r="D7019" s="6" t="str">
        <f>TEXT(Table1[[#This Row],[Order Date]],"yyyy")</f>
        <v>2024</v>
      </c>
      <c r="E7019" t="s">
        <v>1584</v>
      </c>
      <c r="F7019" t="s">
        <v>399</v>
      </c>
      <c r="G7019" t="s">
        <v>39</v>
      </c>
      <c r="H7019" t="s">
        <v>52</v>
      </c>
      <c r="I7019" t="s">
        <v>2618</v>
      </c>
      <c r="J7019">
        <v>214.95</v>
      </c>
      <c r="K7019">
        <v>5</v>
      </c>
      <c r="L7019">
        <v>88.13</v>
      </c>
    </row>
    <row r="7020" spans="1:12" ht="14.25" customHeight="1" x14ac:dyDescent="0.25">
      <c r="A7020" t="str">
        <f t="shared" si="109"/>
        <v>ORD7019</v>
      </c>
      <c r="B7020" s="6">
        <v>45364</v>
      </c>
      <c r="C7020" s="6" t="str">
        <f>TEXT(Table1[[#This Row],[Order Date]],"mmm")</f>
        <v>Mar</v>
      </c>
      <c r="D7020" s="6" t="str">
        <f>TEXT(Table1[[#This Row],[Order Date]],"yyyy")</f>
        <v>2024</v>
      </c>
      <c r="E7020" t="s">
        <v>1584</v>
      </c>
      <c r="F7020" t="s">
        <v>399</v>
      </c>
      <c r="G7020" t="s">
        <v>11</v>
      </c>
      <c r="H7020" t="s">
        <v>12</v>
      </c>
      <c r="I7020" t="s">
        <v>2538</v>
      </c>
      <c r="J7020">
        <v>45.36</v>
      </c>
      <c r="K7020">
        <v>7</v>
      </c>
      <c r="L7020">
        <v>21.77</v>
      </c>
    </row>
    <row r="7021" spans="1:12" ht="14.25" customHeight="1" x14ac:dyDescent="0.25">
      <c r="A7021" t="str">
        <f t="shared" si="109"/>
        <v>ORD7020</v>
      </c>
      <c r="B7021" s="6">
        <v>45364</v>
      </c>
      <c r="C7021" s="6" t="str">
        <f>TEXT(Table1[[#This Row],[Order Date]],"mmm")</f>
        <v>Mar</v>
      </c>
      <c r="D7021" s="6" t="str">
        <f>TEXT(Table1[[#This Row],[Order Date]],"yyyy")</f>
        <v>2024</v>
      </c>
      <c r="E7021" t="s">
        <v>1584</v>
      </c>
      <c r="F7021" t="s">
        <v>399</v>
      </c>
      <c r="G7021" t="s">
        <v>11</v>
      </c>
      <c r="H7021" t="s">
        <v>12</v>
      </c>
      <c r="I7021" t="s">
        <v>1697</v>
      </c>
      <c r="J7021">
        <v>288.24</v>
      </c>
      <c r="K7021">
        <v>6</v>
      </c>
      <c r="L7021">
        <v>138.36000000000001</v>
      </c>
    </row>
    <row r="7022" spans="1:12" ht="14.25" customHeight="1" x14ac:dyDescent="0.25">
      <c r="A7022" t="str">
        <f t="shared" si="109"/>
        <v>ORD7021</v>
      </c>
      <c r="B7022" s="6">
        <v>45364</v>
      </c>
      <c r="C7022" s="6" t="str">
        <f>TEXT(Table1[[#This Row],[Order Date]],"mmm")</f>
        <v>Mar</v>
      </c>
      <c r="D7022" s="6" t="str">
        <f>TEXT(Table1[[#This Row],[Order Date]],"yyyy")</f>
        <v>2024</v>
      </c>
      <c r="E7022" t="s">
        <v>509</v>
      </c>
      <c r="F7022" t="s">
        <v>278</v>
      </c>
      <c r="G7022" t="s">
        <v>11</v>
      </c>
      <c r="H7022" t="s">
        <v>200</v>
      </c>
      <c r="I7022" t="s">
        <v>461</v>
      </c>
      <c r="J7022">
        <v>1332.5</v>
      </c>
      <c r="K7022">
        <v>2</v>
      </c>
      <c r="L7022">
        <v>-299.81</v>
      </c>
    </row>
    <row r="7023" spans="1:12" ht="14.25" customHeight="1" x14ac:dyDescent="0.25">
      <c r="A7023" t="str">
        <f t="shared" si="109"/>
        <v>ORD7022</v>
      </c>
      <c r="B7023" s="6">
        <v>45364</v>
      </c>
      <c r="C7023" s="6" t="str">
        <f>TEXT(Table1[[#This Row],[Order Date]],"mmm")</f>
        <v>Mar</v>
      </c>
      <c r="D7023" s="6" t="str">
        <f>TEXT(Table1[[#This Row],[Order Date]],"yyyy")</f>
        <v>2024</v>
      </c>
      <c r="E7023" t="s">
        <v>2381</v>
      </c>
      <c r="F7023" t="s">
        <v>15</v>
      </c>
      <c r="G7023" t="s">
        <v>11</v>
      </c>
      <c r="H7023" t="s">
        <v>24</v>
      </c>
      <c r="I7023" t="s">
        <v>2659</v>
      </c>
      <c r="J7023">
        <v>19.46</v>
      </c>
      <c r="K7023">
        <v>4</v>
      </c>
      <c r="L7023">
        <v>2.19</v>
      </c>
    </row>
    <row r="7024" spans="1:12" ht="14.25" customHeight="1" x14ac:dyDescent="0.25">
      <c r="A7024" t="str">
        <f t="shared" si="109"/>
        <v>ORD7023</v>
      </c>
      <c r="B7024" s="6">
        <v>45364</v>
      </c>
      <c r="C7024" s="6" t="str">
        <f>TEXT(Table1[[#This Row],[Order Date]],"mmm")</f>
        <v>Mar</v>
      </c>
      <c r="D7024" s="6" t="str">
        <f>TEXT(Table1[[#This Row],[Order Date]],"yyyy")</f>
        <v>2024</v>
      </c>
      <c r="E7024" t="s">
        <v>2381</v>
      </c>
      <c r="F7024" t="s">
        <v>15</v>
      </c>
      <c r="G7024" t="s">
        <v>39</v>
      </c>
      <c r="H7024" t="s">
        <v>302</v>
      </c>
      <c r="I7024" t="s">
        <v>2655</v>
      </c>
      <c r="J7024">
        <v>209.99</v>
      </c>
      <c r="K7024">
        <v>2</v>
      </c>
      <c r="L7024">
        <v>9</v>
      </c>
    </row>
    <row r="7025" spans="1:12" ht="14.25" customHeight="1" x14ac:dyDescent="0.25">
      <c r="A7025" t="str">
        <f t="shared" si="109"/>
        <v>ORD7024</v>
      </c>
      <c r="B7025" s="6">
        <v>45364</v>
      </c>
      <c r="C7025" s="6" t="str">
        <f>TEXT(Table1[[#This Row],[Order Date]],"mmm")</f>
        <v>Mar</v>
      </c>
      <c r="D7025" s="6" t="str">
        <f>TEXT(Table1[[#This Row],[Order Date]],"yyyy")</f>
        <v>2024</v>
      </c>
      <c r="E7025" t="s">
        <v>2381</v>
      </c>
      <c r="F7025" t="s">
        <v>15</v>
      </c>
      <c r="G7025" t="s">
        <v>11</v>
      </c>
      <c r="H7025" t="s">
        <v>24</v>
      </c>
      <c r="I7025" t="s">
        <v>384</v>
      </c>
      <c r="J7025">
        <v>29.76</v>
      </c>
      <c r="K7025">
        <v>5</v>
      </c>
      <c r="L7025">
        <v>1.86</v>
      </c>
    </row>
    <row r="7026" spans="1:12" ht="14.25" customHeight="1" x14ac:dyDescent="0.25">
      <c r="A7026" t="str">
        <f t="shared" si="109"/>
        <v>ORD7025</v>
      </c>
      <c r="B7026" s="6">
        <v>45364</v>
      </c>
      <c r="C7026" s="6" t="str">
        <f>TEXT(Table1[[#This Row],[Order Date]],"mmm")</f>
        <v>Mar</v>
      </c>
      <c r="D7026" s="6" t="str">
        <f>TEXT(Table1[[#This Row],[Order Date]],"yyyy")</f>
        <v>2024</v>
      </c>
      <c r="E7026" t="s">
        <v>2381</v>
      </c>
      <c r="F7026" t="s">
        <v>15</v>
      </c>
      <c r="G7026" t="s">
        <v>34</v>
      </c>
      <c r="H7026" t="s">
        <v>35</v>
      </c>
      <c r="I7026" t="s">
        <v>2612</v>
      </c>
      <c r="J7026">
        <v>89.77</v>
      </c>
      <c r="K7026">
        <v>1</v>
      </c>
      <c r="L7026">
        <v>-2.56</v>
      </c>
    </row>
    <row r="7027" spans="1:12" ht="14.25" customHeight="1" x14ac:dyDescent="0.25">
      <c r="A7027" t="str">
        <f t="shared" si="109"/>
        <v>ORD7026</v>
      </c>
      <c r="B7027" s="6">
        <v>45364</v>
      </c>
      <c r="C7027" s="6" t="str">
        <f>TEXT(Table1[[#This Row],[Order Date]],"mmm")</f>
        <v>Mar</v>
      </c>
      <c r="D7027" s="6" t="str">
        <f>TEXT(Table1[[#This Row],[Order Date]],"yyyy")</f>
        <v>2024</v>
      </c>
      <c r="E7027" t="s">
        <v>2381</v>
      </c>
      <c r="F7027" t="s">
        <v>15</v>
      </c>
      <c r="G7027" t="s">
        <v>39</v>
      </c>
      <c r="H7027" t="s">
        <v>603</v>
      </c>
      <c r="I7027" t="s">
        <v>634</v>
      </c>
      <c r="J7027">
        <v>959.98</v>
      </c>
      <c r="K7027">
        <v>2</v>
      </c>
      <c r="L7027">
        <v>335.99</v>
      </c>
    </row>
    <row r="7028" spans="1:12" ht="14.25" customHeight="1" x14ac:dyDescent="0.25">
      <c r="A7028" t="str">
        <f t="shared" si="109"/>
        <v>ORD7027</v>
      </c>
      <c r="B7028" s="6">
        <v>45364</v>
      </c>
      <c r="C7028" s="6" t="str">
        <f>TEXT(Table1[[#This Row],[Order Date]],"mmm")</f>
        <v>Mar</v>
      </c>
      <c r="D7028" s="6" t="str">
        <f>TEXT(Table1[[#This Row],[Order Date]],"yyyy")</f>
        <v>2024</v>
      </c>
      <c r="E7028" t="s">
        <v>2381</v>
      </c>
      <c r="F7028" t="s">
        <v>15</v>
      </c>
      <c r="G7028" t="s">
        <v>11</v>
      </c>
      <c r="H7028" t="s">
        <v>12</v>
      </c>
      <c r="I7028" t="s">
        <v>1159</v>
      </c>
      <c r="J7028">
        <v>15.55</v>
      </c>
      <c r="K7028">
        <v>3</v>
      </c>
      <c r="L7028">
        <v>5.64</v>
      </c>
    </row>
    <row r="7029" spans="1:12" ht="14.25" customHeight="1" x14ac:dyDescent="0.25">
      <c r="A7029" t="str">
        <f t="shared" si="109"/>
        <v>ORD7028</v>
      </c>
      <c r="B7029" s="6">
        <v>45364</v>
      </c>
      <c r="C7029" s="6" t="str">
        <f>TEXT(Table1[[#This Row],[Order Date]],"mmm")</f>
        <v>Mar</v>
      </c>
      <c r="D7029" s="6" t="str">
        <f>TEXT(Table1[[#This Row],[Order Date]],"yyyy")</f>
        <v>2024</v>
      </c>
      <c r="E7029" t="s">
        <v>2381</v>
      </c>
      <c r="F7029" t="s">
        <v>15</v>
      </c>
      <c r="G7029" t="s">
        <v>39</v>
      </c>
      <c r="H7029" t="s">
        <v>40</v>
      </c>
      <c r="I7029" t="s">
        <v>1953</v>
      </c>
      <c r="J7029">
        <v>34.36</v>
      </c>
      <c r="K7029">
        <v>1</v>
      </c>
      <c r="L7029">
        <v>-7.3</v>
      </c>
    </row>
    <row r="7030" spans="1:12" ht="14.25" customHeight="1" x14ac:dyDescent="0.25">
      <c r="A7030" t="str">
        <f t="shared" si="109"/>
        <v>ORD7029</v>
      </c>
      <c r="B7030" s="6">
        <v>45364</v>
      </c>
      <c r="C7030" s="6" t="str">
        <f>TEXT(Table1[[#This Row],[Order Date]],"mmm")</f>
        <v>Mar</v>
      </c>
      <c r="D7030" s="6" t="str">
        <f>TEXT(Table1[[#This Row],[Order Date]],"yyyy")</f>
        <v>2024</v>
      </c>
      <c r="E7030" t="s">
        <v>233</v>
      </c>
      <c r="F7030" t="s">
        <v>613</v>
      </c>
      <c r="G7030" t="s">
        <v>11</v>
      </c>
      <c r="H7030" t="s">
        <v>20</v>
      </c>
      <c r="I7030" t="s">
        <v>1509</v>
      </c>
      <c r="J7030">
        <v>30.88</v>
      </c>
      <c r="K7030">
        <v>2</v>
      </c>
      <c r="L7030">
        <v>15.44</v>
      </c>
    </row>
    <row r="7031" spans="1:12" ht="14.25" customHeight="1" x14ac:dyDescent="0.25">
      <c r="A7031" t="str">
        <f t="shared" si="109"/>
        <v>ORD7030</v>
      </c>
      <c r="B7031" s="6">
        <v>45364</v>
      </c>
      <c r="C7031" s="6" t="str">
        <f>TEXT(Table1[[#This Row],[Order Date]],"mmm")</f>
        <v>Mar</v>
      </c>
      <c r="D7031" s="6" t="str">
        <f>TEXT(Table1[[#This Row],[Order Date]],"yyyy")</f>
        <v>2024</v>
      </c>
      <c r="E7031" t="s">
        <v>233</v>
      </c>
      <c r="F7031" t="s">
        <v>613</v>
      </c>
      <c r="G7031" t="s">
        <v>11</v>
      </c>
      <c r="H7031" t="s">
        <v>92</v>
      </c>
      <c r="I7031" t="s">
        <v>2606</v>
      </c>
      <c r="J7031">
        <v>465.16</v>
      </c>
      <c r="K7031">
        <v>2</v>
      </c>
      <c r="L7031">
        <v>120.94</v>
      </c>
    </row>
    <row r="7032" spans="1:12" ht="14.25" customHeight="1" x14ac:dyDescent="0.25">
      <c r="A7032" t="str">
        <f t="shared" si="109"/>
        <v>ORD7031</v>
      </c>
      <c r="B7032" s="6">
        <v>45364</v>
      </c>
      <c r="C7032" s="6" t="str">
        <f>TEXT(Table1[[#This Row],[Order Date]],"mmm")</f>
        <v>Mar</v>
      </c>
      <c r="D7032" s="6" t="str">
        <f>TEXT(Table1[[#This Row],[Order Date]],"yyyy")</f>
        <v>2024</v>
      </c>
      <c r="E7032" t="s">
        <v>233</v>
      </c>
      <c r="F7032" t="s">
        <v>613</v>
      </c>
      <c r="G7032" t="s">
        <v>11</v>
      </c>
      <c r="H7032" t="s">
        <v>12</v>
      </c>
      <c r="I7032" t="s">
        <v>2648</v>
      </c>
      <c r="J7032">
        <v>27.12</v>
      </c>
      <c r="K7032">
        <v>4</v>
      </c>
      <c r="L7032">
        <v>12.48</v>
      </c>
    </row>
    <row r="7033" spans="1:12" ht="14.25" customHeight="1" x14ac:dyDescent="0.25">
      <c r="A7033" t="str">
        <f t="shared" si="109"/>
        <v>ORD7032</v>
      </c>
      <c r="B7033" s="6">
        <v>45364</v>
      </c>
      <c r="C7033" s="6" t="str">
        <f>TEXT(Table1[[#This Row],[Order Date]],"mmm")</f>
        <v>Mar</v>
      </c>
      <c r="D7033" s="6" t="str">
        <f>TEXT(Table1[[#This Row],[Order Date]],"yyyy")</f>
        <v>2024</v>
      </c>
      <c r="E7033" t="s">
        <v>2429</v>
      </c>
      <c r="F7033" t="s">
        <v>531</v>
      </c>
      <c r="G7033" t="s">
        <v>11</v>
      </c>
      <c r="H7033" t="s">
        <v>20</v>
      </c>
      <c r="I7033" t="s">
        <v>662</v>
      </c>
      <c r="J7033">
        <v>174.3</v>
      </c>
      <c r="K7033">
        <v>3</v>
      </c>
      <c r="L7033">
        <v>81.92</v>
      </c>
    </row>
    <row r="7034" spans="1:12" ht="14.25" customHeight="1" x14ac:dyDescent="0.25">
      <c r="A7034" t="str">
        <f t="shared" si="109"/>
        <v>ORD7033</v>
      </c>
      <c r="B7034" s="6">
        <v>45364</v>
      </c>
      <c r="C7034" s="6" t="str">
        <f>TEXT(Table1[[#This Row],[Order Date]],"mmm")</f>
        <v>Mar</v>
      </c>
      <c r="D7034" s="6" t="str">
        <f>TEXT(Table1[[#This Row],[Order Date]],"yyyy")</f>
        <v>2024</v>
      </c>
      <c r="E7034" t="s">
        <v>2319</v>
      </c>
      <c r="F7034" t="s">
        <v>149</v>
      </c>
      <c r="G7034" t="s">
        <v>39</v>
      </c>
      <c r="H7034" t="s">
        <v>40</v>
      </c>
      <c r="I7034" t="s">
        <v>1750</v>
      </c>
      <c r="J7034">
        <v>299.89999999999998</v>
      </c>
      <c r="K7034">
        <v>2</v>
      </c>
      <c r="L7034">
        <v>74.98</v>
      </c>
    </row>
    <row r="7035" spans="1:12" ht="14.25" customHeight="1" x14ac:dyDescent="0.25">
      <c r="A7035" t="str">
        <f t="shared" si="109"/>
        <v>ORD7034</v>
      </c>
      <c r="B7035" s="6">
        <v>45364</v>
      </c>
      <c r="C7035" s="6" t="str">
        <f>TEXT(Table1[[#This Row],[Order Date]],"mmm")</f>
        <v>Mar</v>
      </c>
      <c r="D7035" s="6" t="str">
        <f>TEXT(Table1[[#This Row],[Order Date]],"yyyy")</f>
        <v>2024</v>
      </c>
      <c r="E7035" t="s">
        <v>483</v>
      </c>
      <c r="F7035" t="s">
        <v>15</v>
      </c>
      <c r="G7035" t="s">
        <v>39</v>
      </c>
      <c r="H7035" t="s">
        <v>40</v>
      </c>
      <c r="I7035" t="s">
        <v>247</v>
      </c>
      <c r="J7035">
        <v>7.99</v>
      </c>
      <c r="K7035">
        <v>1</v>
      </c>
      <c r="L7035">
        <v>2.6</v>
      </c>
    </row>
    <row r="7036" spans="1:12" ht="14.25" customHeight="1" x14ac:dyDescent="0.25">
      <c r="A7036" t="str">
        <f t="shared" si="109"/>
        <v>ORD7035</v>
      </c>
      <c r="B7036" s="6">
        <v>45365</v>
      </c>
      <c r="C7036" s="6" t="str">
        <f>TEXT(Table1[[#This Row],[Order Date]],"mmm")</f>
        <v>Mar</v>
      </c>
      <c r="D7036" s="6" t="str">
        <f>TEXT(Table1[[#This Row],[Order Date]],"yyyy")</f>
        <v>2024</v>
      </c>
      <c r="E7036" t="s">
        <v>1277</v>
      </c>
      <c r="F7036" t="s">
        <v>15</v>
      </c>
      <c r="G7036" t="s">
        <v>39</v>
      </c>
      <c r="H7036" t="s">
        <v>40</v>
      </c>
      <c r="I7036" t="s">
        <v>1834</v>
      </c>
      <c r="J7036">
        <v>49.62</v>
      </c>
      <c r="K7036">
        <v>2</v>
      </c>
      <c r="L7036">
        <v>4.96</v>
      </c>
    </row>
    <row r="7037" spans="1:12" ht="14.25" customHeight="1" x14ac:dyDescent="0.25">
      <c r="A7037" t="str">
        <f t="shared" si="109"/>
        <v>ORD7036</v>
      </c>
      <c r="B7037" s="6">
        <v>45367</v>
      </c>
      <c r="C7037" s="6" t="str">
        <f>TEXT(Table1[[#This Row],[Order Date]],"mmm")</f>
        <v>Mar</v>
      </c>
      <c r="D7037" s="6" t="str">
        <f>TEXT(Table1[[#This Row],[Order Date]],"yyyy")</f>
        <v>2024</v>
      </c>
      <c r="E7037" t="s">
        <v>492</v>
      </c>
      <c r="F7037" t="s">
        <v>164</v>
      </c>
      <c r="G7037" t="s">
        <v>11</v>
      </c>
      <c r="H7037" t="s">
        <v>12</v>
      </c>
      <c r="I7037" t="s">
        <v>1730</v>
      </c>
      <c r="J7037">
        <v>6.48</v>
      </c>
      <c r="K7037">
        <v>1</v>
      </c>
      <c r="L7037">
        <v>3.11</v>
      </c>
    </row>
    <row r="7038" spans="1:12" ht="14.25" customHeight="1" x14ac:dyDescent="0.25">
      <c r="A7038" t="str">
        <f t="shared" si="109"/>
        <v>ORD7037</v>
      </c>
      <c r="B7038" s="6">
        <v>45367</v>
      </c>
      <c r="C7038" s="6" t="str">
        <f>TEXT(Table1[[#This Row],[Order Date]],"mmm")</f>
        <v>Mar</v>
      </c>
      <c r="D7038" s="6" t="str">
        <f>TEXT(Table1[[#This Row],[Order Date]],"yyyy")</f>
        <v>2024</v>
      </c>
      <c r="E7038" t="s">
        <v>492</v>
      </c>
      <c r="F7038" t="s">
        <v>164</v>
      </c>
      <c r="G7038" t="s">
        <v>11</v>
      </c>
      <c r="H7038" t="s">
        <v>18</v>
      </c>
      <c r="I7038" t="s">
        <v>453</v>
      </c>
      <c r="J7038">
        <v>46.51</v>
      </c>
      <c r="K7038">
        <v>1</v>
      </c>
      <c r="L7038">
        <v>1.86</v>
      </c>
    </row>
    <row r="7039" spans="1:12" ht="14.25" customHeight="1" x14ac:dyDescent="0.25">
      <c r="A7039" t="str">
        <f t="shared" si="109"/>
        <v>ORD7038</v>
      </c>
      <c r="B7039" s="6">
        <v>45367</v>
      </c>
      <c r="C7039" s="6" t="str">
        <f>TEXT(Table1[[#This Row],[Order Date]],"mmm")</f>
        <v>Mar</v>
      </c>
      <c r="D7039" s="6" t="str">
        <f>TEXT(Table1[[#This Row],[Order Date]],"yyyy")</f>
        <v>2024</v>
      </c>
      <c r="E7039" t="s">
        <v>492</v>
      </c>
      <c r="F7039" t="s">
        <v>164</v>
      </c>
      <c r="G7039" t="s">
        <v>39</v>
      </c>
      <c r="H7039" t="s">
        <v>40</v>
      </c>
      <c r="I7039" t="s">
        <v>2143</v>
      </c>
      <c r="J7039">
        <v>659.98</v>
      </c>
      <c r="K7039">
        <v>3</v>
      </c>
      <c r="L7039">
        <v>49.5</v>
      </c>
    </row>
    <row r="7040" spans="1:12" ht="14.25" customHeight="1" x14ac:dyDescent="0.25">
      <c r="A7040" t="str">
        <f t="shared" si="109"/>
        <v>ORD7039</v>
      </c>
      <c r="B7040" s="6">
        <v>45367</v>
      </c>
      <c r="C7040" s="6" t="str">
        <f>TEXT(Table1[[#This Row],[Order Date]],"mmm")</f>
        <v>Mar</v>
      </c>
      <c r="D7040" s="6" t="str">
        <f>TEXT(Table1[[#This Row],[Order Date]],"yyyy")</f>
        <v>2024</v>
      </c>
      <c r="E7040" t="s">
        <v>1099</v>
      </c>
      <c r="F7040" t="s">
        <v>78</v>
      </c>
      <c r="G7040" t="s">
        <v>39</v>
      </c>
      <c r="H7040" t="s">
        <v>40</v>
      </c>
      <c r="I7040" t="s">
        <v>745</v>
      </c>
      <c r="J7040">
        <v>445.44</v>
      </c>
      <c r="K7040">
        <v>8</v>
      </c>
      <c r="L7040">
        <v>-81.66</v>
      </c>
    </row>
    <row r="7041" spans="1:12" ht="14.25" customHeight="1" x14ac:dyDescent="0.25">
      <c r="A7041" t="str">
        <f t="shared" si="109"/>
        <v>ORD7040</v>
      </c>
      <c r="B7041" s="6">
        <v>45367</v>
      </c>
      <c r="C7041" s="6" t="str">
        <f>TEXT(Table1[[#This Row],[Order Date]],"mmm")</f>
        <v>Mar</v>
      </c>
      <c r="D7041" s="6" t="str">
        <f>TEXT(Table1[[#This Row],[Order Date]],"yyyy")</f>
        <v>2024</v>
      </c>
      <c r="E7041" t="s">
        <v>1677</v>
      </c>
      <c r="F7041" t="s">
        <v>78</v>
      </c>
      <c r="G7041" t="s">
        <v>39</v>
      </c>
      <c r="H7041" t="s">
        <v>40</v>
      </c>
      <c r="I7041" t="s">
        <v>2052</v>
      </c>
      <c r="J7041">
        <v>44.38</v>
      </c>
      <c r="K7041">
        <v>2</v>
      </c>
      <c r="L7041">
        <v>-7.4</v>
      </c>
    </row>
    <row r="7042" spans="1:12" ht="14.25" customHeight="1" x14ac:dyDescent="0.25">
      <c r="A7042" t="str">
        <f t="shared" si="109"/>
        <v>ORD7041</v>
      </c>
      <c r="B7042" s="6">
        <v>45367</v>
      </c>
      <c r="C7042" s="6" t="str">
        <f>TEXT(Table1[[#This Row],[Order Date]],"mmm")</f>
        <v>Mar</v>
      </c>
      <c r="D7042" s="6" t="str">
        <f>TEXT(Table1[[#This Row],[Order Date]],"yyyy")</f>
        <v>2024</v>
      </c>
      <c r="E7042" t="s">
        <v>1677</v>
      </c>
      <c r="F7042" t="s">
        <v>78</v>
      </c>
      <c r="G7042" t="s">
        <v>34</v>
      </c>
      <c r="H7042" t="s">
        <v>47</v>
      </c>
      <c r="I7042" t="s">
        <v>2293</v>
      </c>
      <c r="J7042">
        <v>51.26</v>
      </c>
      <c r="K7042">
        <v>6</v>
      </c>
      <c r="L7042">
        <v>7.69</v>
      </c>
    </row>
    <row r="7043" spans="1:12" ht="14.25" customHeight="1" x14ac:dyDescent="0.25">
      <c r="A7043" t="str">
        <f t="shared" ref="A7043:A7106" si="110">"ORD" &amp; TEXT(ROW(A7043)-1, "0000")</f>
        <v>ORD7042</v>
      </c>
      <c r="B7043" s="6">
        <v>45367</v>
      </c>
      <c r="C7043" s="6" t="str">
        <f>TEXT(Table1[[#This Row],[Order Date]],"mmm")</f>
        <v>Mar</v>
      </c>
      <c r="D7043" s="6" t="str">
        <f>TEXT(Table1[[#This Row],[Order Date]],"yyyy")</f>
        <v>2024</v>
      </c>
      <c r="E7043" t="s">
        <v>1677</v>
      </c>
      <c r="F7043" t="s">
        <v>78</v>
      </c>
      <c r="G7043" t="s">
        <v>11</v>
      </c>
      <c r="H7043" t="s">
        <v>20</v>
      </c>
      <c r="I7043" t="s">
        <v>1370</v>
      </c>
      <c r="J7043">
        <v>5.19</v>
      </c>
      <c r="K7043">
        <v>3</v>
      </c>
      <c r="L7043">
        <v>-3.46</v>
      </c>
    </row>
    <row r="7044" spans="1:12" ht="14.25" customHeight="1" x14ac:dyDescent="0.25">
      <c r="A7044" t="str">
        <f t="shared" si="110"/>
        <v>ORD7043</v>
      </c>
      <c r="B7044" s="6">
        <v>45367</v>
      </c>
      <c r="C7044" s="6" t="str">
        <f>TEXT(Table1[[#This Row],[Order Date]],"mmm")</f>
        <v>Mar</v>
      </c>
      <c r="D7044" s="6" t="str">
        <f>TEXT(Table1[[#This Row],[Order Date]],"yyyy")</f>
        <v>2024</v>
      </c>
      <c r="E7044" t="s">
        <v>1677</v>
      </c>
      <c r="F7044" t="s">
        <v>78</v>
      </c>
      <c r="G7044" t="s">
        <v>39</v>
      </c>
      <c r="H7044" t="s">
        <v>52</v>
      </c>
      <c r="I7044" t="s">
        <v>1078</v>
      </c>
      <c r="J7044">
        <v>159.97999999999999</v>
      </c>
      <c r="K7044">
        <v>2</v>
      </c>
      <c r="L7044">
        <v>44</v>
      </c>
    </row>
    <row r="7045" spans="1:12" ht="14.25" customHeight="1" x14ac:dyDescent="0.25">
      <c r="A7045" t="str">
        <f t="shared" si="110"/>
        <v>ORD7044</v>
      </c>
      <c r="B7045" s="6">
        <v>45367</v>
      </c>
      <c r="C7045" s="6" t="str">
        <f>TEXT(Table1[[#This Row],[Order Date]],"mmm")</f>
        <v>Mar</v>
      </c>
      <c r="D7045" s="6" t="str">
        <f>TEXT(Table1[[#This Row],[Order Date]],"yyyy")</f>
        <v>2024</v>
      </c>
      <c r="E7045" t="s">
        <v>1677</v>
      </c>
      <c r="F7045" t="s">
        <v>78</v>
      </c>
      <c r="G7045" t="s">
        <v>11</v>
      </c>
      <c r="H7045" t="s">
        <v>18</v>
      </c>
      <c r="I7045" t="s">
        <v>1360</v>
      </c>
      <c r="J7045">
        <v>54.22</v>
      </c>
      <c r="K7045">
        <v>2</v>
      </c>
      <c r="L7045">
        <v>3.39</v>
      </c>
    </row>
    <row r="7046" spans="1:12" ht="14.25" customHeight="1" x14ac:dyDescent="0.25">
      <c r="A7046" t="str">
        <f t="shared" si="110"/>
        <v>ORD7045</v>
      </c>
      <c r="B7046" s="6">
        <v>45367</v>
      </c>
      <c r="C7046" s="6" t="str">
        <f>TEXT(Table1[[#This Row],[Order Date]],"mmm")</f>
        <v>Mar</v>
      </c>
      <c r="D7046" s="6" t="str">
        <f>TEXT(Table1[[#This Row],[Order Date]],"yyyy")</f>
        <v>2024</v>
      </c>
      <c r="E7046" t="s">
        <v>2242</v>
      </c>
      <c r="F7046" t="s">
        <v>27</v>
      </c>
      <c r="G7046" t="s">
        <v>11</v>
      </c>
      <c r="H7046" t="s">
        <v>18</v>
      </c>
      <c r="I7046" t="s">
        <v>1384</v>
      </c>
      <c r="J7046">
        <v>310.12</v>
      </c>
      <c r="K7046">
        <v>2</v>
      </c>
      <c r="L7046">
        <v>80.63</v>
      </c>
    </row>
    <row r="7047" spans="1:12" ht="14.25" customHeight="1" x14ac:dyDescent="0.25">
      <c r="A7047" t="str">
        <f t="shared" si="110"/>
        <v>ORD7046</v>
      </c>
      <c r="B7047" s="6">
        <v>45367</v>
      </c>
      <c r="C7047" s="6" t="str">
        <f>TEXT(Table1[[#This Row],[Order Date]],"mmm")</f>
        <v>Mar</v>
      </c>
      <c r="D7047" s="6" t="str">
        <f>TEXT(Table1[[#This Row],[Order Date]],"yyyy")</f>
        <v>2024</v>
      </c>
      <c r="E7047" t="s">
        <v>2242</v>
      </c>
      <c r="F7047" t="s">
        <v>27</v>
      </c>
      <c r="G7047" t="s">
        <v>11</v>
      </c>
      <c r="H7047" t="s">
        <v>20</v>
      </c>
      <c r="I7047" t="s">
        <v>1927</v>
      </c>
      <c r="J7047">
        <v>70.459999999999994</v>
      </c>
      <c r="K7047">
        <v>6</v>
      </c>
      <c r="L7047">
        <v>22.9</v>
      </c>
    </row>
    <row r="7048" spans="1:12" ht="14.25" customHeight="1" x14ac:dyDescent="0.25">
      <c r="A7048" t="str">
        <f t="shared" si="110"/>
        <v>ORD7047</v>
      </c>
      <c r="B7048" s="6">
        <v>45367</v>
      </c>
      <c r="C7048" s="6" t="str">
        <f>TEXT(Table1[[#This Row],[Order Date]],"mmm")</f>
        <v>Mar</v>
      </c>
      <c r="D7048" s="6" t="str">
        <f>TEXT(Table1[[#This Row],[Order Date]],"yyyy")</f>
        <v>2024</v>
      </c>
      <c r="E7048" t="s">
        <v>2242</v>
      </c>
      <c r="F7048" t="s">
        <v>27</v>
      </c>
      <c r="G7048" t="s">
        <v>11</v>
      </c>
      <c r="H7048" t="s">
        <v>20</v>
      </c>
      <c r="I7048" t="s">
        <v>1650</v>
      </c>
      <c r="J7048">
        <v>19.68</v>
      </c>
      <c r="K7048">
        <v>5</v>
      </c>
      <c r="L7048">
        <v>6.89</v>
      </c>
    </row>
    <row r="7049" spans="1:12" ht="14.25" customHeight="1" x14ac:dyDescent="0.25">
      <c r="A7049" t="str">
        <f t="shared" si="110"/>
        <v>ORD7048</v>
      </c>
      <c r="B7049" s="6">
        <v>45367</v>
      </c>
      <c r="C7049" s="6" t="str">
        <f>TEXT(Table1[[#This Row],[Order Date]],"mmm")</f>
        <v>Mar</v>
      </c>
      <c r="D7049" s="6" t="str">
        <f>TEXT(Table1[[#This Row],[Order Date]],"yyyy")</f>
        <v>2024</v>
      </c>
      <c r="E7049" t="s">
        <v>2242</v>
      </c>
      <c r="F7049" t="s">
        <v>27</v>
      </c>
      <c r="G7049" t="s">
        <v>11</v>
      </c>
      <c r="H7049" t="s">
        <v>92</v>
      </c>
      <c r="I7049" t="s">
        <v>316</v>
      </c>
      <c r="J7049">
        <v>140.66999999999999</v>
      </c>
      <c r="K7049">
        <v>3</v>
      </c>
      <c r="L7049">
        <v>54.86</v>
      </c>
    </row>
    <row r="7050" spans="1:12" ht="14.25" customHeight="1" x14ac:dyDescent="0.25">
      <c r="A7050" t="str">
        <f t="shared" si="110"/>
        <v>ORD7049</v>
      </c>
      <c r="B7050" s="6">
        <v>45368</v>
      </c>
      <c r="C7050" s="6" t="str">
        <f>TEXT(Table1[[#This Row],[Order Date]],"mmm")</f>
        <v>Mar</v>
      </c>
      <c r="D7050" s="6" t="str">
        <f>TEXT(Table1[[#This Row],[Order Date]],"yyyy")</f>
        <v>2024</v>
      </c>
      <c r="E7050" t="s">
        <v>256</v>
      </c>
      <c r="F7050" t="s">
        <v>27</v>
      </c>
      <c r="G7050" t="s">
        <v>11</v>
      </c>
      <c r="H7050" t="s">
        <v>20</v>
      </c>
      <c r="I7050" t="s">
        <v>2241</v>
      </c>
      <c r="J7050">
        <v>17.46</v>
      </c>
      <c r="K7050">
        <v>2</v>
      </c>
      <c r="L7050">
        <v>5.89</v>
      </c>
    </row>
    <row r="7051" spans="1:12" ht="14.25" customHeight="1" x14ac:dyDescent="0.25">
      <c r="A7051" t="str">
        <f t="shared" si="110"/>
        <v>ORD7050</v>
      </c>
      <c r="B7051" s="6">
        <v>45368</v>
      </c>
      <c r="C7051" s="6" t="str">
        <f>TEXT(Table1[[#This Row],[Order Date]],"mmm")</f>
        <v>Mar</v>
      </c>
      <c r="D7051" s="6" t="str">
        <f>TEXT(Table1[[#This Row],[Order Date]],"yyyy")</f>
        <v>2024</v>
      </c>
      <c r="E7051" t="s">
        <v>2183</v>
      </c>
      <c r="F7051" t="s">
        <v>149</v>
      </c>
      <c r="G7051" t="s">
        <v>11</v>
      </c>
      <c r="H7051" t="s">
        <v>16</v>
      </c>
      <c r="I7051" t="s">
        <v>2509</v>
      </c>
      <c r="J7051">
        <v>18.75</v>
      </c>
      <c r="K7051">
        <v>5</v>
      </c>
      <c r="L7051">
        <v>9</v>
      </c>
    </row>
    <row r="7052" spans="1:12" ht="14.25" customHeight="1" x14ac:dyDescent="0.25">
      <c r="A7052" t="str">
        <f t="shared" si="110"/>
        <v>ORD7051</v>
      </c>
      <c r="B7052" s="6">
        <v>45368</v>
      </c>
      <c r="C7052" s="6" t="str">
        <f>TEXT(Table1[[#This Row],[Order Date]],"mmm")</f>
        <v>Mar</v>
      </c>
      <c r="D7052" s="6" t="str">
        <f>TEXT(Table1[[#This Row],[Order Date]],"yyyy")</f>
        <v>2024</v>
      </c>
      <c r="E7052" t="s">
        <v>2183</v>
      </c>
      <c r="F7052" t="s">
        <v>149</v>
      </c>
      <c r="G7052" t="s">
        <v>39</v>
      </c>
      <c r="H7052" t="s">
        <v>40</v>
      </c>
      <c r="I7052" t="s">
        <v>1156</v>
      </c>
      <c r="J7052">
        <v>119.7</v>
      </c>
      <c r="K7052">
        <v>6</v>
      </c>
      <c r="L7052">
        <v>31.12</v>
      </c>
    </row>
    <row r="7053" spans="1:12" ht="14.25" customHeight="1" x14ac:dyDescent="0.25">
      <c r="A7053" t="str">
        <f t="shared" si="110"/>
        <v>ORD7052</v>
      </c>
      <c r="B7053" s="6">
        <v>45368</v>
      </c>
      <c r="C7053" s="6" t="str">
        <f>TEXT(Table1[[#This Row],[Order Date]],"mmm")</f>
        <v>Mar</v>
      </c>
      <c r="D7053" s="6" t="str">
        <f>TEXT(Table1[[#This Row],[Order Date]],"yyyy")</f>
        <v>2024</v>
      </c>
      <c r="E7053" t="s">
        <v>2183</v>
      </c>
      <c r="F7053" t="s">
        <v>149</v>
      </c>
      <c r="G7053" t="s">
        <v>11</v>
      </c>
      <c r="H7053" t="s">
        <v>20</v>
      </c>
      <c r="I7053" t="s">
        <v>113</v>
      </c>
      <c r="J7053">
        <v>9.14</v>
      </c>
      <c r="K7053">
        <v>3</v>
      </c>
      <c r="L7053">
        <v>3.09</v>
      </c>
    </row>
    <row r="7054" spans="1:12" ht="14.25" customHeight="1" x14ac:dyDescent="0.25">
      <c r="A7054" t="str">
        <f t="shared" si="110"/>
        <v>ORD7053</v>
      </c>
      <c r="B7054" s="6">
        <v>45368</v>
      </c>
      <c r="C7054" s="6" t="str">
        <f>TEXT(Table1[[#This Row],[Order Date]],"mmm")</f>
        <v>Mar</v>
      </c>
      <c r="D7054" s="6" t="str">
        <f>TEXT(Table1[[#This Row],[Order Date]],"yyyy")</f>
        <v>2024</v>
      </c>
      <c r="E7054" t="s">
        <v>2183</v>
      </c>
      <c r="F7054" t="s">
        <v>149</v>
      </c>
      <c r="G7054" t="s">
        <v>39</v>
      </c>
      <c r="H7054" t="s">
        <v>52</v>
      </c>
      <c r="I7054" t="s">
        <v>1169</v>
      </c>
      <c r="J7054">
        <v>57.06</v>
      </c>
      <c r="K7054">
        <v>3</v>
      </c>
      <c r="L7054">
        <v>18.260000000000002</v>
      </c>
    </row>
    <row r="7055" spans="1:12" ht="14.25" customHeight="1" x14ac:dyDescent="0.25">
      <c r="A7055" t="str">
        <f t="shared" si="110"/>
        <v>ORD7054</v>
      </c>
      <c r="B7055" s="6">
        <v>45368</v>
      </c>
      <c r="C7055" s="6" t="str">
        <f>TEXT(Table1[[#This Row],[Order Date]],"mmm")</f>
        <v>Mar</v>
      </c>
      <c r="D7055" s="6" t="str">
        <f>TEXT(Table1[[#This Row],[Order Date]],"yyyy")</f>
        <v>2024</v>
      </c>
      <c r="E7055" t="s">
        <v>2183</v>
      </c>
      <c r="F7055" t="s">
        <v>149</v>
      </c>
      <c r="G7055" t="s">
        <v>39</v>
      </c>
      <c r="H7055" t="s">
        <v>52</v>
      </c>
      <c r="I7055" t="s">
        <v>1422</v>
      </c>
      <c r="J7055">
        <v>71.599999999999994</v>
      </c>
      <c r="K7055">
        <v>8</v>
      </c>
      <c r="L7055">
        <v>13.6</v>
      </c>
    </row>
    <row r="7056" spans="1:12" ht="14.25" customHeight="1" x14ac:dyDescent="0.25">
      <c r="A7056" t="str">
        <f t="shared" si="110"/>
        <v>ORD7055</v>
      </c>
      <c r="B7056" s="6">
        <v>45368</v>
      </c>
      <c r="C7056" s="6" t="str">
        <f>TEXT(Table1[[#This Row],[Order Date]],"mmm")</f>
        <v>Mar</v>
      </c>
      <c r="D7056" s="6" t="str">
        <f>TEXT(Table1[[#This Row],[Order Date]],"yyyy")</f>
        <v>2024</v>
      </c>
      <c r="E7056" t="s">
        <v>2183</v>
      </c>
      <c r="F7056" t="s">
        <v>149</v>
      </c>
      <c r="G7056" t="s">
        <v>11</v>
      </c>
      <c r="H7056" t="s">
        <v>18</v>
      </c>
      <c r="I7056" t="s">
        <v>2020</v>
      </c>
      <c r="J7056">
        <v>107.44</v>
      </c>
      <c r="K7056">
        <v>8</v>
      </c>
      <c r="L7056">
        <v>27.93</v>
      </c>
    </row>
    <row r="7057" spans="1:12" ht="14.25" customHeight="1" x14ac:dyDescent="0.25">
      <c r="A7057" t="str">
        <f t="shared" si="110"/>
        <v>ORD7056</v>
      </c>
      <c r="B7057" s="6">
        <v>45368</v>
      </c>
      <c r="C7057" s="6" t="str">
        <f>TEXT(Table1[[#This Row],[Order Date]],"mmm")</f>
        <v>Mar</v>
      </c>
      <c r="D7057" s="6" t="str">
        <f>TEXT(Table1[[#This Row],[Order Date]],"yyyy")</f>
        <v>2024</v>
      </c>
      <c r="E7057" t="s">
        <v>2183</v>
      </c>
      <c r="F7057" t="s">
        <v>149</v>
      </c>
      <c r="G7057" t="s">
        <v>11</v>
      </c>
      <c r="H7057" t="s">
        <v>16</v>
      </c>
      <c r="I7057" t="s">
        <v>2030</v>
      </c>
      <c r="J7057">
        <v>7.31</v>
      </c>
      <c r="K7057">
        <v>1</v>
      </c>
      <c r="L7057">
        <v>3.44</v>
      </c>
    </row>
    <row r="7058" spans="1:12" ht="14.25" customHeight="1" x14ac:dyDescent="0.25">
      <c r="A7058" t="str">
        <f t="shared" si="110"/>
        <v>ORD7057</v>
      </c>
      <c r="B7058" s="6">
        <v>45368</v>
      </c>
      <c r="C7058" s="6" t="str">
        <f>TEXT(Table1[[#This Row],[Order Date]],"mmm")</f>
        <v>Mar</v>
      </c>
      <c r="D7058" s="6" t="str">
        <f>TEXT(Table1[[#This Row],[Order Date]],"yyyy")</f>
        <v>2024</v>
      </c>
      <c r="E7058" t="s">
        <v>2183</v>
      </c>
      <c r="F7058" t="s">
        <v>149</v>
      </c>
      <c r="G7058" t="s">
        <v>11</v>
      </c>
      <c r="H7058" t="s">
        <v>24</v>
      </c>
      <c r="I7058" t="s">
        <v>1530</v>
      </c>
      <c r="J7058">
        <v>59.1</v>
      </c>
      <c r="K7058">
        <v>6</v>
      </c>
      <c r="L7058">
        <v>22.46</v>
      </c>
    </row>
    <row r="7059" spans="1:12" ht="14.25" customHeight="1" x14ac:dyDescent="0.25">
      <c r="A7059" t="str">
        <f t="shared" si="110"/>
        <v>ORD7058</v>
      </c>
      <c r="B7059" s="6">
        <v>45368</v>
      </c>
      <c r="C7059" s="6" t="str">
        <f>TEXT(Table1[[#This Row],[Order Date]],"mmm")</f>
        <v>Mar</v>
      </c>
      <c r="D7059" s="6" t="str">
        <f>TEXT(Table1[[#This Row],[Order Date]],"yyyy")</f>
        <v>2024</v>
      </c>
      <c r="E7059" t="s">
        <v>2183</v>
      </c>
      <c r="F7059" t="s">
        <v>149</v>
      </c>
      <c r="G7059" t="s">
        <v>11</v>
      </c>
      <c r="H7059" t="s">
        <v>18</v>
      </c>
      <c r="I7059" t="s">
        <v>463</v>
      </c>
      <c r="J7059">
        <v>46.53</v>
      </c>
      <c r="K7059">
        <v>3</v>
      </c>
      <c r="L7059">
        <v>12.1</v>
      </c>
    </row>
    <row r="7060" spans="1:12" ht="14.25" customHeight="1" x14ac:dyDescent="0.25">
      <c r="A7060" t="str">
        <f t="shared" si="110"/>
        <v>ORD7059</v>
      </c>
      <c r="B7060" s="6">
        <v>45368</v>
      </c>
      <c r="C7060" s="6" t="str">
        <f>TEXT(Table1[[#This Row],[Order Date]],"mmm")</f>
        <v>Mar</v>
      </c>
      <c r="D7060" s="6" t="str">
        <f>TEXT(Table1[[#This Row],[Order Date]],"yyyy")</f>
        <v>2024</v>
      </c>
      <c r="E7060" t="s">
        <v>2188</v>
      </c>
      <c r="F7060" t="s">
        <v>10</v>
      </c>
      <c r="G7060" t="s">
        <v>11</v>
      </c>
      <c r="H7060" t="s">
        <v>20</v>
      </c>
      <c r="I7060" t="s">
        <v>2226</v>
      </c>
      <c r="J7060">
        <v>13.78</v>
      </c>
      <c r="K7060">
        <v>6</v>
      </c>
      <c r="L7060">
        <v>-22.04</v>
      </c>
    </row>
    <row r="7061" spans="1:12" ht="14.25" customHeight="1" x14ac:dyDescent="0.25">
      <c r="A7061" t="str">
        <f t="shared" si="110"/>
        <v>ORD7060</v>
      </c>
      <c r="B7061" s="6">
        <v>45368</v>
      </c>
      <c r="C7061" s="6" t="str">
        <f>TEXT(Table1[[#This Row],[Order Date]],"mmm")</f>
        <v>Mar</v>
      </c>
      <c r="D7061" s="6" t="str">
        <f>TEXT(Table1[[#This Row],[Order Date]],"yyyy")</f>
        <v>2024</v>
      </c>
      <c r="E7061" t="s">
        <v>2188</v>
      </c>
      <c r="F7061" t="s">
        <v>10</v>
      </c>
      <c r="G7061" t="s">
        <v>11</v>
      </c>
      <c r="H7061" t="s">
        <v>12</v>
      </c>
      <c r="I7061" t="s">
        <v>1308</v>
      </c>
      <c r="J7061">
        <v>10.27</v>
      </c>
      <c r="K7061">
        <v>3</v>
      </c>
      <c r="L7061">
        <v>3.21</v>
      </c>
    </row>
    <row r="7062" spans="1:12" ht="14.25" customHeight="1" x14ac:dyDescent="0.25">
      <c r="A7062" t="str">
        <f t="shared" si="110"/>
        <v>ORD7061</v>
      </c>
      <c r="B7062" s="6">
        <v>45368</v>
      </c>
      <c r="C7062" s="6" t="str">
        <f>TEXT(Table1[[#This Row],[Order Date]],"mmm")</f>
        <v>Mar</v>
      </c>
      <c r="D7062" s="6" t="str">
        <f>TEXT(Table1[[#This Row],[Order Date]],"yyyy")</f>
        <v>2024</v>
      </c>
      <c r="E7062" t="s">
        <v>1044</v>
      </c>
      <c r="F7062" t="s">
        <v>120</v>
      </c>
      <c r="G7062" t="s">
        <v>11</v>
      </c>
      <c r="H7062" t="s">
        <v>16</v>
      </c>
      <c r="I7062" t="s">
        <v>2210</v>
      </c>
      <c r="J7062">
        <v>4.6100000000000003</v>
      </c>
      <c r="K7062">
        <v>2</v>
      </c>
      <c r="L7062">
        <v>1.67</v>
      </c>
    </row>
    <row r="7063" spans="1:12" ht="14.25" customHeight="1" x14ac:dyDescent="0.25">
      <c r="A7063" t="str">
        <f t="shared" si="110"/>
        <v>ORD7062</v>
      </c>
      <c r="B7063" s="6">
        <v>45369</v>
      </c>
      <c r="C7063" s="6" t="str">
        <f>TEXT(Table1[[#This Row],[Order Date]],"mmm")</f>
        <v>Mar</v>
      </c>
      <c r="D7063" s="6" t="str">
        <f>TEXT(Table1[[#This Row],[Order Date]],"yyyy")</f>
        <v>2024</v>
      </c>
      <c r="E7063" t="s">
        <v>2632</v>
      </c>
      <c r="F7063" t="s">
        <v>10</v>
      </c>
      <c r="G7063" t="s">
        <v>11</v>
      </c>
      <c r="H7063" t="s">
        <v>92</v>
      </c>
      <c r="I7063" t="s">
        <v>1923</v>
      </c>
      <c r="J7063">
        <v>2.69</v>
      </c>
      <c r="K7063">
        <v>3</v>
      </c>
      <c r="L7063">
        <v>-7.39</v>
      </c>
    </row>
    <row r="7064" spans="1:12" ht="14.25" customHeight="1" x14ac:dyDescent="0.25">
      <c r="A7064" t="str">
        <f t="shared" si="110"/>
        <v>ORD7063</v>
      </c>
      <c r="B7064" s="6">
        <v>45369</v>
      </c>
      <c r="C7064" s="6" t="str">
        <f>TEXT(Table1[[#This Row],[Order Date]],"mmm")</f>
        <v>Mar</v>
      </c>
      <c r="D7064" s="6" t="str">
        <f>TEXT(Table1[[#This Row],[Order Date]],"yyyy")</f>
        <v>2024</v>
      </c>
      <c r="E7064" t="s">
        <v>2632</v>
      </c>
      <c r="F7064" t="s">
        <v>10</v>
      </c>
      <c r="G7064" t="s">
        <v>39</v>
      </c>
      <c r="H7064" t="s">
        <v>52</v>
      </c>
      <c r="I7064" t="s">
        <v>1879</v>
      </c>
      <c r="J7064">
        <v>27.82</v>
      </c>
      <c r="K7064">
        <v>3</v>
      </c>
      <c r="L7064">
        <v>4.5199999999999996</v>
      </c>
    </row>
    <row r="7065" spans="1:12" ht="14.25" customHeight="1" x14ac:dyDescent="0.25">
      <c r="A7065" t="str">
        <f t="shared" si="110"/>
        <v>ORD7064</v>
      </c>
      <c r="B7065" s="6">
        <v>45369</v>
      </c>
      <c r="C7065" s="6" t="str">
        <f>TEXT(Table1[[#This Row],[Order Date]],"mmm")</f>
        <v>Mar</v>
      </c>
      <c r="D7065" s="6" t="str">
        <f>TEXT(Table1[[#This Row],[Order Date]],"yyyy")</f>
        <v>2024</v>
      </c>
      <c r="E7065" t="s">
        <v>2632</v>
      </c>
      <c r="F7065" t="s">
        <v>10</v>
      </c>
      <c r="G7065" t="s">
        <v>34</v>
      </c>
      <c r="H7065" t="s">
        <v>47</v>
      </c>
      <c r="I7065" t="s">
        <v>1658</v>
      </c>
      <c r="J7065">
        <v>82.52</v>
      </c>
      <c r="K7065">
        <v>3</v>
      </c>
      <c r="L7065">
        <v>-41.26</v>
      </c>
    </row>
    <row r="7066" spans="1:12" ht="14.25" customHeight="1" x14ac:dyDescent="0.25">
      <c r="A7066" t="str">
        <f t="shared" si="110"/>
        <v>ORD7065</v>
      </c>
      <c r="B7066" s="6">
        <v>45369</v>
      </c>
      <c r="C7066" s="6" t="str">
        <f>TEXT(Table1[[#This Row],[Order Date]],"mmm")</f>
        <v>Mar</v>
      </c>
      <c r="D7066" s="6" t="str">
        <f>TEXT(Table1[[#This Row],[Order Date]],"yyyy")</f>
        <v>2024</v>
      </c>
      <c r="E7066" t="s">
        <v>2632</v>
      </c>
      <c r="F7066" t="s">
        <v>10</v>
      </c>
      <c r="G7066" t="s">
        <v>11</v>
      </c>
      <c r="H7066" t="s">
        <v>20</v>
      </c>
      <c r="I7066" t="s">
        <v>37</v>
      </c>
      <c r="J7066">
        <v>182.99</v>
      </c>
      <c r="K7066">
        <v>3</v>
      </c>
      <c r="L7066">
        <v>-320.24</v>
      </c>
    </row>
    <row r="7067" spans="1:12" ht="14.25" customHeight="1" x14ac:dyDescent="0.25">
      <c r="A7067" t="str">
        <f t="shared" si="110"/>
        <v>ORD7066</v>
      </c>
      <c r="B7067" s="6">
        <v>45369</v>
      </c>
      <c r="C7067" s="6" t="str">
        <f>TEXT(Table1[[#This Row],[Order Date]],"mmm")</f>
        <v>Mar</v>
      </c>
      <c r="D7067" s="6" t="str">
        <f>TEXT(Table1[[#This Row],[Order Date]],"yyyy")</f>
        <v>2024</v>
      </c>
      <c r="E7067" t="s">
        <v>2088</v>
      </c>
      <c r="F7067" t="s">
        <v>10</v>
      </c>
      <c r="G7067" t="s">
        <v>11</v>
      </c>
      <c r="H7067" t="s">
        <v>24</v>
      </c>
      <c r="I7067" t="s">
        <v>406</v>
      </c>
      <c r="J7067">
        <v>23.83</v>
      </c>
      <c r="K7067">
        <v>3</v>
      </c>
      <c r="L7067">
        <v>6.55</v>
      </c>
    </row>
    <row r="7068" spans="1:12" ht="14.25" customHeight="1" x14ac:dyDescent="0.25">
      <c r="A7068" t="str">
        <f t="shared" si="110"/>
        <v>ORD7067</v>
      </c>
      <c r="B7068" s="6">
        <v>45369</v>
      </c>
      <c r="C7068" s="6" t="str">
        <f>TEXT(Table1[[#This Row],[Order Date]],"mmm")</f>
        <v>Mar</v>
      </c>
      <c r="D7068" s="6" t="str">
        <f>TEXT(Table1[[#This Row],[Order Date]],"yyyy")</f>
        <v>2024</v>
      </c>
      <c r="E7068" t="s">
        <v>275</v>
      </c>
      <c r="F7068" t="s">
        <v>164</v>
      </c>
      <c r="G7068" t="s">
        <v>11</v>
      </c>
      <c r="H7068" t="s">
        <v>24</v>
      </c>
      <c r="I7068" t="s">
        <v>808</v>
      </c>
      <c r="J7068">
        <v>46.2</v>
      </c>
      <c r="K7068">
        <v>4</v>
      </c>
      <c r="L7068">
        <v>21.25</v>
      </c>
    </row>
    <row r="7069" spans="1:12" ht="14.25" customHeight="1" x14ac:dyDescent="0.25">
      <c r="A7069" t="str">
        <f t="shared" si="110"/>
        <v>ORD7068</v>
      </c>
      <c r="B7069" s="6">
        <v>45369</v>
      </c>
      <c r="C7069" s="6" t="str">
        <f>TEXT(Table1[[#This Row],[Order Date]],"mmm")</f>
        <v>Mar</v>
      </c>
      <c r="D7069" s="6" t="str">
        <f>TEXT(Table1[[#This Row],[Order Date]],"yyyy")</f>
        <v>2024</v>
      </c>
      <c r="E7069" t="s">
        <v>1371</v>
      </c>
      <c r="F7069" t="s">
        <v>10</v>
      </c>
      <c r="G7069" t="s">
        <v>39</v>
      </c>
      <c r="H7069" t="s">
        <v>40</v>
      </c>
      <c r="I7069" t="s">
        <v>520</v>
      </c>
      <c r="J7069">
        <v>537.54</v>
      </c>
      <c r="K7069">
        <v>7</v>
      </c>
      <c r="L7069">
        <v>47.04</v>
      </c>
    </row>
    <row r="7070" spans="1:12" ht="14.25" customHeight="1" x14ac:dyDescent="0.25">
      <c r="A7070" t="str">
        <f t="shared" si="110"/>
        <v>ORD7069</v>
      </c>
      <c r="B7070" s="6">
        <v>45369</v>
      </c>
      <c r="C7070" s="6" t="str">
        <f>TEXT(Table1[[#This Row],[Order Date]],"mmm")</f>
        <v>Mar</v>
      </c>
      <c r="D7070" s="6" t="str">
        <f>TEXT(Table1[[#This Row],[Order Date]],"yyyy")</f>
        <v>2024</v>
      </c>
      <c r="E7070" t="s">
        <v>1457</v>
      </c>
      <c r="F7070" t="s">
        <v>27</v>
      </c>
      <c r="G7070" t="s">
        <v>11</v>
      </c>
      <c r="H7070" t="s">
        <v>24</v>
      </c>
      <c r="I7070" t="s">
        <v>869</v>
      </c>
      <c r="J7070">
        <v>13.9</v>
      </c>
      <c r="K7070">
        <v>5</v>
      </c>
      <c r="L7070">
        <v>3.75</v>
      </c>
    </row>
    <row r="7071" spans="1:12" ht="14.25" customHeight="1" x14ac:dyDescent="0.25">
      <c r="A7071" t="str">
        <f t="shared" si="110"/>
        <v>ORD7070</v>
      </c>
      <c r="B7071" s="6">
        <v>45369</v>
      </c>
      <c r="C7071" s="6" t="str">
        <f>TEXT(Table1[[#This Row],[Order Date]],"mmm")</f>
        <v>Mar</v>
      </c>
      <c r="D7071" s="6" t="str">
        <f>TEXT(Table1[[#This Row],[Order Date]],"yyyy")</f>
        <v>2024</v>
      </c>
      <c r="E7071" t="s">
        <v>1457</v>
      </c>
      <c r="F7071" t="s">
        <v>27</v>
      </c>
      <c r="G7071" t="s">
        <v>11</v>
      </c>
      <c r="H7071" t="s">
        <v>63</v>
      </c>
      <c r="I7071" t="s">
        <v>1272</v>
      </c>
      <c r="J7071">
        <v>19.399999999999999</v>
      </c>
      <c r="K7071">
        <v>5</v>
      </c>
      <c r="L7071">
        <v>9.31</v>
      </c>
    </row>
    <row r="7072" spans="1:12" ht="14.25" customHeight="1" x14ac:dyDescent="0.25">
      <c r="A7072" t="str">
        <f t="shared" si="110"/>
        <v>ORD7071</v>
      </c>
      <c r="B7072" s="6">
        <v>45369</v>
      </c>
      <c r="C7072" s="6" t="str">
        <f>TEXT(Table1[[#This Row],[Order Date]],"mmm")</f>
        <v>Mar</v>
      </c>
      <c r="D7072" s="6" t="str">
        <f>TEXT(Table1[[#This Row],[Order Date]],"yyyy")</f>
        <v>2024</v>
      </c>
      <c r="E7072" t="s">
        <v>1671</v>
      </c>
      <c r="F7072" t="s">
        <v>27</v>
      </c>
      <c r="G7072" t="s">
        <v>11</v>
      </c>
      <c r="H7072" t="s">
        <v>92</v>
      </c>
      <c r="I7072" t="s">
        <v>1349</v>
      </c>
      <c r="J7072">
        <v>90.86</v>
      </c>
      <c r="K7072">
        <v>7</v>
      </c>
      <c r="L7072">
        <v>26.35</v>
      </c>
    </row>
    <row r="7073" spans="1:12" ht="14.25" customHeight="1" x14ac:dyDescent="0.25">
      <c r="A7073" t="str">
        <f t="shared" si="110"/>
        <v>ORD7072</v>
      </c>
      <c r="B7073" s="6">
        <v>45370</v>
      </c>
      <c r="C7073" s="6" t="str">
        <f>TEXT(Table1[[#This Row],[Order Date]],"mmm")</f>
        <v>Mar</v>
      </c>
      <c r="D7073" s="6" t="str">
        <f>TEXT(Table1[[#This Row],[Order Date]],"yyyy")</f>
        <v>2024</v>
      </c>
      <c r="E7073" t="s">
        <v>2100</v>
      </c>
      <c r="F7073" t="s">
        <v>149</v>
      </c>
      <c r="G7073" t="s">
        <v>11</v>
      </c>
      <c r="H7073" t="s">
        <v>16</v>
      </c>
      <c r="I7073" t="s">
        <v>639</v>
      </c>
      <c r="J7073">
        <v>28.91</v>
      </c>
      <c r="K7073">
        <v>7</v>
      </c>
      <c r="L7073">
        <v>13.3</v>
      </c>
    </row>
    <row r="7074" spans="1:12" ht="14.25" customHeight="1" x14ac:dyDescent="0.25">
      <c r="A7074" t="str">
        <f t="shared" si="110"/>
        <v>ORD7073</v>
      </c>
      <c r="B7074" s="6">
        <v>45370</v>
      </c>
      <c r="C7074" s="6" t="str">
        <f>TEXT(Table1[[#This Row],[Order Date]],"mmm")</f>
        <v>Mar</v>
      </c>
      <c r="D7074" s="6" t="str">
        <f>TEXT(Table1[[#This Row],[Order Date]],"yyyy")</f>
        <v>2024</v>
      </c>
      <c r="E7074" t="s">
        <v>69</v>
      </c>
      <c r="F7074" t="s">
        <v>27</v>
      </c>
      <c r="G7074" t="s">
        <v>11</v>
      </c>
      <c r="H7074" t="s">
        <v>20</v>
      </c>
      <c r="I7074" t="s">
        <v>559</v>
      </c>
      <c r="J7074">
        <v>19.82</v>
      </c>
      <c r="K7074">
        <v>6</v>
      </c>
      <c r="L7074">
        <v>6.69</v>
      </c>
    </row>
    <row r="7075" spans="1:12" ht="14.25" customHeight="1" x14ac:dyDescent="0.25">
      <c r="A7075" t="str">
        <f t="shared" si="110"/>
        <v>ORD7074</v>
      </c>
      <c r="B7075" s="6">
        <v>45370</v>
      </c>
      <c r="C7075" s="6" t="str">
        <f>TEXT(Table1[[#This Row],[Order Date]],"mmm")</f>
        <v>Mar</v>
      </c>
      <c r="D7075" s="6" t="str">
        <f>TEXT(Table1[[#This Row],[Order Date]],"yyyy")</f>
        <v>2024</v>
      </c>
      <c r="E7075" t="s">
        <v>69</v>
      </c>
      <c r="F7075" t="s">
        <v>27</v>
      </c>
      <c r="G7075" t="s">
        <v>39</v>
      </c>
      <c r="H7075" t="s">
        <v>40</v>
      </c>
      <c r="I7075" t="s">
        <v>1101</v>
      </c>
      <c r="J7075">
        <v>657.5</v>
      </c>
      <c r="K7075">
        <v>6</v>
      </c>
      <c r="L7075">
        <v>-131.5</v>
      </c>
    </row>
    <row r="7076" spans="1:12" ht="14.25" customHeight="1" x14ac:dyDescent="0.25">
      <c r="A7076" t="str">
        <f t="shared" si="110"/>
        <v>ORD7075</v>
      </c>
      <c r="B7076" s="6">
        <v>45370</v>
      </c>
      <c r="C7076" s="6" t="str">
        <f>TEXT(Table1[[#This Row],[Order Date]],"mmm")</f>
        <v>Mar</v>
      </c>
      <c r="D7076" s="6" t="str">
        <f>TEXT(Table1[[#This Row],[Order Date]],"yyyy")</f>
        <v>2024</v>
      </c>
      <c r="E7076" t="s">
        <v>69</v>
      </c>
      <c r="F7076" t="s">
        <v>27</v>
      </c>
      <c r="G7076" t="s">
        <v>39</v>
      </c>
      <c r="H7076" t="s">
        <v>52</v>
      </c>
      <c r="I7076" t="s">
        <v>2309</v>
      </c>
      <c r="J7076">
        <v>99.54</v>
      </c>
      <c r="K7076">
        <v>2</v>
      </c>
      <c r="L7076">
        <v>10.95</v>
      </c>
    </row>
    <row r="7077" spans="1:12" ht="14.25" customHeight="1" x14ac:dyDescent="0.25">
      <c r="A7077" t="str">
        <f t="shared" si="110"/>
        <v>ORD7076</v>
      </c>
      <c r="B7077" s="6">
        <v>45370</v>
      </c>
      <c r="C7077" s="6" t="str">
        <f>TEXT(Table1[[#This Row],[Order Date]],"mmm")</f>
        <v>Mar</v>
      </c>
      <c r="D7077" s="6" t="str">
        <f>TEXT(Table1[[#This Row],[Order Date]],"yyyy")</f>
        <v>2024</v>
      </c>
      <c r="E7077" t="s">
        <v>69</v>
      </c>
      <c r="F7077" t="s">
        <v>27</v>
      </c>
      <c r="G7077" t="s">
        <v>39</v>
      </c>
      <c r="H7077" t="s">
        <v>52</v>
      </c>
      <c r="I7077" t="s">
        <v>454</v>
      </c>
      <c r="J7077">
        <v>199.96</v>
      </c>
      <c r="K7077">
        <v>4</v>
      </c>
      <c r="L7077">
        <v>85.98</v>
      </c>
    </row>
    <row r="7078" spans="1:12" ht="14.25" customHeight="1" x14ac:dyDescent="0.25">
      <c r="A7078" t="str">
        <f t="shared" si="110"/>
        <v>ORD7077</v>
      </c>
      <c r="B7078" s="6">
        <v>45370</v>
      </c>
      <c r="C7078" s="6" t="str">
        <f>TEXT(Table1[[#This Row],[Order Date]],"mmm")</f>
        <v>Mar</v>
      </c>
      <c r="D7078" s="6" t="str">
        <f>TEXT(Table1[[#This Row],[Order Date]],"yyyy")</f>
        <v>2024</v>
      </c>
      <c r="E7078" t="s">
        <v>218</v>
      </c>
      <c r="F7078" t="s">
        <v>27</v>
      </c>
      <c r="G7078" t="s">
        <v>11</v>
      </c>
      <c r="H7078" t="s">
        <v>20</v>
      </c>
      <c r="I7078" t="s">
        <v>865</v>
      </c>
      <c r="J7078">
        <v>14.62</v>
      </c>
      <c r="K7078">
        <v>2</v>
      </c>
      <c r="L7078">
        <v>5.12</v>
      </c>
    </row>
    <row r="7079" spans="1:12" ht="14.25" customHeight="1" x14ac:dyDescent="0.25">
      <c r="A7079" t="str">
        <f t="shared" si="110"/>
        <v>ORD7078</v>
      </c>
      <c r="B7079" s="6">
        <v>45370</v>
      </c>
      <c r="C7079" s="6" t="str">
        <f>TEXT(Table1[[#This Row],[Order Date]],"mmm")</f>
        <v>Mar</v>
      </c>
      <c r="D7079" s="6" t="str">
        <f>TEXT(Table1[[#This Row],[Order Date]],"yyyy")</f>
        <v>2024</v>
      </c>
      <c r="E7079" t="s">
        <v>218</v>
      </c>
      <c r="F7079" t="s">
        <v>27</v>
      </c>
      <c r="G7079" t="s">
        <v>34</v>
      </c>
      <c r="H7079" t="s">
        <v>145</v>
      </c>
      <c r="I7079" t="s">
        <v>2066</v>
      </c>
      <c r="J7079">
        <v>697.16</v>
      </c>
      <c r="K7079">
        <v>5</v>
      </c>
      <c r="L7079">
        <v>8.7100000000000009</v>
      </c>
    </row>
    <row r="7080" spans="1:12" ht="14.25" customHeight="1" x14ac:dyDescent="0.25">
      <c r="A7080" t="str">
        <f t="shared" si="110"/>
        <v>ORD7079</v>
      </c>
      <c r="B7080" s="6">
        <v>45370</v>
      </c>
      <c r="C7080" s="6" t="str">
        <f>TEXT(Table1[[#This Row],[Order Date]],"mmm")</f>
        <v>Mar</v>
      </c>
      <c r="D7080" s="6" t="str">
        <f>TEXT(Table1[[#This Row],[Order Date]],"yyyy")</f>
        <v>2024</v>
      </c>
      <c r="E7080" t="s">
        <v>218</v>
      </c>
      <c r="F7080" t="s">
        <v>27</v>
      </c>
      <c r="G7080" t="s">
        <v>34</v>
      </c>
      <c r="H7080" t="s">
        <v>47</v>
      </c>
      <c r="I7080" t="s">
        <v>2105</v>
      </c>
      <c r="J7080">
        <v>30.93</v>
      </c>
      <c r="K7080">
        <v>1</v>
      </c>
      <c r="L7080">
        <v>12.68</v>
      </c>
    </row>
    <row r="7081" spans="1:12" ht="14.25" customHeight="1" x14ac:dyDescent="0.25">
      <c r="A7081" t="str">
        <f t="shared" si="110"/>
        <v>ORD7080</v>
      </c>
      <c r="B7081" s="6">
        <v>45370</v>
      </c>
      <c r="C7081" s="6" t="str">
        <f>TEXT(Table1[[#This Row],[Order Date]],"mmm")</f>
        <v>Mar</v>
      </c>
      <c r="D7081" s="6" t="str">
        <f>TEXT(Table1[[#This Row],[Order Date]],"yyyy")</f>
        <v>2024</v>
      </c>
      <c r="E7081" t="s">
        <v>218</v>
      </c>
      <c r="F7081" t="s">
        <v>27</v>
      </c>
      <c r="G7081" t="s">
        <v>11</v>
      </c>
      <c r="H7081" t="s">
        <v>20</v>
      </c>
      <c r="I7081" t="s">
        <v>150</v>
      </c>
      <c r="J7081">
        <v>27.5</v>
      </c>
      <c r="K7081">
        <v>7</v>
      </c>
      <c r="L7081">
        <v>9.2799999999999994</v>
      </c>
    </row>
    <row r="7082" spans="1:12" ht="14.25" customHeight="1" x14ac:dyDescent="0.25">
      <c r="A7082" t="str">
        <f t="shared" si="110"/>
        <v>ORD7081</v>
      </c>
      <c r="B7082" s="6">
        <v>45370</v>
      </c>
      <c r="C7082" s="6" t="str">
        <f>TEXT(Table1[[#This Row],[Order Date]],"mmm")</f>
        <v>Mar</v>
      </c>
      <c r="D7082" s="6" t="str">
        <f>TEXT(Table1[[#This Row],[Order Date]],"yyyy")</f>
        <v>2024</v>
      </c>
      <c r="E7082" t="s">
        <v>1393</v>
      </c>
      <c r="F7082" t="s">
        <v>27</v>
      </c>
      <c r="G7082" t="s">
        <v>11</v>
      </c>
      <c r="H7082" t="s">
        <v>92</v>
      </c>
      <c r="I7082" t="s">
        <v>1888</v>
      </c>
      <c r="J7082">
        <v>381.36</v>
      </c>
      <c r="K7082">
        <v>7</v>
      </c>
      <c r="L7082">
        <v>106.78</v>
      </c>
    </row>
    <row r="7083" spans="1:12" ht="14.25" customHeight="1" x14ac:dyDescent="0.25">
      <c r="A7083" t="str">
        <f t="shared" si="110"/>
        <v>ORD7082</v>
      </c>
      <c r="B7083" s="6">
        <v>45370</v>
      </c>
      <c r="C7083" s="6" t="str">
        <f>TEXT(Table1[[#This Row],[Order Date]],"mmm")</f>
        <v>Mar</v>
      </c>
      <c r="D7083" s="6" t="str">
        <f>TEXT(Table1[[#This Row],[Order Date]],"yyyy")</f>
        <v>2024</v>
      </c>
      <c r="E7083" t="s">
        <v>1359</v>
      </c>
      <c r="F7083" t="s">
        <v>177</v>
      </c>
      <c r="G7083" t="s">
        <v>11</v>
      </c>
      <c r="H7083" t="s">
        <v>24</v>
      </c>
      <c r="I7083" t="s">
        <v>2001</v>
      </c>
      <c r="J7083">
        <v>8.94</v>
      </c>
      <c r="K7083">
        <v>3</v>
      </c>
      <c r="L7083">
        <v>2.41</v>
      </c>
    </row>
    <row r="7084" spans="1:12" ht="14.25" customHeight="1" x14ac:dyDescent="0.25">
      <c r="A7084" t="str">
        <f t="shared" si="110"/>
        <v>ORD7083</v>
      </c>
      <c r="B7084" s="6">
        <v>45371</v>
      </c>
      <c r="C7084" s="6" t="str">
        <f>TEXT(Table1[[#This Row],[Order Date]],"mmm")</f>
        <v>Mar</v>
      </c>
      <c r="D7084" s="6" t="str">
        <f>TEXT(Table1[[#This Row],[Order Date]],"yyyy")</f>
        <v>2024</v>
      </c>
      <c r="E7084" t="s">
        <v>208</v>
      </c>
      <c r="F7084" t="s">
        <v>129</v>
      </c>
      <c r="G7084" t="s">
        <v>34</v>
      </c>
      <c r="H7084" t="s">
        <v>47</v>
      </c>
      <c r="I7084" t="s">
        <v>2493</v>
      </c>
      <c r="J7084">
        <v>2.91</v>
      </c>
      <c r="K7084">
        <v>1</v>
      </c>
      <c r="L7084">
        <v>1.37</v>
      </c>
    </row>
    <row r="7085" spans="1:12" ht="14.25" customHeight="1" x14ac:dyDescent="0.25">
      <c r="A7085" t="str">
        <f t="shared" si="110"/>
        <v>ORD7084</v>
      </c>
      <c r="B7085" s="6">
        <v>45371</v>
      </c>
      <c r="C7085" s="6" t="str">
        <f>TEXT(Table1[[#This Row],[Order Date]],"mmm")</f>
        <v>Mar</v>
      </c>
      <c r="D7085" s="6" t="str">
        <f>TEXT(Table1[[#This Row],[Order Date]],"yyyy")</f>
        <v>2024</v>
      </c>
      <c r="E7085" t="s">
        <v>2271</v>
      </c>
      <c r="F7085" t="s">
        <v>164</v>
      </c>
      <c r="G7085" t="s">
        <v>39</v>
      </c>
      <c r="H7085" t="s">
        <v>52</v>
      </c>
      <c r="I7085" t="s">
        <v>1874</v>
      </c>
      <c r="J7085">
        <v>265.93</v>
      </c>
      <c r="K7085">
        <v>7</v>
      </c>
      <c r="L7085">
        <v>63.82</v>
      </c>
    </row>
    <row r="7086" spans="1:12" ht="14.25" customHeight="1" x14ac:dyDescent="0.25">
      <c r="A7086" t="str">
        <f t="shared" si="110"/>
        <v>ORD7085</v>
      </c>
      <c r="B7086" s="6">
        <v>45371</v>
      </c>
      <c r="C7086" s="6" t="str">
        <f>TEXT(Table1[[#This Row],[Order Date]],"mmm")</f>
        <v>Mar</v>
      </c>
      <c r="D7086" s="6" t="str">
        <f>TEXT(Table1[[#This Row],[Order Date]],"yyyy")</f>
        <v>2024</v>
      </c>
      <c r="E7086" t="s">
        <v>983</v>
      </c>
      <c r="F7086" t="s">
        <v>613</v>
      </c>
      <c r="G7086" t="s">
        <v>39</v>
      </c>
      <c r="H7086" t="s">
        <v>52</v>
      </c>
      <c r="I7086" t="s">
        <v>1032</v>
      </c>
      <c r="J7086">
        <v>238</v>
      </c>
      <c r="K7086">
        <v>2</v>
      </c>
      <c r="L7086">
        <v>38.08</v>
      </c>
    </row>
    <row r="7087" spans="1:12" ht="14.25" customHeight="1" x14ac:dyDescent="0.25">
      <c r="A7087" t="str">
        <f t="shared" si="110"/>
        <v>ORD7086</v>
      </c>
      <c r="B7087" s="6">
        <v>45371</v>
      </c>
      <c r="C7087" s="6" t="str">
        <f>TEXT(Table1[[#This Row],[Order Date]],"mmm")</f>
        <v>Mar</v>
      </c>
      <c r="D7087" s="6" t="str">
        <f>TEXT(Table1[[#This Row],[Order Date]],"yyyy")</f>
        <v>2024</v>
      </c>
      <c r="E7087" t="s">
        <v>983</v>
      </c>
      <c r="F7087" t="s">
        <v>613</v>
      </c>
      <c r="G7087" t="s">
        <v>11</v>
      </c>
      <c r="H7087" t="s">
        <v>12</v>
      </c>
      <c r="I7087" t="s">
        <v>1158</v>
      </c>
      <c r="J7087">
        <v>61.96</v>
      </c>
      <c r="K7087">
        <v>2</v>
      </c>
      <c r="L7087">
        <v>27.88</v>
      </c>
    </row>
    <row r="7088" spans="1:12" ht="14.25" customHeight="1" x14ac:dyDescent="0.25">
      <c r="A7088" t="str">
        <f t="shared" si="110"/>
        <v>ORD7087</v>
      </c>
      <c r="B7088" s="6">
        <v>45371</v>
      </c>
      <c r="C7088" s="6" t="str">
        <f>TEXT(Table1[[#This Row],[Order Date]],"mmm")</f>
        <v>Mar</v>
      </c>
      <c r="D7088" s="6" t="str">
        <f>TEXT(Table1[[#This Row],[Order Date]],"yyyy")</f>
        <v>2024</v>
      </c>
      <c r="E7088" t="s">
        <v>592</v>
      </c>
      <c r="F7088" t="s">
        <v>10</v>
      </c>
      <c r="G7088" t="s">
        <v>11</v>
      </c>
      <c r="H7088" t="s">
        <v>12</v>
      </c>
      <c r="I7088" t="s">
        <v>625</v>
      </c>
      <c r="J7088">
        <v>56.7</v>
      </c>
      <c r="K7088">
        <v>2</v>
      </c>
      <c r="L7088">
        <v>19.14</v>
      </c>
    </row>
    <row r="7089" spans="1:12" ht="14.25" customHeight="1" x14ac:dyDescent="0.25">
      <c r="A7089" t="str">
        <f t="shared" si="110"/>
        <v>ORD7088</v>
      </c>
      <c r="B7089" s="6">
        <v>45371</v>
      </c>
      <c r="C7089" s="6" t="str">
        <f>TEXT(Table1[[#This Row],[Order Date]],"mmm")</f>
        <v>Mar</v>
      </c>
      <c r="D7089" s="6" t="str">
        <f>TEXT(Table1[[#This Row],[Order Date]],"yyyy")</f>
        <v>2024</v>
      </c>
      <c r="E7089" t="s">
        <v>592</v>
      </c>
      <c r="F7089" t="s">
        <v>10</v>
      </c>
      <c r="G7089" t="s">
        <v>11</v>
      </c>
      <c r="H7089" t="s">
        <v>12</v>
      </c>
      <c r="I7089" t="s">
        <v>1041</v>
      </c>
      <c r="J7089">
        <v>274.06</v>
      </c>
      <c r="K7089">
        <v>7</v>
      </c>
      <c r="L7089">
        <v>102.77</v>
      </c>
    </row>
    <row r="7090" spans="1:12" ht="14.25" customHeight="1" x14ac:dyDescent="0.25">
      <c r="A7090" t="str">
        <f t="shared" si="110"/>
        <v>ORD7089</v>
      </c>
      <c r="B7090" s="6">
        <v>45372</v>
      </c>
      <c r="C7090" s="6" t="str">
        <f>TEXT(Table1[[#This Row],[Order Date]],"mmm")</f>
        <v>Mar</v>
      </c>
      <c r="D7090" s="6" t="str">
        <f>TEXT(Table1[[#This Row],[Order Date]],"yyyy")</f>
        <v>2024</v>
      </c>
      <c r="E7090" t="s">
        <v>2534</v>
      </c>
      <c r="F7090" t="s">
        <v>129</v>
      </c>
      <c r="G7090" t="s">
        <v>11</v>
      </c>
      <c r="H7090" t="s">
        <v>12</v>
      </c>
      <c r="I7090" t="s">
        <v>457</v>
      </c>
      <c r="J7090">
        <v>277.39999999999998</v>
      </c>
      <c r="K7090">
        <v>5</v>
      </c>
      <c r="L7090">
        <v>133.15</v>
      </c>
    </row>
    <row r="7091" spans="1:12" ht="14.25" customHeight="1" x14ac:dyDescent="0.25">
      <c r="A7091" t="str">
        <f t="shared" si="110"/>
        <v>ORD7090</v>
      </c>
      <c r="B7091" s="6">
        <v>45372</v>
      </c>
      <c r="C7091" s="6" t="str">
        <f>TEXT(Table1[[#This Row],[Order Date]],"mmm")</f>
        <v>Mar</v>
      </c>
      <c r="D7091" s="6" t="str">
        <f>TEXT(Table1[[#This Row],[Order Date]],"yyyy")</f>
        <v>2024</v>
      </c>
      <c r="E7091" t="s">
        <v>2534</v>
      </c>
      <c r="F7091" t="s">
        <v>129</v>
      </c>
      <c r="G7091" t="s">
        <v>11</v>
      </c>
      <c r="H7091" t="s">
        <v>12</v>
      </c>
      <c r="I7091" t="s">
        <v>2295</v>
      </c>
      <c r="J7091">
        <v>5.78</v>
      </c>
      <c r="K7091">
        <v>1</v>
      </c>
      <c r="L7091">
        <v>2.83</v>
      </c>
    </row>
    <row r="7092" spans="1:12" ht="14.25" customHeight="1" x14ac:dyDescent="0.25">
      <c r="A7092" t="str">
        <f t="shared" si="110"/>
        <v>ORD7091</v>
      </c>
      <c r="B7092" s="6">
        <v>45372</v>
      </c>
      <c r="C7092" s="6" t="str">
        <f>TEXT(Table1[[#This Row],[Order Date]],"mmm")</f>
        <v>Mar</v>
      </c>
      <c r="D7092" s="6" t="str">
        <f>TEXT(Table1[[#This Row],[Order Date]],"yyyy")</f>
        <v>2024</v>
      </c>
      <c r="E7092" t="s">
        <v>256</v>
      </c>
      <c r="F7092" t="s">
        <v>840</v>
      </c>
      <c r="G7092" t="s">
        <v>34</v>
      </c>
      <c r="H7092" t="s">
        <v>35</v>
      </c>
      <c r="I7092" t="s">
        <v>274</v>
      </c>
      <c r="J7092">
        <v>1805.88</v>
      </c>
      <c r="K7092">
        <v>6</v>
      </c>
      <c r="L7092">
        <v>523.71</v>
      </c>
    </row>
    <row r="7093" spans="1:12" ht="14.25" customHeight="1" x14ac:dyDescent="0.25">
      <c r="A7093" t="str">
        <f t="shared" si="110"/>
        <v>ORD7092</v>
      </c>
      <c r="B7093" s="6">
        <v>45372</v>
      </c>
      <c r="C7093" s="6" t="str">
        <f>TEXT(Table1[[#This Row],[Order Date]],"mmm")</f>
        <v>Mar</v>
      </c>
      <c r="D7093" s="6" t="str">
        <f>TEXT(Table1[[#This Row],[Order Date]],"yyyy")</f>
        <v>2024</v>
      </c>
      <c r="E7093" t="s">
        <v>768</v>
      </c>
      <c r="F7093" t="s">
        <v>27</v>
      </c>
      <c r="G7093" t="s">
        <v>11</v>
      </c>
      <c r="H7093" t="s">
        <v>18</v>
      </c>
      <c r="I7093" t="s">
        <v>1549</v>
      </c>
      <c r="J7093">
        <v>725.84</v>
      </c>
      <c r="K7093">
        <v>4</v>
      </c>
      <c r="L7093">
        <v>210.49</v>
      </c>
    </row>
    <row r="7094" spans="1:12" ht="14.25" customHeight="1" x14ac:dyDescent="0.25">
      <c r="A7094" t="str">
        <f t="shared" si="110"/>
        <v>ORD7093</v>
      </c>
      <c r="B7094" s="6">
        <v>45372</v>
      </c>
      <c r="C7094" s="6" t="str">
        <f>TEXT(Table1[[#This Row],[Order Date]],"mmm")</f>
        <v>Mar</v>
      </c>
      <c r="D7094" s="6" t="str">
        <f>TEXT(Table1[[#This Row],[Order Date]],"yyyy")</f>
        <v>2024</v>
      </c>
      <c r="E7094" t="s">
        <v>768</v>
      </c>
      <c r="F7094" t="s">
        <v>27</v>
      </c>
      <c r="G7094" t="s">
        <v>11</v>
      </c>
      <c r="H7094" t="s">
        <v>20</v>
      </c>
      <c r="I7094" t="s">
        <v>609</v>
      </c>
      <c r="J7094">
        <v>10.9</v>
      </c>
      <c r="K7094">
        <v>3</v>
      </c>
      <c r="L7094">
        <v>3.95</v>
      </c>
    </row>
    <row r="7095" spans="1:12" ht="14.25" customHeight="1" x14ac:dyDescent="0.25">
      <c r="A7095" t="str">
        <f t="shared" si="110"/>
        <v>ORD7094</v>
      </c>
      <c r="B7095" s="6">
        <v>45372</v>
      </c>
      <c r="C7095" s="6" t="str">
        <f>TEXT(Table1[[#This Row],[Order Date]],"mmm")</f>
        <v>Mar</v>
      </c>
      <c r="D7095" s="6" t="str">
        <f>TEXT(Table1[[#This Row],[Order Date]],"yyyy")</f>
        <v>2024</v>
      </c>
      <c r="E7095" t="s">
        <v>768</v>
      </c>
      <c r="F7095" t="s">
        <v>27</v>
      </c>
      <c r="G7095" t="s">
        <v>11</v>
      </c>
      <c r="H7095" t="s">
        <v>20</v>
      </c>
      <c r="I7095" t="s">
        <v>203</v>
      </c>
      <c r="J7095">
        <v>8.5399999999999991</v>
      </c>
      <c r="K7095">
        <v>2</v>
      </c>
      <c r="L7095">
        <v>2.88</v>
      </c>
    </row>
    <row r="7096" spans="1:12" ht="14.25" customHeight="1" x14ac:dyDescent="0.25">
      <c r="A7096" t="str">
        <f t="shared" si="110"/>
        <v>ORD7095</v>
      </c>
      <c r="B7096" s="6">
        <v>45372</v>
      </c>
      <c r="C7096" s="6" t="str">
        <f>TEXT(Table1[[#This Row],[Order Date]],"mmm")</f>
        <v>Mar</v>
      </c>
      <c r="D7096" s="6" t="str">
        <f>TEXT(Table1[[#This Row],[Order Date]],"yyyy")</f>
        <v>2024</v>
      </c>
      <c r="E7096" t="s">
        <v>671</v>
      </c>
      <c r="F7096" t="s">
        <v>123</v>
      </c>
      <c r="G7096" t="s">
        <v>11</v>
      </c>
      <c r="H7096" t="s">
        <v>92</v>
      </c>
      <c r="I7096" t="s">
        <v>1640</v>
      </c>
      <c r="J7096">
        <v>64.38</v>
      </c>
      <c r="K7096">
        <v>1</v>
      </c>
      <c r="L7096">
        <v>8.0500000000000007</v>
      </c>
    </row>
    <row r="7097" spans="1:12" ht="14.25" customHeight="1" x14ac:dyDescent="0.25">
      <c r="A7097" t="str">
        <f t="shared" si="110"/>
        <v>ORD7096</v>
      </c>
      <c r="B7097" s="6">
        <v>45372</v>
      </c>
      <c r="C7097" s="6" t="str">
        <f>TEXT(Table1[[#This Row],[Order Date]],"mmm")</f>
        <v>Mar</v>
      </c>
      <c r="D7097" s="6" t="str">
        <f>TEXT(Table1[[#This Row],[Order Date]],"yyyy")</f>
        <v>2024</v>
      </c>
      <c r="E7097" t="s">
        <v>2550</v>
      </c>
      <c r="F7097" t="s">
        <v>23</v>
      </c>
      <c r="G7097" t="s">
        <v>11</v>
      </c>
      <c r="H7097" t="s">
        <v>63</v>
      </c>
      <c r="I7097" t="s">
        <v>1299</v>
      </c>
      <c r="J7097">
        <v>8.86</v>
      </c>
      <c r="K7097">
        <v>3</v>
      </c>
      <c r="L7097">
        <v>2.88</v>
      </c>
    </row>
    <row r="7098" spans="1:12" ht="14.25" customHeight="1" x14ac:dyDescent="0.25">
      <c r="A7098" t="str">
        <f t="shared" si="110"/>
        <v>ORD7097</v>
      </c>
      <c r="B7098" s="6">
        <v>45372</v>
      </c>
      <c r="C7098" s="6" t="str">
        <f>TEXT(Table1[[#This Row],[Order Date]],"mmm")</f>
        <v>Mar</v>
      </c>
      <c r="D7098" s="6" t="str">
        <f>TEXT(Table1[[#This Row],[Order Date]],"yyyy")</f>
        <v>2024</v>
      </c>
      <c r="E7098" t="s">
        <v>533</v>
      </c>
      <c r="F7098" t="s">
        <v>164</v>
      </c>
      <c r="G7098" t="s">
        <v>11</v>
      </c>
      <c r="H7098" t="s">
        <v>20</v>
      </c>
      <c r="I7098" t="s">
        <v>367</v>
      </c>
      <c r="J7098">
        <v>30.58</v>
      </c>
      <c r="K7098">
        <v>6</v>
      </c>
      <c r="L7098">
        <v>10.32</v>
      </c>
    </row>
    <row r="7099" spans="1:12" ht="14.25" customHeight="1" x14ac:dyDescent="0.25">
      <c r="A7099" t="str">
        <f t="shared" si="110"/>
        <v>ORD7098</v>
      </c>
      <c r="B7099" s="6">
        <v>45372</v>
      </c>
      <c r="C7099" s="6" t="str">
        <f>TEXT(Table1[[#This Row],[Order Date]],"mmm")</f>
        <v>Mar</v>
      </c>
      <c r="D7099" s="6" t="str">
        <f>TEXT(Table1[[#This Row],[Order Date]],"yyyy")</f>
        <v>2024</v>
      </c>
      <c r="E7099" t="s">
        <v>533</v>
      </c>
      <c r="F7099" t="s">
        <v>164</v>
      </c>
      <c r="G7099" t="s">
        <v>11</v>
      </c>
      <c r="H7099" t="s">
        <v>43</v>
      </c>
      <c r="I7099" t="s">
        <v>1106</v>
      </c>
      <c r="J7099">
        <v>13.02</v>
      </c>
      <c r="K7099">
        <v>7</v>
      </c>
      <c r="L7099">
        <v>0.39</v>
      </c>
    </row>
    <row r="7100" spans="1:12" ht="14.25" customHeight="1" x14ac:dyDescent="0.25">
      <c r="A7100" t="str">
        <f t="shared" si="110"/>
        <v>ORD7099</v>
      </c>
      <c r="B7100" s="6">
        <v>45372</v>
      </c>
      <c r="C7100" s="6" t="str">
        <f>TEXT(Table1[[#This Row],[Order Date]],"mmm")</f>
        <v>Mar</v>
      </c>
      <c r="D7100" s="6" t="str">
        <f>TEXT(Table1[[#This Row],[Order Date]],"yyyy")</f>
        <v>2024</v>
      </c>
      <c r="E7100" t="s">
        <v>533</v>
      </c>
      <c r="F7100" t="s">
        <v>164</v>
      </c>
      <c r="G7100" t="s">
        <v>34</v>
      </c>
      <c r="H7100" t="s">
        <v>47</v>
      </c>
      <c r="I7100" t="s">
        <v>1532</v>
      </c>
      <c r="J7100">
        <v>22.14</v>
      </c>
      <c r="K7100">
        <v>3</v>
      </c>
      <c r="L7100">
        <v>6.42</v>
      </c>
    </row>
    <row r="7101" spans="1:12" ht="14.25" customHeight="1" x14ac:dyDescent="0.25">
      <c r="A7101" t="str">
        <f t="shared" si="110"/>
        <v>ORD7100</v>
      </c>
      <c r="B7101" s="6">
        <v>45372</v>
      </c>
      <c r="C7101" s="6" t="str">
        <f>TEXT(Table1[[#This Row],[Order Date]],"mmm")</f>
        <v>Mar</v>
      </c>
      <c r="D7101" s="6" t="str">
        <f>TEXT(Table1[[#This Row],[Order Date]],"yyyy")</f>
        <v>2024</v>
      </c>
      <c r="E7101" t="s">
        <v>533</v>
      </c>
      <c r="F7101" t="s">
        <v>164</v>
      </c>
      <c r="G7101" t="s">
        <v>11</v>
      </c>
      <c r="H7101" t="s">
        <v>18</v>
      </c>
      <c r="I7101" t="s">
        <v>729</v>
      </c>
      <c r="J7101">
        <v>359.32</v>
      </c>
      <c r="K7101">
        <v>4</v>
      </c>
      <c r="L7101">
        <v>7.19</v>
      </c>
    </row>
    <row r="7102" spans="1:12" ht="14.25" customHeight="1" x14ac:dyDescent="0.25">
      <c r="A7102" t="str">
        <f t="shared" si="110"/>
        <v>ORD7101</v>
      </c>
      <c r="B7102" s="6">
        <v>45374</v>
      </c>
      <c r="C7102" s="6" t="str">
        <f>TEXT(Table1[[#This Row],[Order Date]],"mmm")</f>
        <v>Mar</v>
      </c>
      <c r="D7102" s="6" t="str">
        <f>TEXT(Table1[[#This Row],[Order Date]],"yyyy")</f>
        <v>2024</v>
      </c>
      <c r="E7102" t="s">
        <v>2432</v>
      </c>
      <c r="F7102" t="s">
        <v>27</v>
      </c>
      <c r="G7102" t="s">
        <v>34</v>
      </c>
      <c r="H7102" t="s">
        <v>47</v>
      </c>
      <c r="I7102" t="s">
        <v>1216</v>
      </c>
      <c r="J7102">
        <v>211.84</v>
      </c>
      <c r="K7102">
        <v>8</v>
      </c>
      <c r="L7102">
        <v>76.260000000000005</v>
      </c>
    </row>
    <row r="7103" spans="1:12" ht="14.25" customHeight="1" x14ac:dyDescent="0.25">
      <c r="A7103" t="str">
        <f t="shared" si="110"/>
        <v>ORD7102</v>
      </c>
      <c r="B7103" s="6">
        <v>45374</v>
      </c>
      <c r="C7103" s="6" t="str">
        <f>TEXT(Table1[[#This Row],[Order Date]],"mmm")</f>
        <v>Mar</v>
      </c>
      <c r="D7103" s="6" t="str">
        <f>TEXT(Table1[[#This Row],[Order Date]],"yyyy")</f>
        <v>2024</v>
      </c>
      <c r="E7103" t="s">
        <v>1474</v>
      </c>
      <c r="F7103" t="s">
        <v>10</v>
      </c>
      <c r="G7103" t="s">
        <v>11</v>
      </c>
      <c r="H7103" t="s">
        <v>18</v>
      </c>
      <c r="I7103" t="s">
        <v>729</v>
      </c>
      <c r="J7103">
        <v>143.72999999999999</v>
      </c>
      <c r="K7103">
        <v>2</v>
      </c>
      <c r="L7103">
        <v>-32.340000000000003</v>
      </c>
    </row>
    <row r="7104" spans="1:12" ht="14.25" customHeight="1" x14ac:dyDescent="0.25">
      <c r="A7104" t="str">
        <f t="shared" si="110"/>
        <v>ORD7103</v>
      </c>
      <c r="B7104" s="6">
        <v>45374</v>
      </c>
      <c r="C7104" s="6" t="str">
        <f>TEXT(Table1[[#This Row],[Order Date]],"mmm")</f>
        <v>Mar</v>
      </c>
      <c r="D7104" s="6" t="str">
        <f>TEXT(Table1[[#This Row],[Order Date]],"yyyy")</f>
        <v>2024</v>
      </c>
      <c r="E7104" t="s">
        <v>1800</v>
      </c>
      <c r="F7104" t="s">
        <v>149</v>
      </c>
      <c r="G7104" t="s">
        <v>11</v>
      </c>
      <c r="H7104" t="s">
        <v>12</v>
      </c>
      <c r="I7104" t="s">
        <v>2660</v>
      </c>
      <c r="J7104">
        <v>25.68</v>
      </c>
      <c r="K7104">
        <v>6</v>
      </c>
      <c r="L7104">
        <v>11.56</v>
      </c>
    </row>
    <row r="7105" spans="1:12" ht="14.25" customHeight="1" x14ac:dyDescent="0.25">
      <c r="A7105" t="str">
        <f t="shared" si="110"/>
        <v>ORD7104</v>
      </c>
      <c r="B7105" s="6">
        <v>45374</v>
      </c>
      <c r="C7105" s="6" t="str">
        <f>TEXT(Table1[[#This Row],[Order Date]],"mmm")</f>
        <v>Mar</v>
      </c>
      <c r="D7105" s="6" t="str">
        <f>TEXT(Table1[[#This Row],[Order Date]],"yyyy")</f>
        <v>2024</v>
      </c>
      <c r="E7105" t="s">
        <v>450</v>
      </c>
      <c r="F7105" t="s">
        <v>149</v>
      </c>
      <c r="G7105" t="s">
        <v>11</v>
      </c>
      <c r="H7105" t="s">
        <v>200</v>
      </c>
      <c r="I7105" t="s">
        <v>2497</v>
      </c>
      <c r="J7105">
        <v>347.58</v>
      </c>
      <c r="K7105">
        <v>3</v>
      </c>
      <c r="L7105">
        <v>17.38</v>
      </c>
    </row>
    <row r="7106" spans="1:12" ht="14.25" customHeight="1" x14ac:dyDescent="0.25">
      <c r="A7106" t="str">
        <f t="shared" si="110"/>
        <v>ORD7105</v>
      </c>
      <c r="B7106" s="6">
        <v>45374</v>
      </c>
      <c r="C7106" s="6" t="str">
        <f>TEXT(Table1[[#This Row],[Order Date]],"mmm")</f>
        <v>Mar</v>
      </c>
      <c r="D7106" s="6" t="str">
        <f>TEXT(Table1[[#This Row],[Order Date]],"yyyy")</f>
        <v>2024</v>
      </c>
      <c r="E7106" t="s">
        <v>2259</v>
      </c>
      <c r="F7106" t="s">
        <v>164</v>
      </c>
      <c r="G7106" t="s">
        <v>11</v>
      </c>
      <c r="H7106" t="s">
        <v>20</v>
      </c>
      <c r="I7106" t="s">
        <v>966</v>
      </c>
      <c r="J7106">
        <v>34.76</v>
      </c>
      <c r="K7106">
        <v>5</v>
      </c>
      <c r="L7106">
        <v>11.3</v>
      </c>
    </row>
    <row r="7107" spans="1:12" ht="14.25" customHeight="1" x14ac:dyDescent="0.25">
      <c r="A7107" t="str">
        <f t="shared" ref="A7107:A7170" si="111">"ORD" &amp; TEXT(ROW(A7107)-1, "0000")</f>
        <v>ORD7106</v>
      </c>
      <c r="B7107" s="6">
        <v>45374</v>
      </c>
      <c r="C7107" s="6" t="str">
        <f>TEXT(Table1[[#This Row],[Order Date]],"mmm")</f>
        <v>Mar</v>
      </c>
      <c r="D7107" s="6" t="str">
        <f>TEXT(Table1[[#This Row],[Order Date]],"yyyy")</f>
        <v>2024</v>
      </c>
      <c r="E7107" t="s">
        <v>2474</v>
      </c>
      <c r="F7107" t="s">
        <v>164</v>
      </c>
      <c r="G7107" t="s">
        <v>11</v>
      </c>
      <c r="H7107" t="s">
        <v>18</v>
      </c>
      <c r="I7107" t="s">
        <v>179</v>
      </c>
      <c r="J7107">
        <v>32.479999999999997</v>
      </c>
      <c r="K7107">
        <v>2</v>
      </c>
      <c r="L7107">
        <v>4.87</v>
      </c>
    </row>
    <row r="7108" spans="1:12" ht="14.25" customHeight="1" x14ac:dyDescent="0.25">
      <c r="A7108" t="str">
        <f t="shared" si="111"/>
        <v>ORD7107</v>
      </c>
      <c r="B7108" s="6">
        <v>45374</v>
      </c>
      <c r="C7108" s="6" t="str">
        <f>TEXT(Table1[[#This Row],[Order Date]],"mmm")</f>
        <v>Mar</v>
      </c>
      <c r="D7108" s="6" t="str">
        <f>TEXT(Table1[[#This Row],[Order Date]],"yyyy")</f>
        <v>2024</v>
      </c>
      <c r="E7108" t="s">
        <v>2474</v>
      </c>
      <c r="F7108" t="s">
        <v>164</v>
      </c>
      <c r="G7108" t="s">
        <v>11</v>
      </c>
      <c r="H7108" t="s">
        <v>12</v>
      </c>
      <c r="I7108" t="s">
        <v>441</v>
      </c>
      <c r="J7108">
        <v>20.04</v>
      </c>
      <c r="K7108">
        <v>3</v>
      </c>
      <c r="L7108">
        <v>9.6199999999999992</v>
      </c>
    </row>
    <row r="7109" spans="1:12" ht="14.25" customHeight="1" x14ac:dyDescent="0.25">
      <c r="A7109" t="str">
        <f t="shared" si="111"/>
        <v>ORD7108</v>
      </c>
      <c r="B7109" s="6">
        <v>45374</v>
      </c>
      <c r="C7109" s="6" t="str">
        <f>TEXT(Table1[[#This Row],[Order Date]],"mmm")</f>
        <v>Mar</v>
      </c>
      <c r="D7109" s="6" t="str">
        <f>TEXT(Table1[[#This Row],[Order Date]],"yyyy")</f>
        <v>2024</v>
      </c>
      <c r="E7109" t="s">
        <v>2474</v>
      </c>
      <c r="F7109" t="s">
        <v>164</v>
      </c>
      <c r="G7109" t="s">
        <v>39</v>
      </c>
      <c r="H7109" t="s">
        <v>603</v>
      </c>
      <c r="I7109" t="s">
        <v>2529</v>
      </c>
      <c r="J7109">
        <v>13999.96</v>
      </c>
      <c r="K7109">
        <v>4</v>
      </c>
      <c r="L7109">
        <v>6719.98</v>
      </c>
    </row>
    <row r="7110" spans="1:12" ht="14.25" customHeight="1" x14ac:dyDescent="0.25">
      <c r="A7110" t="str">
        <f t="shared" si="111"/>
        <v>ORD7109</v>
      </c>
      <c r="B7110" s="6">
        <v>45375</v>
      </c>
      <c r="C7110" s="6" t="str">
        <f>TEXT(Table1[[#This Row],[Order Date]],"mmm")</f>
        <v>Mar</v>
      </c>
      <c r="D7110" s="6" t="str">
        <f>TEXT(Table1[[#This Row],[Order Date]],"yyyy")</f>
        <v>2024</v>
      </c>
      <c r="E7110" t="s">
        <v>923</v>
      </c>
      <c r="F7110" t="s">
        <v>149</v>
      </c>
      <c r="G7110" t="s">
        <v>11</v>
      </c>
      <c r="H7110" t="s">
        <v>12</v>
      </c>
      <c r="I7110" t="s">
        <v>1664</v>
      </c>
      <c r="J7110">
        <v>221.92</v>
      </c>
      <c r="K7110">
        <v>4</v>
      </c>
      <c r="L7110">
        <v>106.52</v>
      </c>
    </row>
    <row r="7111" spans="1:12" ht="14.25" customHeight="1" x14ac:dyDescent="0.25">
      <c r="A7111" t="str">
        <f t="shared" si="111"/>
        <v>ORD7110</v>
      </c>
      <c r="B7111" s="6">
        <v>45375</v>
      </c>
      <c r="C7111" s="6" t="str">
        <f>TEXT(Table1[[#This Row],[Order Date]],"mmm")</f>
        <v>Mar</v>
      </c>
      <c r="D7111" s="6" t="str">
        <f>TEXT(Table1[[#This Row],[Order Date]],"yyyy")</f>
        <v>2024</v>
      </c>
      <c r="E7111" t="s">
        <v>923</v>
      </c>
      <c r="F7111" t="s">
        <v>149</v>
      </c>
      <c r="G7111" t="s">
        <v>39</v>
      </c>
      <c r="H7111" t="s">
        <v>52</v>
      </c>
      <c r="I7111" t="s">
        <v>53</v>
      </c>
      <c r="J7111">
        <v>26</v>
      </c>
      <c r="K7111">
        <v>2</v>
      </c>
      <c r="L7111">
        <v>11.7</v>
      </c>
    </row>
    <row r="7112" spans="1:12" ht="14.25" customHeight="1" x14ac:dyDescent="0.25">
      <c r="A7112" t="str">
        <f t="shared" si="111"/>
        <v>ORD7111</v>
      </c>
      <c r="B7112" s="6">
        <v>45375</v>
      </c>
      <c r="C7112" s="6" t="str">
        <f>TEXT(Table1[[#This Row],[Order Date]],"mmm")</f>
        <v>Mar</v>
      </c>
      <c r="D7112" s="6" t="str">
        <f>TEXT(Table1[[#This Row],[Order Date]],"yyyy")</f>
        <v>2024</v>
      </c>
      <c r="E7112" t="s">
        <v>1688</v>
      </c>
      <c r="F7112" t="s">
        <v>149</v>
      </c>
      <c r="G7112" t="s">
        <v>11</v>
      </c>
      <c r="H7112" t="s">
        <v>63</v>
      </c>
      <c r="I7112" t="s">
        <v>1350</v>
      </c>
      <c r="J7112">
        <v>47.01</v>
      </c>
      <c r="K7112">
        <v>3</v>
      </c>
      <c r="L7112">
        <v>22.09</v>
      </c>
    </row>
    <row r="7113" spans="1:12" ht="14.25" customHeight="1" x14ac:dyDescent="0.25">
      <c r="A7113" t="str">
        <f t="shared" si="111"/>
        <v>ORD7112</v>
      </c>
      <c r="B7113" s="6">
        <v>45375</v>
      </c>
      <c r="C7113" s="6" t="str">
        <f>TEXT(Table1[[#This Row],[Order Date]],"mmm")</f>
        <v>Mar</v>
      </c>
      <c r="D7113" s="6" t="str">
        <f>TEXT(Table1[[#This Row],[Order Date]],"yyyy")</f>
        <v>2024</v>
      </c>
      <c r="E7113" t="s">
        <v>1688</v>
      </c>
      <c r="F7113" t="s">
        <v>149</v>
      </c>
      <c r="G7113" t="s">
        <v>39</v>
      </c>
      <c r="H7113" t="s">
        <v>40</v>
      </c>
      <c r="I7113" t="s">
        <v>2193</v>
      </c>
      <c r="J7113">
        <v>469.99</v>
      </c>
      <c r="K7113">
        <v>1</v>
      </c>
      <c r="L7113">
        <v>136.30000000000001</v>
      </c>
    </row>
    <row r="7114" spans="1:12" ht="14.25" customHeight="1" x14ac:dyDescent="0.25">
      <c r="A7114" t="str">
        <f t="shared" si="111"/>
        <v>ORD7113</v>
      </c>
      <c r="B7114" s="6">
        <v>45375</v>
      </c>
      <c r="C7114" s="6" t="str">
        <f>TEXT(Table1[[#This Row],[Order Date]],"mmm")</f>
        <v>Mar</v>
      </c>
      <c r="D7114" s="6" t="str">
        <f>TEXT(Table1[[#This Row],[Order Date]],"yyyy")</f>
        <v>2024</v>
      </c>
      <c r="E7114" t="s">
        <v>1688</v>
      </c>
      <c r="F7114" t="s">
        <v>149</v>
      </c>
      <c r="G7114" t="s">
        <v>34</v>
      </c>
      <c r="H7114" t="s">
        <v>35</v>
      </c>
      <c r="I7114" t="s">
        <v>699</v>
      </c>
      <c r="J7114">
        <v>207.85</v>
      </c>
      <c r="K7114">
        <v>3</v>
      </c>
      <c r="L7114">
        <v>2.31</v>
      </c>
    </row>
    <row r="7115" spans="1:12" ht="14.25" customHeight="1" x14ac:dyDescent="0.25">
      <c r="A7115" t="str">
        <f t="shared" si="111"/>
        <v>ORD7114</v>
      </c>
      <c r="B7115" s="6">
        <v>45375</v>
      </c>
      <c r="C7115" s="6" t="str">
        <f>TEXT(Table1[[#This Row],[Order Date]],"mmm")</f>
        <v>Mar</v>
      </c>
      <c r="D7115" s="6" t="str">
        <f>TEXT(Table1[[#This Row],[Order Date]],"yyyy")</f>
        <v>2024</v>
      </c>
      <c r="E7115" t="s">
        <v>107</v>
      </c>
      <c r="F7115" t="s">
        <v>149</v>
      </c>
      <c r="G7115" t="s">
        <v>34</v>
      </c>
      <c r="H7115" t="s">
        <v>35</v>
      </c>
      <c r="I7115" t="s">
        <v>1597</v>
      </c>
      <c r="J7115">
        <v>271.76</v>
      </c>
      <c r="K7115">
        <v>2</v>
      </c>
      <c r="L7115">
        <v>60.39</v>
      </c>
    </row>
    <row r="7116" spans="1:12" ht="14.25" customHeight="1" x14ac:dyDescent="0.25">
      <c r="A7116" t="str">
        <f t="shared" si="111"/>
        <v>ORD7115</v>
      </c>
      <c r="B7116" s="6">
        <v>45375</v>
      </c>
      <c r="C7116" s="6" t="str">
        <f>TEXT(Table1[[#This Row],[Order Date]],"mmm")</f>
        <v>Mar</v>
      </c>
      <c r="D7116" s="6" t="str">
        <f>TEXT(Table1[[#This Row],[Order Date]],"yyyy")</f>
        <v>2024</v>
      </c>
      <c r="E7116" t="s">
        <v>2246</v>
      </c>
      <c r="F7116" t="s">
        <v>10</v>
      </c>
      <c r="G7116" t="s">
        <v>11</v>
      </c>
      <c r="H7116" t="s">
        <v>18</v>
      </c>
      <c r="I7116" t="s">
        <v>1453</v>
      </c>
      <c r="J7116">
        <v>12.77</v>
      </c>
      <c r="K7116">
        <v>2</v>
      </c>
      <c r="L7116">
        <v>0.96</v>
      </c>
    </row>
    <row r="7117" spans="1:12" ht="14.25" customHeight="1" x14ac:dyDescent="0.25">
      <c r="A7117" t="str">
        <f t="shared" si="111"/>
        <v>ORD7116</v>
      </c>
      <c r="B7117" s="6">
        <v>45376</v>
      </c>
      <c r="C7117" s="6" t="str">
        <f>TEXT(Table1[[#This Row],[Order Date]],"mmm")</f>
        <v>Mar</v>
      </c>
      <c r="D7117" s="6" t="str">
        <f>TEXT(Table1[[#This Row],[Order Date]],"yyyy")</f>
        <v>2024</v>
      </c>
      <c r="E7117" t="s">
        <v>1301</v>
      </c>
      <c r="F7117" t="s">
        <v>10</v>
      </c>
      <c r="G7117" t="s">
        <v>39</v>
      </c>
      <c r="H7117" t="s">
        <v>40</v>
      </c>
      <c r="I7117" t="s">
        <v>287</v>
      </c>
      <c r="J7117">
        <v>470.38</v>
      </c>
      <c r="K7117">
        <v>3</v>
      </c>
      <c r="L7117">
        <v>47.04</v>
      </c>
    </row>
    <row r="7118" spans="1:12" ht="14.25" customHeight="1" x14ac:dyDescent="0.25">
      <c r="A7118" t="str">
        <f t="shared" si="111"/>
        <v>ORD7117</v>
      </c>
      <c r="B7118" s="6">
        <v>45376</v>
      </c>
      <c r="C7118" s="6" t="str">
        <f>TEXT(Table1[[#This Row],[Order Date]],"mmm")</f>
        <v>Mar</v>
      </c>
      <c r="D7118" s="6" t="str">
        <f>TEXT(Table1[[#This Row],[Order Date]],"yyyy")</f>
        <v>2024</v>
      </c>
      <c r="E7118" t="s">
        <v>394</v>
      </c>
      <c r="F7118" t="s">
        <v>27</v>
      </c>
      <c r="G7118" t="s">
        <v>11</v>
      </c>
      <c r="H7118" t="s">
        <v>92</v>
      </c>
      <c r="I7118" t="s">
        <v>1118</v>
      </c>
      <c r="J7118">
        <v>176.04</v>
      </c>
      <c r="K7118">
        <v>4</v>
      </c>
      <c r="L7118">
        <v>45.77</v>
      </c>
    </row>
    <row r="7119" spans="1:12" ht="14.25" customHeight="1" x14ac:dyDescent="0.25">
      <c r="A7119" t="str">
        <f t="shared" si="111"/>
        <v>ORD7118</v>
      </c>
      <c r="B7119" s="6">
        <v>45376</v>
      </c>
      <c r="C7119" s="6" t="str">
        <f>TEXT(Table1[[#This Row],[Order Date]],"mmm")</f>
        <v>Mar</v>
      </c>
      <c r="D7119" s="6" t="str">
        <f>TEXT(Table1[[#This Row],[Order Date]],"yyyy")</f>
        <v>2024</v>
      </c>
      <c r="E7119" t="s">
        <v>394</v>
      </c>
      <c r="F7119" t="s">
        <v>27</v>
      </c>
      <c r="G7119" t="s">
        <v>11</v>
      </c>
      <c r="H7119" t="s">
        <v>24</v>
      </c>
      <c r="I7119" t="s">
        <v>207</v>
      </c>
      <c r="J7119">
        <v>16.02</v>
      </c>
      <c r="K7119">
        <v>9</v>
      </c>
      <c r="L7119">
        <v>4.49</v>
      </c>
    </row>
    <row r="7120" spans="1:12" ht="14.25" customHeight="1" x14ac:dyDescent="0.25">
      <c r="A7120" t="str">
        <f t="shared" si="111"/>
        <v>ORD7119</v>
      </c>
      <c r="B7120" s="6">
        <v>45376</v>
      </c>
      <c r="C7120" s="6" t="str">
        <f>TEXT(Table1[[#This Row],[Order Date]],"mmm")</f>
        <v>Mar</v>
      </c>
      <c r="D7120" s="6" t="str">
        <f>TEXT(Table1[[#This Row],[Order Date]],"yyyy")</f>
        <v>2024</v>
      </c>
      <c r="E7120" t="s">
        <v>394</v>
      </c>
      <c r="F7120" t="s">
        <v>27</v>
      </c>
      <c r="G7120" t="s">
        <v>11</v>
      </c>
      <c r="H7120" t="s">
        <v>20</v>
      </c>
      <c r="I7120" t="s">
        <v>662</v>
      </c>
      <c r="J7120">
        <v>185.92</v>
      </c>
      <c r="K7120">
        <v>4</v>
      </c>
      <c r="L7120">
        <v>62.75</v>
      </c>
    </row>
    <row r="7121" spans="1:12" ht="14.25" customHeight="1" x14ac:dyDescent="0.25">
      <c r="A7121" t="str">
        <f t="shared" si="111"/>
        <v>ORD7120</v>
      </c>
      <c r="B7121" s="6">
        <v>45376</v>
      </c>
      <c r="C7121" s="6" t="str">
        <f>TEXT(Table1[[#This Row],[Order Date]],"mmm")</f>
        <v>Mar</v>
      </c>
      <c r="D7121" s="6" t="str">
        <f>TEXT(Table1[[#This Row],[Order Date]],"yyyy")</f>
        <v>2024</v>
      </c>
      <c r="E7121" t="s">
        <v>394</v>
      </c>
      <c r="F7121" t="s">
        <v>27</v>
      </c>
      <c r="G7121" t="s">
        <v>39</v>
      </c>
      <c r="H7121" t="s">
        <v>40</v>
      </c>
      <c r="I7121" t="s">
        <v>2473</v>
      </c>
      <c r="J7121">
        <v>211.17</v>
      </c>
      <c r="K7121">
        <v>4</v>
      </c>
      <c r="L7121">
        <v>15.84</v>
      </c>
    </row>
    <row r="7122" spans="1:12" ht="14.25" customHeight="1" x14ac:dyDescent="0.25">
      <c r="A7122" t="str">
        <f t="shared" si="111"/>
        <v>ORD7121</v>
      </c>
      <c r="B7122" s="6">
        <v>45376</v>
      </c>
      <c r="C7122" s="6" t="str">
        <f>TEXT(Table1[[#This Row],[Order Date]],"mmm")</f>
        <v>Mar</v>
      </c>
      <c r="D7122" s="6" t="str">
        <f>TEXT(Table1[[#This Row],[Order Date]],"yyyy")</f>
        <v>2024</v>
      </c>
      <c r="E7122" t="s">
        <v>394</v>
      </c>
      <c r="F7122" t="s">
        <v>27</v>
      </c>
      <c r="G7122" t="s">
        <v>39</v>
      </c>
      <c r="H7122" t="s">
        <v>603</v>
      </c>
      <c r="I7122" t="s">
        <v>2239</v>
      </c>
      <c r="J7122">
        <v>479.98</v>
      </c>
      <c r="K7122">
        <v>2</v>
      </c>
      <c r="L7122">
        <v>60</v>
      </c>
    </row>
    <row r="7123" spans="1:12" ht="14.25" customHeight="1" x14ac:dyDescent="0.25">
      <c r="A7123" t="str">
        <f t="shared" si="111"/>
        <v>ORD7122</v>
      </c>
      <c r="B7123" s="6">
        <v>45376</v>
      </c>
      <c r="C7123" s="6" t="str">
        <f>TEXT(Table1[[#This Row],[Order Date]],"mmm")</f>
        <v>Mar</v>
      </c>
      <c r="D7123" s="6" t="str">
        <f>TEXT(Table1[[#This Row],[Order Date]],"yyyy")</f>
        <v>2024</v>
      </c>
      <c r="E7123" t="s">
        <v>1635</v>
      </c>
      <c r="F7123" t="s">
        <v>157</v>
      </c>
      <c r="G7123" t="s">
        <v>34</v>
      </c>
      <c r="H7123" t="s">
        <v>35</v>
      </c>
      <c r="I7123" t="s">
        <v>71</v>
      </c>
      <c r="J7123">
        <v>90.99</v>
      </c>
      <c r="K7123">
        <v>1</v>
      </c>
      <c r="L7123">
        <v>14.56</v>
      </c>
    </row>
    <row r="7124" spans="1:12" ht="14.25" customHeight="1" x14ac:dyDescent="0.25">
      <c r="A7124" t="str">
        <f t="shared" si="111"/>
        <v>ORD7123</v>
      </c>
      <c r="B7124" s="6">
        <v>45376</v>
      </c>
      <c r="C7124" s="6" t="str">
        <f>TEXT(Table1[[#This Row],[Order Date]],"mmm")</f>
        <v>Mar</v>
      </c>
      <c r="D7124" s="6" t="str">
        <f>TEXT(Table1[[#This Row],[Order Date]],"yyyy")</f>
        <v>2024</v>
      </c>
      <c r="E7124" t="s">
        <v>1635</v>
      </c>
      <c r="F7124" t="s">
        <v>157</v>
      </c>
      <c r="G7124" t="s">
        <v>34</v>
      </c>
      <c r="H7124" t="s">
        <v>35</v>
      </c>
      <c r="I7124" t="s">
        <v>633</v>
      </c>
      <c r="J7124">
        <v>1526.56</v>
      </c>
      <c r="K7124">
        <v>7</v>
      </c>
      <c r="L7124">
        <v>427.44</v>
      </c>
    </row>
    <row r="7125" spans="1:12" ht="14.25" customHeight="1" x14ac:dyDescent="0.25">
      <c r="A7125" t="str">
        <f t="shared" si="111"/>
        <v>ORD7124</v>
      </c>
      <c r="B7125" s="6">
        <v>45376</v>
      </c>
      <c r="C7125" s="6" t="str">
        <f>TEXT(Table1[[#This Row],[Order Date]],"mmm")</f>
        <v>Mar</v>
      </c>
      <c r="D7125" s="6" t="str">
        <f>TEXT(Table1[[#This Row],[Order Date]],"yyyy")</f>
        <v>2024</v>
      </c>
      <c r="E7125" t="s">
        <v>1635</v>
      </c>
      <c r="F7125" t="s">
        <v>157</v>
      </c>
      <c r="G7125" t="s">
        <v>34</v>
      </c>
      <c r="H7125" t="s">
        <v>35</v>
      </c>
      <c r="I7125" t="s">
        <v>919</v>
      </c>
      <c r="J7125">
        <v>368.97</v>
      </c>
      <c r="K7125">
        <v>3</v>
      </c>
      <c r="L7125">
        <v>40.590000000000003</v>
      </c>
    </row>
    <row r="7126" spans="1:12" ht="14.25" customHeight="1" x14ac:dyDescent="0.25">
      <c r="A7126" t="str">
        <f t="shared" si="111"/>
        <v>ORD7125</v>
      </c>
      <c r="B7126" s="6">
        <v>45376</v>
      </c>
      <c r="C7126" s="6" t="str">
        <f>TEXT(Table1[[#This Row],[Order Date]],"mmm")</f>
        <v>Mar</v>
      </c>
      <c r="D7126" s="6" t="str">
        <f>TEXT(Table1[[#This Row],[Order Date]],"yyyy")</f>
        <v>2024</v>
      </c>
      <c r="E7126" t="s">
        <v>824</v>
      </c>
      <c r="F7126" t="s">
        <v>10</v>
      </c>
      <c r="G7126" t="s">
        <v>11</v>
      </c>
      <c r="H7126" t="s">
        <v>12</v>
      </c>
      <c r="I7126" t="s">
        <v>2070</v>
      </c>
      <c r="J7126">
        <v>6.85</v>
      </c>
      <c r="K7126">
        <v>2</v>
      </c>
      <c r="L7126">
        <v>2.14</v>
      </c>
    </row>
    <row r="7127" spans="1:12" ht="14.25" customHeight="1" x14ac:dyDescent="0.25">
      <c r="A7127" t="str">
        <f t="shared" si="111"/>
        <v>ORD7126</v>
      </c>
      <c r="B7127" s="6">
        <v>45376</v>
      </c>
      <c r="C7127" s="6" t="str">
        <f>TEXT(Table1[[#This Row],[Order Date]],"mmm")</f>
        <v>Mar</v>
      </c>
      <c r="D7127" s="6" t="str">
        <f>TEXT(Table1[[#This Row],[Order Date]],"yyyy")</f>
        <v>2024</v>
      </c>
      <c r="E7127" t="s">
        <v>285</v>
      </c>
      <c r="F7127" t="s">
        <v>164</v>
      </c>
      <c r="G7127" t="s">
        <v>11</v>
      </c>
      <c r="H7127" t="s">
        <v>24</v>
      </c>
      <c r="I7127" t="s">
        <v>2189</v>
      </c>
      <c r="J7127">
        <v>23.1</v>
      </c>
      <c r="K7127">
        <v>2</v>
      </c>
      <c r="L7127">
        <v>6.93</v>
      </c>
    </row>
    <row r="7128" spans="1:12" ht="14.25" customHeight="1" x14ac:dyDescent="0.25">
      <c r="A7128" t="str">
        <f t="shared" si="111"/>
        <v>ORD7127</v>
      </c>
      <c r="B7128" s="6">
        <v>45376</v>
      </c>
      <c r="C7128" s="6" t="str">
        <f>TEXT(Table1[[#This Row],[Order Date]],"mmm")</f>
        <v>Mar</v>
      </c>
      <c r="D7128" s="6" t="str">
        <f>TEXT(Table1[[#This Row],[Order Date]],"yyyy")</f>
        <v>2024</v>
      </c>
      <c r="E7128" t="s">
        <v>537</v>
      </c>
      <c r="F7128" t="s">
        <v>149</v>
      </c>
      <c r="G7128" t="s">
        <v>11</v>
      </c>
      <c r="H7128" t="s">
        <v>24</v>
      </c>
      <c r="I7128" t="s">
        <v>2084</v>
      </c>
      <c r="J7128">
        <v>11.05</v>
      </c>
      <c r="K7128">
        <v>5</v>
      </c>
      <c r="L7128">
        <v>2.98</v>
      </c>
    </row>
    <row r="7129" spans="1:12" ht="14.25" customHeight="1" x14ac:dyDescent="0.25">
      <c r="A7129" t="str">
        <f t="shared" si="111"/>
        <v>ORD7128</v>
      </c>
      <c r="B7129" s="6">
        <v>45377</v>
      </c>
      <c r="C7129" s="6" t="str">
        <f>TEXT(Table1[[#This Row],[Order Date]],"mmm")</f>
        <v>Mar</v>
      </c>
      <c r="D7129" s="6" t="str">
        <f>TEXT(Table1[[#This Row],[Order Date]],"yyyy")</f>
        <v>2024</v>
      </c>
      <c r="E7129" t="s">
        <v>363</v>
      </c>
      <c r="F7129" t="s">
        <v>149</v>
      </c>
      <c r="G7129" t="s">
        <v>34</v>
      </c>
      <c r="H7129" t="s">
        <v>74</v>
      </c>
      <c r="I7129" t="s">
        <v>2134</v>
      </c>
      <c r="J7129">
        <v>257.57</v>
      </c>
      <c r="K7129">
        <v>2</v>
      </c>
      <c r="L7129">
        <v>-28.98</v>
      </c>
    </row>
    <row r="7130" spans="1:12" ht="14.25" customHeight="1" x14ac:dyDescent="0.25">
      <c r="A7130" t="str">
        <f t="shared" si="111"/>
        <v>ORD7129</v>
      </c>
      <c r="B7130" s="6">
        <v>45377</v>
      </c>
      <c r="C7130" s="6" t="str">
        <f>TEXT(Table1[[#This Row],[Order Date]],"mmm")</f>
        <v>Mar</v>
      </c>
      <c r="D7130" s="6" t="str">
        <f>TEXT(Table1[[#This Row],[Order Date]],"yyyy")</f>
        <v>2024</v>
      </c>
      <c r="E7130" t="s">
        <v>363</v>
      </c>
      <c r="F7130" t="s">
        <v>149</v>
      </c>
      <c r="G7130" t="s">
        <v>39</v>
      </c>
      <c r="H7130" t="s">
        <v>40</v>
      </c>
      <c r="I7130" t="s">
        <v>1659</v>
      </c>
      <c r="J7130">
        <v>119.96</v>
      </c>
      <c r="K7130">
        <v>4</v>
      </c>
      <c r="L7130">
        <v>33.590000000000003</v>
      </c>
    </row>
    <row r="7131" spans="1:12" ht="14.25" customHeight="1" x14ac:dyDescent="0.25">
      <c r="A7131" t="str">
        <f t="shared" si="111"/>
        <v>ORD7130</v>
      </c>
      <c r="B7131" s="6">
        <v>45377</v>
      </c>
      <c r="C7131" s="6" t="str">
        <f>TEXT(Table1[[#This Row],[Order Date]],"mmm")</f>
        <v>Mar</v>
      </c>
      <c r="D7131" s="6" t="str">
        <f>TEXT(Table1[[#This Row],[Order Date]],"yyyy")</f>
        <v>2024</v>
      </c>
      <c r="E7131" t="s">
        <v>2326</v>
      </c>
      <c r="F7131" t="s">
        <v>164</v>
      </c>
      <c r="G7131" t="s">
        <v>11</v>
      </c>
      <c r="H7131" t="s">
        <v>24</v>
      </c>
      <c r="I7131" t="s">
        <v>2184</v>
      </c>
      <c r="J7131">
        <v>19.829999999999998</v>
      </c>
      <c r="K7131">
        <v>1</v>
      </c>
      <c r="L7131">
        <v>5.95</v>
      </c>
    </row>
    <row r="7132" spans="1:12" ht="14.25" customHeight="1" x14ac:dyDescent="0.25">
      <c r="A7132" t="str">
        <f t="shared" si="111"/>
        <v>ORD7131</v>
      </c>
      <c r="B7132" s="6">
        <v>45377</v>
      </c>
      <c r="C7132" s="6" t="str">
        <f>TEXT(Table1[[#This Row],[Order Date]],"mmm")</f>
        <v>Mar</v>
      </c>
      <c r="D7132" s="6" t="str">
        <f>TEXT(Table1[[#This Row],[Order Date]],"yyyy")</f>
        <v>2024</v>
      </c>
      <c r="E7132" t="s">
        <v>2661</v>
      </c>
      <c r="F7132" t="s">
        <v>110</v>
      </c>
      <c r="G7132" t="s">
        <v>34</v>
      </c>
      <c r="H7132" t="s">
        <v>47</v>
      </c>
      <c r="I7132" t="s">
        <v>2662</v>
      </c>
      <c r="J7132">
        <v>60.84</v>
      </c>
      <c r="K7132">
        <v>3</v>
      </c>
      <c r="L7132">
        <v>23.12</v>
      </c>
    </row>
    <row r="7133" spans="1:12" ht="14.25" customHeight="1" x14ac:dyDescent="0.25">
      <c r="A7133" t="str">
        <f t="shared" si="111"/>
        <v>ORD7132</v>
      </c>
      <c r="B7133" s="6">
        <v>45377</v>
      </c>
      <c r="C7133" s="6" t="str">
        <f>TEXT(Table1[[#This Row],[Order Date]],"mmm")</f>
        <v>Mar</v>
      </c>
      <c r="D7133" s="6" t="str">
        <f>TEXT(Table1[[#This Row],[Order Date]],"yyyy")</f>
        <v>2024</v>
      </c>
      <c r="E7133" t="s">
        <v>2406</v>
      </c>
      <c r="F7133" t="s">
        <v>55</v>
      </c>
      <c r="G7133" t="s">
        <v>39</v>
      </c>
      <c r="H7133" t="s">
        <v>52</v>
      </c>
      <c r="I7133" t="s">
        <v>1985</v>
      </c>
      <c r="J7133">
        <v>53.25</v>
      </c>
      <c r="K7133">
        <v>3</v>
      </c>
      <c r="L7133">
        <v>20.77</v>
      </c>
    </row>
    <row r="7134" spans="1:12" ht="14.25" customHeight="1" x14ac:dyDescent="0.25">
      <c r="A7134" t="str">
        <f t="shared" si="111"/>
        <v>ORD7133</v>
      </c>
      <c r="B7134" s="6">
        <v>45377</v>
      </c>
      <c r="C7134" s="6" t="str">
        <f>TEXT(Table1[[#This Row],[Order Date]],"mmm")</f>
        <v>Mar</v>
      </c>
      <c r="D7134" s="6" t="str">
        <f>TEXT(Table1[[#This Row],[Order Date]],"yyyy")</f>
        <v>2024</v>
      </c>
      <c r="E7134" t="s">
        <v>2406</v>
      </c>
      <c r="F7134" t="s">
        <v>55</v>
      </c>
      <c r="G7134" t="s">
        <v>11</v>
      </c>
      <c r="H7134" t="s">
        <v>43</v>
      </c>
      <c r="I7134" t="s">
        <v>160</v>
      </c>
      <c r="J7134">
        <v>3.76</v>
      </c>
      <c r="K7134">
        <v>2</v>
      </c>
      <c r="L7134">
        <v>1.32</v>
      </c>
    </row>
    <row r="7135" spans="1:12" ht="14.25" customHeight="1" x14ac:dyDescent="0.25">
      <c r="A7135" t="str">
        <f t="shared" si="111"/>
        <v>ORD7134</v>
      </c>
      <c r="B7135" s="6">
        <v>45377</v>
      </c>
      <c r="C7135" s="6" t="str">
        <f>TEXT(Table1[[#This Row],[Order Date]],"mmm")</f>
        <v>Mar</v>
      </c>
      <c r="D7135" s="6" t="str">
        <f>TEXT(Table1[[#This Row],[Order Date]],"yyyy")</f>
        <v>2024</v>
      </c>
      <c r="E7135" t="s">
        <v>813</v>
      </c>
      <c r="F7135" t="s">
        <v>10</v>
      </c>
      <c r="G7135" t="s">
        <v>39</v>
      </c>
      <c r="H7135" t="s">
        <v>52</v>
      </c>
      <c r="I7135" t="s">
        <v>867</v>
      </c>
      <c r="J7135">
        <v>143.96</v>
      </c>
      <c r="K7135">
        <v>5</v>
      </c>
      <c r="L7135">
        <v>1.8</v>
      </c>
    </row>
    <row r="7136" spans="1:12" ht="14.25" customHeight="1" x14ac:dyDescent="0.25">
      <c r="A7136" t="str">
        <f t="shared" si="111"/>
        <v>ORD7135</v>
      </c>
      <c r="B7136" s="6">
        <v>45377</v>
      </c>
      <c r="C7136" s="6" t="str">
        <f>TEXT(Table1[[#This Row],[Order Date]],"mmm")</f>
        <v>Mar</v>
      </c>
      <c r="D7136" s="6" t="str">
        <f>TEXT(Table1[[#This Row],[Order Date]],"yyyy")</f>
        <v>2024</v>
      </c>
      <c r="E7136" t="s">
        <v>813</v>
      </c>
      <c r="F7136" t="s">
        <v>10</v>
      </c>
      <c r="G7136" t="s">
        <v>39</v>
      </c>
      <c r="H7136" t="s">
        <v>603</v>
      </c>
      <c r="I7136" t="s">
        <v>1348</v>
      </c>
      <c r="J7136">
        <v>2399.96</v>
      </c>
      <c r="K7136">
        <v>5</v>
      </c>
      <c r="L7136">
        <v>569.99</v>
      </c>
    </row>
    <row r="7137" spans="1:12" ht="14.25" customHeight="1" x14ac:dyDescent="0.25">
      <c r="A7137" t="str">
        <f t="shared" si="111"/>
        <v>ORD7136</v>
      </c>
      <c r="B7137" s="6">
        <v>45377</v>
      </c>
      <c r="C7137" s="6" t="str">
        <f>TEXT(Table1[[#This Row],[Order Date]],"mmm")</f>
        <v>Mar</v>
      </c>
      <c r="D7137" s="6" t="str">
        <f>TEXT(Table1[[#This Row],[Order Date]],"yyyy")</f>
        <v>2024</v>
      </c>
      <c r="E7137" t="s">
        <v>813</v>
      </c>
      <c r="F7137" t="s">
        <v>10</v>
      </c>
      <c r="G7137" t="s">
        <v>11</v>
      </c>
      <c r="H7137" t="s">
        <v>12</v>
      </c>
      <c r="I7137" t="s">
        <v>370</v>
      </c>
      <c r="J7137">
        <v>74.349999999999994</v>
      </c>
      <c r="K7137">
        <v>3</v>
      </c>
      <c r="L7137">
        <v>23.24</v>
      </c>
    </row>
    <row r="7138" spans="1:12" ht="14.25" customHeight="1" x14ac:dyDescent="0.25">
      <c r="A7138" t="str">
        <f t="shared" si="111"/>
        <v>ORD7137</v>
      </c>
      <c r="B7138" s="6">
        <v>45377</v>
      </c>
      <c r="C7138" s="6" t="str">
        <f>TEXT(Table1[[#This Row],[Order Date]],"mmm")</f>
        <v>Mar</v>
      </c>
      <c r="D7138" s="6" t="str">
        <f>TEXT(Table1[[#This Row],[Order Date]],"yyyy")</f>
        <v>2024</v>
      </c>
      <c r="E7138" t="s">
        <v>813</v>
      </c>
      <c r="F7138" t="s">
        <v>10</v>
      </c>
      <c r="G7138" t="s">
        <v>11</v>
      </c>
      <c r="H7138" t="s">
        <v>92</v>
      </c>
      <c r="I7138" t="s">
        <v>1888</v>
      </c>
      <c r="J7138">
        <v>87.17</v>
      </c>
      <c r="K7138">
        <v>8</v>
      </c>
      <c r="L7138">
        <v>-226.64</v>
      </c>
    </row>
    <row r="7139" spans="1:12" ht="14.25" customHeight="1" x14ac:dyDescent="0.25">
      <c r="A7139" t="str">
        <f t="shared" si="111"/>
        <v>ORD7138</v>
      </c>
      <c r="B7139" s="6">
        <v>45377</v>
      </c>
      <c r="C7139" s="6" t="str">
        <f>TEXT(Table1[[#This Row],[Order Date]],"mmm")</f>
        <v>Mar</v>
      </c>
      <c r="D7139" s="6" t="str">
        <f>TEXT(Table1[[#This Row],[Order Date]],"yyyy")</f>
        <v>2024</v>
      </c>
      <c r="E7139" t="s">
        <v>813</v>
      </c>
      <c r="F7139" t="s">
        <v>10</v>
      </c>
      <c r="G7139" t="s">
        <v>11</v>
      </c>
      <c r="H7139" t="s">
        <v>18</v>
      </c>
      <c r="I7139" t="s">
        <v>2020</v>
      </c>
      <c r="J7139">
        <v>32.229999999999997</v>
      </c>
      <c r="K7139">
        <v>3</v>
      </c>
      <c r="L7139">
        <v>2.42</v>
      </c>
    </row>
    <row r="7140" spans="1:12" ht="14.25" customHeight="1" x14ac:dyDescent="0.25">
      <c r="A7140" t="str">
        <f t="shared" si="111"/>
        <v>ORD7139</v>
      </c>
      <c r="B7140" s="6">
        <v>45378</v>
      </c>
      <c r="C7140" s="6" t="str">
        <f>TEXT(Table1[[#This Row],[Order Date]],"mmm")</f>
        <v>Mar</v>
      </c>
      <c r="D7140" s="6" t="str">
        <f>TEXT(Table1[[#This Row],[Order Date]],"yyyy")</f>
        <v>2024</v>
      </c>
      <c r="E7140" t="s">
        <v>664</v>
      </c>
      <c r="F7140" t="s">
        <v>23</v>
      </c>
      <c r="G7140" t="s">
        <v>34</v>
      </c>
      <c r="H7140" t="s">
        <v>47</v>
      </c>
      <c r="I7140" t="s">
        <v>1976</v>
      </c>
      <c r="J7140">
        <v>15.01</v>
      </c>
      <c r="K7140">
        <v>2</v>
      </c>
      <c r="L7140">
        <v>1.5</v>
      </c>
    </row>
    <row r="7141" spans="1:12" ht="14.25" customHeight="1" x14ac:dyDescent="0.25">
      <c r="A7141" t="str">
        <f t="shared" si="111"/>
        <v>ORD7140</v>
      </c>
      <c r="B7141" s="6">
        <v>45378</v>
      </c>
      <c r="C7141" s="6" t="str">
        <f>TEXT(Table1[[#This Row],[Order Date]],"mmm")</f>
        <v>Mar</v>
      </c>
      <c r="D7141" s="6" t="str">
        <f>TEXT(Table1[[#This Row],[Order Date]],"yyyy")</f>
        <v>2024</v>
      </c>
      <c r="E7141" t="s">
        <v>2091</v>
      </c>
      <c r="F7141" t="s">
        <v>27</v>
      </c>
      <c r="G7141" t="s">
        <v>11</v>
      </c>
      <c r="H7141" t="s">
        <v>12</v>
      </c>
      <c r="I7141" t="s">
        <v>2613</v>
      </c>
      <c r="J7141">
        <v>45.68</v>
      </c>
      <c r="K7141">
        <v>2</v>
      </c>
      <c r="L7141">
        <v>21.01</v>
      </c>
    </row>
    <row r="7142" spans="1:12" ht="14.25" customHeight="1" x14ac:dyDescent="0.25">
      <c r="A7142" t="str">
        <f t="shared" si="111"/>
        <v>ORD7141</v>
      </c>
      <c r="B7142" s="6">
        <v>45378</v>
      </c>
      <c r="C7142" s="6" t="str">
        <f>TEXT(Table1[[#This Row],[Order Date]],"mmm")</f>
        <v>Mar</v>
      </c>
      <c r="D7142" s="6" t="str">
        <f>TEXT(Table1[[#This Row],[Order Date]],"yyyy")</f>
        <v>2024</v>
      </c>
      <c r="E7142" t="s">
        <v>2091</v>
      </c>
      <c r="F7142" t="s">
        <v>27</v>
      </c>
      <c r="G7142" t="s">
        <v>11</v>
      </c>
      <c r="H7142" t="s">
        <v>12</v>
      </c>
      <c r="I7142" t="s">
        <v>896</v>
      </c>
      <c r="J7142">
        <v>110.96</v>
      </c>
      <c r="K7142">
        <v>2</v>
      </c>
      <c r="L7142">
        <v>53.26</v>
      </c>
    </row>
    <row r="7143" spans="1:12" ht="14.25" customHeight="1" x14ac:dyDescent="0.25">
      <c r="A7143" t="str">
        <f t="shared" si="111"/>
        <v>ORD7142</v>
      </c>
      <c r="B7143" s="6">
        <v>45378</v>
      </c>
      <c r="C7143" s="6" t="str">
        <f>TEXT(Table1[[#This Row],[Order Date]],"mmm")</f>
        <v>Mar</v>
      </c>
      <c r="D7143" s="6" t="str">
        <f>TEXT(Table1[[#This Row],[Order Date]],"yyyy")</f>
        <v>2024</v>
      </c>
      <c r="E7143" t="s">
        <v>2091</v>
      </c>
      <c r="F7143" t="s">
        <v>27</v>
      </c>
      <c r="G7143" t="s">
        <v>11</v>
      </c>
      <c r="H7143" t="s">
        <v>12</v>
      </c>
      <c r="I7143" t="s">
        <v>2663</v>
      </c>
      <c r="J7143">
        <v>11.94</v>
      </c>
      <c r="K7143">
        <v>3</v>
      </c>
      <c r="L7143">
        <v>5.97</v>
      </c>
    </row>
    <row r="7144" spans="1:12" ht="14.25" customHeight="1" x14ac:dyDescent="0.25">
      <c r="A7144" t="str">
        <f t="shared" si="111"/>
        <v>ORD7143</v>
      </c>
      <c r="B7144" s="6">
        <v>45378</v>
      </c>
      <c r="C7144" s="6" t="str">
        <f>TEXT(Table1[[#This Row],[Order Date]],"mmm")</f>
        <v>Mar</v>
      </c>
      <c r="D7144" s="6" t="str">
        <f>TEXT(Table1[[#This Row],[Order Date]],"yyyy")</f>
        <v>2024</v>
      </c>
      <c r="E7144" t="s">
        <v>2060</v>
      </c>
      <c r="F7144" t="s">
        <v>55</v>
      </c>
      <c r="G7144" t="s">
        <v>11</v>
      </c>
      <c r="H7144" t="s">
        <v>16</v>
      </c>
      <c r="I7144" t="s">
        <v>2151</v>
      </c>
      <c r="J7144">
        <v>8.26</v>
      </c>
      <c r="K7144">
        <v>2</v>
      </c>
      <c r="L7144">
        <v>3.8</v>
      </c>
    </row>
    <row r="7145" spans="1:12" ht="14.25" customHeight="1" x14ac:dyDescent="0.25">
      <c r="A7145" t="str">
        <f t="shared" si="111"/>
        <v>ORD7144</v>
      </c>
      <c r="B7145" s="6">
        <v>45378</v>
      </c>
      <c r="C7145" s="6" t="str">
        <f>TEXT(Table1[[#This Row],[Order Date]],"mmm")</f>
        <v>Mar</v>
      </c>
      <c r="D7145" s="6" t="str">
        <f>TEXT(Table1[[#This Row],[Order Date]],"yyyy")</f>
        <v>2024</v>
      </c>
      <c r="E7145" t="s">
        <v>2060</v>
      </c>
      <c r="F7145" t="s">
        <v>55</v>
      </c>
      <c r="G7145" t="s">
        <v>11</v>
      </c>
      <c r="H7145" t="s">
        <v>20</v>
      </c>
      <c r="I7145" t="s">
        <v>1030</v>
      </c>
      <c r="J7145">
        <v>17.760000000000002</v>
      </c>
      <c r="K7145">
        <v>2</v>
      </c>
      <c r="L7145">
        <v>8.8800000000000008</v>
      </c>
    </row>
    <row r="7146" spans="1:12" ht="14.25" customHeight="1" x14ac:dyDescent="0.25">
      <c r="A7146" t="str">
        <f t="shared" si="111"/>
        <v>ORD7145</v>
      </c>
      <c r="B7146" s="6">
        <v>45378</v>
      </c>
      <c r="C7146" s="6" t="str">
        <f>TEXT(Table1[[#This Row],[Order Date]],"mmm")</f>
        <v>Mar</v>
      </c>
      <c r="D7146" s="6" t="str">
        <f>TEXT(Table1[[#This Row],[Order Date]],"yyyy")</f>
        <v>2024</v>
      </c>
      <c r="E7146" t="s">
        <v>2060</v>
      </c>
      <c r="F7146" t="s">
        <v>55</v>
      </c>
      <c r="G7146" t="s">
        <v>11</v>
      </c>
      <c r="H7146" t="s">
        <v>18</v>
      </c>
      <c r="I7146" t="s">
        <v>586</v>
      </c>
      <c r="J7146">
        <v>332.94</v>
      </c>
      <c r="K7146">
        <v>3</v>
      </c>
      <c r="L7146">
        <v>9.99</v>
      </c>
    </row>
    <row r="7147" spans="1:12" ht="14.25" customHeight="1" x14ac:dyDescent="0.25">
      <c r="A7147" t="str">
        <f t="shared" si="111"/>
        <v>ORD7146</v>
      </c>
      <c r="B7147" s="6">
        <v>45378</v>
      </c>
      <c r="C7147" s="6" t="str">
        <f>TEXT(Table1[[#This Row],[Order Date]],"mmm")</f>
        <v>Mar</v>
      </c>
      <c r="D7147" s="6" t="str">
        <f>TEXT(Table1[[#This Row],[Order Date]],"yyyy")</f>
        <v>2024</v>
      </c>
      <c r="E7147" t="s">
        <v>2060</v>
      </c>
      <c r="F7147" t="s">
        <v>55</v>
      </c>
      <c r="G7147" t="s">
        <v>34</v>
      </c>
      <c r="H7147" t="s">
        <v>145</v>
      </c>
      <c r="I7147" t="s">
        <v>1653</v>
      </c>
      <c r="J7147">
        <v>292.10000000000002</v>
      </c>
      <c r="K7147">
        <v>2</v>
      </c>
      <c r="L7147">
        <v>58.42</v>
      </c>
    </row>
    <row r="7148" spans="1:12" ht="14.25" customHeight="1" x14ac:dyDescent="0.25">
      <c r="A7148" t="str">
        <f t="shared" si="111"/>
        <v>ORD7147</v>
      </c>
      <c r="B7148" s="6">
        <v>45378</v>
      </c>
      <c r="C7148" s="6" t="str">
        <f>TEXT(Table1[[#This Row],[Order Date]],"mmm")</f>
        <v>Mar</v>
      </c>
      <c r="D7148" s="6" t="str">
        <f>TEXT(Table1[[#This Row],[Order Date]],"yyyy")</f>
        <v>2024</v>
      </c>
      <c r="E7148" t="s">
        <v>2060</v>
      </c>
      <c r="F7148" t="s">
        <v>55</v>
      </c>
      <c r="G7148" t="s">
        <v>39</v>
      </c>
      <c r="H7148" t="s">
        <v>40</v>
      </c>
      <c r="I7148" t="s">
        <v>2664</v>
      </c>
      <c r="J7148">
        <v>206.1</v>
      </c>
      <c r="K7148">
        <v>5</v>
      </c>
      <c r="L7148">
        <v>55.65</v>
      </c>
    </row>
    <row r="7149" spans="1:12" ht="14.25" customHeight="1" x14ac:dyDescent="0.25">
      <c r="A7149" t="str">
        <f t="shared" si="111"/>
        <v>ORD7148</v>
      </c>
      <c r="B7149" s="6">
        <v>45378</v>
      </c>
      <c r="C7149" s="6" t="str">
        <f>TEXT(Table1[[#This Row],[Order Date]],"mmm")</f>
        <v>Mar</v>
      </c>
      <c r="D7149" s="6" t="str">
        <f>TEXT(Table1[[#This Row],[Order Date]],"yyyy")</f>
        <v>2024</v>
      </c>
      <c r="E7149" t="s">
        <v>2060</v>
      </c>
      <c r="F7149" t="s">
        <v>55</v>
      </c>
      <c r="G7149" t="s">
        <v>11</v>
      </c>
      <c r="H7149" t="s">
        <v>12</v>
      </c>
      <c r="I7149" t="s">
        <v>1987</v>
      </c>
      <c r="J7149">
        <v>17.64</v>
      </c>
      <c r="K7149">
        <v>4</v>
      </c>
      <c r="L7149">
        <v>8.11</v>
      </c>
    </row>
    <row r="7150" spans="1:12" ht="14.25" customHeight="1" x14ac:dyDescent="0.25">
      <c r="A7150" t="str">
        <f t="shared" si="111"/>
        <v>ORD7149</v>
      </c>
      <c r="B7150" s="6">
        <v>45378</v>
      </c>
      <c r="C7150" s="6" t="str">
        <f>TEXT(Table1[[#This Row],[Order Date]],"mmm")</f>
        <v>Mar</v>
      </c>
      <c r="D7150" s="6" t="str">
        <f>TEXT(Table1[[#This Row],[Order Date]],"yyyy")</f>
        <v>2024</v>
      </c>
      <c r="E7150" t="s">
        <v>2455</v>
      </c>
      <c r="F7150" t="s">
        <v>10</v>
      </c>
      <c r="G7150" t="s">
        <v>34</v>
      </c>
      <c r="H7150" t="s">
        <v>74</v>
      </c>
      <c r="I7150" t="s">
        <v>1930</v>
      </c>
      <c r="J7150">
        <v>1023.33</v>
      </c>
      <c r="K7150">
        <v>5</v>
      </c>
      <c r="L7150">
        <v>-30.1</v>
      </c>
    </row>
    <row r="7151" spans="1:12" ht="14.25" customHeight="1" x14ac:dyDescent="0.25">
      <c r="A7151" t="str">
        <f t="shared" si="111"/>
        <v>ORD7150</v>
      </c>
      <c r="B7151" s="6">
        <v>45378</v>
      </c>
      <c r="C7151" s="6" t="str">
        <f>TEXT(Table1[[#This Row],[Order Date]],"mmm")</f>
        <v>Mar</v>
      </c>
      <c r="D7151" s="6" t="str">
        <f>TEXT(Table1[[#This Row],[Order Date]],"yyyy")</f>
        <v>2024</v>
      </c>
      <c r="E7151" t="s">
        <v>2455</v>
      </c>
      <c r="F7151" t="s">
        <v>10</v>
      </c>
      <c r="G7151" t="s">
        <v>34</v>
      </c>
      <c r="H7151" t="s">
        <v>35</v>
      </c>
      <c r="I7151" t="s">
        <v>36</v>
      </c>
      <c r="J7151">
        <v>600.55999999999995</v>
      </c>
      <c r="K7151">
        <v>3</v>
      </c>
      <c r="L7151">
        <v>-8.58</v>
      </c>
    </row>
    <row r="7152" spans="1:12" ht="14.25" customHeight="1" x14ac:dyDescent="0.25">
      <c r="A7152" t="str">
        <f t="shared" si="111"/>
        <v>ORD7151</v>
      </c>
      <c r="B7152" s="6">
        <v>45378</v>
      </c>
      <c r="C7152" s="6" t="str">
        <f>TEXT(Table1[[#This Row],[Order Date]],"mmm")</f>
        <v>Mar</v>
      </c>
      <c r="D7152" s="6" t="str">
        <f>TEXT(Table1[[#This Row],[Order Date]],"yyyy")</f>
        <v>2024</v>
      </c>
      <c r="E7152" t="s">
        <v>2455</v>
      </c>
      <c r="F7152" t="s">
        <v>10</v>
      </c>
      <c r="G7152" t="s">
        <v>39</v>
      </c>
      <c r="H7152" t="s">
        <v>52</v>
      </c>
      <c r="I7152" t="s">
        <v>426</v>
      </c>
      <c r="J7152">
        <v>39.99</v>
      </c>
      <c r="K7152">
        <v>1</v>
      </c>
      <c r="L7152">
        <v>7</v>
      </c>
    </row>
    <row r="7153" spans="1:12" ht="14.25" customHeight="1" x14ac:dyDescent="0.25">
      <c r="A7153" t="str">
        <f t="shared" si="111"/>
        <v>ORD7152</v>
      </c>
      <c r="B7153" s="6">
        <v>45378</v>
      </c>
      <c r="C7153" s="6" t="str">
        <f>TEXT(Table1[[#This Row],[Order Date]],"mmm")</f>
        <v>Mar</v>
      </c>
      <c r="D7153" s="6" t="str">
        <f>TEXT(Table1[[#This Row],[Order Date]],"yyyy")</f>
        <v>2024</v>
      </c>
      <c r="E7153" t="s">
        <v>2455</v>
      </c>
      <c r="F7153" t="s">
        <v>10</v>
      </c>
      <c r="G7153" t="s">
        <v>34</v>
      </c>
      <c r="H7153" t="s">
        <v>35</v>
      </c>
      <c r="I7153" t="s">
        <v>1691</v>
      </c>
      <c r="J7153">
        <v>211.25</v>
      </c>
      <c r="K7153">
        <v>2</v>
      </c>
      <c r="L7153">
        <v>-66.39</v>
      </c>
    </row>
    <row r="7154" spans="1:12" ht="14.25" customHeight="1" x14ac:dyDescent="0.25">
      <c r="A7154" t="str">
        <f t="shared" si="111"/>
        <v>ORD7153</v>
      </c>
      <c r="B7154" s="6">
        <v>45379</v>
      </c>
      <c r="C7154" s="6" t="str">
        <f>TEXT(Table1[[#This Row],[Order Date]],"mmm")</f>
        <v>Mar</v>
      </c>
      <c r="D7154" s="6" t="str">
        <f>TEXT(Table1[[#This Row],[Order Date]],"yyyy")</f>
        <v>2024</v>
      </c>
      <c r="E7154" t="s">
        <v>176</v>
      </c>
      <c r="F7154" t="s">
        <v>123</v>
      </c>
      <c r="G7154" t="s">
        <v>11</v>
      </c>
      <c r="H7154" t="s">
        <v>20</v>
      </c>
      <c r="I7154" t="s">
        <v>1804</v>
      </c>
      <c r="J7154">
        <v>68.739999999999995</v>
      </c>
      <c r="K7154">
        <v>9</v>
      </c>
      <c r="L7154">
        <v>-48.12</v>
      </c>
    </row>
    <row r="7155" spans="1:12" ht="14.25" customHeight="1" x14ac:dyDescent="0.25">
      <c r="A7155" t="str">
        <f t="shared" si="111"/>
        <v>ORD7154</v>
      </c>
      <c r="B7155" s="6">
        <v>45379</v>
      </c>
      <c r="C7155" s="6" t="str">
        <f>TEXT(Table1[[#This Row],[Order Date]],"mmm")</f>
        <v>Mar</v>
      </c>
      <c r="D7155" s="6" t="str">
        <f>TEXT(Table1[[#This Row],[Order Date]],"yyyy")</f>
        <v>2024</v>
      </c>
      <c r="E7155" t="s">
        <v>1669</v>
      </c>
      <c r="F7155" t="s">
        <v>27</v>
      </c>
      <c r="G7155" t="s">
        <v>11</v>
      </c>
      <c r="H7155" t="s">
        <v>12</v>
      </c>
      <c r="I7155" t="s">
        <v>2547</v>
      </c>
      <c r="J7155">
        <v>12.96</v>
      </c>
      <c r="K7155">
        <v>2</v>
      </c>
      <c r="L7155">
        <v>6.35</v>
      </c>
    </row>
    <row r="7156" spans="1:12" ht="14.25" customHeight="1" x14ac:dyDescent="0.25">
      <c r="A7156" t="str">
        <f t="shared" si="111"/>
        <v>ORD7155</v>
      </c>
      <c r="B7156" s="6">
        <v>45379</v>
      </c>
      <c r="C7156" s="6" t="str">
        <f>TEXT(Table1[[#This Row],[Order Date]],"mmm")</f>
        <v>Mar</v>
      </c>
      <c r="D7156" s="6" t="str">
        <f>TEXT(Table1[[#This Row],[Order Date]],"yyyy")</f>
        <v>2024</v>
      </c>
      <c r="E7156" t="s">
        <v>1669</v>
      </c>
      <c r="F7156" t="s">
        <v>27</v>
      </c>
      <c r="G7156" t="s">
        <v>34</v>
      </c>
      <c r="H7156" t="s">
        <v>47</v>
      </c>
      <c r="I7156" t="s">
        <v>86</v>
      </c>
      <c r="J7156">
        <v>26.48</v>
      </c>
      <c r="K7156">
        <v>1</v>
      </c>
      <c r="L7156">
        <v>10.06</v>
      </c>
    </row>
    <row r="7157" spans="1:12" ht="14.25" customHeight="1" x14ac:dyDescent="0.25">
      <c r="A7157" t="str">
        <f t="shared" si="111"/>
        <v>ORD7156</v>
      </c>
      <c r="B7157" s="6">
        <v>45379</v>
      </c>
      <c r="C7157" s="6" t="str">
        <f>TEXT(Table1[[#This Row],[Order Date]],"mmm")</f>
        <v>Mar</v>
      </c>
      <c r="D7157" s="6" t="str">
        <f>TEXT(Table1[[#This Row],[Order Date]],"yyyy")</f>
        <v>2024</v>
      </c>
      <c r="E7157" t="s">
        <v>1669</v>
      </c>
      <c r="F7157" t="s">
        <v>27</v>
      </c>
      <c r="G7157" t="s">
        <v>39</v>
      </c>
      <c r="H7157" t="s">
        <v>302</v>
      </c>
      <c r="I7157" t="s">
        <v>1217</v>
      </c>
      <c r="J7157">
        <v>532.72</v>
      </c>
      <c r="K7157">
        <v>2</v>
      </c>
      <c r="L7157">
        <v>53.27</v>
      </c>
    </row>
    <row r="7158" spans="1:12" ht="14.25" customHeight="1" x14ac:dyDescent="0.25">
      <c r="A7158" t="str">
        <f t="shared" si="111"/>
        <v>ORD7157</v>
      </c>
      <c r="B7158" s="6">
        <v>45379</v>
      </c>
      <c r="C7158" s="6" t="str">
        <f>TEXT(Table1[[#This Row],[Order Date]],"mmm")</f>
        <v>Mar</v>
      </c>
      <c r="D7158" s="6" t="str">
        <f>TEXT(Table1[[#This Row],[Order Date]],"yyyy")</f>
        <v>2024</v>
      </c>
      <c r="E7158" t="s">
        <v>1669</v>
      </c>
      <c r="F7158" t="s">
        <v>27</v>
      </c>
      <c r="G7158" t="s">
        <v>11</v>
      </c>
      <c r="H7158" t="s">
        <v>12</v>
      </c>
      <c r="I7158" t="s">
        <v>2600</v>
      </c>
      <c r="J7158">
        <v>26.72</v>
      </c>
      <c r="K7158">
        <v>4</v>
      </c>
      <c r="L7158">
        <v>12.83</v>
      </c>
    </row>
    <row r="7159" spans="1:12" ht="14.25" customHeight="1" x14ac:dyDescent="0.25">
      <c r="A7159" t="str">
        <f t="shared" si="111"/>
        <v>ORD7158</v>
      </c>
      <c r="B7159" s="6">
        <v>45379</v>
      </c>
      <c r="C7159" s="6" t="str">
        <f>TEXT(Table1[[#This Row],[Order Date]],"mmm")</f>
        <v>Mar</v>
      </c>
      <c r="D7159" s="6" t="str">
        <f>TEXT(Table1[[#This Row],[Order Date]],"yyyy")</f>
        <v>2024</v>
      </c>
      <c r="E7159" t="s">
        <v>1669</v>
      </c>
      <c r="F7159" t="s">
        <v>27</v>
      </c>
      <c r="G7159" t="s">
        <v>11</v>
      </c>
      <c r="H7159" t="s">
        <v>12</v>
      </c>
      <c r="I7159" t="s">
        <v>1981</v>
      </c>
      <c r="J7159">
        <v>20.04</v>
      </c>
      <c r="K7159">
        <v>3</v>
      </c>
      <c r="L7159">
        <v>9.6199999999999992</v>
      </c>
    </row>
    <row r="7160" spans="1:12" ht="14.25" customHeight="1" x14ac:dyDescent="0.25">
      <c r="A7160" t="str">
        <f t="shared" si="111"/>
        <v>ORD7159</v>
      </c>
      <c r="B7160" s="6">
        <v>45379</v>
      </c>
      <c r="C7160" s="6" t="str">
        <f>TEXT(Table1[[#This Row],[Order Date]],"mmm")</f>
        <v>Mar</v>
      </c>
      <c r="D7160" s="6" t="str">
        <f>TEXT(Table1[[#This Row],[Order Date]],"yyyy")</f>
        <v>2024</v>
      </c>
      <c r="E7160" t="s">
        <v>1669</v>
      </c>
      <c r="F7160" t="s">
        <v>27</v>
      </c>
      <c r="G7160" t="s">
        <v>11</v>
      </c>
      <c r="H7160" t="s">
        <v>18</v>
      </c>
      <c r="I7160" t="s">
        <v>19</v>
      </c>
      <c r="J7160">
        <v>795.48</v>
      </c>
      <c r="K7160">
        <v>7</v>
      </c>
      <c r="L7160">
        <v>7.95</v>
      </c>
    </row>
    <row r="7161" spans="1:12" ht="14.25" customHeight="1" x14ac:dyDescent="0.25">
      <c r="A7161" t="str">
        <f t="shared" si="111"/>
        <v>ORD7160</v>
      </c>
      <c r="B7161" s="6">
        <v>45379</v>
      </c>
      <c r="C7161" s="6" t="str">
        <f>TEXT(Table1[[#This Row],[Order Date]],"mmm")</f>
        <v>Mar</v>
      </c>
      <c r="D7161" s="6" t="str">
        <f>TEXT(Table1[[#This Row],[Order Date]],"yyyy")</f>
        <v>2024</v>
      </c>
      <c r="E7161" t="s">
        <v>1669</v>
      </c>
      <c r="F7161" t="s">
        <v>27</v>
      </c>
      <c r="G7161" t="s">
        <v>34</v>
      </c>
      <c r="H7161" t="s">
        <v>47</v>
      </c>
      <c r="I7161" t="s">
        <v>1790</v>
      </c>
      <c r="J7161">
        <v>21.56</v>
      </c>
      <c r="K7161">
        <v>7</v>
      </c>
      <c r="L7161">
        <v>6.9</v>
      </c>
    </row>
    <row r="7162" spans="1:12" ht="14.25" customHeight="1" x14ac:dyDescent="0.25">
      <c r="A7162" t="str">
        <f t="shared" si="111"/>
        <v>ORD7161</v>
      </c>
      <c r="B7162" s="6">
        <v>45380</v>
      </c>
      <c r="C7162" s="6" t="str">
        <f>TEXT(Table1[[#This Row],[Order Date]],"mmm")</f>
        <v>Mar</v>
      </c>
      <c r="D7162" s="6" t="str">
        <f>TEXT(Table1[[#This Row],[Order Date]],"yyyy")</f>
        <v>2024</v>
      </c>
      <c r="E7162" t="s">
        <v>983</v>
      </c>
      <c r="F7162" t="s">
        <v>129</v>
      </c>
      <c r="G7162" t="s">
        <v>11</v>
      </c>
      <c r="H7162" t="s">
        <v>18</v>
      </c>
      <c r="I7162" t="s">
        <v>464</v>
      </c>
      <c r="J7162">
        <v>81.400000000000006</v>
      </c>
      <c r="K7162">
        <v>5</v>
      </c>
      <c r="L7162">
        <v>21.16</v>
      </c>
    </row>
    <row r="7163" spans="1:12" ht="14.25" customHeight="1" x14ac:dyDescent="0.25">
      <c r="A7163" t="str">
        <f t="shared" si="111"/>
        <v>ORD7162</v>
      </c>
      <c r="B7163" s="6">
        <v>45381</v>
      </c>
      <c r="C7163" s="6" t="str">
        <f>TEXT(Table1[[#This Row],[Order Date]],"mmm")</f>
        <v>Mar</v>
      </c>
      <c r="D7163" s="6" t="str">
        <f>TEXT(Table1[[#This Row],[Order Date]],"yyyy")</f>
        <v>2024</v>
      </c>
      <c r="E7163" t="s">
        <v>2665</v>
      </c>
      <c r="F7163" t="s">
        <v>840</v>
      </c>
      <c r="G7163" t="s">
        <v>11</v>
      </c>
      <c r="H7163" t="s">
        <v>63</v>
      </c>
      <c r="I7163" t="s">
        <v>2666</v>
      </c>
      <c r="J7163">
        <v>325.86</v>
      </c>
      <c r="K7163">
        <v>2</v>
      </c>
      <c r="L7163">
        <v>149.9</v>
      </c>
    </row>
    <row r="7164" spans="1:12" ht="14.25" customHeight="1" x14ac:dyDescent="0.25">
      <c r="A7164" t="str">
        <f t="shared" si="111"/>
        <v>ORD7163</v>
      </c>
      <c r="B7164" s="6">
        <v>45381</v>
      </c>
      <c r="C7164" s="6" t="str">
        <f>TEXT(Table1[[#This Row],[Order Date]],"mmm")</f>
        <v>Mar</v>
      </c>
      <c r="D7164" s="6" t="str">
        <f>TEXT(Table1[[#This Row],[Order Date]],"yyyy")</f>
        <v>2024</v>
      </c>
      <c r="E7164" t="s">
        <v>2101</v>
      </c>
      <c r="F7164" t="s">
        <v>23</v>
      </c>
      <c r="G7164" t="s">
        <v>11</v>
      </c>
      <c r="H7164" t="s">
        <v>20</v>
      </c>
      <c r="I7164" t="s">
        <v>575</v>
      </c>
      <c r="J7164">
        <v>5.72</v>
      </c>
      <c r="K7164">
        <v>5</v>
      </c>
      <c r="L7164">
        <v>-4.76</v>
      </c>
    </row>
    <row r="7165" spans="1:12" ht="14.25" customHeight="1" x14ac:dyDescent="0.25">
      <c r="A7165" t="str">
        <f t="shared" si="111"/>
        <v>ORD7164</v>
      </c>
      <c r="B7165" s="6">
        <v>45381</v>
      </c>
      <c r="C7165" s="6" t="str">
        <f>TEXT(Table1[[#This Row],[Order Date]],"mmm")</f>
        <v>Mar</v>
      </c>
      <c r="D7165" s="6" t="str">
        <f>TEXT(Table1[[#This Row],[Order Date]],"yyyy")</f>
        <v>2024</v>
      </c>
      <c r="E7165" t="s">
        <v>32</v>
      </c>
      <c r="F7165" t="s">
        <v>30</v>
      </c>
      <c r="G7165" t="s">
        <v>11</v>
      </c>
      <c r="H7165" t="s">
        <v>18</v>
      </c>
      <c r="I7165" t="s">
        <v>2332</v>
      </c>
      <c r="J7165">
        <v>59.76</v>
      </c>
      <c r="K7165">
        <v>1</v>
      </c>
      <c r="L7165">
        <v>16.73</v>
      </c>
    </row>
    <row r="7166" spans="1:12" ht="14.25" customHeight="1" x14ac:dyDescent="0.25">
      <c r="A7166" t="str">
        <f t="shared" si="111"/>
        <v>ORD7165</v>
      </c>
      <c r="B7166" s="6">
        <v>45381</v>
      </c>
      <c r="C7166" s="6" t="str">
        <f>TEXT(Table1[[#This Row],[Order Date]],"mmm")</f>
        <v>Mar</v>
      </c>
      <c r="D7166" s="6" t="str">
        <f>TEXT(Table1[[#This Row],[Order Date]],"yyyy")</f>
        <v>2024</v>
      </c>
      <c r="E7166" t="s">
        <v>122</v>
      </c>
      <c r="F7166" t="s">
        <v>27</v>
      </c>
      <c r="G7166" t="s">
        <v>11</v>
      </c>
      <c r="H7166" t="s">
        <v>24</v>
      </c>
      <c r="I7166" t="s">
        <v>2233</v>
      </c>
      <c r="J7166">
        <v>6.08</v>
      </c>
      <c r="K7166">
        <v>2</v>
      </c>
      <c r="L7166">
        <v>2.0699999999999998</v>
      </c>
    </row>
    <row r="7167" spans="1:12" ht="14.25" customHeight="1" x14ac:dyDescent="0.25">
      <c r="A7167" t="str">
        <f t="shared" si="111"/>
        <v>ORD7166</v>
      </c>
      <c r="B7167" s="6">
        <v>45381</v>
      </c>
      <c r="C7167" s="6" t="str">
        <f>TEXT(Table1[[#This Row],[Order Date]],"mmm")</f>
        <v>Mar</v>
      </c>
      <c r="D7167" s="6" t="str">
        <f>TEXT(Table1[[#This Row],[Order Date]],"yyyy")</f>
        <v>2024</v>
      </c>
      <c r="E7167" t="s">
        <v>122</v>
      </c>
      <c r="F7167" t="s">
        <v>27</v>
      </c>
      <c r="G7167" t="s">
        <v>39</v>
      </c>
      <c r="H7167" t="s">
        <v>40</v>
      </c>
      <c r="I7167" t="s">
        <v>2597</v>
      </c>
      <c r="J7167">
        <v>164.79</v>
      </c>
      <c r="K7167">
        <v>1</v>
      </c>
      <c r="L7167">
        <v>18.54</v>
      </c>
    </row>
    <row r="7168" spans="1:12" ht="14.25" customHeight="1" x14ac:dyDescent="0.25">
      <c r="A7168" t="str">
        <f t="shared" si="111"/>
        <v>ORD7167</v>
      </c>
      <c r="B7168" s="6">
        <v>45381</v>
      </c>
      <c r="C7168" s="6" t="str">
        <f>TEXT(Table1[[#This Row],[Order Date]],"mmm")</f>
        <v>Mar</v>
      </c>
      <c r="D7168" s="6" t="str">
        <f>TEXT(Table1[[#This Row],[Order Date]],"yyyy")</f>
        <v>2024</v>
      </c>
      <c r="E7168" t="s">
        <v>1633</v>
      </c>
      <c r="F7168" t="s">
        <v>27</v>
      </c>
      <c r="G7168" t="s">
        <v>34</v>
      </c>
      <c r="H7168" t="s">
        <v>47</v>
      </c>
      <c r="I7168" t="s">
        <v>2015</v>
      </c>
      <c r="J7168">
        <v>94.2</v>
      </c>
      <c r="K7168">
        <v>5</v>
      </c>
      <c r="L7168">
        <v>39.56</v>
      </c>
    </row>
    <row r="7169" spans="1:12" ht="14.25" customHeight="1" x14ac:dyDescent="0.25">
      <c r="A7169" t="str">
        <f t="shared" si="111"/>
        <v>ORD7168</v>
      </c>
      <c r="B7169" s="6">
        <v>45382</v>
      </c>
      <c r="C7169" s="6" t="str">
        <f>TEXT(Table1[[#This Row],[Order Date]],"mmm")</f>
        <v>Mar</v>
      </c>
      <c r="D7169" s="6" t="str">
        <f>TEXT(Table1[[#This Row],[Order Date]],"yyyy")</f>
        <v>2024</v>
      </c>
      <c r="E7169" t="s">
        <v>589</v>
      </c>
      <c r="F7169" t="s">
        <v>10</v>
      </c>
      <c r="G7169" t="s">
        <v>34</v>
      </c>
      <c r="H7169" t="s">
        <v>74</v>
      </c>
      <c r="I7169" t="s">
        <v>2149</v>
      </c>
      <c r="J7169">
        <v>205.33</v>
      </c>
      <c r="K7169">
        <v>2</v>
      </c>
      <c r="L7169">
        <v>-36.24</v>
      </c>
    </row>
    <row r="7170" spans="1:12" ht="14.25" customHeight="1" x14ac:dyDescent="0.25">
      <c r="A7170" t="str">
        <f t="shared" si="111"/>
        <v>ORD7169</v>
      </c>
      <c r="B7170" s="6">
        <v>45382</v>
      </c>
      <c r="C7170" s="6" t="str">
        <f>TEXT(Table1[[#This Row],[Order Date]],"mmm")</f>
        <v>Mar</v>
      </c>
      <c r="D7170" s="6" t="str">
        <f>TEXT(Table1[[#This Row],[Order Date]],"yyyy")</f>
        <v>2024</v>
      </c>
      <c r="E7170" t="s">
        <v>1986</v>
      </c>
      <c r="F7170" t="s">
        <v>149</v>
      </c>
      <c r="G7170" t="s">
        <v>34</v>
      </c>
      <c r="H7170" t="s">
        <v>47</v>
      </c>
      <c r="I7170" t="s">
        <v>1020</v>
      </c>
      <c r="J7170">
        <v>29.78</v>
      </c>
      <c r="K7170">
        <v>2</v>
      </c>
      <c r="L7170">
        <v>8.0399999999999991</v>
      </c>
    </row>
    <row r="7171" spans="1:12" ht="14.25" customHeight="1" x14ac:dyDescent="0.25">
      <c r="A7171" t="str">
        <f t="shared" ref="A7171:A7234" si="112">"ORD" &amp; TEXT(ROW(A7171)-1, "0000")</f>
        <v>ORD7170</v>
      </c>
      <c r="B7171" s="6">
        <v>45382</v>
      </c>
      <c r="C7171" s="6" t="str">
        <f>TEXT(Table1[[#This Row],[Order Date]],"mmm")</f>
        <v>Mar</v>
      </c>
      <c r="D7171" s="6" t="str">
        <f>TEXT(Table1[[#This Row],[Order Date]],"yyyy")</f>
        <v>2024</v>
      </c>
      <c r="E7171" t="s">
        <v>1986</v>
      </c>
      <c r="F7171" t="s">
        <v>149</v>
      </c>
      <c r="G7171" t="s">
        <v>39</v>
      </c>
      <c r="H7171" t="s">
        <v>40</v>
      </c>
      <c r="I7171" t="s">
        <v>1266</v>
      </c>
      <c r="J7171">
        <v>677.58</v>
      </c>
      <c r="K7171">
        <v>3</v>
      </c>
      <c r="L7171">
        <v>176.17</v>
      </c>
    </row>
    <row r="7172" spans="1:12" ht="14.25" customHeight="1" x14ac:dyDescent="0.25">
      <c r="A7172" t="str">
        <f t="shared" si="112"/>
        <v>ORD7171</v>
      </c>
      <c r="B7172" s="6">
        <v>45382</v>
      </c>
      <c r="C7172" s="6" t="str">
        <f>TEXT(Table1[[#This Row],[Order Date]],"mmm")</f>
        <v>Mar</v>
      </c>
      <c r="D7172" s="6" t="str">
        <f>TEXT(Table1[[#This Row],[Order Date]],"yyyy")</f>
        <v>2024</v>
      </c>
      <c r="E7172" t="s">
        <v>1986</v>
      </c>
      <c r="F7172" t="s">
        <v>149</v>
      </c>
      <c r="G7172" t="s">
        <v>11</v>
      </c>
      <c r="H7172" t="s">
        <v>12</v>
      </c>
      <c r="I7172" t="s">
        <v>2583</v>
      </c>
      <c r="J7172">
        <v>75.040000000000006</v>
      </c>
      <c r="K7172">
        <v>8</v>
      </c>
      <c r="L7172">
        <v>36.020000000000003</v>
      </c>
    </row>
    <row r="7173" spans="1:12" ht="14.25" customHeight="1" x14ac:dyDescent="0.25">
      <c r="A7173" t="str">
        <f t="shared" si="112"/>
        <v>ORD7172</v>
      </c>
      <c r="B7173" s="6">
        <v>45382</v>
      </c>
      <c r="C7173" s="6" t="str">
        <f>TEXT(Table1[[#This Row],[Order Date]],"mmm")</f>
        <v>Mar</v>
      </c>
      <c r="D7173" s="6" t="str">
        <f>TEXT(Table1[[#This Row],[Order Date]],"yyyy")</f>
        <v>2024</v>
      </c>
      <c r="E7173" t="s">
        <v>1426</v>
      </c>
      <c r="F7173" t="s">
        <v>149</v>
      </c>
      <c r="G7173" t="s">
        <v>39</v>
      </c>
      <c r="H7173" t="s">
        <v>40</v>
      </c>
      <c r="I7173" t="s">
        <v>1305</v>
      </c>
      <c r="J7173">
        <v>84.95</v>
      </c>
      <c r="K7173">
        <v>5</v>
      </c>
      <c r="L7173">
        <v>22.09</v>
      </c>
    </row>
    <row r="7174" spans="1:12" ht="14.25" customHeight="1" x14ac:dyDescent="0.25">
      <c r="A7174" t="str">
        <f t="shared" si="112"/>
        <v>ORD7173</v>
      </c>
      <c r="B7174" s="6">
        <v>45382</v>
      </c>
      <c r="C7174" s="6" t="str">
        <f>TEXT(Table1[[#This Row],[Order Date]],"mmm")</f>
        <v>Mar</v>
      </c>
      <c r="D7174" s="6" t="str">
        <f>TEXT(Table1[[#This Row],[Order Date]],"yyyy")</f>
        <v>2024</v>
      </c>
      <c r="E7174" t="s">
        <v>1507</v>
      </c>
      <c r="F7174" t="s">
        <v>33</v>
      </c>
      <c r="G7174" t="s">
        <v>34</v>
      </c>
      <c r="H7174" t="s">
        <v>47</v>
      </c>
      <c r="I7174" t="s">
        <v>913</v>
      </c>
      <c r="J7174">
        <v>61</v>
      </c>
      <c r="K7174">
        <v>5</v>
      </c>
      <c r="L7174">
        <v>25.62</v>
      </c>
    </row>
    <row r="7175" spans="1:12" ht="14.25" customHeight="1" x14ac:dyDescent="0.25">
      <c r="A7175" t="str">
        <f t="shared" si="112"/>
        <v>ORD7174</v>
      </c>
      <c r="B7175" s="6">
        <v>45382</v>
      </c>
      <c r="C7175" s="6" t="str">
        <f>TEXT(Table1[[#This Row],[Order Date]],"mmm")</f>
        <v>Mar</v>
      </c>
      <c r="D7175" s="6" t="str">
        <f>TEXT(Table1[[#This Row],[Order Date]],"yyyy")</f>
        <v>2024</v>
      </c>
      <c r="E7175" t="s">
        <v>1507</v>
      </c>
      <c r="F7175" t="s">
        <v>33</v>
      </c>
      <c r="G7175" t="s">
        <v>39</v>
      </c>
      <c r="H7175" t="s">
        <v>40</v>
      </c>
      <c r="I7175" t="s">
        <v>1306</v>
      </c>
      <c r="J7175">
        <v>671.93</v>
      </c>
      <c r="K7175">
        <v>7</v>
      </c>
      <c r="L7175">
        <v>188.14</v>
      </c>
    </row>
    <row r="7176" spans="1:12" ht="14.25" customHeight="1" x14ac:dyDescent="0.25">
      <c r="A7176" t="str">
        <f t="shared" si="112"/>
        <v>ORD7175</v>
      </c>
      <c r="B7176" s="6">
        <v>45382</v>
      </c>
      <c r="C7176" s="6" t="str">
        <f>TEXT(Table1[[#This Row],[Order Date]],"mmm")</f>
        <v>Mar</v>
      </c>
      <c r="D7176" s="6" t="str">
        <f>TEXT(Table1[[#This Row],[Order Date]],"yyyy")</f>
        <v>2024</v>
      </c>
      <c r="E7176" t="s">
        <v>2313</v>
      </c>
      <c r="F7176" t="s">
        <v>15</v>
      </c>
      <c r="G7176" t="s">
        <v>11</v>
      </c>
      <c r="H7176" t="s">
        <v>20</v>
      </c>
      <c r="I7176" t="s">
        <v>1160</v>
      </c>
      <c r="J7176">
        <v>13.47</v>
      </c>
      <c r="K7176">
        <v>13</v>
      </c>
      <c r="L7176">
        <v>-22.9</v>
      </c>
    </row>
    <row r="7177" spans="1:12" ht="14.25" customHeight="1" x14ac:dyDescent="0.25">
      <c r="A7177" t="str">
        <f t="shared" si="112"/>
        <v>ORD7176</v>
      </c>
      <c r="B7177" s="6">
        <v>45382</v>
      </c>
      <c r="C7177" s="6" t="str">
        <f>TEXT(Table1[[#This Row],[Order Date]],"mmm")</f>
        <v>Mar</v>
      </c>
      <c r="D7177" s="6" t="str">
        <f>TEXT(Table1[[#This Row],[Order Date]],"yyyy")</f>
        <v>2024</v>
      </c>
      <c r="E7177" t="s">
        <v>1466</v>
      </c>
      <c r="F7177" t="s">
        <v>30</v>
      </c>
      <c r="G7177" t="s">
        <v>11</v>
      </c>
      <c r="H7177" t="s">
        <v>20</v>
      </c>
      <c r="I7177" t="s">
        <v>2399</v>
      </c>
      <c r="J7177">
        <v>34.54</v>
      </c>
      <c r="K7177">
        <v>1</v>
      </c>
      <c r="L7177">
        <v>17.27</v>
      </c>
    </row>
    <row r="7178" spans="1:12" ht="14.25" customHeight="1" x14ac:dyDescent="0.25">
      <c r="A7178" t="str">
        <f t="shared" si="112"/>
        <v>ORD7177</v>
      </c>
      <c r="B7178" s="6">
        <v>45382</v>
      </c>
      <c r="C7178" s="6" t="str">
        <f>TEXT(Table1[[#This Row],[Order Date]],"mmm")</f>
        <v>Mar</v>
      </c>
      <c r="D7178" s="6" t="str">
        <f>TEXT(Table1[[#This Row],[Order Date]],"yyyy")</f>
        <v>2024</v>
      </c>
      <c r="E7178" t="s">
        <v>1466</v>
      </c>
      <c r="F7178" t="s">
        <v>30</v>
      </c>
      <c r="G7178" t="s">
        <v>39</v>
      </c>
      <c r="H7178" t="s">
        <v>603</v>
      </c>
      <c r="I7178" t="s">
        <v>634</v>
      </c>
      <c r="J7178">
        <v>2999.95</v>
      </c>
      <c r="K7178">
        <v>5</v>
      </c>
      <c r="L7178">
        <v>1439.98</v>
      </c>
    </row>
    <row r="7179" spans="1:12" ht="14.25" customHeight="1" x14ac:dyDescent="0.25">
      <c r="A7179" t="str">
        <f t="shared" si="112"/>
        <v>ORD7178</v>
      </c>
      <c r="B7179" s="6">
        <v>45382</v>
      </c>
      <c r="C7179" s="6" t="str">
        <f>TEXT(Table1[[#This Row],[Order Date]],"mmm")</f>
        <v>Mar</v>
      </c>
      <c r="D7179" s="6" t="str">
        <f>TEXT(Table1[[#This Row],[Order Date]],"yyyy")</f>
        <v>2024</v>
      </c>
      <c r="E7179" t="s">
        <v>1466</v>
      </c>
      <c r="F7179" t="s">
        <v>30</v>
      </c>
      <c r="G7179" t="s">
        <v>11</v>
      </c>
      <c r="H7179" t="s">
        <v>20</v>
      </c>
      <c r="I7179" t="s">
        <v>1228</v>
      </c>
      <c r="J7179">
        <v>64.12</v>
      </c>
      <c r="K7179">
        <v>4</v>
      </c>
      <c r="L7179">
        <v>30.78</v>
      </c>
    </row>
    <row r="7180" spans="1:12" ht="14.25" customHeight="1" x14ac:dyDescent="0.25">
      <c r="A7180" t="str">
        <f t="shared" si="112"/>
        <v>ORD7179</v>
      </c>
      <c r="B7180" s="6">
        <v>45382</v>
      </c>
      <c r="C7180" s="6" t="str">
        <f>TEXT(Table1[[#This Row],[Order Date]],"mmm")</f>
        <v>Mar</v>
      </c>
      <c r="D7180" s="6" t="str">
        <f>TEXT(Table1[[#This Row],[Order Date]],"yyyy")</f>
        <v>2024</v>
      </c>
      <c r="E7180" t="s">
        <v>475</v>
      </c>
      <c r="F7180" t="s">
        <v>10</v>
      </c>
      <c r="G7180" t="s">
        <v>11</v>
      </c>
      <c r="H7180" t="s">
        <v>92</v>
      </c>
      <c r="I7180" t="s">
        <v>2395</v>
      </c>
      <c r="J7180">
        <v>33.619999999999997</v>
      </c>
      <c r="K7180">
        <v>5</v>
      </c>
      <c r="L7180">
        <v>-90.77</v>
      </c>
    </row>
    <row r="7181" spans="1:12" ht="14.25" customHeight="1" x14ac:dyDescent="0.25">
      <c r="A7181" t="str">
        <f t="shared" si="112"/>
        <v>ORD7180</v>
      </c>
      <c r="B7181" s="6">
        <v>45382</v>
      </c>
      <c r="C7181" s="6" t="str">
        <f>TEXT(Table1[[#This Row],[Order Date]],"mmm")</f>
        <v>Mar</v>
      </c>
      <c r="D7181" s="6" t="str">
        <f>TEXT(Table1[[#This Row],[Order Date]],"yyyy")</f>
        <v>2024</v>
      </c>
      <c r="E7181" t="s">
        <v>1343</v>
      </c>
      <c r="F7181" t="s">
        <v>27</v>
      </c>
      <c r="G7181" t="s">
        <v>11</v>
      </c>
      <c r="H7181" t="s">
        <v>200</v>
      </c>
      <c r="I7181" t="s">
        <v>2207</v>
      </c>
      <c r="J7181">
        <v>29.7</v>
      </c>
      <c r="K7181">
        <v>3</v>
      </c>
      <c r="L7181">
        <v>8.02</v>
      </c>
    </row>
    <row r="7182" spans="1:12" ht="14.25" customHeight="1" x14ac:dyDescent="0.25">
      <c r="A7182" t="str">
        <f t="shared" si="112"/>
        <v>ORD7181</v>
      </c>
      <c r="B7182" s="6">
        <v>45383</v>
      </c>
      <c r="C7182" s="6" t="str">
        <f>TEXT(Table1[[#This Row],[Order Date]],"mmm")</f>
        <v>Apr</v>
      </c>
      <c r="D7182" s="6" t="str">
        <f>TEXT(Table1[[#This Row],[Order Date]],"yyyy")</f>
        <v>2024</v>
      </c>
      <c r="E7182" t="s">
        <v>1361</v>
      </c>
      <c r="F7182" t="s">
        <v>186</v>
      </c>
      <c r="G7182" t="s">
        <v>11</v>
      </c>
      <c r="H7182" t="s">
        <v>18</v>
      </c>
      <c r="I7182" t="s">
        <v>2317</v>
      </c>
      <c r="J7182">
        <v>94.2</v>
      </c>
      <c r="K7182">
        <v>6</v>
      </c>
      <c r="L7182">
        <v>23.55</v>
      </c>
    </row>
    <row r="7183" spans="1:12" ht="14.25" customHeight="1" x14ac:dyDescent="0.25">
      <c r="A7183" t="str">
        <f t="shared" si="112"/>
        <v>ORD7182</v>
      </c>
      <c r="B7183" s="6">
        <v>45383</v>
      </c>
      <c r="C7183" s="6" t="str">
        <f>TEXT(Table1[[#This Row],[Order Date]],"mmm")</f>
        <v>Apr</v>
      </c>
      <c r="D7183" s="6" t="str">
        <f>TEXT(Table1[[#This Row],[Order Date]],"yyyy")</f>
        <v>2024</v>
      </c>
      <c r="E7183" t="s">
        <v>1361</v>
      </c>
      <c r="F7183" t="s">
        <v>186</v>
      </c>
      <c r="G7183" t="s">
        <v>11</v>
      </c>
      <c r="H7183" t="s">
        <v>63</v>
      </c>
      <c r="I7183" t="s">
        <v>64</v>
      </c>
      <c r="J7183">
        <v>28.4</v>
      </c>
      <c r="K7183">
        <v>5</v>
      </c>
      <c r="L7183">
        <v>13.35</v>
      </c>
    </row>
    <row r="7184" spans="1:12" ht="14.25" customHeight="1" x14ac:dyDescent="0.25">
      <c r="A7184" t="str">
        <f t="shared" si="112"/>
        <v>ORD7183</v>
      </c>
      <c r="B7184" s="6">
        <v>45383</v>
      </c>
      <c r="C7184" s="6" t="str">
        <f>TEXT(Table1[[#This Row],[Order Date]],"mmm")</f>
        <v>Apr</v>
      </c>
      <c r="D7184" s="6" t="str">
        <f>TEXT(Table1[[#This Row],[Order Date]],"yyyy")</f>
        <v>2024</v>
      </c>
      <c r="E7184" t="s">
        <v>1258</v>
      </c>
      <c r="F7184" t="s">
        <v>27</v>
      </c>
      <c r="G7184" t="s">
        <v>11</v>
      </c>
      <c r="H7184" t="s">
        <v>16</v>
      </c>
      <c r="I7184" t="s">
        <v>2575</v>
      </c>
      <c r="J7184">
        <v>5.78</v>
      </c>
      <c r="K7184">
        <v>2</v>
      </c>
      <c r="L7184">
        <v>2.72</v>
      </c>
    </row>
    <row r="7185" spans="1:12" ht="14.25" customHeight="1" x14ac:dyDescent="0.25">
      <c r="A7185" t="str">
        <f t="shared" si="112"/>
        <v>ORD7184</v>
      </c>
      <c r="B7185" s="6">
        <v>45383</v>
      </c>
      <c r="C7185" s="6" t="str">
        <f>TEXT(Table1[[#This Row],[Order Date]],"mmm")</f>
        <v>Apr</v>
      </c>
      <c r="D7185" s="6" t="str">
        <f>TEXT(Table1[[#This Row],[Order Date]],"yyyy")</f>
        <v>2024</v>
      </c>
      <c r="E7185" t="s">
        <v>1258</v>
      </c>
      <c r="F7185" t="s">
        <v>27</v>
      </c>
      <c r="G7185" t="s">
        <v>11</v>
      </c>
      <c r="H7185" t="s">
        <v>20</v>
      </c>
      <c r="I7185" t="s">
        <v>611</v>
      </c>
      <c r="J7185">
        <v>121.68</v>
      </c>
      <c r="K7185">
        <v>13</v>
      </c>
      <c r="L7185">
        <v>38.03</v>
      </c>
    </row>
    <row r="7186" spans="1:12" ht="14.25" customHeight="1" x14ac:dyDescent="0.25">
      <c r="A7186" t="str">
        <f t="shared" si="112"/>
        <v>ORD7185</v>
      </c>
      <c r="B7186" s="6">
        <v>45383</v>
      </c>
      <c r="C7186" s="6" t="str">
        <f>TEXT(Table1[[#This Row],[Order Date]],"mmm")</f>
        <v>Apr</v>
      </c>
      <c r="D7186" s="6" t="str">
        <f>TEXT(Table1[[#This Row],[Order Date]],"yyyy")</f>
        <v>2024</v>
      </c>
      <c r="E7186" t="s">
        <v>1009</v>
      </c>
      <c r="F7186" t="s">
        <v>27</v>
      </c>
      <c r="G7186" t="s">
        <v>34</v>
      </c>
      <c r="H7186" t="s">
        <v>74</v>
      </c>
      <c r="I7186" t="s">
        <v>2592</v>
      </c>
      <c r="J7186">
        <v>482.66</v>
      </c>
      <c r="K7186">
        <v>8</v>
      </c>
      <c r="L7186">
        <v>85.18</v>
      </c>
    </row>
    <row r="7187" spans="1:12" ht="14.25" customHeight="1" x14ac:dyDescent="0.25">
      <c r="A7187" t="str">
        <f t="shared" si="112"/>
        <v>ORD7186</v>
      </c>
      <c r="B7187" s="6">
        <v>45383</v>
      </c>
      <c r="C7187" s="6" t="str">
        <f>TEXT(Table1[[#This Row],[Order Date]],"mmm")</f>
        <v>Apr</v>
      </c>
      <c r="D7187" s="6" t="str">
        <f>TEXT(Table1[[#This Row],[Order Date]],"yyyy")</f>
        <v>2024</v>
      </c>
      <c r="E7187" t="s">
        <v>1009</v>
      </c>
      <c r="F7187" t="s">
        <v>27</v>
      </c>
      <c r="G7187" t="s">
        <v>39</v>
      </c>
      <c r="H7187" t="s">
        <v>302</v>
      </c>
      <c r="I7187" t="s">
        <v>2402</v>
      </c>
      <c r="J7187">
        <v>4799.9799999999996</v>
      </c>
      <c r="K7187">
        <v>2</v>
      </c>
      <c r="L7187">
        <v>360</v>
      </c>
    </row>
    <row r="7188" spans="1:12" ht="14.25" customHeight="1" x14ac:dyDescent="0.25">
      <c r="A7188" t="str">
        <f t="shared" si="112"/>
        <v>ORD7187</v>
      </c>
      <c r="B7188" s="6">
        <v>45383</v>
      </c>
      <c r="C7188" s="6" t="str">
        <f>TEXT(Table1[[#This Row],[Order Date]],"mmm")</f>
        <v>Apr</v>
      </c>
      <c r="D7188" s="6" t="str">
        <f>TEXT(Table1[[#This Row],[Order Date]],"yyyy")</f>
        <v>2024</v>
      </c>
      <c r="E7188" t="s">
        <v>1301</v>
      </c>
      <c r="F7188" t="s">
        <v>149</v>
      </c>
      <c r="G7188" t="s">
        <v>11</v>
      </c>
      <c r="H7188" t="s">
        <v>12</v>
      </c>
      <c r="I7188" t="s">
        <v>1914</v>
      </c>
      <c r="J7188">
        <v>42.93</v>
      </c>
      <c r="K7188">
        <v>9</v>
      </c>
      <c r="L7188">
        <v>19.32</v>
      </c>
    </row>
    <row r="7189" spans="1:12" ht="14.25" customHeight="1" x14ac:dyDescent="0.25">
      <c r="A7189" t="str">
        <f t="shared" si="112"/>
        <v>ORD7188</v>
      </c>
      <c r="B7189" s="6">
        <v>45383</v>
      </c>
      <c r="C7189" s="6" t="str">
        <f>TEXT(Table1[[#This Row],[Order Date]],"mmm")</f>
        <v>Apr</v>
      </c>
      <c r="D7189" s="6" t="str">
        <f>TEXT(Table1[[#This Row],[Order Date]],"yyyy")</f>
        <v>2024</v>
      </c>
      <c r="E7189" t="s">
        <v>202</v>
      </c>
      <c r="F7189" t="s">
        <v>123</v>
      </c>
      <c r="G7189" t="s">
        <v>39</v>
      </c>
      <c r="H7189" t="s">
        <v>40</v>
      </c>
      <c r="I7189" t="s">
        <v>1862</v>
      </c>
      <c r="J7189">
        <v>23.98</v>
      </c>
      <c r="K7189">
        <v>3</v>
      </c>
      <c r="L7189">
        <v>-5.69</v>
      </c>
    </row>
    <row r="7190" spans="1:12" ht="14.25" customHeight="1" x14ac:dyDescent="0.25">
      <c r="A7190" t="str">
        <f t="shared" si="112"/>
        <v>ORD7189</v>
      </c>
      <c r="B7190" s="6">
        <v>45383</v>
      </c>
      <c r="C7190" s="6" t="str">
        <f>TEXT(Table1[[#This Row],[Order Date]],"mmm")</f>
        <v>Apr</v>
      </c>
      <c r="D7190" s="6" t="str">
        <f>TEXT(Table1[[#This Row],[Order Date]],"yyyy")</f>
        <v>2024</v>
      </c>
      <c r="E7190" t="s">
        <v>202</v>
      </c>
      <c r="F7190" t="s">
        <v>123</v>
      </c>
      <c r="G7190" t="s">
        <v>11</v>
      </c>
      <c r="H7190" t="s">
        <v>16</v>
      </c>
      <c r="I7190" t="s">
        <v>1098</v>
      </c>
      <c r="J7190">
        <v>6.26</v>
      </c>
      <c r="K7190">
        <v>3</v>
      </c>
      <c r="L7190">
        <v>2.04</v>
      </c>
    </row>
    <row r="7191" spans="1:12" ht="14.25" customHeight="1" x14ac:dyDescent="0.25">
      <c r="A7191" t="str">
        <f t="shared" si="112"/>
        <v>ORD7190</v>
      </c>
      <c r="B7191" s="6">
        <v>45383</v>
      </c>
      <c r="C7191" s="6" t="str">
        <f>TEXT(Table1[[#This Row],[Order Date]],"mmm")</f>
        <v>Apr</v>
      </c>
      <c r="D7191" s="6" t="str">
        <f>TEXT(Table1[[#This Row],[Order Date]],"yyyy")</f>
        <v>2024</v>
      </c>
      <c r="E7191" t="s">
        <v>202</v>
      </c>
      <c r="F7191" t="s">
        <v>123</v>
      </c>
      <c r="G7191" t="s">
        <v>11</v>
      </c>
      <c r="H7191" t="s">
        <v>92</v>
      </c>
      <c r="I7191" t="s">
        <v>658</v>
      </c>
      <c r="J7191">
        <v>20.81</v>
      </c>
      <c r="K7191">
        <v>3</v>
      </c>
      <c r="L7191">
        <v>1.82</v>
      </c>
    </row>
    <row r="7192" spans="1:12" ht="14.25" customHeight="1" x14ac:dyDescent="0.25">
      <c r="A7192" t="str">
        <f t="shared" si="112"/>
        <v>ORD7191</v>
      </c>
      <c r="B7192" s="6">
        <v>45383</v>
      </c>
      <c r="C7192" s="6" t="str">
        <f>TEXT(Table1[[#This Row],[Order Date]],"mmm")</f>
        <v>Apr</v>
      </c>
      <c r="D7192" s="6" t="str">
        <f>TEXT(Table1[[#This Row],[Order Date]],"yyyy")</f>
        <v>2024</v>
      </c>
      <c r="E7192" t="s">
        <v>202</v>
      </c>
      <c r="F7192" t="s">
        <v>123</v>
      </c>
      <c r="G7192" t="s">
        <v>34</v>
      </c>
      <c r="H7192" t="s">
        <v>35</v>
      </c>
      <c r="I7192" t="s">
        <v>1480</v>
      </c>
      <c r="J7192">
        <v>218.35</v>
      </c>
      <c r="K7192">
        <v>3</v>
      </c>
      <c r="L7192">
        <v>-19.11</v>
      </c>
    </row>
    <row r="7193" spans="1:12" ht="14.25" customHeight="1" x14ac:dyDescent="0.25">
      <c r="A7193" t="str">
        <f t="shared" si="112"/>
        <v>ORD7192</v>
      </c>
      <c r="B7193" s="6">
        <v>45383</v>
      </c>
      <c r="C7193" s="6" t="str">
        <f>TEXT(Table1[[#This Row],[Order Date]],"mmm")</f>
        <v>Apr</v>
      </c>
      <c r="D7193" s="6" t="str">
        <f>TEXT(Table1[[#This Row],[Order Date]],"yyyy")</f>
        <v>2024</v>
      </c>
      <c r="E7193" t="s">
        <v>583</v>
      </c>
      <c r="F7193" t="s">
        <v>70</v>
      </c>
      <c r="G7193" t="s">
        <v>34</v>
      </c>
      <c r="H7193" t="s">
        <v>47</v>
      </c>
      <c r="I7193" t="s">
        <v>1276</v>
      </c>
      <c r="J7193">
        <v>127.95</v>
      </c>
      <c r="K7193">
        <v>3</v>
      </c>
      <c r="L7193">
        <v>21.75</v>
      </c>
    </row>
    <row r="7194" spans="1:12" ht="14.25" customHeight="1" x14ac:dyDescent="0.25">
      <c r="A7194" t="str">
        <f t="shared" si="112"/>
        <v>ORD7193</v>
      </c>
      <c r="B7194" s="6">
        <v>45384</v>
      </c>
      <c r="C7194" s="6" t="str">
        <f>TEXT(Table1[[#This Row],[Order Date]],"mmm")</f>
        <v>Apr</v>
      </c>
      <c r="D7194" s="6" t="str">
        <f>TEXT(Table1[[#This Row],[Order Date]],"yyyy")</f>
        <v>2024</v>
      </c>
      <c r="E7194" t="s">
        <v>1623</v>
      </c>
      <c r="F7194" t="s">
        <v>27</v>
      </c>
      <c r="G7194" t="s">
        <v>34</v>
      </c>
      <c r="H7194" t="s">
        <v>47</v>
      </c>
      <c r="I7194" t="s">
        <v>975</v>
      </c>
      <c r="J7194">
        <v>25.11</v>
      </c>
      <c r="K7194">
        <v>3</v>
      </c>
      <c r="L7194">
        <v>6.53</v>
      </c>
    </row>
    <row r="7195" spans="1:12" ht="14.25" customHeight="1" x14ac:dyDescent="0.25">
      <c r="A7195" t="str">
        <f t="shared" si="112"/>
        <v>ORD7194</v>
      </c>
      <c r="B7195" s="6">
        <v>45384</v>
      </c>
      <c r="C7195" s="6" t="str">
        <f>TEXT(Table1[[#This Row],[Order Date]],"mmm")</f>
        <v>Apr</v>
      </c>
      <c r="D7195" s="6" t="str">
        <f>TEXT(Table1[[#This Row],[Order Date]],"yyyy")</f>
        <v>2024</v>
      </c>
      <c r="E7195" t="s">
        <v>1676</v>
      </c>
      <c r="F7195" t="s">
        <v>30</v>
      </c>
      <c r="G7195" t="s">
        <v>34</v>
      </c>
      <c r="H7195" t="s">
        <v>145</v>
      </c>
      <c r="I7195" t="s">
        <v>810</v>
      </c>
      <c r="J7195">
        <v>411.8</v>
      </c>
      <c r="K7195">
        <v>2</v>
      </c>
      <c r="L7195">
        <v>70.010000000000005</v>
      </c>
    </row>
    <row r="7196" spans="1:12" ht="14.25" customHeight="1" x14ac:dyDescent="0.25">
      <c r="A7196" t="str">
        <f t="shared" si="112"/>
        <v>ORD7195</v>
      </c>
      <c r="B7196" s="6">
        <v>45384</v>
      </c>
      <c r="C7196" s="6" t="str">
        <f>TEXT(Table1[[#This Row],[Order Date]],"mmm")</f>
        <v>Apr</v>
      </c>
      <c r="D7196" s="6" t="str">
        <f>TEXT(Table1[[#This Row],[Order Date]],"yyyy")</f>
        <v>2024</v>
      </c>
      <c r="E7196" t="s">
        <v>1676</v>
      </c>
      <c r="F7196" t="s">
        <v>30</v>
      </c>
      <c r="G7196" t="s">
        <v>39</v>
      </c>
      <c r="H7196" t="s">
        <v>52</v>
      </c>
      <c r="I7196" t="s">
        <v>1559</v>
      </c>
      <c r="J7196">
        <v>360</v>
      </c>
      <c r="K7196">
        <v>4</v>
      </c>
      <c r="L7196">
        <v>129.6</v>
      </c>
    </row>
    <row r="7197" spans="1:12" ht="14.25" customHeight="1" x14ac:dyDescent="0.25">
      <c r="A7197" t="str">
        <f t="shared" si="112"/>
        <v>ORD7196</v>
      </c>
      <c r="B7197" s="6">
        <v>45384</v>
      </c>
      <c r="C7197" s="6" t="str">
        <f>TEXT(Table1[[#This Row],[Order Date]],"mmm")</f>
        <v>Apr</v>
      </c>
      <c r="D7197" s="6" t="str">
        <f>TEXT(Table1[[#This Row],[Order Date]],"yyyy")</f>
        <v>2024</v>
      </c>
      <c r="E7197" t="s">
        <v>1699</v>
      </c>
      <c r="F7197" t="s">
        <v>613</v>
      </c>
      <c r="G7197" t="s">
        <v>11</v>
      </c>
      <c r="H7197" t="s">
        <v>24</v>
      </c>
      <c r="I7197" t="s">
        <v>2642</v>
      </c>
      <c r="J7197">
        <v>11.12</v>
      </c>
      <c r="K7197">
        <v>4</v>
      </c>
      <c r="L7197">
        <v>2.89</v>
      </c>
    </row>
    <row r="7198" spans="1:12" ht="14.25" customHeight="1" x14ac:dyDescent="0.25">
      <c r="A7198" t="str">
        <f t="shared" si="112"/>
        <v>ORD7197</v>
      </c>
      <c r="B7198" s="6">
        <v>45384</v>
      </c>
      <c r="C7198" s="6" t="str">
        <f>TEXT(Table1[[#This Row],[Order Date]],"mmm")</f>
        <v>Apr</v>
      </c>
      <c r="D7198" s="6" t="str">
        <f>TEXT(Table1[[#This Row],[Order Date]],"yyyy")</f>
        <v>2024</v>
      </c>
      <c r="E7198" t="s">
        <v>1885</v>
      </c>
      <c r="F7198" t="s">
        <v>488</v>
      </c>
      <c r="G7198" t="s">
        <v>11</v>
      </c>
      <c r="H7198" t="s">
        <v>16</v>
      </c>
      <c r="I7198" t="s">
        <v>1336</v>
      </c>
      <c r="J7198">
        <v>14.94</v>
      </c>
      <c r="K7198">
        <v>3</v>
      </c>
      <c r="L7198">
        <v>6.87</v>
      </c>
    </row>
    <row r="7199" spans="1:12" ht="14.25" customHeight="1" x14ac:dyDescent="0.25">
      <c r="A7199" t="str">
        <f t="shared" si="112"/>
        <v>ORD7198</v>
      </c>
      <c r="B7199" s="6">
        <v>45385</v>
      </c>
      <c r="C7199" s="6" t="str">
        <f>TEXT(Table1[[#This Row],[Order Date]],"mmm")</f>
        <v>Apr</v>
      </c>
      <c r="D7199" s="6" t="str">
        <f>TEXT(Table1[[#This Row],[Order Date]],"yyyy")</f>
        <v>2024</v>
      </c>
      <c r="E7199" t="s">
        <v>596</v>
      </c>
      <c r="F7199" t="s">
        <v>23</v>
      </c>
      <c r="G7199" t="s">
        <v>34</v>
      </c>
      <c r="H7199" t="s">
        <v>47</v>
      </c>
      <c r="I7199" t="s">
        <v>1015</v>
      </c>
      <c r="J7199">
        <v>25.47</v>
      </c>
      <c r="K7199">
        <v>4</v>
      </c>
      <c r="L7199">
        <v>7.64</v>
      </c>
    </row>
    <row r="7200" spans="1:12" ht="14.25" customHeight="1" x14ac:dyDescent="0.25">
      <c r="A7200" t="str">
        <f t="shared" si="112"/>
        <v>ORD7199</v>
      </c>
      <c r="B7200" s="6">
        <v>45385</v>
      </c>
      <c r="C7200" s="6" t="str">
        <f>TEXT(Table1[[#This Row],[Order Date]],"mmm")</f>
        <v>Apr</v>
      </c>
      <c r="D7200" s="6" t="str">
        <f>TEXT(Table1[[#This Row],[Order Date]],"yyyy")</f>
        <v>2024</v>
      </c>
      <c r="E7200" t="s">
        <v>218</v>
      </c>
      <c r="F7200" t="s">
        <v>15</v>
      </c>
      <c r="G7200" t="s">
        <v>11</v>
      </c>
      <c r="H7200" t="s">
        <v>24</v>
      </c>
      <c r="I7200" t="s">
        <v>1252</v>
      </c>
      <c r="J7200">
        <v>7.06</v>
      </c>
      <c r="K7200">
        <v>3</v>
      </c>
      <c r="L7200">
        <v>2.21</v>
      </c>
    </row>
    <row r="7201" spans="1:12" ht="14.25" customHeight="1" x14ac:dyDescent="0.25">
      <c r="A7201" t="str">
        <f t="shared" si="112"/>
        <v>ORD7200</v>
      </c>
      <c r="B7201" s="6">
        <v>45386</v>
      </c>
      <c r="C7201" s="6" t="str">
        <f>TEXT(Table1[[#This Row],[Order Date]],"mmm")</f>
        <v>Apr</v>
      </c>
      <c r="D7201" s="6" t="str">
        <f>TEXT(Table1[[#This Row],[Order Date]],"yyyy")</f>
        <v>2024</v>
      </c>
      <c r="E7201" t="s">
        <v>1528</v>
      </c>
      <c r="F7201" t="s">
        <v>15</v>
      </c>
      <c r="G7201" t="s">
        <v>39</v>
      </c>
      <c r="H7201" t="s">
        <v>40</v>
      </c>
      <c r="I7201" t="s">
        <v>2419</v>
      </c>
      <c r="J7201">
        <v>383.84</v>
      </c>
      <c r="K7201">
        <v>4</v>
      </c>
      <c r="L7201">
        <v>47.98</v>
      </c>
    </row>
    <row r="7202" spans="1:12" ht="14.25" customHeight="1" x14ac:dyDescent="0.25">
      <c r="A7202" t="str">
        <f t="shared" si="112"/>
        <v>ORD7201</v>
      </c>
      <c r="B7202" s="6">
        <v>45386</v>
      </c>
      <c r="C7202" s="6" t="str">
        <f>TEXT(Table1[[#This Row],[Order Date]],"mmm")</f>
        <v>Apr</v>
      </c>
      <c r="D7202" s="6" t="str">
        <f>TEXT(Table1[[#This Row],[Order Date]],"yyyy")</f>
        <v>2024</v>
      </c>
      <c r="E7202" t="s">
        <v>928</v>
      </c>
      <c r="F7202" t="s">
        <v>149</v>
      </c>
      <c r="G7202" t="s">
        <v>39</v>
      </c>
      <c r="H7202" t="s">
        <v>40</v>
      </c>
      <c r="I7202" t="s">
        <v>2664</v>
      </c>
      <c r="J7202">
        <v>41.22</v>
      </c>
      <c r="K7202">
        <v>1</v>
      </c>
      <c r="L7202">
        <v>11.13</v>
      </c>
    </row>
    <row r="7203" spans="1:12" ht="14.25" customHeight="1" x14ac:dyDescent="0.25">
      <c r="A7203" t="str">
        <f t="shared" si="112"/>
        <v>ORD7202</v>
      </c>
      <c r="B7203" s="6">
        <v>45386</v>
      </c>
      <c r="C7203" s="6" t="str">
        <f>TEXT(Table1[[#This Row],[Order Date]],"mmm")</f>
        <v>Apr</v>
      </c>
      <c r="D7203" s="6" t="str">
        <f>TEXT(Table1[[#This Row],[Order Date]],"yyyy")</f>
        <v>2024</v>
      </c>
      <c r="E7203" t="s">
        <v>928</v>
      </c>
      <c r="F7203" t="s">
        <v>149</v>
      </c>
      <c r="G7203" t="s">
        <v>11</v>
      </c>
      <c r="H7203" t="s">
        <v>200</v>
      </c>
      <c r="I7203" t="s">
        <v>1516</v>
      </c>
      <c r="J7203">
        <v>240.37</v>
      </c>
      <c r="K7203">
        <v>1</v>
      </c>
      <c r="L7203">
        <v>7.21</v>
      </c>
    </row>
    <row r="7204" spans="1:12" ht="14.25" customHeight="1" x14ac:dyDescent="0.25">
      <c r="A7204" t="str">
        <f t="shared" si="112"/>
        <v>ORD7203</v>
      </c>
      <c r="B7204" s="6">
        <v>45386</v>
      </c>
      <c r="C7204" s="6" t="str">
        <f>TEXT(Table1[[#This Row],[Order Date]],"mmm")</f>
        <v>Apr</v>
      </c>
      <c r="D7204" s="6" t="str">
        <f>TEXT(Table1[[#This Row],[Order Date]],"yyyy")</f>
        <v>2024</v>
      </c>
      <c r="E7204" t="s">
        <v>928</v>
      </c>
      <c r="F7204" t="s">
        <v>149</v>
      </c>
      <c r="G7204" t="s">
        <v>39</v>
      </c>
      <c r="H7204" t="s">
        <v>40</v>
      </c>
      <c r="I7204" t="s">
        <v>1895</v>
      </c>
      <c r="J7204">
        <v>119.02</v>
      </c>
      <c r="K7204">
        <v>2</v>
      </c>
      <c r="L7204">
        <v>33.33</v>
      </c>
    </row>
    <row r="7205" spans="1:12" ht="14.25" customHeight="1" x14ac:dyDescent="0.25">
      <c r="A7205" t="str">
        <f t="shared" si="112"/>
        <v>ORD7204</v>
      </c>
      <c r="B7205" s="6">
        <v>45386</v>
      </c>
      <c r="C7205" s="6" t="str">
        <f>TEXT(Table1[[#This Row],[Order Date]],"mmm")</f>
        <v>Apr</v>
      </c>
      <c r="D7205" s="6" t="str">
        <f>TEXT(Table1[[#This Row],[Order Date]],"yyyy")</f>
        <v>2024</v>
      </c>
      <c r="E7205" t="s">
        <v>1811</v>
      </c>
      <c r="F7205" t="s">
        <v>149</v>
      </c>
      <c r="G7205" t="s">
        <v>11</v>
      </c>
      <c r="H7205" t="s">
        <v>63</v>
      </c>
      <c r="I7205" t="s">
        <v>65</v>
      </c>
      <c r="J7205">
        <v>16.98</v>
      </c>
      <c r="K7205">
        <v>1</v>
      </c>
      <c r="L7205">
        <v>8.49</v>
      </c>
    </row>
    <row r="7206" spans="1:12" ht="14.25" customHeight="1" x14ac:dyDescent="0.25">
      <c r="A7206" t="str">
        <f t="shared" si="112"/>
        <v>ORD7205</v>
      </c>
      <c r="B7206" s="6">
        <v>45386</v>
      </c>
      <c r="C7206" s="6" t="str">
        <f>TEXT(Table1[[#This Row],[Order Date]],"mmm")</f>
        <v>Apr</v>
      </c>
      <c r="D7206" s="6" t="str">
        <f>TEXT(Table1[[#This Row],[Order Date]],"yyyy")</f>
        <v>2024</v>
      </c>
      <c r="E7206" t="s">
        <v>1282</v>
      </c>
      <c r="F7206" t="s">
        <v>149</v>
      </c>
      <c r="G7206" t="s">
        <v>11</v>
      </c>
      <c r="H7206" t="s">
        <v>24</v>
      </c>
      <c r="I7206" t="s">
        <v>2390</v>
      </c>
      <c r="J7206">
        <v>7.04</v>
      </c>
      <c r="K7206">
        <v>4</v>
      </c>
      <c r="L7206">
        <v>2.04</v>
      </c>
    </row>
    <row r="7207" spans="1:12" ht="14.25" customHeight="1" x14ac:dyDescent="0.25">
      <c r="A7207" t="str">
        <f t="shared" si="112"/>
        <v>ORD7206</v>
      </c>
      <c r="B7207" s="6">
        <v>45388</v>
      </c>
      <c r="C7207" s="6" t="str">
        <f>TEXT(Table1[[#This Row],[Order Date]],"mmm")</f>
        <v>Apr</v>
      </c>
      <c r="D7207" s="6" t="str">
        <f>TEXT(Table1[[#This Row],[Order Date]],"yyyy")</f>
        <v>2024</v>
      </c>
      <c r="E7207" t="s">
        <v>2580</v>
      </c>
      <c r="F7207" t="s">
        <v>395</v>
      </c>
      <c r="G7207" t="s">
        <v>11</v>
      </c>
      <c r="H7207" t="s">
        <v>12</v>
      </c>
      <c r="I7207" t="s">
        <v>625</v>
      </c>
      <c r="J7207">
        <v>106.32</v>
      </c>
      <c r="K7207">
        <v>3</v>
      </c>
      <c r="L7207">
        <v>49.97</v>
      </c>
    </row>
    <row r="7208" spans="1:12" ht="14.25" customHeight="1" x14ac:dyDescent="0.25">
      <c r="A7208" t="str">
        <f t="shared" si="112"/>
        <v>ORD7207</v>
      </c>
      <c r="B7208" s="6">
        <v>45388</v>
      </c>
      <c r="C7208" s="6" t="str">
        <f>TEXT(Table1[[#This Row],[Order Date]],"mmm")</f>
        <v>Apr</v>
      </c>
      <c r="D7208" s="6" t="str">
        <f>TEXT(Table1[[#This Row],[Order Date]],"yyyy")</f>
        <v>2024</v>
      </c>
      <c r="E7208" t="s">
        <v>1111</v>
      </c>
      <c r="F7208" t="s">
        <v>120</v>
      </c>
      <c r="G7208" t="s">
        <v>11</v>
      </c>
      <c r="H7208" t="s">
        <v>20</v>
      </c>
      <c r="I7208" t="s">
        <v>1668</v>
      </c>
      <c r="J7208">
        <v>8.1</v>
      </c>
      <c r="K7208">
        <v>5</v>
      </c>
      <c r="L7208">
        <v>-5.94</v>
      </c>
    </row>
    <row r="7209" spans="1:12" ht="14.25" customHeight="1" x14ac:dyDescent="0.25">
      <c r="A7209" t="str">
        <f t="shared" si="112"/>
        <v>ORD7208</v>
      </c>
      <c r="B7209" s="6">
        <v>45389</v>
      </c>
      <c r="C7209" s="6" t="str">
        <f>TEXT(Table1[[#This Row],[Order Date]],"mmm")</f>
        <v>Apr</v>
      </c>
      <c r="D7209" s="6" t="str">
        <f>TEXT(Table1[[#This Row],[Order Date]],"yyyy")</f>
        <v>2024</v>
      </c>
      <c r="E7209" t="s">
        <v>1383</v>
      </c>
      <c r="F7209" t="s">
        <v>123</v>
      </c>
      <c r="G7209" t="s">
        <v>34</v>
      </c>
      <c r="H7209" t="s">
        <v>145</v>
      </c>
      <c r="I7209" t="s">
        <v>550</v>
      </c>
      <c r="J7209">
        <v>233.86</v>
      </c>
      <c r="K7209">
        <v>2</v>
      </c>
      <c r="L7209">
        <v>-102.05</v>
      </c>
    </row>
    <row r="7210" spans="1:12" ht="14.25" customHeight="1" x14ac:dyDescent="0.25">
      <c r="A7210" t="str">
        <f t="shared" si="112"/>
        <v>ORD7209</v>
      </c>
      <c r="B7210" s="6">
        <v>45389</v>
      </c>
      <c r="C7210" s="6" t="str">
        <f>TEXT(Table1[[#This Row],[Order Date]],"mmm")</f>
        <v>Apr</v>
      </c>
      <c r="D7210" s="6" t="str">
        <f>TEXT(Table1[[#This Row],[Order Date]],"yyyy")</f>
        <v>2024</v>
      </c>
      <c r="E7210" t="s">
        <v>1383</v>
      </c>
      <c r="F7210" t="s">
        <v>123</v>
      </c>
      <c r="G7210" t="s">
        <v>34</v>
      </c>
      <c r="H7210" t="s">
        <v>145</v>
      </c>
      <c r="I7210" t="s">
        <v>320</v>
      </c>
      <c r="J7210">
        <v>620.61</v>
      </c>
      <c r="K7210">
        <v>3</v>
      </c>
      <c r="L7210">
        <v>-248.25</v>
      </c>
    </row>
    <row r="7211" spans="1:12" ht="14.25" customHeight="1" x14ac:dyDescent="0.25">
      <c r="A7211" t="str">
        <f t="shared" si="112"/>
        <v>ORD7210</v>
      </c>
      <c r="B7211" s="6">
        <v>45389</v>
      </c>
      <c r="C7211" s="6" t="str">
        <f>TEXT(Table1[[#This Row],[Order Date]],"mmm")</f>
        <v>Apr</v>
      </c>
      <c r="D7211" s="6" t="str">
        <f>TEXT(Table1[[#This Row],[Order Date]],"yyyy")</f>
        <v>2024</v>
      </c>
      <c r="E7211" t="s">
        <v>1383</v>
      </c>
      <c r="F7211" t="s">
        <v>123</v>
      </c>
      <c r="G7211" t="s">
        <v>11</v>
      </c>
      <c r="H7211" t="s">
        <v>20</v>
      </c>
      <c r="I7211" t="s">
        <v>1030</v>
      </c>
      <c r="J7211">
        <v>5.33</v>
      </c>
      <c r="K7211">
        <v>2</v>
      </c>
      <c r="L7211">
        <v>-3.55</v>
      </c>
    </row>
    <row r="7212" spans="1:12" ht="14.25" customHeight="1" x14ac:dyDescent="0.25">
      <c r="A7212" t="str">
        <f t="shared" si="112"/>
        <v>ORD7211</v>
      </c>
      <c r="B7212" s="6">
        <v>45389</v>
      </c>
      <c r="C7212" s="6" t="str">
        <f>TEXT(Table1[[#This Row],[Order Date]],"mmm")</f>
        <v>Apr</v>
      </c>
      <c r="D7212" s="6" t="str">
        <f>TEXT(Table1[[#This Row],[Order Date]],"yyyy")</f>
        <v>2024</v>
      </c>
      <c r="E7212" t="s">
        <v>1383</v>
      </c>
      <c r="F7212" t="s">
        <v>123</v>
      </c>
      <c r="G7212" t="s">
        <v>34</v>
      </c>
      <c r="H7212" t="s">
        <v>47</v>
      </c>
      <c r="I7212" t="s">
        <v>2366</v>
      </c>
      <c r="J7212">
        <v>258.07</v>
      </c>
      <c r="K7212">
        <v>3</v>
      </c>
      <c r="L7212">
        <v>0</v>
      </c>
    </row>
    <row r="7213" spans="1:12" ht="14.25" customHeight="1" x14ac:dyDescent="0.25">
      <c r="A7213" t="str">
        <f t="shared" si="112"/>
        <v>ORD7212</v>
      </c>
      <c r="B7213" s="6">
        <v>45389</v>
      </c>
      <c r="C7213" s="6" t="str">
        <f>TEXT(Table1[[#This Row],[Order Date]],"mmm")</f>
        <v>Apr</v>
      </c>
      <c r="D7213" s="6" t="str">
        <f>TEXT(Table1[[#This Row],[Order Date]],"yyyy")</f>
        <v>2024</v>
      </c>
      <c r="E7213" t="s">
        <v>1383</v>
      </c>
      <c r="F7213" t="s">
        <v>123</v>
      </c>
      <c r="G7213" t="s">
        <v>39</v>
      </c>
      <c r="H7213" t="s">
        <v>52</v>
      </c>
      <c r="I7213" t="s">
        <v>1628</v>
      </c>
      <c r="J7213">
        <v>617.98</v>
      </c>
      <c r="K7213">
        <v>3</v>
      </c>
      <c r="L7213">
        <v>-7.72</v>
      </c>
    </row>
    <row r="7214" spans="1:12" ht="14.25" customHeight="1" x14ac:dyDescent="0.25">
      <c r="A7214" t="str">
        <f t="shared" si="112"/>
        <v>ORD7213</v>
      </c>
      <c r="B7214" s="6">
        <v>45389</v>
      </c>
      <c r="C7214" s="6" t="str">
        <f>TEXT(Table1[[#This Row],[Order Date]],"mmm")</f>
        <v>Apr</v>
      </c>
      <c r="D7214" s="6" t="str">
        <f>TEXT(Table1[[#This Row],[Order Date]],"yyyy")</f>
        <v>2024</v>
      </c>
      <c r="E7214" t="s">
        <v>228</v>
      </c>
      <c r="F7214" t="s">
        <v>123</v>
      </c>
      <c r="G7214" t="s">
        <v>11</v>
      </c>
      <c r="H7214" t="s">
        <v>24</v>
      </c>
      <c r="I7214" t="s">
        <v>1603</v>
      </c>
      <c r="J7214">
        <v>16.260000000000002</v>
      </c>
      <c r="K7214">
        <v>2</v>
      </c>
      <c r="L7214">
        <v>1.22</v>
      </c>
    </row>
    <row r="7215" spans="1:12" ht="14.25" customHeight="1" x14ac:dyDescent="0.25">
      <c r="A7215" t="str">
        <f t="shared" si="112"/>
        <v>ORD7214</v>
      </c>
      <c r="B7215" s="6">
        <v>45389</v>
      </c>
      <c r="C7215" s="6" t="str">
        <f>TEXT(Table1[[#This Row],[Order Date]],"mmm")</f>
        <v>Apr</v>
      </c>
      <c r="D7215" s="6" t="str">
        <f>TEXT(Table1[[#This Row],[Order Date]],"yyyy")</f>
        <v>2024</v>
      </c>
      <c r="E7215" t="s">
        <v>228</v>
      </c>
      <c r="F7215" t="s">
        <v>123</v>
      </c>
      <c r="G7215" t="s">
        <v>39</v>
      </c>
      <c r="H7215" t="s">
        <v>40</v>
      </c>
      <c r="I7215" t="s">
        <v>521</v>
      </c>
      <c r="J7215">
        <v>219.18</v>
      </c>
      <c r="K7215">
        <v>2</v>
      </c>
      <c r="L7215">
        <v>19.18</v>
      </c>
    </row>
    <row r="7216" spans="1:12" ht="14.25" customHeight="1" x14ac:dyDescent="0.25">
      <c r="A7216" t="str">
        <f t="shared" si="112"/>
        <v>ORD7215</v>
      </c>
      <c r="B7216" s="6">
        <v>45390</v>
      </c>
      <c r="C7216" s="6" t="str">
        <f>TEXT(Table1[[#This Row],[Order Date]],"mmm")</f>
        <v>Apr</v>
      </c>
      <c r="D7216" s="6" t="str">
        <f>TEXT(Table1[[#This Row],[Order Date]],"yyyy")</f>
        <v>2024</v>
      </c>
      <c r="E7216" t="s">
        <v>1555</v>
      </c>
      <c r="F7216" t="s">
        <v>30</v>
      </c>
      <c r="G7216" t="s">
        <v>34</v>
      </c>
      <c r="H7216" t="s">
        <v>47</v>
      </c>
      <c r="I7216" t="s">
        <v>1976</v>
      </c>
      <c r="J7216">
        <v>56.28</v>
      </c>
      <c r="K7216">
        <v>6</v>
      </c>
      <c r="L7216">
        <v>15.76</v>
      </c>
    </row>
    <row r="7217" spans="1:12" ht="14.25" customHeight="1" x14ac:dyDescent="0.25">
      <c r="A7217" t="str">
        <f t="shared" si="112"/>
        <v>ORD7216</v>
      </c>
      <c r="B7217" s="6">
        <v>45390</v>
      </c>
      <c r="C7217" s="6" t="str">
        <f>TEXT(Table1[[#This Row],[Order Date]],"mmm")</f>
        <v>Apr</v>
      </c>
      <c r="D7217" s="6" t="str">
        <f>TEXT(Table1[[#This Row],[Order Date]],"yyyy")</f>
        <v>2024</v>
      </c>
      <c r="E7217" t="s">
        <v>1555</v>
      </c>
      <c r="F7217" t="s">
        <v>30</v>
      </c>
      <c r="G7217" t="s">
        <v>11</v>
      </c>
      <c r="H7217" t="s">
        <v>20</v>
      </c>
      <c r="I7217" t="s">
        <v>1142</v>
      </c>
      <c r="J7217">
        <v>2690.97</v>
      </c>
      <c r="K7217">
        <v>3</v>
      </c>
      <c r="L7217">
        <v>1264.76</v>
      </c>
    </row>
    <row r="7218" spans="1:12" ht="14.25" customHeight="1" x14ac:dyDescent="0.25">
      <c r="A7218" t="str">
        <f t="shared" si="112"/>
        <v>ORD7217</v>
      </c>
      <c r="B7218" s="6">
        <v>45390</v>
      </c>
      <c r="C7218" s="6" t="str">
        <f>TEXT(Table1[[#This Row],[Order Date]],"mmm")</f>
        <v>Apr</v>
      </c>
      <c r="D7218" s="6" t="str">
        <f>TEXT(Table1[[#This Row],[Order Date]],"yyyy")</f>
        <v>2024</v>
      </c>
      <c r="E7218" t="s">
        <v>1385</v>
      </c>
      <c r="F7218" t="s">
        <v>177</v>
      </c>
      <c r="G7218" t="s">
        <v>11</v>
      </c>
      <c r="H7218" t="s">
        <v>18</v>
      </c>
      <c r="I7218" t="s">
        <v>2110</v>
      </c>
      <c r="J7218">
        <v>2591.56</v>
      </c>
      <c r="K7218">
        <v>4</v>
      </c>
      <c r="L7218">
        <v>621.97</v>
      </c>
    </row>
    <row r="7219" spans="1:12" ht="14.25" customHeight="1" x14ac:dyDescent="0.25">
      <c r="A7219" t="str">
        <f t="shared" si="112"/>
        <v>ORD7218</v>
      </c>
      <c r="B7219" s="6">
        <v>45390</v>
      </c>
      <c r="C7219" s="6" t="str">
        <f>TEXT(Table1[[#This Row],[Order Date]],"mmm")</f>
        <v>Apr</v>
      </c>
      <c r="D7219" s="6" t="str">
        <f>TEXT(Table1[[#This Row],[Order Date]],"yyyy")</f>
        <v>2024</v>
      </c>
      <c r="E7219" t="s">
        <v>1385</v>
      </c>
      <c r="F7219" t="s">
        <v>177</v>
      </c>
      <c r="G7219" t="s">
        <v>11</v>
      </c>
      <c r="H7219" t="s">
        <v>92</v>
      </c>
      <c r="I7219" t="s">
        <v>1250</v>
      </c>
      <c r="J7219">
        <v>41.95</v>
      </c>
      <c r="K7219">
        <v>5</v>
      </c>
      <c r="L7219">
        <v>10.49</v>
      </c>
    </row>
    <row r="7220" spans="1:12" ht="14.25" customHeight="1" x14ac:dyDescent="0.25">
      <c r="A7220" t="str">
        <f t="shared" si="112"/>
        <v>ORD7219</v>
      </c>
      <c r="B7220" s="6">
        <v>45390</v>
      </c>
      <c r="C7220" s="6" t="str">
        <f>TEXT(Table1[[#This Row],[Order Date]],"mmm")</f>
        <v>Apr</v>
      </c>
      <c r="D7220" s="6" t="str">
        <f>TEXT(Table1[[#This Row],[Order Date]],"yyyy")</f>
        <v>2024</v>
      </c>
      <c r="E7220" t="s">
        <v>963</v>
      </c>
      <c r="F7220" t="s">
        <v>27</v>
      </c>
      <c r="G7220" t="s">
        <v>11</v>
      </c>
      <c r="H7220" t="s">
        <v>12</v>
      </c>
      <c r="I7220" t="s">
        <v>264</v>
      </c>
      <c r="J7220">
        <v>244.55</v>
      </c>
      <c r="K7220">
        <v>5</v>
      </c>
      <c r="L7220">
        <v>114.94</v>
      </c>
    </row>
    <row r="7221" spans="1:12" ht="14.25" customHeight="1" x14ac:dyDescent="0.25">
      <c r="A7221" t="str">
        <f t="shared" si="112"/>
        <v>ORD7220</v>
      </c>
      <c r="B7221" s="6">
        <v>45390</v>
      </c>
      <c r="C7221" s="6" t="str">
        <f>TEXT(Table1[[#This Row],[Order Date]],"mmm")</f>
        <v>Apr</v>
      </c>
      <c r="D7221" s="6" t="str">
        <f>TEXT(Table1[[#This Row],[Order Date]],"yyyy")</f>
        <v>2024</v>
      </c>
      <c r="E7221" t="s">
        <v>963</v>
      </c>
      <c r="F7221" t="s">
        <v>27</v>
      </c>
      <c r="G7221" t="s">
        <v>11</v>
      </c>
      <c r="H7221" t="s">
        <v>12</v>
      </c>
      <c r="I7221" t="s">
        <v>1294</v>
      </c>
      <c r="J7221">
        <v>195.76</v>
      </c>
      <c r="K7221">
        <v>4</v>
      </c>
      <c r="L7221">
        <v>97.88</v>
      </c>
    </row>
    <row r="7222" spans="1:12" ht="14.25" customHeight="1" x14ac:dyDescent="0.25">
      <c r="A7222" t="str">
        <f t="shared" si="112"/>
        <v>ORD7221</v>
      </c>
      <c r="B7222" s="6">
        <v>45390</v>
      </c>
      <c r="C7222" s="6" t="str">
        <f>TEXT(Table1[[#This Row],[Order Date]],"mmm")</f>
        <v>Apr</v>
      </c>
      <c r="D7222" s="6" t="str">
        <f>TEXT(Table1[[#This Row],[Order Date]],"yyyy")</f>
        <v>2024</v>
      </c>
      <c r="E7222" t="s">
        <v>241</v>
      </c>
      <c r="F7222" t="s">
        <v>110</v>
      </c>
      <c r="G7222" t="s">
        <v>34</v>
      </c>
      <c r="H7222" t="s">
        <v>47</v>
      </c>
      <c r="I7222" t="s">
        <v>1220</v>
      </c>
      <c r="J7222">
        <v>273.95999999999998</v>
      </c>
      <c r="K7222">
        <v>2</v>
      </c>
      <c r="L7222">
        <v>71.23</v>
      </c>
    </row>
    <row r="7223" spans="1:12" ht="14.25" customHeight="1" x14ac:dyDescent="0.25">
      <c r="A7223" t="str">
        <f t="shared" si="112"/>
        <v>ORD7222</v>
      </c>
      <c r="B7223" s="6">
        <v>45390</v>
      </c>
      <c r="C7223" s="6" t="str">
        <f>TEXT(Table1[[#This Row],[Order Date]],"mmm")</f>
        <v>Apr</v>
      </c>
      <c r="D7223" s="6" t="str">
        <f>TEXT(Table1[[#This Row],[Order Date]],"yyyy")</f>
        <v>2024</v>
      </c>
      <c r="E7223" t="s">
        <v>241</v>
      </c>
      <c r="F7223" t="s">
        <v>110</v>
      </c>
      <c r="G7223" t="s">
        <v>34</v>
      </c>
      <c r="H7223" t="s">
        <v>47</v>
      </c>
      <c r="I7223" t="s">
        <v>1397</v>
      </c>
      <c r="J7223">
        <v>306.89999999999998</v>
      </c>
      <c r="K7223">
        <v>3</v>
      </c>
      <c r="L7223">
        <v>79.790000000000006</v>
      </c>
    </row>
    <row r="7224" spans="1:12" ht="14.25" customHeight="1" x14ac:dyDescent="0.25">
      <c r="A7224" t="str">
        <f t="shared" si="112"/>
        <v>ORD7223</v>
      </c>
      <c r="B7224" s="6">
        <v>45391</v>
      </c>
      <c r="C7224" s="6" t="str">
        <f>TEXT(Table1[[#This Row],[Order Date]],"mmm")</f>
        <v>Apr</v>
      </c>
      <c r="D7224" s="6" t="str">
        <f>TEXT(Table1[[#This Row],[Order Date]],"yyyy")</f>
        <v>2024</v>
      </c>
      <c r="E7224" t="s">
        <v>2270</v>
      </c>
      <c r="F7224" t="s">
        <v>149</v>
      </c>
      <c r="G7224" t="s">
        <v>11</v>
      </c>
      <c r="H7224" t="s">
        <v>16</v>
      </c>
      <c r="I7224" t="s">
        <v>2667</v>
      </c>
      <c r="J7224">
        <v>9.82</v>
      </c>
      <c r="K7224">
        <v>2</v>
      </c>
      <c r="L7224">
        <v>4.8099999999999996</v>
      </c>
    </row>
    <row r="7225" spans="1:12" ht="14.25" customHeight="1" x14ac:dyDescent="0.25">
      <c r="A7225" t="str">
        <f t="shared" si="112"/>
        <v>ORD7224</v>
      </c>
      <c r="B7225" s="6">
        <v>45391</v>
      </c>
      <c r="C7225" s="6" t="str">
        <f>TEXT(Table1[[#This Row],[Order Date]],"mmm")</f>
        <v>Apr</v>
      </c>
      <c r="D7225" s="6" t="str">
        <f>TEXT(Table1[[#This Row],[Order Date]],"yyyy")</f>
        <v>2024</v>
      </c>
      <c r="E7225" t="s">
        <v>2270</v>
      </c>
      <c r="F7225" t="s">
        <v>149</v>
      </c>
      <c r="G7225" t="s">
        <v>11</v>
      </c>
      <c r="H7225" t="s">
        <v>24</v>
      </c>
      <c r="I7225" t="s">
        <v>1117</v>
      </c>
      <c r="J7225">
        <v>35.97</v>
      </c>
      <c r="K7225">
        <v>3</v>
      </c>
      <c r="L7225">
        <v>9.7100000000000009</v>
      </c>
    </row>
    <row r="7226" spans="1:12" ht="14.25" customHeight="1" x14ac:dyDescent="0.25">
      <c r="A7226" t="str">
        <f t="shared" si="112"/>
        <v>ORD7225</v>
      </c>
      <c r="B7226" s="6">
        <v>45391</v>
      </c>
      <c r="C7226" s="6" t="str">
        <f>TEXT(Table1[[#This Row],[Order Date]],"mmm")</f>
        <v>Apr</v>
      </c>
      <c r="D7226" s="6" t="str">
        <f>TEXT(Table1[[#This Row],[Order Date]],"yyyy")</f>
        <v>2024</v>
      </c>
      <c r="E7226" t="s">
        <v>2270</v>
      </c>
      <c r="F7226" t="s">
        <v>149</v>
      </c>
      <c r="G7226" t="s">
        <v>11</v>
      </c>
      <c r="H7226" t="s">
        <v>12</v>
      </c>
      <c r="I7226" t="s">
        <v>2172</v>
      </c>
      <c r="J7226">
        <v>12.96</v>
      </c>
      <c r="K7226">
        <v>2</v>
      </c>
      <c r="L7226">
        <v>6.22</v>
      </c>
    </row>
    <row r="7227" spans="1:12" ht="14.25" customHeight="1" x14ac:dyDescent="0.25">
      <c r="A7227" t="str">
        <f t="shared" si="112"/>
        <v>ORD7226</v>
      </c>
      <c r="B7227" s="6">
        <v>45391</v>
      </c>
      <c r="C7227" s="6" t="str">
        <f>TEXT(Table1[[#This Row],[Order Date]],"mmm")</f>
        <v>Apr</v>
      </c>
      <c r="D7227" s="6" t="str">
        <f>TEXT(Table1[[#This Row],[Order Date]],"yyyy")</f>
        <v>2024</v>
      </c>
      <c r="E7227" t="s">
        <v>2270</v>
      </c>
      <c r="F7227" t="s">
        <v>149</v>
      </c>
      <c r="G7227" t="s">
        <v>11</v>
      </c>
      <c r="H7227" t="s">
        <v>12</v>
      </c>
      <c r="I7227" t="s">
        <v>2668</v>
      </c>
      <c r="J7227">
        <v>191.6</v>
      </c>
      <c r="K7227">
        <v>4</v>
      </c>
      <c r="L7227">
        <v>91.97</v>
      </c>
    </row>
    <row r="7228" spans="1:12" ht="14.25" customHeight="1" x14ac:dyDescent="0.25">
      <c r="A7228" t="str">
        <f t="shared" si="112"/>
        <v>ORD7227</v>
      </c>
      <c r="B7228" s="6">
        <v>45391</v>
      </c>
      <c r="C7228" s="6" t="str">
        <f>TEXT(Table1[[#This Row],[Order Date]],"mmm")</f>
        <v>Apr</v>
      </c>
      <c r="D7228" s="6" t="str">
        <f>TEXT(Table1[[#This Row],[Order Date]],"yyyy")</f>
        <v>2024</v>
      </c>
      <c r="E7228" t="s">
        <v>2270</v>
      </c>
      <c r="F7228" t="s">
        <v>149</v>
      </c>
      <c r="G7228" t="s">
        <v>11</v>
      </c>
      <c r="H7228" t="s">
        <v>16</v>
      </c>
      <c r="I7228" t="s">
        <v>584</v>
      </c>
      <c r="J7228">
        <v>8.64</v>
      </c>
      <c r="K7228">
        <v>3</v>
      </c>
      <c r="L7228">
        <v>4.2300000000000004</v>
      </c>
    </row>
    <row r="7229" spans="1:12" ht="14.25" customHeight="1" x14ac:dyDescent="0.25">
      <c r="A7229" t="str">
        <f t="shared" si="112"/>
        <v>ORD7228</v>
      </c>
      <c r="B7229" s="6">
        <v>45391</v>
      </c>
      <c r="C7229" s="6" t="str">
        <f>TEXT(Table1[[#This Row],[Order Date]],"mmm")</f>
        <v>Apr</v>
      </c>
      <c r="D7229" s="6" t="str">
        <f>TEXT(Table1[[#This Row],[Order Date]],"yyyy")</f>
        <v>2024</v>
      </c>
      <c r="E7229" t="s">
        <v>2270</v>
      </c>
      <c r="F7229" t="s">
        <v>149</v>
      </c>
      <c r="G7229" t="s">
        <v>11</v>
      </c>
      <c r="H7229" t="s">
        <v>18</v>
      </c>
      <c r="I7229" t="s">
        <v>860</v>
      </c>
      <c r="J7229">
        <v>501.81</v>
      </c>
      <c r="K7229">
        <v>3</v>
      </c>
      <c r="L7229">
        <v>0</v>
      </c>
    </row>
    <row r="7230" spans="1:12" ht="14.25" customHeight="1" x14ac:dyDescent="0.25">
      <c r="A7230" t="str">
        <f t="shared" si="112"/>
        <v>ORD7229</v>
      </c>
      <c r="B7230" s="6">
        <v>45391</v>
      </c>
      <c r="C7230" s="6" t="str">
        <f>TEXT(Table1[[#This Row],[Order Date]],"mmm")</f>
        <v>Apr</v>
      </c>
      <c r="D7230" s="6" t="str">
        <f>TEXT(Table1[[#This Row],[Order Date]],"yyyy")</f>
        <v>2024</v>
      </c>
      <c r="E7230" t="s">
        <v>218</v>
      </c>
      <c r="F7230" t="s">
        <v>123</v>
      </c>
      <c r="G7230" t="s">
        <v>11</v>
      </c>
      <c r="H7230" t="s">
        <v>16</v>
      </c>
      <c r="I7230" t="s">
        <v>1407</v>
      </c>
      <c r="J7230">
        <v>15.12</v>
      </c>
      <c r="K7230">
        <v>3</v>
      </c>
      <c r="L7230">
        <v>4.91</v>
      </c>
    </row>
    <row r="7231" spans="1:12" ht="14.25" customHeight="1" x14ac:dyDescent="0.25">
      <c r="A7231" t="str">
        <f t="shared" si="112"/>
        <v>ORD7230</v>
      </c>
      <c r="B7231" s="6">
        <v>45391</v>
      </c>
      <c r="C7231" s="6" t="str">
        <f>TEXT(Table1[[#This Row],[Order Date]],"mmm")</f>
        <v>Apr</v>
      </c>
      <c r="D7231" s="6" t="str">
        <f>TEXT(Table1[[#This Row],[Order Date]],"yyyy")</f>
        <v>2024</v>
      </c>
      <c r="E7231" t="s">
        <v>218</v>
      </c>
      <c r="F7231" t="s">
        <v>123</v>
      </c>
      <c r="G7231" t="s">
        <v>11</v>
      </c>
      <c r="H7231" t="s">
        <v>20</v>
      </c>
      <c r="I7231" t="s">
        <v>662</v>
      </c>
      <c r="J7231">
        <v>17.43</v>
      </c>
      <c r="K7231">
        <v>1</v>
      </c>
      <c r="L7231">
        <v>-13.36</v>
      </c>
    </row>
    <row r="7232" spans="1:12" ht="14.25" customHeight="1" x14ac:dyDescent="0.25">
      <c r="A7232" t="str">
        <f t="shared" si="112"/>
        <v>ORD7231</v>
      </c>
      <c r="B7232" s="6">
        <v>45391</v>
      </c>
      <c r="C7232" s="6" t="str">
        <f>TEXT(Table1[[#This Row],[Order Date]],"mmm")</f>
        <v>Apr</v>
      </c>
      <c r="D7232" s="6" t="str">
        <f>TEXT(Table1[[#This Row],[Order Date]],"yyyy")</f>
        <v>2024</v>
      </c>
      <c r="E7232" t="s">
        <v>218</v>
      </c>
      <c r="F7232" t="s">
        <v>123</v>
      </c>
      <c r="G7232" t="s">
        <v>11</v>
      </c>
      <c r="H7232" t="s">
        <v>12</v>
      </c>
      <c r="I7232" t="s">
        <v>2243</v>
      </c>
      <c r="J7232">
        <v>251.64</v>
      </c>
      <c r="K7232">
        <v>3</v>
      </c>
      <c r="L7232">
        <v>88.07</v>
      </c>
    </row>
    <row r="7233" spans="1:12" ht="14.25" customHeight="1" x14ac:dyDescent="0.25">
      <c r="A7233" t="str">
        <f t="shared" si="112"/>
        <v>ORD7232</v>
      </c>
      <c r="B7233" s="6">
        <v>45391</v>
      </c>
      <c r="C7233" s="6" t="str">
        <f>TEXT(Table1[[#This Row],[Order Date]],"mmm")</f>
        <v>Apr</v>
      </c>
      <c r="D7233" s="6" t="str">
        <f>TEXT(Table1[[#This Row],[Order Date]],"yyyy")</f>
        <v>2024</v>
      </c>
      <c r="E7233" t="s">
        <v>1012</v>
      </c>
      <c r="F7233" t="s">
        <v>110</v>
      </c>
      <c r="G7233" t="s">
        <v>11</v>
      </c>
      <c r="H7233" t="s">
        <v>20</v>
      </c>
      <c r="I7233" t="s">
        <v>888</v>
      </c>
      <c r="J7233">
        <v>478.24</v>
      </c>
      <c r="K7233">
        <v>8</v>
      </c>
      <c r="L7233">
        <v>219.99</v>
      </c>
    </row>
    <row r="7234" spans="1:12" ht="14.25" customHeight="1" x14ac:dyDescent="0.25">
      <c r="A7234" t="str">
        <f t="shared" si="112"/>
        <v>ORD7233</v>
      </c>
      <c r="B7234" s="6">
        <v>45391</v>
      </c>
      <c r="C7234" s="6" t="str">
        <f>TEXT(Table1[[#This Row],[Order Date]],"mmm")</f>
        <v>Apr</v>
      </c>
      <c r="D7234" s="6" t="str">
        <f>TEXT(Table1[[#This Row],[Order Date]],"yyyy")</f>
        <v>2024</v>
      </c>
      <c r="E7234" t="s">
        <v>1519</v>
      </c>
      <c r="F7234" t="s">
        <v>23</v>
      </c>
      <c r="G7234" t="s">
        <v>11</v>
      </c>
      <c r="H7234" t="s">
        <v>20</v>
      </c>
      <c r="I7234" t="s">
        <v>2155</v>
      </c>
      <c r="J7234">
        <v>37.9</v>
      </c>
      <c r="K7234">
        <v>4</v>
      </c>
      <c r="L7234">
        <v>-29.05</v>
      </c>
    </row>
    <row r="7235" spans="1:12" ht="14.25" customHeight="1" x14ac:dyDescent="0.25">
      <c r="A7235" t="str">
        <f t="shared" ref="A7235:A7298" si="113">"ORD" &amp; TEXT(ROW(A7235)-1, "0000")</f>
        <v>ORD7234</v>
      </c>
      <c r="B7235" s="6">
        <v>45391</v>
      </c>
      <c r="C7235" s="6" t="str">
        <f>TEXT(Table1[[#This Row],[Order Date]],"mmm")</f>
        <v>Apr</v>
      </c>
      <c r="D7235" s="6" t="str">
        <f>TEXT(Table1[[#This Row],[Order Date]],"yyyy")</f>
        <v>2024</v>
      </c>
      <c r="E7235" t="s">
        <v>1519</v>
      </c>
      <c r="F7235" t="s">
        <v>23</v>
      </c>
      <c r="G7235" t="s">
        <v>11</v>
      </c>
      <c r="H7235" t="s">
        <v>12</v>
      </c>
      <c r="I7235" t="s">
        <v>1601</v>
      </c>
      <c r="J7235">
        <v>65.58</v>
      </c>
      <c r="K7235">
        <v>2</v>
      </c>
      <c r="L7235">
        <v>23.77</v>
      </c>
    </row>
    <row r="7236" spans="1:12" ht="14.25" customHeight="1" x14ac:dyDescent="0.25">
      <c r="A7236" t="str">
        <f t="shared" si="113"/>
        <v>ORD7235</v>
      </c>
      <c r="B7236" s="6">
        <v>45392</v>
      </c>
      <c r="C7236" s="6" t="str">
        <f>TEXT(Table1[[#This Row],[Order Date]],"mmm")</f>
        <v>Apr</v>
      </c>
      <c r="D7236" s="6" t="str">
        <f>TEXT(Table1[[#This Row],[Order Date]],"yyyy")</f>
        <v>2024</v>
      </c>
      <c r="E7236" t="s">
        <v>2259</v>
      </c>
      <c r="F7236" t="s">
        <v>177</v>
      </c>
      <c r="G7236" t="s">
        <v>11</v>
      </c>
      <c r="H7236" t="s">
        <v>12</v>
      </c>
      <c r="I7236" t="s">
        <v>985</v>
      </c>
      <c r="J7236">
        <v>7.61</v>
      </c>
      <c r="K7236">
        <v>1</v>
      </c>
      <c r="L7236">
        <v>3.58</v>
      </c>
    </row>
    <row r="7237" spans="1:12" ht="14.25" customHeight="1" x14ac:dyDescent="0.25">
      <c r="A7237" t="str">
        <f t="shared" si="113"/>
        <v>ORD7236</v>
      </c>
      <c r="B7237" s="6">
        <v>45392</v>
      </c>
      <c r="C7237" s="6" t="str">
        <f>TEXT(Table1[[#This Row],[Order Date]],"mmm")</f>
        <v>Apr</v>
      </c>
      <c r="D7237" s="6" t="str">
        <f>TEXT(Table1[[#This Row],[Order Date]],"yyyy")</f>
        <v>2024</v>
      </c>
      <c r="E7237" t="s">
        <v>2259</v>
      </c>
      <c r="F7237" t="s">
        <v>177</v>
      </c>
      <c r="G7237" t="s">
        <v>11</v>
      </c>
      <c r="H7237" t="s">
        <v>43</v>
      </c>
      <c r="I7237" t="s">
        <v>827</v>
      </c>
      <c r="J7237">
        <v>7.16</v>
      </c>
      <c r="K7237">
        <v>2</v>
      </c>
      <c r="L7237">
        <v>3.58</v>
      </c>
    </row>
    <row r="7238" spans="1:12" ht="14.25" customHeight="1" x14ac:dyDescent="0.25">
      <c r="A7238" t="str">
        <f t="shared" si="113"/>
        <v>ORD7237</v>
      </c>
      <c r="B7238" s="6">
        <v>45392</v>
      </c>
      <c r="C7238" s="6" t="str">
        <f>TEXT(Table1[[#This Row],[Order Date]],"mmm")</f>
        <v>Apr</v>
      </c>
      <c r="D7238" s="6" t="str">
        <f>TEXT(Table1[[#This Row],[Order Date]],"yyyy")</f>
        <v>2024</v>
      </c>
      <c r="E7238" t="s">
        <v>1429</v>
      </c>
      <c r="F7238" t="s">
        <v>10</v>
      </c>
      <c r="G7238" t="s">
        <v>11</v>
      </c>
      <c r="H7238" t="s">
        <v>12</v>
      </c>
      <c r="I7238" t="s">
        <v>2086</v>
      </c>
      <c r="J7238">
        <v>10.37</v>
      </c>
      <c r="K7238">
        <v>2</v>
      </c>
      <c r="L7238">
        <v>3.63</v>
      </c>
    </row>
    <row r="7239" spans="1:12" ht="14.25" customHeight="1" x14ac:dyDescent="0.25">
      <c r="A7239" t="str">
        <f t="shared" si="113"/>
        <v>ORD7238</v>
      </c>
      <c r="B7239" s="6">
        <v>45392</v>
      </c>
      <c r="C7239" s="6" t="str">
        <f>TEXT(Table1[[#This Row],[Order Date]],"mmm")</f>
        <v>Apr</v>
      </c>
      <c r="D7239" s="6" t="str">
        <f>TEXT(Table1[[#This Row],[Order Date]],"yyyy")</f>
        <v>2024</v>
      </c>
      <c r="E7239" t="s">
        <v>1429</v>
      </c>
      <c r="F7239" t="s">
        <v>10</v>
      </c>
      <c r="G7239" t="s">
        <v>39</v>
      </c>
      <c r="H7239" t="s">
        <v>52</v>
      </c>
      <c r="I7239" t="s">
        <v>2425</v>
      </c>
      <c r="J7239">
        <v>95.74</v>
      </c>
      <c r="K7239">
        <v>3</v>
      </c>
      <c r="L7239">
        <v>20.34</v>
      </c>
    </row>
    <row r="7240" spans="1:12" ht="14.25" customHeight="1" x14ac:dyDescent="0.25">
      <c r="A7240" t="str">
        <f t="shared" si="113"/>
        <v>ORD7239</v>
      </c>
      <c r="B7240" s="6">
        <v>45392</v>
      </c>
      <c r="C7240" s="6" t="str">
        <f>TEXT(Table1[[#This Row],[Order Date]],"mmm")</f>
        <v>Apr</v>
      </c>
      <c r="D7240" s="6" t="str">
        <f>TEXT(Table1[[#This Row],[Order Date]],"yyyy")</f>
        <v>2024</v>
      </c>
      <c r="E7240" t="s">
        <v>2669</v>
      </c>
      <c r="F7240" t="s">
        <v>123</v>
      </c>
      <c r="G7240" t="s">
        <v>34</v>
      </c>
      <c r="H7240" t="s">
        <v>47</v>
      </c>
      <c r="I7240" t="s">
        <v>1790</v>
      </c>
      <c r="J7240">
        <v>12.32</v>
      </c>
      <c r="K7240">
        <v>5</v>
      </c>
      <c r="L7240">
        <v>1.85</v>
      </c>
    </row>
    <row r="7241" spans="1:12" ht="14.25" customHeight="1" x14ac:dyDescent="0.25">
      <c r="A7241" t="str">
        <f t="shared" si="113"/>
        <v>ORD7240</v>
      </c>
      <c r="B7241" s="6">
        <v>45392</v>
      </c>
      <c r="C7241" s="6" t="str">
        <f>TEXT(Table1[[#This Row],[Order Date]],"mmm")</f>
        <v>Apr</v>
      </c>
      <c r="D7241" s="6" t="str">
        <f>TEXT(Table1[[#This Row],[Order Date]],"yyyy")</f>
        <v>2024</v>
      </c>
      <c r="E7241" t="s">
        <v>2669</v>
      </c>
      <c r="F7241" t="s">
        <v>123</v>
      </c>
      <c r="G7241" t="s">
        <v>11</v>
      </c>
      <c r="H7241" t="s">
        <v>20</v>
      </c>
      <c r="I7241" t="s">
        <v>1313</v>
      </c>
      <c r="J7241">
        <v>4.42</v>
      </c>
      <c r="K7241">
        <v>3</v>
      </c>
      <c r="L7241">
        <v>-3.09</v>
      </c>
    </row>
    <row r="7242" spans="1:12" ht="14.25" customHeight="1" x14ac:dyDescent="0.25">
      <c r="A7242" t="str">
        <f t="shared" si="113"/>
        <v>ORD7241</v>
      </c>
      <c r="B7242" s="6">
        <v>45392</v>
      </c>
      <c r="C7242" s="6" t="str">
        <f>TEXT(Table1[[#This Row],[Order Date]],"mmm")</f>
        <v>Apr</v>
      </c>
      <c r="D7242" s="6" t="str">
        <f>TEXT(Table1[[#This Row],[Order Date]],"yyyy")</f>
        <v>2024</v>
      </c>
      <c r="E7242" t="s">
        <v>1663</v>
      </c>
      <c r="F7242" t="s">
        <v>613</v>
      </c>
      <c r="G7242" t="s">
        <v>39</v>
      </c>
      <c r="H7242" t="s">
        <v>52</v>
      </c>
      <c r="I7242" t="s">
        <v>1078</v>
      </c>
      <c r="J7242">
        <v>99.99</v>
      </c>
      <c r="K7242">
        <v>1</v>
      </c>
      <c r="L7242">
        <v>42</v>
      </c>
    </row>
    <row r="7243" spans="1:12" ht="14.25" customHeight="1" x14ac:dyDescent="0.25">
      <c r="A7243" t="str">
        <f t="shared" si="113"/>
        <v>ORD7242</v>
      </c>
      <c r="B7243" s="6">
        <v>45392</v>
      </c>
      <c r="C7243" s="6" t="str">
        <f>TEXT(Table1[[#This Row],[Order Date]],"mmm")</f>
        <v>Apr</v>
      </c>
      <c r="D7243" s="6" t="str">
        <f>TEXT(Table1[[#This Row],[Order Date]],"yyyy")</f>
        <v>2024</v>
      </c>
      <c r="E7243" t="s">
        <v>1663</v>
      </c>
      <c r="F7243" t="s">
        <v>613</v>
      </c>
      <c r="G7243" t="s">
        <v>11</v>
      </c>
      <c r="H7243" t="s">
        <v>18</v>
      </c>
      <c r="I7243" t="s">
        <v>144</v>
      </c>
      <c r="J7243">
        <v>286.14999999999998</v>
      </c>
      <c r="K7243">
        <v>5</v>
      </c>
      <c r="L7243">
        <v>71.540000000000006</v>
      </c>
    </row>
    <row r="7244" spans="1:12" ht="14.25" customHeight="1" x14ac:dyDescent="0.25">
      <c r="A7244" t="str">
        <f t="shared" si="113"/>
        <v>ORD7243</v>
      </c>
      <c r="B7244" s="6">
        <v>45392</v>
      </c>
      <c r="C7244" s="6" t="str">
        <f>TEXT(Table1[[#This Row],[Order Date]],"mmm")</f>
        <v>Apr</v>
      </c>
      <c r="D7244" s="6" t="str">
        <f>TEXT(Table1[[#This Row],[Order Date]],"yyyy")</f>
        <v>2024</v>
      </c>
      <c r="E7244" t="s">
        <v>675</v>
      </c>
      <c r="F7244" t="s">
        <v>23</v>
      </c>
      <c r="G7244" t="s">
        <v>11</v>
      </c>
      <c r="H7244" t="s">
        <v>92</v>
      </c>
      <c r="I7244" t="s">
        <v>2289</v>
      </c>
      <c r="J7244">
        <v>195.1</v>
      </c>
      <c r="K7244">
        <v>4</v>
      </c>
      <c r="L7244">
        <v>21.95</v>
      </c>
    </row>
    <row r="7245" spans="1:12" ht="14.25" customHeight="1" x14ac:dyDescent="0.25">
      <c r="A7245" t="str">
        <f t="shared" si="113"/>
        <v>ORD7244</v>
      </c>
      <c r="B7245" s="6">
        <v>45392</v>
      </c>
      <c r="C7245" s="6" t="str">
        <f>TEXT(Table1[[#This Row],[Order Date]],"mmm")</f>
        <v>Apr</v>
      </c>
      <c r="D7245" s="6" t="str">
        <f>TEXT(Table1[[#This Row],[Order Date]],"yyyy")</f>
        <v>2024</v>
      </c>
      <c r="E7245" t="s">
        <v>675</v>
      </c>
      <c r="F7245" t="s">
        <v>23</v>
      </c>
      <c r="G7245" t="s">
        <v>34</v>
      </c>
      <c r="H7245" t="s">
        <v>47</v>
      </c>
      <c r="I7245" t="s">
        <v>1732</v>
      </c>
      <c r="J7245">
        <v>36.67</v>
      </c>
      <c r="K7245">
        <v>3</v>
      </c>
      <c r="L7245">
        <v>6.42</v>
      </c>
    </row>
    <row r="7246" spans="1:12" ht="14.25" customHeight="1" x14ac:dyDescent="0.25">
      <c r="A7246" t="str">
        <f t="shared" si="113"/>
        <v>ORD7245</v>
      </c>
      <c r="B7246" s="6">
        <v>45393</v>
      </c>
      <c r="C7246" s="6" t="str">
        <f>TEXT(Table1[[#This Row],[Order Date]],"mmm")</f>
        <v>Apr</v>
      </c>
      <c r="D7246" s="6" t="str">
        <f>TEXT(Table1[[#This Row],[Order Date]],"yyyy")</f>
        <v>2024</v>
      </c>
      <c r="E7246" t="s">
        <v>1286</v>
      </c>
      <c r="F7246" t="s">
        <v>27</v>
      </c>
      <c r="G7246" t="s">
        <v>39</v>
      </c>
      <c r="H7246" t="s">
        <v>52</v>
      </c>
      <c r="I7246" t="s">
        <v>1086</v>
      </c>
      <c r="J7246">
        <v>199.95</v>
      </c>
      <c r="K7246">
        <v>5</v>
      </c>
      <c r="L7246">
        <v>21.99</v>
      </c>
    </row>
    <row r="7247" spans="1:12" ht="14.25" customHeight="1" x14ac:dyDescent="0.25">
      <c r="A7247" t="str">
        <f t="shared" si="113"/>
        <v>ORD7246</v>
      </c>
      <c r="B7247" s="6">
        <v>45393</v>
      </c>
      <c r="C7247" s="6" t="str">
        <f>TEXT(Table1[[#This Row],[Order Date]],"mmm")</f>
        <v>Apr</v>
      </c>
      <c r="D7247" s="6" t="str">
        <f>TEXT(Table1[[#This Row],[Order Date]],"yyyy")</f>
        <v>2024</v>
      </c>
      <c r="E7247" t="s">
        <v>1286</v>
      </c>
      <c r="F7247" t="s">
        <v>27</v>
      </c>
      <c r="G7247" t="s">
        <v>11</v>
      </c>
      <c r="H7247" t="s">
        <v>24</v>
      </c>
      <c r="I7247" t="s">
        <v>2489</v>
      </c>
      <c r="J7247">
        <v>41.86</v>
      </c>
      <c r="K7247">
        <v>7</v>
      </c>
      <c r="L7247">
        <v>14.23</v>
      </c>
    </row>
    <row r="7248" spans="1:12" ht="14.25" customHeight="1" x14ac:dyDescent="0.25">
      <c r="A7248" t="str">
        <f t="shared" si="113"/>
        <v>ORD7247</v>
      </c>
      <c r="B7248" s="6">
        <v>45393</v>
      </c>
      <c r="C7248" s="6" t="str">
        <f>TEXT(Table1[[#This Row],[Order Date]],"mmm")</f>
        <v>Apr</v>
      </c>
      <c r="D7248" s="6" t="str">
        <f>TEXT(Table1[[#This Row],[Order Date]],"yyyy")</f>
        <v>2024</v>
      </c>
      <c r="E7248" t="s">
        <v>343</v>
      </c>
      <c r="F7248" t="s">
        <v>10</v>
      </c>
      <c r="G7248" t="s">
        <v>11</v>
      </c>
      <c r="H7248" t="s">
        <v>20</v>
      </c>
      <c r="I7248" t="s">
        <v>1462</v>
      </c>
      <c r="J7248">
        <v>11.36</v>
      </c>
      <c r="K7248">
        <v>3</v>
      </c>
      <c r="L7248">
        <v>-17.05</v>
      </c>
    </row>
    <row r="7249" spans="1:12" ht="14.25" customHeight="1" x14ac:dyDescent="0.25">
      <c r="A7249" t="str">
        <f t="shared" si="113"/>
        <v>ORD7248</v>
      </c>
      <c r="B7249" s="6">
        <v>45393</v>
      </c>
      <c r="C7249" s="6" t="str">
        <f>TEXT(Table1[[#This Row],[Order Date]],"mmm")</f>
        <v>Apr</v>
      </c>
      <c r="D7249" s="6" t="str">
        <f>TEXT(Table1[[#This Row],[Order Date]],"yyyy")</f>
        <v>2024</v>
      </c>
      <c r="E7249" t="s">
        <v>965</v>
      </c>
      <c r="F7249" t="s">
        <v>78</v>
      </c>
      <c r="G7249" t="s">
        <v>11</v>
      </c>
      <c r="H7249" t="s">
        <v>18</v>
      </c>
      <c r="I7249" t="s">
        <v>2219</v>
      </c>
      <c r="J7249">
        <v>16.77</v>
      </c>
      <c r="K7249">
        <v>2</v>
      </c>
      <c r="L7249">
        <v>1.47</v>
      </c>
    </row>
    <row r="7250" spans="1:12" ht="14.25" customHeight="1" x14ac:dyDescent="0.25">
      <c r="A7250" t="str">
        <f t="shared" si="113"/>
        <v>ORD7249</v>
      </c>
      <c r="B7250" s="6">
        <v>45393</v>
      </c>
      <c r="C7250" s="6" t="str">
        <f>TEXT(Table1[[#This Row],[Order Date]],"mmm")</f>
        <v>Apr</v>
      </c>
      <c r="D7250" s="6" t="str">
        <f>TEXT(Table1[[#This Row],[Order Date]],"yyyy")</f>
        <v>2024</v>
      </c>
      <c r="E7250" t="s">
        <v>965</v>
      </c>
      <c r="F7250" t="s">
        <v>78</v>
      </c>
      <c r="G7250" t="s">
        <v>39</v>
      </c>
      <c r="H7250" t="s">
        <v>52</v>
      </c>
      <c r="I7250" t="s">
        <v>477</v>
      </c>
      <c r="J7250">
        <v>27.12</v>
      </c>
      <c r="K7250">
        <v>2</v>
      </c>
      <c r="L7250">
        <v>-4.75</v>
      </c>
    </row>
    <row r="7251" spans="1:12" ht="14.25" customHeight="1" x14ac:dyDescent="0.25">
      <c r="A7251" t="str">
        <f t="shared" si="113"/>
        <v>ORD7250</v>
      </c>
      <c r="B7251" s="6">
        <v>45393</v>
      </c>
      <c r="C7251" s="6" t="str">
        <f>TEXT(Table1[[#This Row],[Order Date]],"mmm")</f>
        <v>Apr</v>
      </c>
      <c r="D7251" s="6" t="str">
        <f>TEXT(Table1[[#This Row],[Order Date]],"yyyy")</f>
        <v>2024</v>
      </c>
      <c r="E7251" t="s">
        <v>2277</v>
      </c>
      <c r="F7251" t="s">
        <v>245</v>
      </c>
      <c r="G7251" t="s">
        <v>11</v>
      </c>
      <c r="H7251" t="s">
        <v>24</v>
      </c>
      <c r="I7251" t="s">
        <v>2670</v>
      </c>
      <c r="J7251">
        <v>1.75</v>
      </c>
      <c r="K7251">
        <v>1</v>
      </c>
      <c r="L7251">
        <v>0.15</v>
      </c>
    </row>
    <row r="7252" spans="1:12" ht="14.25" customHeight="1" x14ac:dyDescent="0.25">
      <c r="A7252" t="str">
        <f t="shared" si="113"/>
        <v>ORD7251</v>
      </c>
      <c r="B7252" s="6">
        <v>45393</v>
      </c>
      <c r="C7252" s="6" t="str">
        <f>TEXT(Table1[[#This Row],[Order Date]],"mmm")</f>
        <v>Apr</v>
      </c>
      <c r="D7252" s="6" t="str">
        <f>TEXT(Table1[[#This Row],[Order Date]],"yyyy")</f>
        <v>2024</v>
      </c>
      <c r="E7252" t="s">
        <v>2277</v>
      </c>
      <c r="F7252" t="s">
        <v>245</v>
      </c>
      <c r="G7252" t="s">
        <v>11</v>
      </c>
      <c r="H7252" t="s">
        <v>24</v>
      </c>
      <c r="I7252" t="s">
        <v>460</v>
      </c>
      <c r="J7252">
        <v>20.99</v>
      </c>
      <c r="K7252">
        <v>8</v>
      </c>
      <c r="L7252">
        <v>2.36</v>
      </c>
    </row>
    <row r="7253" spans="1:12" ht="14.25" customHeight="1" x14ac:dyDescent="0.25">
      <c r="A7253" t="str">
        <f t="shared" si="113"/>
        <v>ORD7252</v>
      </c>
      <c r="B7253" s="6">
        <v>45394</v>
      </c>
      <c r="C7253" s="6" t="str">
        <f>TEXT(Table1[[#This Row],[Order Date]],"mmm")</f>
        <v>Apr</v>
      </c>
      <c r="D7253" s="6" t="str">
        <f>TEXT(Table1[[#This Row],[Order Date]],"yyyy")</f>
        <v>2024</v>
      </c>
      <c r="E7253" t="s">
        <v>2094</v>
      </c>
      <c r="F7253" t="s">
        <v>1529</v>
      </c>
      <c r="G7253" t="s">
        <v>11</v>
      </c>
      <c r="H7253" t="s">
        <v>20</v>
      </c>
      <c r="I7253" t="s">
        <v>118</v>
      </c>
      <c r="J7253">
        <v>29.7</v>
      </c>
      <c r="K7253">
        <v>5</v>
      </c>
      <c r="L7253">
        <v>13.37</v>
      </c>
    </row>
    <row r="7254" spans="1:12" ht="14.25" customHeight="1" x14ac:dyDescent="0.25">
      <c r="A7254" t="str">
        <f t="shared" si="113"/>
        <v>ORD7253</v>
      </c>
      <c r="B7254" s="6">
        <v>45394</v>
      </c>
      <c r="C7254" s="6" t="str">
        <f>TEXT(Table1[[#This Row],[Order Date]],"mmm")</f>
        <v>Apr</v>
      </c>
      <c r="D7254" s="6" t="str">
        <f>TEXT(Table1[[#This Row],[Order Date]],"yyyy")</f>
        <v>2024</v>
      </c>
      <c r="E7254" t="s">
        <v>2094</v>
      </c>
      <c r="F7254" t="s">
        <v>1529</v>
      </c>
      <c r="G7254" t="s">
        <v>11</v>
      </c>
      <c r="H7254" t="s">
        <v>12</v>
      </c>
      <c r="I7254" t="s">
        <v>747</v>
      </c>
      <c r="J7254">
        <v>39.96</v>
      </c>
      <c r="K7254">
        <v>4</v>
      </c>
      <c r="L7254">
        <v>17.98</v>
      </c>
    </row>
    <row r="7255" spans="1:12" ht="14.25" customHeight="1" x14ac:dyDescent="0.25">
      <c r="A7255" t="str">
        <f t="shared" si="113"/>
        <v>ORD7254</v>
      </c>
      <c r="B7255" s="6">
        <v>45395</v>
      </c>
      <c r="C7255" s="6" t="str">
        <f>TEXT(Table1[[#This Row],[Order Date]],"mmm")</f>
        <v>Apr</v>
      </c>
      <c r="D7255" s="6" t="str">
        <f>TEXT(Table1[[#This Row],[Order Date]],"yyyy")</f>
        <v>2024</v>
      </c>
      <c r="E7255" t="s">
        <v>883</v>
      </c>
      <c r="F7255" t="s">
        <v>164</v>
      </c>
      <c r="G7255" t="s">
        <v>11</v>
      </c>
      <c r="H7255" t="s">
        <v>12</v>
      </c>
      <c r="I7255" t="s">
        <v>1591</v>
      </c>
      <c r="J7255">
        <v>5.28</v>
      </c>
      <c r="K7255">
        <v>1</v>
      </c>
      <c r="L7255">
        <v>2.38</v>
      </c>
    </row>
    <row r="7256" spans="1:12" ht="14.25" customHeight="1" x14ac:dyDescent="0.25">
      <c r="A7256" t="str">
        <f t="shared" si="113"/>
        <v>ORD7255</v>
      </c>
      <c r="B7256" s="6">
        <v>45395</v>
      </c>
      <c r="C7256" s="6" t="str">
        <f>TEXT(Table1[[#This Row],[Order Date]],"mmm")</f>
        <v>Apr</v>
      </c>
      <c r="D7256" s="6" t="str">
        <f>TEXT(Table1[[#This Row],[Order Date]],"yyyy")</f>
        <v>2024</v>
      </c>
      <c r="E7256" t="s">
        <v>883</v>
      </c>
      <c r="F7256" t="s">
        <v>164</v>
      </c>
      <c r="G7256" t="s">
        <v>11</v>
      </c>
      <c r="H7256" t="s">
        <v>20</v>
      </c>
      <c r="I7256" t="s">
        <v>121</v>
      </c>
      <c r="J7256">
        <v>895.92</v>
      </c>
      <c r="K7256">
        <v>5</v>
      </c>
      <c r="L7256">
        <v>302.37</v>
      </c>
    </row>
    <row r="7257" spans="1:12" ht="14.25" customHeight="1" x14ac:dyDescent="0.25">
      <c r="A7257" t="str">
        <f t="shared" si="113"/>
        <v>ORD7256</v>
      </c>
      <c r="B7257" s="6">
        <v>45395</v>
      </c>
      <c r="C7257" s="6" t="str">
        <f>TEXT(Table1[[#This Row],[Order Date]],"mmm")</f>
        <v>Apr</v>
      </c>
      <c r="D7257" s="6" t="str">
        <f>TEXT(Table1[[#This Row],[Order Date]],"yyyy")</f>
        <v>2024</v>
      </c>
      <c r="E7257" t="s">
        <v>1891</v>
      </c>
      <c r="F7257" t="s">
        <v>27</v>
      </c>
      <c r="G7257" t="s">
        <v>34</v>
      </c>
      <c r="H7257" t="s">
        <v>35</v>
      </c>
      <c r="I7257" t="s">
        <v>1480</v>
      </c>
      <c r="J7257">
        <v>436.7</v>
      </c>
      <c r="K7257">
        <v>6</v>
      </c>
      <c r="L7257">
        <v>-38.21</v>
      </c>
    </row>
    <row r="7258" spans="1:12" ht="14.25" customHeight="1" x14ac:dyDescent="0.25">
      <c r="A7258" t="str">
        <f t="shared" si="113"/>
        <v>ORD7257</v>
      </c>
      <c r="B7258" s="6">
        <v>45395</v>
      </c>
      <c r="C7258" s="6" t="str">
        <f>TEXT(Table1[[#This Row],[Order Date]],"mmm")</f>
        <v>Apr</v>
      </c>
      <c r="D7258" s="6" t="str">
        <f>TEXT(Table1[[#This Row],[Order Date]],"yyyy")</f>
        <v>2024</v>
      </c>
      <c r="E7258" t="s">
        <v>2205</v>
      </c>
      <c r="F7258" t="s">
        <v>23</v>
      </c>
      <c r="G7258" t="s">
        <v>11</v>
      </c>
      <c r="H7258" t="s">
        <v>43</v>
      </c>
      <c r="I7258" t="s">
        <v>2553</v>
      </c>
      <c r="J7258">
        <v>7.92</v>
      </c>
      <c r="K7258">
        <v>5</v>
      </c>
      <c r="L7258">
        <v>1.68</v>
      </c>
    </row>
    <row r="7259" spans="1:12" ht="14.25" customHeight="1" x14ac:dyDescent="0.25">
      <c r="A7259" t="str">
        <f t="shared" si="113"/>
        <v>ORD7258</v>
      </c>
      <c r="B7259" s="6">
        <v>45396</v>
      </c>
      <c r="C7259" s="6" t="str">
        <f>TEXT(Table1[[#This Row],[Order Date]],"mmm")</f>
        <v>Apr</v>
      </c>
      <c r="D7259" s="6" t="str">
        <f>TEXT(Table1[[#This Row],[Order Date]],"yyyy")</f>
        <v>2024</v>
      </c>
      <c r="E7259" t="s">
        <v>1633</v>
      </c>
      <c r="F7259" t="s">
        <v>78</v>
      </c>
      <c r="G7259" t="s">
        <v>11</v>
      </c>
      <c r="H7259" t="s">
        <v>24</v>
      </c>
      <c r="I7259" t="s">
        <v>226</v>
      </c>
      <c r="J7259">
        <v>14.59</v>
      </c>
      <c r="K7259">
        <v>3</v>
      </c>
      <c r="L7259">
        <v>2.5499999999999998</v>
      </c>
    </row>
    <row r="7260" spans="1:12" ht="14.25" customHeight="1" x14ac:dyDescent="0.25">
      <c r="A7260" t="str">
        <f t="shared" si="113"/>
        <v>ORD7259</v>
      </c>
      <c r="B7260" s="6">
        <v>45396</v>
      </c>
      <c r="C7260" s="6" t="str">
        <f>TEXT(Table1[[#This Row],[Order Date]],"mmm")</f>
        <v>Apr</v>
      </c>
      <c r="D7260" s="6" t="str">
        <f>TEXT(Table1[[#This Row],[Order Date]],"yyyy")</f>
        <v>2024</v>
      </c>
      <c r="E7260" t="s">
        <v>1633</v>
      </c>
      <c r="F7260" t="s">
        <v>78</v>
      </c>
      <c r="G7260" t="s">
        <v>11</v>
      </c>
      <c r="H7260" t="s">
        <v>24</v>
      </c>
      <c r="I7260" t="s">
        <v>2058</v>
      </c>
      <c r="J7260">
        <v>89.86</v>
      </c>
      <c r="K7260">
        <v>3</v>
      </c>
      <c r="L7260">
        <v>21.34</v>
      </c>
    </row>
    <row r="7261" spans="1:12" ht="14.25" customHeight="1" x14ac:dyDescent="0.25">
      <c r="A7261" t="str">
        <f t="shared" si="113"/>
        <v>ORD7260</v>
      </c>
      <c r="B7261" s="6">
        <v>45396</v>
      </c>
      <c r="C7261" s="6" t="str">
        <f>TEXT(Table1[[#This Row],[Order Date]],"mmm")</f>
        <v>Apr</v>
      </c>
      <c r="D7261" s="6" t="str">
        <f>TEXT(Table1[[#This Row],[Order Date]],"yyyy")</f>
        <v>2024</v>
      </c>
      <c r="E7261" t="s">
        <v>1633</v>
      </c>
      <c r="F7261" t="s">
        <v>78</v>
      </c>
      <c r="G7261" t="s">
        <v>11</v>
      </c>
      <c r="H7261" t="s">
        <v>12</v>
      </c>
      <c r="I7261" t="s">
        <v>2295</v>
      </c>
      <c r="J7261">
        <v>13.87</v>
      </c>
      <c r="K7261">
        <v>3</v>
      </c>
      <c r="L7261">
        <v>5.03</v>
      </c>
    </row>
    <row r="7262" spans="1:12" ht="14.25" customHeight="1" x14ac:dyDescent="0.25">
      <c r="A7262" t="str">
        <f t="shared" si="113"/>
        <v>ORD7261</v>
      </c>
      <c r="B7262" s="6">
        <v>45396</v>
      </c>
      <c r="C7262" s="6" t="str">
        <f>TEXT(Table1[[#This Row],[Order Date]],"mmm")</f>
        <v>Apr</v>
      </c>
      <c r="D7262" s="6" t="str">
        <f>TEXT(Table1[[#This Row],[Order Date]],"yyyy")</f>
        <v>2024</v>
      </c>
      <c r="E7262" t="s">
        <v>2501</v>
      </c>
      <c r="F7262" t="s">
        <v>186</v>
      </c>
      <c r="G7262" t="s">
        <v>11</v>
      </c>
      <c r="H7262" t="s">
        <v>20</v>
      </c>
      <c r="I7262" t="s">
        <v>1380</v>
      </c>
      <c r="J7262">
        <v>8.76</v>
      </c>
      <c r="K7262">
        <v>2</v>
      </c>
      <c r="L7262">
        <v>4.2</v>
      </c>
    </row>
    <row r="7263" spans="1:12" ht="14.25" customHeight="1" x14ac:dyDescent="0.25">
      <c r="A7263" t="str">
        <f t="shared" si="113"/>
        <v>ORD7262</v>
      </c>
      <c r="B7263" s="6">
        <v>45396</v>
      </c>
      <c r="C7263" s="6" t="str">
        <f>TEXT(Table1[[#This Row],[Order Date]],"mmm")</f>
        <v>Apr</v>
      </c>
      <c r="D7263" s="6" t="str">
        <f>TEXT(Table1[[#This Row],[Order Date]],"yyyy")</f>
        <v>2024</v>
      </c>
      <c r="E7263" t="s">
        <v>1122</v>
      </c>
      <c r="F7263" t="s">
        <v>149</v>
      </c>
      <c r="G7263" t="s">
        <v>11</v>
      </c>
      <c r="H7263" t="s">
        <v>20</v>
      </c>
      <c r="I7263" t="s">
        <v>451</v>
      </c>
      <c r="J7263">
        <v>10.78</v>
      </c>
      <c r="K7263">
        <v>3</v>
      </c>
      <c r="L7263">
        <v>3.5</v>
      </c>
    </row>
    <row r="7264" spans="1:12" ht="14.25" customHeight="1" x14ac:dyDescent="0.25">
      <c r="A7264" t="str">
        <f t="shared" si="113"/>
        <v>ORD7263</v>
      </c>
      <c r="B7264" s="6">
        <v>45396</v>
      </c>
      <c r="C7264" s="6" t="str">
        <f>TEXT(Table1[[#This Row],[Order Date]],"mmm")</f>
        <v>Apr</v>
      </c>
      <c r="D7264" s="6" t="str">
        <f>TEXT(Table1[[#This Row],[Order Date]],"yyyy")</f>
        <v>2024</v>
      </c>
      <c r="E7264" t="s">
        <v>1122</v>
      </c>
      <c r="F7264" t="s">
        <v>149</v>
      </c>
      <c r="G7264" t="s">
        <v>34</v>
      </c>
      <c r="H7264" t="s">
        <v>74</v>
      </c>
      <c r="I7264" t="s">
        <v>2494</v>
      </c>
      <c r="J7264">
        <v>242.35</v>
      </c>
      <c r="K7264">
        <v>3</v>
      </c>
      <c r="L7264">
        <v>9.09</v>
      </c>
    </row>
    <row r="7265" spans="1:12" ht="14.25" customHeight="1" x14ac:dyDescent="0.25">
      <c r="A7265" t="str">
        <f t="shared" si="113"/>
        <v>ORD7264</v>
      </c>
      <c r="B7265" s="6">
        <v>45396</v>
      </c>
      <c r="C7265" s="6" t="str">
        <f>TEXT(Table1[[#This Row],[Order Date]],"mmm")</f>
        <v>Apr</v>
      </c>
      <c r="D7265" s="6" t="str">
        <f>TEXT(Table1[[#This Row],[Order Date]],"yyyy")</f>
        <v>2024</v>
      </c>
      <c r="E7265" t="s">
        <v>1163</v>
      </c>
      <c r="F7265" t="s">
        <v>245</v>
      </c>
      <c r="G7265" t="s">
        <v>34</v>
      </c>
      <c r="H7265" t="s">
        <v>74</v>
      </c>
      <c r="I7265" t="s">
        <v>82</v>
      </c>
      <c r="J7265">
        <v>198.27</v>
      </c>
      <c r="K7265">
        <v>8</v>
      </c>
      <c r="L7265">
        <v>-32.22</v>
      </c>
    </row>
    <row r="7266" spans="1:12" ht="14.25" customHeight="1" x14ac:dyDescent="0.25">
      <c r="A7266" t="str">
        <f t="shared" si="113"/>
        <v>ORD7265</v>
      </c>
      <c r="B7266" s="6">
        <v>45396</v>
      </c>
      <c r="C7266" s="6" t="str">
        <f>TEXT(Table1[[#This Row],[Order Date]],"mmm")</f>
        <v>Apr</v>
      </c>
      <c r="D7266" s="6" t="str">
        <f>TEXT(Table1[[#This Row],[Order Date]],"yyyy")</f>
        <v>2024</v>
      </c>
      <c r="E7266" t="s">
        <v>992</v>
      </c>
      <c r="F7266" t="s">
        <v>177</v>
      </c>
      <c r="G7266" t="s">
        <v>34</v>
      </c>
      <c r="H7266" t="s">
        <v>47</v>
      </c>
      <c r="I7266" t="s">
        <v>1020</v>
      </c>
      <c r="J7266">
        <v>74.45</v>
      </c>
      <c r="K7266">
        <v>5</v>
      </c>
      <c r="L7266">
        <v>20.100000000000001</v>
      </c>
    </row>
    <row r="7267" spans="1:12" ht="14.25" customHeight="1" x14ac:dyDescent="0.25">
      <c r="A7267" t="str">
        <f t="shared" si="113"/>
        <v>ORD7266</v>
      </c>
      <c r="B7267" s="6">
        <v>45397</v>
      </c>
      <c r="C7267" s="6" t="str">
        <f>TEXT(Table1[[#This Row],[Order Date]],"mmm")</f>
        <v>Apr</v>
      </c>
      <c r="D7267" s="6" t="str">
        <f>TEXT(Table1[[#This Row],[Order Date]],"yyyy")</f>
        <v>2024</v>
      </c>
      <c r="E7267" t="s">
        <v>612</v>
      </c>
      <c r="F7267" t="s">
        <v>245</v>
      </c>
      <c r="G7267" t="s">
        <v>11</v>
      </c>
      <c r="H7267" t="s">
        <v>12</v>
      </c>
      <c r="I7267" t="s">
        <v>328</v>
      </c>
      <c r="J7267">
        <v>15.55</v>
      </c>
      <c r="K7267">
        <v>3</v>
      </c>
      <c r="L7267">
        <v>5.44</v>
      </c>
    </row>
    <row r="7268" spans="1:12" ht="14.25" customHeight="1" x14ac:dyDescent="0.25">
      <c r="A7268" t="str">
        <f t="shared" si="113"/>
        <v>ORD7267</v>
      </c>
      <c r="B7268" s="6">
        <v>45397</v>
      </c>
      <c r="C7268" s="6" t="str">
        <f>TEXT(Table1[[#This Row],[Order Date]],"mmm")</f>
        <v>Apr</v>
      </c>
      <c r="D7268" s="6" t="str">
        <f>TEXT(Table1[[#This Row],[Order Date]],"yyyy")</f>
        <v>2024</v>
      </c>
      <c r="E7268" t="s">
        <v>1548</v>
      </c>
      <c r="F7268" t="s">
        <v>55</v>
      </c>
      <c r="G7268" t="s">
        <v>11</v>
      </c>
      <c r="H7268" t="s">
        <v>24</v>
      </c>
      <c r="I7268" t="s">
        <v>1144</v>
      </c>
      <c r="J7268">
        <v>4.8899999999999997</v>
      </c>
      <c r="K7268">
        <v>1</v>
      </c>
      <c r="L7268">
        <v>2</v>
      </c>
    </row>
    <row r="7269" spans="1:12" ht="14.25" customHeight="1" x14ac:dyDescent="0.25">
      <c r="A7269" t="str">
        <f t="shared" si="113"/>
        <v>ORD7268</v>
      </c>
      <c r="B7269" s="6">
        <v>45397</v>
      </c>
      <c r="C7269" s="6" t="str">
        <f>TEXT(Table1[[#This Row],[Order Date]],"mmm")</f>
        <v>Apr</v>
      </c>
      <c r="D7269" s="6" t="str">
        <f>TEXT(Table1[[#This Row],[Order Date]],"yyyy")</f>
        <v>2024</v>
      </c>
      <c r="E7269" t="s">
        <v>1631</v>
      </c>
      <c r="F7269" t="s">
        <v>126</v>
      </c>
      <c r="G7269" t="s">
        <v>34</v>
      </c>
      <c r="H7269" t="s">
        <v>47</v>
      </c>
      <c r="I7269" t="s">
        <v>2142</v>
      </c>
      <c r="J7269">
        <v>196.45</v>
      </c>
      <c r="K7269">
        <v>5</v>
      </c>
      <c r="L7269">
        <v>70.72</v>
      </c>
    </row>
    <row r="7270" spans="1:12" ht="14.25" customHeight="1" x14ac:dyDescent="0.25">
      <c r="A7270" t="str">
        <f t="shared" si="113"/>
        <v>ORD7269</v>
      </c>
      <c r="B7270" s="6">
        <v>45397</v>
      </c>
      <c r="C7270" s="6" t="str">
        <f>TEXT(Table1[[#This Row],[Order Date]],"mmm")</f>
        <v>Apr</v>
      </c>
      <c r="D7270" s="6" t="str">
        <f>TEXT(Table1[[#This Row],[Order Date]],"yyyy")</f>
        <v>2024</v>
      </c>
      <c r="E7270" t="s">
        <v>873</v>
      </c>
      <c r="F7270" t="s">
        <v>27</v>
      </c>
      <c r="G7270" t="s">
        <v>11</v>
      </c>
      <c r="H7270" t="s">
        <v>12</v>
      </c>
      <c r="I7270" t="s">
        <v>1967</v>
      </c>
      <c r="J7270">
        <v>79.14</v>
      </c>
      <c r="K7270">
        <v>3</v>
      </c>
      <c r="L7270">
        <v>36.4</v>
      </c>
    </row>
    <row r="7271" spans="1:12" ht="14.25" customHeight="1" x14ac:dyDescent="0.25">
      <c r="A7271" t="str">
        <f t="shared" si="113"/>
        <v>ORD7270</v>
      </c>
      <c r="B7271" s="6">
        <v>45397</v>
      </c>
      <c r="C7271" s="6" t="str">
        <f>TEXT(Table1[[#This Row],[Order Date]],"mmm")</f>
        <v>Apr</v>
      </c>
      <c r="D7271" s="6" t="str">
        <f>TEXT(Table1[[#This Row],[Order Date]],"yyyy")</f>
        <v>2024</v>
      </c>
      <c r="E7271" t="s">
        <v>131</v>
      </c>
      <c r="F7271" t="s">
        <v>10</v>
      </c>
      <c r="G7271" t="s">
        <v>11</v>
      </c>
      <c r="H7271" t="s">
        <v>12</v>
      </c>
      <c r="I7271" t="s">
        <v>2373</v>
      </c>
      <c r="J7271">
        <v>20.74</v>
      </c>
      <c r="K7271">
        <v>4</v>
      </c>
      <c r="L7271">
        <v>7.26</v>
      </c>
    </row>
    <row r="7272" spans="1:12" ht="14.25" customHeight="1" x14ac:dyDescent="0.25">
      <c r="A7272" t="str">
        <f t="shared" si="113"/>
        <v>ORD7271</v>
      </c>
      <c r="B7272" s="6">
        <v>45397</v>
      </c>
      <c r="C7272" s="6" t="str">
        <f>TEXT(Table1[[#This Row],[Order Date]],"mmm")</f>
        <v>Apr</v>
      </c>
      <c r="D7272" s="6" t="str">
        <f>TEXT(Table1[[#This Row],[Order Date]],"yyyy")</f>
        <v>2024</v>
      </c>
      <c r="E7272" t="s">
        <v>788</v>
      </c>
      <c r="F7272" t="s">
        <v>123</v>
      </c>
      <c r="G7272" t="s">
        <v>11</v>
      </c>
      <c r="H7272" t="s">
        <v>20</v>
      </c>
      <c r="I7272" t="s">
        <v>191</v>
      </c>
      <c r="J7272">
        <v>15.57</v>
      </c>
      <c r="K7272">
        <v>3</v>
      </c>
      <c r="L7272">
        <v>-11.94</v>
      </c>
    </row>
    <row r="7273" spans="1:12" ht="14.25" customHeight="1" x14ac:dyDescent="0.25">
      <c r="A7273" t="str">
        <f t="shared" si="113"/>
        <v>ORD7272</v>
      </c>
      <c r="B7273" s="6">
        <v>45398</v>
      </c>
      <c r="C7273" s="6" t="str">
        <f>TEXT(Table1[[#This Row],[Order Date]],"mmm")</f>
        <v>Apr</v>
      </c>
      <c r="D7273" s="6" t="str">
        <f>TEXT(Table1[[#This Row],[Order Date]],"yyyy")</f>
        <v>2024</v>
      </c>
      <c r="E7273" t="s">
        <v>1541</v>
      </c>
      <c r="F7273" t="s">
        <v>15</v>
      </c>
      <c r="G7273" t="s">
        <v>11</v>
      </c>
      <c r="H7273" t="s">
        <v>24</v>
      </c>
      <c r="I7273" t="s">
        <v>1527</v>
      </c>
      <c r="J7273">
        <v>16.52</v>
      </c>
      <c r="K7273">
        <v>5</v>
      </c>
      <c r="L7273">
        <v>2.0699999999999998</v>
      </c>
    </row>
    <row r="7274" spans="1:12" ht="14.25" customHeight="1" x14ac:dyDescent="0.25">
      <c r="A7274" t="str">
        <f t="shared" si="113"/>
        <v>ORD7273</v>
      </c>
      <c r="B7274" s="6">
        <v>45398</v>
      </c>
      <c r="C7274" s="6" t="str">
        <f>TEXT(Table1[[#This Row],[Order Date]],"mmm")</f>
        <v>Apr</v>
      </c>
      <c r="D7274" s="6" t="str">
        <f>TEXT(Table1[[#This Row],[Order Date]],"yyyy")</f>
        <v>2024</v>
      </c>
      <c r="E7274" t="s">
        <v>1610</v>
      </c>
      <c r="F7274" t="s">
        <v>78</v>
      </c>
      <c r="G7274" t="s">
        <v>11</v>
      </c>
      <c r="H7274" t="s">
        <v>20</v>
      </c>
      <c r="I7274" t="s">
        <v>865</v>
      </c>
      <c r="J7274">
        <v>13.71</v>
      </c>
      <c r="K7274">
        <v>5</v>
      </c>
      <c r="L7274">
        <v>-10.050000000000001</v>
      </c>
    </row>
    <row r="7275" spans="1:12" ht="14.25" customHeight="1" x14ac:dyDescent="0.25">
      <c r="A7275" t="str">
        <f t="shared" si="113"/>
        <v>ORD7274</v>
      </c>
      <c r="B7275" s="6">
        <v>45398</v>
      </c>
      <c r="C7275" s="6" t="str">
        <f>TEXT(Table1[[#This Row],[Order Date]],"mmm")</f>
        <v>Apr</v>
      </c>
      <c r="D7275" s="6" t="str">
        <f>TEXT(Table1[[#This Row],[Order Date]],"yyyy")</f>
        <v>2024</v>
      </c>
      <c r="E7275" t="s">
        <v>857</v>
      </c>
      <c r="F7275" t="s">
        <v>27</v>
      </c>
      <c r="G7275" t="s">
        <v>11</v>
      </c>
      <c r="H7275" t="s">
        <v>18</v>
      </c>
      <c r="I7275" t="s">
        <v>1017</v>
      </c>
      <c r="J7275">
        <v>205.92</v>
      </c>
      <c r="K7275">
        <v>4</v>
      </c>
      <c r="L7275">
        <v>2.06</v>
      </c>
    </row>
    <row r="7276" spans="1:12" ht="14.25" customHeight="1" x14ac:dyDescent="0.25">
      <c r="A7276" t="str">
        <f t="shared" si="113"/>
        <v>ORD7275</v>
      </c>
      <c r="B7276" s="6">
        <v>45398</v>
      </c>
      <c r="C7276" s="6" t="str">
        <f>TEXT(Table1[[#This Row],[Order Date]],"mmm")</f>
        <v>Apr</v>
      </c>
      <c r="D7276" s="6" t="str">
        <f>TEXT(Table1[[#This Row],[Order Date]],"yyyy")</f>
        <v>2024</v>
      </c>
      <c r="E7276" t="s">
        <v>857</v>
      </c>
      <c r="F7276" t="s">
        <v>27</v>
      </c>
      <c r="G7276" t="s">
        <v>34</v>
      </c>
      <c r="H7276" t="s">
        <v>74</v>
      </c>
      <c r="I7276" t="s">
        <v>412</v>
      </c>
      <c r="J7276">
        <v>102.83</v>
      </c>
      <c r="K7276">
        <v>1</v>
      </c>
      <c r="L7276">
        <v>-6.05</v>
      </c>
    </row>
    <row r="7277" spans="1:12" ht="14.25" customHeight="1" x14ac:dyDescent="0.25">
      <c r="A7277" t="str">
        <f t="shared" si="113"/>
        <v>ORD7276</v>
      </c>
      <c r="B7277" s="6">
        <v>45398</v>
      </c>
      <c r="C7277" s="6" t="str">
        <f>TEXT(Table1[[#This Row],[Order Date]],"mmm")</f>
        <v>Apr</v>
      </c>
      <c r="D7277" s="6" t="str">
        <f>TEXT(Table1[[#This Row],[Order Date]],"yyyy")</f>
        <v>2024</v>
      </c>
      <c r="E7277" t="s">
        <v>1946</v>
      </c>
      <c r="F7277" t="s">
        <v>488</v>
      </c>
      <c r="G7277" t="s">
        <v>11</v>
      </c>
      <c r="H7277" t="s">
        <v>200</v>
      </c>
      <c r="I7277" t="s">
        <v>201</v>
      </c>
      <c r="J7277">
        <v>477.24</v>
      </c>
      <c r="K7277">
        <v>4</v>
      </c>
      <c r="L7277">
        <v>9.5399999999999991</v>
      </c>
    </row>
    <row r="7278" spans="1:12" ht="14.25" customHeight="1" x14ac:dyDescent="0.25">
      <c r="A7278" t="str">
        <f t="shared" si="113"/>
        <v>ORD7277</v>
      </c>
      <c r="B7278" s="6">
        <v>45398</v>
      </c>
      <c r="C7278" s="6" t="str">
        <f>TEXT(Table1[[#This Row],[Order Date]],"mmm")</f>
        <v>Apr</v>
      </c>
      <c r="D7278" s="6" t="str">
        <f>TEXT(Table1[[#This Row],[Order Date]],"yyyy")</f>
        <v>2024</v>
      </c>
      <c r="E7278" t="s">
        <v>1946</v>
      </c>
      <c r="F7278" t="s">
        <v>488</v>
      </c>
      <c r="G7278" t="s">
        <v>39</v>
      </c>
      <c r="H7278" t="s">
        <v>52</v>
      </c>
      <c r="I7278" t="s">
        <v>691</v>
      </c>
      <c r="J7278">
        <v>25.98</v>
      </c>
      <c r="K7278">
        <v>2</v>
      </c>
      <c r="L7278">
        <v>1.56</v>
      </c>
    </row>
    <row r="7279" spans="1:12" ht="14.25" customHeight="1" x14ac:dyDescent="0.25">
      <c r="A7279" t="str">
        <f t="shared" si="113"/>
        <v>ORD7278</v>
      </c>
      <c r="B7279" s="6">
        <v>45398</v>
      </c>
      <c r="C7279" s="6" t="str">
        <f>TEXT(Table1[[#This Row],[Order Date]],"mmm")</f>
        <v>Apr</v>
      </c>
      <c r="D7279" s="6" t="str">
        <f>TEXT(Table1[[#This Row],[Order Date]],"yyyy")</f>
        <v>2024</v>
      </c>
      <c r="E7279" t="s">
        <v>69</v>
      </c>
      <c r="F7279" t="s">
        <v>10</v>
      </c>
      <c r="G7279" t="s">
        <v>11</v>
      </c>
      <c r="H7279" t="s">
        <v>20</v>
      </c>
      <c r="I7279" t="s">
        <v>1139</v>
      </c>
      <c r="J7279">
        <v>26.05</v>
      </c>
      <c r="K7279">
        <v>3</v>
      </c>
      <c r="L7279">
        <v>-44.28</v>
      </c>
    </row>
    <row r="7280" spans="1:12" ht="14.25" customHeight="1" x14ac:dyDescent="0.25">
      <c r="A7280" t="str">
        <f t="shared" si="113"/>
        <v>ORD7279</v>
      </c>
      <c r="B7280" s="6">
        <v>45398</v>
      </c>
      <c r="C7280" s="6" t="str">
        <f>TEXT(Table1[[#This Row],[Order Date]],"mmm")</f>
        <v>Apr</v>
      </c>
      <c r="D7280" s="6" t="str">
        <f>TEXT(Table1[[#This Row],[Order Date]],"yyyy")</f>
        <v>2024</v>
      </c>
      <c r="E7280" t="s">
        <v>69</v>
      </c>
      <c r="F7280" t="s">
        <v>10</v>
      </c>
      <c r="G7280" t="s">
        <v>11</v>
      </c>
      <c r="H7280" t="s">
        <v>20</v>
      </c>
      <c r="I7280" t="s">
        <v>1649</v>
      </c>
      <c r="J7280">
        <v>2.9</v>
      </c>
      <c r="K7280">
        <v>1</v>
      </c>
      <c r="L7280">
        <v>-4.78</v>
      </c>
    </row>
    <row r="7281" spans="1:12" ht="14.25" customHeight="1" x14ac:dyDescent="0.25">
      <c r="A7281" t="str">
        <f t="shared" si="113"/>
        <v>ORD7280</v>
      </c>
      <c r="B7281" s="6">
        <v>45398</v>
      </c>
      <c r="C7281" s="6" t="str">
        <f>TEXT(Table1[[#This Row],[Order Date]],"mmm")</f>
        <v>Apr</v>
      </c>
      <c r="D7281" s="6" t="str">
        <f>TEXT(Table1[[#This Row],[Order Date]],"yyyy")</f>
        <v>2024</v>
      </c>
      <c r="E7281" t="s">
        <v>69</v>
      </c>
      <c r="F7281" t="s">
        <v>10</v>
      </c>
      <c r="G7281" t="s">
        <v>11</v>
      </c>
      <c r="H7281" t="s">
        <v>18</v>
      </c>
      <c r="I7281" t="s">
        <v>356</v>
      </c>
      <c r="J7281">
        <v>32.54</v>
      </c>
      <c r="K7281">
        <v>2</v>
      </c>
      <c r="L7281">
        <v>-7.73</v>
      </c>
    </row>
    <row r="7282" spans="1:12" ht="14.25" customHeight="1" x14ac:dyDescent="0.25">
      <c r="A7282" t="str">
        <f t="shared" si="113"/>
        <v>ORD7281</v>
      </c>
      <c r="B7282" s="6">
        <v>45398</v>
      </c>
      <c r="C7282" s="6" t="str">
        <f>TEXT(Table1[[#This Row],[Order Date]],"mmm")</f>
        <v>Apr</v>
      </c>
      <c r="D7282" s="6" t="str">
        <f>TEXT(Table1[[#This Row],[Order Date]],"yyyy")</f>
        <v>2024</v>
      </c>
      <c r="E7282" t="s">
        <v>1957</v>
      </c>
      <c r="F7282" t="s">
        <v>27</v>
      </c>
      <c r="G7282" t="s">
        <v>11</v>
      </c>
      <c r="H7282" t="s">
        <v>92</v>
      </c>
      <c r="I7282" t="s">
        <v>2652</v>
      </c>
      <c r="J7282">
        <v>40.74</v>
      </c>
      <c r="K7282">
        <v>3</v>
      </c>
      <c r="L7282">
        <v>12.22</v>
      </c>
    </row>
    <row r="7283" spans="1:12" ht="14.25" customHeight="1" x14ac:dyDescent="0.25">
      <c r="A7283" t="str">
        <f t="shared" si="113"/>
        <v>ORD7282</v>
      </c>
      <c r="B7283" s="6">
        <v>45399</v>
      </c>
      <c r="C7283" s="6" t="str">
        <f>TEXT(Table1[[#This Row],[Order Date]],"mmm")</f>
        <v>Apr</v>
      </c>
      <c r="D7283" s="6" t="str">
        <f>TEXT(Table1[[#This Row],[Order Date]],"yyyy")</f>
        <v>2024</v>
      </c>
      <c r="E7283" t="s">
        <v>815</v>
      </c>
      <c r="F7283" t="s">
        <v>278</v>
      </c>
      <c r="G7283" t="s">
        <v>11</v>
      </c>
      <c r="H7283" t="s">
        <v>20</v>
      </c>
      <c r="I7283" t="s">
        <v>310</v>
      </c>
      <c r="J7283">
        <v>12.03</v>
      </c>
      <c r="K7283">
        <v>5</v>
      </c>
      <c r="L7283">
        <v>-9.2200000000000006</v>
      </c>
    </row>
    <row r="7284" spans="1:12" ht="14.25" customHeight="1" x14ac:dyDescent="0.25">
      <c r="A7284" t="str">
        <f t="shared" si="113"/>
        <v>ORD7283</v>
      </c>
      <c r="B7284" s="6">
        <v>45399</v>
      </c>
      <c r="C7284" s="6" t="str">
        <f>TEXT(Table1[[#This Row],[Order Date]],"mmm")</f>
        <v>Apr</v>
      </c>
      <c r="D7284" s="6" t="str">
        <f>TEXT(Table1[[#This Row],[Order Date]],"yyyy")</f>
        <v>2024</v>
      </c>
      <c r="E7284" t="s">
        <v>815</v>
      </c>
      <c r="F7284" t="s">
        <v>278</v>
      </c>
      <c r="G7284" t="s">
        <v>39</v>
      </c>
      <c r="H7284" t="s">
        <v>302</v>
      </c>
      <c r="I7284" t="s">
        <v>1236</v>
      </c>
      <c r="J7284">
        <v>2549.9899999999998</v>
      </c>
      <c r="K7284">
        <v>5</v>
      </c>
      <c r="L7284">
        <v>-3399.98</v>
      </c>
    </row>
    <row r="7285" spans="1:12" ht="14.25" customHeight="1" x14ac:dyDescent="0.25">
      <c r="A7285" t="str">
        <f t="shared" si="113"/>
        <v>ORD7284</v>
      </c>
      <c r="B7285" s="6">
        <v>45399</v>
      </c>
      <c r="C7285" s="6" t="str">
        <f>TEXT(Table1[[#This Row],[Order Date]],"mmm")</f>
        <v>Apr</v>
      </c>
      <c r="D7285" s="6" t="str">
        <f>TEXT(Table1[[#This Row],[Order Date]],"yyyy")</f>
        <v>2024</v>
      </c>
      <c r="E7285" t="s">
        <v>815</v>
      </c>
      <c r="F7285" t="s">
        <v>278</v>
      </c>
      <c r="G7285" t="s">
        <v>11</v>
      </c>
      <c r="H7285" t="s">
        <v>20</v>
      </c>
      <c r="I7285" t="s">
        <v>311</v>
      </c>
      <c r="J7285">
        <v>21.59</v>
      </c>
      <c r="K7285">
        <v>2</v>
      </c>
      <c r="L7285">
        <v>-15.84</v>
      </c>
    </row>
    <row r="7286" spans="1:12" ht="14.25" customHeight="1" x14ac:dyDescent="0.25">
      <c r="A7286" t="str">
        <f t="shared" si="113"/>
        <v>ORD7285</v>
      </c>
      <c r="B7286" s="6">
        <v>45399</v>
      </c>
      <c r="C7286" s="6" t="str">
        <f>TEXT(Table1[[#This Row],[Order Date]],"mmm")</f>
        <v>Apr</v>
      </c>
      <c r="D7286" s="6" t="str">
        <f>TEXT(Table1[[#This Row],[Order Date]],"yyyy")</f>
        <v>2024</v>
      </c>
      <c r="E7286" t="s">
        <v>815</v>
      </c>
      <c r="F7286" t="s">
        <v>278</v>
      </c>
      <c r="G7286" t="s">
        <v>11</v>
      </c>
      <c r="H7286" t="s">
        <v>20</v>
      </c>
      <c r="I7286" t="s">
        <v>897</v>
      </c>
      <c r="J7286">
        <v>8.9600000000000009</v>
      </c>
      <c r="K7286">
        <v>6</v>
      </c>
      <c r="L7286">
        <v>-6.57</v>
      </c>
    </row>
    <row r="7287" spans="1:12" ht="14.25" customHeight="1" x14ac:dyDescent="0.25">
      <c r="A7287" t="str">
        <f t="shared" si="113"/>
        <v>ORD7286</v>
      </c>
      <c r="B7287" s="6">
        <v>45399</v>
      </c>
      <c r="C7287" s="6" t="str">
        <f>TEXT(Table1[[#This Row],[Order Date]],"mmm")</f>
        <v>Apr</v>
      </c>
      <c r="D7287" s="6" t="str">
        <f>TEXT(Table1[[#This Row],[Order Date]],"yyyy")</f>
        <v>2024</v>
      </c>
      <c r="E7287" t="s">
        <v>815</v>
      </c>
      <c r="F7287" t="s">
        <v>278</v>
      </c>
      <c r="G7287" t="s">
        <v>11</v>
      </c>
      <c r="H7287" t="s">
        <v>12</v>
      </c>
      <c r="I7287" t="s">
        <v>28</v>
      </c>
      <c r="J7287">
        <v>20.74</v>
      </c>
      <c r="K7287">
        <v>4</v>
      </c>
      <c r="L7287">
        <v>7.26</v>
      </c>
    </row>
    <row r="7288" spans="1:12" ht="14.25" customHeight="1" x14ac:dyDescent="0.25">
      <c r="A7288" t="str">
        <f t="shared" si="113"/>
        <v>ORD7287</v>
      </c>
      <c r="B7288" s="6">
        <v>45399</v>
      </c>
      <c r="C7288" s="6" t="str">
        <f>TEXT(Table1[[#This Row],[Order Date]],"mmm")</f>
        <v>Apr</v>
      </c>
      <c r="D7288" s="6" t="str">
        <f>TEXT(Table1[[#This Row],[Order Date]],"yyyy")</f>
        <v>2024</v>
      </c>
      <c r="E7288" t="s">
        <v>376</v>
      </c>
      <c r="F7288" t="s">
        <v>23</v>
      </c>
      <c r="G7288" t="s">
        <v>34</v>
      </c>
      <c r="H7288" t="s">
        <v>47</v>
      </c>
      <c r="I7288" t="s">
        <v>1646</v>
      </c>
      <c r="J7288">
        <v>60.31</v>
      </c>
      <c r="K7288">
        <v>3</v>
      </c>
      <c r="L7288">
        <v>5.28</v>
      </c>
    </row>
    <row r="7289" spans="1:12" ht="14.25" customHeight="1" x14ac:dyDescent="0.25">
      <c r="A7289" t="str">
        <f t="shared" si="113"/>
        <v>ORD7288</v>
      </c>
      <c r="B7289" s="6">
        <v>45399</v>
      </c>
      <c r="C7289" s="6" t="str">
        <f>TEXT(Table1[[#This Row],[Order Date]],"mmm")</f>
        <v>Apr</v>
      </c>
      <c r="D7289" s="6" t="str">
        <f>TEXT(Table1[[#This Row],[Order Date]],"yyyy")</f>
        <v>2024</v>
      </c>
      <c r="E7289" t="s">
        <v>820</v>
      </c>
      <c r="F7289" t="s">
        <v>27</v>
      </c>
      <c r="G7289" t="s">
        <v>11</v>
      </c>
      <c r="H7289" t="s">
        <v>12</v>
      </c>
      <c r="I7289" t="s">
        <v>2583</v>
      </c>
      <c r="J7289">
        <v>28.14</v>
      </c>
      <c r="K7289">
        <v>3</v>
      </c>
      <c r="L7289">
        <v>13.51</v>
      </c>
    </row>
    <row r="7290" spans="1:12" ht="14.25" customHeight="1" x14ac:dyDescent="0.25">
      <c r="A7290" t="str">
        <f t="shared" si="113"/>
        <v>ORD7289</v>
      </c>
      <c r="B7290" s="6">
        <v>45399</v>
      </c>
      <c r="C7290" s="6" t="str">
        <f>TEXT(Table1[[#This Row],[Order Date]],"mmm")</f>
        <v>Apr</v>
      </c>
      <c r="D7290" s="6" t="str">
        <f>TEXT(Table1[[#This Row],[Order Date]],"yyyy")</f>
        <v>2024</v>
      </c>
      <c r="E7290" t="s">
        <v>820</v>
      </c>
      <c r="F7290" t="s">
        <v>27</v>
      </c>
      <c r="G7290" t="s">
        <v>11</v>
      </c>
      <c r="H7290" t="s">
        <v>16</v>
      </c>
      <c r="I7290" t="s">
        <v>2643</v>
      </c>
      <c r="J7290">
        <v>7.38</v>
      </c>
      <c r="K7290">
        <v>2</v>
      </c>
      <c r="L7290">
        <v>3.47</v>
      </c>
    </row>
    <row r="7291" spans="1:12" ht="14.25" customHeight="1" x14ac:dyDescent="0.25">
      <c r="A7291" t="str">
        <f t="shared" si="113"/>
        <v>ORD7290</v>
      </c>
      <c r="B7291" s="6">
        <v>45399</v>
      </c>
      <c r="C7291" s="6" t="str">
        <f>TEXT(Table1[[#This Row],[Order Date]],"mmm")</f>
        <v>Apr</v>
      </c>
      <c r="D7291" s="6" t="str">
        <f>TEXT(Table1[[#This Row],[Order Date]],"yyyy")</f>
        <v>2024</v>
      </c>
      <c r="E7291" t="s">
        <v>820</v>
      </c>
      <c r="F7291" t="s">
        <v>27</v>
      </c>
      <c r="G7291" t="s">
        <v>11</v>
      </c>
      <c r="H7291" t="s">
        <v>43</v>
      </c>
      <c r="I7291" t="s">
        <v>282</v>
      </c>
      <c r="J7291">
        <v>10.9</v>
      </c>
      <c r="K7291">
        <v>5</v>
      </c>
      <c r="L7291">
        <v>3.6</v>
      </c>
    </row>
    <row r="7292" spans="1:12" ht="14.25" customHeight="1" x14ac:dyDescent="0.25">
      <c r="A7292" t="str">
        <f t="shared" si="113"/>
        <v>ORD7291</v>
      </c>
      <c r="B7292" s="6">
        <v>45399</v>
      </c>
      <c r="C7292" s="6" t="str">
        <f>TEXT(Table1[[#This Row],[Order Date]],"mmm")</f>
        <v>Apr</v>
      </c>
      <c r="D7292" s="6" t="str">
        <f>TEXT(Table1[[#This Row],[Order Date]],"yyyy")</f>
        <v>2024</v>
      </c>
      <c r="E7292" t="s">
        <v>820</v>
      </c>
      <c r="F7292" t="s">
        <v>27</v>
      </c>
      <c r="G7292" t="s">
        <v>39</v>
      </c>
      <c r="H7292" t="s">
        <v>52</v>
      </c>
      <c r="I7292" t="s">
        <v>1240</v>
      </c>
      <c r="J7292">
        <v>274.89</v>
      </c>
      <c r="K7292">
        <v>11</v>
      </c>
      <c r="L7292">
        <v>46.73</v>
      </c>
    </row>
    <row r="7293" spans="1:12" ht="14.25" customHeight="1" x14ac:dyDescent="0.25">
      <c r="A7293" t="str">
        <f t="shared" si="113"/>
        <v>ORD7292</v>
      </c>
      <c r="B7293" s="6">
        <v>45399</v>
      </c>
      <c r="C7293" s="6" t="str">
        <f>TEXT(Table1[[#This Row],[Order Date]],"mmm")</f>
        <v>Apr</v>
      </c>
      <c r="D7293" s="6" t="str">
        <f>TEXT(Table1[[#This Row],[Order Date]],"yyyy")</f>
        <v>2024</v>
      </c>
      <c r="E7293" t="s">
        <v>820</v>
      </c>
      <c r="F7293" t="s">
        <v>27</v>
      </c>
      <c r="G7293" t="s">
        <v>11</v>
      </c>
      <c r="H7293" t="s">
        <v>16</v>
      </c>
      <c r="I7293" t="s">
        <v>2210</v>
      </c>
      <c r="J7293">
        <v>23.04</v>
      </c>
      <c r="K7293">
        <v>8</v>
      </c>
      <c r="L7293">
        <v>11.29</v>
      </c>
    </row>
    <row r="7294" spans="1:12" ht="14.25" customHeight="1" x14ac:dyDescent="0.25">
      <c r="A7294" t="str">
        <f t="shared" si="113"/>
        <v>ORD7293</v>
      </c>
      <c r="B7294" s="6">
        <v>45399</v>
      </c>
      <c r="C7294" s="6" t="str">
        <f>TEXT(Table1[[#This Row],[Order Date]],"mmm")</f>
        <v>Apr</v>
      </c>
      <c r="D7294" s="6" t="str">
        <f>TEXT(Table1[[#This Row],[Order Date]],"yyyy")</f>
        <v>2024</v>
      </c>
      <c r="E7294" t="s">
        <v>820</v>
      </c>
      <c r="F7294" t="s">
        <v>27</v>
      </c>
      <c r="G7294" t="s">
        <v>34</v>
      </c>
      <c r="H7294" t="s">
        <v>35</v>
      </c>
      <c r="I7294" t="s">
        <v>1480</v>
      </c>
      <c r="J7294">
        <v>218.35</v>
      </c>
      <c r="K7294">
        <v>3</v>
      </c>
      <c r="L7294">
        <v>-19.11</v>
      </c>
    </row>
    <row r="7295" spans="1:12" ht="14.25" customHeight="1" x14ac:dyDescent="0.25">
      <c r="A7295" t="str">
        <f t="shared" si="113"/>
        <v>ORD7294</v>
      </c>
      <c r="B7295" s="6">
        <v>45399</v>
      </c>
      <c r="C7295" s="6" t="str">
        <f>TEXT(Table1[[#This Row],[Order Date]],"mmm")</f>
        <v>Apr</v>
      </c>
      <c r="D7295" s="6" t="str">
        <f>TEXT(Table1[[#This Row],[Order Date]],"yyyy")</f>
        <v>2024</v>
      </c>
      <c r="E7295" t="s">
        <v>2244</v>
      </c>
      <c r="F7295" t="s">
        <v>15</v>
      </c>
      <c r="G7295" t="s">
        <v>11</v>
      </c>
      <c r="H7295" t="s">
        <v>18</v>
      </c>
      <c r="I7295" t="s">
        <v>2344</v>
      </c>
      <c r="J7295">
        <v>195.14</v>
      </c>
      <c r="K7295">
        <v>4</v>
      </c>
      <c r="L7295">
        <v>-43.91</v>
      </c>
    </row>
    <row r="7296" spans="1:12" ht="14.25" customHeight="1" x14ac:dyDescent="0.25">
      <c r="A7296" t="str">
        <f t="shared" si="113"/>
        <v>ORD7295</v>
      </c>
      <c r="B7296" s="6">
        <v>45402</v>
      </c>
      <c r="C7296" s="6" t="str">
        <f>TEXT(Table1[[#This Row],[Order Date]],"mmm")</f>
        <v>Apr</v>
      </c>
      <c r="D7296" s="6" t="str">
        <f>TEXT(Table1[[#This Row],[Order Date]],"yyyy")</f>
        <v>2024</v>
      </c>
      <c r="E7296" t="s">
        <v>2259</v>
      </c>
      <c r="F7296" t="s">
        <v>15</v>
      </c>
      <c r="G7296" t="s">
        <v>34</v>
      </c>
      <c r="H7296" t="s">
        <v>47</v>
      </c>
      <c r="I7296" t="s">
        <v>344</v>
      </c>
      <c r="J7296">
        <v>44.4</v>
      </c>
      <c r="K7296">
        <v>2</v>
      </c>
      <c r="L7296">
        <v>-52.17</v>
      </c>
    </row>
    <row r="7297" spans="1:12" ht="14.25" customHeight="1" x14ac:dyDescent="0.25">
      <c r="A7297" t="str">
        <f t="shared" si="113"/>
        <v>ORD7296</v>
      </c>
      <c r="B7297" s="6">
        <v>45402</v>
      </c>
      <c r="C7297" s="6" t="str">
        <f>TEXT(Table1[[#This Row],[Order Date]],"mmm")</f>
        <v>Apr</v>
      </c>
      <c r="D7297" s="6" t="str">
        <f>TEXT(Table1[[#This Row],[Order Date]],"yyyy")</f>
        <v>2024</v>
      </c>
      <c r="E7297" t="s">
        <v>2518</v>
      </c>
      <c r="F7297" t="s">
        <v>23</v>
      </c>
      <c r="G7297" t="s">
        <v>34</v>
      </c>
      <c r="H7297" t="s">
        <v>47</v>
      </c>
      <c r="I7297" t="s">
        <v>1362</v>
      </c>
      <c r="J7297">
        <v>51.97</v>
      </c>
      <c r="K7297">
        <v>2</v>
      </c>
      <c r="L7297">
        <v>10.39</v>
      </c>
    </row>
    <row r="7298" spans="1:12" ht="14.25" customHeight="1" x14ac:dyDescent="0.25">
      <c r="A7298" t="str">
        <f t="shared" si="113"/>
        <v>ORD7297</v>
      </c>
      <c r="B7298" s="6">
        <v>45402</v>
      </c>
      <c r="C7298" s="6" t="str">
        <f>TEXT(Table1[[#This Row],[Order Date]],"mmm")</f>
        <v>Apr</v>
      </c>
      <c r="D7298" s="6" t="str">
        <f>TEXT(Table1[[#This Row],[Order Date]],"yyyy")</f>
        <v>2024</v>
      </c>
      <c r="E7298" t="s">
        <v>2518</v>
      </c>
      <c r="F7298" t="s">
        <v>23</v>
      </c>
      <c r="G7298" t="s">
        <v>11</v>
      </c>
      <c r="H7298" t="s">
        <v>18</v>
      </c>
      <c r="I7298" t="s">
        <v>1456</v>
      </c>
      <c r="J7298">
        <v>51.34</v>
      </c>
      <c r="K7298">
        <v>3</v>
      </c>
      <c r="L7298">
        <v>5.78</v>
      </c>
    </row>
    <row r="7299" spans="1:12" ht="14.25" customHeight="1" x14ac:dyDescent="0.25">
      <c r="A7299" t="str">
        <f t="shared" ref="A7299:A7362" si="114">"ORD" &amp; TEXT(ROW(A7299)-1, "0000")</f>
        <v>ORD7298</v>
      </c>
      <c r="B7299" s="6">
        <v>45402</v>
      </c>
      <c r="C7299" s="6" t="str">
        <f>TEXT(Table1[[#This Row],[Order Date]],"mmm")</f>
        <v>Apr</v>
      </c>
      <c r="D7299" s="6" t="str">
        <f>TEXT(Table1[[#This Row],[Order Date]],"yyyy")</f>
        <v>2024</v>
      </c>
      <c r="E7299" t="s">
        <v>2518</v>
      </c>
      <c r="F7299" t="s">
        <v>23</v>
      </c>
      <c r="G7299" t="s">
        <v>11</v>
      </c>
      <c r="H7299" t="s">
        <v>18</v>
      </c>
      <c r="I7299" t="s">
        <v>1958</v>
      </c>
      <c r="J7299">
        <v>332.7</v>
      </c>
      <c r="K7299">
        <v>1</v>
      </c>
      <c r="L7299">
        <v>33.270000000000003</v>
      </c>
    </row>
    <row r="7300" spans="1:12" ht="14.25" customHeight="1" x14ac:dyDescent="0.25">
      <c r="A7300" t="str">
        <f t="shared" si="114"/>
        <v>ORD7299</v>
      </c>
      <c r="B7300" s="6">
        <v>45402</v>
      </c>
      <c r="C7300" s="6" t="str">
        <f>TEXT(Table1[[#This Row],[Order Date]],"mmm")</f>
        <v>Apr</v>
      </c>
      <c r="D7300" s="6" t="str">
        <f>TEXT(Table1[[#This Row],[Order Date]],"yyyy")</f>
        <v>2024</v>
      </c>
      <c r="E7300" t="s">
        <v>2518</v>
      </c>
      <c r="F7300" t="s">
        <v>23</v>
      </c>
      <c r="G7300" t="s">
        <v>34</v>
      </c>
      <c r="H7300" t="s">
        <v>47</v>
      </c>
      <c r="I7300" t="s">
        <v>1318</v>
      </c>
      <c r="J7300">
        <v>42.41</v>
      </c>
      <c r="K7300">
        <v>3</v>
      </c>
      <c r="L7300">
        <v>9.5399999999999991</v>
      </c>
    </row>
    <row r="7301" spans="1:12" ht="14.25" customHeight="1" x14ac:dyDescent="0.25">
      <c r="A7301" t="str">
        <f t="shared" si="114"/>
        <v>ORD7300</v>
      </c>
      <c r="B7301" s="6">
        <v>45402</v>
      </c>
      <c r="C7301" s="6" t="str">
        <f>TEXT(Table1[[#This Row],[Order Date]],"mmm")</f>
        <v>Apr</v>
      </c>
      <c r="D7301" s="6" t="str">
        <f>TEXT(Table1[[#This Row],[Order Date]],"yyyy")</f>
        <v>2024</v>
      </c>
      <c r="E7301" t="s">
        <v>1916</v>
      </c>
      <c r="F7301" t="s">
        <v>15</v>
      </c>
      <c r="G7301" t="s">
        <v>34</v>
      </c>
      <c r="H7301" t="s">
        <v>35</v>
      </c>
      <c r="I7301" t="s">
        <v>542</v>
      </c>
      <c r="J7301">
        <v>317.06</v>
      </c>
      <c r="K7301">
        <v>3</v>
      </c>
      <c r="L7301">
        <v>-18.12</v>
      </c>
    </row>
    <row r="7302" spans="1:12" ht="14.25" customHeight="1" x14ac:dyDescent="0.25">
      <c r="A7302" t="str">
        <f t="shared" si="114"/>
        <v>ORD7301</v>
      </c>
      <c r="B7302" s="6">
        <v>45402</v>
      </c>
      <c r="C7302" s="6" t="str">
        <f>TEXT(Table1[[#This Row],[Order Date]],"mmm")</f>
        <v>Apr</v>
      </c>
      <c r="D7302" s="6" t="str">
        <f>TEXT(Table1[[#This Row],[Order Date]],"yyyy")</f>
        <v>2024</v>
      </c>
      <c r="E7302" t="s">
        <v>1916</v>
      </c>
      <c r="F7302" t="s">
        <v>15</v>
      </c>
      <c r="G7302" t="s">
        <v>11</v>
      </c>
      <c r="H7302" t="s">
        <v>24</v>
      </c>
      <c r="I7302" t="s">
        <v>1530</v>
      </c>
      <c r="J7302">
        <v>15.76</v>
      </c>
      <c r="K7302">
        <v>2</v>
      </c>
      <c r="L7302">
        <v>3.55</v>
      </c>
    </row>
    <row r="7303" spans="1:12" ht="14.25" customHeight="1" x14ac:dyDescent="0.25">
      <c r="A7303" t="str">
        <f t="shared" si="114"/>
        <v>ORD7302</v>
      </c>
      <c r="B7303" s="6">
        <v>45402</v>
      </c>
      <c r="C7303" s="6" t="str">
        <f>TEXT(Table1[[#This Row],[Order Date]],"mmm")</f>
        <v>Apr</v>
      </c>
      <c r="D7303" s="6" t="str">
        <f>TEXT(Table1[[#This Row],[Order Date]],"yyyy")</f>
        <v>2024</v>
      </c>
      <c r="E7303" t="s">
        <v>1916</v>
      </c>
      <c r="F7303" t="s">
        <v>15</v>
      </c>
      <c r="G7303" t="s">
        <v>34</v>
      </c>
      <c r="H7303" t="s">
        <v>47</v>
      </c>
      <c r="I7303" t="s">
        <v>1188</v>
      </c>
      <c r="J7303">
        <v>14.56</v>
      </c>
      <c r="K7303">
        <v>5</v>
      </c>
      <c r="L7303">
        <v>-6.19</v>
      </c>
    </row>
    <row r="7304" spans="1:12" ht="14.25" customHeight="1" x14ac:dyDescent="0.25">
      <c r="A7304" t="str">
        <f t="shared" si="114"/>
        <v>ORD7303</v>
      </c>
      <c r="B7304" s="6">
        <v>45402</v>
      </c>
      <c r="C7304" s="6" t="str">
        <f>TEXT(Table1[[#This Row],[Order Date]],"mmm")</f>
        <v>Apr</v>
      </c>
      <c r="D7304" s="6" t="str">
        <f>TEXT(Table1[[#This Row],[Order Date]],"yyyy")</f>
        <v>2024</v>
      </c>
      <c r="E7304" t="s">
        <v>394</v>
      </c>
      <c r="F7304" t="s">
        <v>110</v>
      </c>
      <c r="G7304" t="s">
        <v>11</v>
      </c>
      <c r="H7304" t="s">
        <v>20</v>
      </c>
      <c r="I7304" t="s">
        <v>1123</v>
      </c>
      <c r="J7304">
        <v>146.86000000000001</v>
      </c>
      <c r="K7304">
        <v>7</v>
      </c>
      <c r="L7304">
        <v>70.489999999999995</v>
      </c>
    </row>
    <row r="7305" spans="1:12" ht="14.25" customHeight="1" x14ac:dyDescent="0.25">
      <c r="A7305" t="str">
        <f t="shared" si="114"/>
        <v>ORD7304</v>
      </c>
      <c r="B7305" s="6">
        <v>45402</v>
      </c>
      <c r="C7305" s="6" t="str">
        <f>TEXT(Table1[[#This Row],[Order Date]],"mmm")</f>
        <v>Apr</v>
      </c>
      <c r="D7305" s="6" t="str">
        <f>TEXT(Table1[[#This Row],[Order Date]],"yyyy")</f>
        <v>2024</v>
      </c>
      <c r="E7305" t="s">
        <v>394</v>
      </c>
      <c r="F7305" t="s">
        <v>110</v>
      </c>
      <c r="G7305" t="s">
        <v>11</v>
      </c>
      <c r="H7305" t="s">
        <v>20</v>
      </c>
      <c r="I7305" t="s">
        <v>1565</v>
      </c>
      <c r="J7305">
        <v>36.56</v>
      </c>
      <c r="K7305">
        <v>4</v>
      </c>
      <c r="L7305">
        <v>18.28</v>
      </c>
    </row>
    <row r="7306" spans="1:12" ht="14.25" customHeight="1" x14ac:dyDescent="0.25">
      <c r="A7306" t="str">
        <f t="shared" si="114"/>
        <v>ORD7305</v>
      </c>
      <c r="B7306" s="6">
        <v>45402</v>
      </c>
      <c r="C7306" s="6" t="str">
        <f>TEXT(Table1[[#This Row],[Order Date]],"mmm")</f>
        <v>Apr</v>
      </c>
      <c r="D7306" s="6" t="str">
        <f>TEXT(Table1[[#This Row],[Order Date]],"yyyy")</f>
        <v>2024</v>
      </c>
      <c r="E7306" t="s">
        <v>2174</v>
      </c>
      <c r="F7306" t="s">
        <v>78</v>
      </c>
      <c r="G7306" t="s">
        <v>11</v>
      </c>
      <c r="H7306" t="s">
        <v>18</v>
      </c>
      <c r="I7306" t="s">
        <v>73</v>
      </c>
      <c r="J7306">
        <v>848.54</v>
      </c>
      <c r="K7306">
        <v>4</v>
      </c>
      <c r="L7306">
        <v>-21.21</v>
      </c>
    </row>
    <row r="7307" spans="1:12" ht="14.25" customHeight="1" x14ac:dyDescent="0.25">
      <c r="A7307" t="str">
        <f t="shared" si="114"/>
        <v>ORD7306</v>
      </c>
      <c r="B7307" s="6">
        <v>45402</v>
      </c>
      <c r="C7307" s="6" t="str">
        <f>TEXT(Table1[[#This Row],[Order Date]],"mmm")</f>
        <v>Apr</v>
      </c>
      <c r="D7307" s="6" t="str">
        <f>TEXT(Table1[[#This Row],[Order Date]],"yyyy")</f>
        <v>2024</v>
      </c>
      <c r="E7307" t="s">
        <v>2174</v>
      </c>
      <c r="F7307" t="s">
        <v>78</v>
      </c>
      <c r="G7307" t="s">
        <v>11</v>
      </c>
      <c r="H7307" t="s">
        <v>20</v>
      </c>
      <c r="I7307" t="s">
        <v>886</v>
      </c>
      <c r="J7307">
        <v>8.6999999999999993</v>
      </c>
      <c r="K7307">
        <v>5</v>
      </c>
      <c r="L7307">
        <v>-6.38</v>
      </c>
    </row>
    <row r="7308" spans="1:12" ht="14.25" customHeight="1" x14ac:dyDescent="0.25">
      <c r="A7308" t="str">
        <f t="shared" si="114"/>
        <v>ORD7307</v>
      </c>
      <c r="B7308" s="6">
        <v>45402</v>
      </c>
      <c r="C7308" s="6" t="str">
        <f>TEXT(Table1[[#This Row],[Order Date]],"mmm")</f>
        <v>Apr</v>
      </c>
      <c r="D7308" s="6" t="str">
        <f>TEXT(Table1[[#This Row],[Order Date]],"yyyy")</f>
        <v>2024</v>
      </c>
      <c r="E7308" t="s">
        <v>2174</v>
      </c>
      <c r="F7308" t="s">
        <v>78</v>
      </c>
      <c r="G7308" t="s">
        <v>39</v>
      </c>
      <c r="H7308" t="s">
        <v>40</v>
      </c>
      <c r="I7308" t="s">
        <v>2427</v>
      </c>
      <c r="J7308">
        <v>122.38</v>
      </c>
      <c r="K7308">
        <v>3</v>
      </c>
      <c r="L7308">
        <v>-24.48</v>
      </c>
    </row>
    <row r="7309" spans="1:12" ht="14.25" customHeight="1" x14ac:dyDescent="0.25">
      <c r="A7309" t="str">
        <f t="shared" si="114"/>
        <v>ORD7308</v>
      </c>
      <c r="B7309" s="6">
        <v>45403</v>
      </c>
      <c r="C7309" s="6" t="str">
        <f>TEXT(Table1[[#This Row],[Order Date]],"mmm")</f>
        <v>Apr</v>
      </c>
      <c r="D7309" s="6" t="str">
        <f>TEXT(Table1[[#This Row],[Order Date]],"yyyy")</f>
        <v>2024</v>
      </c>
      <c r="E7309" t="s">
        <v>1198</v>
      </c>
      <c r="F7309" t="s">
        <v>10</v>
      </c>
      <c r="G7309" t="s">
        <v>11</v>
      </c>
      <c r="H7309" t="s">
        <v>92</v>
      </c>
      <c r="I7309" t="s">
        <v>2152</v>
      </c>
      <c r="J7309">
        <v>97.26</v>
      </c>
      <c r="K7309">
        <v>4</v>
      </c>
      <c r="L7309">
        <v>-243.16</v>
      </c>
    </row>
    <row r="7310" spans="1:12" ht="14.25" customHeight="1" x14ac:dyDescent="0.25">
      <c r="A7310" t="str">
        <f t="shared" si="114"/>
        <v>ORD7309</v>
      </c>
      <c r="B7310" s="6">
        <v>45403</v>
      </c>
      <c r="C7310" s="6" t="str">
        <f>TEXT(Table1[[#This Row],[Order Date]],"mmm")</f>
        <v>Apr</v>
      </c>
      <c r="D7310" s="6" t="str">
        <f>TEXT(Table1[[#This Row],[Order Date]],"yyyy")</f>
        <v>2024</v>
      </c>
      <c r="E7310" t="s">
        <v>712</v>
      </c>
      <c r="F7310" t="s">
        <v>10</v>
      </c>
      <c r="G7310" t="s">
        <v>11</v>
      </c>
      <c r="H7310" t="s">
        <v>20</v>
      </c>
      <c r="I7310" t="s">
        <v>451</v>
      </c>
      <c r="J7310">
        <v>2.69</v>
      </c>
      <c r="K7310">
        <v>3</v>
      </c>
      <c r="L7310">
        <v>-4.71</v>
      </c>
    </row>
    <row r="7311" spans="1:12" ht="14.25" customHeight="1" x14ac:dyDescent="0.25">
      <c r="A7311" t="str">
        <f t="shared" si="114"/>
        <v>ORD7310</v>
      </c>
      <c r="B7311" s="6">
        <v>45403</v>
      </c>
      <c r="C7311" s="6" t="str">
        <f>TEXT(Table1[[#This Row],[Order Date]],"mmm")</f>
        <v>Apr</v>
      </c>
      <c r="D7311" s="6" t="str">
        <f>TEXT(Table1[[#This Row],[Order Date]],"yyyy")</f>
        <v>2024</v>
      </c>
      <c r="E7311" t="s">
        <v>712</v>
      </c>
      <c r="F7311" t="s">
        <v>10</v>
      </c>
      <c r="G7311" t="s">
        <v>11</v>
      </c>
      <c r="H7311" t="s">
        <v>20</v>
      </c>
      <c r="I7311" t="s">
        <v>1686</v>
      </c>
      <c r="J7311">
        <v>2.93</v>
      </c>
      <c r="K7311">
        <v>3</v>
      </c>
      <c r="L7311">
        <v>-4.99</v>
      </c>
    </row>
    <row r="7312" spans="1:12" ht="14.25" customHeight="1" x14ac:dyDescent="0.25">
      <c r="A7312" t="str">
        <f t="shared" si="114"/>
        <v>ORD7311</v>
      </c>
      <c r="B7312" s="6">
        <v>45403</v>
      </c>
      <c r="C7312" s="6" t="str">
        <f>TEXT(Table1[[#This Row],[Order Date]],"mmm")</f>
        <v>Apr</v>
      </c>
      <c r="D7312" s="6" t="str">
        <f>TEXT(Table1[[#This Row],[Order Date]],"yyyy")</f>
        <v>2024</v>
      </c>
      <c r="E7312" t="s">
        <v>2197</v>
      </c>
      <c r="F7312" t="s">
        <v>164</v>
      </c>
      <c r="G7312" t="s">
        <v>39</v>
      </c>
      <c r="H7312" t="s">
        <v>52</v>
      </c>
      <c r="I7312" t="s">
        <v>2288</v>
      </c>
      <c r="J7312">
        <v>11.54</v>
      </c>
      <c r="K7312">
        <v>1</v>
      </c>
      <c r="L7312">
        <v>3.46</v>
      </c>
    </row>
    <row r="7313" spans="1:12" ht="14.25" customHeight="1" x14ac:dyDescent="0.25">
      <c r="A7313" t="str">
        <f t="shared" si="114"/>
        <v>ORD7312</v>
      </c>
      <c r="B7313" s="6">
        <v>45403</v>
      </c>
      <c r="C7313" s="6" t="str">
        <f>TEXT(Table1[[#This Row],[Order Date]],"mmm")</f>
        <v>Apr</v>
      </c>
      <c r="D7313" s="6" t="str">
        <f>TEXT(Table1[[#This Row],[Order Date]],"yyyy")</f>
        <v>2024</v>
      </c>
      <c r="E7313" t="s">
        <v>2197</v>
      </c>
      <c r="F7313" t="s">
        <v>164</v>
      </c>
      <c r="G7313" t="s">
        <v>34</v>
      </c>
      <c r="H7313" t="s">
        <v>47</v>
      </c>
      <c r="I7313" t="s">
        <v>1996</v>
      </c>
      <c r="J7313">
        <v>162.6</v>
      </c>
      <c r="K7313">
        <v>3</v>
      </c>
      <c r="L7313">
        <v>34.15</v>
      </c>
    </row>
    <row r="7314" spans="1:12" ht="14.25" customHeight="1" x14ac:dyDescent="0.25">
      <c r="A7314" t="str">
        <f t="shared" si="114"/>
        <v>ORD7313</v>
      </c>
      <c r="B7314" s="6">
        <v>45403</v>
      </c>
      <c r="C7314" s="6" t="str">
        <f>TEXT(Table1[[#This Row],[Order Date]],"mmm")</f>
        <v>Apr</v>
      </c>
      <c r="D7314" s="6" t="str">
        <f>TEXT(Table1[[#This Row],[Order Date]],"yyyy")</f>
        <v>2024</v>
      </c>
      <c r="E7314" t="s">
        <v>2472</v>
      </c>
      <c r="F7314" t="s">
        <v>531</v>
      </c>
      <c r="G7314" t="s">
        <v>34</v>
      </c>
      <c r="H7314" t="s">
        <v>35</v>
      </c>
      <c r="I7314" t="s">
        <v>1876</v>
      </c>
      <c r="J7314">
        <v>908.82</v>
      </c>
      <c r="K7314">
        <v>9</v>
      </c>
      <c r="L7314">
        <v>227.21</v>
      </c>
    </row>
    <row r="7315" spans="1:12" ht="14.25" customHeight="1" x14ac:dyDescent="0.25">
      <c r="A7315" t="str">
        <f t="shared" si="114"/>
        <v>ORD7314</v>
      </c>
      <c r="B7315" s="6">
        <v>45403</v>
      </c>
      <c r="C7315" s="6" t="str">
        <f>TEXT(Table1[[#This Row],[Order Date]],"mmm")</f>
        <v>Apr</v>
      </c>
      <c r="D7315" s="6" t="str">
        <f>TEXT(Table1[[#This Row],[Order Date]],"yyyy")</f>
        <v>2024</v>
      </c>
      <c r="E7315" t="s">
        <v>1736</v>
      </c>
      <c r="F7315" t="s">
        <v>10</v>
      </c>
      <c r="G7315" t="s">
        <v>39</v>
      </c>
      <c r="H7315" t="s">
        <v>52</v>
      </c>
      <c r="I7315" t="s">
        <v>2235</v>
      </c>
      <c r="J7315">
        <v>47.98</v>
      </c>
      <c r="K7315">
        <v>3</v>
      </c>
      <c r="L7315">
        <v>8.4</v>
      </c>
    </row>
    <row r="7316" spans="1:12" ht="14.25" customHeight="1" x14ac:dyDescent="0.25">
      <c r="A7316" t="str">
        <f t="shared" si="114"/>
        <v>ORD7315</v>
      </c>
      <c r="B7316" s="6">
        <v>45403</v>
      </c>
      <c r="C7316" s="6" t="str">
        <f>TEXT(Table1[[#This Row],[Order Date]],"mmm")</f>
        <v>Apr</v>
      </c>
      <c r="D7316" s="6" t="str">
        <f>TEXT(Table1[[#This Row],[Order Date]],"yyyy")</f>
        <v>2024</v>
      </c>
      <c r="E7316" t="s">
        <v>1736</v>
      </c>
      <c r="F7316" t="s">
        <v>10</v>
      </c>
      <c r="G7316" t="s">
        <v>11</v>
      </c>
      <c r="H7316" t="s">
        <v>12</v>
      </c>
      <c r="I7316" t="s">
        <v>2538</v>
      </c>
      <c r="J7316">
        <v>20.74</v>
      </c>
      <c r="K7316">
        <v>4</v>
      </c>
      <c r="L7316">
        <v>7.26</v>
      </c>
    </row>
    <row r="7317" spans="1:12" ht="14.25" customHeight="1" x14ac:dyDescent="0.25">
      <c r="A7317" t="str">
        <f t="shared" si="114"/>
        <v>ORD7316</v>
      </c>
      <c r="B7317" s="6">
        <v>45404</v>
      </c>
      <c r="C7317" s="6" t="str">
        <f>TEXT(Table1[[#This Row],[Order Date]],"mmm")</f>
        <v>Apr</v>
      </c>
      <c r="D7317" s="6" t="str">
        <f>TEXT(Table1[[#This Row],[Order Date]],"yyyy")</f>
        <v>2024</v>
      </c>
      <c r="E7317" t="s">
        <v>363</v>
      </c>
      <c r="F7317" t="s">
        <v>27</v>
      </c>
      <c r="G7317" t="s">
        <v>34</v>
      </c>
      <c r="H7317" t="s">
        <v>47</v>
      </c>
      <c r="I7317" t="s">
        <v>2129</v>
      </c>
      <c r="J7317">
        <v>18.28</v>
      </c>
      <c r="K7317">
        <v>2</v>
      </c>
      <c r="L7317">
        <v>6.22</v>
      </c>
    </row>
    <row r="7318" spans="1:12" ht="14.25" customHeight="1" x14ac:dyDescent="0.25">
      <c r="A7318" t="str">
        <f t="shared" si="114"/>
        <v>ORD7317</v>
      </c>
      <c r="B7318" s="6">
        <v>45404</v>
      </c>
      <c r="C7318" s="6" t="str">
        <f>TEXT(Table1[[#This Row],[Order Date]],"mmm")</f>
        <v>Apr</v>
      </c>
      <c r="D7318" s="6" t="str">
        <f>TEXT(Table1[[#This Row],[Order Date]],"yyyy")</f>
        <v>2024</v>
      </c>
      <c r="E7318" t="s">
        <v>2248</v>
      </c>
      <c r="F7318" t="s">
        <v>23</v>
      </c>
      <c r="G7318" t="s">
        <v>34</v>
      </c>
      <c r="H7318" t="s">
        <v>47</v>
      </c>
      <c r="I7318" t="s">
        <v>2196</v>
      </c>
      <c r="J7318">
        <v>254.35</v>
      </c>
      <c r="K7318">
        <v>3</v>
      </c>
      <c r="L7318">
        <v>0</v>
      </c>
    </row>
    <row r="7319" spans="1:12" ht="14.25" customHeight="1" x14ac:dyDescent="0.25">
      <c r="A7319" t="str">
        <f t="shared" si="114"/>
        <v>ORD7318</v>
      </c>
      <c r="B7319" s="6">
        <v>45404</v>
      </c>
      <c r="C7319" s="6" t="str">
        <f>TEXT(Table1[[#This Row],[Order Date]],"mmm")</f>
        <v>Apr</v>
      </c>
      <c r="D7319" s="6" t="str">
        <f>TEXT(Table1[[#This Row],[Order Date]],"yyyy")</f>
        <v>2024</v>
      </c>
      <c r="E7319" t="s">
        <v>2138</v>
      </c>
      <c r="F7319" t="s">
        <v>30</v>
      </c>
      <c r="G7319" t="s">
        <v>11</v>
      </c>
      <c r="H7319" t="s">
        <v>18</v>
      </c>
      <c r="I7319" t="s">
        <v>1572</v>
      </c>
      <c r="J7319">
        <v>675.06</v>
      </c>
      <c r="K7319">
        <v>3</v>
      </c>
      <c r="L7319">
        <v>87.76</v>
      </c>
    </row>
    <row r="7320" spans="1:12" ht="14.25" customHeight="1" x14ac:dyDescent="0.25">
      <c r="A7320" t="str">
        <f t="shared" si="114"/>
        <v>ORD7319</v>
      </c>
      <c r="B7320" s="6">
        <v>45405</v>
      </c>
      <c r="C7320" s="6" t="str">
        <f>TEXT(Table1[[#This Row],[Order Date]],"mmm")</f>
        <v>Apr</v>
      </c>
      <c r="D7320" s="6" t="str">
        <f>TEXT(Table1[[#This Row],[Order Date]],"yyyy")</f>
        <v>2024</v>
      </c>
      <c r="E7320" t="s">
        <v>2639</v>
      </c>
      <c r="F7320" t="s">
        <v>149</v>
      </c>
      <c r="G7320" t="s">
        <v>11</v>
      </c>
      <c r="H7320" t="s">
        <v>92</v>
      </c>
      <c r="I7320" t="s">
        <v>2289</v>
      </c>
      <c r="J7320">
        <v>121.94</v>
      </c>
      <c r="K7320">
        <v>2</v>
      </c>
      <c r="L7320">
        <v>35.36</v>
      </c>
    </row>
    <row r="7321" spans="1:12" ht="14.25" customHeight="1" x14ac:dyDescent="0.25">
      <c r="A7321" t="str">
        <f t="shared" si="114"/>
        <v>ORD7320</v>
      </c>
      <c r="B7321" s="6">
        <v>45405</v>
      </c>
      <c r="C7321" s="6" t="str">
        <f>TEXT(Table1[[#This Row],[Order Date]],"mmm")</f>
        <v>Apr</v>
      </c>
      <c r="D7321" s="6" t="str">
        <f>TEXT(Table1[[#This Row],[Order Date]],"yyyy")</f>
        <v>2024</v>
      </c>
      <c r="E7321" t="s">
        <v>2639</v>
      </c>
      <c r="F7321" t="s">
        <v>149</v>
      </c>
      <c r="G7321" t="s">
        <v>11</v>
      </c>
      <c r="H7321" t="s">
        <v>200</v>
      </c>
      <c r="I7321" t="s">
        <v>2056</v>
      </c>
      <c r="J7321">
        <v>122.71</v>
      </c>
      <c r="K7321">
        <v>7</v>
      </c>
      <c r="L7321">
        <v>36.81</v>
      </c>
    </row>
    <row r="7322" spans="1:12" ht="14.25" customHeight="1" x14ac:dyDescent="0.25">
      <c r="A7322" t="str">
        <f t="shared" si="114"/>
        <v>ORD7321</v>
      </c>
      <c r="B7322" s="6">
        <v>45405</v>
      </c>
      <c r="C7322" s="6" t="str">
        <f>TEXT(Table1[[#This Row],[Order Date]],"mmm")</f>
        <v>Apr</v>
      </c>
      <c r="D7322" s="6" t="str">
        <f>TEXT(Table1[[#This Row],[Order Date]],"yyyy")</f>
        <v>2024</v>
      </c>
      <c r="E7322" t="s">
        <v>1799</v>
      </c>
      <c r="F7322" t="s">
        <v>129</v>
      </c>
      <c r="G7322" t="s">
        <v>39</v>
      </c>
      <c r="H7322" t="s">
        <v>52</v>
      </c>
      <c r="I7322" t="s">
        <v>2034</v>
      </c>
      <c r="J7322">
        <v>155.34</v>
      </c>
      <c r="K7322">
        <v>6</v>
      </c>
      <c r="L7322">
        <v>55.92</v>
      </c>
    </row>
    <row r="7323" spans="1:12" ht="14.25" customHeight="1" x14ac:dyDescent="0.25">
      <c r="A7323" t="str">
        <f t="shared" si="114"/>
        <v>ORD7322</v>
      </c>
      <c r="B7323" s="6">
        <v>45405</v>
      </c>
      <c r="C7323" s="6" t="str">
        <f>TEXT(Table1[[#This Row],[Order Date]],"mmm")</f>
        <v>Apr</v>
      </c>
      <c r="D7323" s="6" t="str">
        <f>TEXT(Table1[[#This Row],[Order Date]],"yyyy")</f>
        <v>2024</v>
      </c>
      <c r="E7323" t="s">
        <v>683</v>
      </c>
      <c r="F7323" t="s">
        <v>149</v>
      </c>
      <c r="G7323" t="s">
        <v>11</v>
      </c>
      <c r="H7323" t="s">
        <v>200</v>
      </c>
      <c r="I7323" t="s">
        <v>2215</v>
      </c>
      <c r="J7323">
        <v>54.9</v>
      </c>
      <c r="K7323">
        <v>5</v>
      </c>
      <c r="L7323">
        <v>15.37</v>
      </c>
    </row>
    <row r="7324" spans="1:12" ht="14.25" customHeight="1" x14ac:dyDescent="0.25">
      <c r="A7324" t="str">
        <f t="shared" si="114"/>
        <v>ORD7323</v>
      </c>
      <c r="B7324" s="6">
        <v>45405</v>
      </c>
      <c r="C7324" s="6" t="str">
        <f>TEXT(Table1[[#This Row],[Order Date]],"mmm")</f>
        <v>Apr</v>
      </c>
      <c r="D7324" s="6" t="str">
        <f>TEXT(Table1[[#This Row],[Order Date]],"yyyy")</f>
        <v>2024</v>
      </c>
      <c r="E7324" t="s">
        <v>1521</v>
      </c>
      <c r="F7324" t="s">
        <v>78</v>
      </c>
      <c r="G7324" t="s">
        <v>11</v>
      </c>
      <c r="H7324" t="s">
        <v>20</v>
      </c>
      <c r="I7324" t="s">
        <v>1970</v>
      </c>
      <c r="J7324">
        <v>11.76</v>
      </c>
      <c r="K7324">
        <v>5</v>
      </c>
      <c r="L7324">
        <v>-7.84</v>
      </c>
    </row>
    <row r="7325" spans="1:12" ht="14.25" customHeight="1" x14ac:dyDescent="0.25">
      <c r="A7325" t="str">
        <f t="shared" si="114"/>
        <v>ORD7324</v>
      </c>
      <c r="B7325" s="6">
        <v>45405</v>
      </c>
      <c r="C7325" s="6" t="str">
        <f>TEXT(Table1[[#This Row],[Order Date]],"mmm")</f>
        <v>Apr</v>
      </c>
      <c r="D7325" s="6" t="str">
        <f>TEXT(Table1[[#This Row],[Order Date]],"yyyy")</f>
        <v>2024</v>
      </c>
      <c r="E7325" t="s">
        <v>1521</v>
      </c>
      <c r="F7325" t="s">
        <v>78</v>
      </c>
      <c r="G7325" t="s">
        <v>11</v>
      </c>
      <c r="H7325" t="s">
        <v>12</v>
      </c>
      <c r="I7325" t="s">
        <v>127</v>
      </c>
      <c r="J7325">
        <v>5.34</v>
      </c>
      <c r="K7325">
        <v>1</v>
      </c>
      <c r="L7325">
        <v>1.87</v>
      </c>
    </row>
    <row r="7326" spans="1:12" ht="14.25" customHeight="1" x14ac:dyDescent="0.25">
      <c r="A7326" t="str">
        <f t="shared" si="114"/>
        <v>ORD7325</v>
      </c>
      <c r="B7326" s="6">
        <v>45405</v>
      </c>
      <c r="C7326" s="6" t="str">
        <f>TEXT(Table1[[#This Row],[Order Date]],"mmm")</f>
        <v>Apr</v>
      </c>
      <c r="D7326" s="6" t="str">
        <f>TEXT(Table1[[#This Row],[Order Date]],"yyyy")</f>
        <v>2024</v>
      </c>
      <c r="E7326" t="s">
        <v>2294</v>
      </c>
      <c r="F7326" t="s">
        <v>27</v>
      </c>
      <c r="G7326" t="s">
        <v>34</v>
      </c>
      <c r="H7326" t="s">
        <v>47</v>
      </c>
      <c r="I7326" t="s">
        <v>2049</v>
      </c>
      <c r="J7326">
        <v>66.36</v>
      </c>
      <c r="K7326">
        <v>7</v>
      </c>
      <c r="L7326">
        <v>26.54</v>
      </c>
    </row>
    <row r="7327" spans="1:12" ht="14.25" customHeight="1" x14ac:dyDescent="0.25">
      <c r="A7327" t="str">
        <f t="shared" si="114"/>
        <v>ORD7326</v>
      </c>
      <c r="B7327" s="6">
        <v>45405</v>
      </c>
      <c r="C7327" s="6" t="str">
        <f>TEXT(Table1[[#This Row],[Order Date]],"mmm")</f>
        <v>Apr</v>
      </c>
      <c r="D7327" s="6" t="str">
        <f>TEXT(Table1[[#This Row],[Order Date]],"yyyy")</f>
        <v>2024</v>
      </c>
      <c r="E7327" t="s">
        <v>2294</v>
      </c>
      <c r="F7327" t="s">
        <v>27</v>
      </c>
      <c r="G7327" t="s">
        <v>11</v>
      </c>
      <c r="H7327" t="s">
        <v>20</v>
      </c>
      <c r="I7327" t="s">
        <v>548</v>
      </c>
      <c r="J7327">
        <v>92.88</v>
      </c>
      <c r="K7327">
        <v>6</v>
      </c>
      <c r="L7327">
        <v>30.19</v>
      </c>
    </row>
    <row r="7328" spans="1:12" ht="14.25" customHeight="1" x14ac:dyDescent="0.25">
      <c r="A7328" t="str">
        <f t="shared" si="114"/>
        <v>ORD7327</v>
      </c>
      <c r="B7328" s="6">
        <v>45405</v>
      </c>
      <c r="C7328" s="6" t="str">
        <f>TEXT(Table1[[#This Row],[Order Date]],"mmm")</f>
        <v>Apr</v>
      </c>
      <c r="D7328" s="6" t="str">
        <f>TEXT(Table1[[#This Row],[Order Date]],"yyyy")</f>
        <v>2024</v>
      </c>
      <c r="E7328" t="s">
        <v>2294</v>
      </c>
      <c r="F7328" t="s">
        <v>27</v>
      </c>
      <c r="G7328" t="s">
        <v>34</v>
      </c>
      <c r="H7328" t="s">
        <v>47</v>
      </c>
      <c r="I7328" t="s">
        <v>2576</v>
      </c>
      <c r="J7328">
        <v>24.14</v>
      </c>
      <c r="K7328">
        <v>2</v>
      </c>
      <c r="L7328">
        <v>7.97</v>
      </c>
    </row>
    <row r="7329" spans="1:12" ht="14.25" customHeight="1" x14ac:dyDescent="0.25">
      <c r="A7329" t="str">
        <f t="shared" si="114"/>
        <v>ORD7328</v>
      </c>
      <c r="B7329" s="6">
        <v>45405</v>
      </c>
      <c r="C7329" s="6" t="str">
        <f>TEXT(Table1[[#This Row],[Order Date]],"mmm")</f>
        <v>Apr</v>
      </c>
      <c r="D7329" s="6" t="str">
        <f>TEXT(Table1[[#This Row],[Order Date]],"yyyy")</f>
        <v>2024</v>
      </c>
      <c r="E7329" t="s">
        <v>2176</v>
      </c>
      <c r="F7329" t="s">
        <v>120</v>
      </c>
      <c r="G7329" t="s">
        <v>34</v>
      </c>
      <c r="H7329" t="s">
        <v>74</v>
      </c>
      <c r="I7329" t="s">
        <v>99</v>
      </c>
      <c r="J7329">
        <v>387.14</v>
      </c>
      <c r="K7329">
        <v>4</v>
      </c>
      <c r="L7329">
        <v>-14.52</v>
      </c>
    </row>
    <row r="7330" spans="1:12" ht="14.25" customHeight="1" x14ac:dyDescent="0.25">
      <c r="A7330" t="str">
        <f t="shared" si="114"/>
        <v>ORD7329</v>
      </c>
      <c r="B7330" s="6">
        <v>45405</v>
      </c>
      <c r="C7330" s="6" t="str">
        <f>TEXT(Table1[[#This Row],[Order Date]],"mmm")</f>
        <v>Apr</v>
      </c>
      <c r="D7330" s="6" t="str">
        <f>TEXT(Table1[[#This Row],[Order Date]],"yyyy")</f>
        <v>2024</v>
      </c>
      <c r="E7330" t="s">
        <v>2176</v>
      </c>
      <c r="F7330" t="s">
        <v>120</v>
      </c>
      <c r="G7330" t="s">
        <v>39</v>
      </c>
      <c r="H7330" t="s">
        <v>52</v>
      </c>
      <c r="I7330" t="s">
        <v>1063</v>
      </c>
      <c r="J7330">
        <v>45.41</v>
      </c>
      <c r="K7330">
        <v>2</v>
      </c>
      <c r="L7330">
        <v>11.92</v>
      </c>
    </row>
    <row r="7331" spans="1:12" ht="14.25" customHeight="1" x14ac:dyDescent="0.25">
      <c r="A7331" t="str">
        <f t="shared" si="114"/>
        <v>ORD7330</v>
      </c>
      <c r="B7331" s="6">
        <v>45405</v>
      </c>
      <c r="C7331" s="6" t="str">
        <f>TEXT(Table1[[#This Row],[Order Date]],"mmm")</f>
        <v>Apr</v>
      </c>
      <c r="D7331" s="6" t="str">
        <f>TEXT(Table1[[#This Row],[Order Date]],"yyyy")</f>
        <v>2024</v>
      </c>
      <c r="E7331" t="s">
        <v>2176</v>
      </c>
      <c r="F7331" t="s">
        <v>120</v>
      </c>
      <c r="G7331" t="s">
        <v>34</v>
      </c>
      <c r="H7331" t="s">
        <v>47</v>
      </c>
      <c r="I7331" t="s">
        <v>1506</v>
      </c>
      <c r="J7331">
        <v>77.95</v>
      </c>
      <c r="K7331">
        <v>3</v>
      </c>
      <c r="L7331">
        <v>-11.69</v>
      </c>
    </row>
    <row r="7332" spans="1:12" ht="14.25" customHeight="1" x14ac:dyDescent="0.25">
      <c r="A7332" t="str">
        <f t="shared" si="114"/>
        <v>ORD7331</v>
      </c>
      <c r="B7332" s="6">
        <v>45405</v>
      </c>
      <c r="C7332" s="6" t="str">
        <f>TEXT(Table1[[#This Row],[Order Date]],"mmm")</f>
        <v>Apr</v>
      </c>
      <c r="D7332" s="6" t="str">
        <f>TEXT(Table1[[#This Row],[Order Date]],"yyyy")</f>
        <v>2024</v>
      </c>
      <c r="E7332" t="s">
        <v>2176</v>
      </c>
      <c r="F7332" t="s">
        <v>120</v>
      </c>
      <c r="G7332" t="s">
        <v>11</v>
      </c>
      <c r="H7332" t="s">
        <v>16</v>
      </c>
      <c r="I7332" t="s">
        <v>2509</v>
      </c>
      <c r="J7332">
        <v>3</v>
      </c>
      <c r="K7332">
        <v>1</v>
      </c>
      <c r="L7332">
        <v>1.05</v>
      </c>
    </row>
    <row r="7333" spans="1:12" ht="14.25" customHeight="1" x14ac:dyDescent="0.25">
      <c r="A7333" t="str">
        <f t="shared" si="114"/>
        <v>ORD7332</v>
      </c>
      <c r="B7333" s="6">
        <v>45405</v>
      </c>
      <c r="C7333" s="6" t="str">
        <f>TEXT(Table1[[#This Row],[Order Date]],"mmm")</f>
        <v>Apr</v>
      </c>
      <c r="D7333" s="6" t="str">
        <f>TEXT(Table1[[#This Row],[Order Date]],"yyyy")</f>
        <v>2024</v>
      </c>
      <c r="E7333" t="s">
        <v>2284</v>
      </c>
      <c r="F7333" t="s">
        <v>278</v>
      </c>
      <c r="G7333" t="s">
        <v>11</v>
      </c>
      <c r="H7333" t="s">
        <v>63</v>
      </c>
      <c r="I7333" t="s">
        <v>64</v>
      </c>
      <c r="J7333">
        <v>18.690000000000001</v>
      </c>
      <c r="K7333">
        <v>2</v>
      </c>
      <c r="L7333">
        <v>7.01</v>
      </c>
    </row>
    <row r="7334" spans="1:12" ht="14.25" customHeight="1" x14ac:dyDescent="0.25">
      <c r="A7334" t="str">
        <f t="shared" si="114"/>
        <v>ORD7333</v>
      </c>
      <c r="B7334" s="6">
        <v>45405</v>
      </c>
      <c r="C7334" s="6" t="str">
        <f>TEXT(Table1[[#This Row],[Order Date]],"mmm")</f>
        <v>Apr</v>
      </c>
      <c r="D7334" s="6" t="str">
        <f>TEXT(Table1[[#This Row],[Order Date]],"yyyy")</f>
        <v>2024</v>
      </c>
      <c r="E7334" t="s">
        <v>2284</v>
      </c>
      <c r="F7334" t="s">
        <v>278</v>
      </c>
      <c r="G7334" t="s">
        <v>34</v>
      </c>
      <c r="H7334" t="s">
        <v>47</v>
      </c>
      <c r="I7334" t="s">
        <v>2051</v>
      </c>
      <c r="J7334">
        <v>11.66</v>
      </c>
      <c r="K7334">
        <v>3</v>
      </c>
      <c r="L7334">
        <v>3.35</v>
      </c>
    </row>
    <row r="7335" spans="1:12" ht="14.25" customHeight="1" x14ac:dyDescent="0.25">
      <c r="A7335" t="str">
        <f t="shared" si="114"/>
        <v>ORD7334</v>
      </c>
      <c r="B7335" s="6">
        <v>45406</v>
      </c>
      <c r="C7335" s="6" t="str">
        <f>TEXT(Table1[[#This Row],[Order Date]],"mmm")</f>
        <v>Apr</v>
      </c>
      <c r="D7335" s="6" t="str">
        <f>TEXT(Table1[[#This Row],[Order Date]],"yyyy")</f>
        <v>2024</v>
      </c>
      <c r="E7335" t="s">
        <v>389</v>
      </c>
      <c r="F7335" t="s">
        <v>23</v>
      </c>
      <c r="G7335" t="s">
        <v>11</v>
      </c>
      <c r="H7335" t="s">
        <v>92</v>
      </c>
      <c r="I7335" t="s">
        <v>1090</v>
      </c>
      <c r="J7335">
        <v>99.28</v>
      </c>
      <c r="K7335">
        <v>2</v>
      </c>
      <c r="L7335">
        <v>12.41</v>
      </c>
    </row>
    <row r="7336" spans="1:12" ht="14.25" customHeight="1" x14ac:dyDescent="0.25">
      <c r="A7336" t="str">
        <f t="shared" si="114"/>
        <v>ORD7335</v>
      </c>
      <c r="B7336" s="6">
        <v>45406</v>
      </c>
      <c r="C7336" s="6" t="str">
        <f>TEXT(Table1[[#This Row],[Order Date]],"mmm")</f>
        <v>Apr</v>
      </c>
      <c r="D7336" s="6" t="str">
        <f>TEXT(Table1[[#This Row],[Order Date]],"yyyy")</f>
        <v>2024</v>
      </c>
      <c r="E7336" t="s">
        <v>389</v>
      </c>
      <c r="F7336" t="s">
        <v>23</v>
      </c>
      <c r="G7336" t="s">
        <v>11</v>
      </c>
      <c r="H7336" t="s">
        <v>20</v>
      </c>
      <c r="I7336" t="s">
        <v>2287</v>
      </c>
      <c r="J7336">
        <v>1.19</v>
      </c>
      <c r="K7336">
        <v>2</v>
      </c>
      <c r="L7336">
        <v>-0.99</v>
      </c>
    </row>
    <row r="7337" spans="1:12" ht="14.25" customHeight="1" x14ac:dyDescent="0.25">
      <c r="A7337" t="str">
        <f t="shared" si="114"/>
        <v>ORD7336</v>
      </c>
      <c r="B7337" s="6">
        <v>45406</v>
      </c>
      <c r="C7337" s="6" t="str">
        <f>TEXT(Table1[[#This Row],[Order Date]],"mmm")</f>
        <v>Apr</v>
      </c>
      <c r="D7337" s="6" t="str">
        <f>TEXT(Table1[[#This Row],[Order Date]],"yyyy")</f>
        <v>2024</v>
      </c>
      <c r="E7337" t="s">
        <v>389</v>
      </c>
      <c r="F7337" t="s">
        <v>23</v>
      </c>
      <c r="G7337" t="s">
        <v>11</v>
      </c>
      <c r="H7337" t="s">
        <v>20</v>
      </c>
      <c r="I7337" t="s">
        <v>2487</v>
      </c>
      <c r="J7337">
        <v>7.52</v>
      </c>
      <c r="K7337">
        <v>2</v>
      </c>
      <c r="L7337">
        <v>-5.76</v>
      </c>
    </row>
    <row r="7338" spans="1:12" ht="14.25" customHeight="1" x14ac:dyDescent="0.25">
      <c r="A7338" t="str">
        <f t="shared" si="114"/>
        <v>ORD7337</v>
      </c>
      <c r="B7338" s="6">
        <v>45406</v>
      </c>
      <c r="C7338" s="6" t="str">
        <f>TEXT(Table1[[#This Row],[Order Date]],"mmm")</f>
        <v>Apr</v>
      </c>
      <c r="D7338" s="6" t="str">
        <f>TEXT(Table1[[#This Row],[Order Date]],"yyyy")</f>
        <v>2024</v>
      </c>
      <c r="E7338" t="s">
        <v>319</v>
      </c>
      <c r="F7338" t="s">
        <v>123</v>
      </c>
      <c r="G7338" t="s">
        <v>11</v>
      </c>
      <c r="H7338" t="s">
        <v>18</v>
      </c>
      <c r="I7338" t="s">
        <v>257</v>
      </c>
      <c r="J7338">
        <v>113.57</v>
      </c>
      <c r="K7338">
        <v>2</v>
      </c>
      <c r="L7338">
        <v>-21.29</v>
      </c>
    </row>
    <row r="7339" spans="1:12" ht="14.25" customHeight="1" x14ac:dyDescent="0.25">
      <c r="A7339" t="str">
        <f t="shared" si="114"/>
        <v>ORD7338</v>
      </c>
      <c r="B7339" s="6">
        <v>45406</v>
      </c>
      <c r="C7339" s="6" t="str">
        <f>TEXT(Table1[[#This Row],[Order Date]],"mmm")</f>
        <v>Apr</v>
      </c>
      <c r="D7339" s="6" t="str">
        <f>TEXT(Table1[[#This Row],[Order Date]],"yyyy")</f>
        <v>2024</v>
      </c>
      <c r="E7339" t="s">
        <v>1863</v>
      </c>
      <c r="F7339" t="s">
        <v>27</v>
      </c>
      <c r="G7339" t="s">
        <v>11</v>
      </c>
      <c r="H7339" t="s">
        <v>43</v>
      </c>
      <c r="I7339" t="s">
        <v>1133</v>
      </c>
      <c r="J7339">
        <v>1.81</v>
      </c>
      <c r="K7339">
        <v>1</v>
      </c>
      <c r="L7339">
        <v>0.65</v>
      </c>
    </row>
    <row r="7340" spans="1:12" ht="14.25" customHeight="1" x14ac:dyDescent="0.25">
      <c r="A7340" t="str">
        <f t="shared" si="114"/>
        <v>ORD7339</v>
      </c>
      <c r="B7340" s="6">
        <v>45406</v>
      </c>
      <c r="C7340" s="6" t="str">
        <f>TEXT(Table1[[#This Row],[Order Date]],"mmm")</f>
        <v>Apr</v>
      </c>
      <c r="D7340" s="6" t="str">
        <f>TEXT(Table1[[#This Row],[Order Date]],"yyyy")</f>
        <v>2024</v>
      </c>
      <c r="E7340" t="s">
        <v>2466</v>
      </c>
      <c r="F7340" t="s">
        <v>95</v>
      </c>
      <c r="G7340" t="s">
        <v>39</v>
      </c>
      <c r="H7340" t="s">
        <v>40</v>
      </c>
      <c r="I7340" t="s">
        <v>87</v>
      </c>
      <c r="J7340">
        <v>552</v>
      </c>
      <c r="K7340">
        <v>10</v>
      </c>
      <c r="L7340">
        <v>34.5</v>
      </c>
    </row>
    <row r="7341" spans="1:12" ht="14.25" customHeight="1" x14ac:dyDescent="0.25">
      <c r="A7341" t="str">
        <f t="shared" si="114"/>
        <v>ORD7340</v>
      </c>
      <c r="B7341" s="6">
        <v>45406</v>
      </c>
      <c r="C7341" s="6" t="str">
        <f>TEXT(Table1[[#This Row],[Order Date]],"mmm")</f>
        <v>Apr</v>
      </c>
      <c r="D7341" s="6" t="str">
        <f>TEXT(Table1[[#This Row],[Order Date]],"yyyy")</f>
        <v>2024</v>
      </c>
      <c r="E7341" t="s">
        <v>2042</v>
      </c>
      <c r="F7341" t="s">
        <v>1529</v>
      </c>
      <c r="G7341" t="s">
        <v>39</v>
      </c>
      <c r="H7341" t="s">
        <v>52</v>
      </c>
      <c r="I7341" t="s">
        <v>2464</v>
      </c>
      <c r="J7341">
        <v>69.98</v>
      </c>
      <c r="K7341">
        <v>2</v>
      </c>
      <c r="L7341">
        <v>4.9000000000000004</v>
      </c>
    </row>
    <row r="7342" spans="1:12" ht="14.25" customHeight="1" x14ac:dyDescent="0.25">
      <c r="A7342" t="str">
        <f t="shared" si="114"/>
        <v>ORD7341</v>
      </c>
      <c r="B7342" s="6">
        <v>45406</v>
      </c>
      <c r="C7342" s="6" t="str">
        <f>TEXT(Table1[[#This Row],[Order Date]],"mmm")</f>
        <v>Apr</v>
      </c>
      <c r="D7342" s="6" t="str">
        <f>TEXT(Table1[[#This Row],[Order Date]],"yyyy")</f>
        <v>2024</v>
      </c>
      <c r="E7342" t="s">
        <v>2383</v>
      </c>
      <c r="F7342" t="s">
        <v>15</v>
      </c>
      <c r="G7342" t="s">
        <v>11</v>
      </c>
      <c r="H7342" t="s">
        <v>20</v>
      </c>
      <c r="I7342" t="s">
        <v>579</v>
      </c>
      <c r="J7342">
        <v>10.43</v>
      </c>
      <c r="K7342">
        <v>5</v>
      </c>
      <c r="L7342">
        <v>-18.25</v>
      </c>
    </row>
    <row r="7343" spans="1:12" ht="14.25" customHeight="1" x14ac:dyDescent="0.25">
      <c r="A7343" t="str">
        <f t="shared" si="114"/>
        <v>ORD7342</v>
      </c>
      <c r="B7343" s="6">
        <v>45406</v>
      </c>
      <c r="C7343" s="6" t="str">
        <f>TEXT(Table1[[#This Row],[Order Date]],"mmm")</f>
        <v>Apr</v>
      </c>
      <c r="D7343" s="6" t="str">
        <f>TEXT(Table1[[#This Row],[Order Date]],"yyyy")</f>
        <v>2024</v>
      </c>
      <c r="E7343" t="s">
        <v>2383</v>
      </c>
      <c r="F7343" t="s">
        <v>15</v>
      </c>
      <c r="G7343" t="s">
        <v>11</v>
      </c>
      <c r="H7343" t="s">
        <v>18</v>
      </c>
      <c r="I7343" t="s">
        <v>838</v>
      </c>
      <c r="J7343">
        <v>72.78</v>
      </c>
      <c r="K7343">
        <v>1</v>
      </c>
      <c r="L7343">
        <v>-18.2</v>
      </c>
    </row>
    <row r="7344" spans="1:12" ht="14.25" customHeight="1" x14ac:dyDescent="0.25">
      <c r="A7344" t="str">
        <f t="shared" si="114"/>
        <v>ORD7343</v>
      </c>
      <c r="B7344" s="6">
        <v>45407</v>
      </c>
      <c r="C7344" s="6" t="str">
        <f>TEXT(Table1[[#This Row],[Order Date]],"mmm")</f>
        <v>Apr</v>
      </c>
      <c r="D7344" s="6" t="str">
        <f>TEXT(Table1[[#This Row],[Order Date]],"yyyy")</f>
        <v>2024</v>
      </c>
      <c r="E7344" t="s">
        <v>22</v>
      </c>
      <c r="F7344" t="s">
        <v>27</v>
      </c>
      <c r="G7344" t="s">
        <v>11</v>
      </c>
      <c r="H7344" t="s">
        <v>20</v>
      </c>
      <c r="I7344" t="s">
        <v>966</v>
      </c>
      <c r="J7344">
        <v>13.9</v>
      </c>
      <c r="K7344">
        <v>2</v>
      </c>
      <c r="L7344">
        <v>4.5199999999999996</v>
      </c>
    </row>
    <row r="7345" spans="1:12" ht="14.25" customHeight="1" x14ac:dyDescent="0.25">
      <c r="A7345" t="str">
        <f t="shared" si="114"/>
        <v>ORD7344</v>
      </c>
      <c r="B7345" s="6">
        <v>45407</v>
      </c>
      <c r="C7345" s="6" t="str">
        <f>TEXT(Table1[[#This Row],[Order Date]],"mmm")</f>
        <v>Apr</v>
      </c>
      <c r="D7345" s="6" t="str">
        <f>TEXT(Table1[[#This Row],[Order Date]],"yyyy")</f>
        <v>2024</v>
      </c>
      <c r="E7345" t="s">
        <v>2176</v>
      </c>
      <c r="F7345" t="s">
        <v>120</v>
      </c>
      <c r="G7345" t="s">
        <v>11</v>
      </c>
      <c r="H7345" t="s">
        <v>24</v>
      </c>
      <c r="I7345" t="s">
        <v>51</v>
      </c>
      <c r="J7345">
        <v>42.05</v>
      </c>
      <c r="K7345">
        <v>9</v>
      </c>
      <c r="L7345">
        <v>5.26</v>
      </c>
    </row>
    <row r="7346" spans="1:12" ht="14.25" customHeight="1" x14ac:dyDescent="0.25">
      <c r="A7346" t="str">
        <f t="shared" si="114"/>
        <v>ORD7345</v>
      </c>
      <c r="B7346" s="6">
        <v>45407</v>
      </c>
      <c r="C7346" s="6" t="str">
        <f>TEXT(Table1[[#This Row],[Order Date]],"mmm")</f>
        <v>Apr</v>
      </c>
      <c r="D7346" s="6" t="str">
        <f>TEXT(Table1[[#This Row],[Order Date]],"yyyy")</f>
        <v>2024</v>
      </c>
      <c r="E7346" t="s">
        <v>2176</v>
      </c>
      <c r="F7346" t="s">
        <v>120</v>
      </c>
      <c r="G7346" t="s">
        <v>11</v>
      </c>
      <c r="H7346" t="s">
        <v>24</v>
      </c>
      <c r="I7346" t="s">
        <v>2410</v>
      </c>
      <c r="J7346">
        <v>67.92</v>
      </c>
      <c r="K7346">
        <v>5</v>
      </c>
      <c r="L7346">
        <v>6.79</v>
      </c>
    </row>
    <row r="7347" spans="1:12" ht="14.25" customHeight="1" x14ac:dyDescent="0.25">
      <c r="A7347" t="str">
        <f t="shared" si="114"/>
        <v>ORD7346</v>
      </c>
      <c r="B7347" s="6">
        <v>45407</v>
      </c>
      <c r="C7347" s="6" t="str">
        <f>TEXT(Table1[[#This Row],[Order Date]],"mmm")</f>
        <v>Apr</v>
      </c>
      <c r="D7347" s="6" t="str">
        <f>TEXT(Table1[[#This Row],[Order Date]],"yyyy")</f>
        <v>2024</v>
      </c>
      <c r="E7347" t="s">
        <v>1356</v>
      </c>
      <c r="F7347" t="s">
        <v>95</v>
      </c>
      <c r="G7347" t="s">
        <v>11</v>
      </c>
      <c r="H7347" t="s">
        <v>24</v>
      </c>
      <c r="I7347" t="s">
        <v>2642</v>
      </c>
      <c r="J7347">
        <v>8.9</v>
      </c>
      <c r="K7347">
        <v>4</v>
      </c>
      <c r="L7347">
        <v>0.67</v>
      </c>
    </row>
    <row r="7348" spans="1:12" ht="14.25" customHeight="1" x14ac:dyDescent="0.25">
      <c r="A7348" t="str">
        <f t="shared" si="114"/>
        <v>ORD7347</v>
      </c>
      <c r="B7348" s="6">
        <v>45407</v>
      </c>
      <c r="C7348" s="6" t="str">
        <f>TEXT(Table1[[#This Row],[Order Date]],"mmm")</f>
        <v>Apr</v>
      </c>
      <c r="D7348" s="6" t="str">
        <f>TEXT(Table1[[#This Row],[Order Date]],"yyyy")</f>
        <v>2024</v>
      </c>
      <c r="E7348" t="s">
        <v>590</v>
      </c>
      <c r="F7348" t="s">
        <v>27</v>
      </c>
      <c r="G7348" t="s">
        <v>11</v>
      </c>
      <c r="H7348" t="s">
        <v>12</v>
      </c>
      <c r="I7348" t="s">
        <v>2533</v>
      </c>
      <c r="J7348">
        <v>19.05</v>
      </c>
      <c r="K7348">
        <v>3</v>
      </c>
      <c r="L7348">
        <v>8.76</v>
      </c>
    </row>
    <row r="7349" spans="1:12" ht="14.25" customHeight="1" x14ac:dyDescent="0.25">
      <c r="A7349" t="str">
        <f t="shared" si="114"/>
        <v>ORD7348</v>
      </c>
      <c r="B7349" s="6">
        <v>45407</v>
      </c>
      <c r="C7349" s="6" t="str">
        <f>TEXT(Table1[[#This Row],[Order Date]],"mmm")</f>
        <v>Apr</v>
      </c>
      <c r="D7349" s="6" t="str">
        <f>TEXT(Table1[[#This Row],[Order Date]],"yyyy")</f>
        <v>2024</v>
      </c>
      <c r="E7349" t="s">
        <v>590</v>
      </c>
      <c r="F7349" t="s">
        <v>27</v>
      </c>
      <c r="G7349" t="s">
        <v>11</v>
      </c>
      <c r="H7349" t="s">
        <v>20</v>
      </c>
      <c r="I7349" t="s">
        <v>162</v>
      </c>
      <c r="J7349">
        <v>73.34</v>
      </c>
      <c r="K7349">
        <v>3</v>
      </c>
      <c r="L7349">
        <v>27.5</v>
      </c>
    </row>
    <row r="7350" spans="1:12" ht="14.25" customHeight="1" x14ac:dyDescent="0.25">
      <c r="A7350" t="str">
        <f t="shared" si="114"/>
        <v>ORD7349</v>
      </c>
      <c r="B7350" s="6">
        <v>45407</v>
      </c>
      <c r="C7350" s="6" t="str">
        <f>TEXT(Table1[[#This Row],[Order Date]],"mmm")</f>
        <v>Apr</v>
      </c>
      <c r="D7350" s="6" t="str">
        <f>TEXT(Table1[[#This Row],[Order Date]],"yyyy")</f>
        <v>2024</v>
      </c>
      <c r="E7350" t="s">
        <v>128</v>
      </c>
      <c r="F7350" t="s">
        <v>27</v>
      </c>
      <c r="G7350" t="s">
        <v>39</v>
      </c>
      <c r="H7350" t="s">
        <v>52</v>
      </c>
      <c r="I7350" t="s">
        <v>867</v>
      </c>
      <c r="J7350">
        <v>107.97</v>
      </c>
      <c r="K7350">
        <v>3</v>
      </c>
      <c r="L7350">
        <v>22.67</v>
      </c>
    </row>
    <row r="7351" spans="1:12" ht="14.25" customHeight="1" x14ac:dyDescent="0.25">
      <c r="A7351" t="str">
        <f t="shared" si="114"/>
        <v>ORD7350</v>
      </c>
      <c r="B7351" s="6">
        <v>45407</v>
      </c>
      <c r="C7351" s="6" t="str">
        <f>TEXT(Table1[[#This Row],[Order Date]],"mmm")</f>
        <v>Apr</v>
      </c>
      <c r="D7351" s="6" t="str">
        <f>TEXT(Table1[[#This Row],[Order Date]],"yyyy")</f>
        <v>2024</v>
      </c>
      <c r="E7351" t="s">
        <v>1751</v>
      </c>
      <c r="F7351" t="s">
        <v>27</v>
      </c>
      <c r="G7351" t="s">
        <v>34</v>
      </c>
      <c r="H7351" t="s">
        <v>74</v>
      </c>
      <c r="I7351" t="s">
        <v>2161</v>
      </c>
      <c r="J7351">
        <v>344.98</v>
      </c>
      <c r="K7351">
        <v>7</v>
      </c>
      <c r="L7351">
        <v>28.41</v>
      </c>
    </row>
    <row r="7352" spans="1:12" ht="14.25" customHeight="1" x14ac:dyDescent="0.25">
      <c r="A7352" t="str">
        <f t="shared" si="114"/>
        <v>ORD7351</v>
      </c>
      <c r="B7352" s="6">
        <v>45408</v>
      </c>
      <c r="C7352" s="6" t="str">
        <f>TEXT(Table1[[#This Row],[Order Date]],"mmm")</f>
        <v>Apr</v>
      </c>
      <c r="D7352" s="6" t="str">
        <f>TEXT(Table1[[#This Row],[Order Date]],"yyyy")</f>
        <v>2024</v>
      </c>
      <c r="E7352" t="s">
        <v>2573</v>
      </c>
      <c r="F7352" t="s">
        <v>10</v>
      </c>
      <c r="G7352" t="s">
        <v>34</v>
      </c>
      <c r="H7352" t="s">
        <v>47</v>
      </c>
      <c r="I7352" t="s">
        <v>60</v>
      </c>
      <c r="J7352">
        <v>1.99</v>
      </c>
      <c r="K7352">
        <v>1</v>
      </c>
      <c r="L7352">
        <v>-1.44</v>
      </c>
    </row>
    <row r="7353" spans="1:12" ht="14.25" customHeight="1" x14ac:dyDescent="0.25">
      <c r="A7353" t="str">
        <f t="shared" si="114"/>
        <v>ORD7352</v>
      </c>
      <c r="B7353" s="6">
        <v>45408</v>
      </c>
      <c r="C7353" s="6" t="str">
        <f>TEXT(Table1[[#This Row],[Order Date]],"mmm")</f>
        <v>Apr</v>
      </c>
      <c r="D7353" s="6" t="str">
        <f>TEXT(Table1[[#This Row],[Order Date]],"yyyy")</f>
        <v>2024</v>
      </c>
      <c r="E7353" t="s">
        <v>2188</v>
      </c>
      <c r="F7353" t="s">
        <v>164</v>
      </c>
      <c r="G7353" t="s">
        <v>11</v>
      </c>
      <c r="H7353" t="s">
        <v>12</v>
      </c>
      <c r="I7353" t="s">
        <v>2648</v>
      </c>
      <c r="J7353">
        <v>20.34</v>
      </c>
      <c r="K7353">
        <v>3</v>
      </c>
      <c r="L7353">
        <v>9.36</v>
      </c>
    </row>
    <row r="7354" spans="1:12" ht="14.25" customHeight="1" x14ac:dyDescent="0.25">
      <c r="A7354" t="str">
        <f t="shared" si="114"/>
        <v>ORD7353</v>
      </c>
      <c r="B7354" s="6">
        <v>45408</v>
      </c>
      <c r="C7354" s="6" t="str">
        <f>TEXT(Table1[[#This Row],[Order Date]],"mmm")</f>
        <v>Apr</v>
      </c>
      <c r="D7354" s="6" t="str">
        <f>TEXT(Table1[[#This Row],[Order Date]],"yyyy")</f>
        <v>2024</v>
      </c>
      <c r="E7354" t="s">
        <v>2188</v>
      </c>
      <c r="F7354" t="s">
        <v>164</v>
      </c>
      <c r="G7354" t="s">
        <v>11</v>
      </c>
      <c r="H7354" t="s">
        <v>16</v>
      </c>
      <c r="I7354" t="s">
        <v>2581</v>
      </c>
      <c r="J7354">
        <v>39.28</v>
      </c>
      <c r="K7354">
        <v>8</v>
      </c>
      <c r="L7354">
        <v>19.25</v>
      </c>
    </row>
    <row r="7355" spans="1:12" ht="14.25" customHeight="1" x14ac:dyDescent="0.25">
      <c r="A7355" t="str">
        <f t="shared" si="114"/>
        <v>ORD7354</v>
      </c>
      <c r="B7355" s="6">
        <v>45409</v>
      </c>
      <c r="C7355" s="6" t="str">
        <f>TEXT(Table1[[#This Row],[Order Date]],"mmm")</f>
        <v>Apr</v>
      </c>
      <c r="D7355" s="6" t="str">
        <f>TEXT(Table1[[#This Row],[Order Date]],"yyyy")</f>
        <v>2024</v>
      </c>
      <c r="E7355" t="s">
        <v>2518</v>
      </c>
      <c r="F7355" t="s">
        <v>10</v>
      </c>
      <c r="G7355" t="s">
        <v>11</v>
      </c>
      <c r="H7355" t="s">
        <v>16</v>
      </c>
      <c r="I7355" t="s">
        <v>1709</v>
      </c>
      <c r="J7355">
        <v>33.119999999999997</v>
      </c>
      <c r="K7355">
        <v>4</v>
      </c>
      <c r="L7355">
        <v>11.59</v>
      </c>
    </row>
    <row r="7356" spans="1:12" ht="14.25" customHeight="1" x14ac:dyDescent="0.25">
      <c r="A7356" t="str">
        <f t="shared" si="114"/>
        <v>ORD7355</v>
      </c>
      <c r="B7356" s="6">
        <v>45409</v>
      </c>
      <c r="C7356" s="6" t="str">
        <f>TEXT(Table1[[#This Row],[Order Date]],"mmm")</f>
        <v>Apr</v>
      </c>
      <c r="D7356" s="6" t="str">
        <f>TEXT(Table1[[#This Row],[Order Date]],"yyyy")</f>
        <v>2024</v>
      </c>
      <c r="E7356" t="s">
        <v>2518</v>
      </c>
      <c r="F7356" t="s">
        <v>10</v>
      </c>
      <c r="G7356" t="s">
        <v>34</v>
      </c>
      <c r="H7356" t="s">
        <v>74</v>
      </c>
      <c r="I7356" t="s">
        <v>2350</v>
      </c>
      <c r="J7356">
        <v>220.27</v>
      </c>
      <c r="K7356">
        <v>4</v>
      </c>
      <c r="L7356">
        <v>-42.11</v>
      </c>
    </row>
    <row r="7357" spans="1:12" ht="14.25" customHeight="1" x14ac:dyDescent="0.25">
      <c r="A7357" t="str">
        <f t="shared" si="114"/>
        <v>ORD7356</v>
      </c>
      <c r="B7357" s="6">
        <v>45409</v>
      </c>
      <c r="C7357" s="6" t="str">
        <f>TEXT(Table1[[#This Row],[Order Date]],"mmm")</f>
        <v>Apr</v>
      </c>
      <c r="D7357" s="6" t="str">
        <f>TEXT(Table1[[#This Row],[Order Date]],"yyyy")</f>
        <v>2024</v>
      </c>
      <c r="E7357" t="s">
        <v>1152</v>
      </c>
      <c r="F7357" t="s">
        <v>27</v>
      </c>
      <c r="G7357" t="s">
        <v>11</v>
      </c>
      <c r="H7357" t="s">
        <v>24</v>
      </c>
      <c r="I7357" t="s">
        <v>1852</v>
      </c>
      <c r="J7357">
        <v>123.92</v>
      </c>
      <c r="K7357">
        <v>4</v>
      </c>
      <c r="L7357">
        <v>33.46</v>
      </c>
    </row>
    <row r="7358" spans="1:12" ht="14.25" customHeight="1" x14ac:dyDescent="0.25">
      <c r="A7358" t="str">
        <f t="shared" si="114"/>
        <v>ORD7357</v>
      </c>
      <c r="B7358" s="6">
        <v>45409</v>
      </c>
      <c r="C7358" s="6" t="str">
        <f>TEXT(Table1[[#This Row],[Order Date]],"mmm")</f>
        <v>Apr</v>
      </c>
      <c r="D7358" s="6" t="str">
        <f>TEXT(Table1[[#This Row],[Order Date]],"yyyy")</f>
        <v>2024</v>
      </c>
      <c r="E7358" t="s">
        <v>1152</v>
      </c>
      <c r="F7358" t="s">
        <v>27</v>
      </c>
      <c r="G7358" t="s">
        <v>11</v>
      </c>
      <c r="H7358" t="s">
        <v>24</v>
      </c>
      <c r="I7358" t="s">
        <v>271</v>
      </c>
      <c r="J7358">
        <v>12.39</v>
      </c>
      <c r="K7358">
        <v>3</v>
      </c>
      <c r="L7358">
        <v>5.7</v>
      </c>
    </row>
    <row r="7359" spans="1:12" ht="14.25" customHeight="1" x14ac:dyDescent="0.25">
      <c r="A7359" t="str">
        <f t="shared" si="114"/>
        <v>ORD7358</v>
      </c>
      <c r="B7359" s="6">
        <v>45409</v>
      </c>
      <c r="C7359" s="6" t="str">
        <f>TEXT(Table1[[#This Row],[Order Date]],"mmm")</f>
        <v>Apr</v>
      </c>
      <c r="D7359" s="6" t="str">
        <f>TEXT(Table1[[#This Row],[Order Date]],"yyyy")</f>
        <v>2024</v>
      </c>
      <c r="E7359" t="s">
        <v>1152</v>
      </c>
      <c r="F7359" t="s">
        <v>27</v>
      </c>
      <c r="G7359" t="s">
        <v>11</v>
      </c>
      <c r="H7359" t="s">
        <v>24</v>
      </c>
      <c r="I7359" t="s">
        <v>484</v>
      </c>
      <c r="J7359">
        <v>47.3</v>
      </c>
      <c r="K7359">
        <v>2</v>
      </c>
      <c r="L7359">
        <v>12.3</v>
      </c>
    </row>
    <row r="7360" spans="1:12" ht="14.25" customHeight="1" x14ac:dyDescent="0.25">
      <c r="A7360" t="str">
        <f t="shared" si="114"/>
        <v>ORD7359</v>
      </c>
      <c r="B7360" s="6">
        <v>45409</v>
      </c>
      <c r="C7360" s="6" t="str">
        <f>TEXT(Table1[[#This Row],[Order Date]],"mmm")</f>
        <v>Apr</v>
      </c>
      <c r="D7360" s="6" t="str">
        <f>TEXT(Table1[[#This Row],[Order Date]],"yyyy")</f>
        <v>2024</v>
      </c>
      <c r="E7360" t="s">
        <v>2277</v>
      </c>
      <c r="F7360" t="s">
        <v>164</v>
      </c>
      <c r="G7360" t="s">
        <v>34</v>
      </c>
      <c r="H7360" t="s">
        <v>47</v>
      </c>
      <c r="I7360" t="s">
        <v>1586</v>
      </c>
      <c r="J7360">
        <v>139.58000000000001</v>
      </c>
      <c r="K7360">
        <v>7</v>
      </c>
      <c r="L7360">
        <v>39.08</v>
      </c>
    </row>
    <row r="7361" spans="1:12" ht="14.25" customHeight="1" x14ac:dyDescent="0.25">
      <c r="A7361" t="str">
        <f t="shared" si="114"/>
        <v>ORD7360</v>
      </c>
      <c r="B7361" s="6">
        <v>45410</v>
      </c>
      <c r="C7361" s="6" t="str">
        <f>TEXT(Table1[[#This Row],[Order Date]],"mmm")</f>
        <v>Apr</v>
      </c>
      <c r="D7361" s="6" t="str">
        <f>TEXT(Table1[[#This Row],[Order Date]],"yyyy")</f>
        <v>2024</v>
      </c>
      <c r="E7361" t="s">
        <v>346</v>
      </c>
      <c r="F7361" t="s">
        <v>23</v>
      </c>
      <c r="G7361" t="s">
        <v>11</v>
      </c>
      <c r="H7361" t="s">
        <v>18</v>
      </c>
      <c r="I7361" t="s">
        <v>2219</v>
      </c>
      <c r="J7361">
        <v>8.3800000000000008</v>
      </c>
      <c r="K7361">
        <v>1</v>
      </c>
      <c r="L7361">
        <v>0.73</v>
      </c>
    </row>
    <row r="7362" spans="1:12" ht="14.25" customHeight="1" x14ac:dyDescent="0.25">
      <c r="A7362" t="str">
        <f t="shared" si="114"/>
        <v>ORD7361</v>
      </c>
      <c r="B7362" s="6">
        <v>45410</v>
      </c>
      <c r="C7362" s="6" t="str">
        <f>TEXT(Table1[[#This Row],[Order Date]],"mmm")</f>
        <v>Apr</v>
      </c>
      <c r="D7362" s="6" t="str">
        <f>TEXT(Table1[[#This Row],[Order Date]],"yyyy")</f>
        <v>2024</v>
      </c>
      <c r="E7362" t="s">
        <v>346</v>
      </c>
      <c r="F7362" t="s">
        <v>23</v>
      </c>
      <c r="G7362" t="s">
        <v>11</v>
      </c>
      <c r="H7362" t="s">
        <v>24</v>
      </c>
      <c r="I7362" t="s">
        <v>845</v>
      </c>
      <c r="J7362">
        <v>6.85</v>
      </c>
      <c r="K7362">
        <v>2</v>
      </c>
      <c r="L7362">
        <v>0.77</v>
      </c>
    </row>
    <row r="7363" spans="1:12" ht="14.25" customHeight="1" x14ac:dyDescent="0.25">
      <c r="A7363" t="str">
        <f t="shared" ref="A7363:A7426" si="115">"ORD" &amp; TEXT(ROW(A7363)-1, "0000")</f>
        <v>ORD7362</v>
      </c>
      <c r="B7363" s="6">
        <v>45410</v>
      </c>
      <c r="C7363" s="6" t="str">
        <f>TEXT(Table1[[#This Row],[Order Date]],"mmm")</f>
        <v>Apr</v>
      </c>
      <c r="D7363" s="6" t="str">
        <f>TEXT(Table1[[#This Row],[Order Date]],"yyyy")</f>
        <v>2024</v>
      </c>
      <c r="E7363" t="s">
        <v>965</v>
      </c>
      <c r="F7363" t="s">
        <v>245</v>
      </c>
      <c r="G7363" t="s">
        <v>11</v>
      </c>
      <c r="H7363" t="s">
        <v>92</v>
      </c>
      <c r="I7363" t="s">
        <v>2644</v>
      </c>
      <c r="J7363">
        <v>28.08</v>
      </c>
      <c r="K7363">
        <v>3</v>
      </c>
      <c r="L7363">
        <v>5.27</v>
      </c>
    </row>
    <row r="7364" spans="1:12" ht="14.25" customHeight="1" x14ac:dyDescent="0.25">
      <c r="A7364" t="str">
        <f t="shared" si="115"/>
        <v>ORD7363</v>
      </c>
      <c r="B7364" s="6">
        <v>45410</v>
      </c>
      <c r="C7364" s="6" t="str">
        <f>TEXT(Table1[[#This Row],[Order Date]],"mmm")</f>
        <v>Apr</v>
      </c>
      <c r="D7364" s="6" t="str">
        <f>TEXT(Table1[[#This Row],[Order Date]],"yyyy")</f>
        <v>2024</v>
      </c>
      <c r="E7364" t="s">
        <v>714</v>
      </c>
      <c r="F7364" t="s">
        <v>123</v>
      </c>
      <c r="G7364" t="s">
        <v>39</v>
      </c>
      <c r="H7364" t="s">
        <v>40</v>
      </c>
      <c r="I7364" t="s">
        <v>2193</v>
      </c>
      <c r="J7364">
        <v>751.98</v>
      </c>
      <c r="K7364">
        <v>2</v>
      </c>
      <c r="L7364">
        <v>84.6</v>
      </c>
    </row>
    <row r="7365" spans="1:12" ht="14.25" customHeight="1" x14ac:dyDescent="0.25">
      <c r="A7365" t="str">
        <f t="shared" si="115"/>
        <v>ORD7364</v>
      </c>
      <c r="B7365" s="6">
        <v>45411</v>
      </c>
      <c r="C7365" s="6" t="str">
        <f>TEXT(Table1[[#This Row],[Order Date]],"mmm")</f>
        <v>Apr</v>
      </c>
      <c r="D7365" s="6" t="str">
        <f>TEXT(Table1[[#This Row],[Order Date]],"yyyy")</f>
        <v>2024</v>
      </c>
      <c r="E7365" t="s">
        <v>285</v>
      </c>
      <c r="F7365" t="s">
        <v>78</v>
      </c>
      <c r="G7365" t="s">
        <v>34</v>
      </c>
      <c r="H7365" t="s">
        <v>145</v>
      </c>
      <c r="I7365" t="s">
        <v>1075</v>
      </c>
      <c r="J7365">
        <v>1048.3499999999999</v>
      </c>
      <c r="K7365">
        <v>5</v>
      </c>
      <c r="L7365">
        <v>-69.89</v>
      </c>
    </row>
    <row r="7366" spans="1:12" ht="14.25" customHeight="1" x14ac:dyDescent="0.25">
      <c r="A7366" t="str">
        <f t="shared" si="115"/>
        <v>ORD7365</v>
      </c>
      <c r="B7366" s="6">
        <v>45411</v>
      </c>
      <c r="C7366" s="6" t="str">
        <f>TEXT(Table1[[#This Row],[Order Date]],"mmm")</f>
        <v>Apr</v>
      </c>
      <c r="D7366" s="6" t="str">
        <f>TEXT(Table1[[#This Row],[Order Date]],"yyyy")</f>
        <v>2024</v>
      </c>
      <c r="E7366" t="s">
        <v>277</v>
      </c>
      <c r="F7366" t="s">
        <v>177</v>
      </c>
      <c r="G7366" t="s">
        <v>11</v>
      </c>
      <c r="H7366" t="s">
        <v>16</v>
      </c>
      <c r="I7366" t="s">
        <v>2667</v>
      </c>
      <c r="J7366">
        <v>4.91</v>
      </c>
      <c r="K7366">
        <v>1</v>
      </c>
      <c r="L7366">
        <v>2.41</v>
      </c>
    </row>
    <row r="7367" spans="1:12" ht="14.25" customHeight="1" x14ac:dyDescent="0.25">
      <c r="A7367" t="str">
        <f t="shared" si="115"/>
        <v>ORD7366</v>
      </c>
      <c r="B7367" s="6">
        <v>45412</v>
      </c>
      <c r="C7367" s="6" t="str">
        <f>TEXT(Table1[[#This Row],[Order Date]],"mmm")</f>
        <v>Apr</v>
      </c>
      <c r="D7367" s="6" t="str">
        <f>TEXT(Table1[[#This Row],[Order Date]],"yyyy")</f>
        <v>2024</v>
      </c>
      <c r="E7367" t="s">
        <v>2412</v>
      </c>
      <c r="F7367" t="s">
        <v>149</v>
      </c>
      <c r="G7367" t="s">
        <v>11</v>
      </c>
      <c r="H7367" t="s">
        <v>63</v>
      </c>
      <c r="I7367" t="s">
        <v>2415</v>
      </c>
      <c r="J7367">
        <v>62.96</v>
      </c>
      <c r="K7367">
        <v>4</v>
      </c>
      <c r="L7367">
        <v>28.33</v>
      </c>
    </row>
    <row r="7368" spans="1:12" ht="14.25" customHeight="1" x14ac:dyDescent="0.25">
      <c r="A7368" t="str">
        <f t="shared" si="115"/>
        <v>ORD7367</v>
      </c>
      <c r="B7368" s="6">
        <v>45412</v>
      </c>
      <c r="C7368" s="6" t="str">
        <f>TEXT(Table1[[#This Row],[Order Date]],"mmm")</f>
        <v>Apr</v>
      </c>
      <c r="D7368" s="6" t="str">
        <f>TEXT(Table1[[#This Row],[Order Date]],"yyyy")</f>
        <v>2024</v>
      </c>
      <c r="E7368" t="s">
        <v>334</v>
      </c>
      <c r="F7368" t="s">
        <v>23</v>
      </c>
      <c r="G7368" t="s">
        <v>39</v>
      </c>
      <c r="H7368" t="s">
        <v>40</v>
      </c>
      <c r="I7368" t="s">
        <v>1266</v>
      </c>
      <c r="J7368">
        <v>677.58</v>
      </c>
      <c r="K7368">
        <v>5</v>
      </c>
      <c r="L7368">
        <v>-158.1</v>
      </c>
    </row>
    <row r="7369" spans="1:12" ht="14.25" customHeight="1" x14ac:dyDescent="0.25">
      <c r="A7369" t="str">
        <f t="shared" si="115"/>
        <v>ORD7368</v>
      </c>
      <c r="B7369" s="6">
        <v>45412</v>
      </c>
      <c r="C7369" s="6" t="str">
        <f>TEXT(Table1[[#This Row],[Order Date]],"mmm")</f>
        <v>Apr</v>
      </c>
      <c r="D7369" s="6" t="str">
        <f>TEXT(Table1[[#This Row],[Order Date]],"yyyy")</f>
        <v>2024</v>
      </c>
      <c r="E7369" t="s">
        <v>334</v>
      </c>
      <c r="F7369" t="s">
        <v>23</v>
      </c>
      <c r="G7369" t="s">
        <v>11</v>
      </c>
      <c r="H7369" t="s">
        <v>20</v>
      </c>
      <c r="I7369" t="s">
        <v>1509</v>
      </c>
      <c r="J7369">
        <v>13.9</v>
      </c>
      <c r="K7369">
        <v>3</v>
      </c>
      <c r="L7369">
        <v>-9.26</v>
      </c>
    </row>
    <row r="7370" spans="1:12" ht="14.25" customHeight="1" x14ac:dyDescent="0.25">
      <c r="A7370" t="str">
        <f t="shared" si="115"/>
        <v>ORD7369</v>
      </c>
      <c r="B7370" s="6">
        <v>45412</v>
      </c>
      <c r="C7370" s="6" t="str">
        <f>TEXT(Table1[[#This Row],[Order Date]],"mmm")</f>
        <v>Apr</v>
      </c>
      <c r="D7370" s="6" t="str">
        <f>TEXT(Table1[[#This Row],[Order Date]],"yyyy")</f>
        <v>2024</v>
      </c>
      <c r="E7370" t="s">
        <v>1044</v>
      </c>
      <c r="F7370" t="s">
        <v>123</v>
      </c>
      <c r="G7370" t="s">
        <v>11</v>
      </c>
      <c r="H7370" t="s">
        <v>16</v>
      </c>
      <c r="I7370" t="s">
        <v>2210</v>
      </c>
      <c r="J7370">
        <v>4.6100000000000003</v>
      </c>
      <c r="K7370">
        <v>2</v>
      </c>
      <c r="L7370">
        <v>1.67</v>
      </c>
    </row>
    <row r="7371" spans="1:12" ht="14.25" customHeight="1" x14ac:dyDescent="0.25">
      <c r="A7371" t="str">
        <f t="shared" si="115"/>
        <v>ORD7370</v>
      </c>
      <c r="B7371" s="6">
        <v>45412</v>
      </c>
      <c r="C7371" s="6" t="str">
        <f>TEXT(Table1[[#This Row],[Order Date]],"mmm")</f>
        <v>Apr</v>
      </c>
      <c r="D7371" s="6" t="str">
        <f>TEXT(Table1[[#This Row],[Order Date]],"yyyy")</f>
        <v>2024</v>
      </c>
      <c r="E7371" t="s">
        <v>1044</v>
      </c>
      <c r="F7371" t="s">
        <v>123</v>
      </c>
      <c r="G7371" t="s">
        <v>11</v>
      </c>
      <c r="H7371" t="s">
        <v>24</v>
      </c>
      <c r="I7371" t="s">
        <v>207</v>
      </c>
      <c r="J7371">
        <v>15.53</v>
      </c>
      <c r="K7371">
        <v>3</v>
      </c>
      <c r="L7371">
        <v>4.8499999999999996</v>
      </c>
    </row>
    <row r="7372" spans="1:12" ht="14.25" customHeight="1" x14ac:dyDescent="0.25">
      <c r="A7372" t="str">
        <f t="shared" si="115"/>
        <v>ORD7371</v>
      </c>
      <c r="B7372" s="6">
        <v>45412</v>
      </c>
      <c r="C7372" s="6" t="str">
        <f>TEXT(Table1[[#This Row],[Order Date]],"mmm")</f>
        <v>Apr</v>
      </c>
      <c r="D7372" s="6" t="str">
        <f>TEXT(Table1[[#This Row],[Order Date]],"yyyy")</f>
        <v>2024</v>
      </c>
      <c r="E7372" t="s">
        <v>1044</v>
      </c>
      <c r="F7372" t="s">
        <v>123</v>
      </c>
      <c r="G7372" t="s">
        <v>11</v>
      </c>
      <c r="H7372" t="s">
        <v>16</v>
      </c>
      <c r="I7372" t="s">
        <v>1336</v>
      </c>
      <c r="J7372">
        <v>11.95</v>
      </c>
      <c r="K7372">
        <v>3</v>
      </c>
      <c r="L7372">
        <v>3.88</v>
      </c>
    </row>
    <row r="7373" spans="1:12" ht="14.25" customHeight="1" x14ac:dyDescent="0.25">
      <c r="A7373" t="str">
        <f t="shared" si="115"/>
        <v>ORD7372</v>
      </c>
      <c r="B7373" s="6">
        <v>45412</v>
      </c>
      <c r="C7373" s="6" t="str">
        <f>TEXT(Table1[[#This Row],[Order Date]],"mmm")</f>
        <v>Apr</v>
      </c>
      <c r="D7373" s="6" t="str">
        <f>TEXT(Table1[[#This Row],[Order Date]],"yyyy")</f>
        <v>2024</v>
      </c>
      <c r="E7373" t="s">
        <v>1680</v>
      </c>
      <c r="F7373" t="s">
        <v>123</v>
      </c>
      <c r="G7373" t="s">
        <v>34</v>
      </c>
      <c r="H7373" t="s">
        <v>47</v>
      </c>
      <c r="I7373" t="s">
        <v>761</v>
      </c>
      <c r="J7373">
        <v>23.68</v>
      </c>
      <c r="K7373">
        <v>8</v>
      </c>
      <c r="L7373">
        <v>6.22</v>
      </c>
    </row>
    <row r="7374" spans="1:12" ht="14.25" customHeight="1" x14ac:dyDescent="0.25">
      <c r="A7374" t="str">
        <f t="shared" si="115"/>
        <v>ORD7373</v>
      </c>
      <c r="B7374" s="6">
        <v>45412</v>
      </c>
      <c r="C7374" s="6" t="str">
        <f>TEXT(Table1[[#This Row],[Order Date]],"mmm")</f>
        <v>Apr</v>
      </c>
      <c r="D7374" s="6" t="str">
        <f>TEXT(Table1[[#This Row],[Order Date]],"yyyy")</f>
        <v>2024</v>
      </c>
      <c r="E7374" t="s">
        <v>1680</v>
      </c>
      <c r="F7374" t="s">
        <v>123</v>
      </c>
      <c r="G7374" t="s">
        <v>39</v>
      </c>
      <c r="H7374" t="s">
        <v>52</v>
      </c>
      <c r="I7374" t="s">
        <v>1520</v>
      </c>
      <c r="J7374">
        <v>2.38</v>
      </c>
      <c r="K7374">
        <v>3</v>
      </c>
      <c r="L7374">
        <v>0.74</v>
      </c>
    </row>
    <row r="7375" spans="1:12" ht="14.25" customHeight="1" x14ac:dyDescent="0.25">
      <c r="A7375" t="str">
        <f t="shared" si="115"/>
        <v>ORD7374</v>
      </c>
      <c r="B7375" s="6">
        <v>45412</v>
      </c>
      <c r="C7375" s="6" t="str">
        <f>TEXT(Table1[[#This Row],[Order Date]],"mmm")</f>
        <v>Apr</v>
      </c>
      <c r="D7375" s="6" t="str">
        <f>TEXT(Table1[[#This Row],[Order Date]],"yyyy")</f>
        <v>2024</v>
      </c>
      <c r="E7375" t="s">
        <v>1487</v>
      </c>
      <c r="F7375" t="s">
        <v>78</v>
      </c>
      <c r="G7375" t="s">
        <v>11</v>
      </c>
      <c r="H7375" t="s">
        <v>12</v>
      </c>
      <c r="I7375" t="s">
        <v>2108</v>
      </c>
      <c r="J7375">
        <v>10.37</v>
      </c>
      <c r="K7375">
        <v>2</v>
      </c>
      <c r="L7375">
        <v>3.63</v>
      </c>
    </row>
    <row r="7376" spans="1:12" ht="14.25" customHeight="1" x14ac:dyDescent="0.25">
      <c r="A7376" t="str">
        <f t="shared" si="115"/>
        <v>ORD7375</v>
      </c>
      <c r="B7376" s="6">
        <v>45412</v>
      </c>
      <c r="C7376" s="6" t="str">
        <f>TEXT(Table1[[#This Row],[Order Date]],"mmm")</f>
        <v>Apr</v>
      </c>
      <c r="D7376" s="6" t="str">
        <f>TEXT(Table1[[#This Row],[Order Date]],"yyyy")</f>
        <v>2024</v>
      </c>
      <c r="E7376" t="s">
        <v>2230</v>
      </c>
      <c r="F7376" t="s">
        <v>613</v>
      </c>
      <c r="G7376" t="s">
        <v>11</v>
      </c>
      <c r="H7376" t="s">
        <v>16</v>
      </c>
      <c r="I7376" t="s">
        <v>2671</v>
      </c>
      <c r="J7376">
        <v>5.76</v>
      </c>
      <c r="K7376">
        <v>2</v>
      </c>
      <c r="L7376">
        <v>2.82</v>
      </c>
    </row>
    <row r="7377" spans="1:12" ht="14.25" customHeight="1" x14ac:dyDescent="0.25">
      <c r="A7377" t="str">
        <f t="shared" si="115"/>
        <v>ORD7376</v>
      </c>
      <c r="B7377" s="6">
        <v>45412</v>
      </c>
      <c r="C7377" s="6" t="str">
        <f>TEXT(Table1[[#This Row],[Order Date]],"mmm")</f>
        <v>Apr</v>
      </c>
      <c r="D7377" s="6" t="str">
        <f>TEXT(Table1[[#This Row],[Order Date]],"yyyy")</f>
        <v>2024</v>
      </c>
      <c r="E7377" t="s">
        <v>1676</v>
      </c>
      <c r="F7377" t="s">
        <v>15</v>
      </c>
      <c r="G7377" t="s">
        <v>11</v>
      </c>
      <c r="H7377" t="s">
        <v>20</v>
      </c>
      <c r="I7377" t="s">
        <v>88</v>
      </c>
      <c r="J7377">
        <v>43.37</v>
      </c>
      <c r="K7377">
        <v>7</v>
      </c>
      <c r="L7377">
        <v>-69.400000000000006</v>
      </c>
    </row>
    <row r="7378" spans="1:12" ht="14.25" customHeight="1" x14ac:dyDescent="0.25">
      <c r="A7378" t="str">
        <f t="shared" si="115"/>
        <v>ORD7377</v>
      </c>
      <c r="B7378" s="6">
        <v>45412</v>
      </c>
      <c r="C7378" s="6" t="str">
        <f>TEXT(Table1[[#This Row],[Order Date]],"mmm")</f>
        <v>Apr</v>
      </c>
      <c r="D7378" s="6" t="str">
        <f>TEXT(Table1[[#This Row],[Order Date]],"yyyy")</f>
        <v>2024</v>
      </c>
      <c r="E7378" t="s">
        <v>1665</v>
      </c>
      <c r="F7378" t="s">
        <v>27</v>
      </c>
      <c r="G7378" t="s">
        <v>11</v>
      </c>
      <c r="H7378" t="s">
        <v>12</v>
      </c>
      <c r="I7378" t="s">
        <v>360</v>
      </c>
      <c r="J7378">
        <v>163.96</v>
      </c>
      <c r="K7378">
        <v>4</v>
      </c>
      <c r="L7378">
        <v>80.34</v>
      </c>
    </row>
    <row r="7379" spans="1:12" ht="14.25" customHeight="1" x14ac:dyDescent="0.25">
      <c r="A7379" t="str">
        <f t="shared" si="115"/>
        <v>ORD7378</v>
      </c>
      <c r="B7379" s="6">
        <v>45412</v>
      </c>
      <c r="C7379" s="6" t="str">
        <f>TEXT(Table1[[#This Row],[Order Date]],"mmm")</f>
        <v>Apr</v>
      </c>
      <c r="D7379" s="6" t="str">
        <f>TEXT(Table1[[#This Row],[Order Date]],"yyyy")</f>
        <v>2024</v>
      </c>
      <c r="E7379" t="s">
        <v>1131</v>
      </c>
      <c r="F7379" t="s">
        <v>27</v>
      </c>
      <c r="G7379" t="s">
        <v>34</v>
      </c>
      <c r="H7379" t="s">
        <v>47</v>
      </c>
      <c r="I7379" t="s">
        <v>1311</v>
      </c>
      <c r="J7379">
        <v>64.959999999999994</v>
      </c>
      <c r="K7379">
        <v>2</v>
      </c>
      <c r="L7379">
        <v>21.44</v>
      </c>
    </row>
    <row r="7380" spans="1:12" ht="14.25" customHeight="1" x14ac:dyDescent="0.25">
      <c r="A7380" t="str">
        <f t="shared" si="115"/>
        <v>ORD7379</v>
      </c>
      <c r="B7380" s="6">
        <v>45412</v>
      </c>
      <c r="C7380" s="6" t="str">
        <f>TEXT(Table1[[#This Row],[Order Date]],"mmm")</f>
        <v>Apr</v>
      </c>
      <c r="D7380" s="6" t="str">
        <f>TEXT(Table1[[#This Row],[Order Date]],"yyyy")</f>
        <v>2024</v>
      </c>
      <c r="E7380" t="s">
        <v>1131</v>
      </c>
      <c r="F7380" t="s">
        <v>27</v>
      </c>
      <c r="G7380" t="s">
        <v>11</v>
      </c>
      <c r="H7380" t="s">
        <v>63</v>
      </c>
      <c r="I7380" t="s">
        <v>1444</v>
      </c>
      <c r="J7380">
        <v>30.56</v>
      </c>
      <c r="K7380">
        <v>4</v>
      </c>
      <c r="L7380">
        <v>14.97</v>
      </c>
    </row>
    <row r="7381" spans="1:12" ht="14.25" customHeight="1" x14ac:dyDescent="0.25">
      <c r="A7381" t="str">
        <f t="shared" si="115"/>
        <v>ORD7380</v>
      </c>
      <c r="B7381" s="6">
        <v>45412</v>
      </c>
      <c r="C7381" s="6" t="str">
        <f>TEXT(Table1[[#This Row],[Order Date]],"mmm")</f>
        <v>Apr</v>
      </c>
      <c r="D7381" s="6" t="str">
        <f>TEXT(Table1[[#This Row],[Order Date]],"yyyy")</f>
        <v>2024</v>
      </c>
      <c r="E7381" t="s">
        <v>1287</v>
      </c>
      <c r="F7381" t="s">
        <v>27</v>
      </c>
      <c r="G7381" t="s">
        <v>11</v>
      </c>
      <c r="H7381" t="s">
        <v>24</v>
      </c>
      <c r="I7381" t="s">
        <v>1144</v>
      </c>
      <c r="J7381">
        <v>9.7799999999999994</v>
      </c>
      <c r="K7381">
        <v>2</v>
      </c>
      <c r="L7381">
        <v>4.01</v>
      </c>
    </row>
    <row r="7382" spans="1:12" ht="14.25" customHeight="1" x14ac:dyDescent="0.25">
      <c r="A7382" t="str">
        <f t="shared" si="115"/>
        <v>ORD7381</v>
      </c>
      <c r="B7382" s="6">
        <v>45412</v>
      </c>
      <c r="C7382" s="6" t="str">
        <f>TEXT(Table1[[#This Row],[Order Date]],"mmm")</f>
        <v>Apr</v>
      </c>
      <c r="D7382" s="6" t="str">
        <f>TEXT(Table1[[#This Row],[Order Date]],"yyyy")</f>
        <v>2024</v>
      </c>
      <c r="E7382" t="s">
        <v>1046</v>
      </c>
      <c r="F7382" t="s">
        <v>27</v>
      </c>
      <c r="G7382" t="s">
        <v>11</v>
      </c>
      <c r="H7382" t="s">
        <v>20</v>
      </c>
      <c r="I7382" t="s">
        <v>425</v>
      </c>
      <c r="J7382">
        <v>23.24</v>
      </c>
      <c r="K7382">
        <v>5</v>
      </c>
      <c r="L7382">
        <v>7.55</v>
      </c>
    </row>
    <row r="7383" spans="1:12" ht="14.25" customHeight="1" x14ac:dyDescent="0.25">
      <c r="A7383" t="str">
        <f t="shared" si="115"/>
        <v>ORD7382</v>
      </c>
      <c r="B7383" s="6">
        <v>45412</v>
      </c>
      <c r="C7383" s="6" t="str">
        <f>TEXT(Table1[[#This Row],[Order Date]],"mmm")</f>
        <v>Apr</v>
      </c>
      <c r="D7383" s="6" t="str">
        <f>TEXT(Table1[[#This Row],[Order Date]],"yyyy")</f>
        <v>2024</v>
      </c>
      <c r="E7383" t="s">
        <v>2585</v>
      </c>
      <c r="F7383" t="s">
        <v>123</v>
      </c>
      <c r="G7383" t="s">
        <v>11</v>
      </c>
      <c r="H7383" t="s">
        <v>20</v>
      </c>
      <c r="I7383" t="s">
        <v>1257</v>
      </c>
      <c r="J7383">
        <v>4.84</v>
      </c>
      <c r="K7383">
        <v>3</v>
      </c>
      <c r="L7383">
        <v>-3.55</v>
      </c>
    </row>
    <row r="7384" spans="1:12" ht="14.25" customHeight="1" x14ac:dyDescent="0.25">
      <c r="A7384" t="str">
        <f t="shared" si="115"/>
        <v>ORD7383</v>
      </c>
      <c r="B7384" s="6">
        <v>45412</v>
      </c>
      <c r="C7384" s="6" t="str">
        <f>TEXT(Table1[[#This Row],[Order Date]],"mmm")</f>
        <v>Apr</v>
      </c>
      <c r="D7384" s="6" t="str">
        <f>TEXT(Table1[[#This Row],[Order Date]],"yyyy")</f>
        <v>2024</v>
      </c>
      <c r="E7384" t="s">
        <v>2585</v>
      </c>
      <c r="F7384" t="s">
        <v>123</v>
      </c>
      <c r="G7384" t="s">
        <v>34</v>
      </c>
      <c r="H7384" t="s">
        <v>47</v>
      </c>
      <c r="I7384" t="s">
        <v>479</v>
      </c>
      <c r="J7384">
        <v>220.7</v>
      </c>
      <c r="K7384">
        <v>6</v>
      </c>
      <c r="L7384">
        <v>-8.2799999999999994</v>
      </c>
    </row>
    <row r="7385" spans="1:12" ht="14.25" customHeight="1" x14ac:dyDescent="0.25">
      <c r="A7385" t="str">
        <f t="shared" si="115"/>
        <v>ORD7384</v>
      </c>
      <c r="B7385" s="6">
        <v>45413</v>
      </c>
      <c r="C7385" s="6" t="str">
        <f>TEXT(Table1[[#This Row],[Order Date]],"mmm")</f>
        <v>May</v>
      </c>
      <c r="D7385" s="6" t="str">
        <f>TEXT(Table1[[#This Row],[Order Date]],"yyyy")</f>
        <v>2024</v>
      </c>
      <c r="E7385" t="s">
        <v>2259</v>
      </c>
      <c r="F7385" t="s">
        <v>101</v>
      </c>
      <c r="G7385" t="s">
        <v>39</v>
      </c>
      <c r="H7385" t="s">
        <v>52</v>
      </c>
      <c r="I7385" t="s">
        <v>1441</v>
      </c>
      <c r="J7385">
        <v>48.9</v>
      </c>
      <c r="K7385">
        <v>5</v>
      </c>
      <c r="L7385">
        <v>18.09</v>
      </c>
    </row>
    <row r="7386" spans="1:12" ht="14.25" customHeight="1" x14ac:dyDescent="0.25">
      <c r="A7386" t="str">
        <f t="shared" si="115"/>
        <v>ORD7385</v>
      </c>
      <c r="B7386" s="6">
        <v>45413</v>
      </c>
      <c r="C7386" s="6" t="str">
        <f>TEXT(Table1[[#This Row],[Order Date]],"mmm")</f>
        <v>May</v>
      </c>
      <c r="D7386" s="6" t="str">
        <f>TEXT(Table1[[#This Row],[Order Date]],"yyyy")</f>
        <v>2024</v>
      </c>
      <c r="E7386" t="s">
        <v>2455</v>
      </c>
      <c r="F7386" t="s">
        <v>123</v>
      </c>
      <c r="G7386" t="s">
        <v>11</v>
      </c>
      <c r="H7386" t="s">
        <v>200</v>
      </c>
      <c r="I7386" t="s">
        <v>2602</v>
      </c>
      <c r="J7386">
        <v>3.33</v>
      </c>
      <c r="K7386">
        <v>2</v>
      </c>
      <c r="L7386">
        <v>0.42</v>
      </c>
    </row>
    <row r="7387" spans="1:12" ht="14.25" customHeight="1" x14ac:dyDescent="0.25">
      <c r="A7387" t="str">
        <f t="shared" si="115"/>
        <v>ORD7386</v>
      </c>
      <c r="B7387" s="6">
        <v>45413</v>
      </c>
      <c r="C7387" s="6" t="str">
        <f>TEXT(Table1[[#This Row],[Order Date]],"mmm")</f>
        <v>May</v>
      </c>
      <c r="D7387" s="6" t="str">
        <f>TEXT(Table1[[#This Row],[Order Date]],"yyyy")</f>
        <v>2024</v>
      </c>
      <c r="E7387" t="s">
        <v>2455</v>
      </c>
      <c r="F7387" t="s">
        <v>123</v>
      </c>
      <c r="G7387" t="s">
        <v>34</v>
      </c>
      <c r="H7387" t="s">
        <v>145</v>
      </c>
      <c r="I7387" t="s">
        <v>404</v>
      </c>
      <c r="J7387">
        <v>933.26</v>
      </c>
      <c r="K7387">
        <v>4</v>
      </c>
      <c r="L7387">
        <v>-458.15</v>
      </c>
    </row>
    <row r="7388" spans="1:12" ht="14.25" customHeight="1" x14ac:dyDescent="0.25">
      <c r="A7388" t="str">
        <f t="shared" si="115"/>
        <v>ORD7387</v>
      </c>
      <c r="B7388" s="6">
        <v>45413</v>
      </c>
      <c r="C7388" s="6" t="str">
        <f>TEXT(Table1[[#This Row],[Order Date]],"mmm")</f>
        <v>May</v>
      </c>
      <c r="D7388" s="6" t="str">
        <f>TEXT(Table1[[#This Row],[Order Date]],"yyyy")</f>
        <v>2024</v>
      </c>
      <c r="E7388" t="s">
        <v>2455</v>
      </c>
      <c r="F7388" t="s">
        <v>123</v>
      </c>
      <c r="G7388" t="s">
        <v>34</v>
      </c>
      <c r="H7388" t="s">
        <v>35</v>
      </c>
      <c r="I7388" t="s">
        <v>976</v>
      </c>
      <c r="J7388">
        <v>2803.92</v>
      </c>
      <c r="K7388">
        <v>5</v>
      </c>
      <c r="L7388">
        <v>0</v>
      </c>
    </row>
    <row r="7389" spans="1:12" ht="14.25" customHeight="1" x14ac:dyDescent="0.25">
      <c r="A7389" t="str">
        <f t="shared" si="115"/>
        <v>ORD7388</v>
      </c>
      <c r="B7389" s="6">
        <v>45413</v>
      </c>
      <c r="C7389" s="6" t="str">
        <f>TEXT(Table1[[#This Row],[Order Date]],"mmm")</f>
        <v>May</v>
      </c>
      <c r="D7389" s="6" t="str">
        <f>TEXT(Table1[[#This Row],[Order Date]],"yyyy")</f>
        <v>2024</v>
      </c>
      <c r="E7389" t="s">
        <v>1005</v>
      </c>
      <c r="F7389" t="s">
        <v>123</v>
      </c>
      <c r="G7389" t="s">
        <v>34</v>
      </c>
      <c r="H7389" t="s">
        <v>74</v>
      </c>
      <c r="I7389" t="s">
        <v>2484</v>
      </c>
      <c r="J7389">
        <v>314.35000000000002</v>
      </c>
      <c r="K7389">
        <v>3</v>
      </c>
      <c r="L7389">
        <v>-15.72</v>
      </c>
    </row>
    <row r="7390" spans="1:12" ht="14.25" customHeight="1" x14ac:dyDescent="0.25">
      <c r="A7390" t="str">
        <f t="shared" si="115"/>
        <v>ORD7389</v>
      </c>
      <c r="B7390" s="6">
        <v>45413</v>
      </c>
      <c r="C7390" s="6" t="str">
        <f>TEXT(Table1[[#This Row],[Order Date]],"mmm")</f>
        <v>May</v>
      </c>
      <c r="D7390" s="6" t="str">
        <f>TEXT(Table1[[#This Row],[Order Date]],"yyyy")</f>
        <v>2024</v>
      </c>
      <c r="E7390" t="s">
        <v>1005</v>
      </c>
      <c r="F7390" t="s">
        <v>123</v>
      </c>
      <c r="G7390" t="s">
        <v>11</v>
      </c>
      <c r="H7390" t="s">
        <v>16</v>
      </c>
      <c r="I7390" t="s">
        <v>359</v>
      </c>
      <c r="J7390">
        <v>4.6100000000000003</v>
      </c>
      <c r="K7390">
        <v>2</v>
      </c>
      <c r="L7390">
        <v>1.5</v>
      </c>
    </row>
    <row r="7391" spans="1:12" ht="14.25" customHeight="1" x14ac:dyDescent="0.25">
      <c r="A7391" t="str">
        <f t="shared" si="115"/>
        <v>ORD7390</v>
      </c>
      <c r="B7391" s="6">
        <v>45414</v>
      </c>
      <c r="C7391" s="6" t="str">
        <f>TEXT(Table1[[#This Row],[Order Date]],"mmm")</f>
        <v>May</v>
      </c>
      <c r="D7391" s="6" t="str">
        <f>TEXT(Table1[[#This Row],[Order Date]],"yyyy")</f>
        <v>2024</v>
      </c>
      <c r="E7391" t="s">
        <v>1163</v>
      </c>
      <c r="F7391" t="s">
        <v>177</v>
      </c>
      <c r="G7391" t="s">
        <v>34</v>
      </c>
      <c r="H7391" t="s">
        <v>47</v>
      </c>
      <c r="I7391" t="s">
        <v>1775</v>
      </c>
      <c r="J7391">
        <v>129.93</v>
      </c>
      <c r="K7391">
        <v>3</v>
      </c>
      <c r="L7391">
        <v>12.99</v>
      </c>
    </row>
    <row r="7392" spans="1:12" ht="14.25" customHeight="1" x14ac:dyDescent="0.25">
      <c r="A7392" t="str">
        <f t="shared" si="115"/>
        <v>ORD7391</v>
      </c>
      <c r="B7392" s="6">
        <v>45414</v>
      </c>
      <c r="C7392" s="6" t="str">
        <f>TEXT(Table1[[#This Row],[Order Date]],"mmm")</f>
        <v>May</v>
      </c>
      <c r="D7392" s="6" t="str">
        <f>TEXT(Table1[[#This Row],[Order Date]],"yyyy")</f>
        <v>2024</v>
      </c>
      <c r="E7392" t="s">
        <v>1741</v>
      </c>
      <c r="F7392" t="s">
        <v>27</v>
      </c>
      <c r="G7392" t="s">
        <v>39</v>
      </c>
      <c r="H7392" t="s">
        <v>52</v>
      </c>
      <c r="I7392" t="s">
        <v>2425</v>
      </c>
      <c r="J7392">
        <v>159.56</v>
      </c>
      <c r="K7392">
        <v>4</v>
      </c>
      <c r="L7392">
        <v>59.04</v>
      </c>
    </row>
    <row r="7393" spans="1:12" ht="14.25" customHeight="1" x14ac:dyDescent="0.25">
      <c r="A7393" t="str">
        <f t="shared" si="115"/>
        <v>ORD7392</v>
      </c>
      <c r="B7393" s="6">
        <v>45414</v>
      </c>
      <c r="C7393" s="6" t="str">
        <f>TEXT(Table1[[#This Row],[Order Date]],"mmm")</f>
        <v>May</v>
      </c>
      <c r="D7393" s="6" t="str">
        <f>TEXT(Table1[[#This Row],[Order Date]],"yyyy")</f>
        <v>2024</v>
      </c>
      <c r="E7393" t="s">
        <v>424</v>
      </c>
      <c r="F7393" t="s">
        <v>27</v>
      </c>
      <c r="G7393" t="s">
        <v>11</v>
      </c>
      <c r="H7393" t="s">
        <v>12</v>
      </c>
      <c r="I7393" t="s">
        <v>619</v>
      </c>
      <c r="J7393">
        <v>15.7</v>
      </c>
      <c r="K7393">
        <v>5</v>
      </c>
      <c r="L7393">
        <v>7.07</v>
      </c>
    </row>
    <row r="7394" spans="1:12" ht="14.25" customHeight="1" x14ac:dyDescent="0.25">
      <c r="A7394" t="str">
        <f t="shared" si="115"/>
        <v>ORD7393</v>
      </c>
      <c r="B7394" s="6">
        <v>45414</v>
      </c>
      <c r="C7394" s="6" t="str">
        <f>TEXT(Table1[[#This Row],[Order Date]],"mmm")</f>
        <v>May</v>
      </c>
      <c r="D7394" s="6" t="str">
        <f>TEXT(Table1[[#This Row],[Order Date]],"yyyy")</f>
        <v>2024</v>
      </c>
      <c r="E7394" t="s">
        <v>424</v>
      </c>
      <c r="F7394" t="s">
        <v>27</v>
      </c>
      <c r="G7394" t="s">
        <v>11</v>
      </c>
      <c r="H7394" t="s">
        <v>24</v>
      </c>
      <c r="I7394" t="s">
        <v>1351</v>
      </c>
      <c r="J7394">
        <v>59.52</v>
      </c>
      <c r="K7394">
        <v>3</v>
      </c>
      <c r="L7394">
        <v>15.48</v>
      </c>
    </row>
    <row r="7395" spans="1:12" ht="14.25" customHeight="1" x14ac:dyDescent="0.25">
      <c r="A7395" t="str">
        <f t="shared" si="115"/>
        <v>ORD7394</v>
      </c>
      <c r="B7395" s="6">
        <v>45414</v>
      </c>
      <c r="C7395" s="6" t="str">
        <f>TEXT(Table1[[#This Row],[Order Date]],"mmm")</f>
        <v>May</v>
      </c>
      <c r="D7395" s="6" t="str">
        <f>TEXT(Table1[[#This Row],[Order Date]],"yyyy")</f>
        <v>2024</v>
      </c>
      <c r="E7395" t="s">
        <v>424</v>
      </c>
      <c r="F7395" t="s">
        <v>27</v>
      </c>
      <c r="G7395" t="s">
        <v>11</v>
      </c>
      <c r="H7395" t="s">
        <v>12</v>
      </c>
      <c r="I7395" t="s">
        <v>2387</v>
      </c>
      <c r="J7395">
        <v>34.4</v>
      </c>
      <c r="K7395">
        <v>5</v>
      </c>
      <c r="L7395">
        <v>15.82</v>
      </c>
    </row>
    <row r="7396" spans="1:12" ht="14.25" customHeight="1" x14ac:dyDescent="0.25">
      <c r="A7396" t="str">
        <f t="shared" si="115"/>
        <v>ORD7395</v>
      </c>
      <c r="B7396" s="6">
        <v>45415</v>
      </c>
      <c r="C7396" s="6" t="str">
        <f>TEXT(Table1[[#This Row],[Order Date]],"mmm")</f>
        <v>May</v>
      </c>
      <c r="D7396" s="6" t="str">
        <f>TEXT(Table1[[#This Row],[Order Date]],"yyyy")</f>
        <v>2024</v>
      </c>
      <c r="E7396" t="s">
        <v>1614</v>
      </c>
      <c r="F7396" t="s">
        <v>27</v>
      </c>
      <c r="G7396" t="s">
        <v>11</v>
      </c>
      <c r="H7396" t="s">
        <v>18</v>
      </c>
      <c r="I7396" t="s">
        <v>1540</v>
      </c>
      <c r="J7396">
        <v>69.52</v>
      </c>
      <c r="K7396">
        <v>2</v>
      </c>
      <c r="L7396">
        <v>19.47</v>
      </c>
    </row>
    <row r="7397" spans="1:12" ht="14.25" customHeight="1" x14ac:dyDescent="0.25">
      <c r="A7397" t="str">
        <f t="shared" si="115"/>
        <v>ORD7396</v>
      </c>
      <c r="B7397" s="6">
        <v>45415</v>
      </c>
      <c r="C7397" s="6" t="str">
        <f>TEXT(Table1[[#This Row],[Order Date]],"mmm")</f>
        <v>May</v>
      </c>
      <c r="D7397" s="6" t="str">
        <f>TEXT(Table1[[#This Row],[Order Date]],"yyyy")</f>
        <v>2024</v>
      </c>
      <c r="E7397" t="s">
        <v>1614</v>
      </c>
      <c r="F7397" t="s">
        <v>27</v>
      </c>
      <c r="G7397" t="s">
        <v>11</v>
      </c>
      <c r="H7397" t="s">
        <v>18</v>
      </c>
      <c r="I7397" t="s">
        <v>68</v>
      </c>
      <c r="J7397">
        <v>763.44</v>
      </c>
      <c r="K7397">
        <v>8</v>
      </c>
      <c r="L7397">
        <v>45.81</v>
      </c>
    </row>
    <row r="7398" spans="1:12" ht="14.25" customHeight="1" x14ac:dyDescent="0.25">
      <c r="A7398" t="str">
        <f t="shared" si="115"/>
        <v>ORD7397</v>
      </c>
      <c r="B7398" s="6">
        <v>45415</v>
      </c>
      <c r="C7398" s="6" t="str">
        <f>TEXT(Table1[[#This Row],[Order Date]],"mmm")</f>
        <v>May</v>
      </c>
      <c r="D7398" s="6" t="str">
        <f>TEXT(Table1[[#This Row],[Order Date]],"yyyy")</f>
        <v>2024</v>
      </c>
      <c r="E7398" t="s">
        <v>1801</v>
      </c>
      <c r="F7398" t="s">
        <v>27</v>
      </c>
      <c r="G7398" t="s">
        <v>11</v>
      </c>
      <c r="H7398" t="s">
        <v>12</v>
      </c>
      <c r="I7398" t="s">
        <v>836</v>
      </c>
      <c r="J7398">
        <v>25.92</v>
      </c>
      <c r="K7398">
        <v>4</v>
      </c>
      <c r="L7398">
        <v>12.44</v>
      </c>
    </row>
    <row r="7399" spans="1:12" ht="14.25" customHeight="1" x14ac:dyDescent="0.25">
      <c r="A7399" t="str">
        <f t="shared" si="115"/>
        <v>ORD7398</v>
      </c>
      <c r="B7399" s="6">
        <v>45415</v>
      </c>
      <c r="C7399" s="6" t="str">
        <f>TEXT(Table1[[#This Row],[Order Date]],"mmm")</f>
        <v>May</v>
      </c>
      <c r="D7399" s="6" t="str">
        <f>TEXT(Table1[[#This Row],[Order Date]],"yyyy")</f>
        <v>2024</v>
      </c>
      <c r="E7399" t="s">
        <v>1801</v>
      </c>
      <c r="F7399" t="s">
        <v>27</v>
      </c>
      <c r="G7399" t="s">
        <v>11</v>
      </c>
      <c r="H7399" t="s">
        <v>24</v>
      </c>
      <c r="I7399" t="s">
        <v>620</v>
      </c>
      <c r="J7399">
        <v>22.96</v>
      </c>
      <c r="K7399">
        <v>7</v>
      </c>
      <c r="L7399">
        <v>6.66</v>
      </c>
    </row>
    <row r="7400" spans="1:12" ht="14.25" customHeight="1" x14ac:dyDescent="0.25">
      <c r="A7400" t="str">
        <f t="shared" si="115"/>
        <v>ORD7399</v>
      </c>
      <c r="B7400" s="6">
        <v>45415</v>
      </c>
      <c r="C7400" s="6" t="str">
        <f>TEXT(Table1[[#This Row],[Order Date]],"mmm")</f>
        <v>May</v>
      </c>
      <c r="D7400" s="6" t="str">
        <f>TEXT(Table1[[#This Row],[Order Date]],"yyyy")</f>
        <v>2024</v>
      </c>
      <c r="E7400" t="s">
        <v>2423</v>
      </c>
      <c r="F7400" t="s">
        <v>23</v>
      </c>
      <c r="G7400" t="s">
        <v>34</v>
      </c>
      <c r="H7400" t="s">
        <v>47</v>
      </c>
      <c r="I7400" t="s">
        <v>2662</v>
      </c>
      <c r="J7400">
        <v>32.450000000000003</v>
      </c>
      <c r="K7400">
        <v>2</v>
      </c>
      <c r="L7400">
        <v>7.3</v>
      </c>
    </row>
    <row r="7401" spans="1:12" ht="14.25" customHeight="1" x14ac:dyDescent="0.25">
      <c r="A7401" t="str">
        <f t="shared" si="115"/>
        <v>ORD7400</v>
      </c>
      <c r="B7401" s="6">
        <v>45415</v>
      </c>
      <c r="C7401" s="6" t="str">
        <f>TEXT(Table1[[#This Row],[Order Date]],"mmm")</f>
        <v>May</v>
      </c>
      <c r="D7401" s="6" t="str">
        <f>TEXT(Table1[[#This Row],[Order Date]],"yyyy")</f>
        <v>2024</v>
      </c>
      <c r="E7401" t="s">
        <v>2423</v>
      </c>
      <c r="F7401" t="s">
        <v>23</v>
      </c>
      <c r="G7401" t="s">
        <v>11</v>
      </c>
      <c r="H7401" t="s">
        <v>20</v>
      </c>
      <c r="I7401" t="s">
        <v>627</v>
      </c>
      <c r="J7401">
        <v>26.39</v>
      </c>
      <c r="K7401">
        <v>4</v>
      </c>
      <c r="L7401">
        <v>-17.59</v>
      </c>
    </row>
    <row r="7402" spans="1:12" ht="14.25" customHeight="1" x14ac:dyDescent="0.25">
      <c r="A7402" t="str">
        <f t="shared" si="115"/>
        <v>ORD7401</v>
      </c>
      <c r="B7402" s="6">
        <v>45415</v>
      </c>
      <c r="C7402" s="6" t="str">
        <f>TEXT(Table1[[#This Row],[Order Date]],"mmm")</f>
        <v>May</v>
      </c>
      <c r="D7402" s="6" t="str">
        <f>TEXT(Table1[[#This Row],[Order Date]],"yyyy")</f>
        <v>2024</v>
      </c>
      <c r="E7402" t="s">
        <v>2423</v>
      </c>
      <c r="F7402" t="s">
        <v>23</v>
      </c>
      <c r="G7402" t="s">
        <v>34</v>
      </c>
      <c r="H7402" t="s">
        <v>145</v>
      </c>
      <c r="I7402" t="s">
        <v>501</v>
      </c>
      <c r="J7402">
        <v>373.47</v>
      </c>
      <c r="K7402">
        <v>5</v>
      </c>
      <c r="L7402">
        <v>-112.04</v>
      </c>
    </row>
    <row r="7403" spans="1:12" ht="14.25" customHeight="1" x14ac:dyDescent="0.25">
      <c r="A7403" t="str">
        <f t="shared" si="115"/>
        <v>ORD7402</v>
      </c>
      <c r="B7403" s="6">
        <v>45415</v>
      </c>
      <c r="C7403" s="6" t="str">
        <f>TEXT(Table1[[#This Row],[Order Date]],"mmm")</f>
        <v>May</v>
      </c>
      <c r="D7403" s="6" t="str">
        <f>TEXT(Table1[[#This Row],[Order Date]],"yyyy")</f>
        <v>2024</v>
      </c>
      <c r="E7403" t="s">
        <v>2423</v>
      </c>
      <c r="F7403" t="s">
        <v>23</v>
      </c>
      <c r="G7403" t="s">
        <v>11</v>
      </c>
      <c r="H7403" t="s">
        <v>20</v>
      </c>
      <c r="I7403" t="s">
        <v>1174</v>
      </c>
      <c r="J7403">
        <v>64.2</v>
      </c>
      <c r="K7403">
        <v>5</v>
      </c>
      <c r="L7403">
        <v>-44.94</v>
      </c>
    </row>
    <row r="7404" spans="1:12" ht="14.25" customHeight="1" x14ac:dyDescent="0.25">
      <c r="A7404" t="str">
        <f t="shared" si="115"/>
        <v>ORD7403</v>
      </c>
      <c r="B7404" s="6">
        <v>45415</v>
      </c>
      <c r="C7404" s="6" t="str">
        <f>TEXT(Table1[[#This Row],[Order Date]],"mmm")</f>
        <v>May</v>
      </c>
      <c r="D7404" s="6" t="str">
        <f>TEXT(Table1[[#This Row],[Order Date]],"yyyy")</f>
        <v>2024</v>
      </c>
      <c r="E7404" t="s">
        <v>2423</v>
      </c>
      <c r="F7404" t="s">
        <v>23</v>
      </c>
      <c r="G7404" t="s">
        <v>11</v>
      </c>
      <c r="H7404" t="s">
        <v>43</v>
      </c>
      <c r="I7404" t="s">
        <v>1247</v>
      </c>
      <c r="J7404">
        <v>8</v>
      </c>
      <c r="K7404">
        <v>2</v>
      </c>
      <c r="L7404">
        <v>2.8</v>
      </c>
    </row>
    <row r="7405" spans="1:12" ht="14.25" customHeight="1" x14ac:dyDescent="0.25">
      <c r="A7405" t="str">
        <f t="shared" si="115"/>
        <v>ORD7404</v>
      </c>
      <c r="B7405" s="6">
        <v>45416</v>
      </c>
      <c r="C7405" s="6" t="str">
        <f>TEXT(Table1[[#This Row],[Order Date]],"mmm")</f>
        <v>May</v>
      </c>
      <c r="D7405" s="6" t="str">
        <f>TEXT(Table1[[#This Row],[Order Date]],"yyyy")</f>
        <v>2024</v>
      </c>
      <c r="E7405" t="s">
        <v>2510</v>
      </c>
      <c r="F7405" t="s">
        <v>27</v>
      </c>
      <c r="G7405" t="s">
        <v>39</v>
      </c>
      <c r="H7405" t="s">
        <v>40</v>
      </c>
      <c r="I7405" t="s">
        <v>707</v>
      </c>
      <c r="J7405">
        <v>183.96</v>
      </c>
      <c r="K7405">
        <v>5</v>
      </c>
      <c r="L7405">
        <v>20.7</v>
      </c>
    </row>
    <row r="7406" spans="1:12" ht="14.25" customHeight="1" x14ac:dyDescent="0.25">
      <c r="A7406" t="str">
        <f t="shared" si="115"/>
        <v>ORD7405</v>
      </c>
      <c r="B7406" s="6">
        <v>45416</v>
      </c>
      <c r="C7406" s="6" t="str">
        <f>TEXT(Table1[[#This Row],[Order Date]],"mmm")</f>
        <v>May</v>
      </c>
      <c r="D7406" s="6" t="str">
        <f>TEXT(Table1[[#This Row],[Order Date]],"yyyy")</f>
        <v>2024</v>
      </c>
      <c r="E7406" t="s">
        <v>2510</v>
      </c>
      <c r="F7406" t="s">
        <v>27</v>
      </c>
      <c r="G7406" t="s">
        <v>11</v>
      </c>
      <c r="H7406" t="s">
        <v>12</v>
      </c>
      <c r="I7406" t="s">
        <v>2076</v>
      </c>
      <c r="J7406">
        <v>17.61</v>
      </c>
      <c r="K7406">
        <v>3</v>
      </c>
      <c r="L7406">
        <v>8.4499999999999993</v>
      </c>
    </row>
    <row r="7407" spans="1:12" ht="14.25" customHeight="1" x14ac:dyDescent="0.25">
      <c r="A7407" t="str">
        <f t="shared" si="115"/>
        <v>ORD7406</v>
      </c>
      <c r="B7407" s="6">
        <v>45416</v>
      </c>
      <c r="C7407" s="6" t="str">
        <f>TEXT(Table1[[#This Row],[Order Date]],"mmm")</f>
        <v>May</v>
      </c>
      <c r="D7407" s="6" t="str">
        <f>TEXT(Table1[[#This Row],[Order Date]],"yyyy")</f>
        <v>2024</v>
      </c>
      <c r="E7407" t="s">
        <v>2510</v>
      </c>
      <c r="F7407" t="s">
        <v>27</v>
      </c>
      <c r="G7407" t="s">
        <v>34</v>
      </c>
      <c r="H7407" t="s">
        <v>145</v>
      </c>
      <c r="I7407" t="s">
        <v>320</v>
      </c>
      <c r="J7407">
        <v>300.89999999999998</v>
      </c>
      <c r="K7407">
        <v>1</v>
      </c>
      <c r="L7407">
        <v>11.28</v>
      </c>
    </row>
    <row r="7408" spans="1:12" ht="14.25" customHeight="1" x14ac:dyDescent="0.25">
      <c r="A7408" t="str">
        <f t="shared" si="115"/>
        <v>ORD7407</v>
      </c>
      <c r="B7408" s="6">
        <v>45416</v>
      </c>
      <c r="C7408" s="6" t="str">
        <f>TEXT(Table1[[#This Row],[Order Date]],"mmm")</f>
        <v>May</v>
      </c>
      <c r="D7408" s="6" t="str">
        <f>TEXT(Table1[[#This Row],[Order Date]],"yyyy")</f>
        <v>2024</v>
      </c>
      <c r="E7408" t="s">
        <v>1801</v>
      </c>
      <c r="F7408" t="s">
        <v>55</v>
      </c>
      <c r="G7408" t="s">
        <v>11</v>
      </c>
      <c r="H7408" t="s">
        <v>12</v>
      </c>
      <c r="I7408" t="s">
        <v>2334</v>
      </c>
      <c r="J7408">
        <v>9.11</v>
      </c>
      <c r="K7408">
        <v>1</v>
      </c>
      <c r="L7408">
        <v>4.0999999999999996</v>
      </c>
    </row>
    <row r="7409" spans="1:12" ht="14.25" customHeight="1" x14ac:dyDescent="0.25">
      <c r="A7409" t="str">
        <f t="shared" si="115"/>
        <v>ORD7408</v>
      </c>
      <c r="B7409" s="6">
        <v>45416</v>
      </c>
      <c r="C7409" s="6" t="str">
        <f>TEXT(Table1[[#This Row],[Order Date]],"mmm")</f>
        <v>May</v>
      </c>
      <c r="D7409" s="6" t="str">
        <f>TEXT(Table1[[#This Row],[Order Date]],"yyyy")</f>
        <v>2024</v>
      </c>
      <c r="E7409" t="s">
        <v>1801</v>
      </c>
      <c r="F7409" t="s">
        <v>55</v>
      </c>
      <c r="G7409" t="s">
        <v>11</v>
      </c>
      <c r="H7409" t="s">
        <v>18</v>
      </c>
      <c r="I7409" t="s">
        <v>974</v>
      </c>
      <c r="J7409">
        <v>571.44000000000005</v>
      </c>
      <c r="K7409">
        <v>4</v>
      </c>
      <c r="L7409">
        <v>165.72</v>
      </c>
    </row>
    <row r="7410" spans="1:12" ht="14.25" customHeight="1" x14ac:dyDescent="0.25">
      <c r="A7410" t="str">
        <f t="shared" si="115"/>
        <v>ORD7409</v>
      </c>
      <c r="B7410" s="6">
        <v>45416</v>
      </c>
      <c r="C7410" s="6" t="str">
        <f>TEXT(Table1[[#This Row],[Order Date]],"mmm")</f>
        <v>May</v>
      </c>
      <c r="D7410" s="6" t="str">
        <f>TEXT(Table1[[#This Row],[Order Date]],"yyyy")</f>
        <v>2024</v>
      </c>
      <c r="E7410" t="s">
        <v>1801</v>
      </c>
      <c r="F7410" t="s">
        <v>55</v>
      </c>
      <c r="G7410" t="s">
        <v>11</v>
      </c>
      <c r="H7410" t="s">
        <v>12</v>
      </c>
      <c r="I7410" t="s">
        <v>1170</v>
      </c>
      <c r="J7410">
        <v>32.4</v>
      </c>
      <c r="K7410">
        <v>5</v>
      </c>
      <c r="L7410">
        <v>15.55</v>
      </c>
    </row>
    <row r="7411" spans="1:12" ht="14.25" customHeight="1" x14ac:dyDescent="0.25">
      <c r="A7411" t="str">
        <f t="shared" si="115"/>
        <v>ORD7410</v>
      </c>
      <c r="B7411" s="6">
        <v>45416</v>
      </c>
      <c r="C7411" s="6" t="str">
        <f>TEXT(Table1[[#This Row],[Order Date]],"mmm")</f>
        <v>May</v>
      </c>
      <c r="D7411" s="6" t="str">
        <f>TEXT(Table1[[#This Row],[Order Date]],"yyyy")</f>
        <v>2024</v>
      </c>
      <c r="E7411" t="s">
        <v>1801</v>
      </c>
      <c r="F7411" t="s">
        <v>55</v>
      </c>
      <c r="G7411" t="s">
        <v>11</v>
      </c>
      <c r="H7411" t="s">
        <v>18</v>
      </c>
      <c r="I7411" t="s">
        <v>1956</v>
      </c>
      <c r="J7411">
        <v>16.91</v>
      </c>
      <c r="K7411">
        <v>1</v>
      </c>
      <c r="L7411">
        <v>4.57</v>
      </c>
    </row>
    <row r="7412" spans="1:12" ht="14.25" customHeight="1" x14ac:dyDescent="0.25">
      <c r="A7412" t="str">
        <f t="shared" si="115"/>
        <v>ORD7411</v>
      </c>
      <c r="B7412" s="6">
        <v>45416</v>
      </c>
      <c r="C7412" s="6" t="str">
        <f>TEXT(Table1[[#This Row],[Order Date]],"mmm")</f>
        <v>May</v>
      </c>
      <c r="D7412" s="6" t="str">
        <f>TEXT(Table1[[#This Row],[Order Date]],"yyyy")</f>
        <v>2024</v>
      </c>
      <c r="E7412" t="s">
        <v>1548</v>
      </c>
      <c r="F7412" t="s">
        <v>78</v>
      </c>
      <c r="G7412" t="s">
        <v>11</v>
      </c>
      <c r="H7412" t="s">
        <v>20</v>
      </c>
      <c r="I7412" t="s">
        <v>800</v>
      </c>
      <c r="J7412">
        <v>2.31</v>
      </c>
      <c r="K7412">
        <v>1</v>
      </c>
      <c r="L7412">
        <v>-1.93</v>
      </c>
    </row>
    <row r="7413" spans="1:12" ht="14.25" customHeight="1" x14ac:dyDescent="0.25">
      <c r="A7413" t="str">
        <f t="shared" si="115"/>
        <v>ORD7412</v>
      </c>
      <c r="B7413" s="6">
        <v>45416</v>
      </c>
      <c r="C7413" s="6" t="str">
        <f>TEXT(Table1[[#This Row],[Order Date]],"mmm")</f>
        <v>May</v>
      </c>
      <c r="D7413" s="6" t="str">
        <f>TEXT(Table1[[#This Row],[Order Date]],"yyyy")</f>
        <v>2024</v>
      </c>
      <c r="E7413" t="s">
        <v>578</v>
      </c>
      <c r="F7413" t="s">
        <v>23</v>
      </c>
      <c r="G7413" t="s">
        <v>11</v>
      </c>
      <c r="H7413" t="s">
        <v>20</v>
      </c>
      <c r="I7413" t="s">
        <v>1918</v>
      </c>
      <c r="J7413">
        <v>2.2000000000000002</v>
      </c>
      <c r="K7413">
        <v>2</v>
      </c>
      <c r="L7413">
        <v>-1.54</v>
      </c>
    </row>
    <row r="7414" spans="1:12" ht="14.25" customHeight="1" x14ac:dyDescent="0.25">
      <c r="A7414" t="str">
        <f t="shared" si="115"/>
        <v>ORD7413</v>
      </c>
      <c r="B7414" s="6">
        <v>45416</v>
      </c>
      <c r="C7414" s="6" t="str">
        <f>TEXT(Table1[[#This Row],[Order Date]],"mmm")</f>
        <v>May</v>
      </c>
      <c r="D7414" s="6" t="str">
        <f>TEXT(Table1[[#This Row],[Order Date]],"yyyy")</f>
        <v>2024</v>
      </c>
      <c r="E7414" t="s">
        <v>578</v>
      </c>
      <c r="F7414" t="s">
        <v>23</v>
      </c>
      <c r="G7414" t="s">
        <v>11</v>
      </c>
      <c r="H7414" t="s">
        <v>20</v>
      </c>
      <c r="I7414" t="s">
        <v>969</v>
      </c>
      <c r="J7414">
        <v>9.4</v>
      </c>
      <c r="K7414">
        <v>3</v>
      </c>
      <c r="L7414">
        <v>-7.52</v>
      </c>
    </row>
    <row r="7415" spans="1:12" ht="14.25" customHeight="1" x14ac:dyDescent="0.25">
      <c r="A7415" t="str">
        <f t="shared" si="115"/>
        <v>ORD7414</v>
      </c>
      <c r="B7415" s="6">
        <v>45416</v>
      </c>
      <c r="C7415" s="6" t="str">
        <f>TEXT(Table1[[#This Row],[Order Date]],"mmm")</f>
        <v>May</v>
      </c>
      <c r="D7415" s="6" t="str">
        <f>TEXT(Table1[[#This Row],[Order Date]],"yyyy")</f>
        <v>2024</v>
      </c>
      <c r="E7415" t="s">
        <v>1271</v>
      </c>
      <c r="F7415" t="s">
        <v>27</v>
      </c>
      <c r="G7415" t="s">
        <v>11</v>
      </c>
      <c r="H7415" t="s">
        <v>92</v>
      </c>
      <c r="I7415" t="s">
        <v>2152</v>
      </c>
      <c r="J7415">
        <v>243.16</v>
      </c>
      <c r="K7415">
        <v>2</v>
      </c>
      <c r="L7415">
        <v>72.95</v>
      </c>
    </row>
    <row r="7416" spans="1:12" ht="14.25" customHeight="1" x14ac:dyDescent="0.25">
      <c r="A7416" t="str">
        <f t="shared" si="115"/>
        <v>ORD7415</v>
      </c>
      <c r="B7416" s="6">
        <v>45417</v>
      </c>
      <c r="C7416" s="6" t="str">
        <f>TEXT(Table1[[#This Row],[Order Date]],"mmm")</f>
        <v>May</v>
      </c>
      <c r="D7416" s="6" t="str">
        <f>TEXT(Table1[[#This Row],[Order Date]],"yyyy")</f>
        <v>2024</v>
      </c>
      <c r="E7416" t="s">
        <v>1693</v>
      </c>
      <c r="F7416" t="s">
        <v>27</v>
      </c>
      <c r="G7416" t="s">
        <v>11</v>
      </c>
      <c r="H7416" t="s">
        <v>63</v>
      </c>
      <c r="I7416" t="s">
        <v>1667</v>
      </c>
      <c r="J7416">
        <v>23.16</v>
      </c>
      <c r="K7416">
        <v>2</v>
      </c>
      <c r="L7416">
        <v>11.58</v>
      </c>
    </row>
    <row r="7417" spans="1:12" ht="14.25" customHeight="1" x14ac:dyDescent="0.25">
      <c r="A7417" t="str">
        <f t="shared" si="115"/>
        <v>ORD7416</v>
      </c>
      <c r="B7417" s="6">
        <v>45417</v>
      </c>
      <c r="C7417" s="6" t="str">
        <f>TEXT(Table1[[#This Row],[Order Date]],"mmm")</f>
        <v>May</v>
      </c>
      <c r="D7417" s="6" t="str">
        <f>TEXT(Table1[[#This Row],[Order Date]],"yyyy")</f>
        <v>2024</v>
      </c>
      <c r="E7417" t="s">
        <v>1241</v>
      </c>
      <c r="F7417" t="s">
        <v>278</v>
      </c>
      <c r="G7417" t="s">
        <v>11</v>
      </c>
      <c r="H7417" t="s">
        <v>63</v>
      </c>
      <c r="I7417" t="s">
        <v>1165</v>
      </c>
      <c r="J7417">
        <v>21.24</v>
      </c>
      <c r="K7417">
        <v>9</v>
      </c>
      <c r="L7417">
        <v>7.43</v>
      </c>
    </row>
    <row r="7418" spans="1:12" ht="14.25" customHeight="1" x14ac:dyDescent="0.25">
      <c r="A7418" t="str">
        <f t="shared" si="115"/>
        <v>ORD7417</v>
      </c>
      <c r="B7418" s="6">
        <v>45417</v>
      </c>
      <c r="C7418" s="6" t="str">
        <f>TEXT(Table1[[#This Row],[Order Date]],"mmm")</f>
        <v>May</v>
      </c>
      <c r="D7418" s="6" t="str">
        <f>TEXT(Table1[[#This Row],[Order Date]],"yyyy")</f>
        <v>2024</v>
      </c>
      <c r="E7418" t="s">
        <v>1241</v>
      </c>
      <c r="F7418" t="s">
        <v>278</v>
      </c>
      <c r="G7418" t="s">
        <v>11</v>
      </c>
      <c r="H7418" t="s">
        <v>20</v>
      </c>
      <c r="I7418" t="s">
        <v>1386</v>
      </c>
      <c r="J7418">
        <v>9.5500000000000007</v>
      </c>
      <c r="K7418">
        <v>8</v>
      </c>
      <c r="L7418">
        <v>-7.32</v>
      </c>
    </row>
    <row r="7419" spans="1:12" ht="14.25" customHeight="1" x14ac:dyDescent="0.25">
      <c r="A7419" t="str">
        <f t="shared" si="115"/>
        <v>ORD7418</v>
      </c>
      <c r="B7419" s="6">
        <v>45417</v>
      </c>
      <c r="C7419" s="6" t="str">
        <f>TEXT(Table1[[#This Row],[Order Date]],"mmm")</f>
        <v>May</v>
      </c>
      <c r="D7419" s="6" t="str">
        <f>TEXT(Table1[[#This Row],[Order Date]],"yyyy")</f>
        <v>2024</v>
      </c>
      <c r="E7419" t="s">
        <v>1241</v>
      </c>
      <c r="F7419" t="s">
        <v>278</v>
      </c>
      <c r="G7419" t="s">
        <v>34</v>
      </c>
      <c r="H7419" t="s">
        <v>74</v>
      </c>
      <c r="I7419" t="s">
        <v>644</v>
      </c>
      <c r="J7419">
        <v>89.99</v>
      </c>
      <c r="K7419">
        <v>3</v>
      </c>
      <c r="L7419">
        <v>-152.97999999999999</v>
      </c>
    </row>
    <row r="7420" spans="1:12" ht="14.25" customHeight="1" x14ac:dyDescent="0.25">
      <c r="A7420" t="str">
        <f t="shared" si="115"/>
        <v>ORD7419</v>
      </c>
      <c r="B7420" s="6">
        <v>45417</v>
      </c>
      <c r="C7420" s="6" t="str">
        <f>TEXT(Table1[[#This Row],[Order Date]],"mmm")</f>
        <v>May</v>
      </c>
      <c r="D7420" s="6" t="str">
        <f>TEXT(Table1[[#This Row],[Order Date]],"yyyy")</f>
        <v>2024</v>
      </c>
      <c r="E7420" t="s">
        <v>1891</v>
      </c>
      <c r="F7420" t="s">
        <v>30</v>
      </c>
      <c r="G7420" t="s">
        <v>11</v>
      </c>
      <c r="H7420" t="s">
        <v>20</v>
      </c>
      <c r="I7420" t="s">
        <v>1372</v>
      </c>
      <c r="J7420">
        <v>34.5</v>
      </c>
      <c r="K7420">
        <v>3</v>
      </c>
      <c r="L7420">
        <v>15.53</v>
      </c>
    </row>
    <row r="7421" spans="1:12" ht="14.25" customHeight="1" x14ac:dyDescent="0.25">
      <c r="A7421" t="str">
        <f t="shared" si="115"/>
        <v>ORD7420</v>
      </c>
      <c r="B7421" s="6">
        <v>45417</v>
      </c>
      <c r="C7421" s="6" t="str">
        <f>TEXT(Table1[[#This Row],[Order Date]],"mmm")</f>
        <v>May</v>
      </c>
      <c r="D7421" s="6" t="str">
        <f>TEXT(Table1[[#This Row],[Order Date]],"yyyy")</f>
        <v>2024</v>
      </c>
      <c r="E7421" t="s">
        <v>587</v>
      </c>
      <c r="F7421" t="s">
        <v>149</v>
      </c>
      <c r="G7421" t="s">
        <v>11</v>
      </c>
      <c r="H7421" t="s">
        <v>12</v>
      </c>
      <c r="I7421" t="s">
        <v>79</v>
      </c>
      <c r="J7421">
        <v>6.68</v>
      </c>
      <c r="K7421">
        <v>1</v>
      </c>
      <c r="L7421">
        <v>3.21</v>
      </c>
    </row>
    <row r="7422" spans="1:12" ht="14.25" customHeight="1" x14ac:dyDescent="0.25">
      <c r="A7422" t="str">
        <f t="shared" si="115"/>
        <v>ORD7421</v>
      </c>
      <c r="B7422" s="6">
        <v>45418</v>
      </c>
      <c r="C7422" s="6" t="str">
        <f>TEXT(Table1[[#This Row],[Order Date]],"mmm")</f>
        <v>May</v>
      </c>
      <c r="D7422" s="6" t="str">
        <f>TEXT(Table1[[#This Row],[Order Date]],"yyyy")</f>
        <v>2024</v>
      </c>
      <c r="E7422" t="s">
        <v>2580</v>
      </c>
      <c r="F7422" t="s">
        <v>15</v>
      </c>
      <c r="G7422" t="s">
        <v>11</v>
      </c>
      <c r="H7422" t="s">
        <v>24</v>
      </c>
      <c r="I7422" t="s">
        <v>581</v>
      </c>
      <c r="J7422">
        <v>6.41</v>
      </c>
      <c r="K7422">
        <v>3</v>
      </c>
      <c r="L7422">
        <v>0.64</v>
      </c>
    </row>
    <row r="7423" spans="1:12" ht="14.25" customHeight="1" x14ac:dyDescent="0.25">
      <c r="A7423" t="str">
        <f t="shared" si="115"/>
        <v>ORD7422</v>
      </c>
      <c r="B7423" s="6">
        <v>45418</v>
      </c>
      <c r="C7423" s="6" t="str">
        <f>TEXT(Table1[[#This Row],[Order Date]],"mmm")</f>
        <v>May</v>
      </c>
      <c r="D7423" s="6" t="str">
        <f>TEXT(Table1[[#This Row],[Order Date]],"yyyy")</f>
        <v>2024</v>
      </c>
      <c r="E7423" t="s">
        <v>2580</v>
      </c>
      <c r="F7423" t="s">
        <v>15</v>
      </c>
      <c r="G7423" t="s">
        <v>39</v>
      </c>
      <c r="H7423" t="s">
        <v>52</v>
      </c>
      <c r="I7423" t="s">
        <v>474</v>
      </c>
      <c r="J7423">
        <v>408.74</v>
      </c>
      <c r="K7423">
        <v>7</v>
      </c>
      <c r="L7423">
        <v>76.64</v>
      </c>
    </row>
    <row r="7424" spans="1:12" ht="14.25" customHeight="1" x14ac:dyDescent="0.25">
      <c r="A7424" t="str">
        <f t="shared" si="115"/>
        <v>ORD7423</v>
      </c>
      <c r="B7424" s="6">
        <v>45418</v>
      </c>
      <c r="C7424" s="6" t="str">
        <f>TEXT(Table1[[#This Row],[Order Date]],"mmm")</f>
        <v>May</v>
      </c>
      <c r="D7424" s="6" t="str">
        <f>TEXT(Table1[[#This Row],[Order Date]],"yyyy")</f>
        <v>2024</v>
      </c>
      <c r="E7424" t="s">
        <v>1471</v>
      </c>
      <c r="F7424" t="s">
        <v>149</v>
      </c>
      <c r="G7424" t="s">
        <v>11</v>
      </c>
      <c r="H7424" t="s">
        <v>16</v>
      </c>
      <c r="I7424" t="s">
        <v>364</v>
      </c>
      <c r="J7424">
        <v>59.2</v>
      </c>
      <c r="K7424">
        <v>4</v>
      </c>
      <c r="L7424">
        <v>29.6</v>
      </c>
    </row>
    <row r="7425" spans="1:12" ht="14.25" customHeight="1" x14ac:dyDescent="0.25">
      <c r="A7425" t="str">
        <f t="shared" si="115"/>
        <v>ORD7424</v>
      </c>
      <c r="B7425" s="6">
        <v>45418</v>
      </c>
      <c r="C7425" s="6" t="str">
        <f>TEXT(Table1[[#This Row],[Order Date]],"mmm")</f>
        <v>May</v>
      </c>
      <c r="D7425" s="6" t="str">
        <f>TEXT(Table1[[#This Row],[Order Date]],"yyyy")</f>
        <v>2024</v>
      </c>
      <c r="E7425" t="s">
        <v>1074</v>
      </c>
      <c r="F7425" t="s">
        <v>55</v>
      </c>
      <c r="G7425" t="s">
        <v>11</v>
      </c>
      <c r="H7425" t="s">
        <v>24</v>
      </c>
      <c r="I7425" t="s">
        <v>147</v>
      </c>
      <c r="J7425">
        <v>54.66</v>
      </c>
      <c r="K7425">
        <v>6</v>
      </c>
      <c r="L7425">
        <v>18.04</v>
      </c>
    </row>
    <row r="7426" spans="1:12" ht="14.25" customHeight="1" x14ac:dyDescent="0.25">
      <c r="A7426" t="str">
        <f t="shared" si="115"/>
        <v>ORD7425</v>
      </c>
      <c r="B7426" s="6">
        <v>45418</v>
      </c>
      <c r="C7426" s="6" t="str">
        <f>TEXT(Table1[[#This Row],[Order Date]],"mmm")</f>
        <v>May</v>
      </c>
      <c r="D7426" s="6" t="str">
        <f>TEXT(Table1[[#This Row],[Order Date]],"yyyy")</f>
        <v>2024</v>
      </c>
      <c r="E7426" t="s">
        <v>556</v>
      </c>
      <c r="F7426" t="s">
        <v>10</v>
      </c>
      <c r="G7426" t="s">
        <v>11</v>
      </c>
      <c r="H7426" t="s">
        <v>20</v>
      </c>
      <c r="I7426" t="s">
        <v>166</v>
      </c>
      <c r="J7426">
        <v>11.06</v>
      </c>
      <c r="K7426">
        <v>10</v>
      </c>
      <c r="L7426">
        <v>-18.8</v>
      </c>
    </row>
    <row r="7427" spans="1:12" ht="14.25" customHeight="1" x14ac:dyDescent="0.25">
      <c r="A7427" t="str">
        <f t="shared" ref="A7427:A7490" si="116">"ORD" &amp; TEXT(ROW(A7427)-1, "0000")</f>
        <v>ORD7426</v>
      </c>
      <c r="B7427" s="6">
        <v>45418</v>
      </c>
      <c r="C7427" s="6" t="str">
        <f>TEXT(Table1[[#This Row],[Order Date]],"mmm")</f>
        <v>May</v>
      </c>
      <c r="D7427" s="6" t="str">
        <f>TEXT(Table1[[#This Row],[Order Date]],"yyyy")</f>
        <v>2024</v>
      </c>
      <c r="E7427" t="s">
        <v>556</v>
      </c>
      <c r="F7427" t="s">
        <v>10</v>
      </c>
      <c r="G7427" t="s">
        <v>34</v>
      </c>
      <c r="H7427" t="s">
        <v>74</v>
      </c>
      <c r="I7427" t="s">
        <v>1581</v>
      </c>
      <c r="J7427">
        <v>623.46</v>
      </c>
      <c r="K7427">
        <v>7</v>
      </c>
      <c r="L7427">
        <v>-119.19</v>
      </c>
    </row>
    <row r="7428" spans="1:12" ht="14.25" customHeight="1" x14ac:dyDescent="0.25">
      <c r="A7428" t="str">
        <f t="shared" si="116"/>
        <v>ORD7427</v>
      </c>
      <c r="B7428" s="6">
        <v>45418</v>
      </c>
      <c r="C7428" s="6" t="str">
        <f>TEXT(Table1[[#This Row],[Order Date]],"mmm")</f>
        <v>May</v>
      </c>
      <c r="D7428" s="6" t="str">
        <f>TEXT(Table1[[#This Row],[Order Date]],"yyyy")</f>
        <v>2024</v>
      </c>
      <c r="E7428" t="s">
        <v>556</v>
      </c>
      <c r="F7428" t="s">
        <v>10</v>
      </c>
      <c r="G7428" t="s">
        <v>11</v>
      </c>
      <c r="H7428" t="s">
        <v>18</v>
      </c>
      <c r="I7428" t="s">
        <v>1440</v>
      </c>
      <c r="J7428">
        <v>772.68</v>
      </c>
      <c r="K7428">
        <v>5</v>
      </c>
      <c r="L7428">
        <v>-57.95</v>
      </c>
    </row>
    <row r="7429" spans="1:12" ht="14.25" customHeight="1" x14ac:dyDescent="0.25">
      <c r="A7429" t="str">
        <f t="shared" si="116"/>
        <v>ORD7428</v>
      </c>
      <c r="B7429" s="6">
        <v>45418</v>
      </c>
      <c r="C7429" s="6" t="str">
        <f>TEXT(Table1[[#This Row],[Order Date]],"mmm")</f>
        <v>May</v>
      </c>
      <c r="D7429" s="6" t="str">
        <f>TEXT(Table1[[#This Row],[Order Date]],"yyyy")</f>
        <v>2024</v>
      </c>
      <c r="E7429" t="s">
        <v>22</v>
      </c>
      <c r="F7429" t="s">
        <v>245</v>
      </c>
      <c r="G7429" t="s">
        <v>11</v>
      </c>
      <c r="H7429" t="s">
        <v>20</v>
      </c>
      <c r="I7429" t="s">
        <v>781</v>
      </c>
      <c r="J7429">
        <v>68.540000000000006</v>
      </c>
      <c r="K7429">
        <v>11</v>
      </c>
      <c r="L7429">
        <v>-52.55</v>
      </c>
    </row>
    <row r="7430" spans="1:12" ht="14.25" customHeight="1" x14ac:dyDescent="0.25">
      <c r="A7430" t="str">
        <f t="shared" si="116"/>
        <v>ORD7429</v>
      </c>
      <c r="B7430" s="6">
        <v>45418</v>
      </c>
      <c r="C7430" s="6" t="str">
        <f>TEXT(Table1[[#This Row],[Order Date]],"mmm")</f>
        <v>May</v>
      </c>
      <c r="D7430" s="6" t="str">
        <f>TEXT(Table1[[#This Row],[Order Date]],"yyyy")</f>
        <v>2024</v>
      </c>
      <c r="E7430" t="s">
        <v>22</v>
      </c>
      <c r="F7430" t="s">
        <v>245</v>
      </c>
      <c r="G7430" t="s">
        <v>39</v>
      </c>
      <c r="H7430" t="s">
        <v>40</v>
      </c>
      <c r="I7430" t="s">
        <v>41</v>
      </c>
      <c r="J7430">
        <v>627.16999999999996</v>
      </c>
      <c r="K7430">
        <v>4</v>
      </c>
      <c r="L7430">
        <v>70.56</v>
      </c>
    </row>
    <row r="7431" spans="1:12" ht="14.25" customHeight="1" x14ac:dyDescent="0.25">
      <c r="A7431" t="str">
        <f t="shared" si="116"/>
        <v>ORD7430</v>
      </c>
      <c r="B7431" s="6">
        <v>45418</v>
      </c>
      <c r="C7431" s="6" t="str">
        <f>TEXT(Table1[[#This Row],[Order Date]],"mmm")</f>
        <v>May</v>
      </c>
      <c r="D7431" s="6" t="str">
        <f>TEXT(Table1[[#This Row],[Order Date]],"yyyy")</f>
        <v>2024</v>
      </c>
      <c r="E7431" t="s">
        <v>22</v>
      </c>
      <c r="F7431" t="s">
        <v>245</v>
      </c>
      <c r="G7431" t="s">
        <v>11</v>
      </c>
      <c r="H7431" t="s">
        <v>16</v>
      </c>
      <c r="I7431" t="s">
        <v>1500</v>
      </c>
      <c r="J7431">
        <v>122.12</v>
      </c>
      <c r="K7431">
        <v>5</v>
      </c>
      <c r="L7431">
        <v>39.69</v>
      </c>
    </row>
    <row r="7432" spans="1:12" ht="14.25" customHeight="1" x14ac:dyDescent="0.25">
      <c r="A7432" t="str">
        <f t="shared" si="116"/>
        <v>ORD7431</v>
      </c>
      <c r="B7432" s="6">
        <v>45418</v>
      </c>
      <c r="C7432" s="6" t="str">
        <f>TEXT(Table1[[#This Row],[Order Date]],"mmm")</f>
        <v>May</v>
      </c>
      <c r="D7432" s="6" t="str">
        <f>TEXT(Table1[[#This Row],[Order Date]],"yyyy")</f>
        <v>2024</v>
      </c>
      <c r="E7432" t="s">
        <v>1910</v>
      </c>
      <c r="F7432" t="s">
        <v>27</v>
      </c>
      <c r="G7432" t="s">
        <v>11</v>
      </c>
      <c r="H7432" t="s">
        <v>92</v>
      </c>
      <c r="I7432" t="s">
        <v>1062</v>
      </c>
      <c r="J7432">
        <v>152.94</v>
      </c>
      <c r="K7432">
        <v>3</v>
      </c>
      <c r="L7432">
        <v>41.29</v>
      </c>
    </row>
    <row r="7433" spans="1:12" ht="14.25" customHeight="1" x14ac:dyDescent="0.25">
      <c r="A7433" t="str">
        <f t="shared" si="116"/>
        <v>ORD7432</v>
      </c>
      <c r="B7433" s="6">
        <v>45418</v>
      </c>
      <c r="C7433" s="6" t="str">
        <f>TEXT(Table1[[#This Row],[Order Date]],"mmm")</f>
        <v>May</v>
      </c>
      <c r="D7433" s="6" t="str">
        <f>TEXT(Table1[[#This Row],[Order Date]],"yyyy")</f>
        <v>2024</v>
      </c>
      <c r="E7433" t="s">
        <v>1413</v>
      </c>
      <c r="F7433" t="s">
        <v>95</v>
      </c>
      <c r="G7433" t="s">
        <v>11</v>
      </c>
      <c r="H7433" t="s">
        <v>12</v>
      </c>
      <c r="I7433" t="s">
        <v>1967</v>
      </c>
      <c r="J7433">
        <v>84.42</v>
      </c>
      <c r="K7433">
        <v>4</v>
      </c>
      <c r="L7433">
        <v>27.44</v>
      </c>
    </row>
    <row r="7434" spans="1:12" ht="14.25" customHeight="1" x14ac:dyDescent="0.25">
      <c r="A7434" t="str">
        <f t="shared" si="116"/>
        <v>ORD7433</v>
      </c>
      <c r="B7434" s="6">
        <v>45418</v>
      </c>
      <c r="C7434" s="6" t="str">
        <f>TEXT(Table1[[#This Row],[Order Date]],"mmm")</f>
        <v>May</v>
      </c>
      <c r="D7434" s="6" t="str">
        <f>TEXT(Table1[[#This Row],[Order Date]],"yyyy")</f>
        <v>2024</v>
      </c>
      <c r="E7434" t="s">
        <v>1487</v>
      </c>
      <c r="F7434" t="s">
        <v>15</v>
      </c>
      <c r="G7434" t="s">
        <v>39</v>
      </c>
      <c r="H7434" t="s">
        <v>52</v>
      </c>
      <c r="I7434" t="s">
        <v>2158</v>
      </c>
      <c r="J7434">
        <v>191.97</v>
      </c>
      <c r="K7434">
        <v>4</v>
      </c>
      <c r="L7434">
        <v>28.8</v>
      </c>
    </row>
    <row r="7435" spans="1:12" ht="14.25" customHeight="1" x14ac:dyDescent="0.25">
      <c r="A7435" t="str">
        <f t="shared" si="116"/>
        <v>ORD7434</v>
      </c>
      <c r="B7435" s="6">
        <v>45419</v>
      </c>
      <c r="C7435" s="6" t="str">
        <f>TEXT(Table1[[#This Row],[Order Date]],"mmm")</f>
        <v>May</v>
      </c>
      <c r="D7435" s="6" t="str">
        <f>TEXT(Table1[[#This Row],[Order Date]],"yyyy")</f>
        <v>2024</v>
      </c>
      <c r="E7435" t="s">
        <v>1907</v>
      </c>
      <c r="F7435" t="s">
        <v>110</v>
      </c>
      <c r="G7435" t="s">
        <v>34</v>
      </c>
      <c r="H7435" t="s">
        <v>35</v>
      </c>
      <c r="I7435" t="s">
        <v>1982</v>
      </c>
      <c r="J7435">
        <v>1458.65</v>
      </c>
      <c r="K7435">
        <v>5</v>
      </c>
      <c r="L7435">
        <v>423.01</v>
      </c>
    </row>
    <row r="7436" spans="1:12" ht="14.25" customHeight="1" x14ac:dyDescent="0.25">
      <c r="A7436" t="str">
        <f t="shared" si="116"/>
        <v>ORD7435</v>
      </c>
      <c r="B7436" s="6">
        <v>45419</v>
      </c>
      <c r="C7436" s="6" t="str">
        <f>TEXT(Table1[[#This Row],[Order Date]],"mmm")</f>
        <v>May</v>
      </c>
      <c r="D7436" s="6" t="str">
        <f>TEXT(Table1[[#This Row],[Order Date]],"yyyy")</f>
        <v>2024</v>
      </c>
      <c r="E7436" t="s">
        <v>1907</v>
      </c>
      <c r="F7436" t="s">
        <v>110</v>
      </c>
      <c r="G7436" t="s">
        <v>34</v>
      </c>
      <c r="H7436" t="s">
        <v>35</v>
      </c>
      <c r="I7436" t="s">
        <v>1634</v>
      </c>
      <c r="J7436">
        <v>26.64</v>
      </c>
      <c r="K7436">
        <v>1</v>
      </c>
      <c r="L7436">
        <v>7.46</v>
      </c>
    </row>
    <row r="7437" spans="1:12" ht="14.25" customHeight="1" x14ac:dyDescent="0.25">
      <c r="A7437" t="str">
        <f t="shared" si="116"/>
        <v>ORD7436</v>
      </c>
      <c r="B7437" s="6">
        <v>45419</v>
      </c>
      <c r="C7437" s="6" t="str">
        <f>TEXT(Table1[[#This Row],[Order Date]],"mmm")</f>
        <v>May</v>
      </c>
      <c r="D7437" s="6" t="str">
        <f>TEXT(Table1[[#This Row],[Order Date]],"yyyy")</f>
        <v>2024</v>
      </c>
      <c r="E7437" t="s">
        <v>1907</v>
      </c>
      <c r="F7437" t="s">
        <v>110</v>
      </c>
      <c r="G7437" t="s">
        <v>34</v>
      </c>
      <c r="H7437" t="s">
        <v>35</v>
      </c>
      <c r="I7437" t="s">
        <v>1679</v>
      </c>
      <c r="J7437">
        <v>476.8</v>
      </c>
      <c r="K7437">
        <v>2</v>
      </c>
      <c r="L7437">
        <v>119.2</v>
      </c>
    </row>
    <row r="7438" spans="1:12" ht="14.25" customHeight="1" x14ac:dyDescent="0.25">
      <c r="A7438" t="str">
        <f t="shared" si="116"/>
        <v>ORD7437</v>
      </c>
      <c r="B7438" s="6">
        <v>45419</v>
      </c>
      <c r="C7438" s="6" t="str">
        <f>TEXT(Table1[[#This Row],[Order Date]],"mmm")</f>
        <v>May</v>
      </c>
      <c r="D7438" s="6" t="str">
        <f>TEXT(Table1[[#This Row],[Order Date]],"yyyy")</f>
        <v>2024</v>
      </c>
      <c r="E7438" t="s">
        <v>1907</v>
      </c>
      <c r="F7438" t="s">
        <v>110</v>
      </c>
      <c r="G7438" t="s">
        <v>11</v>
      </c>
      <c r="H7438" t="s">
        <v>92</v>
      </c>
      <c r="I7438" t="s">
        <v>1820</v>
      </c>
      <c r="J7438">
        <v>87.44</v>
      </c>
      <c r="K7438">
        <v>2</v>
      </c>
      <c r="L7438">
        <v>18.46</v>
      </c>
    </row>
    <row r="7439" spans="1:12" ht="14.25" customHeight="1" x14ac:dyDescent="0.25">
      <c r="A7439" t="str">
        <f t="shared" si="116"/>
        <v>ORD7438</v>
      </c>
      <c r="B7439" s="6">
        <v>45419</v>
      </c>
      <c r="C7439" s="6" t="str">
        <f>TEXT(Table1[[#This Row],[Order Date]],"mmm")</f>
        <v>May</v>
      </c>
      <c r="D7439" s="6" t="str">
        <f>TEXT(Table1[[#This Row],[Order Date]],"yyyy")</f>
        <v>2024</v>
      </c>
      <c r="E7439" t="s">
        <v>2253</v>
      </c>
      <c r="F7439" t="s">
        <v>27</v>
      </c>
      <c r="G7439" t="s">
        <v>39</v>
      </c>
      <c r="H7439" t="s">
        <v>52</v>
      </c>
      <c r="I7439" t="s">
        <v>198</v>
      </c>
      <c r="J7439">
        <v>79.989999999999995</v>
      </c>
      <c r="K7439">
        <v>1</v>
      </c>
      <c r="L7439">
        <v>28.8</v>
      </c>
    </row>
    <row r="7440" spans="1:12" ht="14.25" customHeight="1" x14ac:dyDescent="0.25">
      <c r="A7440" t="str">
        <f t="shared" si="116"/>
        <v>ORD7439</v>
      </c>
      <c r="B7440" s="6">
        <v>45419</v>
      </c>
      <c r="C7440" s="6" t="str">
        <f>TEXT(Table1[[#This Row],[Order Date]],"mmm")</f>
        <v>May</v>
      </c>
      <c r="D7440" s="6" t="str">
        <f>TEXT(Table1[[#This Row],[Order Date]],"yyyy")</f>
        <v>2024</v>
      </c>
      <c r="E7440" t="s">
        <v>791</v>
      </c>
      <c r="F7440" t="s">
        <v>27</v>
      </c>
      <c r="G7440" t="s">
        <v>39</v>
      </c>
      <c r="H7440" t="s">
        <v>40</v>
      </c>
      <c r="I7440" t="s">
        <v>2563</v>
      </c>
      <c r="J7440">
        <v>419.94</v>
      </c>
      <c r="K7440">
        <v>7</v>
      </c>
      <c r="L7440">
        <v>52.49</v>
      </c>
    </row>
    <row r="7441" spans="1:12" ht="14.25" customHeight="1" x14ac:dyDescent="0.25">
      <c r="A7441" t="str">
        <f t="shared" si="116"/>
        <v>ORD7440</v>
      </c>
      <c r="B7441" s="6">
        <v>45420</v>
      </c>
      <c r="C7441" s="6" t="str">
        <f>TEXT(Table1[[#This Row],[Order Date]],"mmm")</f>
        <v>May</v>
      </c>
      <c r="D7441" s="6" t="str">
        <f>TEXT(Table1[[#This Row],[Order Date]],"yyyy")</f>
        <v>2024</v>
      </c>
      <c r="E7441" t="s">
        <v>1571</v>
      </c>
      <c r="F7441" t="s">
        <v>78</v>
      </c>
      <c r="G7441" t="s">
        <v>34</v>
      </c>
      <c r="H7441" t="s">
        <v>35</v>
      </c>
      <c r="I7441" t="s">
        <v>2068</v>
      </c>
      <c r="J7441">
        <v>47.99</v>
      </c>
      <c r="K7441">
        <v>2</v>
      </c>
      <c r="L7441">
        <v>-2.06</v>
      </c>
    </row>
    <row r="7442" spans="1:12" ht="14.25" customHeight="1" x14ac:dyDescent="0.25">
      <c r="A7442" t="str">
        <f t="shared" si="116"/>
        <v>ORD7441</v>
      </c>
      <c r="B7442" s="6">
        <v>45420</v>
      </c>
      <c r="C7442" s="6" t="str">
        <f>TEXT(Table1[[#This Row],[Order Date]],"mmm")</f>
        <v>May</v>
      </c>
      <c r="D7442" s="6" t="str">
        <f>TEXT(Table1[[#This Row],[Order Date]],"yyyy")</f>
        <v>2024</v>
      </c>
      <c r="E7442" t="s">
        <v>1811</v>
      </c>
      <c r="F7442" t="s">
        <v>27</v>
      </c>
      <c r="G7442" t="s">
        <v>39</v>
      </c>
      <c r="H7442" t="s">
        <v>603</v>
      </c>
      <c r="I7442" t="s">
        <v>916</v>
      </c>
      <c r="J7442">
        <v>3359.95</v>
      </c>
      <c r="K7442">
        <v>6</v>
      </c>
      <c r="L7442">
        <v>1049.99</v>
      </c>
    </row>
    <row r="7443" spans="1:12" ht="14.25" customHeight="1" x14ac:dyDescent="0.25">
      <c r="A7443" t="str">
        <f t="shared" si="116"/>
        <v>ORD7442</v>
      </c>
      <c r="B7443" s="6">
        <v>45420</v>
      </c>
      <c r="C7443" s="6" t="str">
        <f>TEXT(Table1[[#This Row],[Order Date]],"mmm")</f>
        <v>May</v>
      </c>
      <c r="D7443" s="6" t="str">
        <f>TEXT(Table1[[#This Row],[Order Date]],"yyyy")</f>
        <v>2024</v>
      </c>
      <c r="E7443" t="s">
        <v>1131</v>
      </c>
      <c r="F7443" t="s">
        <v>23</v>
      </c>
      <c r="G7443" t="s">
        <v>34</v>
      </c>
      <c r="H7443" t="s">
        <v>35</v>
      </c>
      <c r="I7443" t="s">
        <v>2041</v>
      </c>
      <c r="J7443">
        <v>128.06</v>
      </c>
      <c r="K7443">
        <v>3</v>
      </c>
      <c r="L7443">
        <v>-23.78</v>
      </c>
    </row>
    <row r="7444" spans="1:12" ht="14.25" customHeight="1" x14ac:dyDescent="0.25">
      <c r="A7444" t="str">
        <f t="shared" si="116"/>
        <v>ORD7443</v>
      </c>
      <c r="B7444" s="6">
        <v>45420</v>
      </c>
      <c r="C7444" s="6" t="str">
        <f>TEXT(Table1[[#This Row],[Order Date]],"mmm")</f>
        <v>May</v>
      </c>
      <c r="D7444" s="6" t="str">
        <f>TEXT(Table1[[#This Row],[Order Date]],"yyyy")</f>
        <v>2024</v>
      </c>
      <c r="E7444" t="s">
        <v>514</v>
      </c>
      <c r="F7444" t="s">
        <v>27</v>
      </c>
      <c r="G7444" t="s">
        <v>11</v>
      </c>
      <c r="H7444" t="s">
        <v>92</v>
      </c>
      <c r="I7444" t="s">
        <v>93</v>
      </c>
      <c r="J7444">
        <v>81.08</v>
      </c>
      <c r="K7444">
        <v>4</v>
      </c>
      <c r="L7444">
        <v>22.7</v>
      </c>
    </row>
    <row r="7445" spans="1:12" ht="14.25" customHeight="1" x14ac:dyDescent="0.25">
      <c r="A7445" t="str">
        <f t="shared" si="116"/>
        <v>ORD7444</v>
      </c>
      <c r="B7445" s="6">
        <v>45420</v>
      </c>
      <c r="C7445" s="6" t="str">
        <f>TEXT(Table1[[#This Row],[Order Date]],"mmm")</f>
        <v>May</v>
      </c>
      <c r="D7445" s="6" t="str">
        <f>TEXT(Table1[[#This Row],[Order Date]],"yyyy")</f>
        <v>2024</v>
      </c>
      <c r="E7445" t="s">
        <v>922</v>
      </c>
      <c r="F7445" t="s">
        <v>10</v>
      </c>
      <c r="G7445" t="s">
        <v>11</v>
      </c>
      <c r="H7445" t="s">
        <v>12</v>
      </c>
      <c r="I7445" t="s">
        <v>1944</v>
      </c>
      <c r="J7445">
        <v>41.47</v>
      </c>
      <c r="K7445">
        <v>8</v>
      </c>
      <c r="L7445">
        <v>14.52</v>
      </c>
    </row>
    <row r="7446" spans="1:12" ht="14.25" customHeight="1" x14ac:dyDescent="0.25">
      <c r="A7446" t="str">
        <f t="shared" si="116"/>
        <v>ORD7445</v>
      </c>
      <c r="B7446" s="6">
        <v>45421</v>
      </c>
      <c r="C7446" s="6" t="str">
        <f>TEXT(Table1[[#This Row],[Order Date]],"mmm")</f>
        <v>May</v>
      </c>
      <c r="D7446" s="6" t="str">
        <f>TEXT(Table1[[#This Row],[Order Date]],"yyyy")</f>
        <v>2024</v>
      </c>
      <c r="E7446" t="s">
        <v>346</v>
      </c>
      <c r="F7446" t="s">
        <v>245</v>
      </c>
      <c r="G7446" t="s">
        <v>11</v>
      </c>
      <c r="H7446" t="s">
        <v>63</v>
      </c>
      <c r="I7446" t="s">
        <v>98</v>
      </c>
      <c r="J7446">
        <v>65.23</v>
      </c>
      <c r="K7446">
        <v>3</v>
      </c>
      <c r="L7446">
        <v>22.02</v>
      </c>
    </row>
    <row r="7447" spans="1:12" ht="14.25" customHeight="1" x14ac:dyDescent="0.25">
      <c r="A7447" t="str">
        <f t="shared" si="116"/>
        <v>ORD7446</v>
      </c>
      <c r="B7447" s="6">
        <v>45421</v>
      </c>
      <c r="C7447" s="6" t="str">
        <f>TEXT(Table1[[#This Row],[Order Date]],"mmm")</f>
        <v>May</v>
      </c>
      <c r="D7447" s="6" t="str">
        <f>TEXT(Table1[[#This Row],[Order Date]],"yyyy")</f>
        <v>2024</v>
      </c>
      <c r="E7447" t="s">
        <v>346</v>
      </c>
      <c r="F7447" t="s">
        <v>245</v>
      </c>
      <c r="G7447" t="s">
        <v>34</v>
      </c>
      <c r="H7447" t="s">
        <v>35</v>
      </c>
      <c r="I7447" t="s">
        <v>235</v>
      </c>
      <c r="J7447">
        <v>207</v>
      </c>
      <c r="K7447">
        <v>3</v>
      </c>
      <c r="L7447">
        <v>25.88</v>
      </c>
    </row>
    <row r="7448" spans="1:12" ht="14.25" customHeight="1" x14ac:dyDescent="0.25">
      <c r="A7448" t="str">
        <f t="shared" si="116"/>
        <v>ORD7447</v>
      </c>
      <c r="B7448" s="6">
        <v>45421</v>
      </c>
      <c r="C7448" s="6" t="str">
        <f>TEXT(Table1[[#This Row],[Order Date]],"mmm")</f>
        <v>May</v>
      </c>
      <c r="D7448" s="6" t="str">
        <f>TEXT(Table1[[#This Row],[Order Date]],"yyyy")</f>
        <v>2024</v>
      </c>
      <c r="E7448" t="s">
        <v>562</v>
      </c>
      <c r="F7448" t="s">
        <v>164</v>
      </c>
      <c r="G7448" t="s">
        <v>11</v>
      </c>
      <c r="H7448" t="s">
        <v>20</v>
      </c>
      <c r="I7448" t="s">
        <v>2022</v>
      </c>
      <c r="J7448">
        <v>147.91999999999999</v>
      </c>
      <c r="K7448">
        <v>5</v>
      </c>
      <c r="L7448">
        <v>46.23</v>
      </c>
    </row>
    <row r="7449" spans="1:12" ht="14.25" customHeight="1" x14ac:dyDescent="0.25">
      <c r="A7449" t="str">
        <f t="shared" si="116"/>
        <v>ORD7448</v>
      </c>
      <c r="B7449" s="6">
        <v>45421</v>
      </c>
      <c r="C7449" s="6" t="str">
        <f>TEXT(Table1[[#This Row],[Order Date]],"mmm")</f>
        <v>May</v>
      </c>
      <c r="D7449" s="6" t="str">
        <f>TEXT(Table1[[#This Row],[Order Date]],"yyyy")</f>
        <v>2024</v>
      </c>
      <c r="E7449" t="s">
        <v>562</v>
      </c>
      <c r="F7449" t="s">
        <v>164</v>
      </c>
      <c r="G7449" t="s">
        <v>11</v>
      </c>
      <c r="H7449" t="s">
        <v>18</v>
      </c>
      <c r="I7449" t="s">
        <v>2338</v>
      </c>
      <c r="J7449">
        <v>104.28</v>
      </c>
      <c r="K7449">
        <v>3</v>
      </c>
      <c r="L7449">
        <v>26.07</v>
      </c>
    </row>
    <row r="7450" spans="1:12" ht="14.25" customHeight="1" x14ac:dyDescent="0.25">
      <c r="A7450" t="str">
        <f t="shared" si="116"/>
        <v>ORD7449</v>
      </c>
      <c r="B7450" s="6">
        <v>45421</v>
      </c>
      <c r="C7450" s="6" t="str">
        <f>TEXT(Table1[[#This Row],[Order Date]],"mmm")</f>
        <v>May</v>
      </c>
      <c r="D7450" s="6" t="str">
        <f>TEXT(Table1[[#This Row],[Order Date]],"yyyy")</f>
        <v>2024</v>
      </c>
      <c r="E7450" t="s">
        <v>562</v>
      </c>
      <c r="F7450" t="s">
        <v>164</v>
      </c>
      <c r="G7450" t="s">
        <v>34</v>
      </c>
      <c r="H7450" t="s">
        <v>145</v>
      </c>
      <c r="I7450" t="s">
        <v>1226</v>
      </c>
      <c r="J7450">
        <v>286.85000000000002</v>
      </c>
      <c r="K7450">
        <v>1</v>
      </c>
      <c r="L7450">
        <v>63.11</v>
      </c>
    </row>
    <row r="7451" spans="1:12" ht="14.25" customHeight="1" x14ac:dyDescent="0.25">
      <c r="A7451" t="str">
        <f t="shared" si="116"/>
        <v>ORD7450</v>
      </c>
      <c r="B7451" s="6">
        <v>45421</v>
      </c>
      <c r="C7451" s="6" t="str">
        <f>TEXT(Table1[[#This Row],[Order Date]],"mmm")</f>
        <v>May</v>
      </c>
      <c r="D7451" s="6" t="str">
        <f>TEXT(Table1[[#This Row],[Order Date]],"yyyy")</f>
        <v>2024</v>
      </c>
      <c r="E7451" t="s">
        <v>562</v>
      </c>
      <c r="F7451" t="s">
        <v>164</v>
      </c>
      <c r="G7451" t="s">
        <v>11</v>
      </c>
      <c r="H7451" t="s">
        <v>18</v>
      </c>
      <c r="I7451" t="s">
        <v>435</v>
      </c>
      <c r="J7451">
        <v>66.959999999999994</v>
      </c>
      <c r="K7451">
        <v>4</v>
      </c>
      <c r="L7451">
        <v>2.68</v>
      </c>
    </row>
    <row r="7452" spans="1:12" ht="14.25" customHeight="1" x14ac:dyDescent="0.25">
      <c r="A7452" t="str">
        <f t="shared" si="116"/>
        <v>ORD7451</v>
      </c>
      <c r="B7452" s="6">
        <v>45421</v>
      </c>
      <c r="C7452" s="6" t="str">
        <f>TEXT(Table1[[#This Row],[Order Date]],"mmm")</f>
        <v>May</v>
      </c>
      <c r="D7452" s="6" t="str">
        <f>TEXT(Table1[[#This Row],[Order Date]],"yyyy")</f>
        <v>2024</v>
      </c>
      <c r="E7452" t="s">
        <v>562</v>
      </c>
      <c r="F7452" t="s">
        <v>164</v>
      </c>
      <c r="G7452" t="s">
        <v>39</v>
      </c>
      <c r="H7452" t="s">
        <v>52</v>
      </c>
      <c r="I7452" t="s">
        <v>486</v>
      </c>
      <c r="J7452">
        <v>199.98</v>
      </c>
      <c r="K7452">
        <v>2</v>
      </c>
      <c r="L7452">
        <v>87.99</v>
      </c>
    </row>
    <row r="7453" spans="1:12" ht="14.25" customHeight="1" x14ac:dyDescent="0.25">
      <c r="A7453" t="str">
        <f t="shared" si="116"/>
        <v>ORD7452</v>
      </c>
      <c r="B7453" s="6">
        <v>45423</v>
      </c>
      <c r="C7453" s="6" t="str">
        <f>TEXT(Table1[[#This Row],[Order Date]],"mmm")</f>
        <v>May</v>
      </c>
      <c r="D7453" s="6" t="str">
        <f>TEXT(Table1[[#This Row],[Order Date]],"yyyy")</f>
        <v>2024</v>
      </c>
      <c r="E7453" t="s">
        <v>871</v>
      </c>
      <c r="F7453" t="s">
        <v>164</v>
      </c>
      <c r="G7453" t="s">
        <v>11</v>
      </c>
      <c r="H7453" t="s">
        <v>12</v>
      </c>
      <c r="I7453" t="s">
        <v>2136</v>
      </c>
      <c r="J7453">
        <v>37.44</v>
      </c>
      <c r="K7453">
        <v>6</v>
      </c>
      <c r="L7453">
        <v>16.850000000000001</v>
      </c>
    </row>
    <row r="7454" spans="1:12" ht="14.25" customHeight="1" x14ac:dyDescent="0.25">
      <c r="A7454" t="str">
        <f t="shared" si="116"/>
        <v>ORD7453</v>
      </c>
      <c r="B7454" s="6">
        <v>45423</v>
      </c>
      <c r="C7454" s="6" t="str">
        <f>TEXT(Table1[[#This Row],[Order Date]],"mmm")</f>
        <v>May</v>
      </c>
      <c r="D7454" s="6" t="str">
        <f>TEXT(Table1[[#This Row],[Order Date]],"yyyy")</f>
        <v>2024</v>
      </c>
      <c r="E7454" t="s">
        <v>871</v>
      </c>
      <c r="F7454" t="s">
        <v>164</v>
      </c>
      <c r="G7454" t="s">
        <v>11</v>
      </c>
      <c r="H7454" t="s">
        <v>16</v>
      </c>
      <c r="I7454" t="s">
        <v>2181</v>
      </c>
      <c r="J7454">
        <v>37.590000000000003</v>
      </c>
      <c r="K7454">
        <v>3</v>
      </c>
      <c r="L7454">
        <v>17.670000000000002</v>
      </c>
    </row>
    <row r="7455" spans="1:12" ht="14.25" customHeight="1" x14ac:dyDescent="0.25">
      <c r="A7455" t="str">
        <f t="shared" si="116"/>
        <v>ORD7454</v>
      </c>
      <c r="B7455" s="6">
        <v>45423</v>
      </c>
      <c r="C7455" s="6" t="str">
        <f>TEXT(Table1[[#This Row],[Order Date]],"mmm")</f>
        <v>May</v>
      </c>
      <c r="D7455" s="6" t="str">
        <f>TEXT(Table1[[#This Row],[Order Date]],"yyyy")</f>
        <v>2024</v>
      </c>
      <c r="E7455" t="s">
        <v>871</v>
      </c>
      <c r="F7455" t="s">
        <v>164</v>
      </c>
      <c r="G7455" t="s">
        <v>11</v>
      </c>
      <c r="H7455" t="s">
        <v>20</v>
      </c>
      <c r="I7455" t="s">
        <v>1567</v>
      </c>
      <c r="J7455">
        <v>26.03</v>
      </c>
      <c r="K7455">
        <v>2</v>
      </c>
      <c r="L7455">
        <v>9.44</v>
      </c>
    </row>
    <row r="7456" spans="1:12" ht="14.25" customHeight="1" x14ac:dyDescent="0.25">
      <c r="A7456" t="str">
        <f t="shared" si="116"/>
        <v>ORD7455</v>
      </c>
      <c r="B7456" s="6">
        <v>45423</v>
      </c>
      <c r="C7456" s="6" t="str">
        <f>TEXT(Table1[[#This Row],[Order Date]],"mmm")</f>
        <v>May</v>
      </c>
      <c r="D7456" s="6" t="str">
        <f>TEXT(Table1[[#This Row],[Order Date]],"yyyy")</f>
        <v>2024</v>
      </c>
      <c r="E7456" t="s">
        <v>1547</v>
      </c>
      <c r="F7456" t="s">
        <v>10</v>
      </c>
      <c r="G7456" t="s">
        <v>11</v>
      </c>
      <c r="H7456" t="s">
        <v>24</v>
      </c>
      <c r="I7456" t="s">
        <v>988</v>
      </c>
      <c r="J7456">
        <v>5.25</v>
      </c>
      <c r="K7456">
        <v>2</v>
      </c>
      <c r="L7456">
        <v>0.59</v>
      </c>
    </row>
    <row r="7457" spans="1:12" ht="14.25" customHeight="1" x14ac:dyDescent="0.25">
      <c r="A7457" t="str">
        <f t="shared" si="116"/>
        <v>ORD7456</v>
      </c>
      <c r="B7457" s="6">
        <v>45423</v>
      </c>
      <c r="C7457" s="6" t="str">
        <f>TEXT(Table1[[#This Row],[Order Date]],"mmm")</f>
        <v>May</v>
      </c>
      <c r="D7457" s="6" t="str">
        <f>TEXT(Table1[[#This Row],[Order Date]],"yyyy")</f>
        <v>2024</v>
      </c>
      <c r="E7457" t="s">
        <v>1547</v>
      </c>
      <c r="F7457" t="s">
        <v>10</v>
      </c>
      <c r="G7457" t="s">
        <v>11</v>
      </c>
      <c r="H7457" t="s">
        <v>18</v>
      </c>
      <c r="I7457" t="s">
        <v>453</v>
      </c>
      <c r="J7457">
        <v>74.42</v>
      </c>
      <c r="K7457">
        <v>2</v>
      </c>
      <c r="L7457">
        <v>-14.88</v>
      </c>
    </row>
    <row r="7458" spans="1:12" ht="14.25" customHeight="1" x14ac:dyDescent="0.25">
      <c r="A7458" t="str">
        <f t="shared" si="116"/>
        <v>ORD7457</v>
      </c>
      <c r="B7458" s="6">
        <v>45423</v>
      </c>
      <c r="C7458" s="6" t="str">
        <f>TEXT(Table1[[#This Row],[Order Date]],"mmm")</f>
        <v>May</v>
      </c>
      <c r="D7458" s="6" t="str">
        <f>TEXT(Table1[[#This Row],[Order Date]],"yyyy")</f>
        <v>2024</v>
      </c>
      <c r="E7458" t="s">
        <v>1547</v>
      </c>
      <c r="F7458" t="s">
        <v>10</v>
      </c>
      <c r="G7458" t="s">
        <v>11</v>
      </c>
      <c r="H7458" t="s">
        <v>12</v>
      </c>
      <c r="I7458" t="s">
        <v>1845</v>
      </c>
      <c r="J7458">
        <v>6.85</v>
      </c>
      <c r="K7458">
        <v>2</v>
      </c>
      <c r="L7458">
        <v>2.14</v>
      </c>
    </row>
    <row r="7459" spans="1:12" ht="14.25" customHeight="1" x14ac:dyDescent="0.25">
      <c r="A7459" t="str">
        <f t="shared" si="116"/>
        <v>ORD7458</v>
      </c>
      <c r="B7459" s="6">
        <v>45423</v>
      </c>
      <c r="C7459" s="6" t="str">
        <f>TEXT(Table1[[#This Row],[Order Date]],"mmm")</f>
        <v>May</v>
      </c>
      <c r="D7459" s="6" t="str">
        <f>TEXT(Table1[[#This Row],[Order Date]],"yyyy")</f>
        <v>2024</v>
      </c>
      <c r="E7459" t="s">
        <v>1547</v>
      </c>
      <c r="F7459" t="s">
        <v>10</v>
      </c>
      <c r="G7459" t="s">
        <v>34</v>
      </c>
      <c r="H7459" t="s">
        <v>47</v>
      </c>
      <c r="I7459" t="s">
        <v>1213</v>
      </c>
      <c r="J7459">
        <v>8</v>
      </c>
      <c r="K7459">
        <v>1</v>
      </c>
      <c r="L7459">
        <v>-7</v>
      </c>
    </row>
    <row r="7460" spans="1:12" ht="14.25" customHeight="1" x14ac:dyDescent="0.25">
      <c r="A7460" t="str">
        <f t="shared" si="116"/>
        <v>ORD7459</v>
      </c>
      <c r="B7460" s="6">
        <v>45423</v>
      </c>
      <c r="C7460" s="6" t="str">
        <f>TEXT(Table1[[#This Row],[Order Date]],"mmm")</f>
        <v>May</v>
      </c>
      <c r="D7460" s="6" t="str">
        <f>TEXT(Table1[[#This Row],[Order Date]],"yyyy")</f>
        <v>2024</v>
      </c>
      <c r="E7460" t="s">
        <v>1514</v>
      </c>
      <c r="F7460" t="s">
        <v>95</v>
      </c>
      <c r="G7460" t="s">
        <v>34</v>
      </c>
      <c r="H7460" t="s">
        <v>74</v>
      </c>
      <c r="I7460" t="s">
        <v>644</v>
      </c>
      <c r="J7460">
        <v>209.98</v>
      </c>
      <c r="K7460">
        <v>7</v>
      </c>
      <c r="L7460">
        <v>-356.96</v>
      </c>
    </row>
    <row r="7461" spans="1:12" ht="14.25" customHeight="1" x14ac:dyDescent="0.25">
      <c r="A7461" t="str">
        <f t="shared" si="116"/>
        <v>ORD7460</v>
      </c>
      <c r="B7461" s="6">
        <v>45423</v>
      </c>
      <c r="C7461" s="6" t="str">
        <f>TEXT(Table1[[#This Row],[Order Date]],"mmm")</f>
        <v>May</v>
      </c>
      <c r="D7461" s="6" t="str">
        <f>TEXT(Table1[[#This Row],[Order Date]],"yyyy")</f>
        <v>2024</v>
      </c>
      <c r="E7461" t="s">
        <v>1459</v>
      </c>
      <c r="F7461" t="s">
        <v>149</v>
      </c>
      <c r="G7461" t="s">
        <v>11</v>
      </c>
      <c r="H7461" t="s">
        <v>24</v>
      </c>
      <c r="I7461" t="s">
        <v>116</v>
      </c>
      <c r="J7461">
        <v>43.92</v>
      </c>
      <c r="K7461">
        <v>3</v>
      </c>
      <c r="L7461">
        <v>12.74</v>
      </c>
    </row>
    <row r="7462" spans="1:12" ht="14.25" customHeight="1" x14ac:dyDescent="0.25">
      <c r="A7462" t="str">
        <f t="shared" si="116"/>
        <v>ORD7461</v>
      </c>
      <c r="B7462" s="6">
        <v>45424</v>
      </c>
      <c r="C7462" s="6" t="str">
        <f>TEXT(Table1[[#This Row],[Order Date]],"mmm")</f>
        <v>May</v>
      </c>
      <c r="D7462" s="6" t="str">
        <f>TEXT(Table1[[#This Row],[Order Date]],"yyyy")</f>
        <v>2024</v>
      </c>
      <c r="E7462" t="s">
        <v>940</v>
      </c>
      <c r="F7462" t="s">
        <v>10</v>
      </c>
      <c r="G7462" t="s">
        <v>11</v>
      </c>
      <c r="H7462" t="s">
        <v>18</v>
      </c>
      <c r="I7462" t="s">
        <v>909</v>
      </c>
      <c r="J7462">
        <v>127.92</v>
      </c>
      <c r="K7462">
        <v>5</v>
      </c>
      <c r="L7462">
        <v>-15.99</v>
      </c>
    </row>
    <row r="7463" spans="1:12" ht="14.25" customHeight="1" x14ac:dyDescent="0.25">
      <c r="A7463" t="str">
        <f t="shared" si="116"/>
        <v>ORD7462</v>
      </c>
      <c r="B7463" s="6">
        <v>45424</v>
      </c>
      <c r="C7463" s="6" t="str">
        <f>TEXT(Table1[[#This Row],[Order Date]],"mmm")</f>
        <v>May</v>
      </c>
      <c r="D7463" s="6" t="str">
        <f>TEXT(Table1[[#This Row],[Order Date]],"yyyy")</f>
        <v>2024</v>
      </c>
      <c r="E7463" t="s">
        <v>940</v>
      </c>
      <c r="F7463" t="s">
        <v>10</v>
      </c>
      <c r="G7463" t="s">
        <v>11</v>
      </c>
      <c r="H7463" t="s">
        <v>20</v>
      </c>
      <c r="I7463" t="s">
        <v>1174</v>
      </c>
      <c r="J7463">
        <v>34.24</v>
      </c>
      <c r="K7463">
        <v>4</v>
      </c>
      <c r="L7463">
        <v>-53.07</v>
      </c>
    </row>
    <row r="7464" spans="1:12" ht="14.25" customHeight="1" x14ac:dyDescent="0.25">
      <c r="A7464" t="str">
        <f t="shared" si="116"/>
        <v>ORD7463</v>
      </c>
      <c r="B7464" s="6">
        <v>45424</v>
      </c>
      <c r="C7464" s="6" t="str">
        <f>TEXT(Table1[[#This Row],[Order Date]],"mmm")</f>
        <v>May</v>
      </c>
      <c r="D7464" s="6" t="str">
        <f>TEXT(Table1[[#This Row],[Order Date]],"yyyy")</f>
        <v>2024</v>
      </c>
      <c r="E7464" t="s">
        <v>280</v>
      </c>
      <c r="F7464" t="s">
        <v>434</v>
      </c>
      <c r="G7464" t="s">
        <v>11</v>
      </c>
      <c r="H7464" t="s">
        <v>12</v>
      </c>
      <c r="I7464" t="s">
        <v>97</v>
      </c>
      <c r="J7464">
        <v>87.6</v>
      </c>
      <c r="K7464">
        <v>5</v>
      </c>
      <c r="L7464">
        <v>42.05</v>
      </c>
    </row>
    <row r="7465" spans="1:12" ht="14.25" customHeight="1" x14ac:dyDescent="0.25">
      <c r="A7465" t="str">
        <f t="shared" si="116"/>
        <v>ORD7464</v>
      </c>
      <c r="B7465" s="6">
        <v>45424</v>
      </c>
      <c r="C7465" s="6" t="str">
        <f>TEXT(Table1[[#This Row],[Order Date]],"mmm")</f>
        <v>May</v>
      </c>
      <c r="D7465" s="6" t="str">
        <f>TEXT(Table1[[#This Row],[Order Date]],"yyyy")</f>
        <v>2024</v>
      </c>
      <c r="E7465" t="s">
        <v>1369</v>
      </c>
      <c r="F7465" t="s">
        <v>78</v>
      </c>
      <c r="G7465" t="s">
        <v>11</v>
      </c>
      <c r="H7465" t="s">
        <v>24</v>
      </c>
      <c r="I7465" t="s">
        <v>577</v>
      </c>
      <c r="J7465">
        <v>10.27</v>
      </c>
      <c r="K7465">
        <v>3</v>
      </c>
      <c r="L7465">
        <v>1.1599999999999999</v>
      </c>
    </row>
    <row r="7466" spans="1:12" ht="14.25" customHeight="1" x14ac:dyDescent="0.25">
      <c r="A7466" t="str">
        <f t="shared" si="116"/>
        <v>ORD7465</v>
      </c>
      <c r="B7466" s="6">
        <v>45424</v>
      </c>
      <c r="C7466" s="6" t="str">
        <f>TEXT(Table1[[#This Row],[Order Date]],"mmm")</f>
        <v>May</v>
      </c>
      <c r="D7466" s="6" t="str">
        <f>TEXT(Table1[[#This Row],[Order Date]],"yyyy")</f>
        <v>2024</v>
      </c>
      <c r="E7466" t="s">
        <v>1111</v>
      </c>
      <c r="F7466" t="s">
        <v>27</v>
      </c>
      <c r="G7466" t="s">
        <v>11</v>
      </c>
      <c r="H7466" t="s">
        <v>200</v>
      </c>
      <c r="I7466" t="s">
        <v>201</v>
      </c>
      <c r="J7466">
        <v>238.62</v>
      </c>
      <c r="K7466">
        <v>2</v>
      </c>
      <c r="L7466">
        <v>4.7699999999999996</v>
      </c>
    </row>
    <row r="7467" spans="1:12" ht="14.25" customHeight="1" x14ac:dyDescent="0.25">
      <c r="A7467" t="str">
        <f t="shared" si="116"/>
        <v>ORD7466</v>
      </c>
      <c r="B7467" s="6">
        <v>45424</v>
      </c>
      <c r="C7467" s="6" t="str">
        <f>TEXT(Table1[[#This Row],[Order Date]],"mmm")</f>
        <v>May</v>
      </c>
      <c r="D7467" s="6" t="str">
        <f>TEXT(Table1[[#This Row],[Order Date]],"yyyy")</f>
        <v>2024</v>
      </c>
      <c r="E7467" t="s">
        <v>1111</v>
      </c>
      <c r="F7467" t="s">
        <v>27</v>
      </c>
      <c r="G7467" t="s">
        <v>11</v>
      </c>
      <c r="H7467" t="s">
        <v>92</v>
      </c>
      <c r="I7467" t="s">
        <v>1814</v>
      </c>
      <c r="J7467">
        <v>7.77</v>
      </c>
      <c r="K7467">
        <v>1</v>
      </c>
      <c r="L7467">
        <v>2.1</v>
      </c>
    </row>
    <row r="7468" spans="1:12" ht="14.25" customHeight="1" x14ac:dyDescent="0.25">
      <c r="A7468" t="str">
        <f t="shared" si="116"/>
        <v>ORD7467</v>
      </c>
      <c r="B7468" s="6">
        <v>45424</v>
      </c>
      <c r="C7468" s="6" t="str">
        <f>TEXT(Table1[[#This Row],[Order Date]],"mmm")</f>
        <v>May</v>
      </c>
      <c r="D7468" s="6" t="str">
        <f>TEXT(Table1[[#This Row],[Order Date]],"yyyy")</f>
        <v>2024</v>
      </c>
      <c r="E7468" t="s">
        <v>1111</v>
      </c>
      <c r="F7468" t="s">
        <v>27</v>
      </c>
      <c r="G7468" t="s">
        <v>34</v>
      </c>
      <c r="H7468" t="s">
        <v>145</v>
      </c>
      <c r="I7468" t="s">
        <v>818</v>
      </c>
      <c r="J7468">
        <v>285.48</v>
      </c>
      <c r="K7468">
        <v>5</v>
      </c>
      <c r="L7468">
        <v>-10.71</v>
      </c>
    </row>
    <row r="7469" spans="1:12" ht="14.25" customHeight="1" x14ac:dyDescent="0.25">
      <c r="A7469" t="str">
        <f t="shared" si="116"/>
        <v>ORD7468</v>
      </c>
      <c r="B7469" s="6">
        <v>45424</v>
      </c>
      <c r="C7469" s="6" t="str">
        <f>TEXT(Table1[[#This Row],[Order Date]],"mmm")</f>
        <v>May</v>
      </c>
      <c r="D7469" s="6" t="str">
        <f>TEXT(Table1[[#This Row],[Order Date]],"yyyy")</f>
        <v>2024</v>
      </c>
      <c r="E7469" t="s">
        <v>1111</v>
      </c>
      <c r="F7469" t="s">
        <v>27</v>
      </c>
      <c r="G7469" t="s">
        <v>11</v>
      </c>
      <c r="H7469" t="s">
        <v>20</v>
      </c>
      <c r="I7469" t="s">
        <v>2027</v>
      </c>
      <c r="J7469">
        <v>19.170000000000002</v>
      </c>
      <c r="K7469">
        <v>4</v>
      </c>
      <c r="L7469">
        <v>6.47</v>
      </c>
    </row>
    <row r="7470" spans="1:12" ht="14.25" customHeight="1" x14ac:dyDescent="0.25">
      <c r="A7470" t="str">
        <f t="shared" si="116"/>
        <v>ORD7469</v>
      </c>
      <c r="B7470" s="6">
        <v>45424</v>
      </c>
      <c r="C7470" s="6" t="str">
        <f>TEXT(Table1[[#This Row],[Order Date]],"mmm")</f>
        <v>May</v>
      </c>
      <c r="D7470" s="6" t="str">
        <f>TEXT(Table1[[#This Row],[Order Date]],"yyyy")</f>
        <v>2024</v>
      </c>
      <c r="E7470" t="s">
        <v>2112</v>
      </c>
      <c r="F7470" t="s">
        <v>78</v>
      </c>
      <c r="G7470" t="s">
        <v>11</v>
      </c>
      <c r="H7470" t="s">
        <v>16</v>
      </c>
      <c r="I7470" t="s">
        <v>348</v>
      </c>
      <c r="J7470">
        <v>5.9</v>
      </c>
      <c r="K7470">
        <v>2</v>
      </c>
      <c r="L7470">
        <v>1.99</v>
      </c>
    </row>
    <row r="7471" spans="1:12" ht="14.25" customHeight="1" x14ac:dyDescent="0.25">
      <c r="A7471" t="str">
        <f t="shared" si="116"/>
        <v>ORD7470</v>
      </c>
      <c r="B7471" s="6">
        <v>45424</v>
      </c>
      <c r="C7471" s="6" t="str">
        <f>TEXT(Table1[[#This Row],[Order Date]],"mmm")</f>
        <v>May</v>
      </c>
      <c r="D7471" s="6" t="str">
        <f>TEXT(Table1[[#This Row],[Order Date]],"yyyy")</f>
        <v>2024</v>
      </c>
      <c r="E7471" t="s">
        <v>879</v>
      </c>
      <c r="F7471" t="s">
        <v>177</v>
      </c>
      <c r="G7471" t="s">
        <v>34</v>
      </c>
      <c r="H7471" t="s">
        <v>47</v>
      </c>
      <c r="I7471" t="s">
        <v>1026</v>
      </c>
      <c r="J7471">
        <v>42.85</v>
      </c>
      <c r="K7471">
        <v>5</v>
      </c>
      <c r="L7471">
        <v>15.43</v>
      </c>
    </row>
    <row r="7472" spans="1:12" ht="14.25" customHeight="1" x14ac:dyDescent="0.25">
      <c r="A7472" t="str">
        <f t="shared" si="116"/>
        <v>ORD7471</v>
      </c>
      <c r="B7472" s="6">
        <v>45424</v>
      </c>
      <c r="C7472" s="6" t="str">
        <f>TEXT(Table1[[#This Row],[Order Date]],"mmm")</f>
        <v>May</v>
      </c>
      <c r="D7472" s="6" t="str">
        <f>TEXT(Table1[[#This Row],[Order Date]],"yyyy")</f>
        <v>2024</v>
      </c>
      <c r="E7472" t="s">
        <v>879</v>
      </c>
      <c r="F7472" t="s">
        <v>177</v>
      </c>
      <c r="G7472" t="s">
        <v>11</v>
      </c>
      <c r="H7472" t="s">
        <v>16</v>
      </c>
      <c r="I7472" t="s">
        <v>1430</v>
      </c>
      <c r="J7472">
        <v>6.16</v>
      </c>
      <c r="K7472">
        <v>2</v>
      </c>
      <c r="L7472">
        <v>2.96</v>
      </c>
    </row>
    <row r="7473" spans="1:12" ht="14.25" customHeight="1" x14ac:dyDescent="0.25">
      <c r="A7473" t="str">
        <f t="shared" si="116"/>
        <v>ORD7472</v>
      </c>
      <c r="B7473" s="6">
        <v>45424</v>
      </c>
      <c r="C7473" s="6" t="str">
        <f>TEXT(Table1[[#This Row],[Order Date]],"mmm")</f>
        <v>May</v>
      </c>
      <c r="D7473" s="6" t="str">
        <f>TEXT(Table1[[#This Row],[Order Date]],"yyyy")</f>
        <v>2024</v>
      </c>
      <c r="E7473" t="s">
        <v>879</v>
      </c>
      <c r="F7473" t="s">
        <v>177</v>
      </c>
      <c r="G7473" t="s">
        <v>11</v>
      </c>
      <c r="H7473" t="s">
        <v>200</v>
      </c>
      <c r="I7473" t="s">
        <v>1154</v>
      </c>
      <c r="J7473">
        <v>17</v>
      </c>
      <c r="K7473">
        <v>2</v>
      </c>
      <c r="L7473">
        <v>4.42</v>
      </c>
    </row>
    <row r="7474" spans="1:12" ht="14.25" customHeight="1" x14ac:dyDescent="0.25">
      <c r="A7474" t="str">
        <f t="shared" si="116"/>
        <v>ORD7473</v>
      </c>
      <c r="B7474" s="6">
        <v>45424</v>
      </c>
      <c r="C7474" s="6" t="str">
        <f>TEXT(Table1[[#This Row],[Order Date]],"mmm")</f>
        <v>May</v>
      </c>
      <c r="D7474" s="6" t="str">
        <f>TEXT(Table1[[#This Row],[Order Date]],"yyyy")</f>
        <v>2024</v>
      </c>
      <c r="E7474" t="s">
        <v>879</v>
      </c>
      <c r="F7474" t="s">
        <v>177</v>
      </c>
      <c r="G7474" t="s">
        <v>39</v>
      </c>
      <c r="H7474" t="s">
        <v>52</v>
      </c>
      <c r="I7474" t="s">
        <v>1390</v>
      </c>
      <c r="J7474">
        <v>87.4</v>
      </c>
      <c r="K7474">
        <v>5</v>
      </c>
      <c r="L7474">
        <v>34.96</v>
      </c>
    </row>
    <row r="7475" spans="1:12" ht="14.25" customHeight="1" x14ac:dyDescent="0.25">
      <c r="A7475" t="str">
        <f t="shared" si="116"/>
        <v>ORD7474</v>
      </c>
      <c r="B7475" s="6">
        <v>45425</v>
      </c>
      <c r="C7475" s="6" t="str">
        <f>TEXT(Table1[[#This Row],[Order Date]],"mmm")</f>
        <v>May</v>
      </c>
      <c r="D7475" s="6" t="str">
        <f>TEXT(Table1[[#This Row],[Order Date]],"yyyy")</f>
        <v>2024</v>
      </c>
      <c r="E7475" t="s">
        <v>769</v>
      </c>
      <c r="F7475" t="s">
        <v>27</v>
      </c>
      <c r="G7475" t="s">
        <v>11</v>
      </c>
      <c r="H7475" t="s">
        <v>16</v>
      </c>
      <c r="I7475" t="s">
        <v>1040</v>
      </c>
      <c r="J7475">
        <v>58.48</v>
      </c>
      <c r="K7475">
        <v>8</v>
      </c>
      <c r="L7475">
        <v>27.49</v>
      </c>
    </row>
    <row r="7476" spans="1:12" ht="14.25" customHeight="1" x14ac:dyDescent="0.25">
      <c r="A7476" t="str">
        <f t="shared" si="116"/>
        <v>ORD7475</v>
      </c>
      <c r="B7476" s="6">
        <v>45425</v>
      </c>
      <c r="C7476" s="6" t="str">
        <f>TEXT(Table1[[#This Row],[Order Date]],"mmm")</f>
        <v>May</v>
      </c>
      <c r="D7476" s="6" t="str">
        <f>TEXT(Table1[[#This Row],[Order Date]],"yyyy")</f>
        <v>2024</v>
      </c>
      <c r="E7476" t="s">
        <v>923</v>
      </c>
      <c r="F7476" t="s">
        <v>129</v>
      </c>
      <c r="G7476" t="s">
        <v>11</v>
      </c>
      <c r="H7476" t="s">
        <v>63</v>
      </c>
      <c r="I7476" t="s">
        <v>2038</v>
      </c>
      <c r="J7476">
        <v>180.96</v>
      </c>
      <c r="K7476">
        <v>2</v>
      </c>
      <c r="L7476">
        <v>81.430000000000007</v>
      </c>
    </row>
    <row r="7477" spans="1:12" ht="14.25" customHeight="1" x14ac:dyDescent="0.25">
      <c r="A7477" t="str">
        <f t="shared" si="116"/>
        <v>ORD7476</v>
      </c>
      <c r="B7477" s="6">
        <v>45425</v>
      </c>
      <c r="C7477" s="6" t="str">
        <f>TEXT(Table1[[#This Row],[Order Date]],"mmm")</f>
        <v>May</v>
      </c>
      <c r="D7477" s="6" t="str">
        <f>TEXT(Table1[[#This Row],[Order Date]],"yyyy")</f>
        <v>2024</v>
      </c>
      <c r="E7477" t="s">
        <v>923</v>
      </c>
      <c r="F7477" t="s">
        <v>129</v>
      </c>
      <c r="G7477" t="s">
        <v>11</v>
      </c>
      <c r="H7477" t="s">
        <v>20</v>
      </c>
      <c r="I7477" t="s">
        <v>37</v>
      </c>
      <c r="J7477">
        <v>914.97</v>
      </c>
      <c r="K7477">
        <v>3</v>
      </c>
      <c r="L7477">
        <v>411.74</v>
      </c>
    </row>
    <row r="7478" spans="1:12" ht="14.25" customHeight="1" x14ac:dyDescent="0.25">
      <c r="A7478" t="str">
        <f t="shared" si="116"/>
        <v>ORD7477</v>
      </c>
      <c r="B7478" s="6">
        <v>45425</v>
      </c>
      <c r="C7478" s="6" t="str">
        <f>TEXT(Table1[[#This Row],[Order Date]],"mmm")</f>
        <v>May</v>
      </c>
      <c r="D7478" s="6" t="str">
        <f>TEXT(Table1[[#This Row],[Order Date]],"yyyy")</f>
        <v>2024</v>
      </c>
      <c r="E7478" t="s">
        <v>923</v>
      </c>
      <c r="F7478" t="s">
        <v>129</v>
      </c>
      <c r="G7478" t="s">
        <v>39</v>
      </c>
      <c r="H7478" t="s">
        <v>40</v>
      </c>
      <c r="I7478" t="s">
        <v>2026</v>
      </c>
      <c r="J7478">
        <v>587.97</v>
      </c>
      <c r="K7478">
        <v>3</v>
      </c>
      <c r="L7478">
        <v>158.75</v>
      </c>
    </row>
    <row r="7479" spans="1:12" ht="14.25" customHeight="1" x14ac:dyDescent="0.25">
      <c r="A7479" t="str">
        <f t="shared" si="116"/>
        <v>ORD7478</v>
      </c>
      <c r="B7479" s="6">
        <v>45425</v>
      </c>
      <c r="C7479" s="6" t="str">
        <f>TEXT(Table1[[#This Row],[Order Date]],"mmm")</f>
        <v>May</v>
      </c>
      <c r="D7479" s="6" t="str">
        <f>TEXT(Table1[[#This Row],[Order Date]],"yyyy")</f>
        <v>2024</v>
      </c>
      <c r="E7479" t="s">
        <v>923</v>
      </c>
      <c r="F7479" t="s">
        <v>129</v>
      </c>
      <c r="G7479" t="s">
        <v>11</v>
      </c>
      <c r="H7479" t="s">
        <v>18</v>
      </c>
      <c r="I7479" t="s">
        <v>73</v>
      </c>
      <c r="J7479">
        <v>530.34</v>
      </c>
      <c r="K7479">
        <v>2</v>
      </c>
      <c r="L7479">
        <v>95.46</v>
      </c>
    </row>
    <row r="7480" spans="1:12" ht="14.25" customHeight="1" x14ac:dyDescent="0.25">
      <c r="A7480" t="str">
        <f t="shared" si="116"/>
        <v>ORD7479</v>
      </c>
      <c r="B7480" s="6">
        <v>45425</v>
      </c>
      <c r="C7480" s="6" t="str">
        <f>TEXT(Table1[[#This Row],[Order Date]],"mmm")</f>
        <v>May</v>
      </c>
      <c r="D7480" s="6" t="str">
        <f>TEXT(Table1[[#This Row],[Order Date]],"yyyy")</f>
        <v>2024</v>
      </c>
      <c r="E7480" t="s">
        <v>923</v>
      </c>
      <c r="F7480" t="s">
        <v>129</v>
      </c>
      <c r="G7480" t="s">
        <v>11</v>
      </c>
      <c r="H7480" t="s">
        <v>12</v>
      </c>
      <c r="I7480" t="s">
        <v>1678</v>
      </c>
      <c r="J7480">
        <v>14.94</v>
      </c>
      <c r="K7480">
        <v>3</v>
      </c>
      <c r="L7480">
        <v>7.32</v>
      </c>
    </row>
    <row r="7481" spans="1:12" ht="14.25" customHeight="1" x14ac:dyDescent="0.25">
      <c r="A7481" t="str">
        <f t="shared" si="116"/>
        <v>ORD7480</v>
      </c>
      <c r="B7481" s="6">
        <v>45425</v>
      </c>
      <c r="C7481" s="6" t="str">
        <f>TEXT(Table1[[#This Row],[Order Date]],"mmm")</f>
        <v>May</v>
      </c>
      <c r="D7481" s="6" t="str">
        <f>TEXT(Table1[[#This Row],[Order Date]],"yyyy")</f>
        <v>2024</v>
      </c>
      <c r="E7481" t="s">
        <v>803</v>
      </c>
      <c r="F7481" t="s">
        <v>59</v>
      </c>
      <c r="G7481" t="s">
        <v>11</v>
      </c>
      <c r="H7481" t="s">
        <v>20</v>
      </c>
      <c r="I7481" t="s">
        <v>2075</v>
      </c>
      <c r="J7481">
        <v>299.52</v>
      </c>
      <c r="K7481">
        <v>9</v>
      </c>
      <c r="L7481">
        <v>149.76</v>
      </c>
    </row>
    <row r="7482" spans="1:12" ht="14.25" customHeight="1" x14ac:dyDescent="0.25">
      <c r="A7482" t="str">
        <f t="shared" si="116"/>
        <v>ORD7481</v>
      </c>
      <c r="B7482" s="6">
        <v>45425</v>
      </c>
      <c r="C7482" s="6" t="str">
        <f>TEXT(Table1[[#This Row],[Order Date]],"mmm")</f>
        <v>May</v>
      </c>
      <c r="D7482" s="6" t="str">
        <f>TEXT(Table1[[#This Row],[Order Date]],"yyyy")</f>
        <v>2024</v>
      </c>
      <c r="E7482" t="s">
        <v>483</v>
      </c>
      <c r="F7482" t="s">
        <v>120</v>
      </c>
      <c r="G7482" t="s">
        <v>11</v>
      </c>
      <c r="H7482" t="s">
        <v>92</v>
      </c>
      <c r="I7482" t="s">
        <v>1349</v>
      </c>
      <c r="J7482">
        <v>20.77</v>
      </c>
      <c r="K7482">
        <v>2</v>
      </c>
      <c r="L7482">
        <v>2.34</v>
      </c>
    </row>
    <row r="7483" spans="1:12" ht="14.25" customHeight="1" x14ac:dyDescent="0.25">
      <c r="A7483" t="str">
        <f t="shared" si="116"/>
        <v>ORD7482</v>
      </c>
      <c r="B7483" s="6">
        <v>45425</v>
      </c>
      <c r="C7483" s="6" t="str">
        <f>TEXT(Table1[[#This Row],[Order Date]],"mmm")</f>
        <v>May</v>
      </c>
      <c r="D7483" s="6" t="str">
        <f>TEXT(Table1[[#This Row],[Order Date]],"yyyy")</f>
        <v>2024</v>
      </c>
      <c r="E7483" t="s">
        <v>2585</v>
      </c>
      <c r="F7483" t="s">
        <v>23</v>
      </c>
      <c r="G7483" t="s">
        <v>34</v>
      </c>
      <c r="H7483" t="s">
        <v>35</v>
      </c>
      <c r="I7483" t="s">
        <v>371</v>
      </c>
      <c r="J7483">
        <v>458.43</v>
      </c>
      <c r="K7483">
        <v>5</v>
      </c>
      <c r="L7483">
        <v>-124.43</v>
      </c>
    </row>
    <row r="7484" spans="1:12" ht="14.25" customHeight="1" x14ac:dyDescent="0.25">
      <c r="A7484" t="str">
        <f t="shared" si="116"/>
        <v>ORD7483</v>
      </c>
      <c r="B7484" s="6">
        <v>45426</v>
      </c>
      <c r="C7484" s="6" t="str">
        <f>TEXT(Table1[[#This Row],[Order Date]],"mmm")</f>
        <v>May</v>
      </c>
      <c r="D7484" s="6" t="str">
        <f>TEXT(Table1[[#This Row],[Order Date]],"yyyy")</f>
        <v>2024</v>
      </c>
      <c r="E7484" t="s">
        <v>487</v>
      </c>
      <c r="F7484" t="s">
        <v>27</v>
      </c>
      <c r="G7484" t="s">
        <v>34</v>
      </c>
      <c r="H7484" t="s">
        <v>47</v>
      </c>
      <c r="I7484" t="s">
        <v>2129</v>
      </c>
      <c r="J7484">
        <v>18.28</v>
      </c>
      <c r="K7484">
        <v>2</v>
      </c>
      <c r="L7484">
        <v>6.22</v>
      </c>
    </row>
    <row r="7485" spans="1:12" ht="14.25" customHeight="1" x14ac:dyDescent="0.25">
      <c r="A7485" t="str">
        <f t="shared" si="116"/>
        <v>ORD7484</v>
      </c>
      <c r="B7485" s="6">
        <v>45426</v>
      </c>
      <c r="C7485" s="6" t="str">
        <f>TEXT(Table1[[#This Row],[Order Date]],"mmm")</f>
        <v>May</v>
      </c>
      <c r="D7485" s="6" t="str">
        <f>TEXT(Table1[[#This Row],[Order Date]],"yyyy")</f>
        <v>2024</v>
      </c>
      <c r="E7485" t="s">
        <v>487</v>
      </c>
      <c r="F7485" t="s">
        <v>27</v>
      </c>
      <c r="G7485" t="s">
        <v>39</v>
      </c>
      <c r="H7485" t="s">
        <v>52</v>
      </c>
      <c r="I7485" t="s">
        <v>2125</v>
      </c>
      <c r="J7485">
        <v>1399.93</v>
      </c>
      <c r="K7485">
        <v>7</v>
      </c>
      <c r="L7485">
        <v>601.97</v>
      </c>
    </row>
    <row r="7486" spans="1:12" ht="14.25" customHeight="1" x14ac:dyDescent="0.25">
      <c r="A7486" t="str">
        <f t="shared" si="116"/>
        <v>ORD7485</v>
      </c>
      <c r="B7486" s="6">
        <v>45426</v>
      </c>
      <c r="C7486" s="6" t="str">
        <f>TEXT(Table1[[#This Row],[Order Date]],"mmm")</f>
        <v>May</v>
      </c>
      <c r="D7486" s="6" t="str">
        <f>TEXT(Table1[[#This Row],[Order Date]],"yyyy")</f>
        <v>2024</v>
      </c>
      <c r="E7486" t="s">
        <v>254</v>
      </c>
      <c r="F7486" t="s">
        <v>329</v>
      </c>
      <c r="G7486" t="s">
        <v>11</v>
      </c>
      <c r="H7486" t="s">
        <v>63</v>
      </c>
      <c r="I7486" t="s">
        <v>1674</v>
      </c>
      <c r="J7486">
        <v>48.69</v>
      </c>
      <c r="K7486">
        <v>9</v>
      </c>
      <c r="L7486">
        <v>23.86</v>
      </c>
    </row>
    <row r="7487" spans="1:12" ht="14.25" customHeight="1" x14ac:dyDescent="0.25">
      <c r="A7487" t="str">
        <f t="shared" si="116"/>
        <v>ORD7486</v>
      </c>
      <c r="B7487" s="6">
        <v>45426</v>
      </c>
      <c r="C7487" s="6" t="str">
        <f>TEXT(Table1[[#This Row],[Order Date]],"mmm")</f>
        <v>May</v>
      </c>
      <c r="D7487" s="6" t="str">
        <f>TEXT(Table1[[#This Row],[Order Date]],"yyyy")</f>
        <v>2024</v>
      </c>
      <c r="E7487" t="s">
        <v>1885</v>
      </c>
      <c r="F7487" t="s">
        <v>149</v>
      </c>
      <c r="G7487" t="s">
        <v>39</v>
      </c>
      <c r="H7487" t="s">
        <v>40</v>
      </c>
      <c r="I7487" t="s">
        <v>1917</v>
      </c>
      <c r="J7487">
        <v>539.97</v>
      </c>
      <c r="K7487">
        <v>3</v>
      </c>
      <c r="L7487">
        <v>134.99</v>
      </c>
    </row>
    <row r="7488" spans="1:12" ht="14.25" customHeight="1" x14ac:dyDescent="0.25">
      <c r="A7488" t="str">
        <f t="shared" si="116"/>
        <v>ORD7487</v>
      </c>
      <c r="B7488" s="6">
        <v>45426</v>
      </c>
      <c r="C7488" s="6" t="str">
        <f>TEXT(Table1[[#This Row],[Order Date]],"mmm")</f>
        <v>May</v>
      </c>
      <c r="D7488" s="6" t="str">
        <f>TEXT(Table1[[#This Row],[Order Date]],"yyyy")</f>
        <v>2024</v>
      </c>
      <c r="E7488" t="s">
        <v>1885</v>
      </c>
      <c r="F7488" t="s">
        <v>149</v>
      </c>
      <c r="G7488" t="s">
        <v>11</v>
      </c>
      <c r="H7488" t="s">
        <v>18</v>
      </c>
      <c r="I7488" t="s">
        <v>585</v>
      </c>
      <c r="J7488">
        <v>22.58</v>
      </c>
      <c r="K7488">
        <v>2</v>
      </c>
      <c r="L7488">
        <v>5.87</v>
      </c>
    </row>
    <row r="7489" spans="1:12" ht="14.25" customHeight="1" x14ac:dyDescent="0.25">
      <c r="A7489" t="str">
        <f t="shared" si="116"/>
        <v>ORD7488</v>
      </c>
      <c r="B7489" s="6">
        <v>45426</v>
      </c>
      <c r="C7489" s="6" t="str">
        <f>TEXT(Table1[[#This Row],[Order Date]],"mmm")</f>
        <v>May</v>
      </c>
      <c r="D7489" s="6" t="str">
        <f>TEXT(Table1[[#This Row],[Order Date]],"yyyy")</f>
        <v>2024</v>
      </c>
      <c r="E7489" t="s">
        <v>452</v>
      </c>
      <c r="F7489" t="s">
        <v>164</v>
      </c>
      <c r="G7489" t="s">
        <v>11</v>
      </c>
      <c r="H7489" t="s">
        <v>12</v>
      </c>
      <c r="I7489" t="s">
        <v>1492</v>
      </c>
      <c r="J7489">
        <v>440.19</v>
      </c>
      <c r="K7489">
        <v>9</v>
      </c>
      <c r="L7489">
        <v>206.89</v>
      </c>
    </row>
    <row r="7490" spans="1:12" ht="14.25" customHeight="1" x14ac:dyDescent="0.25">
      <c r="A7490" t="str">
        <f t="shared" si="116"/>
        <v>ORD7489</v>
      </c>
      <c r="B7490" s="6">
        <v>45426</v>
      </c>
      <c r="C7490" s="6" t="str">
        <f>TEXT(Table1[[#This Row],[Order Date]],"mmm")</f>
        <v>May</v>
      </c>
      <c r="D7490" s="6" t="str">
        <f>TEXT(Table1[[#This Row],[Order Date]],"yyyy")</f>
        <v>2024</v>
      </c>
      <c r="E7490" t="s">
        <v>452</v>
      </c>
      <c r="F7490" t="s">
        <v>164</v>
      </c>
      <c r="G7490" t="s">
        <v>11</v>
      </c>
      <c r="H7490" t="s">
        <v>200</v>
      </c>
      <c r="I7490" t="s">
        <v>472</v>
      </c>
      <c r="J7490">
        <v>64.400000000000006</v>
      </c>
      <c r="K7490">
        <v>5</v>
      </c>
      <c r="L7490">
        <v>1.93</v>
      </c>
    </row>
    <row r="7491" spans="1:12" ht="14.25" customHeight="1" x14ac:dyDescent="0.25">
      <c r="A7491" t="str">
        <f t="shared" ref="A7491:A7554" si="117">"ORD" &amp; TEXT(ROW(A7491)-1, "0000")</f>
        <v>ORD7490</v>
      </c>
      <c r="B7491" s="6">
        <v>45426</v>
      </c>
      <c r="C7491" s="6" t="str">
        <f>TEXT(Table1[[#This Row],[Order Date]],"mmm")</f>
        <v>May</v>
      </c>
      <c r="D7491" s="6" t="str">
        <f>TEXT(Table1[[#This Row],[Order Date]],"yyyy")</f>
        <v>2024</v>
      </c>
      <c r="E7491" t="s">
        <v>709</v>
      </c>
      <c r="F7491" t="s">
        <v>10</v>
      </c>
      <c r="G7491" t="s">
        <v>34</v>
      </c>
      <c r="H7491" t="s">
        <v>35</v>
      </c>
      <c r="I7491" t="s">
        <v>726</v>
      </c>
      <c r="J7491">
        <v>899.43</v>
      </c>
      <c r="K7491">
        <v>5</v>
      </c>
      <c r="L7491">
        <v>-12.85</v>
      </c>
    </row>
    <row r="7492" spans="1:12" ht="14.25" customHeight="1" x14ac:dyDescent="0.25">
      <c r="A7492" t="str">
        <f t="shared" si="117"/>
        <v>ORD7491</v>
      </c>
      <c r="B7492" s="6">
        <v>45426</v>
      </c>
      <c r="C7492" s="6" t="str">
        <f>TEXT(Table1[[#This Row],[Order Date]],"mmm")</f>
        <v>May</v>
      </c>
      <c r="D7492" s="6" t="str">
        <f>TEXT(Table1[[#This Row],[Order Date]],"yyyy")</f>
        <v>2024</v>
      </c>
      <c r="E7492" t="s">
        <v>709</v>
      </c>
      <c r="F7492" t="s">
        <v>10</v>
      </c>
      <c r="G7492" t="s">
        <v>11</v>
      </c>
      <c r="H7492" t="s">
        <v>24</v>
      </c>
      <c r="I7492" t="s">
        <v>2189</v>
      </c>
      <c r="J7492">
        <v>46.2</v>
      </c>
      <c r="K7492">
        <v>5</v>
      </c>
      <c r="L7492">
        <v>5.78</v>
      </c>
    </row>
    <row r="7493" spans="1:12" ht="14.25" customHeight="1" x14ac:dyDescent="0.25">
      <c r="A7493" t="str">
        <f t="shared" si="117"/>
        <v>ORD7492</v>
      </c>
      <c r="B7493" s="6">
        <v>45426</v>
      </c>
      <c r="C7493" s="6" t="str">
        <f>TEXT(Table1[[#This Row],[Order Date]],"mmm")</f>
        <v>May</v>
      </c>
      <c r="D7493" s="6" t="str">
        <f>TEXT(Table1[[#This Row],[Order Date]],"yyyy")</f>
        <v>2024</v>
      </c>
      <c r="E7493" t="s">
        <v>709</v>
      </c>
      <c r="F7493" t="s">
        <v>10</v>
      </c>
      <c r="G7493" t="s">
        <v>11</v>
      </c>
      <c r="H7493" t="s">
        <v>12</v>
      </c>
      <c r="I7493" t="s">
        <v>2356</v>
      </c>
      <c r="J7493">
        <v>47.95</v>
      </c>
      <c r="K7493">
        <v>3</v>
      </c>
      <c r="L7493">
        <v>16.18</v>
      </c>
    </row>
    <row r="7494" spans="1:12" ht="14.25" customHeight="1" x14ac:dyDescent="0.25">
      <c r="A7494" t="str">
        <f t="shared" si="117"/>
        <v>ORD7493</v>
      </c>
      <c r="B7494" s="6">
        <v>45426</v>
      </c>
      <c r="C7494" s="6" t="str">
        <f>TEXT(Table1[[#This Row],[Order Date]],"mmm")</f>
        <v>May</v>
      </c>
      <c r="D7494" s="6" t="str">
        <f>TEXT(Table1[[#This Row],[Order Date]],"yyyy")</f>
        <v>2024</v>
      </c>
      <c r="E7494" t="s">
        <v>709</v>
      </c>
      <c r="F7494" t="s">
        <v>10</v>
      </c>
      <c r="G7494" t="s">
        <v>39</v>
      </c>
      <c r="H7494" t="s">
        <v>40</v>
      </c>
      <c r="I7494" t="s">
        <v>2603</v>
      </c>
      <c r="J7494">
        <v>7.99</v>
      </c>
      <c r="K7494">
        <v>1</v>
      </c>
      <c r="L7494">
        <v>0.7</v>
      </c>
    </row>
    <row r="7495" spans="1:12" ht="14.25" customHeight="1" x14ac:dyDescent="0.25">
      <c r="A7495" t="str">
        <f t="shared" si="117"/>
        <v>ORD7494</v>
      </c>
      <c r="B7495" s="6">
        <v>45426</v>
      </c>
      <c r="C7495" s="6" t="str">
        <f>TEXT(Table1[[#This Row],[Order Date]],"mmm")</f>
        <v>May</v>
      </c>
      <c r="D7495" s="6" t="str">
        <f>TEXT(Table1[[#This Row],[Order Date]],"yyyy")</f>
        <v>2024</v>
      </c>
      <c r="E7495" t="s">
        <v>709</v>
      </c>
      <c r="F7495" t="s">
        <v>10</v>
      </c>
      <c r="G7495" t="s">
        <v>11</v>
      </c>
      <c r="H7495" t="s">
        <v>12</v>
      </c>
      <c r="I7495" t="s">
        <v>2082</v>
      </c>
      <c r="J7495">
        <v>76.86</v>
      </c>
      <c r="K7495">
        <v>2</v>
      </c>
      <c r="L7495">
        <v>26.9</v>
      </c>
    </row>
    <row r="7496" spans="1:12" ht="14.25" customHeight="1" x14ac:dyDescent="0.25">
      <c r="A7496" t="str">
        <f t="shared" si="117"/>
        <v>ORD7495</v>
      </c>
      <c r="B7496" s="6">
        <v>45426</v>
      </c>
      <c r="C7496" s="6" t="str">
        <f>TEXT(Table1[[#This Row],[Order Date]],"mmm")</f>
        <v>May</v>
      </c>
      <c r="D7496" s="6" t="str">
        <f>TEXT(Table1[[#This Row],[Order Date]],"yyyy")</f>
        <v>2024</v>
      </c>
      <c r="E7496" t="s">
        <v>54</v>
      </c>
      <c r="F7496" t="s">
        <v>531</v>
      </c>
      <c r="G7496" t="s">
        <v>11</v>
      </c>
      <c r="H7496" t="s">
        <v>24</v>
      </c>
      <c r="I7496" t="s">
        <v>844</v>
      </c>
      <c r="J7496">
        <v>3.76</v>
      </c>
      <c r="K7496">
        <v>2</v>
      </c>
      <c r="L7496">
        <v>1.0900000000000001</v>
      </c>
    </row>
    <row r="7497" spans="1:12" ht="14.25" customHeight="1" x14ac:dyDescent="0.25">
      <c r="A7497" t="str">
        <f t="shared" si="117"/>
        <v>ORD7496</v>
      </c>
      <c r="B7497" s="6">
        <v>45426</v>
      </c>
      <c r="C7497" s="6" t="str">
        <f>TEXT(Table1[[#This Row],[Order Date]],"mmm")</f>
        <v>May</v>
      </c>
      <c r="D7497" s="6" t="str">
        <f>TEXT(Table1[[#This Row],[Order Date]],"yyyy")</f>
        <v>2024</v>
      </c>
      <c r="E7497" t="s">
        <v>54</v>
      </c>
      <c r="F7497" t="s">
        <v>531</v>
      </c>
      <c r="G7497" t="s">
        <v>11</v>
      </c>
      <c r="H7497" t="s">
        <v>24</v>
      </c>
      <c r="I7497" t="s">
        <v>1252</v>
      </c>
      <c r="J7497">
        <v>14.7</v>
      </c>
      <c r="K7497">
        <v>5</v>
      </c>
      <c r="L7497">
        <v>6.62</v>
      </c>
    </row>
    <row r="7498" spans="1:12" ht="14.25" customHeight="1" x14ac:dyDescent="0.25">
      <c r="A7498" t="str">
        <f t="shared" si="117"/>
        <v>ORD7497</v>
      </c>
      <c r="B7498" s="6">
        <v>45426</v>
      </c>
      <c r="C7498" s="6" t="str">
        <f>TEXT(Table1[[#This Row],[Order Date]],"mmm")</f>
        <v>May</v>
      </c>
      <c r="D7498" s="6" t="str">
        <f>TEXT(Table1[[#This Row],[Order Date]],"yyyy")</f>
        <v>2024</v>
      </c>
      <c r="E7498" t="s">
        <v>54</v>
      </c>
      <c r="F7498" t="s">
        <v>531</v>
      </c>
      <c r="G7498" t="s">
        <v>11</v>
      </c>
      <c r="H7498" t="s">
        <v>24</v>
      </c>
      <c r="I7498" t="s">
        <v>384</v>
      </c>
      <c r="J7498">
        <v>37.200000000000003</v>
      </c>
      <c r="K7498">
        <v>5</v>
      </c>
      <c r="L7498">
        <v>9.3000000000000007</v>
      </c>
    </row>
    <row r="7499" spans="1:12" ht="14.25" customHeight="1" x14ac:dyDescent="0.25">
      <c r="A7499" t="str">
        <f t="shared" si="117"/>
        <v>ORD7498</v>
      </c>
      <c r="B7499" s="6">
        <v>45426</v>
      </c>
      <c r="C7499" s="6" t="str">
        <f>TEXT(Table1[[#This Row],[Order Date]],"mmm")</f>
        <v>May</v>
      </c>
      <c r="D7499" s="6" t="str">
        <f>TEXT(Table1[[#This Row],[Order Date]],"yyyy")</f>
        <v>2024</v>
      </c>
      <c r="E7499" t="s">
        <v>54</v>
      </c>
      <c r="F7499" t="s">
        <v>531</v>
      </c>
      <c r="G7499" t="s">
        <v>39</v>
      </c>
      <c r="H7499" t="s">
        <v>52</v>
      </c>
      <c r="I7499" t="s">
        <v>1556</v>
      </c>
      <c r="J7499">
        <v>89.97</v>
      </c>
      <c r="K7499">
        <v>3</v>
      </c>
      <c r="L7499">
        <v>18.89</v>
      </c>
    </row>
    <row r="7500" spans="1:12" ht="14.25" customHeight="1" x14ac:dyDescent="0.25">
      <c r="A7500" t="str">
        <f t="shared" si="117"/>
        <v>ORD7499</v>
      </c>
      <c r="B7500" s="6">
        <v>45426</v>
      </c>
      <c r="C7500" s="6" t="str">
        <f>TEXT(Table1[[#This Row],[Order Date]],"mmm")</f>
        <v>May</v>
      </c>
      <c r="D7500" s="6" t="str">
        <f>TEXT(Table1[[#This Row],[Order Date]],"yyyy")</f>
        <v>2024</v>
      </c>
      <c r="E7500" t="s">
        <v>54</v>
      </c>
      <c r="F7500" t="s">
        <v>531</v>
      </c>
      <c r="G7500" t="s">
        <v>34</v>
      </c>
      <c r="H7500" t="s">
        <v>35</v>
      </c>
      <c r="I7500" t="s">
        <v>1435</v>
      </c>
      <c r="J7500">
        <v>261.95999999999998</v>
      </c>
      <c r="K7500">
        <v>2</v>
      </c>
      <c r="L7500">
        <v>23.58</v>
      </c>
    </row>
    <row r="7501" spans="1:12" ht="14.25" customHeight="1" x14ac:dyDescent="0.25">
      <c r="A7501" t="str">
        <f t="shared" si="117"/>
        <v>ORD7500</v>
      </c>
      <c r="B7501" s="6">
        <v>45426</v>
      </c>
      <c r="C7501" s="6" t="str">
        <f>TEXT(Table1[[#This Row],[Order Date]],"mmm")</f>
        <v>May</v>
      </c>
      <c r="D7501" s="6" t="str">
        <f>TEXT(Table1[[#This Row],[Order Date]],"yyyy")</f>
        <v>2024</v>
      </c>
      <c r="E7501" t="s">
        <v>54</v>
      </c>
      <c r="F7501" t="s">
        <v>531</v>
      </c>
      <c r="G7501" t="s">
        <v>11</v>
      </c>
      <c r="H7501" t="s">
        <v>16</v>
      </c>
      <c r="I7501" t="s">
        <v>364</v>
      </c>
      <c r="J7501">
        <v>74</v>
      </c>
      <c r="K7501">
        <v>5</v>
      </c>
      <c r="L7501">
        <v>37</v>
      </c>
    </row>
    <row r="7502" spans="1:12" ht="14.25" customHeight="1" x14ac:dyDescent="0.25">
      <c r="A7502" t="str">
        <f t="shared" si="117"/>
        <v>ORD7501</v>
      </c>
      <c r="B7502" s="6">
        <v>45426</v>
      </c>
      <c r="C7502" s="6" t="str">
        <f>TEXT(Table1[[#This Row],[Order Date]],"mmm")</f>
        <v>May</v>
      </c>
      <c r="D7502" s="6" t="str">
        <f>TEXT(Table1[[#This Row],[Order Date]],"yyyy")</f>
        <v>2024</v>
      </c>
      <c r="E7502" t="s">
        <v>9</v>
      </c>
      <c r="F7502" t="s">
        <v>78</v>
      </c>
      <c r="G7502" t="s">
        <v>11</v>
      </c>
      <c r="H7502" t="s">
        <v>20</v>
      </c>
      <c r="I7502" t="s">
        <v>300</v>
      </c>
      <c r="J7502">
        <v>58.17</v>
      </c>
      <c r="K7502">
        <v>5</v>
      </c>
      <c r="L7502">
        <v>-46.54</v>
      </c>
    </row>
    <row r="7503" spans="1:12" ht="14.25" customHeight="1" x14ac:dyDescent="0.25">
      <c r="A7503" t="str">
        <f t="shared" si="117"/>
        <v>ORD7502</v>
      </c>
      <c r="B7503" s="6">
        <v>45426</v>
      </c>
      <c r="C7503" s="6" t="str">
        <f>TEXT(Table1[[#This Row],[Order Date]],"mmm")</f>
        <v>May</v>
      </c>
      <c r="D7503" s="6" t="str">
        <f>TEXT(Table1[[#This Row],[Order Date]],"yyyy")</f>
        <v>2024</v>
      </c>
      <c r="E7503" t="s">
        <v>9</v>
      </c>
      <c r="F7503" t="s">
        <v>78</v>
      </c>
      <c r="G7503" t="s">
        <v>11</v>
      </c>
      <c r="H7503" t="s">
        <v>16</v>
      </c>
      <c r="I7503" t="s">
        <v>2506</v>
      </c>
      <c r="J7503">
        <v>5.04</v>
      </c>
      <c r="K7503">
        <v>2</v>
      </c>
      <c r="L7503">
        <v>1.76</v>
      </c>
    </row>
    <row r="7504" spans="1:12" ht="14.25" customHeight="1" x14ac:dyDescent="0.25">
      <c r="A7504" t="str">
        <f t="shared" si="117"/>
        <v>ORD7503</v>
      </c>
      <c r="B7504" s="6">
        <v>45426</v>
      </c>
      <c r="C7504" s="6" t="str">
        <f>TEXT(Table1[[#This Row],[Order Date]],"mmm")</f>
        <v>May</v>
      </c>
      <c r="D7504" s="6" t="str">
        <f>TEXT(Table1[[#This Row],[Order Date]],"yyyy")</f>
        <v>2024</v>
      </c>
      <c r="E7504" t="s">
        <v>9</v>
      </c>
      <c r="F7504" t="s">
        <v>78</v>
      </c>
      <c r="G7504" t="s">
        <v>11</v>
      </c>
      <c r="H7504" t="s">
        <v>12</v>
      </c>
      <c r="I7504" t="s">
        <v>2032</v>
      </c>
      <c r="J7504">
        <v>24.78</v>
      </c>
      <c r="K7504">
        <v>1</v>
      </c>
      <c r="L7504">
        <v>7.75</v>
      </c>
    </row>
    <row r="7505" spans="1:12" ht="14.25" customHeight="1" x14ac:dyDescent="0.25">
      <c r="A7505" t="str">
        <f t="shared" si="117"/>
        <v>ORD7504</v>
      </c>
      <c r="B7505" s="6">
        <v>45427</v>
      </c>
      <c r="C7505" s="6" t="str">
        <f>TEXT(Table1[[#This Row],[Order Date]],"mmm")</f>
        <v>May</v>
      </c>
      <c r="D7505" s="6" t="str">
        <f>TEXT(Table1[[#This Row],[Order Date]],"yyyy")</f>
        <v>2024</v>
      </c>
      <c r="E7505" t="s">
        <v>1320</v>
      </c>
      <c r="F7505" t="s">
        <v>95</v>
      </c>
      <c r="G7505" t="s">
        <v>39</v>
      </c>
      <c r="H7505" t="s">
        <v>40</v>
      </c>
      <c r="I7505" t="s">
        <v>901</v>
      </c>
      <c r="J7505">
        <v>29.59</v>
      </c>
      <c r="K7505">
        <v>1</v>
      </c>
      <c r="L7505">
        <v>2.59</v>
      </c>
    </row>
    <row r="7506" spans="1:12" ht="14.25" customHeight="1" x14ac:dyDescent="0.25">
      <c r="A7506" t="str">
        <f t="shared" si="117"/>
        <v>ORD7505</v>
      </c>
      <c r="B7506" s="6">
        <v>45427</v>
      </c>
      <c r="C7506" s="6" t="str">
        <f>TEXT(Table1[[#This Row],[Order Date]],"mmm")</f>
        <v>May</v>
      </c>
      <c r="D7506" s="6" t="str">
        <f>TEXT(Table1[[#This Row],[Order Date]],"yyyy")</f>
        <v>2024</v>
      </c>
      <c r="E7506" t="s">
        <v>1320</v>
      </c>
      <c r="F7506" t="s">
        <v>95</v>
      </c>
      <c r="G7506" t="s">
        <v>11</v>
      </c>
      <c r="H7506" t="s">
        <v>20</v>
      </c>
      <c r="I7506" t="s">
        <v>2468</v>
      </c>
      <c r="J7506">
        <v>4.75</v>
      </c>
      <c r="K7506">
        <v>2</v>
      </c>
      <c r="L7506">
        <v>-3.17</v>
      </c>
    </row>
    <row r="7507" spans="1:12" ht="14.25" customHeight="1" x14ac:dyDescent="0.25">
      <c r="A7507" t="str">
        <f t="shared" si="117"/>
        <v>ORD7506</v>
      </c>
      <c r="B7507" s="6">
        <v>45427</v>
      </c>
      <c r="C7507" s="6" t="str">
        <f>TEXT(Table1[[#This Row],[Order Date]],"mmm")</f>
        <v>May</v>
      </c>
      <c r="D7507" s="6" t="str">
        <f>TEXT(Table1[[#This Row],[Order Date]],"yyyy")</f>
        <v>2024</v>
      </c>
      <c r="E7507" t="s">
        <v>1320</v>
      </c>
      <c r="F7507" t="s">
        <v>95</v>
      </c>
      <c r="G7507" t="s">
        <v>11</v>
      </c>
      <c r="H7507" t="s">
        <v>12</v>
      </c>
      <c r="I7507" t="s">
        <v>2672</v>
      </c>
      <c r="J7507">
        <v>15.55</v>
      </c>
      <c r="K7507">
        <v>3</v>
      </c>
      <c r="L7507">
        <v>5.64</v>
      </c>
    </row>
    <row r="7508" spans="1:12" ht="14.25" customHeight="1" x14ac:dyDescent="0.25">
      <c r="A7508" t="str">
        <f t="shared" si="117"/>
        <v>ORD7507</v>
      </c>
      <c r="B7508" s="6">
        <v>45427</v>
      </c>
      <c r="C7508" s="6" t="str">
        <f>TEXT(Table1[[#This Row],[Order Date]],"mmm")</f>
        <v>May</v>
      </c>
      <c r="D7508" s="6" t="str">
        <f>TEXT(Table1[[#This Row],[Order Date]],"yyyy")</f>
        <v>2024</v>
      </c>
      <c r="E7508" t="s">
        <v>295</v>
      </c>
      <c r="F7508" t="s">
        <v>164</v>
      </c>
      <c r="G7508" t="s">
        <v>34</v>
      </c>
      <c r="H7508" t="s">
        <v>47</v>
      </c>
      <c r="I7508" t="s">
        <v>688</v>
      </c>
      <c r="J7508">
        <v>39.96</v>
      </c>
      <c r="K7508">
        <v>2</v>
      </c>
      <c r="L7508">
        <v>17.18</v>
      </c>
    </row>
    <row r="7509" spans="1:12" ht="14.25" customHeight="1" x14ac:dyDescent="0.25">
      <c r="A7509" t="str">
        <f t="shared" si="117"/>
        <v>ORD7508</v>
      </c>
      <c r="B7509" s="6">
        <v>45427</v>
      </c>
      <c r="C7509" s="6" t="str">
        <f>TEXT(Table1[[#This Row],[Order Date]],"mmm")</f>
        <v>May</v>
      </c>
      <c r="D7509" s="6" t="str">
        <f>TEXT(Table1[[#This Row],[Order Date]],"yyyy")</f>
        <v>2024</v>
      </c>
      <c r="E7509" t="s">
        <v>295</v>
      </c>
      <c r="F7509" t="s">
        <v>164</v>
      </c>
      <c r="G7509" t="s">
        <v>34</v>
      </c>
      <c r="H7509" t="s">
        <v>35</v>
      </c>
      <c r="I7509" t="s">
        <v>1634</v>
      </c>
      <c r="J7509">
        <v>42.62</v>
      </c>
      <c r="K7509">
        <v>2</v>
      </c>
      <c r="L7509">
        <v>4.26</v>
      </c>
    </row>
    <row r="7510" spans="1:12" ht="14.25" customHeight="1" x14ac:dyDescent="0.25">
      <c r="A7510" t="str">
        <f t="shared" si="117"/>
        <v>ORD7509</v>
      </c>
      <c r="B7510" s="6">
        <v>45427</v>
      </c>
      <c r="C7510" s="6" t="str">
        <f>TEXT(Table1[[#This Row],[Order Date]],"mmm")</f>
        <v>May</v>
      </c>
      <c r="D7510" s="6" t="str">
        <f>TEXT(Table1[[#This Row],[Order Date]],"yyyy")</f>
        <v>2024</v>
      </c>
      <c r="E7510" t="s">
        <v>295</v>
      </c>
      <c r="F7510" t="s">
        <v>164</v>
      </c>
      <c r="G7510" t="s">
        <v>34</v>
      </c>
      <c r="H7510" t="s">
        <v>35</v>
      </c>
      <c r="I7510" t="s">
        <v>1237</v>
      </c>
      <c r="J7510">
        <v>220.96</v>
      </c>
      <c r="K7510">
        <v>1</v>
      </c>
      <c r="L7510">
        <v>24.86</v>
      </c>
    </row>
    <row r="7511" spans="1:12" ht="14.25" customHeight="1" x14ac:dyDescent="0.25">
      <c r="A7511" t="str">
        <f t="shared" si="117"/>
        <v>ORD7510</v>
      </c>
      <c r="B7511" s="6">
        <v>45427</v>
      </c>
      <c r="C7511" s="6" t="str">
        <f>TEXT(Table1[[#This Row],[Order Date]],"mmm")</f>
        <v>May</v>
      </c>
      <c r="D7511" s="6" t="str">
        <f>TEXT(Table1[[#This Row],[Order Date]],"yyyy")</f>
        <v>2024</v>
      </c>
      <c r="E7511" t="s">
        <v>1433</v>
      </c>
      <c r="F7511" t="s">
        <v>15</v>
      </c>
      <c r="G7511" t="s">
        <v>11</v>
      </c>
      <c r="H7511" t="s">
        <v>12</v>
      </c>
      <c r="I7511" t="s">
        <v>1984</v>
      </c>
      <c r="J7511">
        <v>56.7</v>
      </c>
      <c r="K7511">
        <v>2</v>
      </c>
      <c r="L7511">
        <v>19.14</v>
      </c>
    </row>
    <row r="7512" spans="1:12" ht="14.25" customHeight="1" x14ac:dyDescent="0.25">
      <c r="A7512" t="str">
        <f t="shared" si="117"/>
        <v>ORD7511</v>
      </c>
      <c r="B7512" s="6">
        <v>45427</v>
      </c>
      <c r="C7512" s="6" t="str">
        <f>TEXT(Table1[[#This Row],[Order Date]],"mmm")</f>
        <v>May</v>
      </c>
      <c r="D7512" s="6" t="str">
        <f>TEXT(Table1[[#This Row],[Order Date]],"yyyy")</f>
        <v>2024</v>
      </c>
      <c r="E7512" t="s">
        <v>1433</v>
      </c>
      <c r="F7512" t="s">
        <v>15</v>
      </c>
      <c r="G7512" t="s">
        <v>39</v>
      </c>
      <c r="H7512" t="s">
        <v>40</v>
      </c>
      <c r="I7512" t="s">
        <v>1342</v>
      </c>
      <c r="J7512">
        <v>11.12</v>
      </c>
      <c r="K7512">
        <v>2</v>
      </c>
      <c r="L7512">
        <v>3.48</v>
      </c>
    </row>
    <row r="7513" spans="1:12" ht="14.25" customHeight="1" x14ac:dyDescent="0.25">
      <c r="A7513" t="str">
        <f t="shared" si="117"/>
        <v>ORD7512</v>
      </c>
      <c r="B7513" s="6">
        <v>45428</v>
      </c>
      <c r="C7513" s="6" t="str">
        <f>TEXT(Table1[[#This Row],[Order Date]],"mmm")</f>
        <v>May</v>
      </c>
      <c r="D7513" s="6" t="str">
        <f>TEXT(Table1[[#This Row],[Order Date]],"yyyy")</f>
        <v>2024</v>
      </c>
      <c r="E7513" t="s">
        <v>1661</v>
      </c>
      <c r="F7513" t="s">
        <v>78</v>
      </c>
      <c r="G7513" t="s">
        <v>11</v>
      </c>
      <c r="H7513" t="s">
        <v>18</v>
      </c>
      <c r="I7513" t="s">
        <v>557</v>
      </c>
      <c r="J7513">
        <v>221.02</v>
      </c>
      <c r="K7513">
        <v>2</v>
      </c>
      <c r="L7513">
        <v>-55.26</v>
      </c>
    </row>
    <row r="7514" spans="1:12" ht="14.25" customHeight="1" x14ac:dyDescent="0.25">
      <c r="A7514" t="str">
        <f t="shared" si="117"/>
        <v>ORD7513</v>
      </c>
      <c r="B7514" s="6">
        <v>45430</v>
      </c>
      <c r="C7514" s="6" t="str">
        <f>TEXT(Table1[[#This Row],[Order Date]],"mmm")</f>
        <v>May</v>
      </c>
      <c r="D7514" s="6" t="str">
        <f>TEXT(Table1[[#This Row],[Order Date]],"yyyy")</f>
        <v>2024</v>
      </c>
      <c r="E7514" t="s">
        <v>796</v>
      </c>
      <c r="F7514" t="s">
        <v>23</v>
      </c>
      <c r="G7514" t="s">
        <v>39</v>
      </c>
      <c r="H7514" t="s">
        <v>52</v>
      </c>
      <c r="I7514" t="s">
        <v>1955</v>
      </c>
      <c r="J7514">
        <v>36.049999999999997</v>
      </c>
      <c r="K7514">
        <v>3</v>
      </c>
      <c r="L7514">
        <v>-0.9</v>
      </c>
    </row>
    <row r="7515" spans="1:12" ht="14.25" customHeight="1" x14ac:dyDescent="0.25">
      <c r="A7515" t="str">
        <f t="shared" si="117"/>
        <v>ORD7514</v>
      </c>
      <c r="B7515" s="6">
        <v>45430</v>
      </c>
      <c r="C7515" s="6" t="str">
        <f>TEXT(Table1[[#This Row],[Order Date]],"mmm")</f>
        <v>May</v>
      </c>
      <c r="D7515" s="6" t="str">
        <f>TEXT(Table1[[#This Row],[Order Date]],"yyyy")</f>
        <v>2024</v>
      </c>
      <c r="E7515" t="s">
        <v>94</v>
      </c>
      <c r="F7515" t="s">
        <v>149</v>
      </c>
      <c r="G7515" t="s">
        <v>34</v>
      </c>
      <c r="H7515" t="s">
        <v>47</v>
      </c>
      <c r="I7515" t="s">
        <v>1188</v>
      </c>
      <c r="J7515">
        <v>14.56</v>
      </c>
      <c r="K7515">
        <v>2</v>
      </c>
      <c r="L7515">
        <v>6.26</v>
      </c>
    </row>
    <row r="7516" spans="1:12" ht="14.25" customHeight="1" x14ac:dyDescent="0.25">
      <c r="A7516" t="str">
        <f t="shared" si="117"/>
        <v>ORD7515</v>
      </c>
      <c r="B7516" s="6">
        <v>45430</v>
      </c>
      <c r="C7516" s="6" t="str">
        <f>TEXT(Table1[[#This Row],[Order Date]],"mmm")</f>
        <v>May</v>
      </c>
      <c r="D7516" s="6" t="str">
        <f>TEXT(Table1[[#This Row],[Order Date]],"yyyy")</f>
        <v>2024</v>
      </c>
      <c r="E7516" t="s">
        <v>94</v>
      </c>
      <c r="F7516" t="s">
        <v>149</v>
      </c>
      <c r="G7516" t="s">
        <v>11</v>
      </c>
      <c r="H7516" t="s">
        <v>20</v>
      </c>
      <c r="I7516" t="s">
        <v>113</v>
      </c>
      <c r="J7516">
        <v>3.05</v>
      </c>
      <c r="K7516">
        <v>1</v>
      </c>
      <c r="L7516">
        <v>1.03</v>
      </c>
    </row>
    <row r="7517" spans="1:12" ht="14.25" customHeight="1" x14ac:dyDescent="0.25">
      <c r="A7517" t="str">
        <f t="shared" si="117"/>
        <v>ORD7516</v>
      </c>
      <c r="B7517" s="6">
        <v>45430</v>
      </c>
      <c r="C7517" s="6" t="str">
        <f>TEXT(Table1[[#This Row],[Order Date]],"mmm")</f>
        <v>May</v>
      </c>
      <c r="D7517" s="6" t="str">
        <f>TEXT(Table1[[#This Row],[Order Date]],"yyyy")</f>
        <v>2024</v>
      </c>
      <c r="E7517" t="s">
        <v>410</v>
      </c>
      <c r="F7517" t="s">
        <v>10</v>
      </c>
      <c r="G7517" t="s">
        <v>11</v>
      </c>
      <c r="H7517" t="s">
        <v>20</v>
      </c>
      <c r="I7517" t="s">
        <v>1313</v>
      </c>
      <c r="J7517">
        <v>6.87</v>
      </c>
      <c r="K7517">
        <v>7</v>
      </c>
      <c r="L7517">
        <v>-10.65</v>
      </c>
    </row>
    <row r="7518" spans="1:12" ht="14.25" customHeight="1" x14ac:dyDescent="0.25">
      <c r="A7518" t="str">
        <f t="shared" si="117"/>
        <v>ORD7517</v>
      </c>
      <c r="B7518" s="6">
        <v>45430</v>
      </c>
      <c r="C7518" s="6" t="str">
        <f>TEXT(Table1[[#This Row],[Order Date]],"mmm")</f>
        <v>May</v>
      </c>
      <c r="D7518" s="6" t="str">
        <f>TEXT(Table1[[#This Row],[Order Date]],"yyyy")</f>
        <v>2024</v>
      </c>
      <c r="E7518" t="s">
        <v>410</v>
      </c>
      <c r="F7518" t="s">
        <v>10</v>
      </c>
      <c r="G7518" t="s">
        <v>11</v>
      </c>
      <c r="H7518" t="s">
        <v>20</v>
      </c>
      <c r="I7518" t="s">
        <v>1523</v>
      </c>
      <c r="J7518">
        <v>2</v>
      </c>
      <c r="K7518">
        <v>1</v>
      </c>
      <c r="L7518">
        <v>-3.29</v>
      </c>
    </row>
    <row r="7519" spans="1:12" ht="14.25" customHeight="1" x14ac:dyDescent="0.25">
      <c r="A7519" t="str">
        <f t="shared" si="117"/>
        <v>ORD7518</v>
      </c>
      <c r="B7519" s="6">
        <v>45430</v>
      </c>
      <c r="C7519" s="6" t="str">
        <f>TEXT(Table1[[#This Row],[Order Date]],"mmm")</f>
        <v>May</v>
      </c>
      <c r="D7519" s="6" t="str">
        <f>TEXT(Table1[[#This Row],[Order Date]],"yyyy")</f>
        <v>2024</v>
      </c>
      <c r="E7519" t="s">
        <v>410</v>
      </c>
      <c r="F7519" t="s">
        <v>10</v>
      </c>
      <c r="G7519" t="s">
        <v>11</v>
      </c>
      <c r="H7519" t="s">
        <v>18</v>
      </c>
      <c r="I7519" t="s">
        <v>2673</v>
      </c>
      <c r="J7519">
        <v>8.93</v>
      </c>
      <c r="K7519">
        <v>2</v>
      </c>
      <c r="L7519">
        <v>0.67</v>
      </c>
    </row>
    <row r="7520" spans="1:12" ht="14.25" customHeight="1" x14ac:dyDescent="0.25">
      <c r="A7520" t="str">
        <f t="shared" si="117"/>
        <v>ORD7519</v>
      </c>
      <c r="B7520" s="6">
        <v>45430</v>
      </c>
      <c r="C7520" s="6" t="str">
        <f>TEXT(Table1[[#This Row],[Order Date]],"mmm")</f>
        <v>May</v>
      </c>
      <c r="D7520" s="6" t="str">
        <f>TEXT(Table1[[#This Row],[Order Date]],"yyyy")</f>
        <v>2024</v>
      </c>
      <c r="E7520" t="s">
        <v>2435</v>
      </c>
      <c r="F7520" t="s">
        <v>30</v>
      </c>
      <c r="G7520" t="s">
        <v>11</v>
      </c>
      <c r="H7520" t="s">
        <v>92</v>
      </c>
      <c r="I7520" t="s">
        <v>1387</v>
      </c>
      <c r="J7520">
        <v>17.239999999999998</v>
      </c>
      <c r="K7520">
        <v>2</v>
      </c>
      <c r="L7520">
        <v>4.4800000000000004</v>
      </c>
    </row>
    <row r="7521" spans="1:12" ht="14.25" customHeight="1" x14ac:dyDescent="0.25">
      <c r="A7521" t="str">
        <f t="shared" si="117"/>
        <v>ORD7520</v>
      </c>
      <c r="B7521" s="6">
        <v>45430</v>
      </c>
      <c r="C7521" s="6" t="str">
        <f>TEXT(Table1[[#This Row],[Order Date]],"mmm")</f>
        <v>May</v>
      </c>
      <c r="D7521" s="6" t="str">
        <f>TEXT(Table1[[#This Row],[Order Date]],"yyyy")</f>
        <v>2024</v>
      </c>
      <c r="E7521" t="s">
        <v>2435</v>
      </c>
      <c r="F7521" t="s">
        <v>30</v>
      </c>
      <c r="G7521" t="s">
        <v>34</v>
      </c>
      <c r="H7521" t="s">
        <v>74</v>
      </c>
      <c r="I7521" t="s">
        <v>1654</v>
      </c>
      <c r="J7521">
        <v>302.94</v>
      </c>
      <c r="K7521">
        <v>3</v>
      </c>
      <c r="L7521">
        <v>75.739999999999995</v>
      </c>
    </row>
    <row r="7522" spans="1:12" ht="14.25" customHeight="1" x14ac:dyDescent="0.25">
      <c r="A7522" t="str">
        <f t="shared" si="117"/>
        <v>ORD7521</v>
      </c>
      <c r="B7522" s="6">
        <v>45430</v>
      </c>
      <c r="C7522" s="6" t="str">
        <f>TEXT(Table1[[#This Row],[Order Date]],"mmm")</f>
        <v>May</v>
      </c>
      <c r="D7522" s="6" t="str">
        <f>TEXT(Table1[[#This Row],[Order Date]],"yyyy")</f>
        <v>2024</v>
      </c>
      <c r="E7522" t="s">
        <v>2435</v>
      </c>
      <c r="F7522" t="s">
        <v>30</v>
      </c>
      <c r="G7522" t="s">
        <v>39</v>
      </c>
      <c r="H7522" t="s">
        <v>40</v>
      </c>
      <c r="I7522" t="s">
        <v>1342</v>
      </c>
      <c r="J7522">
        <v>34.75</v>
      </c>
      <c r="K7522">
        <v>5</v>
      </c>
      <c r="L7522">
        <v>15.64</v>
      </c>
    </row>
    <row r="7523" spans="1:12" ht="14.25" customHeight="1" x14ac:dyDescent="0.25">
      <c r="A7523" t="str">
        <f t="shared" si="117"/>
        <v>ORD7522</v>
      </c>
      <c r="B7523" s="6">
        <v>45430</v>
      </c>
      <c r="C7523" s="6" t="str">
        <f>TEXT(Table1[[#This Row],[Order Date]],"mmm")</f>
        <v>May</v>
      </c>
      <c r="D7523" s="6" t="str">
        <f>TEXT(Table1[[#This Row],[Order Date]],"yyyy")</f>
        <v>2024</v>
      </c>
      <c r="E7523" t="s">
        <v>2435</v>
      </c>
      <c r="F7523" t="s">
        <v>30</v>
      </c>
      <c r="G7523" t="s">
        <v>11</v>
      </c>
      <c r="H7523" t="s">
        <v>20</v>
      </c>
      <c r="I7523" t="s">
        <v>1770</v>
      </c>
      <c r="J7523">
        <v>113.94</v>
      </c>
      <c r="K7523">
        <v>6</v>
      </c>
      <c r="L7523">
        <v>54.69</v>
      </c>
    </row>
    <row r="7524" spans="1:12" ht="14.25" customHeight="1" x14ac:dyDescent="0.25">
      <c r="A7524" t="str">
        <f t="shared" si="117"/>
        <v>ORD7523</v>
      </c>
      <c r="B7524" s="6">
        <v>45430</v>
      </c>
      <c r="C7524" s="6" t="str">
        <f>TEXT(Table1[[#This Row],[Order Date]],"mmm")</f>
        <v>May</v>
      </c>
      <c r="D7524" s="6" t="str">
        <f>TEXT(Table1[[#This Row],[Order Date]],"yyyy")</f>
        <v>2024</v>
      </c>
      <c r="E7524" t="s">
        <v>2435</v>
      </c>
      <c r="F7524" t="s">
        <v>30</v>
      </c>
      <c r="G7524" t="s">
        <v>39</v>
      </c>
      <c r="H7524" t="s">
        <v>40</v>
      </c>
      <c r="I7524" t="s">
        <v>2362</v>
      </c>
      <c r="J7524">
        <v>55.98</v>
      </c>
      <c r="K7524">
        <v>2</v>
      </c>
      <c r="L7524">
        <v>15.67</v>
      </c>
    </row>
    <row r="7525" spans="1:12" ht="14.25" customHeight="1" x14ac:dyDescent="0.25">
      <c r="A7525" t="str">
        <f t="shared" si="117"/>
        <v>ORD7524</v>
      </c>
      <c r="B7525" s="6">
        <v>45430</v>
      </c>
      <c r="C7525" s="6" t="str">
        <f>TEXT(Table1[[#This Row],[Order Date]],"mmm")</f>
        <v>May</v>
      </c>
      <c r="D7525" s="6" t="str">
        <f>TEXT(Table1[[#This Row],[Order Date]],"yyyy")</f>
        <v>2024</v>
      </c>
      <c r="E7525" t="s">
        <v>1817</v>
      </c>
      <c r="F7525" t="s">
        <v>91</v>
      </c>
      <c r="G7525" t="s">
        <v>39</v>
      </c>
      <c r="H7525" t="s">
        <v>40</v>
      </c>
      <c r="I7525" t="s">
        <v>2312</v>
      </c>
      <c r="J7525">
        <v>344.7</v>
      </c>
      <c r="K7525">
        <v>2</v>
      </c>
      <c r="L7525">
        <v>38.78</v>
      </c>
    </row>
    <row r="7526" spans="1:12" ht="14.25" customHeight="1" x14ac:dyDescent="0.25">
      <c r="A7526" t="str">
        <f t="shared" si="117"/>
        <v>ORD7525</v>
      </c>
      <c r="B7526" s="6">
        <v>45430</v>
      </c>
      <c r="C7526" s="6" t="str">
        <f>TEXT(Table1[[#This Row],[Order Date]],"mmm")</f>
        <v>May</v>
      </c>
      <c r="D7526" s="6" t="str">
        <f>TEXT(Table1[[#This Row],[Order Date]],"yyyy")</f>
        <v>2024</v>
      </c>
      <c r="E7526" t="s">
        <v>1181</v>
      </c>
      <c r="F7526" t="s">
        <v>186</v>
      </c>
      <c r="G7526" t="s">
        <v>11</v>
      </c>
      <c r="H7526" t="s">
        <v>92</v>
      </c>
      <c r="I7526" t="s">
        <v>2560</v>
      </c>
      <c r="J7526">
        <v>706.86</v>
      </c>
      <c r="K7526">
        <v>7</v>
      </c>
      <c r="L7526">
        <v>197.92</v>
      </c>
    </row>
    <row r="7527" spans="1:12" ht="14.25" customHeight="1" x14ac:dyDescent="0.25">
      <c r="A7527" t="str">
        <f t="shared" si="117"/>
        <v>ORD7526</v>
      </c>
      <c r="B7527" s="6">
        <v>45430</v>
      </c>
      <c r="C7527" s="6" t="str">
        <f>TEXT(Table1[[#This Row],[Order Date]],"mmm")</f>
        <v>May</v>
      </c>
      <c r="D7527" s="6" t="str">
        <f>TEXT(Table1[[#This Row],[Order Date]],"yyyy")</f>
        <v>2024</v>
      </c>
      <c r="E7527" t="s">
        <v>1181</v>
      </c>
      <c r="F7527" t="s">
        <v>186</v>
      </c>
      <c r="G7527" t="s">
        <v>39</v>
      </c>
      <c r="H7527" t="s">
        <v>40</v>
      </c>
      <c r="I7527" t="s">
        <v>2275</v>
      </c>
      <c r="J7527">
        <v>114.95</v>
      </c>
      <c r="K7527">
        <v>5</v>
      </c>
      <c r="L7527">
        <v>2.2999999999999998</v>
      </c>
    </row>
    <row r="7528" spans="1:12" ht="14.25" customHeight="1" x14ac:dyDescent="0.25">
      <c r="A7528" t="str">
        <f t="shared" si="117"/>
        <v>ORD7527</v>
      </c>
      <c r="B7528" s="6">
        <v>45430</v>
      </c>
      <c r="C7528" s="6" t="str">
        <f>TEXT(Table1[[#This Row],[Order Date]],"mmm")</f>
        <v>May</v>
      </c>
      <c r="D7528" s="6" t="str">
        <f>TEXT(Table1[[#This Row],[Order Date]],"yyyy")</f>
        <v>2024</v>
      </c>
      <c r="E7528" t="s">
        <v>1181</v>
      </c>
      <c r="F7528" t="s">
        <v>186</v>
      </c>
      <c r="G7528" t="s">
        <v>11</v>
      </c>
      <c r="H7528" t="s">
        <v>20</v>
      </c>
      <c r="I7528" t="s">
        <v>1599</v>
      </c>
      <c r="J7528">
        <v>43.19</v>
      </c>
      <c r="K7528">
        <v>7</v>
      </c>
      <c r="L7528">
        <v>20.73</v>
      </c>
    </row>
    <row r="7529" spans="1:12" ht="14.25" customHeight="1" x14ac:dyDescent="0.25">
      <c r="A7529" t="str">
        <f t="shared" si="117"/>
        <v>ORD7528</v>
      </c>
      <c r="B7529" s="6">
        <v>45430</v>
      </c>
      <c r="C7529" s="6" t="str">
        <f>TEXT(Table1[[#This Row],[Order Date]],"mmm")</f>
        <v>May</v>
      </c>
      <c r="D7529" s="6" t="str">
        <f>TEXT(Table1[[#This Row],[Order Date]],"yyyy")</f>
        <v>2024</v>
      </c>
      <c r="E7529" t="s">
        <v>2244</v>
      </c>
      <c r="F7529" t="s">
        <v>15</v>
      </c>
      <c r="G7529" t="s">
        <v>34</v>
      </c>
      <c r="H7529" t="s">
        <v>47</v>
      </c>
      <c r="I7529" t="s">
        <v>2015</v>
      </c>
      <c r="J7529">
        <v>22.61</v>
      </c>
      <c r="K7529">
        <v>3</v>
      </c>
      <c r="L7529">
        <v>-10.17</v>
      </c>
    </row>
    <row r="7530" spans="1:12" ht="14.25" customHeight="1" x14ac:dyDescent="0.25">
      <c r="A7530" t="str">
        <f t="shared" si="117"/>
        <v>ORD7529</v>
      </c>
      <c r="B7530" s="6">
        <v>45430</v>
      </c>
      <c r="C7530" s="6" t="str">
        <f>TEXT(Table1[[#This Row],[Order Date]],"mmm")</f>
        <v>May</v>
      </c>
      <c r="D7530" s="6" t="str">
        <f>TEXT(Table1[[#This Row],[Order Date]],"yyyy")</f>
        <v>2024</v>
      </c>
      <c r="E7530" t="s">
        <v>2244</v>
      </c>
      <c r="F7530" t="s">
        <v>15</v>
      </c>
      <c r="G7530" t="s">
        <v>34</v>
      </c>
      <c r="H7530" t="s">
        <v>47</v>
      </c>
      <c r="I7530" t="s">
        <v>480</v>
      </c>
      <c r="J7530">
        <v>1.89</v>
      </c>
      <c r="K7530">
        <v>1</v>
      </c>
      <c r="L7530">
        <v>-0.99</v>
      </c>
    </row>
    <row r="7531" spans="1:12" ht="14.25" customHeight="1" x14ac:dyDescent="0.25">
      <c r="A7531" t="str">
        <f t="shared" si="117"/>
        <v>ORD7530</v>
      </c>
      <c r="B7531" s="6">
        <v>45431</v>
      </c>
      <c r="C7531" s="6" t="str">
        <f>TEXT(Table1[[#This Row],[Order Date]],"mmm")</f>
        <v>May</v>
      </c>
      <c r="D7531" s="6" t="str">
        <f>TEXT(Table1[[#This Row],[Order Date]],"yyyy")</f>
        <v>2024</v>
      </c>
      <c r="E7531" t="s">
        <v>1196</v>
      </c>
      <c r="F7531" t="s">
        <v>164</v>
      </c>
      <c r="G7531" t="s">
        <v>11</v>
      </c>
      <c r="H7531" t="s">
        <v>92</v>
      </c>
      <c r="I7531" t="s">
        <v>1820</v>
      </c>
      <c r="J7531">
        <v>97.16</v>
      </c>
      <c r="K7531">
        <v>2</v>
      </c>
      <c r="L7531">
        <v>28.18</v>
      </c>
    </row>
    <row r="7532" spans="1:12" ht="14.25" customHeight="1" x14ac:dyDescent="0.25">
      <c r="A7532" t="str">
        <f t="shared" si="117"/>
        <v>ORD7531</v>
      </c>
      <c r="B7532" s="6">
        <v>45431</v>
      </c>
      <c r="C7532" s="6" t="str">
        <f>TEXT(Table1[[#This Row],[Order Date]],"mmm")</f>
        <v>May</v>
      </c>
      <c r="D7532" s="6" t="str">
        <f>TEXT(Table1[[#This Row],[Order Date]],"yyyy")</f>
        <v>2024</v>
      </c>
      <c r="E7532" t="s">
        <v>490</v>
      </c>
      <c r="F7532" t="s">
        <v>149</v>
      </c>
      <c r="G7532" t="s">
        <v>11</v>
      </c>
      <c r="H7532" t="s">
        <v>92</v>
      </c>
      <c r="I7532" t="s">
        <v>316</v>
      </c>
      <c r="J7532">
        <v>281.33999999999997</v>
      </c>
      <c r="K7532">
        <v>6</v>
      </c>
      <c r="L7532">
        <v>109.72</v>
      </c>
    </row>
    <row r="7533" spans="1:12" ht="14.25" customHeight="1" x14ac:dyDescent="0.25">
      <c r="A7533" t="str">
        <f t="shared" si="117"/>
        <v>ORD7532</v>
      </c>
      <c r="B7533" s="6">
        <v>45431</v>
      </c>
      <c r="C7533" s="6" t="str">
        <f>TEXT(Table1[[#This Row],[Order Date]],"mmm")</f>
        <v>May</v>
      </c>
      <c r="D7533" s="6" t="str">
        <f>TEXT(Table1[[#This Row],[Order Date]],"yyyy")</f>
        <v>2024</v>
      </c>
      <c r="E7533" t="s">
        <v>490</v>
      </c>
      <c r="F7533" t="s">
        <v>149</v>
      </c>
      <c r="G7533" t="s">
        <v>39</v>
      </c>
      <c r="H7533" t="s">
        <v>40</v>
      </c>
      <c r="I7533" t="s">
        <v>1347</v>
      </c>
      <c r="J7533">
        <v>307.98</v>
      </c>
      <c r="K7533">
        <v>2</v>
      </c>
      <c r="L7533">
        <v>89.31</v>
      </c>
    </row>
    <row r="7534" spans="1:12" ht="14.25" customHeight="1" x14ac:dyDescent="0.25">
      <c r="A7534" t="str">
        <f t="shared" si="117"/>
        <v>ORD7533</v>
      </c>
      <c r="B7534" s="6">
        <v>45431</v>
      </c>
      <c r="C7534" s="6" t="str">
        <f>TEXT(Table1[[#This Row],[Order Date]],"mmm")</f>
        <v>May</v>
      </c>
      <c r="D7534" s="6" t="str">
        <f>TEXT(Table1[[#This Row],[Order Date]],"yyyy")</f>
        <v>2024</v>
      </c>
      <c r="E7534" t="s">
        <v>490</v>
      </c>
      <c r="F7534" t="s">
        <v>149</v>
      </c>
      <c r="G7534" t="s">
        <v>39</v>
      </c>
      <c r="H7534" t="s">
        <v>52</v>
      </c>
      <c r="I7534" t="s">
        <v>731</v>
      </c>
      <c r="J7534">
        <v>299.97000000000003</v>
      </c>
      <c r="K7534">
        <v>3</v>
      </c>
      <c r="L7534">
        <v>113.99</v>
      </c>
    </row>
    <row r="7535" spans="1:12" ht="14.25" customHeight="1" x14ac:dyDescent="0.25">
      <c r="A7535" t="str">
        <f t="shared" si="117"/>
        <v>ORD7534</v>
      </c>
      <c r="B7535" s="6">
        <v>45431</v>
      </c>
      <c r="C7535" s="6" t="str">
        <f>TEXT(Table1[[#This Row],[Order Date]],"mmm")</f>
        <v>May</v>
      </c>
      <c r="D7535" s="6" t="str">
        <f>TEXT(Table1[[#This Row],[Order Date]],"yyyy")</f>
        <v>2024</v>
      </c>
      <c r="E7535" t="s">
        <v>233</v>
      </c>
      <c r="F7535" t="s">
        <v>30</v>
      </c>
      <c r="G7535" t="s">
        <v>39</v>
      </c>
      <c r="H7535" t="s">
        <v>52</v>
      </c>
      <c r="I7535" t="s">
        <v>477</v>
      </c>
      <c r="J7535">
        <v>67.8</v>
      </c>
      <c r="K7535">
        <v>4</v>
      </c>
      <c r="L7535">
        <v>4.07</v>
      </c>
    </row>
    <row r="7536" spans="1:12" ht="14.25" customHeight="1" x14ac:dyDescent="0.25">
      <c r="A7536" t="str">
        <f t="shared" si="117"/>
        <v>ORD7535</v>
      </c>
      <c r="B7536" s="6">
        <v>45431</v>
      </c>
      <c r="C7536" s="6" t="str">
        <f>TEXT(Table1[[#This Row],[Order Date]],"mmm")</f>
        <v>May</v>
      </c>
      <c r="D7536" s="6" t="str">
        <f>TEXT(Table1[[#This Row],[Order Date]],"yyyy")</f>
        <v>2024</v>
      </c>
      <c r="E7536" t="s">
        <v>233</v>
      </c>
      <c r="F7536" t="s">
        <v>30</v>
      </c>
      <c r="G7536" t="s">
        <v>39</v>
      </c>
      <c r="H7536" t="s">
        <v>40</v>
      </c>
      <c r="I7536" t="s">
        <v>2674</v>
      </c>
      <c r="J7536">
        <v>377.97</v>
      </c>
      <c r="K7536">
        <v>3</v>
      </c>
      <c r="L7536">
        <v>98.27</v>
      </c>
    </row>
    <row r="7537" spans="1:12" ht="14.25" customHeight="1" x14ac:dyDescent="0.25">
      <c r="A7537" t="str">
        <f t="shared" si="117"/>
        <v>ORD7536</v>
      </c>
      <c r="B7537" s="6">
        <v>45431</v>
      </c>
      <c r="C7537" s="6" t="str">
        <f>TEXT(Table1[[#This Row],[Order Date]],"mmm")</f>
        <v>May</v>
      </c>
      <c r="D7537" s="6" t="str">
        <f>TEXT(Table1[[#This Row],[Order Date]],"yyyy")</f>
        <v>2024</v>
      </c>
      <c r="E7537" t="s">
        <v>233</v>
      </c>
      <c r="F7537" t="s">
        <v>30</v>
      </c>
      <c r="G7537" t="s">
        <v>34</v>
      </c>
      <c r="H7537" t="s">
        <v>74</v>
      </c>
      <c r="I7537" t="s">
        <v>1880</v>
      </c>
      <c r="J7537">
        <v>1628.82</v>
      </c>
      <c r="K7537">
        <v>9</v>
      </c>
      <c r="L7537">
        <v>374.63</v>
      </c>
    </row>
    <row r="7538" spans="1:12" ht="14.25" customHeight="1" x14ac:dyDescent="0.25">
      <c r="A7538" t="str">
        <f t="shared" si="117"/>
        <v>ORD7537</v>
      </c>
      <c r="B7538" s="6">
        <v>45431</v>
      </c>
      <c r="C7538" s="6" t="str">
        <f>TEXT(Table1[[#This Row],[Order Date]],"mmm")</f>
        <v>May</v>
      </c>
      <c r="D7538" s="6" t="str">
        <f>TEXT(Table1[[#This Row],[Order Date]],"yyyy")</f>
        <v>2024</v>
      </c>
      <c r="E7538" t="s">
        <v>233</v>
      </c>
      <c r="F7538" t="s">
        <v>30</v>
      </c>
      <c r="G7538" t="s">
        <v>11</v>
      </c>
      <c r="H7538" t="s">
        <v>12</v>
      </c>
      <c r="I7538" t="s">
        <v>491</v>
      </c>
      <c r="J7538">
        <v>286.93</v>
      </c>
      <c r="K7538">
        <v>7</v>
      </c>
      <c r="L7538">
        <v>140.6</v>
      </c>
    </row>
    <row r="7539" spans="1:12" ht="14.25" customHeight="1" x14ac:dyDescent="0.25">
      <c r="A7539" t="str">
        <f t="shared" si="117"/>
        <v>ORD7538</v>
      </c>
      <c r="B7539" s="6">
        <v>45431</v>
      </c>
      <c r="C7539" s="6" t="str">
        <f>TEXT(Table1[[#This Row],[Order Date]],"mmm")</f>
        <v>May</v>
      </c>
      <c r="D7539" s="6" t="str">
        <f>TEXT(Table1[[#This Row],[Order Date]],"yyyy")</f>
        <v>2024</v>
      </c>
      <c r="E7539" t="s">
        <v>917</v>
      </c>
      <c r="F7539" t="s">
        <v>27</v>
      </c>
      <c r="G7539" t="s">
        <v>34</v>
      </c>
      <c r="H7539" t="s">
        <v>35</v>
      </c>
      <c r="I7539" t="s">
        <v>793</v>
      </c>
      <c r="J7539">
        <v>681.41</v>
      </c>
      <c r="K7539">
        <v>12</v>
      </c>
      <c r="L7539">
        <v>42.59</v>
      </c>
    </row>
    <row r="7540" spans="1:12" ht="14.25" customHeight="1" x14ac:dyDescent="0.25">
      <c r="A7540" t="str">
        <f t="shared" si="117"/>
        <v>ORD7539</v>
      </c>
      <c r="B7540" s="6">
        <v>45431</v>
      </c>
      <c r="C7540" s="6" t="str">
        <f>TEXT(Table1[[#This Row],[Order Date]],"mmm")</f>
        <v>May</v>
      </c>
      <c r="D7540" s="6" t="str">
        <f>TEXT(Table1[[#This Row],[Order Date]],"yyyy")</f>
        <v>2024</v>
      </c>
      <c r="E7540" t="s">
        <v>917</v>
      </c>
      <c r="F7540" t="s">
        <v>27</v>
      </c>
      <c r="G7540" t="s">
        <v>11</v>
      </c>
      <c r="H7540" t="s">
        <v>24</v>
      </c>
      <c r="I7540" t="s">
        <v>1624</v>
      </c>
      <c r="J7540">
        <v>3.52</v>
      </c>
      <c r="K7540">
        <v>2</v>
      </c>
      <c r="L7540">
        <v>1.02</v>
      </c>
    </row>
    <row r="7541" spans="1:12" ht="14.25" customHeight="1" x14ac:dyDescent="0.25">
      <c r="A7541" t="str">
        <f t="shared" si="117"/>
        <v>ORD7540</v>
      </c>
      <c r="B7541" s="6">
        <v>45431</v>
      </c>
      <c r="C7541" s="6" t="str">
        <f>TEXT(Table1[[#This Row],[Order Date]],"mmm")</f>
        <v>May</v>
      </c>
      <c r="D7541" s="6" t="str">
        <f>TEXT(Table1[[#This Row],[Order Date]],"yyyy")</f>
        <v>2024</v>
      </c>
      <c r="E7541" t="s">
        <v>917</v>
      </c>
      <c r="F7541" t="s">
        <v>27</v>
      </c>
      <c r="G7541" t="s">
        <v>11</v>
      </c>
      <c r="H7541" t="s">
        <v>24</v>
      </c>
      <c r="I7541" t="s">
        <v>527</v>
      </c>
      <c r="J7541">
        <v>5.58</v>
      </c>
      <c r="K7541">
        <v>1</v>
      </c>
      <c r="L7541">
        <v>1.4</v>
      </c>
    </row>
    <row r="7542" spans="1:12" ht="14.25" customHeight="1" x14ac:dyDescent="0.25">
      <c r="A7542" t="str">
        <f t="shared" si="117"/>
        <v>ORD7541</v>
      </c>
      <c r="B7542" s="6">
        <v>45431</v>
      </c>
      <c r="C7542" s="6" t="str">
        <f>TEXT(Table1[[#This Row],[Order Date]],"mmm")</f>
        <v>May</v>
      </c>
      <c r="D7542" s="6" t="str">
        <f>TEXT(Table1[[#This Row],[Order Date]],"yyyy")</f>
        <v>2024</v>
      </c>
      <c r="E7542" t="s">
        <v>917</v>
      </c>
      <c r="F7542" t="s">
        <v>27</v>
      </c>
      <c r="G7542" t="s">
        <v>39</v>
      </c>
      <c r="H7542" t="s">
        <v>52</v>
      </c>
      <c r="I7542" t="s">
        <v>652</v>
      </c>
      <c r="J7542">
        <v>36.32</v>
      </c>
      <c r="K7542">
        <v>1</v>
      </c>
      <c r="L7542">
        <v>10.9</v>
      </c>
    </row>
    <row r="7543" spans="1:12" ht="14.25" customHeight="1" x14ac:dyDescent="0.25">
      <c r="A7543" t="str">
        <f t="shared" si="117"/>
        <v>ORD7542</v>
      </c>
      <c r="B7543" s="6">
        <v>45431</v>
      </c>
      <c r="C7543" s="6" t="str">
        <f>TEXT(Table1[[#This Row],[Order Date]],"mmm")</f>
        <v>May</v>
      </c>
      <c r="D7543" s="6" t="str">
        <f>TEXT(Table1[[#This Row],[Order Date]],"yyyy")</f>
        <v>2024</v>
      </c>
      <c r="E7543" t="s">
        <v>1301</v>
      </c>
      <c r="F7543" t="s">
        <v>30</v>
      </c>
      <c r="G7543" t="s">
        <v>11</v>
      </c>
      <c r="H7543" t="s">
        <v>12</v>
      </c>
      <c r="I7543" t="s">
        <v>2167</v>
      </c>
      <c r="J7543">
        <v>195.64</v>
      </c>
      <c r="K7543">
        <v>4</v>
      </c>
      <c r="L7543">
        <v>91.95</v>
      </c>
    </row>
    <row r="7544" spans="1:12" ht="14.25" customHeight="1" x14ac:dyDescent="0.25">
      <c r="A7544" t="str">
        <f t="shared" si="117"/>
        <v>ORD7543</v>
      </c>
      <c r="B7544" s="6">
        <v>45431</v>
      </c>
      <c r="C7544" s="6" t="str">
        <f>TEXT(Table1[[#This Row],[Order Date]],"mmm")</f>
        <v>May</v>
      </c>
      <c r="D7544" s="6" t="str">
        <f>TEXT(Table1[[#This Row],[Order Date]],"yyyy")</f>
        <v>2024</v>
      </c>
      <c r="E7544" t="s">
        <v>734</v>
      </c>
      <c r="F7544" t="s">
        <v>15</v>
      </c>
      <c r="G7544" t="s">
        <v>11</v>
      </c>
      <c r="H7544" t="s">
        <v>12</v>
      </c>
      <c r="I7544" t="s">
        <v>497</v>
      </c>
      <c r="J7544">
        <v>38.020000000000003</v>
      </c>
      <c r="K7544">
        <v>6</v>
      </c>
      <c r="L7544">
        <v>13.78</v>
      </c>
    </row>
    <row r="7545" spans="1:12" ht="14.25" customHeight="1" x14ac:dyDescent="0.25">
      <c r="A7545" t="str">
        <f t="shared" si="117"/>
        <v>ORD7544</v>
      </c>
      <c r="B7545" s="6">
        <v>45431</v>
      </c>
      <c r="C7545" s="6" t="str">
        <f>TEXT(Table1[[#This Row],[Order Date]],"mmm")</f>
        <v>May</v>
      </c>
      <c r="D7545" s="6" t="str">
        <f>TEXT(Table1[[#This Row],[Order Date]],"yyyy")</f>
        <v>2024</v>
      </c>
      <c r="E7545" t="s">
        <v>295</v>
      </c>
      <c r="F7545" t="s">
        <v>10</v>
      </c>
      <c r="G7545" t="s">
        <v>39</v>
      </c>
      <c r="H7545" t="s">
        <v>40</v>
      </c>
      <c r="I7545" t="s">
        <v>1743</v>
      </c>
      <c r="J7545">
        <v>95.99</v>
      </c>
      <c r="K7545">
        <v>1</v>
      </c>
      <c r="L7545">
        <v>9.6</v>
      </c>
    </row>
    <row r="7546" spans="1:12" ht="14.25" customHeight="1" x14ac:dyDescent="0.25">
      <c r="A7546" t="str">
        <f t="shared" si="117"/>
        <v>ORD7545</v>
      </c>
      <c r="B7546" s="6">
        <v>45431</v>
      </c>
      <c r="C7546" s="6" t="str">
        <f>TEXT(Table1[[#This Row],[Order Date]],"mmm")</f>
        <v>May</v>
      </c>
      <c r="D7546" s="6" t="str">
        <f>TEXT(Table1[[#This Row],[Order Date]],"yyyy")</f>
        <v>2024</v>
      </c>
      <c r="E7546" t="s">
        <v>295</v>
      </c>
      <c r="F7546" t="s">
        <v>10</v>
      </c>
      <c r="G7546" t="s">
        <v>11</v>
      </c>
      <c r="H7546" t="s">
        <v>16</v>
      </c>
      <c r="I7546" t="s">
        <v>2099</v>
      </c>
      <c r="J7546">
        <v>13.22</v>
      </c>
      <c r="K7546">
        <v>4</v>
      </c>
      <c r="L7546">
        <v>4.3</v>
      </c>
    </row>
    <row r="7547" spans="1:12" ht="14.25" customHeight="1" x14ac:dyDescent="0.25">
      <c r="A7547" t="str">
        <f t="shared" si="117"/>
        <v>ORD7546</v>
      </c>
      <c r="B7547" s="6">
        <v>45431</v>
      </c>
      <c r="C7547" s="6" t="str">
        <f>TEXT(Table1[[#This Row],[Order Date]],"mmm")</f>
        <v>May</v>
      </c>
      <c r="D7547" s="6" t="str">
        <f>TEXT(Table1[[#This Row],[Order Date]],"yyyy")</f>
        <v>2024</v>
      </c>
      <c r="E7547" t="s">
        <v>1631</v>
      </c>
      <c r="F7547" t="s">
        <v>120</v>
      </c>
      <c r="G7547" t="s">
        <v>34</v>
      </c>
      <c r="H7547" t="s">
        <v>35</v>
      </c>
      <c r="I7547" t="s">
        <v>371</v>
      </c>
      <c r="J7547">
        <v>314.35000000000002</v>
      </c>
      <c r="K7547">
        <v>3</v>
      </c>
      <c r="L7547">
        <v>-35.36</v>
      </c>
    </row>
    <row r="7548" spans="1:12" ht="14.25" customHeight="1" x14ac:dyDescent="0.25">
      <c r="A7548" t="str">
        <f t="shared" si="117"/>
        <v>ORD7547</v>
      </c>
      <c r="B7548" s="6">
        <v>45431</v>
      </c>
      <c r="C7548" s="6" t="str">
        <f>TEXT(Table1[[#This Row],[Order Date]],"mmm")</f>
        <v>May</v>
      </c>
      <c r="D7548" s="6" t="str">
        <f>TEXT(Table1[[#This Row],[Order Date]],"yyyy")</f>
        <v>2024</v>
      </c>
      <c r="E7548" t="s">
        <v>1631</v>
      </c>
      <c r="F7548" t="s">
        <v>120</v>
      </c>
      <c r="G7548" t="s">
        <v>11</v>
      </c>
      <c r="H7548" t="s">
        <v>12</v>
      </c>
      <c r="I7548" t="s">
        <v>679</v>
      </c>
      <c r="J7548">
        <v>27.89</v>
      </c>
      <c r="K7548">
        <v>7</v>
      </c>
      <c r="L7548">
        <v>10.11</v>
      </c>
    </row>
    <row r="7549" spans="1:12" ht="14.25" customHeight="1" x14ac:dyDescent="0.25">
      <c r="A7549" t="str">
        <f t="shared" si="117"/>
        <v>ORD7548</v>
      </c>
      <c r="B7549" s="6">
        <v>45431</v>
      </c>
      <c r="C7549" s="6" t="str">
        <f>TEXT(Table1[[#This Row],[Order Date]],"mmm")</f>
        <v>May</v>
      </c>
      <c r="D7549" s="6" t="str">
        <f>TEXT(Table1[[#This Row],[Order Date]],"yyyy")</f>
        <v>2024</v>
      </c>
      <c r="E7549" t="s">
        <v>218</v>
      </c>
      <c r="F7549" t="s">
        <v>27</v>
      </c>
      <c r="G7549" t="s">
        <v>11</v>
      </c>
      <c r="H7549" t="s">
        <v>20</v>
      </c>
      <c r="I7549" t="s">
        <v>2075</v>
      </c>
      <c r="J7549">
        <v>133.12</v>
      </c>
      <c r="K7549">
        <v>5</v>
      </c>
      <c r="L7549">
        <v>49.92</v>
      </c>
    </row>
    <row r="7550" spans="1:12" ht="14.25" customHeight="1" x14ac:dyDescent="0.25">
      <c r="A7550" t="str">
        <f t="shared" si="117"/>
        <v>ORD7549</v>
      </c>
      <c r="B7550" s="6">
        <v>45431</v>
      </c>
      <c r="C7550" s="6" t="str">
        <f>TEXT(Table1[[#This Row],[Order Date]],"mmm")</f>
        <v>May</v>
      </c>
      <c r="D7550" s="6" t="str">
        <f>TEXT(Table1[[#This Row],[Order Date]],"yyyy")</f>
        <v>2024</v>
      </c>
      <c r="E7550" t="s">
        <v>171</v>
      </c>
      <c r="F7550" t="s">
        <v>488</v>
      </c>
      <c r="G7550" t="s">
        <v>11</v>
      </c>
      <c r="H7550" t="s">
        <v>20</v>
      </c>
      <c r="I7550" t="s">
        <v>914</v>
      </c>
      <c r="J7550">
        <v>26.16</v>
      </c>
      <c r="K7550">
        <v>4</v>
      </c>
      <c r="L7550">
        <v>12.82</v>
      </c>
    </row>
    <row r="7551" spans="1:12" ht="14.25" customHeight="1" x14ac:dyDescent="0.25">
      <c r="A7551" t="str">
        <f t="shared" si="117"/>
        <v>ORD7550</v>
      </c>
      <c r="B7551" s="6">
        <v>45432</v>
      </c>
      <c r="C7551" s="6" t="str">
        <f>TEXT(Table1[[#This Row],[Order Date]],"mmm")</f>
        <v>May</v>
      </c>
      <c r="D7551" s="6" t="str">
        <f>TEXT(Table1[[#This Row],[Order Date]],"yyyy")</f>
        <v>2024</v>
      </c>
      <c r="E7551" t="s">
        <v>417</v>
      </c>
      <c r="F7551" t="s">
        <v>2675</v>
      </c>
      <c r="G7551" t="s">
        <v>11</v>
      </c>
      <c r="H7551" t="s">
        <v>24</v>
      </c>
      <c r="I7551" t="s">
        <v>805</v>
      </c>
      <c r="J7551">
        <v>131.94</v>
      </c>
      <c r="K7551">
        <v>3</v>
      </c>
      <c r="L7551">
        <v>35.619999999999997</v>
      </c>
    </row>
    <row r="7552" spans="1:12" ht="14.25" customHeight="1" x14ac:dyDescent="0.25">
      <c r="A7552" t="str">
        <f t="shared" si="117"/>
        <v>ORD7551</v>
      </c>
      <c r="B7552" s="6">
        <v>45432</v>
      </c>
      <c r="C7552" s="6" t="str">
        <f>TEXT(Table1[[#This Row],[Order Date]],"mmm")</f>
        <v>May</v>
      </c>
      <c r="D7552" s="6" t="str">
        <f>TEXT(Table1[[#This Row],[Order Date]],"yyyy")</f>
        <v>2024</v>
      </c>
      <c r="E7552" t="s">
        <v>417</v>
      </c>
      <c r="F7552" t="s">
        <v>2675</v>
      </c>
      <c r="G7552" t="s">
        <v>11</v>
      </c>
      <c r="H7552" t="s">
        <v>24</v>
      </c>
      <c r="I7552" t="s">
        <v>258</v>
      </c>
      <c r="J7552">
        <v>25.92</v>
      </c>
      <c r="K7552">
        <v>4</v>
      </c>
      <c r="L7552">
        <v>8.2899999999999991</v>
      </c>
    </row>
    <row r="7553" spans="1:12" ht="14.25" customHeight="1" x14ac:dyDescent="0.25">
      <c r="A7553" t="str">
        <f t="shared" si="117"/>
        <v>ORD7552</v>
      </c>
      <c r="B7553" s="6">
        <v>45432</v>
      </c>
      <c r="C7553" s="6" t="str">
        <f>TEXT(Table1[[#This Row],[Order Date]],"mmm")</f>
        <v>May</v>
      </c>
      <c r="D7553" s="6" t="str">
        <f>TEXT(Table1[[#This Row],[Order Date]],"yyyy")</f>
        <v>2024</v>
      </c>
      <c r="E7553" t="s">
        <v>417</v>
      </c>
      <c r="F7553" t="s">
        <v>2675</v>
      </c>
      <c r="G7553" t="s">
        <v>11</v>
      </c>
      <c r="H7553" t="s">
        <v>18</v>
      </c>
      <c r="I7553" t="s">
        <v>1449</v>
      </c>
      <c r="J7553">
        <v>704.76</v>
      </c>
      <c r="K7553">
        <v>4</v>
      </c>
      <c r="L7553">
        <v>162.09</v>
      </c>
    </row>
    <row r="7554" spans="1:12" ht="14.25" customHeight="1" x14ac:dyDescent="0.25">
      <c r="A7554" t="str">
        <f t="shared" si="117"/>
        <v>ORD7553</v>
      </c>
      <c r="B7554" s="6">
        <v>45432</v>
      </c>
      <c r="C7554" s="6" t="str">
        <f>TEXT(Table1[[#This Row],[Order Date]],"mmm")</f>
        <v>May</v>
      </c>
      <c r="D7554" s="6" t="str">
        <f>TEXT(Table1[[#This Row],[Order Date]],"yyyy")</f>
        <v>2024</v>
      </c>
      <c r="E7554" t="s">
        <v>417</v>
      </c>
      <c r="F7554" t="s">
        <v>2675</v>
      </c>
      <c r="G7554" t="s">
        <v>11</v>
      </c>
      <c r="H7554" t="s">
        <v>43</v>
      </c>
      <c r="I7554" t="s">
        <v>160</v>
      </c>
      <c r="J7554">
        <v>7.41</v>
      </c>
      <c r="K7554">
        <v>3</v>
      </c>
      <c r="L7554">
        <v>3.48</v>
      </c>
    </row>
    <row r="7555" spans="1:12" ht="14.25" customHeight="1" x14ac:dyDescent="0.25">
      <c r="A7555" t="str">
        <f t="shared" ref="A7555:A7618" si="118">"ORD" &amp; TEXT(ROW(A7555)-1, "0000")</f>
        <v>ORD7554</v>
      </c>
      <c r="B7555" s="6">
        <v>45432</v>
      </c>
      <c r="C7555" s="6" t="str">
        <f>TEXT(Table1[[#This Row],[Order Date]],"mmm")</f>
        <v>May</v>
      </c>
      <c r="D7555" s="6" t="str">
        <f>TEXT(Table1[[#This Row],[Order Date]],"yyyy")</f>
        <v>2024</v>
      </c>
      <c r="E7555" t="s">
        <v>417</v>
      </c>
      <c r="F7555" t="s">
        <v>2675</v>
      </c>
      <c r="G7555" t="s">
        <v>11</v>
      </c>
      <c r="H7555" t="s">
        <v>24</v>
      </c>
      <c r="I7555" t="s">
        <v>539</v>
      </c>
      <c r="J7555">
        <v>21.5</v>
      </c>
      <c r="K7555">
        <v>10</v>
      </c>
      <c r="L7555">
        <v>7.1</v>
      </c>
    </row>
    <row r="7556" spans="1:12" ht="14.25" customHeight="1" x14ac:dyDescent="0.25">
      <c r="A7556" t="str">
        <f t="shared" si="118"/>
        <v>ORD7555</v>
      </c>
      <c r="B7556" s="6">
        <v>45432</v>
      </c>
      <c r="C7556" s="6" t="str">
        <f>TEXT(Table1[[#This Row],[Order Date]],"mmm")</f>
        <v>May</v>
      </c>
      <c r="D7556" s="6" t="str">
        <f>TEXT(Table1[[#This Row],[Order Date]],"yyyy")</f>
        <v>2024</v>
      </c>
      <c r="E7556" t="s">
        <v>2225</v>
      </c>
      <c r="F7556" t="s">
        <v>27</v>
      </c>
      <c r="G7556" t="s">
        <v>34</v>
      </c>
      <c r="H7556" t="s">
        <v>35</v>
      </c>
      <c r="I7556" t="s">
        <v>194</v>
      </c>
      <c r="J7556">
        <v>518.27</v>
      </c>
      <c r="K7556">
        <v>8</v>
      </c>
      <c r="L7556">
        <v>-97.18</v>
      </c>
    </row>
    <row r="7557" spans="1:12" ht="14.25" customHeight="1" x14ac:dyDescent="0.25">
      <c r="A7557" t="str">
        <f t="shared" si="118"/>
        <v>ORD7556</v>
      </c>
      <c r="B7557" s="6">
        <v>45432</v>
      </c>
      <c r="C7557" s="6" t="str">
        <f>TEXT(Table1[[#This Row],[Order Date]],"mmm")</f>
        <v>May</v>
      </c>
      <c r="D7557" s="6" t="str">
        <f>TEXT(Table1[[#This Row],[Order Date]],"yyyy")</f>
        <v>2024</v>
      </c>
      <c r="E7557" t="s">
        <v>2225</v>
      </c>
      <c r="F7557" t="s">
        <v>27</v>
      </c>
      <c r="G7557" t="s">
        <v>34</v>
      </c>
      <c r="H7557" t="s">
        <v>47</v>
      </c>
      <c r="I7557" t="s">
        <v>563</v>
      </c>
      <c r="J7557">
        <v>6.98</v>
      </c>
      <c r="K7557">
        <v>1</v>
      </c>
      <c r="L7557">
        <v>3.35</v>
      </c>
    </row>
    <row r="7558" spans="1:12" ht="14.25" customHeight="1" x14ac:dyDescent="0.25">
      <c r="A7558" t="str">
        <f t="shared" si="118"/>
        <v>ORD7557</v>
      </c>
      <c r="B7558" s="6">
        <v>45432</v>
      </c>
      <c r="C7558" s="6" t="str">
        <f>TEXT(Table1[[#This Row],[Order Date]],"mmm")</f>
        <v>May</v>
      </c>
      <c r="D7558" s="6" t="str">
        <f>TEXT(Table1[[#This Row],[Order Date]],"yyyy")</f>
        <v>2024</v>
      </c>
      <c r="E7558" t="s">
        <v>2225</v>
      </c>
      <c r="F7558" t="s">
        <v>27</v>
      </c>
      <c r="G7558" t="s">
        <v>39</v>
      </c>
      <c r="H7558" t="s">
        <v>302</v>
      </c>
      <c r="I7558" t="s">
        <v>2617</v>
      </c>
      <c r="J7558">
        <v>343.2</v>
      </c>
      <c r="K7558">
        <v>1</v>
      </c>
      <c r="L7558">
        <v>38.61</v>
      </c>
    </row>
    <row r="7559" spans="1:12" ht="14.25" customHeight="1" x14ac:dyDescent="0.25">
      <c r="A7559" t="str">
        <f t="shared" si="118"/>
        <v>ORD7558</v>
      </c>
      <c r="B7559" s="6">
        <v>45432</v>
      </c>
      <c r="C7559" s="6" t="str">
        <f>TEXT(Table1[[#This Row],[Order Date]],"mmm")</f>
        <v>May</v>
      </c>
      <c r="D7559" s="6" t="str">
        <f>TEXT(Table1[[#This Row],[Order Date]],"yyyy")</f>
        <v>2024</v>
      </c>
      <c r="E7559" t="s">
        <v>1424</v>
      </c>
      <c r="F7559" t="s">
        <v>110</v>
      </c>
      <c r="G7559" t="s">
        <v>11</v>
      </c>
      <c r="H7559" t="s">
        <v>20</v>
      </c>
      <c r="I7559" t="s">
        <v>1175</v>
      </c>
      <c r="J7559">
        <v>41.28</v>
      </c>
      <c r="K7559">
        <v>2</v>
      </c>
      <c r="L7559">
        <v>19.809999999999999</v>
      </c>
    </row>
    <row r="7560" spans="1:12" ht="14.25" customHeight="1" x14ac:dyDescent="0.25">
      <c r="A7560" t="str">
        <f t="shared" si="118"/>
        <v>ORD7559</v>
      </c>
      <c r="B7560" s="6">
        <v>45432</v>
      </c>
      <c r="C7560" s="6" t="str">
        <f>TEXT(Table1[[#This Row],[Order Date]],"mmm")</f>
        <v>May</v>
      </c>
      <c r="D7560" s="6" t="str">
        <f>TEXT(Table1[[#This Row],[Order Date]],"yyyy")</f>
        <v>2024</v>
      </c>
      <c r="E7560" t="s">
        <v>794</v>
      </c>
      <c r="F7560" t="s">
        <v>126</v>
      </c>
      <c r="G7560" t="s">
        <v>11</v>
      </c>
      <c r="H7560" t="s">
        <v>20</v>
      </c>
      <c r="I7560" t="s">
        <v>1280</v>
      </c>
      <c r="J7560">
        <v>8.2899999999999991</v>
      </c>
      <c r="K7560">
        <v>2</v>
      </c>
      <c r="L7560">
        <v>3</v>
      </c>
    </row>
    <row r="7561" spans="1:12" ht="14.25" customHeight="1" x14ac:dyDescent="0.25">
      <c r="A7561" t="str">
        <f t="shared" si="118"/>
        <v>ORD7560</v>
      </c>
      <c r="B7561" s="6">
        <v>45432</v>
      </c>
      <c r="C7561" s="6" t="str">
        <f>TEXT(Table1[[#This Row],[Order Date]],"mmm")</f>
        <v>May</v>
      </c>
      <c r="D7561" s="6" t="str">
        <f>TEXT(Table1[[#This Row],[Order Date]],"yyyy")</f>
        <v>2024</v>
      </c>
      <c r="E7561" t="s">
        <v>794</v>
      </c>
      <c r="F7561" t="s">
        <v>126</v>
      </c>
      <c r="G7561" t="s">
        <v>39</v>
      </c>
      <c r="H7561" t="s">
        <v>40</v>
      </c>
      <c r="I7561" t="s">
        <v>2171</v>
      </c>
      <c r="J7561">
        <v>1123.1300000000001</v>
      </c>
      <c r="K7561">
        <v>9</v>
      </c>
      <c r="L7561">
        <v>70.2</v>
      </c>
    </row>
    <row r="7562" spans="1:12" ht="14.25" customHeight="1" x14ac:dyDescent="0.25">
      <c r="A7562" t="str">
        <f t="shared" si="118"/>
        <v>ORD7561</v>
      </c>
      <c r="B7562" s="6">
        <v>45432</v>
      </c>
      <c r="C7562" s="6" t="str">
        <f>TEXT(Table1[[#This Row],[Order Date]],"mmm")</f>
        <v>May</v>
      </c>
      <c r="D7562" s="6" t="str">
        <f>TEXT(Table1[[#This Row],[Order Date]],"yyyy")</f>
        <v>2024</v>
      </c>
      <c r="E7562" t="s">
        <v>794</v>
      </c>
      <c r="F7562" t="s">
        <v>126</v>
      </c>
      <c r="G7562" t="s">
        <v>11</v>
      </c>
      <c r="H7562" t="s">
        <v>92</v>
      </c>
      <c r="I7562" t="s">
        <v>1349</v>
      </c>
      <c r="J7562">
        <v>64.900000000000006</v>
      </c>
      <c r="K7562">
        <v>5</v>
      </c>
      <c r="L7562">
        <v>18.82</v>
      </c>
    </row>
    <row r="7563" spans="1:12" ht="14.25" customHeight="1" x14ac:dyDescent="0.25">
      <c r="A7563" t="str">
        <f t="shared" si="118"/>
        <v>ORD7562</v>
      </c>
      <c r="B7563" s="6">
        <v>45433</v>
      </c>
      <c r="C7563" s="6" t="str">
        <f>TEXT(Table1[[#This Row],[Order Date]],"mmm")</f>
        <v>May</v>
      </c>
      <c r="D7563" s="6" t="str">
        <f>TEXT(Table1[[#This Row],[Order Date]],"yyyy")</f>
        <v>2024</v>
      </c>
      <c r="E7563" t="s">
        <v>462</v>
      </c>
      <c r="F7563" t="s">
        <v>149</v>
      </c>
      <c r="G7563" t="s">
        <v>34</v>
      </c>
      <c r="H7563" t="s">
        <v>47</v>
      </c>
      <c r="I7563" t="s">
        <v>842</v>
      </c>
      <c r="J7563">
        <v>520.04999999999995</v>
      </c>
      <c r="K7563">
        <v>5</v>
      </c>
      <c r="L7563">
        <v>72.81</v>
      </c>
    </row>
    <row r="7564" spans="1:12" ht="14.25" customHeight="1" x14ac:dyDescent="0.25">
      <c r="A7564" t="str">
        <f t="shared" si="118"/>
        <v>ORD7563</v>
      </c>
      <c r="B7564" s="6">
        <v>45433</v>
      </c>
      <c r="C7564" s="6" t="str">
        <f>TEXT(Table1[[#This Row],[Order Date]],"mmm")</f>
        <v>May</v>
      </c>
      <c r="D7564" s="6" t="str">
        <f>TEXT(Table1[[#This Row],[Order Date]],"yyyy")</f>
        <v>2024</v>
      </c>
      <c r="E7564" t="s">
        <v>462</v>
      </c>
      <c r="F7564" t="s">
        <v>149</v>
      </c>
      <c r="G7564" t="s">
        <v>11</v>
      </c>
      <c r="H7564" t="s">
        <v>24</v>
      </c>
      <c r="I7564" t="s">
        <v>2676</v>
      </c>
      <c r="J7564">
        <v>17.97</v>
      </c>
      <c r="K7564">
        <v>3</v>
      </c>
      <c r="L7564">
        <v>5.21</v>
      </c>
    </row>
    <row r="7565" spans="1:12" ht="14.25" customHeight="1" x14ac:dyDescent="0.25">
      <c r="A7565" t="str">
        <f t="shared" si="118"/>
        <v>ORD7564</v>
      </c>
      <c r="B7565" s="6">
        <v>45434</v>
      </c>
      <c r="C7565" s="6" t="str">
        <f>TEXT(Table1[[#This Row],[Order Date]],"mmm")</f>
        <v>May</v>
      </c>
      <c r="D7565" s="6" t="str">
        <f>TEXT(Table1[[#This Row],[Order Date]],"yyyy")</f>
        <v>2024</v>
      </c>
      <c r="E7565" t="s">
        <v>732</v>
      </c>
      <c r="F7565" t="s">
        <v>15</v>
      </c>
      <c r="G7565" t="s">
        <v>34</v>
      </c>
      <c r="H7565" t="s">
        <v>35</v>
      </c>
      <c r="I7565" t="s">
        <v>1805</v>
      </c>
      <c r="J7565">
        <v>181.99</v>
      </c>
      <c r="K7565">
        <v>2</v>
      </c>
      <c r="L7565">
        <v>-54.6</v>
      </c>
    </row>
    <row r="7566" spans="1:12" ht="14.25" customHeight="1" x14ac:dyDescent="0.25">
      <c r="A7566" t="str">
        <f t="shared" si="118"/>
        <v>ORD7565</v>
      </c>
      <c r="B7566" s="6">
        <v>45434</v>
      </c>
      <c r="C7566" s="6" t="str">
        <f>TEXT(Table1[[#This Row],[Order Date]],"mmm")</f>
        <v>May</v>
      </c>
      <c r="D7566" s="6" t="str">
        <f>TEXT(Table1[[#This Row],[Order Date]],"yyyy")</f>
        <v>2024</v>
      </c>
      <c r="E7566" t="s">
        <v>732</v>
      </c>
      <c r="F7566" t="s">
        <v>15</v>
      </c>
      <c r="G7566" t="s">
        <v>11</v>
      </c>
      <c r="H7566" t="s">
        <v>20</v>
      </c>
      <c r="I7566" t="s">
        <v>1386</v>
      </c>
      <c r="J7566">
        <v>1.59</v>
      </c>
      <c r="K7566">
        <v>2</v>
      </c>
      <c r="L7566">
        <v>-2.63</v>
      </c>
    </row>
    <row r="7567" spans="1:12" ht="14.25" customHeight="1" x14ac:dyDescent="0.25">
      <c r="A7567" t="str">
        <f t="shared" si="118"/>
        <v>ORD7566</v>
      </c>
      <c r="B7567" s="6">
        <v>45434</v>
      </c>
      <c r="C7567" s="6" t="str">
        <f>TEXT(Table1[[#This Row],[Order Date]],"mmm")</f>
        <v>May</v>
      </c>
      <c r="D7567" s="6" t="str">
        <f>TEXT(Table1[[#This Row],[Order Date]],"yyyy")</f>
        <v>2024</v>
      </c>
      <c r="E7567" t="s">
        <v>732</v>
      </c>
      <c r="F7567" t="s">
        <v>15</v>
      </c>
      <c r="G7567" t="s">
        <v>11</v>
      </c>
      <c r="H7567" t="s">
        <v>200</v>
      </c>
      <c r="I7567" t="s">
        <v>262</v>
      </c>
      <c r="J7567">
        <v>22.34</v>
      </c>
      <c r="K7567">
        <v>3</v>
      </c>
      <c r="L7567">
        <v>2.5099999999999998</v>
      </c>
    </row>
    <row r="7568" spans="1:12" ht="14.25" customHeight="1" x14ac:dyDescent="0.25">
      <c r="A7568" t="str">
        <f t="shared" si="118"/>
        <v>ORD7567</v>
      </c>
      <c r="B7568" s="6">
        <v>45434</v>
      </c>
      <c r="C7568" s="6" t="str">
        <f>TEXT(Table1[[#This Row],[Order Date]],"mmm")</f>
        <v>May</v>
      </c>
      <c r="D7568" s="6" t="str">
        <f>TEXT(Table1[[#This Row],[Order Date]],"yyyy")</f>
        <v>2024</v>
      </c>
      <c r="E7568" t="s">
        <v>900</v>
      </c>
      <c r="F7568" t="s">
        <v>27</v>
      </c>
      <c r="G7568" t="s">
        <v>39</v>
      </c>
      <c r="H7568" t="s">
        <v>52</v>
      </c>
      <c r="I7568" t="s">
        <v>1441</v>
      </c>
      <c r="J7568">
        <v>68.459999999999994</v>
      </c>
      <c r="K7568">
        <v>7</v>
      </c>
      <c r="L7568">
        <v>25.33</v>
      </c>
    </row>
    <row r="7569" spans="1:12" ht="14.25" customHeight="1" x14ac:dyDescent="0.25">
      <c r="A7569" t="str">
        <f t="shared" si="118"/>
        <v>ORD7568</v>
      </c>
      <c r="B7569" s="6">
        <v>45434</v>
      </c>
      <c r="C7569" s="6" t="str">
        <f>TEXT(Table1[[#This Row],[Order Date]],"mmm")</f>
        <v>May</v>
      </c>
      <c r="D7569" s="6" t="str">
        <f>TEXT(Table1[[#This Row],[Order Date]],"yyyy")</f>
        <v>2024</v>
      </c>
      <c r="E7569" t="s">
        <v>1751</v>
      </c>
      <c r="F7569" t="s">
        <v>27</v>
      </c>
      <c r="G7569" t="s">
        <v>11</v>
      </c>
      <c r="H7569" t="s">
        <v>24</v>
      </c>
      <c r="I7569" t="s">
        <v>1206</v>
      </c>
      <c r="J7569">
        <v>49.56</v>
      </c>
      <c r="K7569">
        <v>7</v>
      </c>
      <c r="L7569">
        <v>18.829999999999998</v>
      </c>
    </row>
    <row r="7570" spans="1:12" ht="14.25" customHeight="1" x14ac:dyDescent="0.25">
      <c r="A7570" t="str">
        <f t="shared" si="118"/>
        <v>ORD7569</v>
      </c>
      <c r="B7570" s="6">
        <v>45434</v>
      </c>
      <c r="C7570" s="6" t="str">
        <f>TEXT(Table1[[#This Row],[Order Date]],"mmm")</f>
        <v>May</v>
      </c>
      <c r="D7570" s="6" t="str">
        <f>TEXT(Table1[[#This Row],[Order Date]],"yyyy")</f>
        <v>2024</v>
      </c>
      <c r="E7570" t="s">
        <v>230</v>
      </c>
      <c r="F7570" t="s">
        <v>27</v>
      </c>
      <c r="G7570" t="s">
        <v>11</v>
      </c>
      <c r="H7570" t="s">
        <v>24</v>
      </c>
      <c r="I7570" t="s">
        <v>620</v>
      </c>
      <c r="J7570">
        <v>9.84</v>
      </c>
      <c r="K7570">
        <v>3</v>
      </c>
      <c r="L7570">
        <v>2.85</v>
      </c>
    </row>
    <row r="7571" spans="1:12" ht="14.25" customHeight="1" x14ac:dyDescent="0.25">
      <c r="A7571" t="str">
        <f t="shared" si="118"/>
        <v>ORD7570</v>
      </c>
      <c r="B7571" s="6">
        <v>45434</v>
      </c>
      <c r="C7571" s="6" t="str">
        <f>TEXT(Table1[[#This Row],[Order Date]],"mmm")</f>
        <v>May</v>
      </c>
      <c r="D7571" s="6" t="str">
        <f>TEXT(Table1[[#This Row],[Order Date]],"yyyy")</f>
        <v>2024</v>
      </c>
      <c r="E7571" t="s">
        <v>230</v>
      </c>
      <c r="F7571" t="s">
        <v>27</v>
      </c>
      <c r="G7571" t="s">
        <v>11</v>
      </c>
      <c r="H7571" t="s">
        <v>24</v>
      </c>
      <c r="I7571" t="s">
        <v>326</v>
      </c>
      <c r="J7571">
        <v>2.78</v>
      </c>
      <c r="K7571">
        <v>1</v>
      </c>
      <c r="L7571">
        <v>0.72</v>
      </c>
    </row>
    <row r="7572" spans="1:12" ht="14.25" customHeight="1" x14ac:dyDescent="0.25">
      <c r="A7572" t="str">
        <f t="shared" si="118"/>
        <v>ORD7571</v>
      </c>
      <c r="B7572" s="6">
        <v>45435</v>
      </c>
      <c r="C7572" s="6" t="str">
        <f>TEXT(Table1[[#This Row],[Order Date]],"mmm")</f>
        <v>May</v>
      </c>
      <c r="D7572" s="6" t="str">
        <f>TEXT(Table1[[#This Row],[Order Date]],"yyyy")</f>
        <v>2024</v>
      </c>
      <c r="E7572" t="s">
        <v>46</v>
      </c>
      <c r="F7572" t="s">
        <v>27</v>
      </c>
      <c r="G7572" t="s">
        <v>34</v>
      </c>
      <c r="H7572" t="s">
        <v>145</v>
      </c>
      <c r="I7572" t="s">
        <v>818</v>
      </c>
      <c r="J7572">
        <v>171.29</v>
      </c>
      <c r="K7572">
        <v>3</v>
      </c>
      <c r="L7572">
        <v>-6.42</v>
      </c>
    </row>
    <row r="7573" spans="1:12" ht="14.25" customHeight="1" x14ac:dyDescent="0.25">
      <c r="A7573" t="str">
        <f t="shared" si="118"/>
        <v>ORD7572</v>
      </c>
      <c r="B7573" s="6">
        <v>45435</v>
      </c>
      <c r="C7573" s="6" t="str">
        <f>TEXT(Table1[[#This Row],[Order Date]],"mmm")</f>
        <v>May</v>
      </c>
      <c r="D7573" s="6" t="str">
        <f>TEXT(Table1[[#This Row],[Order Date]],"yyyy")</f>
        <v>2024</v>
      </c>
      <c r="E7573" t="s">
        <v>1012</v>
      </c>
      <c r="F7573" t="s">
        <v>10</v>
      </c>
      <c r="G7573" t="s">
        <v>11</v>
      </c>
      <c r="H7573" t="s">
        <v>43</v>
      </c>
      <c r="I7573" t="s">
        <v>614</v>
      </c>
      <c r="J7573">
        <v>1.82</v>
      </c>
      <c r="K7573">
        <v>2</v>
      </c>
      <c r="L7573">
        <v>0.62</v>
      </c>
    </row>
    <row r="7574" spans="1:12" ht="14.25" customHeight="1" x14ac:dyDescent="0.25">
      <c r="A7574" t="str">
        <f t="shared" si="118"/>
        <v>ORD7573</v>
      </c>
      <c r="B7574" s="6">
        <v>45435</v>
      </c>
      <c r="C7574" s="6" t="str">
        <f>TEXT(Table1[[#This Row],[Order Date]],"mmm")</f>
        <v>May</v>
      </c>
      <c r="D7574" s="6" t="str">
        <f>TEXT(Table1[[#This Row],[Order Date]],"yyyy")</f>
        <v>2024</v>
      </c>
      <c r="E7574" t="s">
        <v>1012</v>
      </c>
      <c r="F7574" t="s">
        <v>10</v>
      </c>
      <c r="G7574" t="s">
        <v>11</v>
      </c>
      <c r="H7574" t="s">
        <v>92</v>
      </c>
      <c r="I7574" t="s">
        <v>1983</v>
      </c>
      <c r="J7574">
        <v>18.32</v>
      </c>
      <c r="K7574">
        <v>5</v>
      </c>
      <c r="L7574">
        <v>-46.72</v>
      </c>
    </row>
    <row r="7575" spans="1:12" ht="14.25" customHeight="1" x14ac:dyDescent="0.25">
      <c r="A7575" t="str">
        <f t="shared" si="118"/>
        <v>ORD7574</v>
      </c>
      <c r="B7575" s="6">
        <v>45435</v>
      </c>
      <c r="C7575" s="6" t="str">
        <f>TEXT(Table1[[#This Row],[Order Date]],"mmm")</f>
        <v>May</v>
      </c>
      <c r="D7575" s="6" t="str">
        <f>TEXT(Table1[[#This Row],[Order Date]],"yyyy")</f>
        <v>2024</v>
      </c>
      <c r="E7575" t="s">
        <v>1012</v>
      </c>
      <c r="F7575" t="s">
        <v>10</v>
      </c>
      <c r="G7575" t="s">
        <v>11</v>
      </c>
      <c r="H7575" t="s">
        <v>18</v>
      </c>
      <c r="I7575" t="s">
        <v>356</v>
      </c>
      <c r="J7575">
        <v>48.82</v>
      </c>
      <c r="K7575">
        <v>3</v>
      </c>
      <c r="L7575">
        <v>-11.59</v>
      </c>
    </row>
    <row r="7576" spans="1:12" ht="14.25" customHeight="1" x14ac:dyDescent="0.25">
      <c r="A7576" t="str">
        <f t="shared" si="118"/>
        <v>ORD7575</v>
      </c>
      <c r="B7576" s="6">
        <v>45435</v>
      </c>
      <c r="C7576" s="6" t="str">
        <f>TEXT(Table1[[#This Row],[Order Date]],"mmm")</f>
        <v>May</v>
      </c>
      <c r="D7576" s="6" t="str">
        <f>TEXT(Table1[[#This Row],[Order Date]],"yyyy")</f>
        <v>2024</v>
      </c>
      <c r="E7576" t="s">
        <v>1012</v>
      </c>
      <c r="F7576" t="s">
        <v>10</v>
      </c>
      <c r="G7576" t="s">
        <v>11</v>
      </c>
      <c r="H7576" t="s">
        <v>20</v>
      </c>
      <c r="I7576" t="s">
        <v>118</v>
      </c>
      <c r="J7576">
        <v>1.19</v>
      </c>
      <c r="K7576">
        <v>1</v>
      </c>
      <c r="L7576">
        <v>-1.96</v>
      </c>
    </row>
    <row r="7577" spans="1:12" ht="14.25" customHeight="1" x14ac:dyDescent="0.25">
      <c r="A7577" t="str">
        <f t="shared" si="118"/>
        <v>ORD7576</v>
      </c>
      <c r="B7577" s="6">
        <v>45437</v>
      </c>
      <c r="C7577" s="6" t="str">
        <f>TEXT(Table1[[#This Row],[Order Date]],"mmm")</f>
        <v>May</v>
      </c>
      <c r="D7577" s="6" t="str">
        <f>TEXT(Table1[[#This Row],[Order Date]],"yyyy")</f>
        <v>2024</v>
      </c>
      <c r="E7577" t="s">
        <v>2585</v>
      </c>
      <c r="F7577" t="s">
        <v>30</v>
      </c>
      <c r="G7577" t="s">
        <v>11</v>
      </c>
      <c r="H7577" t="s">
        <v>20</v>
      </c>
      <c r="I7577" t="s">
        <v>1825</v>
      </c>
      <c r="J7577">
        <v>29.84</v>
      </c>
      <c r="K7577">
        <v>2</v>
      </c>
      <c r="L7577">
        <v>13.43</v>
      </c>
    </row>
    <row r="7578" spans="1:12" ht="14.25" customHeight="1" x14ac:dyDescent="0.25">
      <c r="A7578" t="str">
        <f t="shared" si="118"/>
        <v>ORD7577</v>
      </c>
      <c r="B7578" s="6">
        <v>45437</v>
      </c>
      <c r="C7578" s="6" t="str">
        <f>TEXT(Table1[[#This Row],[Order Date]],"mmm")</f>
        <v>May</v>
      </c>
      <c r="D7578" s="6" t="str">
        <f>TEXT(Table1[[#This Row],[Order Date]],"yyyy")</f>
        <v>2024</v>
      </c>
      <c r="E7578" t="s">
        <v>1077</v>
      </c>
      <c r="F7578" t="s">
        <v>149</v>
      </c>
      <c r="G7578" t="s">
        <v>11</v>
      </c>
      <c r="H7578" t="s">
        <v>20</v>
      </c>
      <c r="I7578" t="s">
        <v>666</v>
      </c>
      <c r="J7578">
        <v>663.92</v>
      </c>
      <c r="K7578">
        <v>5</v>
      </c>
      <c r="L7578">
        <v>207.48</v>
      </c>
    </row>
    <row r="7579" spans="1:12" ht="14.25" customHeight="1" x14ac:dyDescent="0.25">
      <c r="A7579" t="str">
        <f t="shared" si="118"/>
        <v>ORD7578</v>
      </c>
      <c r="B7579" s="6">
        <v>45437</v>
      </c>
      <c r="C7579" s="6" t="str">
        <f>TEXT(Table1[[#This Row],[Order Date]],"mmm")</f>
        <v>May</v>
      </c>
      <c r="D7579" s="6" t="str">
        <f>TEXT(Table1[[#This Row],[Order Date]],"yyyy")</f>
        <v>2024</v>
      </c>
      <c r="E7579" t="s">
        <v>1077</v>
      </c>
      <c r="F7579" t="s">
        <v>149</v>
      </c>
      <c r="G7579" t="s">
        <v>39</v>
      </c>
      <c r="H7579" t="s">
        <v>52</v>
      </c>
      <c r="I7579" t="s">
        <v>1011</v>
      </c>
      <c r="J7579">
        <v>120</v>
      </c>
      <c r="K7579">
        <v>8</v>
      </c>
      <c r="L7579">
        <v>13.2</v>
      </c>
    </row>
    <row r="7580" spans="1:12" ht="14.25" customHeight="1" x14ac:dyDescent="0.25">
      <c r="A7580" t="str">
        <f t="shared" si="118"/>
        <v>ORD7579</v>
      </c>
      <c r="B7580" s="6">
        <v>45437</v>
      </c>
      <c r="C7580" s="6" t="str">
        <f>TEXT(Table1[[#This Row],[Order Date]],"mmm")</f>
        <v>May</v>
      </c>
      <c r="D7580" s="6" t="str">
        <f>TEXT(Table1[[#This Row],[Order Date]],"yyyy")</f>
        <v>2024</v>
      </c>
      <c r="E7580" t="s">
        <v>1077</v>
      </c>
      <c r="F7580" t="s">
        <v>149</v>
      </c>
      <c r="G7580" t="s">
        <v>11</v>
      </c>
      <c r="H7580" t="s">
        <v>43</v>
      </c>
      <c r="I7580" t="s">
        <v>1233</v>
      </c>
      <c r="J7580">
        <v>3.29</v>
      </c>
      <c r="K7580">
        <v>1</v>
      </c>
      <c r="L7580">
        <v>1.48</v>
      </c>
    </row>
    <row r="7581" spans="1:12" ht="14.25" customHeight="1" x14ac:dyDescent="0.25">
      <c r="A7581" t="str">
        <f t="shared" si="118"/>
        <v>ORD7580</v>
      </c>
      <c r="B7581" s="6">
        <v>45437</v>
      </c>
      <c r="C7581" s="6" t="str">
        <f>TEXT(Table1[[#This Row],[Order Date]],"mmm")</f>
        <v>May</v>
      </c>
      <c r="D7581" s="6" t="str">
        <f>TEXT(Table1[[#This Row],[Order Date]],"yyyy")</f>
        <v>2024</v>
      </c>
      <c r="E7581" t="s">
        <v>1077</v>
      </c>
      <c r="F7581" t="s">
        <v>149</v>
      </c>
      <c r="G7581" t="s">
        <v>34</v>
      </c>
      <c r="H7581" t="s">
        <v>47</v>
      </c>
      <c r="I7581" t="s">
        <v>2121</v>
      </c>
      <c r="J7581">
        <v>18.84</v>
      </c>
      <c r="K7581">
        <v>3</v>
      </c>
      <c r="L7581">
        <v>6.03</v>
      </c>
    </row>
    <row r="7582" spans="1:12" ht="14.25" customHeight="1" x14ac:dyDescent="0.25">
      <c r="A7582" t="str">
        <f t="shared" si="118"/>
        <v>ORD7581</v>
      </c>
      <c r="B7582" s="6">
        <v>45437</v>
      </c>
      <c r="C7582" s="6" t="str">
        <f>TEXT(Table1[[#This Row],[Order Date]],"mmm")</f>
        <v>May</v>
      </c>
      <c r="D7582" s="6" t="str">
        <f>TEXT(Table1[[#This Row],[Order Date]],"yyyy")</f>
        <v>2024</v>
      </c>
      <c r="E7582" t="s">
        <v>1617</v>
      </c>
      <c r="F7582" t="s">
        <v>10</v>
      </c>
      <c r="G7582" t="s">
        <v>11</v>
      </c>
      <c r="H7582" t="s">
        <v>18</v>
      </c>
      <c r="I7582" t="s">
        <v>1973</v>
      </c>
      <c r="J7582">
        <v>50.14</v>
      </c>
      <c r="K7582">
        <v>3</v>
      </c>
      <c r="L7582">
        <v>-11.28</v>
      </c>
    </row>
    <row r="7583" spans="1:12" ht="14.25" customHeight="1" x14ac:dyDescent="0.25">
      <c r="A7583" t="str">
        <f t="shared" si="118"/>
        <v>ORD7582</v>
      </c>
      <c r="B7583" s="6">
        <v>45438</v>
      </c>
      <c r="C7583" s="6" t="str">
        <f>TEXT(Table1[[#This Row],[Order Date]],"mmm")</f>
        <v>May</v>
      </c>
      <c r="D7583" s="6" t="str">
        <f>TEXT(Table1[[#This Row],[Order Date]],"yyyy")</f>
        <v>2024</v>
      </c>
      <c r="E7583" t="s">
        <v>1783</v>
      </c>
      <c r="F7583" t="s">
        <v>33</v>
      </c>
      <c r="G7583" t="s">
        <v>11</v>
      </c>
      <c r="H7583" t="s">
        <v>92</v>
      </c>
      <c r="I7583" t="s">
        <v>2677</v>
      </c>
      <c r="J7583">
        <v>208.44</v>
      </c>
      <c r="K7583">
        <v>3</v>
      </c>
      <c r="L7583">
        <v>62.53</v>
      </c>
    </row>
    <row r="7584" spans="1:12" ht="14.25" customHeight="1" x14ac:dyDescent="0.25">
      <c r="A7584" t="str">
        <f t="shared" si="118"/>
        <v>ORD7583</v>
      </c>
      <c r="B7584" s="6">
        <v>45438</v>
      </c>
      <c r="C7584" s="6" t="str">
        <f>TEXT(Table1[[#This Row],[Order Date]],"mmm")</f>
        <v>May</v>
      </c>
      <c r="D7584" s="6" t="str">
        <f>TEXT(Table1[[#This Row],[Order Date]],"yyyy")</f>
        <v>2024</v>
      </c>
      <c r="E7584" t="s">
        <v>1783</v>
      </c>
      <c r="F7584" t="s">
        <v>33</v>
      </c>
      <c r="G7584" t="s">
        <v>11</v>
      </c>
      <c r="H7584" t="s">
        <v>200</v>
      </c>
      <c r="I7584" t="s">
        <v>472</v>
      </c>
      <c r="J7584">
        <v>25.76</v>
      </c>
      <c r="K7584">
        <v>2</v>
      </c>
      <c r="L7584">
        <v>0.77</v>
      </c>
    </row>
    <row r="7585" spans="1:12" ht="14.25" customHeight="1" x14ac:dyDescent="0.25">
      <c r="A7585" t="str">
        <f t="shared" si="118"/>
        <v>ORD7584</v>
      </c>
      <c r="B7585" s="6">
        <v>45438</v>
      </c>
      <c r="C7585" s="6" t="str">
        <f>TEXT(Table1[[#This Row],[Order Date]],"mmm")</f>
        <v>May</v>
      </c>
      <c r="D7585" s="6" t="str">
        <f>TEXT(Table1[[#This Row],[Order Date]],"yyyy")</f>
        <v>2024</v>
      </c>
      <c r="E7585" t="s">
        <v>778</v>
      </c>
      <c r="F7585" t="s">
        <v>55</v>
      </c>
      <c r="G7585" t="s">
        <v>39</v>
      </c>
      <c r="H7585" t="s">
        <v>52</v>
      </c>
      <c r="I7585" t="s">
        <v>2288</v>
      </c>
      <c r="J7585">
        <v>23.08</v>
      </c>
      <c r="K7585">
        <v>2</v>
      </c>
      <c r="L7585">
        <v>6.92</v>
      </c>
    </row>
    <row r="7586" spans="1:12" ht="14.25" customHeight="1" x14ac:dyDescent="0.25">
      <c r="A7586" t="str">
        <f t="shared" si="118"/>
        <v>ORD7585</v>
      </c>
      <c r="B7586" s="6">
        <v>45438</v>
      </c>
      <c r="C7586" s="6" t="str">
        <f>TEXT(Table1[[#This Row],[Order Date]],"mmm")</f>
        <v>May</v>
      </c>
      <c r="D7586" s="6" t="str">
        <f>TEXT(Table1[[#This Row],[Order Date]],"yyyy")</f>
        <v>2024</v>
      </c>
      <c r="E7586" t="s">
        <v>378</v>
      </c>
      <c r="F7586" t="s">
        <v>27</v>
      </c>
      <c r="G7586" t="s">
        <v>11</v>
      </c>
      <c r="H7586" t="s">
        <v>12</v>
      </c>
      <c r="I7586" t="s">
        <v>2386</v>
      </c>
      <c r="J7586">
        <v>12.96</v>
      </c>
      <c r="K7586">
        <v>2</v>
      </c>
      <c r="L7586">
        <v>6.22</v>
      </c>
    </row>
    <row r="7587" spans="1:12" ht="14.25" customHeight="1" x14ac:dyDescent="0.25">
      <c r="A7587" t="str">
        <f t="shared" si="118"/>
        <v>ORD7586</v>
      </c>
      <c r="B7587" s="6">
        <v>45439</v>
      </c>
      <c r="C7587" s="6" t="str">
        <f>TEXT(Table1[[#This Row],[Order Date]],"mmm")</f>
        <v>May</v>
      </c>
      <c r="D7587" s="6" t="str">
        <f>TEXT(Table1[[#This Row],[Order Date]],"yyyy")</f>
        <v>2024</v>
      </c>
      <c r="E7587" t="s">
        <v>752</v>
      </c>
      <c r="F7587" t="s">
        <v>33</v>
      </c>
      <c r="G7587" t="s">
        <v>11</v>
      </c>
      <c r="H7587" t="s">
        <v>20</v>
      </c>
      <c r="I7587" t="s">
        <v>1896</v>
      </c>
      <c r="J7587">
        <v>58.34</v>
      </c>
      <c r="K7587">
        <v>2</v>
      </c>
      <c r="L7587">
        <v>28</v>
      </c>
    </row>
    <row r="7588" spans="1:12" ht="14.25" customHeight="1" x14ac:dyDescent="0.25">
      <c r="A7588" t="str">
        <f t="shared" si="118"/>
        <v>ORD7587</v>
      </c>
      <c r="B7588" s="6">
        <v>45439</v>
      </c>
      <c r="C7588" s="6" t="str">
        <f>TEXT(Table1[[#This Row],[Order Date]],"mmm")</f>
        <v>May</v>
      </c>
      <c r="D7588" s="6" t="str">
        <f>TEXT(Table1[[#This Row],[Order Date]],"yyyy")</f>
        <v>2024</v>
      </c>
      <c r="E7588" t="s">
        <v>752</v>
      </c>
      <c r="F7588" t="s">
        <v>33</v>
      </c>
      <c r="G7588" t="s">
        <v>39</v>
      </c>
      <c r="H7588" t="s">
        <v>40</v>
      </c>
      <c r="I7588" t="s">
        <v>1917</v>
      </c>
      <c r="J7588">
        <v>539.97</v>
      </c>
      <c r="K7588">
        <v>3</v>
      </c>
      <c r="L7588">
        <v>134.99</v>
      </c>
    </row>
    <row r="7589" spans="1:12" ht="14.25" customHeight="1" x14ac:dyDescent="0.25">
      <c r="A7589" t="str">
        <f t="shared" si="118"/>
        <v>ORD7588</v>
      </c>
      <c r="B7589" s="6">
        <v>45439</v>
      </c>
      <c r="C7589" s="6" t="str">
        <f>TEXT(Table1[[#This Row],[Order Date]],"mmm")</f>
        <v>May</v>
      </c>
      <c r="D7589" s="6" t="str">
        <f>TEXT(Table1[[#This Row],[Order Date]],"yyyy")</f>
        <v>2024</v>
      </c>
      <c r="E7589" t="s">
        <v>900</v>
      </c>
      <c r="F7589" t="s">
        <v>120</v>
      </c>
      <c r="G7589" t="s">
        <v>11</v>
      </c>
      <c r="H7589" t="s">
        <v>12</v>
      </c>
      <c r="I7589" t="s">
        <v>836</v>
      </c>
      <c r="J7589">
        <v>25.92</v>
      </c>
      <c r="K7589">
        <v>5</v>
      </c>
      <c r="L7589">
        <v>9.07</v>
      </c>
    </row>
    <row r="7590" spans="1:12" ht="14.25" customHeight="1" x14ac:dyDescent="0.25">
      <c r="A7590" t="str">
        <f t="shared" si="118"/>
        <v>ORD7589</v>
      </c>
      <c r="B7590" s="6">
        <v>45439</v>
      </c>
      <c r="C7590" s="6" t="str">
        <f>TEXT(Table1[[#This Row],[Order Date]],"mmm")</f>
        <v>May</v>
      </c>
      <c r="D7590" s="6" t="str">
        <f>TEXT(Table1[[#This Row],[Order Date]],"yyyy")</f>
        <v>2024</v>
      </c>
      <c r="E7590" t="s">
        <v>468</v>
      </c>
      <c r="F7590" t="s">
        <v>164</v>
      </c>
      <c r="G7590" t="s">
        <v>39</v>
      </c>
      <c r="H7590" t="s">
        <v>52</v>
      </c>
      <c r="I7590" t="s">
        <v>1068</v>
      </c>
      <c r="J7590">
        <v>98.16</v>
      </c>
      <c r="K7590">
        <v>6</v>
      </c>
      <c r="L7590">
        <v>9.82</v>
      </c>
    </row>
    <row r="7591" spans="1:12" ht="14.25" customHeight="1" x14ac:dyDescent="0.25">
      <c r="A7591" t="str">
        <f t="shared" si="118"/>
        <v>ORD7590</v>
      </c>
      <c r="B7591" s="6">
        <v>45439</v>
      </c>
      <c r="C7591" s="6" t="str">
        <f>TEXT(Table1[[#This Row],[Order Date]],"mmm")</f>
        <v>May</v>
      </c>
      <c r="D7591" s="6" t="str">
        <f>TEXT(Table1[[#This Row],[Order Date]],"yyyy")</f>
        <v>2024</v>
      </c>
      <c r="E7591" t="s">
        <v>468</v>
      </c>
      <c r="F7591" t="s">
        <v>164</v>
      </c>
      <c r="G7591" t="s">
        <v>11</v>
      </c>
      <c r="H7591" t="s">
        <v>24</v>
      </c>
      <c r="I7591" t="s">
        <v>207</v>
      </c>
      <c r="J7591">
        <v>31.44</v>
      </c>
      <c r="K7591">
        <v>3</v>
      </c>
      <c r="L7591">
        <v>7.86</v>
      </c>
    </row>
    <row r="7592" spans="1:12" ht="14.25" customHeight="1" x14ac:dyDescent="0.25">
      <c r="A7592" t="str">
        <f t="shared" si="118"/>
        <v>ORD7591</v>
      </c>
      <c r="B7592" s="6">
        <v>45439</v>
      </c>
      <c r="C7592" s="6" t="str">
        <f>TEXT(Table1[[#This Row],[Order Date]],"mmm")</f>
        <v>May</v>
      </c>
      <c r="D7592" s="6" t="str">
        <f>TEXT(Table1[[#This Row],[Order Date]],"yyyy")</f>
        <v>2024</v>
      </c>
      <c r="E7592" t="s">
        <v>742</v>
      </c>
      <c r="F7592" t="s">
        <v>510</v>
      </c>
      <c r="G7592" t="s">
        <v>34</v>
      </c>
      <c r="H7592" t="s">
        <v>47</v>
      </c>
      <c r="I7592" t="s">
        <v>2604</v>
      </c>
      <c r="J7592">
        <v>35</v>
      </c>
      <c r="K7592">
        <v>4</v>
      </c>
      <c r="L7592">
        <v>14.7</v>
      </c>
    </row>
    <row r="7593" spans="1:12" ht="14.25" customHeight="1" x14ac:dyDescent="0.25">
      <c r="A7593" t="str">
        <f t="shared" si="118"/>
        <v>ORD7592</v>
      </c>
      <c r="B7593" s="6">
        <v>45439</v>
      </c>
      <c r="C7593" s="6" t="str">
        <f>TEXT(Table1[[#This Row],[Order Date]],"mmm")</f>
        <v>May</v>
      </c>
      <c r="D7593" s="6" t="str">
        <f>TEXT(Table1[[#This Row],[Order Date]],"yyyy")</f>
        <v>2024</v>
      </c>
      <c r="E7593" t="s">
        <v>742</v>
      </c>
      <c r="F7593" t="s">
        <v>510</v>
      </c>
      <c r="G7593" t="s">
        <v>11</v>
      </c>
      <c r="H7593" t="s">
        <v>18</v>
      </c>
      <c r="I7593" t="s">
        <v>68</v>
      </c>
      <c r="J7593">
        <v>477.15</v>
      </c>
      <c r="K7593">
        <v>5</v>
      </c>
      <c r="L7593">
        <v>28.63</v>
      </c>
    </row>
    <row r="7594" spans="1:12" ht="14.25" customHeight="1" x14ac:dyDescent="0.25">
      <c r="A7594" t="str">
        <f t="shared" si="118"/>
        <v>ORD7593</v>
      </c>
      <c r="B7594" s="6">
        <v>45439</v>
      </c>
      <c r="C7594" s="6" t="str">
        <f>TEXT(Table1[[#This Row],[Order Date]],"mmm")</f>
        <v>May</v>
      </c>
      <c r="D7594" s="6" t="str">
        <f>TEXT(Table1[[#This Row],[Order Date]],"yyyy")</f>
        <v>2024</v>
      </c>
      <c r="E7594" t="s">
        <v>742</v>
      </c>
      <c r="F7594" t="s">
        <v>510</v>
      </c>
      <c r="G7594" t="s">
        <v>39</v>
      </c>
      <c r="H7594" t="s">
        <v>40</v>
      </c>
      <c r="I7594" t="s">
        <v>2674</v>
      </c>
      <c r="J7594">
        <v>302.38</v>
      </c>
      <c r="K7594">
        <v>3</v>
      </c>
      <c r="L7594">
        <v>22.68</v>
      </c>
    </row>
    <row r="7595" spans="1:12" ht="14.25" customHeight="1" x14ac:dyDescent="0.25">
      <c r="A7595" t="str">
        <f t="shared" si="118"/>
        <v>ORD7594</v>
      </c>
      <c r="B7595" s="6">
        <v>45439</v>
      </c>
      <c r="C7595" s="6" t="str">
        <f>TEXT(Table1[[#This Row],[Order Date]],"mmm")</f>
        <v>May</v>
      </c>
      <c r="D7595" s="6" t="str">
        <f>TEXT(Table1[[#This Row],[Order Date]],"yyyy")</f>
        <v>2024</v>
      </c>
      <c r="E7595" t="s">
        <v>1339</v>
      </c>
      <c r="F7595" t="s">
        <v>840</v>
      </c>
      <c r="G7595" t="s">
        <v>34</v>
      </c>
      <c r="H7595" t="s">
        <v>47</v>
      </c>
      <c r="I7595" t="s">
        <v>2599</v>
      </c>
      <c r="J7595">
        <v>477.3</v>
      </c>
      <c r="K7595">
        <v>5</v>
      </c>
      <c r="L7595">
        <v>138.41999999999999</v>
      </c>
    </row>
    <row r="7596" spans="1:12" ht="14.25" customHeight="1" x14ac:dyDescent="0.25">
      <c r="A7596" t="str">
        <f t="shared" si="118"/>
        <v>ORD7595</v>
      </c>
      <c r="B7596" s="6">
        <v>45439</v>
      </c>
      <c r="C7596" s="6" t="str">
        <f>TEXT(Table1[[#This Row],[Order Date]],"mmm")</f>
        <v>May</v>
      </c>
      <c r="D7596" s="6" t="str">
        <f>TEXT(Table1[[#This Row],[Order Date]],"yyyy")</f>
        <v>2024</v>
      </c>
      <c r="E7596" t="s">
        <v>1963</v>
      </c>
      <c r="F7596" t="s">
        <v>245</v>
      </c>
      <c r="G7596" t="s">
        <v>39</v>
      </c>
      <c r="H7596" t="s">
        <v>52</v>
      </c>
      <c r="I7596" t="s">
        <v>2678</v>
      </c>
      <c r="J7596">
        <v>27.19</v>
      </c>
      <c r="K7596">
        <v>3</v>
      </c>
      <c r="L7596">
        <v>0.34</v>
      </c>
    </row>
    <row r="7597" spans="1:12" ht="14.25" customHeight="1" x14ac:dyDescent="0.25">
      <c r="A7597" t="str">
        <f t="shared" si="118"/>
        <v>ORD7596</v>
      </c>
      <c r="B7597" s="6">
        <v>45439</v>
      </c>
      <c r="C7597" s="6" t="str">
        <f>TEXT(Table1[[#This Row],[Order Date]],"mmm")</f>
        <v>May</v>
      </c>
      <c r="D7597" s="6" t="str">
        <f>TEXT(Table1[[#This Row],[Order Date]],"yyyy")</f>
        <v>2024</v>
      </c>
      <c r="E7597" t="s">
        <v>1963</v>
      </c>
      <c r="F7597" t="s">
        <v>245</v>
      </c>
      <c r="G7597" t="s">
        <v>11</v>
      </c>
      <c r="H7597" t="s">
        <v>20</v>
      </c>
      <c r="I7597" t="s">
        <v>467</v>
      </c>
      <c r="J7597">
        <v>12.06</v>
      </c>
      <c r="K7597">
        <v>5</v>
      </c>
      <c r="L7597">
        <v>-10.050000000000001</v>
      </c>
    </row>
    <row r="7598" spans="1:12" ht="14.25" customHeight="1" x14ac:dyDescent="0.25">
      <c r="A7598" t="str">
        <f t="shared" si="118"/>
        <v>ORD7597</v>
      </c>
      <c r="B7598" s="6">
        <v>45440</v>
      </c>
      <c r="C7598" s="6" t="str">
        <f>TEXT(Table1[[#This Row],[Order Date]],"mmm")</f>
        <v>May</v>
      </c>
      <c r="D7598" s="6" t="str">
        <f>TEXT(Table1[[#This Row],[Order Date]],"yyyy")</f>
        <v>2024</v>
      </c>
      <c r="E7598" t="s">
        <v>373</v>
      </c>
      <c r="F7598" t="s">
        <v>70</v>
      </c>
      <c r="G7598" t="s">
        <v>34</v>
      </c>
      <c r="H7598" t="s">
        <v>35</v>
      </c>
      <c r="I7598" t="s">
        <v>231</v>
      </c>
      <c r="J7598">
        <v>301.95999999999998</v>
      </c>
      <c r="K7598">
        <v>2</v>
      </c>
      <c r="L7598">
        <v>33.22</v>
      </c>
    </row>
    <row r="7599" spans="1:12" ht="14.25" customHeight="1" x14ac:dyDescent="0.25">
      <c r="A7599" t="str">
        <f t="shared" si="118"/>
        <v>ORD7598</v>
      </c>
      <c r="B7599" s="6">
        <v>45440</v>
      </c>
      <c r="C7599" s="6" t="str">
        <f>TEXT(Table1[[#This Row],[Order Date]],"mmm")</f>
        <v>May</v>
      </c>
      <c r="D7599" s="6" t="str">
        <f>TEXT(Table1[[#This Row],[Order Date]],"yyyy")</f>
        <v>2024</v>
      </c>
      <c r="E7599" t="s">
        <v>2112</v>
      </c>
      <c r="F7599" t="s">
        <v>10</v>
      </c>
      <c r="G7599" t="s">
        <v>39</v>
      </c>
      <c r="H7599" t="s">
        <v>40</v>
      </c>
      <c r="I7599" t="s">
        <v>1305</v>
      </c>
      <c r="J7599">
        <v>54.37</v>
      </c>
      <c r="K7599">
        <v>4</v>
      </c>
      <c r="L7599">
        <v>4.08</v>
      </c>
    </row>
    <row r="7600" spans="1:12" ht="14.25" customHeight="1" x14ac:dyDescent="0.25">
      <c r="A7600" t="str">
        <f t="shared" si="118"/>
        <v>ORD7599</v>
      </c>
      <c r="B7600" s="6">
        <v>45440</v>
      </c>
      <c r="C7600" s="6" t="str">
        <f>TEXT(Table1[[#This Row],[Order Date]],"mmm")</f>
        <v>May</v>
      </c>
      <c r="D7600" s="6" t="str">
        <f>TEXT(Table1[[#This Row],[Order Date]],"yyyy")</f>
        <v>2024</v>
      </c>
      <c r="E7600" t="s">
        <v>1912</v>
      </c>
      <c r="F7600" t="s">
        <v>685</v>
      </c>
      <c r="G7600" t="s">
        <v>34</v>
      </c>
      <c r="H7600" t="s">
        <v>47</v>
      </c>
      <c r="I7600" t="s">
        <v>2105</v>
      </c>
      <c r="J7600">
        <v>247.44</v>
      </c>
      <c r="K7600">
        <v>8</v>
      </c>
      <c r="L7600">
        <v>101.45</v>
      </c>
    </row>
    <row r="7601" spans="1:12" ht="14.25" customHeight="1" x14ac:dyDescent="0.25">
      <c r="A7601" t="str">
        <f t="shared" si="118"/>
        <v>ORD7600</v>
      </c>
      <c r="B7601" s="6">
        <v>45440</v>
      </c>
      <c r="C7601" s="6" t="str">
        <f>TEXT(Table1[[#This Row],[Order Date]],"mmm")</f>
        <v>May</v>
      </c>
      <c r="D7601" s="6" t="str">
        <f>TEXT(Table1[[#This Row],[Order Date]],"yyyy")</f>
        <v>2024</v>
      </c>
      <c r="E7601" t="s">
        <v>1568</v>
      </c>
      <c r="F7601" t="s">
        <v>15</v>
      </c>
      <c r="G7601" t="s">
        <v>34</v>
      </c>
      <c r="H7601" t="s">
        <v>35</v>
      </c>
      <c r="I7601" t="s">
        <v>2596</v>
      </c>
      <c r="J7601">
        <v>106.87</v>
      </c>
      <c r="K7601">
        <v>3</v>
      </c>
      <c r="L7601">
        <v>-29.01</v>
      </c>
    </row>
    <row r="7602" spans="1:12" ht="14.25" customHeight="1" x14ac:dyDescent="0.25">
      <c r="A7602" t="str">
        <f t="shared" si="118"/>
        <v>ORD7601</v>
      </c>
      <c r="B7602" s="6">
        <v>45440</v>
      </c>
      <c r="C7602" s="6" t="str">
        <f>TEXT(Table1[[#This Row],[Order Date]],"mmm")</f>
        <v>May</v>
      </c>
      <c r="D7602" s="6" t="str">
        <f>TEXT(Table1[[#This Row],[Order Date]],"yyyy")</f>
        <v>2024</v>
      </c>
      <c r="E7602" t="s">
        <v>1568</v>
      </c>
      <c r="F7602" t="s">
        <v>15</v>
      </c>
      <c r="G7602" t="s">
        <v>11</v>
      </c>
      <c r="H7602" t="s">
        <v>20</v>
      </c>
      <c r="I7602" t="s">
        <v>118</v>
      </c>
      <c r="J7602">
        <v>3.56</v>
      </c>
      <c r="K7602">
        <v>3</v>
      </c>
      <c r="L7602">
        <v>-6.24</v>
      </c>
    </row>
    <row r="7603" spans="1:12" ht="14.25" customHeight="1" x14ac:dyDescent="0.25">
      <c r="A7603" t="str">
        <f t="shared" si="118"/>
        <v>ORD7602</v>
      </c>
      <c r="B7603" s="6">
        <v>45440</v>
      </c>
      <c r="C7603" s="6" t="str">
        <f>TEXT(Table1[[#This Row],[Order Date]],"mmm")</f>
        <v>May</v>
      </c>
      <c r="D7603" s="6" t="str">
        <f>TEXT(Table1[[#This Row],[Order Date]],"yyyy")</f>
        <v>2024</v>
      </c>
      <c r="E7603" t="s">
        <v>1618</v>
      </c>
      <c r="F7603" t="s">
        <v>95</v>
      </c>
      <c r="G7603" t="s">
        <v>39</v>
      </c>
      <c r="H7603" t="s">
        <v>40</v>
      </c>
      <c r="I7603" t="s">
        <v>1493</v>
      </c>
      <c r="J7603">
        <v>195.96</v>
      </c>
      <c r="K7603">
        <v>5</v>
      </c>
      <c r="L7603">
        <v>19.600000000000001</v>
      </c>
    </row>
    <row r="7604" spans="1:12" ht="14.25" customHeight="1" x14ac:dyDescent="0.25">
      <c r="A7604" t="str">
        <f t="shared" si="118"/>
        <v>ORD7603</v>
      </c>
      <c r="B7604" s="6">
        <v>45440</v>
      </c>
      <c r="C7604" s="6" t="str">
        <f>TEXT(Table1[[#This Row],[Order Date]],"mmm")</f>
        <v>May</v>
      </c>
      <c r="D7604" s="6" t="str">
        <f>TEXT(Table1[[#This Row],[Order Date]],"yyyy")</f>
        <v>2024</v>
      </c>
      <c r="E7604" t="s">
        <v>1618</v>
      </c>
      <c r="F7604" t="s">
        <v>95</v>
      </c>
      <c r="G7604" t="s">
        <v>11</v>
      </c>
      <c r="H7604" t="s">
        <v>12</v>
      </c>
      <c r="I7604" t="s">
        <v>2538</v>
      </c>
      <c r="J7604">
        <v>15.55</v>
      </c>
      <c r="K7604">
        <v>3</v>
      </c>
      <c r="L7604">
        <v>5.44</v>
      </c>
    </row>
    <row r="7605" spans="1:12" ht="14.25" customHeight="1" x14ac:dyDescent="0.25">
      <c r="A7605" t="str">
        <f t="shared" si="118"/>
        <v>ORD7604</v>
      </c>
      <c r="B7605" s="6">
        <v>45440</v>
      </c>
      <c r="C7605" s="6" t="str">
        <f>TEXT(Table1[[#This Row],[Order Date]],"mmm")</f>
        <v>May</v>
      </c>
      <c r="D7605" s="6" t="str">
        <f>TEXT(Table1[[#This Row],[Order Date]],"yyyy")</f>
        <v>2024</v>
      </c>
      <c r="E7605" t="s">
        <v>1618</v>
      </c>
      <c r="F7605" t="s">
        <v>95</v>
      </c>
      <c r="G7605" t="s">
        <v>39</v>
      </c>
      <c r="H7605" t="s">
        <v>52</v>
      </c>
      <c r="I7605" t="s">
        <v>1134</v>
      </c>
      <c r="J7605">
        <v>271.97000000000003</v>
      </c>
      <c r="K7605">
        <v>4</v>
      </c>
      <c r="L7605">
        <v>54.39</v>
      </c>
    </row>
    <row r="7606" spans="1:12" ht="14.25" customHeight="1" x14ac:dyDescent="0.25">
      <c r="A7606" t="str">
        <f t="shared" si="118"/>
        <v>ORD7605</v>
      </c>
      <c r="B7606" s="6">
        <v>45440</v>
      </c>
      <c r="C7606" s="6" t="str">
        <f>TEXT(Table1[[#This Row],[Order Date]],"mmm")</f>
        <v>May</v>
      </c>
      <c r="D7606" s="6" t="str">
        <f>TEXT(Table1[[#This Row],[Order Date]],"yyyy")</f>
        <v>2024</v>
      </c>
      <c r="E7606" t="s">
        <v>1734</v>
      </c>
      <c r="F7606" t="s">
        <v>531</v>
      </c>
      <c r="G7606" t="s">
        <v>34</v>
      </c>
      <c r="H7606" t="s">
        <v>47</v>
      </c>
      <c r="I7606" t="s">
        <v>365</v>
      </c>
      <c r="J7606">
        <v>27.46</v>
      </c>
      <c r="K7606">
        <v>2</v>
      </c>
      <c r="L7606">
        <v>9.89</v>
      </c>
    </row>
    <row r="7607" spans="1:12" ht="14.25" customHeight="1" x14ac:dyDescent="0.25">
      <c r="A7607" t="str">
        <f t="shared" si="118"/>
        <v>ORD7606</v>
      </c>
      <c r="B7607" s="6">
        <v>45440</v>
      </c>
      <c r="C7607" s="6" t="str">
        <f>TEXT(Table1[[#This Row],[Order Date]],"mmm")</f>
        <v>May</v>
      </c>
      <c r="D7607" s="6" t="str">
        <f>TEXT(Table1[[#This Row],[Order Date]],"yyyy")</f>
        <v>2024</v>
      </c>
      <c r="E7607" t="s">
        <v>1734</v>
      </c>
      <c r="F7607" t="s">
        <v>531</v>
      </c>
      <c r="G7607" t="s">
        <v>11</v>
      </c>
      <c r="H7607" t="s">
        <v>92</v>
      </c>
      <c r="I7607" t="s">
        <v>1278</v>
      </c>
      <c r="J7607">
        <v>125.13</v>
      </c>
      <c r="K7607">
        <v>3</v>
      </c>
      <c r="L7607">
        <v>36.29</v>
      </c>
    </row>
    <row r="7608" spans="1:12" ht="14.25" customHeight="1" x14ac:dyDescent="0.25">
      <c r="A7608" t="str">
        <f t="shared" si="118"/>
        <v>ORD7607</v>
      </c>
      <c r="B7608" s="6">
        <v>45440</v>
      </c>
      <c r="C7608" s="6" t="str">
        <f>TEXT(Table1[[#This Row],[Order Date]],"mmm")</f>
        <v>May</v>
      </c>
      <c r="D7608" s="6" t="str">
        <f>TEXT(Table1[[#This Row],[Order Date]],"yyyy")</f>
        <v>2024</v>
      </c>
      <c r="E7608" t="s">
        <v>1438</v>
      </c>
      <c r="F7608" t="s">
        <v>78</v>
      </c>
      <c r="G7608" t="s">
        <v>11</v>
      </c>
      <c r="H7608" t="s">
        <v>12</v>
      </c>
      <c r="I7608" t="s">
        <v>2240</v>
      </c>
      <c r="J7608">
        <v>13.87</v>
      </c>
      <c r="K7608">
        <v>3</v>
      </c>
      <c r="L7608">
        <v>5.03</v>
      </c>
    </row>
    <row r="7609" spans="1:12" ht="14.25" customHeight="1" x14ac:dyDescent="0.25">
      <c r="A7609" t="str">
        <f t="shared" si="118"/>
        <v>ORD7608</v>
      </c>
      <c r="B7609" s="6">
        <v>45440</v>
      </c>
      <c r="C7609" s="6" t="str">
        <f>TEXT(Table1[[#This Row],[Order Date]],"mmm")</f>
        <v>May</v>
      </c>
      <c r="D7609" s="6" t="str">
        <f>TEXT(Table1[[#This Row],[Order Date]],"yyyy")</f>
        <v>2024</v>
      </c>
      <c r="E7609" t="s">
        <v>1438</v>
      </c>
      <c r="F7609" t="s">
        <v>78</v>
      </c>
      <c r="G7609" t="s">
        <v>34</v>
      </c>
      <c r="H7609" t="s">
        <v>74</v>
      </c>
      <c r="I7609" t="s">
        <v>2161</v>
      </c>
      <c r="J7609">
        <v>115.96</v>
      </c>
      <c r="K7609">
        <v>4</v>
      </c>
      <c r="L7609">
        <v>-64.94</v>
      </c>
    </row>
    <row r="7610" spans="1:12" ht="14.25" customHeight="1" x14ac:dyDescent="0.25">
      <c r="A7610" t="str">
        <f t="shared" si="118"/>
        <v>ORD7609</v>
      </c>
      <c r="B7610" s="6">
        <v>45441</v>
      </c>
      <c r="C7610" s="6" t="str">
        <f>TEXT(Table1[[#This Row],[Order Date]],"mmm")</f>
        <v>May</v>
      </c>
      <c r="D7610" s="6" t="str">
        <f>TEXT(Table1[[#This Row],[Order Date]],"yyyy")</f>
        <v>2024</v>
      </c>
      <c r="E7610" t="s">
        <v>1920</v>
      </c>
      <c r="F7610" t="s">
        <v>10</v>
      </c>
      <c r="G7610" t="s">
        <v>11</v>
      </c>
      <c r="H7610" t="s">
        <v>12</v>
      </c>
      <c r="I7610" t="s">
        <v>2394</v>
      </c>
      <c r="J7610">
        <v>25.92</v>
      </c>
      <c r="K7610">
        <v>5</v>
      </c>
      <c r="L7610">
        <v>9.4</v>
      </c>
    </row>
    <row r="7611" spans="1:12" ht="14.25" customHeight="1" x14ac:dyDescent="0.25">
      <c r="A7611" t="str">
        <f t="shared" si="118"/>
        <v>ORD7610</v>
      </c>
      <c r="B7611" s="6">
        <v>45441</v>
      </c>
      <c r="C7611" s="6" t="str">
        <f>TEXT(Table1[[#This Row],[Order Date]],"mmm")</f>
        <v>May</v>
      </c>
      <c r="D7611" s="6" t="str">
        <f>TEXT(Table1[[#This Row],[Order Date]],"yyyy")</f>
        <v>2024</v>
      </c>
      <c r="E7611" t="s">
        <v>1920</v>
      </c>
      <c r="F7611" t="s">
        <v>10</v>
      </c>
      <c r="G7611" t="s">
        <v>11</v>
      </c>
      <c r="H7611" t="s">
        <v>18</v>
      </c>
      <c r="I7611" t="s">
        <v>1753</v>
      </c>
      <c r="J7611">
        <v>53.42</v>
      </c>
      <c r="K7611">
        <v>3</v>
      </c>
      <c r="L7611">
        <v>4.67</v>
      </c>
    </row>
    <row r="7612" spans="1:12" ht="14.25" customHeight="1" x14ac:dyDescent="0.25">
      <c r="A7612" t="str">
        <f t="shared" si="118"/>
        <v>ORD7611</v>
      </c>
      <c r="B7612" s="6">
        <v>45441</v>
      </c>
      <c r="C7612" s="6" t="str">
        <f>TEXT(Table1[[#This Row],[Order Date]],"mmm")</f>
        <v>May</v>
      </c>
      <c r="D7612" s="6" t="str">
        <f>TEXT(Table1[[#This Row],[Order Date]],"yyyy")</f>
        <v>2024</v>
      </c>
      <c r="E7612" t="s">
        <v>2463</v>
      </c>
      <c r="F7612" t="s">
        <v>10</v>
      </c>
      <c r="G7612" t="s">
        <v>34</v>
      </c>
      <c r="H7612" t="s">
        <v>47</v>
      </c>
      <c r="I7612" t="s">
        <v>2554</v>
      </c>
      <c r="J7612">
        <v>65.42</v>
      </c>
      <c r="K7612">
        <v>4</v>
      </c>
      <c r="L7612">
        <v>-52.34</v>
      </c>
    </row>
    <row r="7613" spans="1:12" ht="14.25" customHeight="1" x14ac:dyDescent="0.25">
      <c r="A7613" t="str">
        <f t="shared" si="118"/>
        <v>ORD7612</v>
      </c>
      <c r="B7613" s="6">
        <v>45441</v>
      </c>
      <c r="C7613" s="6" t="str">
        <f>TEXT(Table1[[#This Row],[Order Date]],"mmm")</f>
        <v>May</v>
      </c>
      <c r="D7613" s="6" t="str">
        <f>TEXT(Table1[[#This Row],[Order Date]],"yyyy")</f>
        <v>2024</v>
      </c>
      <c r="E7613" t="s">
        <v>1957</v>
      </c>
      <c r="F7613" t="s">
        <v>996</v>
      </c>
      <c r="G7613" t="s">
        <v>11</v>
      </c>
      <c r="H7613" t="s">
        <v>43</v>
      </c>
      <c r="I7613" t="s">
        <v>234</v>
      </c>
      <c r="J7613">
        <v>23.55</v>
      </c>
      <c r="K7613">
        <v>5</v>
      </c>
      <c r="L7613">
        <v>1.18</v>
      </c>
    </row>
    <row r="7614" spans="1:12" ht="14.25" customHeight="1" x14ac:dyDescent="0.25">
      <c r="A7614" t="str">
        <f t="shared" si="118"/>
        <v>ORD7613</v>
      </c>
      <c r="B7614" s="6">
        <v>45441</v>
      </c>
      <c r="C7614" s="6" t="str">
        <f>TEXT(Table1[[#This Row],[Order Date]],"mmm")</f>
        <v>May</v>
      </c>
      <c r="D7614" s="6" t="str">
        <f>TEXT(Table1[[#This Row],[Order Date]],"yyyy")</f>
        <v>2024</v>
      </c>
      <c r="E7614" t="s">
        <v>1616</v>
      </c>
      <c r="F7614" t="s">
        <v>129</v>
      </c>
      <c r="G7614" t="s">
        <v>11</v>
      </c>
      <c r="H7614" t="s">
        <v>20</v>
      </c>
      <c r="I7614" t="s">
        <v>1139</v>
      </c>
      <c r="J7614">
        <v>43.41</v>
      </c>
      <c r="K7614">
        <v>1</v>
      </c>
      <c r="L7614">
        <v>19.97</v>
      </c>
    </row>
    <row r="7615" spans="1:12" ht="14.25" customHeight="1" x14ac:dyDescent="0.25">
      <c r="A7615" t="str">
        <f t="shared" si="118"/>
        <v>ORD7614</v>
      </c>
      <c r="B7615" s="6">
        <v>45441</v>
      </c>
      <c r="C7615" s="6" t="str">
        <f>TEXT(Table1[[#This Row],[Order Date]],"mmm")</f>
        <v>May</v>
      </c>
      <c r="D7615" s="6" t="str">
        <f>TEXT(Table1[[#This Row],[Order Date]],"yyyy")</f>
        <v>2024</v>
      </c>
      <c r="E7615" t="s">
        <v>1616</v>
      </c>
      <c r="F7615" t="s">
        <v>129</v>
      </c>
      <c r="G7615" t="s">
        <v>34</v>
      </c>
      <c r="H7615" t="s">
        <v>47</v>
      </c>
      <c r="I7615" t="s">
        <v>281</v>
      </c>
      <c r="J7615">
        <v>6.24</v>
      </c>
      <c r="K7615">
        <v>3</v>
      </c>
      <c r="L7615">
        <v>2.62</v>
      </c>
    </row>
    <row r="7616" spans="1:12" ht="14.25" customHeight="1" x14ac:dyDescent="0.25">
      <c r="A7616" t="str">
        <f t="shared" si="118"/>
        <v>ORD7615</v>
      </c>
      <c r="B7616" s="6">
        <v>45441</v>
      </c>
      <c r="C7616" s="6" t="str">
        <f>TEXT(Table1[[#This Row],[Order Date]],"mmm")</f>
        <v>May</v>
      </c>
      <c r="D7616" s="6" t="str">
        <f>TEXT(Table1[[#This Row],[Order Date]],"yyyy")</f>
        <v>2024</v>
      </c>
      <c r="E7616" t="s">
        <v>1616</v>
      </c>
      <c r="F7616" t="s">
        <v>129</v>
      </c>
      <c r="G7616" t="s">
        <v>11</v>
      </c>
      <c r="H7616" t="s">
        <v>92</v>
      </c>
      <c r="I7616" t="s">
        <v>2606</v>
      </c>
      <c r="J7616">
        <v>465.16</v>
      </c>
      <c r="K7616">
        <v>2</v>
      </c>
      <c r="L7616">
        <v>120.94</v>
      </c>
    </row>
    <row r="7617" spans="1:12" ht="14.25" customHeight="1" x14ac:dyDescent="0.25">
      <c r="A7617" t="str">
        <f t="shared" si="118"/>
        <v>ORD7616</v>
      </c>
      <c r="B7617" s="6">
        <v>45441</v>
      </c>
      <c r="C7617" s="6" t="str">
        <f>TEXT(Table1[[#This Row],[Order Date]],"mmm")</f>
        <v>May</v>
      </c>
      <c r="D7617" s="6" t="str">
        <f>TEXT(Table1[[#This Row],[Order Date]],"yyyy")</f>
        <v>2024</v>
      </c>
      <c r="E7617" t="s">
        <v>1616</v>
      </c>
      <c r="F7617" t="s">
        <v>129</v>
      </c>
      <c r="G7617" t="s">
        <v>11</v>
      </c>
      <c r="H7617" t="s">
        <v>12</v>
      </c>
      <c r="I7617" t="s">
        <v>754</v>
      </c>
      <c r="J7617">
        <v>7.98</v>
      </c>
      <c r="K7617">
        <v>1</v>
      </c>
      <c r="L7617">
        <v>3.99</v>
      </c>
    </row>
    <row r="7618" spans="1:12" ht="14.25" customHeight="1" x14ac:dyDescent="0.25">
      <c r="A7618" t="str">
        <f t="shared" si="118"/>
        <v>ORD7617</v>
      </c>
      <c r="B7618" s="6">
        <v>45442</v>
      </c>
      <c r="C7618" s="6" t="str">
        <f>TEXT(Table1[[#This Row],[Order Date]],"mmm")</f>
        <v>May</v>
      </c>
      <c r="D7618" s="6" t="str">
        <f>TEXT(Table1[[#This Row],[Order Date]],"yyyy")</f>
        <v>2024</v>
      </c>
      <c r="E7618" t="s">
        <v>2138</v>
      </c>
      <c r="F7618" t="s">
        <v>62</v>
      </c>
      <c r="G7618" t="s">
        <v>34</v>
      </c>
      <c r="H7618" t="s">
        <v>74</v>
      </c>
      <c r="I7618" t="s">
        <v>1717</v>
      </c>
      <c r="J7618">
        <v>241.96</v>
      </c>
      <c r="K7618">
        <v>2</v>
      </c>
      <c r="L7618">
        <v>33.869999999999997</v>
      </c>
    </row>
    <row r="7619" spans="1:12" ht="14.25" customHeight="1" x14ac:dyDescent="0.25">
      <c r="A7619" t="str">
        <f t="shared" ref="A7619:A7682" si="119">"ORD" &amp; TEXT(ROW(A7619)-1, "0000")</f>
        <v>ORD7618</v>
      </c>
      <c r="B7619" s="6">
        <v>45442</v>
      </c>
      <c r="C7619" s="6" t="str">
        <f>TEXT(Table1[[#This Row],[Order Date]],"mmm")</f>
        <v>May</v>
      </c>
      <c r="D7619" s="6" t="str">
        <f>TEXT(Table1[[#This Row],[Order Date]],"yyyy")</f>
        <v>2024</v>
      </c>
      <c r="E7619" t="s">
        <v>2138</v>
      </c>
      <c r="F7619" t="s">
        <v>62</v>
      </c>
      <c r="G7619" t="s">
        <v>11</v>
      </c>
      <c r="H7619" t="s">
        <v>20</v>
      </c>
      <c r="I7619" t="s">
        <v>1792</v>
      </c>
      <c r="J7619">
        <v>3.89</v>
      </c>
      <c r="K7619">
        <v>1</v>
      </c>
      <c r="L7619">
        <v>1.87</v>
      </c>
    </row>
    <row r="7620" spans="1:12" ht="14.25" customHeight="1" x14ac:dyDescent="0.25">
      <c r="A7620" t="str">
        <f t="shared" si="119"/>
        <v>ORD7619</v>
      </c>
      <c r="B7620" s="6">
        <v>45442</v>
      </c>
      <c r="C7620" s="6" t="str">
        <f>TEXT(Table1[[#This Row],[Order Date]],"mmm")</f>
        <v>May</v>
      </c>
      <c r="D7620" s="6" t="str">
        <f>TEXT(Table1[[#This Row],[Order Date]],"yyyy")</f>
        <v>2024</v>
      </c>
      <c r="E7620" t="s">
        <v>2138</v>
      </c>
      <c r="F7620" t="s">
        <v>62</v>
      </c>
      <c r="G7620" t="s">
        <v>34</v>
      </c>
      <c r="H7620" t="s">
        <v>47</v>
      </c>
      <c r="I7620" t="s">
        <v>872</v>
      </c>
      <c r="J7620">
        <v>8.01</v>
      </c>
      <c r="K7620">
        <v>3</v>
      </c>
      <c r="L7620">
        <v>3.04</v>
      </c>
    </row>
    <row r="7621" spans="1:12" ht="14.25" customHeight="1" x14ac:dyDescent="0.25">
      <c r="A7621" t="str">
        <f t="shared" si="119"/>
        <v>ORD7620</v>
      </c>
      <c r="B7621" s="6">
        <v>45442</v>
      </c>
      <c r="C7621" s="6" t="str">
        <f>TEXT(Table1[[#This Row],[Order Date]],"mmm")</f>
        <v>May</v>
      </c>
      <c r="D7621" s="6" t="str">
        <f>TEXT(Table1[[#This Row],[Order Date]],"yyyy")</f>
        <v>2024</v>
      </c>
      <c r="E7621" t="s">
        <v>1863</v>
      </c>
      <c r="F7621" t="s">
        <v>91</v>
      </c>
      <c r="G7621" t="s">
        <v>39</v>
      </c>
      <c r="H7621" t="s">
        <v>40</v>
      </c>
      <c r="I7621" t="s">
        <v>1940</v>
      </c>
      <c r="J7621">
        <v>156.79</v>
      </c>
      <c r="K7621">
        <v>1</v>
      </c>
      <c r="L7621">
        <v>17.64</v>
      </c>
    </row>
    <row r="7622" spans="1:12" ht="14.25" customHeight="1" x14ac:dyDescent="0.25">
      <c r="A7622" t="str">
        <f t="shared" si="119"/>
        <v>ORD7621</v>
      </c>
      <c r="B7622" s="6">
        <v>45442</v>
      </c>
      <c r="C7622" s="6" t="str">
        <f>TEXT(Table1[[#This Row],[Order Date]],"mmm")</f>
        <v>May</v>
      </c>
      <c r="D7622" s="6" t="str">
        <f>TEXT(Table1[[#This Row],[Order Date]],"yyyy")</f>
        <v>2024</v>
      </c>
      <c r="E7622" t="s">
        <v>1863</v>
      </c>
      <c r="F7622" t="s">
        <v>91</v>
      </c>
      <c r="G7622" t="s">
        <v>39</v>
      </c>
      <c r="H7622" t="s">
        <v>52</v>
      </c>
      <c r="I7622" t="s">
        <v>388</v>
      </c>
      <c r="J7622">
        <v>35.36</v>
      </c>
      <c r="K7622">
        <v>2</v>
      </c>
      <c r="L7622">
        <v>-3.09</v>
      </c>
    </row>
    <row r="7623" spans="1:12" ht="14.25" customHeight="1" x14ac:dyDescent="0.25">
      <c r="A7623" t="str">
        <f t="shared" si="119"/>
        <v>ORD7622</v>
      </c>
      <c r="B7623" s="6">
        <v>45442</v>
      </c>
      <c r="C7623" s="6" t="str">
        <f>TEXT(Table1[[#This Row],[Order Date]],"mmm")</f>
        <v>May</v>
      </c>
      <c r="D7623" s="6" t="str">
        <f>TEXT(Table1[[#This Row],[Order Date]],"yyyy")</f>
        <v>2024</v>
      </c>
      <c r="E7623" t="s">
        <v>1863</v>
      </c>
      <c r="F7623" t="s">
        <v>91</v>
      </c>
      <c r="G7623" t="s">
        <v>34</v>
      </c>
      <c r="H7623" t="s">
        <v>47</v>
      </c>
      <c r="I7623" t="s">
        <v>2223</v>
      </c>
      <c r="J7623">
        <v>13.59</v>
      </c>
      <c r="K7623">
        <v>1</v>
      </c>
      <c r="L7623">
        <v>-0.34</v>
      </c>
    </row>
    <row r="7624" spans="1:12" ht="14.25" customHeight="1" x14ac:dyDescent="0.25">
      <c r="A7624" t="str">
        <f t="shared" si="119"/>
        <v>ORD7623</v>
      </c>
      <c r="B7624" s="6">
        <v>45442</v>
      </c>
      <c r="C7624" s="6" t="str">
        <f>TEXT(Table1[[#This Row],[Order Date]],"mmm")</f>
        <v>May</v>
      </c>
      <c r="D7624" s="6" t="str">
        <f>TEXT(Table1[[#This Row],[Order Date]],"yyyy")</f>
        <v>2024</v>
      </c>
      <c r="E7624" t="s">
        <v>1401</v>
      </c>
      <c r="F7624" t="s">
        <v>27</v>
      </c>
      <c r="G7624" t="s">
        <v>11</v>
      </c>
      <c r="H7624" t="s">
        <v>12</v>
      </c>
      <c r="I7624" t="s">
        <v>2583</v>
      </c>
      <c r="J7624">
        <v>37.520000000000003</v>
      </c>
      <c r="K7624">
        <v>4</v>
      </c>
      <c r="L7624">
        <v>18.010000000000002</v>
      </c>
    </row>
    <row r="7625" spans="1:12" ht="14.25" customHeight="1" x14ac:dyDescent="0.25">
      <c r="A7625" t="str">
        <f t="shared" si="119"/>
        <v>ORD7624</v>
      </c>
      <c r="B7625" s="6">
        <v>45442</v>
      </c>
      <c r="C7625" s="6" t="str">
        <f>TEXT(Table1[[#This Row],[Order Date]],"mmm")</f>
        <v>May</v>
      </c>
      <c r="D7625" s="6" t="str">
        <f>TEXT(Table1[[#This Row],[Order Date]],"yyyy")</f>
        <v>2024</v>
      </c>
      <c r="E7625" t="s">
        <v>277</v>
      </c>
      <c r="F7625" t="s">
        <v>10</v>
      </c>
      <c r="G7625" t="s">
        <v>34</v>
      </c>
      <c r="H7625" t="s">
        <v>74</v>
      </c>
      <c r="I7625" t="s">
        <v>1930</v>
      </c>
      <c r="J7625">
        <v>204.67</v>
      </c>
      <c r="K7625">
        <v>1</v>
      </c>
      <c r="L7625">
        <v>-6.02</v>
      </c>
    </row>
    <row r="7626" spans="1:12" ht="14.25" customHeight="1" x14ac:dyDescent="0.25">
      <c r="A7626" t="str">
        <f t="shared" si="119"/>
        <v>ORD7625</v>
      </c>
      <c r="B7626" s="6">
        <v>45442</v>
      </c>
      <c r="C7626" s="6" t="str">
        <f>TEXT(Table1[[#This Row],[Order Date]],"mmm")</f>
        <v>May</v>
      </c>
      <c r="D7626" s="6" t="str">
        <f>TEXT(Table1[[#This Row],[Order Date]],"yyyy")</f>
        <v>2024</v>
      </c>
      <c r="E7626" t="s">
        <v>283</v>
      </c>
      <c r="F7626" t="s">
        <v>27</v>
      </c>
      <c r="G7626" t="s">
        <v>11</v>
      </c>
      <c r="H7626" t="s">
        <v>24</v>
      </c>
      <c r="I7626" t="s">
        <v>885</v>
      </c>
      <c r="J7626">
        <v>35.1</v>
      </c>
      <c r="K7626">
        <v>6</v>
      </c>
      <c r="L7626">
        <v>10.18</v>
      </c>
    </row>
    <row r="7627" spans="1:12" ht="14.25" customHeight="1" x14ac:dyDescent="0.25">
      <c r="A7627" t="str">
        <f t="shared" si="119"/>
        <v>ORD7626</v>
      </c>
      <c r="B7627" s="6">
        <v>45444</v>
      </c>
      <c r="C7627" s="6" t="str">
        <f>TEXT(Table1[[#This Row],[Order Date]],"mmm")</f>
        <v>Jun</v>
      </c>
      <c r="D7627" s="6" t="str">
        <f>TEXT(Table1[[#This Row],[Order Date]],"yyyy")</f>
        <v>2024</v>
      </c>
      <c r="E7627" t="s">
        <v>1035</v>
      </c>
      <c r="F7627" t="s">
        <v>78</v>
      </c>
      <c r="G7627" t="s">
        <v>11</v>
      </c>
      <c r="H7627" t="s">
        <v>92</v>
      </c>
      <c r="I7627" t="s">
        <v>1975</v>
      </c>
      <c r="J7627">
        <v>17.48</v>
      </c>
      <c r="K7627">
        <v>5</v>
      </c>
      <c r="L7627">
        <v>1.31</v>
      </c>
    </row>
    <row r="7628" spans="1:12" ht="14.25" customHeight="1" x14ac:dyDescent="0.25">
      <c r="A7628" t="str">
        <f t="shared" si="119"/>
        <v>ORD7627</v>
      </c>
      <c r="B7628" s="6">
        <v>45444</v>
      </c>
      <c r="C7628" s="6" t="str">
        <f>TEXT(Table1[[#This Row],[Order Date]],"mmm")</f>
        <v>Jun</v>
      </c>
      <c r="D7628" s="6" t="str">
        <f>TEXT(Table1[[#This Row],[Order Date]],"yyyy")</f>
        <v>2024</v>
      </c>
      <c r="E7628" t="s">
        <v>2209</v>
      </c>
      <c r="F7628" t="s">
        <v>78</v>
      </c>
      <c r="G7628" t="s">
        <v>11</v>
      </c>
      <c r="H7628" t="s">
        <v>20</v>
      </c>
      <c r="I7628" t="s">
        <v>248</v>
      </c>
      <c r="J7628">
        <v>3.8</v>
      </c>
      <c r="K7628">
        <v>2</v>
      </c>
      <c r="L7628">
        <v>-2.66</v>
      </c>
    </row>
    <row r="7629" spans="1:12" ht="14.25" customHeight="1" x14ac:dyDescent="0.25">
      <c r="A7629" t="str">
        <f t="shared" si="119"/>
        <v>ORD7628</v>
      </c>
      <c r="B7629" s="6">
        <v>45444</v>
      </c>
      <c r="C7629" s="6" t="str">
        <f>TEXT(Table1[[#This Row],[Order Date]],"mmm")</f>
        <v>Jun</v>
      </c>
      <c r="D7629" s="6" t="str">
        <f>TEXT(Table1[[#This Row],[Order Date]],"yyyy")</f>
        <v>2024</v>
      </c>
      <c r="E7629" t="s">
        <v>2209</v>
      </c>
      <c r="F7629" t="s">
        <v>78</v>
      </c>
      <c r="G7629" t="s">
        <v>11</v>
      </c>
      <c r="H7629" t="s">
        <v>12</v>
      </c>
      <c r="I7629" t="s">
        <v>1315</v>
      </c>
      <c r="J7629">
        <v>27.74</v>
      </c>
      <c r="K7629">
        <v>6</v>
      </c>
      <c r="L7629">
        <v>10.06</v>
      </c>
    </row>
    <row r="7630" spans="1:12" ht="14.25" customHeight="1" x14ac:dyDescent="0.25">
      <c r="A7630" t="str">
        <f t="shared" si="119"/>
        <v>ORD7629</v>
      </c>
      <c r="B7630" s="6">
        <v>45444</v>
      </c>
      <c r="C7630" s="6" t="str">
        <f>TEXT(Table1[[#This Row],[Order Date]],"mmm")</f>
        <v>Jun</v>
      </c>
      <c r="D7630" s="6" t="str">
        <f>TEXT(Table1[[#This Row],[Order Date]],"yyyy")</f>
        <v>2024</v>
      </c>
      <c r="E7630" t="s">
        <v>2209</v>
      </c>
      <c r="F7630" t="s">
        <v>78</v>
      </c>
      <c r="G7630" t="s">
        <v>39</v>
      </c>
      <c r="H7630" t="s">
        <v>40</v>
      </c>
      <c r="I7630" t="s">
        <v>2300</v>
      </c>
      <c r="J7630">
        <v>158.38</v>
      </c>
      <c r="K7630">
        <v>4</v>
      </c>
      <c r="L7630">
        <v>-34.31</v>
      </c>
    </row>
    <row r="7631" spans="1:12" ht="14.25" customHeight="1" x14ac:dyDescent="0.25">
      <c r="A7631" t="str">
        <f t="shared" si="119"/>
        <v>ORD7630</v>
      </c>
      <c r="B7631" s="6">
        <v>45444</v>
      </c>
      <c r="C7631" s="6" t="str">
        <f>TEXT(Table1[[#This Row],[Order Date]],"mmm")</f>
        <v>Jun</v>
      </c>
      <c r="D7631" s="6" t="str">
        <f>TEXT(Table1[[#This Row],[Order Date]],"yyyy")</f>
        <v>2024</v>
      </c>
      <c r="E7631" t="s">
        <v>2518</v>
      </c>
      <c r="F7631" t="s">
        <v>996</v>
      </c>
      <c r="G7631" t="s">
        <v>11</v>
      </c>
      <c r="H7631" t="s">
        <v>20</v>
      </c>
      <c r="I7631" t="s">
        <v>96</v>
      </c>
      <c r="J7631">
        <v>53.9</v>
      </c>
      <c r="K7631">
        <v>5</v>
      </c>
      <c r="L7631">
        <v>25.87</v>
      </c>
    </row>
    <row r="7632" spans="1:12" ht="14.25" customHeight="1" x14ac:dyDescent="0.25">
      <c r="A7632" t="str">
        <f t="shared" si="119"/>
        <v>ORD7631</v>
      </c>
      <c r="B7632" s="6">
        <v>45444</v>
      </c>
      <c r="C7632" s="6" t="str">
        <f>TEXT(Table1[[#This Row],[Order Date]],"mmm")</f>
        <v>Jun</v>
      </c>
      <c r="D7632" s="6" t="str">
        <f>TEXT(Table1[[#This Row],[Order Date]],"yyyy")</f>
        <v>2024</v>
      </c>
      <c r="E7632" t="s">
        <v>717</v>
      </c>
      <c r="F7632" t="s">
        <v>23</v>
      </c>
      <c r="G7632" t="s">
        <v>11</v>
      </c>
      <c r="H7632" t="s">
        <v>18</v>
      </c>
      <c r="I7632" t="s">
        <v>2031</v>
      </c>
      <c r="J7632">
        <v>324.74</v>
      </c>
      <c r="K7632">
        <v>3</v>
      </c>
      <c r="L7632">
        <v>-77.13</v>
      </c>
    </row>
    <row r="7633" spans="1:12" ht="14.25" customHeight="1" x14ac:dyDescent="0.25">
      <c r="A7633" t="str">
        <f t="shared" si="119"/>
        <v>ORD7632</v>
      </c>
      <c r="B7633" s="6">
        <v>45444</v>
      </c>
      <c r="C7633" s="6" t="str">
        <f>TEXT(Table1[[#This Row],[Order Date]],"mmm")</f>
        <v>Jun</v>
      </c>
      <c r="D7633" s="6" t="str">
        <f>TEXT(Table1[[#This Row],[Order Date]],"yyyy")</f>
        <v>2024</v>
      </c>
      <c r="E7633" t="s">
        <v>2271</v>
      </c>
      <c r="F7633" t="s">
        <v>129</v>
      </c>
      <c r="G7633" t="s">
        <v>34</v>
      </c>
      <c r="H7633" t="s">
        <v>35</v>
      </c>
      <c r="I7633" t="s">
        <v>1731</v>
      </c>
      <c r="J7633">
        <v>1925.88</v>
      </c>
      <c r="K7633">
        <v>6</v>
      </c>
      <c r="L7633">
        <v>539.25</v>
      </c>
    </row>
    <row r="7634" spans="1:12" ht="14.25" customHeight="1" x14ac:dyDescent="0.25">
      <c r="A7634" t="str">
        <f t="shared" si="119"/>
        <v>ORD7633</v>
      </c>
      <c r="B7634" s="6">
        <v>45444</v>
      </c>
      <c r="C7634" s="6" t="str">
        <f>TEXT(Table1[[#This Row],[Order Date]],"mmm")</f>
        <v>Jun</v>
      </c>
      <c r="D7634" s="6" t="str">
        <f>TEXT(Table1[[#This Row],[Order Date]],"yyyy")</f>
        <v>2024</v>
      </c>
      <c r="E7634" t="s">
        <v>2271</v>
      </c>
      <c r="F7634" t="s">
        <v>129</v>
      </c>
      <c r="G7634" t="s">
        <v>11</v>
      </c>
      <c r="H7634" t="s">
        <v>92</v>
      </c>
      <c r="I7634" t="s">
        <v>755</v>
      </c>
      <c r="J7634">
        <v>2405.1999999999998</v>
      </c>
      <c r="K7634">
        <v>8</v>
      </c>
      <c r="L7634">
        <v>793.72</v>
      </c>
    </row>
    <row r="7635" spans="1:12" ht="14.25" customHeight="1" x14ac:dyDescent="0.25">
      <c r="A7635" t="str">
        <f t="shared" si="119"/>
        <v>ORD7634</v>
      </c>
      <c r="B7635" s="6">
        <v>45444</v>
      </c>
      <c r="C7635" s="6" t="str">
        <f>TEXT(Table1[[#This Row],[Order Date]],"mmm")</f>
        <v>Jun</v>
      </c>
      <c r="D7635" s="6" t="str">
        <f>TEXT(Table1[[#This Row],[Order Date]],"yyyy")</f>
        <v>2024</v>
      </c>
      <c r="E7635" t="s">
        <v>2271</v>
      </c>
      <c r="F7635" t="s">
        <v>129</v>
      </c>
      <c r="G7635" t="s">
        <v>39</v>
      </c>
      <c r="H7635" t="s">
        <v>52</v>
      </c>
      <c r="I7635" t="s">
        <v>1526</v>
      </c>
      <c r="J7635">
        <v>83.97</v>
      </c>
      <c r="K7635">
        <v>3</v>
      </c>
      <c r="L7635">
        <v>15.95</v>
      </c>
    </row>
    <row r="7636" spans="1:12" ht="14.25" customHeight="1" x14ac:dyDescent="0.25">
      <c r="A7636" t="str">
        <f t="shared" si="119"/>
        <v>ORD7635</v>
      </c>
      <c r="B7636" s="6">
        <v>45444</v>
      </c>
      <c r="C7636" s="6" t="str">
        <f>TEXT(Table1[[#This Row],[Order Date]],"mmm")</f>
        <v>Jun</v>
      </c>
      <c r="D7636" s="6" t="str">
        <f>TEXT(Table1[[#This Row],[Order Date]],"yyyy")</f>
        <v>2024</v>
      </c>
      <c r="E7636" t="s">
        <v>2271</v>
      </c>
      <c r="F7636" t="s">
        <v>129</v>
      </c>
      <c r="G7636" t="s">
        <v>39</v>
      </c>
      <c r="H7636" t="s">
        <v>52</v>
      </c>
      <c r="I7636" t="s">
        <v>2425</v>
      </c>
      <c r="J7636">
        <v>39.89</v>
      </c>
      <c r="K7636">
        <v>1</v>
      </c>
      <c r="L7636">
        <v>14.76</v>
      </c>
    </row>
    <row r="7637" spans="1:12" ht="14.25" customHeight="1" x14ac:dyDescent="0.25">
      <c r="A7637" t="str">
        <f t="shared" si="119"/>
        <v>ORD7636</v>
      </c>
      <c r="B7637" s="6">
        <v>45444</v>
      </c>
      <c r="C7637" s="6" t="str">
        <f>TEXT(Table1[[#This Row],[Order Date]],"mmm")</f>
        <v>Jun</v>
      </c>
      <c r="D7637" s="6" t="str">
        <f>TEXT(Table1[[#This Row],[Order Date]],"yyyy")</f>
        <v>2024</v>
      </c>
      <c r="E7637" t="s">
        <v>2271</v>
      </c>
      <c r="F7637" t="s">
        <v>129</v>
      </c>
      <c r="G7637" t="s">
        <v>11</v>
      </c>
      <c r="H7637" t="s">
        <v>20</v>
      </c>
      <c r="I7637" t="s">
        <v>1998</v>
      </c>
      <c r="J7637">
        <v>17.38</v>
      </c>
      <c r="K7637">
        <v>2</v>
      </c>
      <c r="L7637">
        <v>8.69</v>
      </c>
    </row>
    <row r="7638" spans="1:12" ht="14.25" customHeight="1" x14ac:dyDescent="0.25">
      <c r="A7638" t="str">
        <f t="shared" si="119"/>
        <v>ORD7637</v>
      </c>
      <c r="B7638" s="6">
        <v>45445</v>
      </c>
      <c r="C7638" s="6" t="str">
        <f>TEXT(Table1[[#This Row],[Order Date]],"mmm")</f>
        <v>Jun</v>
      </c>
      <c r="D7638" s="6" t="str">
        <f>TEXT(Table1[[#This Row],[Order Date]],"yyyy")</f>
        <v>2024</v>
      </c>
      <c r="E7638" t="s">
        <v>1003</v>
      </c>
      <c r="F7638" t="s">
        <v>78</v>
      </c>
      <c r="G7638" t="s">
        <v>39</v>
      </c>
      <c r="H7638" t="s">
        <v>40</v>
      </c>
      <c r="I7638" t="s">
        <v>1999</v>
      </c>
      <c r="J7638">
        <v>2.97</v>
      </c>
      <c r="K7638">
        <v>1</v>
      </c>
      <c r="L7638">
        <v>-0.64</v>
      </c>
    </row>
    <row r="7639" spans="1:12" ht="14.25" customHeight="1" x14ac:dyDescent="0.25">
      <c r="A7639" t="str">
        <f t="shared" si="119"/>
        <v>ORD7638</v>
      </c>
      <c r="B7639" s="6">
        <v>45445</v>
      </c>
      <c r="C7639" s="6" t="str">
        <f>TEXT(Table1[[#This Row],[Order Date]],"mmm")</f>
        <v>Jun</v>
      </c>
      <c r="D7639" s="6" t="str">
        <f>TEXT(Table1[[#This Row],[Order Date]],"yyyy")</f>
        <v>2024</v>
      </c>
      <c r="E7639" t="s">
        <v>1003</v>
      </c>
      <c r="F7639" t="s">
        <v>78</v>
      </c>
      <c r="G7639" t="s">
        <v>11</v>
      </c>
      <c r="H7639" t="s">
        <v>18</v>
      </c>
      <c r="I7639" t="s">
        <v>1847</v>
      </c>
      <c r="J7639">
        <v>27.44</v>
      </c>
      <c r="K7639">
        <v>2</v>
      </c>
      <c r="L7639">
        <v>2.4</v>
      </c>
    </row>
    <row r="7640" spans="1:12" ht="14.25" customHeight="1" x14ac:dyDescent="0.25">
      <c r="A7640" t="str">
        <f t="shared" si="119"/>
        <v>ORD7639</v>
      </c>
      <c r="B7640" s="6">
        <v>45445</v>
      </c>
      <c r="C7640" s="6" t="str">
        <f>TEXT(Table1[[#This Row],[Order Date]],"mmm")</f>
        <v>Jun</v>
      </c>
      <c r="D7640" s="6" t="str">
        <f>TEXT(Table1[[#This Row],[Order Date]],"yyyy")</f>
        <v>2024</v>
      </c>
      <c r="E7640" t="s">
        <v>1426</v>
      </c>
      <c r="F7640" t="s">
        <v>95</v>
      </c>
      <c r="G7640" t="s">
        <v>11</v>
      </c>
      <c r="H7640" t="s">
        <v>12</v>
      </c>
      <c r="I7640" t="s">
        <v>1591</v>
      </c>
      <c r="J7640">
        <v>25.34</v>
      </c>
      <c r="K7640">
        <v>6</v>
      </c>
      <c r="L7640">
        <v>7.92</v>
      </c>
    </row>
    <row r="7641" spans="1:12" ht="14.25" customHeight="1" x14ac:dyDescent="0.25">
      <c r="A7641" t="str">
        <f t="shared" si="119"/>
        <v>ORD7640</v>
      </c>
      <c r="B7641" s="6">
        <v>45445</v>
      </c>
      <c r="C7641" s="6" t="str">
        <f>TEXT(Table1[[#This Row],[Order Date]],"mmm")</f>
        <v>Jun</v>
      </c>
      <c r="D7641" s="6" t="str">
        <f>TEXT(Table1[[#This Row],[Order Date]],"yyyy")</f>
        <v>2024</v>
      </c>
      <c r="E7641" t="s">
        <v>1426</v>
      </c>
      <c r="F7641" t="s">
        <v>95</v>
      </c>
      <c r="G7641" t="s">
        <v>11</v>
      </c>
      <c r="H7641" t="s">
        <v>63</v>
      </c>
      <c r="I7641" t="s">
        <v>2521</v>
      </c>
      <c r="J7641">
        <v>43.92</v>
      </c>
      <c r="K7641">
        <v>5</v>
      </c>
      <c r="L7641">
        <v>15.92</v>
      </c>
    </row>
    <row r="7642" spans="1:12" ht="14.25" customHeight="1" x14ac:dyDescent="0.25">
      <c r="A7642" t="str">
        <f t="shared" si="119"/>
        <v>ORD7641</v>
      </c>
      <c r="B7642" s="6">
        <v>45445</v>
      </c>
      <c r="C7642" s="6" t="str">
        <f>TEXT(Table1[[#This Row],[Order Date]],"mmm")</f>
        <v>Jun</v>
      </c>
      <c r="D7642" s="6" t="str">
        <f>TEXT(Table1[[#This Row],[Order Date]],"yyyy")</f>
        <v>2024</v>
      </c>
      <c r="E7642" t="s">
        <v>602</v>
      </c>
      <c r="F7642" t="s">
        <v>245</v>
      </c>
      <c r="G7642" t="s">
        <v>11</v>
      </c>
      <c r="H7642" t="s">
        <v>12</v>
      </c>
      <c r="I7642" t="s">
        <v>497</v>
      </c>
      <c r="J7642">
        <v>25.34</v>
      </c>
      <c r="K7642">
        <v>4</v>
      </c>
      <c r="L7642">
        <v>9.19</v>
      </c>
    </row>
    <row r="7643" spans="1:12" ht="14.25" customHeight="1" x14ac:dyDescent="0.25">
      <c r="A7643" t="str">
        <f t="shared" si="119"/>
        <v>ORD7642</v>
      </c>
      <c r="B7643" s="6">
        <v>45445</v>
      </c>
      <c r="C7643" s="6" t="str">
        <f>TEXT(Table1[[#This Row],[Order Date]],"mmm")</f>
        <v>Jun</v>
      </c>
      <c r="D7643" s="6" t="str">
        <f>TEXT(Table1[[#This Row],[Order Date]],"yyyy")</f>
        <v>2024</v>
      </c>
      <c r="E7643" t="s">
        <v>1994</v>
      </c>
      <c r="F7643" t="s">
        <v>10</v>
      </c>
      <c r="G7643" t="s">
        <v>11</v>
      </c>
      <c r="H7643" t="s">
        <v>12</v>
      </c>
      <c r="I7643" t="s">
        <v>1981</v>
      </c>
      <c r="J7643">
        <v>10.69</v>
      </c>
      <c r="K7643">
        <v>2</v>
      </c>
      <c r="L7643">
        <v>3.74</v>
      </c>
    </row>
    <row r="7644" spans="1:12" ht="14.25" customHeight="1" x14ac:dyDescent="0.25">
      <c r="A7644" t="str">
        <f t="shared" si="119"/>
        <v>ORD7643</v>
      </c>
      <c r="B7644" s="6">
        <v>45446</v>
      </c>
      <c r="C7644" s="6" t="str">
        <f>TEXT(Table1[[#This Row],[Order Date]],"mmm")</f>
        <v>Jun</v>
      </c>
      <c r="D7644" s="6" t="str">
        <f>TEXT(Table1[[#This Row],[Order Date]],"yyyy")</f>
        <v>2024</v>
      </c>
      <c r="E7644" t="s">
        <v>813</v>
      </c>
      <c r="F7644" t="s">
        <v>120</v>
      </c>
      <c r="G7644" t="s">
        <v>34</v>
      </c>
      <c r="H7644" t="s">
        <v>47</v>
      </c>
      <c r="I7644" t="s">
        <v>1694</v>
      </c>
      <c r="J7644">
        <v>35.17</v>
      </c>
      <c r="K7644">
        <v>7</v>
      </c>
      <c r="L7644">
        <v>9.67</v>
      </c>
    </row>
    <row r="7645" spans="1:12" ht="14.25" customHeight="1" x14ac:dyDescent="0.25">
      <c r="A7645" t="str">
        <f t="shared" si="119"/>
        <v>ORD7644</v>
      </c>
      <c r="B7645" s="6">
        <v>45446</v>
      </c>
      <c r="C7645" s="6" t="str">
        <f>TEXT(Table1[[#This Row],[Order Date]],"mmm")</f>
        <v>Jun</v>
      </c>
      <c r="D7645" s="6" t="str">
        <f>TEXT(Table1[[#This Row],[Order Date]],"yyyy")</f>
        <v>2024</v>
      </c>
      <c r="E7645" t="s">
        <v>624</v>
      </c>
      <c r="F7645" t="s">
        <v>164</v>
      </c>
      <c r="G7645" t="s">
        <v>39</v>
      </c>
      <c r="H7645" t="s">
        <v>52</v>
      </c>
      <c r="I7645" t="s">
        <v>2285</v>
      </c>
      <c r="J7645">
        <v>1099.5</v>
      </c>
      <c r="K7645">
        <v>10</v>
      </c>
      <c r="L7645">
        <v>362.84</v>
      </c>
    </row>
    <row r="7646" spans="1:12" ht="14.25" customHeight="1" x14ac:dyDescent="0.25">
      <c r="A7646" t="str">
        <f t="shared" si="119"/>
        <v>ORD7645</v>
      </c>
      <c r="B7646" s="6">
        <v>45446</v>
      </c>
      <c r="C7646" s="6" t="str">
        <f>TEXT(Table1[[#This Row],[Order Date]],"mmm")</f>
        <v>Jun</v>
      </c>
      <c r="D7646" s="6" t="str">
        <f>TEXT(Table1[[#This Row],[Order Date]],"yyyy")</f>
        <v>2024</v>
      </c>
      <c r="E7646" t="s">
        <v>1680</v>
      </c>
      <c r="F7646" t="s">
        <v>27</v>
      </c>
      <c r="G7646" t="s">
        <v>39</v>
      </c>
      <c r="H7646" t="s">
        <v>52</v>
      </c>
      <c r="I7646" t="s">
        <v>1422</v>
      </c>
      <c r="J7646">
        <v>44.75</v>
      </c>
      <c r="K7646">
        <v>5</v>
      </c>
      <c r="L7646">
        <v>8.5</v>
      </c>
    </row>
    <row r="7647" spans="1:12" ht="14.25" customHeight="1" x14ac:dyDescent="0.25">
      <c r="A7647" t="str">
        <f t="shared" si="119"/>
        <v>ORD7646</v>
      </c>
      <c r="B7647" s="6">
        <v>45446</v>
      </c>
      <c r="C7647" s="6" t="str">
        <f>TEXT(Table1[[#This Row],[Order Date]],"mmm")</f>
        <v>Jun</v>
      </c>
      <c r="D7647" s="6" t="str">
        <f>TEXT(Table1[[#This Row],[Order Date]],"yyyy")</f>
        <v>2024</v>
      </c>
      <c r="E7647" t="s">
        <v>1680</v>
      </c>
      <c r="F7647" t="s">
        <v>27</v>
      </c>
      <c r="G7647" t="s">
        <v>11</v>
      </c>
      <c r="H7647" t="s">
        <v>12</v>
      </c>
      <c r="I7647" t="s">
        <v>442</v>
      </c>
      <c r="J7647">
        <v>11.96</v>
      </c>
      <c r="K7647">
        <v>2</v>
      </c>
      <c r="L7647">
        <v>5.38</v>
      </c>
    </row>
    <row r="7648" spans="1:12" ht="14.25" customHeight="1" x14ac:dyDescent="0.25">
      <c r="A7648" t="str">
        <f t="shared" si="119"/>
        <v>ORD7647</v>
      </c>
      <c r="B7648" s="6">
        <v>45446</v>
      </c>
      <c r="C7648" s="6" t="str">
        <f>TEXT(Table1[[#This Row],[Order Date]],"mmm")</f>
        <v>Jun</v>
      </c>
      <c r="D7648" s="6" t="str">
        <f>TEXT(Table1[[#This Row],[Order Date]],"yyyy")</f>
        <v>2024</v>
      </c>
      <c r="E7648" t="s">
        <v>1680</v>
      </c>
      <c r="F7648" t="s">
        <v>27</v>
      </c>
      <c r="G7648" t="s">
        <v>11</v>
      </c>
      <c r="H7648" t="s">
        <v>20</v>
      </c>
      <c r="I7648" t="s">
        <v>1686</v>
      </c>
      <c r="J7648">
        <v>3.91</v>
      </c>
      <c r="K7648">
        <v>1</v>
      </c>
      <c r="L7648">
        <v>1.27</v>
      </c>
    </row>
    <row r="7649" spans="1:12" ht="14.25" customHeight="1" x14ac:dyDescent="0.25">
      <c r="A7649" t="str">
        <f t="shared" si="119"/>
        <v>ORD7648</v>
      </c>
      <c r="B7649" s="6">
        <v>45446</v>
      </c>
      <c r="C7649" s="6" t="str">
        <f>TEXT(Table1[[#This Row],[Order Date]],"mmm")</f>
        <v>Jun</v>
      </c>
      <c r="D7649" s="6" t="str">
        <f>TEXT(Table1[[#This Row],[Order Date]],"yyyy")</f>
        <v>2024</v>
      </c>
      <c r="E7649" t="s">
        <v>789</v>
      </c>
      <c r="F7649" t="s">
        <v>123</v>
      </c>
      <c r="G7649" t="s">
        <v>11</v>
      </c>
      <c r="H7649" t="s">
        <v>20</v>
      </c>
      <c r="I7649" t="s">
        <v>1197</v>
      </c>
      <c r="J7649">
        <v>4.55</v>
      </c>
      <c r="K7649">
        <v>3</v>
      </c>
      <c r="L7649">
        <v>-3.49</v>
      </c>
    </row>
    <row r="7650" spans="1:12" ht="14.25" customHeight="1" x14ac:dyDescent="0.25">
      <c r="A7650" t="str">
        <f t="shared" si="119"/>
        <v>ORD7649</v>
      </c>
      <c r="B7650" s="6">
        <v>45446</v>
      </c>
      <c r="C7650" s="6" t="str">
        <f>TEXT(Table1[[#This Row],[Order Date]],"mmm")</f>
        <v>Jun</v>
      </c>
      <c r="D7650" s="6" t="str">
        <f>TEXT(Table1[[#This Row],[Order Date]],"yyyy")</f>
        <v>2024</v>
      </c>
      <c r="E7650" t="s">
        <v>789</v>
      </c>
      <c r="F7650" t="s">
        <v>123</v>
      </c>
      <c r="G7650" t="s">
        <v>11</v>
      </c>
      <c r="H7650" t="s">
        <v>92</v>
      </c>
      <c r="I7650" t="s">
        <v>1050</v>
      </c>
      <c r="J7650">
        <v>5.2</v>
      </c>
      <c r="K7650">
        <v>2</v>
      </c>
      <c r="L7650">
        <v>0.59</v>
      </c>
    </row>
    <row r="7651" spans="1:12" ht="14.25" customHeight="1" x14ac:dyDescent="0.25">
      <c r="A7651" t="str">
        <f t="shared" si="119"/>
        <v>ORD7650</v>
      </c>
      <c r="B7651" s="6">
        <v>45446</v>
      </c>
      <c r="C7651" s="6" t="str">
        <f>TEXT(Table1[[#This Row],[Order Date]],"mmm")</f>
        <v>Jun</v>
      </c>
      <c r="D7651" s="6" t="str">
        <f>TEXT(Table1[[#This Row],[Order Date]],"yyyy")</f>
        <v>2024</v>
      </c>
      <c r="E7651" t="s">
        <v>789</v>
      </c>
      <c r="F7651" t="s">
        <v>123</v>
      </c>
      <c r="G7651" t="s">
        <v>39</v>
      </c>
      <c r="H7651" t="s">
        <v>52</v>
      </c>
      <c r="I7651" t="s">
        <v>1628</v>
      </c>
      <c r="J7651">
        <v>205.99</v>
      </c>
      <c r="K7651">
        <v>1</v>
      </c>
      <c r="L7651">
        <v>-2.57</v>
      </c>
    </row>
    <row r="7652" spans="1:12" ht="14.25" customHeight="1" x14ac:dyDescent="0.25">
      <c r="A7652" t="str">
        <f t="shared" si="119"/>
        <v>ORD7651</v>
      </c>
      <c r="B7652" s="6">
        <v>45446</v>
      </c>
      <c r="C7652" s="6" t="str">
        <f>TEXT(Table1[[#This Row],[Order Date]],"mmm")</f>
        <v>Jun</v>
      </c>
      <c r="D7652" s="6" t="str">
        <f>TEXT(Table1[[#This Row],[Order Date]],"yyyy")</f>
        <v>2024</v>
      </c>
      <c r="E7652" t="s">
        <v>789</v>
      </c>
      <c r="F7652" t="s">
        <v>123</v>
      </c>
      <c r="G7652" t="s">
        <v>11</v>
      </c>
      <c r="H7652" t="s">
        <v>12</v>
      </c>
      <c r="I7652" t="s">
        <v>2208</v>
      </c>
      <c r="J7652">
        <v>15.55</v>
      </c>
      <c r="K7652">
        <v>3</v>
      </c>
      <c r="L7652">
        <v>5.44</v>
      </c>
    </row>
    <row r="7653" spans="1:12" ht="14.25" customHeight="1" x14ac:dyDescent="0.25">
      <c r="A7653" t="str">
        <f t="shared" si="119"/>
        <v>ORD7652</v>
      </c>
      <c r="B7653" s="6">
        <v>45446</v>
      </c>
      <c r="C7653" s="6" t="str">
        <f>TEXT(Table1[[#This Row],[Order Date]],"mmm")</f>
        <v>Jun</v>
      </c>
      <c r="D7653" s="6" t="str">
        <f>TEXT(Table1[[#This Row],[Order Date]],"yyyy")</f>
        <v>2024</v>
      </c>
      <c r="E7653" t="s">
        <v>789</v>
      </c>
      <c r="F7653" t="s">
        <v>123</v>
      </c>
      <c r="G7653" t="s">
        <v>39</v>
      </c>
      <c r="H7653" t="s">
        <v>40</v>
      </c>
      <c r="I7653" t="s">
        <v>720</v>
      </c>
      <c r="J7653">
        <v>503.96</v>
      </c>
      <c r="K7653">
        <v>5</v>
      </c>
      <c r="L7653">
        <v>50.4</v>
      </c>
    </row>
    <row r="7654" spans="1:12" ht="14.25" customHeight="1" x14ac:dyDescent="0.25">
      <c r="A7654" t="str">
        <f t="shared" si="119"/>
        <v>ORD7653</v>
      </c>
      <c r="B7654" s="6">
        <v>45446</v>
      </c>
      <c r="C7654" s="6" t="str">
        <f>TEXT(Table1[[#This Row],[Order Date]],"mmm")</f>
        <v>Jun</v>
      </c>
      <c r="D7654" s="6" t="str">
        <f>TEXT(Table1[[#This Row],[Order Date]],"yyyy")</f>
        <v>2024</v>
      </c>
      <c r="E7654" t="s">
        <v>789</v>
      </c>
      <c r="F7654" t="s">
        <v>123</v>
      </c>
      <c r="G7654" t="s">
        <v>11</v>
      </c>
      <c r="H7654" t="s">
        <v>92</v>
      </c>
      <c r="I7654" t="s">
        <v>1975</v>
      </c>
      <c r="J7654">
        <v>24.47</v>
      </c>
      <c r="K7654">
        <v>7</v>
      </c>
      <c r="L7654">
        <v>1.84</v>
      </c>
    </row>
    <row r="7655" spans="1:12" ht="14.25" customHeight="1" x14ac:dyDescent="0.25">
      <c r="A7655" t="str">
        <f t="shared" si="119"/>
        <v>ORD7654</v>
      </c>
      <c r="B7655" s="6">
        <v>45446</v>
      </c>
      <c r="C7655" s="6" t="str">
        <f>TEXT(Table1[[#This Row],[Order Date]],"mmm")</f>
        <v>Jun</v>
      </c>
      <c r="D7655" s="6" t="str">
        <f>TEXT(Table1[[#This Row],[Order Date]],"yyyy")</f>
        <v>2024</v>
      </c>
      <c r="E7655" t="s">
        <v>789</v>
      </c>
      <c r="F7655" t="s">
        <v>123</v>
      </c>
      <c r="G7655" t="s">
        <v>34</v>
      </c>
      <c r="H7655" t="s">
        <v>74</v>
      </c>
      <c r="I7655" t="s">
        <v>2149</v>
      </c>
      <c r="J7655">
        <v>241.57</v>
      </c>
      <c r="K7655">
        <v>2</v>
      </c>
      <c r="L7655">
        <v>0</v>
      </c>
    </row>
    <row r="7656" spans="1:12" ht="14.25" customHeight="1" x14ac:dyDescent="0.25">
      <c r="A7656" t="str">
        <f t="shared" si="119"/>
        <v>ORD7655</v>
      </c>
      <c r="B7656" s="6">
        <v>45446</v>
      </c>
      <c r="C7656" s="6" t="str">
        <f>TEXT(Table1[[#This Row],[Order Date]],"mmm")</f>
        <v>Jun</v>
      </c>
      <c r="D7656" s="6" t="str">
        <f>TEXT(Table1[[#This Row],[Order Date]],"yyyy")</f>
        <v>2024</v>
      </c>
      <c r="E7656" t="s">
        <v>789</v>
      </c>
      <c r="F7656" t="s">
        <v>123</v>
      </c>
      <c r="G7656" t="s">
        <v>39</v>
      </c>
      <c r="H7656" t="s">
        <v>52</v>
      </c>
      <c r="I7656" t="s">
        <v>1451</v>
      </c>
      <c r="J7656">
        <v>110.4</v>
      </c>
      <c r="K7656">
        <v>2</v>
      </c>
      <c r="L7656">
        <v>-4.1399999999999997</v>
      </c>
    </row>
    <row r="7657" spans="1:12" ht="14.25" customHeight="1" x14ac:dyDescent="0.25">
      <c r="A7657" t="str">
        <f t="shared" si="119"/>
        <v>ORD7656</v>
      </c>
      <c r="B7657" s="6">
        <v>45446</v>
      </c>
      <c r="C7657" s="6" t="str">
        <f>TEXT(Table1[[#This Row],[Order Date]],"mmm")</f>
        <v>Jun</v>
      </c>
      <c r="D7657" s="6" t="str">
        <f>TEXT(Table1[[#This Row],[Order Date]],"yyyy")</f>
        <v>2024</v>
      </c>
      <c r="E7657" t="s">
        <v>1736</v>
      </c>
      <c r="F7657" t="s">
        <v>149</v>
      </c>
      <c r="G7657" t="s">
        <v>34</v>
      </c>
      <c r="H7657" t="s">
        <v>145</v>
      </c>
      <c r="I7657" t="s">
        <v>1812</v>
      </c>
      <c r="J7657">
        <v>384.77</v>
      </c>
      <c r="K7657">
        <v>2</v>
      </c>
      <c r="L7657">
        <v>-115.43</v>
      </c>
    </row>
    <row r="7658" spans="1:12" ht="14.25" customHeight="1" x14ac:dyDescent="0.25">
      <c r="A7658" t="str">
        <f t="shared" si="119"/>
        <v>ORD7657</v>
      </c>
      <c r="B7658" s="6">
        <v>45446</v>
      </c>
      <c r="C7658" s="6" t="str">
        <f>TEXT(Table1[[#This Row],[Order Date]],"mmm")</f>
        <v>Jun</v>
      </c>
      <c r="D7658" s="6" t="str">
        <f>TEXT(Table1[[#This Row],[Order Date]],"yyyy")</f>
        <v>2024</v>
      </c>
      <c r="E7658" t="s">
        <v>1736</v>
      </c>
      <c r="F7658" t="s">
        <v>149</v>
      </c>
      <c r="G7658" t="s">
        <v>39</v>
      </c>
      <c r="H7658" t="s">
        <v>302</v>
      </c>
      <c r="I7658" t="s">
        <v>2679</v>
      </c>
      <c r="J7658">
        <v>78.66</v>
      </c>
      <c r="K7658">
        <v>6</v>
      </c>
      <c r="L7658">
        <v>36.18</v>
      </c>
    </row>
    <row r="7659" spans="1:12" ht="14.25" customHeight="1" x14ac:dyDescent="0.25">
      <c r="A7659" t="str">
        <f t="shared" si="119"/>
        <v>ORD7658</v>
      </c>
      <c r="B7659" s="6">
        <v>45446</v>
      </c>
      <c r="C7659" s="6" t="str">
        <f>TEXT(Table1[[#This Row],[Order Date]],"mmm")</f>
        <v>Jun</v>
      </c>
      <c r="D7659" s="6" t="str">
        <f>TEXT(Table1[[#This Row],[Order Date]],"yyyy")</f>
        <v>2024</v>
      </c>
      <c r="E7659" t="s">
        <v>1736</v>
      </c>
      <c r="F7659" t="s">
        <v>149</v>
      </c>
      <c r="G7659" t="s">
        <v>11</v>
      </c>
      <c r="H7659" t="s">
        <v>12</v>
      </c>
      <c r="I7659" t="s">
        <v>2116</v>
      </c>
      <c r="J7659">
        <v>45.36</v>
      </c>
      <c r="K7659">
        <v>4</v>
      </c>
      <c r="L7659">
        <v>22.23</v>
      </c>
    </row>
    <row r="7660" spans="1:12" ht="14.25" customHeight="1" x14ac:dyDescent="0.25">
      <c r="A7660" t="str">
        <f t="shared" si="119"/>
        <v>ORD7659</v>
      </c>
      <c r="B7660" s="6">
        <v>45446</v>
      </c>
      <c r="C7660" s="6" t="str">
        <f>TEXT(Table1[[#This Row],[Order Date]],"mmm")</f>
        <v>Jun</v>
      </c>
      <c r="D7660" s="6" t="str">
        <f>TEXT(Table1[[#This Row],[Order Date]],"yyyy")</f>
        <v>2024</v>
      </c>
      <c r="E7660" t="s">
        <v>2248</v>
      </c>
      <c r="F7660" t="s">
        <v>164</v>
      </c>
      <c r="G7660" t="s">
        <v>11</v>
      </c>
      <c r="H7660" t="s">
        <v>18</v>
      </c>
      <c r="I7660" t="s">
        <v>1316</v>
      </c>
      <c r="J7660">
        <v>136.26</v>
      </c>
      <c r="K7660">
        <v>9</v>
      </c>
      <c r="L7660">
        <v>5.45</v>
      </c>
    </row>
    <row r="7661" spans="1:12" ht="14.25" customHeight="1" x14ac:dyDescent="0.25">
      <c r="A7661" t="str">
        <f t="shared" si="119"/>
        <v>ORD7660</v>
      </c>
      <c r="B7661" s="6">
        <v>45447</v>
      </c>
      <c r="C7661" s="6" t="str">
        <f>TEXT(Table1[[#This Row],[Order Date]],"mmm")</f>
        <v>Jun</v>
      </c>
      <c r="D7661" s="6" t="str">
        <f>TEXT(Table1[[#This Row],[Order Date]],"yyyy")</f>
        <v>2024</v>
      </c>
      <c r="E7661" t="s">
        <v>2510</v>
      </c>
      <c r="F7661" t="s">
        <v>245</v>
      </c>
      <c r="G7661" t="s">
        <v>34</v>
      </c>
      <c r="H7661" t="s">
        <v>47</v>
      </c>
      <c r="I7661" t="s">
        <v>1213</v>
      </c>
      <c r="J7661">
        <v>31.98</v>
      </c>
      <c r="K7661">
        <v>2</v>
      </c>
      <c r="L7661">
        <v>2</v>
      </c>
    </row>
    <row r="7662" spans="1:12" ht="14.25" customHeight="1" x14ac:dyDescent="0.25">
      <c r="A7662" t="str">
        <f t="shared" si="119"/>
        <v>ORD7661</v>
      </c>
      <c r="B7662" s="6">
        <v>45447</v>
      </c>
      <c r="C7662" s="6" t="str">
        <f>TEXT(Table1[[#This Row],[Order Date]],"mmm")</f>
        <v>Jun</v>
      </c>
      <c r="D7662" s="6" t="str">
        <f>TEXT(Table1[[#This Row],[Order Date]],"yyyy")</f>
        <v>2024</v>
      </c>
      <c r="E7662" t="s">
        <v>2510</v>
      </c>
      <c r="F7662" t="s">
        <v>245</v>
      </c>
      <c r="G7662" t="s">
        <v>39</v>
      </c>
      <c r="H7662" t="s">
        <v>40</v>
      </c>
      <c r="I7662" t="s">
        <v>415</v>
      </c>
      <c r="J7662">
        <v>71.98</v>
      </c>
      <c r="K7662">
        <v>2</v>
      </c>
      <c r="L7662">
        <v>25.19</v>
      </c>
    </row>
    <row r="7663" spans="1:12" ht="14.25" customHeight="1" x14ac:dyDescent="0.25">
      <c r="A7663" t="str">
        <f t="shared" si="119"/>
        <v>ORD7662</v>
      </c>
      <c r="B7663" s="6">
        <v>45447</v>
      </c>
      <c r="C7663" s="6" t="str">
        <f>TEXT(Table1[[#This Row],[Order Date]],"mmm")</f>
        <v>Jun</v>
      </c>
      <c r="D7663" s="6" t="str">
        <f>TEXT(Table1[[#This Row],[Order Date]],"yyyy")</f>
        <v>2024</v>
      </c>
      <c r="E7663" t="s">
        <v>907</v>
      </c>
      <c r="F7663" t="s">
        <v>488</v>
      </c>
      <c r="G7663" t="s">
        <v>11</v>
      </c>
      <c r="H7663" t="s">
        <v>12</v>
      </c>
      <c r="I7663" t="s">
        <v>2136</v>
      </c>
      <c r="J7663">
        <v>12.48</v>
      </c>
      <c r="K7663">
        <v>2</v>
      </c>
      <c r="L7663">
        <v>5.62</v>
      </c>
    </row>
    <row r="7664" spans="1:12" ht="14.25" customHeight="1" x14ac:dyDescent="0.25">
      <c r="A7664" t="str">
        <f t="shared" si="119"/>
        <v>ORD7663</v>
      </c>
      <c r="B7664" s="6">
        <v>45447</v>
      </c>
      <c r="C7664" s="6" t="str">
        <f>TEXT(Table1[[#This Row],[Order Date]],"mmm")</f>
        <v>Jun</v>
      </c>
      <c r="D7664" s="6" t="str">
        <f>TEXT(Table1[[#This Row],[Order Date]],"yyyy")</f>
        <v>2024</v>
      </c>
      <c r="E7664" t="s">
        <v>630</v>
      </c>
      <c r="F7664" t="s">
        <v>315</v>
      </c>
      <c r="G7664" t="s">
        <v>11</v>
      </c>
      <c r="H7664" t="s">
        <v>24</v>
      </c>
      <c r="I7664" t="s">
        <v>2192</v>
      </c>
      <c r="J7664">
        <v>8.64</v>
      </c>
      <c r="K7664">
        <v>3</v>
      </c>
      <c r="L7664">
        <v>2.5099999999999998</v>
      </c>
    </row>
    <row r="7665" spans="1:12" ht="14.25" customHeight="1" x14ac:dyDescent="0.25">
      <c r="A7665" t="str">
        <f t="shared" si="119"/>
        <v>ORD7664</v>
      </c>
      <c r="B7665" s="6">
        <v>45447</v>
      </c>
      <c r="C7665" s="6" t="str">
        <f>TEXT(Table1[[#This Row],[Order Date]],"mmm")</f>
        <v>Jun</v>
      </c>
      <c r="D7665" s="6" t="str">
        <f>TEXT(Table1[[#This Row],[Order Date]],"yyyy")</f>
        <v>2024</v>
      </c>
      <c r="E7665" t="s">
        <v>2661</v>
      </c>
      <c r="F7665" t="s">
        <v>10</v>
      </c>
      <c r="G7665" t="s">
        <v>11</v>
      </c>
      <c r="H7665" t="s">
        <v>20</v>
      </c>
      <c r="I7665" t="s">
        <v>787</v>
      </c>
      <c r="J7665">
        <v>6.37</v>
      </c>
      <c r="K7665">
        <v>7</v>
      </c>
      <c r="L7665">
        <v>-9.56</v>
      </c>
    </row>
    <row r="7666" spans="1:12" ht="14.25" customHeight="1" x14ac:dyDescent="0.25">
      <c r="A7666" t="str">
        <f t="shared" si="119"/>
        <v>ORD7665</v>
      </c>
      <c r="B7666" s="6">
        <v>45447</v>
      </c>
      <c r="C7666" s="6" t="str">
        <f>TEXT(Table1[[#This Row],[Order Date]],"mmm")</f>
        <v>Jun</v>
      </c>
      <c r="D7666" s="6" t="str">
        <f>TEXT(Table1[[#This Row],[Order Date]],"yyyy")</f>
        <v>2024</v>
      </c>
      <c r="E7666" t="s">
        <v>665</v>
      </c>
      <c r="F7666" t="s">
        <v>101</v>
      </c>
      <c r="G7666" t="s">
        <v>11</v>
      </c>
      <c r="H7666" t="s">
        <v>20</v>
      </c>
      <c r="I7666" t="s">
        <v>1509</v>
      </c>
      <c r="J7666">
        <v>108.08</v>
      </c>
      <c r="K7666">
        <v>7</v>
      </c>
      <c r="L7666">
        <v>54.04</v>
      </c>
    </row>
    <row r="7667" spans="1:12" ht="14.25" customHeight="1" x14ac:dyDescent="0.25">
      <c r="A7667" t="str">
        <f t="shared" si="119"/>
        <v>ORD7666</v>
      </c>
      <c r="B7667" s="6">
        <v>45447</v>
      </c>
      <c r="C7667" s="6" t="str">
        <f>TEXT(Table1[[#This Row],[Order Date]],"mmm")</f>
        <v>Jun</v>
      </c>
      <c r="D7667" s="6" t="str">
        <f>TEXT(Table1[[#This Row],[Order Date]],"yyyy")</f>
        <v>2024</v>
      </c>
      <c r="E7667" t="s">
        <v>665</v>
      </c>
      <c r="F7667" t="s">
        <v>101</v>
      </c>
      <c r="G7667" t="s">
        <v>11</v>
      </c>
      <c r="H7667" t="s">
        <v>20</v>
      </c>
      <c r="I7667" t="s">
        <v>1176</v>
      </c>
      <c r="J7667">
        <v>9.5399999999999991</v>
      </c>
      <c r="K7667">
        <v>3</v>
      </c>
      <c r="L7667">
        <v>4.3899999999999997</v>
      </c>
    </row>
    <row r="7668" spans="1:12" ht="14.25" customHeight="1" x14ac:dyDescent="0.25">
      <c r="A7668" t="str">
        <f t="shared" si="119"/>
        <v>ORD7667</v>
      </c>
      <c r="B7668" s="6">
        <v>45447</v>
      </c>
      <c r="C7668" s="6" t="str">
        <f>TEXT(Table1[[#This Row],[Order Date]],"mmm")</f>
        <v>Jun</v>
      </c>
      <c r="D7668" s="6" t="str">
        <f>TEXT(Table1[[#This Row],[Order Date]],"yyyy")</f>
        <v>2024</v>
      </c>
      <c r="E7668" t="s">
        <v>997</v>
      </c>
      <c r="F7668" t="s">
        <v>10</v>
      </c>
      <c r="G7668" t="s">
        <v>34</v>
      </c>
      <c r="H7668" t="s">
        <v>47</v>
      </c>
      <c r="I7668" t="s">
        <v>1269</v>
      </c>
      <c r="J7668">
        <v>30.34</v>
      </c>
      <c r="K7668">
        <v>6</v>
      </c>
      <c r="L7668">
        <v>-17.440000000000001</v>
      </c>
    </row>
    <row r="7669" spans="1:12" ht="14.25" customHeight="1" x14ac:dyDescent="0.25">
      <c r="A7669" t="str">
        <f t="shared" si="119"/>
        <v>ORD7668</v>
      </c>
      <c r="B7669" s="6">
        <v>45448</v>
      </c>
      <c r="C7669" s="6" t="str">
        <f>TEXT(Table1[[#This Row],[Order Date]],"mmm")</f>
        <v>Jun</v>
      </c>
      <c r="D7669" s="6" t="str">
        <f>TEXT(Table1[[#This Row],[Order Date]],"yyyy")</f>
        <v>2024</v>
      </c>
      <c r="E7669" t="s">
        <v>1817</v>
      </c>
      <c r="F7669" t="s">
        <v>10</v>
      </c>
      <c r="G7669" t="s">
        <v>39</v>
      </c>
      <c r="H7669" t="s">
        <v>40</v>
      </c>
      <c r="I7669" t="s">
        <v>1940</v>
      </c>
      <c r="J7669">
        <v>470.38</v>
      </c>
      <c r="K7669">
        <v>3</v>
      </c>
      <c r="L7669">
        <v>52.92</v>
      </c>
    </row>
    <row r="7670" spans="1:12" ht="14.25" customHeight="1" x14ac:dyDescent="0.25">
      <c r="A7670" t="str">
        <f t="shared" si="119"/>
        <v>ORD7669</v>
      </c>
      <c r="B7670" s="6">
        <v>45448</v>
      </c>
      <c r="C7670" s="6" t="str">
        <f>TEXT(Table1[[#This Row],[Order Date]],"mmm")</f>
        <v>Jun</v>
      </c>
      <c r="D7670" s="6" t="str">
        <f>TEXT(Table1[[#This Row],[Order Date]],"yyyy")</f>
        <v>2024</v>
      </c>
      <c r="E7670" t="s">
        <v>873</v>
      </c>
      <c r="F7670" t="s">
        <v>123</v>
      </c>
      <c r="G7670" t="s">
        <v>11</v>
      </c>
      <c r="H7670" t="s">
        <v>12</v>
      </c>
      <c r="I7670" t="s">
        <v>2195</v>
      </c>
      <c r="J7670">
        <v>20.74</v>
      </c>
      <c r="K7670">
        <v>4</v>
      </c>
      <c r="L7670">
        <v>7.26</v>
      </c>
    </row>
    <row r="7671" spans="1:12" ht="14.25" customHeight="1" x14ac:dyDescent="0.25">
      <c r="A7671" t="str">
        <f t="shared" si="119"/>
        <v>ORD7670</v>
      </c>
      <c r="B7671" s="6">
        <v>45449</v>
      </c>
      <c r="C7671" s="6" t="str">
        <f>TEXT(Table1[[#This Row],[Order Date]],"mmm")</f>
        <v>Jun</v>
      </c>
      <c r="D7671" s="6" t="str">
        <f>TEXT(Table1[[#This Row],[Order Date]],"yyyy")</f>
        <v>2024</v>
      </c>
      <c r="E7671" t="s">
        <v>925</v>
      </c>
      <c r="F7671" t="s">
        <v>27</v>
      </c>
      <c r="G7671" t="s">
        <v>34</v>
      </c>
      <c r="H7671" t="s">
        <v>47</v>
      </c>
      <c r="I7671" t="s">
        <v>2568</v>
      </c>
      <c r="J7671">
        <v>4.95</v>
      </c>
      <c r="K7671">
        <v>1</v>
      </c>
      <c r="L7671">
        <v>2.1800000000000002</v>
      </c>
    </row>
    <row r="7672" spans="1:12" ht="14.25" customHeight="1" x14ac:dyDescent="0.25">
      <c r="A7672" t="str">
        <f t="shared" si="119"/>
        <v>ORD7671</v>
      </c>
      <c r="B7672" s="6">
        <v>45449</v>
      </c>
      <c r="C7672" s="6" t="str">
        <f>TEXT(Table1[[#This Row],[Order Date]],"mmm")</f>
        <v>Jun</v>
      </c>
      <c r="D7672" s="6" t="str">
        <f>TEXT(Table1[[#This Row],[Order Date]],"yyyy")</f>
        <v>2024</v>
      </c>
      <c r="E7672" t="s">
        <v>925</v>
      </c>
      <c r="F7672" t="s">
        <v>27</v>
      </c>
      <c r="G7672" t="s">
        <v>11</v>
      </c>
      <c r="H7672" t="s">
        <v>18</v>
      </c>
      <c r="I7672" t="s">
        <v>408</v>
      </c>
      <c r="J7672">
        <v>26.4</v>
      </c>
      <c r="K7672">
        <v>5</v>
      </c>
      <c r="L7672">
        <v>0</v>
      </c>
    </row>
    <row r="7673" spans="1:12" ht="14.25" customHeight="1" x14ac:dyDescent="0.25">
      <c r="A7673" t="str">
        <f t="shared" si="119"/>
        <v>ORD7672</v>
      </c>
      <c r="B7673" s="6">
        <v>45451</v>
      </c>
      <c r="C7673" s="6" t="str">
        <f>TEXT(Table1[[#This Row],[Order Date]],"mmm")</f>
        <v>Jun</v>
      </c>
      <c r="D7673" s="6" t="str">
        <f>TEXT(Table1[[#This Row],[Order Date]],"yyyy")</f>
        <v>2024</v>
      </c>
      <c r="E7673" t="s">
        <v>407</v>
      </c>
      <c r="F7673" t="s">
        <v>10</v>
      </c>
      <c r="G7673" t="s">
        <v>11</v>
      </c>
      <c r="H7673" t="s">
        <v>92</v>
      </c>
      <c r="I7673" t="s">
        <v>2680</v>
      </c>
      <c r="J7673">
        <v>1.62</v>
      </c>
      <c r="K7673">
        <v>2</v>
      </c>
      <c r="L7673">
        <v>-4.47</v>
      </c>
    </row>
    <row r="7674" spans="1:12" ht="14.25" customHeight="1" x14ac:dyDescent="0.25">
      <c r="A7674" t="str">
        <f t="shared" si="119"/>
        <v>ORD7673</v>
      </c>
      <c r="B7674" s="6">
        <v>45451</v>
      </c>
      <c r="C7674" s="6" t="str">
        <f>TEXT(Table1[[#This Row],[Order Date]],"mmm")</f>
        <v>Jun</v>
      </c>
      <c r="D7674" s="6" t="str">
        <f>TEXT(Table1[[#This Row],[Order Date]],"yyyy")</f>
        <v>2024</v>
      </c>
      <c r="E7674" t="s">
        <v>1568</v>
      </c>
      <c r="F7674" t="s">
        <v>10</v>
      </c>
      <c r="G7674" t="s">
        <v>11</v>
      </c>
      <c r="H7674" t="s">
        <v>200</v>
      </c>
      <c r="I7674" t="s">
        <v>2207</v>
      </c>
      <c r="J7674">
        <v>23.76</v>
      </c>
      <c r="K7674">
        <v>3</v>
      </c>
      <c r="L7674">
        <v>2.08</v>
      </c>
    </row>
    <row r="7675" spans="1:12" ht="14.25" customHeight="1" x14ac:dyDescent="0.25">
      <c r="A7675" t="str">
        <f t="shared" si="119"/>
        <v>ORD7674</v>
      </c>
      <c r="B7675" s="6">
        <v>45451</v>
      </c>
      <c r="C7675" s="6" t="str">
        <f>TEXT(Table1[[#This Row],[Order Date]],"mmm")</f>
        <v>Jun</v>
      </c>
      <c r="D7675" s="6" t="str">
        <f>TEXT(Table1[[#This Row],[Order Date]],"yyyy")</f>
        <v>2024</v>
      </c>
      <c r="E7675" t="s">
        <v>1568</v>
      </c>
      <c r="F7675" t="s">
        <v>10</v>
      </c>
      <c r="G7675" t="s">
        <v>11</v>
      </c>
      <c r="H7675" t="s">
        <v>12</v>
      </c>
      <c r="I7675" t="s">
        <v>625</v>
      </c>
      <c r="J7675">
        <v>85.06</v>
      </c>
      <c r="K7675">
        <v>3</v>
      </c>
      <c r="L7675">
        <v>28.71</v>
      </c>
    </row>
    <row r="7676" spans="1:12" ht="14.25" customHeight="1" x14ac:dyDescent="0.25">
      <c r="A7676" t="str">
        <f t="shared" si="119"/>
        <v>ORD7675</v>
      </c>
      <c r="B7676" s="6">
        <v>45451</v>
      </c>
      <c r="C7676" s="6" t="str">
        <f>TEXT(Table1[[#This Row],[Order Date]],"mmm")</f>
        <v>Jun</v>
      </c>
      <c r="D7676" s="6" t="str">
        <f>TEXT(Table1[[#This Row],[Order Date]],"yyyy")</f>
        <v>2024</v>
      </c>
      <c r="E7676" t="s">
        <v>1568</v>
      </c>
      <c r="F7676" t="s">
        <v>10</v>
      </c>
      <c r="G7676" t="s">
        <v>39</v>
      </c>
      <c r="H7676" t="s">
        <v>40</v>
      </c>
      <c r="I7676" t="s">
        <v>2297</v>
      </c>
      <c r="J7676">
        <v>381.58</v>
      </c>
      <c r="K7676">
        <v>3</v>
      </c>
      <c r="L7676">
        <v>28.62</v>
      </c>
    </row>
    <row r="7677" spans="1:12" ht="14.25" customHeight="1" x14ac:dyDescent="0.25">
      <c r="A7677" t="str">
        <f t="shared" si="119"/>
        <v>ORD7676</v>
      </c>
      <c r="B7677" s="6">
        <v>45451</v>
      </c>
      <c r="C7677" s="6" t="str">
        <f>TEXT(Table1[[#This Row],[Order Date]],"mmm")</f>
        <v>Jun</v>
      </c>
      <c r="D7677" s="6" t="str">
        <f>TEXT(Table1[[#This Row],[Order Date]],"yyyy")</f>
        <v>2024</v>
      </c>
      <c r="E7677" t="s">
        <v>1275</v>
      </c>
      <c r="F7677" t="s">
        <v>613</v>
      </c>
      <c r="G7677" t="s">
        <v>11</v>
      </c>
      <c r="H7677" t="s">
        <v>20</v>
      </c>
      <c r="I7677" t="s">
        <v>1280</v>
      </c>
      <c r="J7677">
        <v>10.36</v>
      </c>
      <c r="K7677">
        <v>2</v>
      </c>
      <c r="L7677">
        <v>5.08</v>
      </c>
    </row>
    <row r="7678" spans="1:12" ht="14.25" customHeight="1" x14ac:dyDescent="0.25">
      <c r="A7678" t="str">
        <f t="shared" si="119"/>
        <v>ORD7677</v>
      </c>
      <c r="B7678" s="6">
        <v>45451</v>
      </c>
      <c r="C7678" s="6" t="str">
        <f>TEXT(Table1[[#This Row],[Order Date]],"mmm")</f>
        <v>Jun</v>
      </c>
      <c r="D7678" s="6" t="str">
        <f>TEXT(Table1[[#This Row],[Order Date]],"yyyy")</f>
        <v>2024</v>
      </c>
      <c r="E7678" t="s">
        <v>1113</v>
      </c>
      <c r="F7678" t="s">
        <v>15</v>
      </c>
      <c r="G7678" t="s">
        <v>11</v>
      </c>
      <c r="H7678" t="s">
        <v>20</v>
      </c>
      <c r="I7678" t="s">
        <v>330</v>
      </c>
      <c r="J7678">
        <v>12.18</v>
      </c>
      <c r="K7678">
        <v>4</v>
      </c>
      <c r="L7678">
        <v>-18.87</v>
      </c>
    </row>
    <row r="7679" spans="1:12" ht="14.25" customHeight="1" x14ac:dyDescent="0.25">
      <c r="A7679" t="str">
        <f t="shared" si="119"/>
        <v>ORD7678</v>
      </c>
      <c r="B7679" s="6">
        <v>45451</v>
      </c>
      <c r="C7679" s="6" t="str">
        <f>TEXT(Table1[[#This Row],[Order Date]],"mmm")</f>
        <v>Jun</v>
      </c>
      <c r="D7679" s="6" t="str">
        <f>TEXT(Table1[[#This Row],[Order Date]],"yyyy")</f>
        <v>2024</v>
      </c>
      <c r="E7679" t="s">
        <v>1505</v>
      </c>
      <c r="F7679" t="s">
        <v>27</v>
      </c>
      <c r="G7679" t="s">
        <v>34</v>
      </c>
      <c r="H7679" t="s">
        <v>74</v>
      </c>
      <c r="I7679" t="s">
        <v>2247</v>
      </c>
      <c r="J7679">
        <v>1497.67</v>
      </c>
      <c r="K7679">
        <v>2</v>
      </c>
      <c r="L7679">
        <v>140.96</v>
      </c>
    </row>
    <row r="7680" spans="1:12" ht="14.25" customHeight="1" x14ac:dyDescent="0.25">
      <c r="A7680" t="str">
        <f t="shared" si="119"/>
        <v>ORD7679</v>
      </c>
      <c r="B7680" s="6">
        <v>45451</v>
      </c>
      <c r="C7680" s="6" t="str">
        <f>TEXT(Table1[[#This Row],[Order Date]],"mmm")</f>
        <v>Jun</v>
      </c>
      <c r="D7680" s="6" t="str">
        <f>TEXT(Table1[[#This Row],[Order Date]],"yyyy")</f>
        <v>2024</v>
      </c>
      <c r="E7680" t="s">
        <v>1505</v>
      </c>
      <c r="F7680" t="s">
        <v>27</v>
      </c>
      <c r="G7680" t="s">
        <v>39</v>
      </c>
      <c r="H7680" t="s">
        <v>40</v>
      </c>
      <c r="I7680" t="s">
        <v>1755</v>
      </c>
      <c r="J7680">
        <v>17.52</v>
      </c>
      <c r="K7680">
        <v>2</v>
      </c>
      <c r="L7680">
        <v>-3.5</v>
      </c>
    </row>
    <row r="7681" spans="1:12" ht="14.25" customHeight="1" x14ac:dyDescent="0.25">
      <c r="A7681" t="str">
        <f t="shared" si="119"/>
        <v>ORD7680</v>
      </c>
      <c r="B7681" s="6">
        <v>45451</v>
      </c>
      <c r="C7681" s="6" t="str">
        <f>TEXT(Table1[[#This Row],[Order Date]],"mmm")</f>
        <v>Jun</v>
      </c>
      <c r="D7681" s="6" t="str">
        <f>TEXT(Table1[[#This Row],[Order Date]],"yyyy")</f>
        <v>2024</v>
      </c>
      <c r="E7681" t="s">
        <v>809</v>
      </c>
      <c r="F7681" t="s">
        <v>95</v>
      </c>
      <c r="G7681" t="s">
        <v>39</v>
      </c>
      <c r="H7681" t="s">
        <v>52</v>
      </c>
      <c r="I7681" t="s">
        <v>1022</v>
      </c>
      <c r="J7681">
        <v>89.54</v>
      </c>
      <c r="K7681">
        <v>7</v>
      </c>
      <c r="L7681">
        <v>12.31</v>
      </c>
    </row>
    <row r="7682" spans="1:12" ht="14.25" customHeight="1" x14ac:dyDescent="0.25">
      <c r="A7682" t="str">
        <f t="shared" si="119"/>
        <v>ORD7681</v>
      </c>
      <c r="B7682" s="6">
        <v>45451</v>
      </c>
      <c r="C7682" s="6" t="str">
        <f>TEXT(Table1[[#This Row],[Order Date]],"mmm")</f>
        <v>Jun</v>
      </c>
      <c r="D7682" s="6" t="str">
        <f>TEXT(Table1[[#This Row],[Order Date]],"yyyy")</f>
        <v>2024</v>
      </c>
      <c r="E7682" t="s">
        <v>809</v>
      </c>
      <c r="F7682" t="s">
        <v>95</v>
      </c>
      <c r="G7682" t="s">
        <v>11</v>
      </c>
      <c r="H7682" t="s">
        <v>18</v>
      </c>
      <c r="I7682" t="s">
        <v>1756</v>
      </c>
      <c r="J7682">
        <v>35.17</v>
      </c>
      <c r="K7682">
        <v>2</v>
      </c>
      <c r="L7682">
        <v>-8.35</v>
      </c>
    </row>
    <row r="7683" spans="1:12" ht="14.25" customHeight="1" x14ac:dyDescent="0.25">
      <c r="A7683" t="str">
        <f t="shared" ref="A7683:A7746" si="120">"ORD" &amp; TEXT(ROW(A7683)-1, "0000")</f>
        <v>ORD7682</v>
      </c>
      <c r="B7683" s="6">
        <v>45451</v>
      </c>
      <c r="C7683" s="6" t="str">
        <f>TEXT(Table1[[#This Row],[Order Date]],"mmm")</f>
        <v>Jun</v>
      </c>
      <c r="D7683" s="6" t="str">
        <f>TEXT(Table1[[#This Row],[Order Date]],"yyyy")</f>
        <v>2024</v>
      </c>
      <c r="E7683" t="s">
        <v>809</v>
      </c>
      <c r="F7683" t="s">
        <v>95</v>
      </c>
      <c r="G7683" t="s">
        <v>11</v>
      </c>
      <c r="H7683" t="s">
        <v>20</v>
      </c>
      <c r="I7683" t="s">
        <v>2269</v>
      </c>
      <c r="J7683">
        <v>72.59</v>
      </c>
      <c r="K7683">
        <v>2</v>
      </c>
      <c r="L7683">
        <v>-48.39</v>
      </c>
    </row>
    <row r="7684" spans="1:12" ht="14.25" customHeight="1" x14ac:dyDescent="0.25">
      <c r="A7684" t="str">
        <f t="shared" si="120"/>
        <v>ORD7683</v>
      </c>
      <c r="B7684" s="6">
        <v>45452</v>
      </c>
      <c r="C7684" s="6" t="str">
        <f>TEXT(Table1[[#This Row],[Order Date]],"mmm")</f>
        <v>Jun</v>
      </c>
      <c r="D7684" s="6" t="str">
        <f>TEXT(Table1[[#This Row],[Order Date]],"yyyy")</f>
        <v>2024</v>
      </c>
      <c r="E7684" t="s">
        <v>2248</v>
      </c>
      <c r="F7684" t="s">
        <v>15</v>
      </c>
      <c r="G7684" t="s">
        <v>34</v>
      </c>
      <c r="H7684" t="s">
        <v>47</v>
      </c>
      <c r="I7684" t="s">
        <v>1735</v>
      </c>
      <c r="J7684">
        <v>23.98</v>
      </c>
      <c r="K7684">
        <v>3</v>
      </c>
      <c r="L7684">
        <v>-14.39</v>
      </c>
    </row>
    <row r="7685" spans="1:12" ht="14.25" customHeight="1" x14ac:dyDescent="0.25">
      <c r="A7685" t="str">
        <f t="shared" si="120"/>
        <v>ORD7684</v>
      </c>
      <c r="B7685" s="6">
        <v>45452</v>
      </c>
      <c r="C7685" s="6" t="str">
        <f>TEXT(Table1[[#This Row],[Order Date]],"mmm")</f>
        <v>Jun</v>
      </c>
      <c r="D7685" s="6" t="str">
        <f>TEXT(Table1[[#This Row],[Order Date]],"yyyy")</f>
        <v>2024</v>
      </c>
      <c r="E7685" t="s">
        <v>2248</v>
      </c>
      <c r="F7685" t="s">
        <v>15</v>
      </c>
      <c r="G7685" t="s">
        <v>34</v>
      </c>
      <c r="H7685" t="s">
        <v>145</v>
      </c>
      <c r="I7685" t="s">
        <v>476</v>
      </c>
      <c r="J7685">
        <v>108.93</v>
      </c>
      <c r="K7685">
        <v>1</v>
      </c>
      <c r="L7685">
        <v>-71.89</v>
      </c>
    </row>
    <row r="7686" spans="1:12" ht="14.25" customHeight="1" x14ac:dyDescent="0.25">
      <c r="A7686" t="str">
        <f t="shared" si="120"/>
        <v>ORD7685</v>
      </c>
      <c r="B7686" s="6">
        <v>45452</v>
      </c>
      <c r="C7686" s="6" t="str">
        <f>TEXT(Table1[[#This Row],[Order Date]],"mmm")</f>
        <v>Jun</v>
      </c>
      <c r="D7686" s="6" t="str">
        <f>TEXT(Table1[[#This Row],[Order Date]],"yyyy")</f>
        <v>2024</v>
      </c>
      <c r="E7686" t="s">
        <v>2248</v>
      </c>
      <c r="F7686" t="s">
        <v>15</v>
      </c>
      <c r="G7686" t="s">
        <v>11</v>
      </c>
      <c r="H7686" t="s">
        <v>12</v>
      </c>
      <c r="I7686" t="s">
        <v>1924</v>
      </c>
      <c r="J7686">
        <v>36.35</v>
      </c>
      <c r="K7686">
        <v>8</v>
      </c>
      <c r="L7686">
        <v>11.36</v>
      </c>
    </row>
    <row r="7687" spans="1:12" ht="14.25" customHeight="1" x14ac:dyDescent="0.25">
      <c r="A7687" t="str">
        <f t="shared" si="120"/>
        <v>ORD7686</v>
      </c>
      <c r="B7687" s="6">
        <v>45452</v>
      </c>
      <c r="C7687" s="6" t="str">
        <f>TEXT(Table1[[#This Row],[Order Date]],"mmm")</f>
        <v>Jun</v>
      </c>
      <c r="D7687" s="6" t="str">
        <f>TEXT(Table1[[#This Row],[Order Date]],"yyyy")</f>
        <v>2024</v>
      </c>
      <c r="E7687" t="s">
        <v>1519</v>
      </c>
      <c r="F7687" t="s">
        <v>10</v>
      </c>
      <c r="G7687" t="s">
        <v>11</v>
      </c>
      <c r="H7687" t="s">
        <v>18</v>
      </c>
      <c r="I7687" t="s">
        <v>1757</v>
      </c>
      <c r="J7687">
        <v>720.76</v>
      </c>
      <c r="K7687">
        <v>5</v>
      </c>
      <c r="L7687">
        <v>54.06</v>
      </c>
    </row>
    <row r="7688" spans="1:12" ht="14.25" customHeight="1" x14ac:dyDescent="0.25">
      <c r="A7688" t="str">
        <f t="shared" si="120"/>
        <v>ORD7687</v>
      </c>
      <c r="B7688" s="6">
        <v>45452</v>
      </c>
      <c r="C7688" s="6" t="str">
        <f>TEXT(Table1[[#This Row],[Order Date]],"mmm")</f>
        <v>Jun</v>
      </c>
      <c r="D7688" s="6" t="str">
        <f>TEXT(Table1[[#This Row],[Order Date]],"yyyy")</f>
        <v>2024</v>
      </c>
      <c r="E7688" t="s">
        <v>2065</v>
      </c>
      <c r="F7688" t="s">
        <v>55</v>
      </c>
      <c r="G7688" t="s">
        <v>11</v>
      </c>
      <c r="H7688" t="s">
        <v>12</v>
      </c>
      <c r="I7688" t="s">
        <v>625</v>
      </c>
      <c r="J7688">
        <v>49.12</v>
      </c>
      <c r="K7688">
        <v>4</v>
      </c>
      <c r="L7688">
        <v>23.09</v>
      </c>
    </row>
    <row r="7689" spans="1:12" ht="14.25" customHeight="1" x14ac:dyDescent="0.25">
      <c r="A7689" t="str">
        <f t="shared" si="120"/>
        <v>ORD7688</v>
      </c>
      <c r="B7689" s="6">
        <v>45453</v>
      </c>
      <c r="C7689" s="6" t="str">
        <f>TEXT(Table1[[#This Row],[Order Date]],"mmm")</f>
        <v>Jun</v>
      </c>
      <c r="D7689" s="6" t="str">
        <f>TEXT(Table1[[#This Row],[Order Date]],"yyyy")</f>
        <v>2024</v>
      </c>
      <c r="E7689" t="s">
        <v>1375</v>
      </c>
      <c r="F7689" t="s">
        <v>27</v>
      </c>
      <c r="G7689" t="s">
        <v>11</v>
      </c>
      <c r="H7689" t="s">
        <v>16</v>
      </c>
      <c r="I7689" t="s">
        <v>1259</v>
      </c>
      <c r="J7689">
        <v>29.6</v>
      </c>
      <c r="K7689">
        <v>2</v>
      </c>
      <c r="L7689">
        <v>14.8</v>
      </c>
    </row>
    <row r="7690" spans="1:12" ht="14.25" customHeight="1" x14ac:dyDescent="0.25">
      <c r="A7690" t="str">
        <f t="shared" si="120"/>
        <v>ORD7689</v>
      </c>
      <c r="B7690" s="6">
        <v>45453</v>
      </c>
      <c r="C7690" s="6" t="str">
        <f>TEXT(Table1[[#This Row],[Order Date]],"mmm")</f>
        <v>Jun</v>
      </c>
      <c r="D7690" s="6" t="str">
        <f>TEXT(Table1[[#This Row],[Order Date]],"yyyy")</f>
        <v>2024</v>
      </c>
      <c r="E7690" t="s">
        <v>1375</v>
      </c>
      <c r="F7690" t="s">
        <v>27</v>
      </c>
      <c r="G7690" t="s">
        <v>34</v>
      </c>
      <c r="H7690" t="s">
        <v>74</v>
      </c>
      <c r="I7690" t="s">
        <v>412</v>
      </c>
      <c r="J7690">
        <v>514.16999999999996</v>
      </c>
      <c r="K7690">
        <v>5</v>
      </c>
      <c r="L7690">
        <v>-30.25</v>
      </c>
    </row>
    <row r="7691" spans="1:12" ht="14.25" customHeight="1" x14ac:dyDescent="0.25">
      <c r="A7691" t="str">
        <f t="shared" si="120"/>
        <v>ORD7690</v>
      </c>
      <c r="B7691" s="6">
        <v>45453</v>
      </c>
      <c r="C7691" s="6" t="str">
        <f>TEXT(Table1[[#This Row],[Order Date]],"mmm")</f>
        <v>Jun</v>
      </c>
      <c r="D7691" s="6" t="str">
        <f>TEXT(Table1[[#This Row],[Order Date]],"yyyy")</f>
        <v>2024</v>
      </c>
      <c r="E7691" t="s">
        <v>1375</v>
      </c>
      <c r="F7691" t="s">
        <v>27</v>
      </c>
      <c r="G7691" t="s">
        <v>39</v>
      </c>
      <c r="H7691" t="s">
        <v>40</v>
      </c>
      <c r="I7691" t="s">
        <v>2570</v>
      </c>
      <c r="J7691">
        <v>279.95999999999998</v>
      </c>
      <c r="K7691">
        <v>5</v>
      </c>
      <c r="L7691">
        <v>17.5</v>
      </c>
    </row>
    <row r="7692" spans="1:12" ht="14.25" customHeight="1" x14ac:dyDescent="0.25">
      <c r="A7692" t="str">
        <f t="shared" si="120"/>
        <v>ORD7691</v>
      </c>
      <c r="B7692" s="6">
        <v>45453</v>
      </c>
      <c r="C7692" s="6" t="str">
        <f>TEXT(Table1[[#This Row],[Order Date]],"mmm")</f>
        <v>Jun</v>
      </c>
      <c r="D7692" s="6" t="str">
        <f>TEXT(Table1[[#This Row],[Order Date]],"yyyy")</f>
        <v>2024</v>
      </c>
      <c r="E7692" t="s">
        <v>1799</v>
      </c>
      <c r="F7692" t="s">
        <v>110</v>
      </c>
      <c r="G7692" t="s">
        <v>39</v>
      </c>
      <c r="H7692" t="s">
        <v>52</v>
      </c>
      <c r="I7692" t="s">
        <v>1615</v>
      </c>
      <c r="J7692">
        <v>132.52000000000001</v>
      </c>
      <c r="K7692">
        <v>4</v>
      </c>
      <c r="L7692">
        <v>54.33</v>
      </c>
    </row>
    <row r="7693" spans="1:12" ht="14.25" customHeight="1" x14ac:dyDescent="0.25">
      <c r="A7693" t="str">
        <f t="shared" si="120"/>
        <v>ORD7692</v>
      </c>
      <c r="B7693" s="6">
        <v>45453</v>
      </c>
      <c r="C7693" s="6" t="str">
        <f>TEXT(Table1[[#This Row],[Order Date]],"mmm")</f>
        <v>Jun</v>
      </c>
      <c r="D7693" s="6" t="str">
        <f>TEXT(Table1[[#This Row],[Order Date]],"yyyy")</f>
        <v>2024</v>
      </c>
      <c r="E7693" t="s">
        <v>1113</v>
      </c>
      <c r="F7693" t="s">
        <v>27</v>
      </c>
      <c r="G7693" t="s">
        <v>11</v>
      </c>
      <c r="H7693" t="s">
        <v>24</v>
      </c>
      <c r="I7693" t="s">
        <v>103</v>
      </c>
      <c r="J7693">
        <v>16.399999999999999</v>
      </c>
      <c r="K7693">
        <v>5</v>
      </c>
      <c r="L7693">
        <v>4.76</v>
      </c>
    </row>
    <row r="7694" spans="1:12" ht="14.25" customHeight="1" x14ac:dyDescent="0.25">
      <c r="A7694" t="str">
        <f t="shared" si="120"/>
        <v>ORD7693</v>
      </c>
      <c r="B7694" s="6">
        <v>45453</v>
      </c>
      <c r="C7694" s="6" t="str">
        <f>TEXT(Table1[[#This Row],[Order Date]],"mmm")</f>
        <v>Jun</v>
      </c>
      <c r="D7694" s="6" t="str">
        <f>TEXT(Table1[[#This Row],[Order Date]],"yyyy")</f>
        <v>2024</v>
      </c>
      <c r="E7694" t="s">
        <v>1016</v>
      </c>
      <c r="F7694" t="s">
        <v>23</v>
      </c>
      <c r="G7694" t="s">
        <v>11</v>
      </c>
      <c r="H7694" t="s">
        <v>12</v>
      </c>
      <c r="I7694" t="s">
        <v>135</v>
      </c>
      <c r="J7694">
        <v>40.03</v>
      </c>
      <c r="K7694">
        <v>6</v>
      </c>
      <c r="L7694">
        <v>15.01</v>
      </c>
    </row>
    <row r="7695" spans="1:12" ht="14.25" customHeight="1" x14ac:dyDescent="0.25">
      <c r="A7695" t="str">
        <f t="shared" si="120"/>
        <v>ORD7694</v>
      </c>
      <c r="B7695" s="6">
        <v>45453</v>
      </c>
      <c r="C7695" s="6" t="str">
        <f>TEXT(Table1[[#This Row],[Order Date]],"mmm")</f>
        <v>Jun</v>
      </c>
      <c r="D7695" s="6" t="str">
        <f>TEXT(Table1[[#This Row],[Order Date]],"yyyy")</f>
        <v>2024</v>
      </c>
      <c r="E7695" t="s">
        <v>171</v>
      </c>
      <c r="F7695" t="s">
        <v>123</v>
      </c>
      <c r="G7695" t="s">
        <v>11</v>
      </c>
      <c r="H7695" t="s">
        <v>18</v>
      </c>
      <c r="I7695" t="s">
        <v>1498</v>
      </c>
      <c r="J7695">
        <v>1347.52</v>
      </c>
      <c r="K7695">
        <v>8</v>
      </c>
      <c r="L7695">
        <v>84.22</v>
      </c>
    </row>
    <row r="7696" spans="1:12" ht="14.25" customHeight="1" x14ac:dyDescent="0.25">
      <c r="A7696" t="str">
        <f t="shared" si="120"/>
        <v>ORD7695</v>
      </c>
      <c r="B7696" s="6">
        <v>45453</v>
      </c>
      <c r="C7696" s="6" t="str">
        <f>TEXT(Table1[[#This Row],[Order Date]],"mmm")</f>
        <v>Jun</v>
      </c>
      <c r="D7696" s="6" t="str">
        <f>TEXT(Table1[[#This Row],[Order Date]],"yyyy")</f>
        <v>2024</v>
      </c>
      <c r="E7696" t="s">
        <v>212</v>
      </c>
      <c r="F7696" t="s">
        <v>149</v>
      </c>
      <c r="G7696" t="s">
        <v>11</v>
      </c>
      <c r="H7696" t="s">
        <v>24</v>
      </c>
      <c r="I7696" t="s">
        <v>541</v>
      </c>
      <c r="J7696">
        <v>8.4</v>
      </c>
      <c r="K7696">
        <v>5</v>
      </c>
      <c r="L7696">
        <v>4.2</v>
      </c>
    </row>
    <row r="7697" spans="1:12" ht="14.25" customHeight="1" x14ac:dyDescent="0.25">
      <c r="A7697" t="str">
        <f t="shared" si="120"/>
        <v>ORD7696</v>
      </c>
      <c r="B7697" s="6">
        <v>45453</v>
      </c>
      <c r="C7697" s="6" t="str">
        <f>TEXT(Table1[[#This Row],[Order Date]],"mmm")</f>
        <v>Jun</v>
      </c>
      <c r="D7697" s="6" t="str">
        <f>TEXT(Table1[[#This Row],[Order Date]],"yyyy")</f>
        <v>2024</v>
      </c>
      <c r="E7697" t="s">
        <v>2094</v>
      </c>
      <c r="F7697" t="s">
        <v>164</v>
      </c>
      <c r="G7697" t="s">
        <v>39</v>
      </c>
      <c r="H7697" t="s">
        <v>40</v>
      </c>
      <c r="I7697" t="s">
        <v>901</v>
      </c>
      <c r="J7697">
        <v>88.78</v>
      </c>
      <c r="K7697">
        <v>3</v>
      </c>
      <c r="L7697">
        <v>7.77</v>
      </c>
    </row>
    <row r="7698" spans="1:12" ht="14.25" customHeight="1" x14ac:dyDescent="0.25">
      <c r="A7698" t="str">
        <f t="shared" si="120"/>
        <v>ORD7697</v>
      </c>
      <c r="B7698" s="6">
        <v>45453</v>
      </c>
      <c r="C7698" s="6" t="str">
        <f>TEXT(Table1[[#This Row],[Order Date]],"mmm")</f>
        <v>Jun</v>
      </c>
      <c r="D7698" s="6" t="str">
        <f>TEXT(Table1[[#This Row],[Order Date]],"yyyy")</f>
        <v>2024</v>
      </c>
      <c r="E7698" t="s">
        <v>2094</v>
      </c>
      <c r="F7698" t="s">
        <v>164</v>
      </c>
      <c r="G7698" t="s">
        <v>11</v>
      </c>
      <c r="H7698" t="s">
        <v>16</v>
      </c>
      <c r="I7698" t="s">
        <v>1432</v>
      </c>
      <c r="J7698">
        <v>11.56</v>
      </c>
      <c r="K7698">
        <v>4</v>
      </c>
      <c r="L7698">
        <v>5.43</v>
      </c>
    </row>
    <row r="7699" spans="1:12" ht="14.25" customHeight="1" x14ac:dyDescent="0.25">
      <c r="A7699" t="str">
        <f t="shared" si="120"/>
        <v>ORD7698</v>
      </c>
      <c r="B7699" s="6">
        <v>45453</v>
      </c>
      <c r="C7699" s="6" t="str">
        <f>TEXT(Table1[[#This Row],[Order Date]],"mmm")</f>
        <v>Jun</v>
      </c>
      <c r="D7699" s="6" t="str">
        <f>TEXT(Table1[[#This Row],[Order Date]],"yyyy")</f>
        <v>2024</v>
      </c>
      <c r="E7699" t="s">
        <v>2094</v>
      </c>
      <c r="F7699" t="s">
        <v>164</v>
      </c>
      <c r="G7699" t="s">
        <v>11</v>
      </c>
      <c r="H7699" t="s">
        <v>18</v>
      </c>
      <c r="I7699" t="s">
        <v>1950</v>
      </c>
      <c r="J7699">
        <v>15.58</v>
      </c>
      <c r="K7699">
        <v>1</v>
      </c>
      <c r="L7699">
        <v>3.9</v>
      </c>
    </row>
    <row r="7700" spans="1:12" ht="14.25" customHeight="1" x14ac:dyDescent="0.25">
      <c r="A7700" t="str">
        <f t="shared" si="120"/>
        <v>ORD7699</v>
      </c>
      <c r="B7700" s="6">
        <v>45453</v>
      </c>
      <c r="C7700" s="6" t="str">
        <f>TEXT(Table1[[#This Row],[Order Date]],"mmm")</f>
        <v>Jun</v>
      </c>
      <c r="D7700" s="6" t="str">
        <f>TEXT(Table1[[#This Row],[Order Date]],"yyyy")</f>
        <v>2024</v>
      </c>
      <c r="E7700" t="s">
        <v>1393</v>
      </c>
      <c r="F7700" t="s">
        <v>27</v>
      </c>
      <c r="G7700" t="s">
        <v>11</v>
      </c>
      <c r="H7700" t="s">
        <v>24</v>
      </c>
      <c r="I7700" t="s">
        <v>411</v>
      </c>
      <c r="J7700">
        <v>14.7</v>
      </c>
      <c r="K7700">
        <v>7</v>
      </c>
      <c r="L7700">
        <v>4.12</v>
      </c>
    </row>
    <row r="7701" spans="1:12" ht="14.25" customHeight="1" x14ac:dyDescent="0.25">
      <c r="A7701" t="str">
        <f t="shared" si="120"/>
        <v>ORD7700</v>
      </c>
      <c r="B7701" s="6">
        <v>45453</v>
      </c>
      <c r="C7701" s="6" t="str">
        <f>TEXT(Table1[[#This Row],[Order Date]],"mmm")</f>
        <v>Jun</v>
      </c>
      <c r="D7701" s="6" t="str">
        <f>TEXT(Table1[[#This Row],[Order Date]],"yyyy")</f>
        <v>2024</v>
      </c>
      <c r="E7701" t="s">
        <v>119</v>
      </c>
      <c r="F7701" t="s">
        <v>149</v>
      </c>
      <c r="G7701" t="s">
        <v>11</v>
      </c>
      <c r="H7701" t="s">
        <v>43</v>
      </c>
      <c r="I7701" t="s">
        <v>234</v>
      </c>
      <c r="J7701">
        <v>14.13</v>
      </c>
      <c r="K7701">
        <v>3</v>
      </c>
      <c r="L7701">
        <v>0.71</v>
      </c>
    </row>
    <row r="7702" spans="1:12" ht="14.25" customHeight="1" x14ac:dyDescent="0.25">
      <c r="A7702" t="str">
        <f t="shared" si="120"/>
        <v>ORD7701</v>
      </c>
      <c r="B7702" s="6">
        <v>45454</v>
      </c>
      <c r="C7702" s="6" t="str">
        <f>TEXT(Table1[[#This Row],[Order Date]],"mmm")</f>
        <v>Jun</v>
      </c>
      <c r="D7702" s="6" t="str">
        <f>TEXT(Table1[[#This Row],[Order Date]],"yyyy")</f>
        <v>2024</v>
      </c>
      <c r="E7702" t="s">
        <v>859</v>
      </c>
      <c r="F7702" t="s">
        <v>27</v>
      </c>
      <c r="G7702" t="s">
        <v>11</v>
      </c>
      <c r="H7702" t="s">
        <v>12</v>
      </c>
      <c r="I7702" t="s">
        <v>1989</v>
      </c>
      <c r="J7702">
        <v>122.97</v>
      </c>
      <c r="K7702">
        <v>3</v>
      </c>
      <c r="L7702">
        <v>60.26</v>
      </c>
    </row>
    <row r="7703" spans="1:12" ht="14.25" customHeight="1" x14ac:dyDescent="0.25">
      <c r="A7703" t="str">
        <f t="shared" si="120"/>
        <v>ORD7702</v>
      </c>
      <c r="B7703" s="6">
        <v>45454</v>
      </c>
      <c r="C7703" s="6" t="str">
        <f>TEXT(Table1[[#This Row],[Order Date]],"mmm")</f>
        <v>Jun</v>
      </c>
      <c r="D7703" s="6" t="str">
        <f>TEXT(Table1[[#This Row],[Order Date]],"yyyy")</f>
        <v>2024</v>
      </c>
      <c r="E7703" t="s">
        <v>917</v>
      </c>
      <c r="F7703" t="s">
        <v>95</v>
      </c>
      <c r="G7703" t="s">
        <v>34</v>
      </c>
      <c r="H7703" t="s">
        <v>35</v>
      </c>
      <c r="I7703" t="s">
        <v>594</v>
      </c>
      <c r="J7703">
        <v>280.79000000000002</v>
      </c>
      <c r="K7703">
        <v>1</v>
      </c>
      <c r="L7703">
        <v>35.1</v>
      </c>
    </row>
    <row r="7704" spans="1:12" ht="14.25" customHeight="1" x14ac:dyDescent="0.25">
      <c r="A7704" t="str">
        <f t="shared" si="120"/>
        <v>ORD7703</v>
      </c>
      <c r="B7704" s="6">
        <v>45454</v>
      </c>
      <c r="C7704" s="6" t="str">
        <f>TEXT(Table1[[#This Row],[Order Date]],"mmm")</f>
        <v>Jun</v>
      </c>
      <c r="D7704" s="6" t="str">
        <f>TEXT(Table1[[#This Row],[Order Date]],"yyyy")</f>
        <v>2024</v>
      </c>
      <c r="E7704" t="s">
        <v>917</v>
      </c>
      <c r="F7704" t="s">
        <v>95</v>
      </c>
      <c r="G7704" t="s">
        <v>11</v>
      </c>
      <c r="H7704" t="s">
        <v>18</v>
      </c>
      <c r="I7704" t="s">
        <v>1456</v>
      </c>
      <c r="J7704">
        <v>68.45</v>
      </c>
      <c r="K7704">
        <v>4</v>
      </c>
      <c r="L7704">
        <v>7.7</v>
      </c>
    </row>
    <row r="7705" spans="1:12" ht="14.25" customHeight="1" x14ac:dyDescent="0.25">
      <c r="A7705" t="str">
        <f t="shared" si="120"/>
        <v>ORD7704</v>
      </c>
      <c r="B7705" s="6">
        <v>45454</v>
      </c>
      <c r="C7705" s="6" t="str">
        <f>TEXT(Table1[[#This Row],[Order Date]],"mmm")</f>
        <v>Jun</v>
      </c>
      <c r="D7705" s="6" t="str">
        <f>TEXT(Table1[[#This Row],[Order Date]],"yyyy")</f>
        <v>2024</v>
      </c>
      <c r="E7705" t="s">
        <v>917</v>
      </c>
      <c r="F7705" t="s">
        <v>95</v>
      </c>
      <c r="G7705" t="s">
        <v>11</v>
      </c>
      <c r="H7705" t="s">
        <v>24</v>
      </c>
      <c r="I7705" t="s">
        <v>1358</v>
      </c>
      <c r="J7705">
        <v>88.04</v>
      </c>
      <c r="K7705">
        <v>5</v>
      </c>
      <c r="L7705">
        <v>6.6</v>
      </c>
    </row>
    <row r="7706" spans="1:12" ht="14.25" customHeight="1" x14ac:dyDescent="0.25">
      <c r="A7706" t="str">
        <f t="shared" si="120"/>
        <v>ORD7705</v>
      </c>
      <c r="B7706" s="6">
        <v>45454</v>
      </c>
      <c r="C7706" s="6" t="str">
        <f>TEXT(Table1[[#This Row],[Order Date]],"mmm")</f>
        <v>Jun</v>
      </c>
      <c r="D7706" s="6" t="str">
        <f>TEXT(Table1[[#This Row],[Order Date]],"yyyy")</f>
        <v>2024</v>
      </c>
      <c r="E7706" t="s">
        <v>917</v>
      </c>
      <c r="F7706" t="s">
        <v>95</v>
      </c>
      <c r="G7706" t="s">
        <v>11</v>
      </c>
      <c r="H7706" t="s">
        <v>24</v>
      </c>
      <c r="I7706" t="s">
        <v>449</v>
      </c>
      <c r="J7706">
        <v>15.87</v>
      </c>
      <c r="K7706">
        <v>1</v>
      </c>
      <c r="L7706">
        <v>1.98</v>
      </c>
    </row>
    <row r="7707" spans="1:12" ht="14.25" customHeight="1" x14ac:dyDescent="0.25">
      <c r="A7707" t="str">
        <f t="shared" si="120"/>
        <v>ORD7706</v>
      </c>
      <c r="B7707" s="6">
        <v>45454</v>
      </c>
      <c r="C7707" s="6" t="str">
        <f>TEXT(Table1[[#This Row],[Order Date]],"mmm")</f>
        <v>Jun</v>
      </c>
      <c r="D7707" s="6" t="str">
        <f>TEXT(Table1[[#This Row],[Order Date]],"yyyy")</f>
        <v>2024</v>
      </c>
      <c r="E7707" t="s">
        <v>917</v>
      </c>
      <c r="F7707" t="s">
        <v>95</v>
      </c>
      <c r="G7707" t="s">
        <v>11</v>
      </c>
      <c r="H7707" t="s">
        <v>18</v>
      </c>
      <c r="I7707" t="s">
        <v>729</v>
      </c>
      <c r="J7707">
        <v>215.59</v>
      </c>
      <c r="K7707">
        <v>3</v>
      </c>
      <c r="L7707">
        <v>-48.51</v>
      </c>
    </row>
    <row r="7708" spans="1:12" ht="14.25" customHeight="1" x14ac:dyDescent="0.25">
      <c r="A7708" t="str">
        <f t="shared" si="120"/>
        <v>ORD7707</v>
      </c>
      <c r="B7708" s="6">
        <v>45454</v>
      </c>
      <c r="C7708" s="6" t="str">
        <f>TEXT(Table1[[#This Row],[Order Date]],"mmm")</f>
        <v>Jun</v>
      </c>
      <c r="D7708" s="6" t="str">
        <f>TEXT(Table1[[#This Row],[Order Date]],"yyyy")</f>
        <v>2024</v>
      </c>
      <c r="E7708" t="s">
        <v>239</v>
      </c>
      <c r="F7708" t="s">
        <v>488</v>
      </c>
      <c r="G7708" t="s">
        <v>11</v>
      </c>
      <c r="H7708" t="s">
        <v>24</v>
      </c>
      <c r="I7708" t="s">
        <v>844</v>
      </c>
      <c r="J7708">
        <v>3.76</v>
      </c>
      <c r="K7708">
        <v>2</v>
      </c>
      <c r="L7708">
        <v>1.0900000000000001</v>
      </c>
    </row>
    <row r="7709" spans="1:12" ht="14.25" customHeight="1" x14ac:dyDescent="0.25">
      <c r="A7709" t="str">
        <f t="shared" si="120"/>
        <v>ORD7708</v>
      </c>
      <c r="B7709" s="6">
        <v>45454</v>
      </c>
      <c r="C7709" s="6" t="str">
        <f>TEXT(Table1[[#This Row],[Order Date]],"mmm")</f>
        <v>Jun</v>
      </c>
      <c r="D7709" s="6" t="str">
        <f>TEXT(Table1[[#This Row],[Order Date]],"yyyy")</f>
        <v>2024</v>
      </c>
      <c r="E7709" t="s">
        <v>122</v>
      </c>
      <c r="F7709" t="s">
        <v>164</v>
      </c>
      <c r="G7709" t="s">
        <v>11</v>
      </c>
      <c r="H7709" t="s">
        <v>12</v>
      </c>
      <c r="I7709" t="s">
        <v>2477</v>
      </c>
      <c r="J7709">
        <v>37.94</v>
      </c>
      <c r="K7709">
        <v>2</v>
      </c>
      <c r="L7709">
        <v>18.21</v>
      </c>
    </row>
    <row r="7710" spans="1:12" ht="14.25" customHeight="1" x14ac:dyDescent="0.25">
      <c r="A7710" t="str">
        <f t="shared" si="120"/>
        <v>ORD7709</v>
      </c>
      <c r="B7710" s="6">
        <v>45454</v>
      </c>
      <c r="C7710" s="6" t="str">
        <f>TEXT(Table1[[#This Row],[Order Date]],"mmm")</f>
        <v>Jun</v>
      </c>
      <c r="D7710" s="6" t="str">
        <f>TEXT(Table1[[#This Row],[Order Date]],"yyyy")</f>
        <v>2024</v>
      </c>
      <c r="E7710" t="s">
        <v>122</v>
      </c>
      <c r="F7710" t="s">
        <v>164</v>
      </c>
      <c r="G7710" t="s">
        <v>11</v>
      </c>
      <c r="H7710" t="s">
        <v>20</v>
      </c>
      <c r="I7710" t="s">
        <v>972</v>
      </c>
      <c r="J7710">
        <v>18.29</v>
      </c>
      <c r="K7710">
        <v>6</v>
      </c>
      <c r="L7710">
        <v>6.63</v>
      </c>
    </row>
    <row r="7711" spans="1:12" ht="14.25" customHeight="1" x14ac:dyDescent="0.25">
      <c r="A7711" t="str">
        <f t="shared" si="120"/>
        <v>ORD7710</v>
      </c>
      <c r="B7711" s="6">
        <v>45454</v>
      </c>
      <c r="C7711" s="6" t="str">
        <f>TEXT(Table1[[#This Row],[Order Date]],"mmm")</f>
        <v>Jun</v>
      </c>
      <c r="D7711" s="6" t="str">
        <f>TEXT(Table1[[#This Row],[Order Date]],"yyyy")</f>
        <v>2024</v>
      </c>
      <c r="E7711" t="s">
        <v>122</v>
      </c>
      <c r="F7711" t="s">
        <v>164</v>
      </c>
      <c r="G7711" t="s">
        <v>39</v>
      </c>
      <c r="H7711" t="s">
        <v>302</v>
      </c>
      <c r="I7711" t="s">
        <v>2681</v>
      </c>
      <c r="J7711">
        <v>385.8</v>
      </c>
      <c r="K7711">
        <v>5</v>
      </c>
      <c r="L7711">
        <v>130.21</v>
      </c>
    </row>
    <row r="7712" spans="1:12" ht="14.25" customHeight="1" x14ac:dyDescent="0.25">
      <c r="A7712" t="str">
        <f t="shared" si="120"/>
        <v>ORD7711</v>
      </c>
      <c r="B7712" s="6">
        <v>45454</v>
      </c>
      <c r="C7712" s="6" t="str">
        <f>TEXT(Table1[[#This Row],[Order Date]],"mmm")</f>
        <v>Jun</v>
      </c>
      <c r="D7712" s="6" t="str">
        <f>TEXT(Table1[[#This Row],[Order Date]],"yyyy")</f>
        <v>2024</v>
      </c>
      <c r="E7712" t="s">
        <v>122</v>
      </c>
      <c r="F7712" t="s">
        <v>164</v>
      </c>
      <c r="G7712" t="s">
        <v>11</v>
      </c>
      <c r="H7712" t="s">
        <v>18</v>
      </c>
      <c r="I7712" t="s">
        <v>1017</v>
      </c>
      <c r="J7712">
        <v>102.96</v>
      </c>
      <c r="K7712">
        <v>2</v>
      </c>
      <c r="L7712">
        <v>1.03</v>
      </c>
    </row>
    <row r="7713" spans="1:12" ht="14.25" customHeight="1" x14ac:dyDescent="0.25">
      <c r="A7713" t="str">
        <f t="shared" si="120"/>
        <v>ORD7712</v>
      </c>
      <c r="B7713" s="6">
        <v>45454</v>
      </c>
      <c r="C7713" s="6" t="str">
        <f>TEXT(Table1[[#This Row],[Order Date]],"mmm")</f>
        <v>Jun</v>
      </c>
      <c r="D7713" s="6" t="str">
        <f>TEXT(Table1[[#This Row],[Order Date]],"yyyy")</f>
        <v>2024</v>
      </c>
      <c r="E7713" t="s">
        <v>122</v>
      </c>
      <c r="F7713" t="s">
        <v>164</v>
      </c>
      <c r="G7713" t="s">
        <v>34</v>
      </c>
      <c r="H7713" t="s">
        <v>74</v>
      </c>
      <c r="I7713" t="s">
        <v>2024</v>
      </c>
      <c r="J7713">
        <v>174.42</v>
      </c>
      <c r="K7713">
        <v>3</v>
      </c>
      <c r="L7713">
        <v>41.86</v>
      </c>
    </row>
    <row r="7714" spans="1:12" ht="14.25" customHeight="1" x14ac:dyDescent="0.25">
      <c r="A7714" t="str">
        <f t="shared" si="120"/>
        <v>ORD7713</v>
      </c>
      <c r="B7714" s="6">
        <v>45454</v>
      </c>
      <c r="C7714" s="6" t="str">
        <f>TEXT(Table1[[#This Row],[Order Date]],"mmm")</f>
        <v>Jun</v>
      </c>
      <c r="D7714" s="6" t="str">
        <f>TEXT(Table1[[#This Row],[Order Date]],"yyyy")</f>
        <v>2024</v>
      </c>
      <c r="E7714" t="s">
        <v>1183</v>
      </c>
      <c r="F7714" t="s">
        <v>27</v>
      </c>
      <c r="G7714" t="s">
        <v>11</v>
      </c>
      <c r="H7714" t="s">
        <v>92</v>
      </c>
      <c r="I7714" t="s">
        <v>1274</v>
      </c>
      <c r="J7714">
        <v>61.44</v>
      </c>
      <c r="K7714">
        <v>3</v>
      </c>
      <c r="L7714">
        <v>16.59</v>
      </c>
    </row>
    <row r="7715" spans="1:12" ht="14.25" customHeight="1" x14ac:dyDescent="0.25">
      <c r="A7715" t="str">
        <f t="shared" si="120"/>
        <v>ORD7714</v>
      </c>
      <c r="B7715" s="6">
        <v>45454</v>
      </c>
      <c r="C7715" s="6" t="str">
        <f>TEXT(Table1[[#This Row],[Order Date]],"mmm")</f>
        <v>Jun</v>
      </c>
      <c r="D7715" s="6" t="str">
        <f>TEXT(Table1[[#This Row],[Order Date]],"yyyy")</f>
        <v>2024</v>
      </c>
      <c r="E7715" t="s">
        <v>1459</v>
      </c>
      <c r="F7715" t="s">
        <v>245</v>
      </c>
      <c r="G7715" t="s">
        <v>11</v>
      </c>
      <c r="H7715" t="s">
        <v>20</v>
      </c>
      <c r="I7715" t="s">
        <v>575</v>
      </c>
      <c r="J7715">
        <v>4.57</v>
      </c>
      <c r="K7715">
        <v>4</v>
      </c>
      <c r="L7715">
        <v>-3.81</v>
      </c>
    </row>
    <row r="7716" spans="1:12" ht="14.25" customHeight="1" x14ac:dyDescent="0.25">
      <c r="A7716" t="str">
        <f t="shared" si="120"/>
        <v>ORD7715</v>
      </c>
      <c r="B7716" s="6">
        <v>45455</v>
      </c>
      <c r="C7716" s="6" t="str">
        <f>TEXT(Table1[[#This Row],[Order Date]],"mmm")</f>
        <v>Jun</v>
      </c>
      <c r="D7716" s="6" t="str">
        <f>TEXT(Table1[[#This Row],[Order Date]],"yyyy")</f>
        <v>2024</v>
      </c>
      <c r="E7716" t="s">
        <v>32</v>
      </c>
      <c r="F7716" t="s">
        <v>30</v>
      </c>
      <c r="G7716" t="s">
        <v>11</v>
      </c>
      <c r="H7716" t="s">
        <v>20</v>
      </c>
      <c r="I7716" t="s">
        <v>701</v>
      </c>
      <c r="J7716">
        <v>91.2</v>
      </c>
      <c r="K7716">
        <v>3</v>
      </c>
      <c r="L7716">
        <v>41.95</v>
      </c>
    </row>
    <row r="7717" spans="1:12" ht="14.25" customHeight="1" x14ac:dyDescent="0.25">
      <c r="A7717" t="str">
        <f t="shared" si="120"/>
        <v>ORD7716</v>
      </c>
      <c r="B7717" s="6">
        <v>45455</v>
      </c>
      <c r="C7717" s="6" t="str">
        <f>TEXT(Table1[[#This Row],[Order Date]],"mmm")</f>
        <v>Jun</v>
      </c>
      <c r="D7717" s="6" t="str">
        <f>TEXT(Table1[[#This Row],[Order Date]],"yyyy")</f>
        <v>2024</v>
      </c>
      <c r="E7717" t="s">
        <v>32</v>
      </c>
      <c r="F7717" t="s">
        <v>30</v>
      </c>
      <c r="G7717" t="s">
        <v>34</v>
      </c>
      <c r="H7717" t="s">
        <v>145</v>
      </c>
      <c r="I7717" t="s">
        <v>2018</v>
      </c>
      <c r="J7717">
        <v>452.94</v>
      </c>
      <c r="K7717">
        <v>3</v>
      </c>
      <c r="L7717">
        <v>67.94</v>
      </c>
    </row>
    <row r="7718" spans="1:12" ht="14.25" customHeight="1" x14ac:dyDescent="0.25">
      <c r="A7718" t="str">
        <f t="shared" si="120"/>
        <v>ORD7717</v>
      </c>
      <c r="B7718" s="6">
        <v>45455</v>
      </c>
      <c r="C7718" s="6" t="str">
        <f>TEXT(Table1[[#This Row],[Order Date]],"mmm")</f>
        <v>Jun</v>
      </c>
      <c r="D7718" s="6" t="str">
        <f>TEXT(Table1[[#This Row],[Order Date]],"yyyy")</f>
        <v>2024</v>
      </c>
      <c r="E7718" t="s">
        <v>784</v>
      </c>
      <c r="F7718" t="s">
        <v>149</v>
      </c>
      <c r="G7718" t="s">
        <v>11</v>
      </c>
      <c r="H7718" t="s">
        <v>12</v>
      </c>
      <c r="I7718" t="s">
        <v>2523</v>
      </c>
      <c r="J7718">
        <v>19.04</v>
      </c>
      <c r="K7718">
        <v>4</v>
      </c>
      <c r="L7718">
        <v>9.33</v>
      </c>
    </row>
    <row r="7719" spans="1:12" ht="14.25" customHeight="1" x14ac:dyDescent="0.25">
      <c r="A7719" t="str">
        <f t="shared" si="120"/>
        <v>ORD7718</v>
      </c>
      <c r="B7719" s="6">
        <v>45455</v>
      </c>
      <c r="C7719" s="6" t="str">
        <f>TEXT(Table1[[#This Row],[Order Date]],"mmm")</f>
        <v>Jun</v>
      </c>
      <c r="D7719" s="6" t="str">
        <f>TEXT(Table1[[#This Row],[Order Date]],"yyyy")</f>
        <v>2024</v>
      </c>
      <c r="E7719" t="s">
        <v>784</v>
      </c>
      <c r="F7719" t="s">
        <v>149</v>
      </c>
      <c r="G7719" t="s">
        <v>11</v>
      </c>
      <c r="H7719" t="s">
        <v>20</v>
      </c>
      <c r="I7719" t="s">
        <v>705</v>
      </c>
      <c r="J7719">
        <v>13.13</v>
      </c>
      <c r="K7719">
        <v>3</v>
      </c>
      <c r="L7719">
        <v>4.2699999999999996</v>
      </c>
    </row>
    <row r="7720" spans="1:12" ht="14.25" customHeight="1" x14ac:dyDescent="0.25">
      <c r="A7720" t="str">
        <f t="shared" si="120"/>
        <v>ORD7719</v>
      </c>
      <c r="B7720" s="6">
        <v>45455</v>
      </c>
      <c r="C7720" s="6" t="str">
        <f>TEXT(Table1[[#This Row],[Order Date]],"mmm")</f>
        <v>Jun</v>
      </c>
      <c r="D7720" s="6" t="str">
        <f>TEXT(Table1[[#This Row],[Order Date]],"yyyy")</f>
        <v>2024</v>
      </c>
      <c r="E7720" t="s">
        <v>784</v>
      </c>
      <c r="F7720" t="s">
        <v>149</v>
      </c>
      <c r="G7720" t="s">
        <v>11</v>
      </c>
      <c r="H7720" t="s">
        <v>24</v>
      </c>
      <c r="I7720" t="s">
        <v>1889</v>
      </c>
      <c r="J7720">
        <v>64.14</v>
      </c>
      <c r="K7720">
        <v>3</v>
      </c>
      <c r="L7720">
        <v>16.68</v>
      </c>
    </row>
    <row r="7721" spans="1:12" ht="14.25" customHeight="1" x14ac:dyDescent="0.25">
      <c r="A7721" t="str">
        <f t="shared" si="120"/>
        <v>ORD7720</v>
      </c>
      <c r="B7721" s="6">
        <v>45455</v>
      </c>
      <c r="C7721" s="6" t="str">
        <f>TEXT(Table1[[#This Row],[Order Date]],"mmm")</f>
        <v>Jun</v>
      </c>
      <c r="D7721" s="6" t="str">
        <f>TEXT(Table1[[#This Row],[Order Date]],"yyyy")</f>
        <v>2024</v>
      </c>
      <c r="E7721" t="s">
        <v>784</v>
      </c>
      <c r="F7721" t="s">
        <v>149</v>
      </c>
      <c r="G7721" t="s">
        <v>34</v>
      </c>
      <c r="H7721" t="s">
        <v>35</v>
      </c>
      <c r="I7721" t="s">
        <v>1679</v>
      </c>
      <c r="J7721">
        <v>858.24</v>
      </c>
      <c r="K7721">
        <v>4</v>
      </c>
      <c r="L7721">
        <v>143.04</v>
      </c>
    </row>
    <row r="7722" spans="1:12" ht="14.25" customHeight="1" x14ac:dyDescent="0.25">
      <c r="A7722" t="str">
        <f t="shared" si="120"/>
        <v>ORD7721</v>
      </c>
      <c r="B7722" s="6">
        <v>45455</v>
      </c>
      <c r="C7722" s="6" t="str">
        <f>TEXT(Table1[[#This Row],[Order Date]],"mmm")</f>
        <v>Jun</v>
      </c>
      <c r="D7722" s="6" t="str">
        <f>TEXT(Table1[[#This Row],[Order Date]],"yyyy")</f>
        <v>2024</v>
      </c>
      <c r="E7722" t="s">
        <v>567</v>
      </c>
      <c r="F7722" t="s">
        <v>123</v>
      </c>
      <c r="G7722" t="s">
        <v>34</v>
      </c>
      <c r="H7722" t="s">
        <v>47</v>
      </c>
      <c r="I7722" t="s">
        <v>1355</v>
      </c>
      <c r="J7722">
        <v>17.09</v>
      </c>
      <c r="K7722">
        <v>2</v>
      </c>
      <c r="L7722">
        <v>1.07</v>
      </c>
    </row>
    <row r="7723" spans="1:12" ht="14.25" customHeight="1" x14ac:dyDescent="0.25">
      <c r="A7723" t="str">
        <f t="shared" si="120"/>
        <v>ORD7722</v>
      </c>
      <c r="B7723" s="6">
        <v>45455</v>
      </c>
      <c r="C7723" s="6" t="str">
        <f>TEXT(Table1[[#This Row],[Order Date]],"mmm")</f>
        <v>Jun</v>
      </c>
      <c r="D7723" s="6" t="str">
        <f>TEXT(Table1[[#This Row],[Order Date]],"yyyy")</f>
        <v>2024</v>
      </c>
      <c r="E7723" t="s">
        <v>1467</v>
      </c>
      <c r="F7723" t="s">
        <v>78</v>
      </c>
      <c r="G7723" t="s">
        <v>39</v>
      </c>
      <c r="H7723" t="s">
        <v>52</v>
      </c>
      <c r="I7723" t="s">
        <v>1939</v>
      </c>
      <c r="J7723">
        <v>63.92</v>
      </c>
      <c r="K7723">
        <v>2</v>
      </c>
      <c r="L7723">
        <v>19.18</v>
      </c>
    </row>
    <row r="7724" spans="1:12" ht="14.25" customHeight="1" x14ac:dyDescent="0.25">
      <c r="A7724" t="str">
        <f t="shared" si="120"/>
        <v>ORD7723</v>
      </c>
      <c r="B7724" s="6">
        <v>45455</v>
      </c>
      <c r="C7724" s="6" t="str">
        <f>TEXT(Table1[[#This Row],[Order Date]],"mmm")</f>
        <v>Jun</v>
      </c>
      <c r="D7724" s="6" t="str">
        <f>TEXT(Table1[[#This Row],[Order Date]],"yyyy")</f>
        <v>2024</v>
      </c>
      <c r="E7724" t="s">
        <v>1341</v>
      </c>
      <c r="F7724" t="s">
        <v>164</v>
      </c>
      <c r="G7724" t="s">
        <v>39</v>
      </c>
      <c r="H7724" t="s">
        <v>40</v>
      </c>
      <c r="I7724" t="s">
        <v>2290</v>
      </c>
      <c r="J7724">
        <v>71.98</v>
      </c>
      <c r="K7724">
        <v>3</v>
      </c>
      <c r="L7724">
        <v>9</v>
      </c>
    </row>
    <row r="7725" spans="1:12" ht="14.25" customHeight="1" x14ac:dyDescent="0.25">
      <c r="A7725" t="str">
        <f t="shared" si="120"/>
        <v>ORD7724</v>
      </c>
      <c r="B7725" s="6">
        <v>45455</v>
      </c>
      <c r="C7725" s="6" t="str">
        <f>TEXT(Table1[[#This Row],[Order Date]],"mmm")</f>
        <v>Jun</v>
      </c>
      <c r="D7725" s="6" t="str">
        <f>TEXT(Table1[[#This Row],[Order Date]],"yyyy")</f>
        <v>2024</v>
      </c>
      <c r="E7725" t="s">
        <v>1341</v>
      </c>
      <c r="F7725" t="s">
        <v>164</v>
      </c>
      <c r="G7725" t="s">
        <v>11</v>
      </c>
      <c r="H7725" t="s">
        <v>12</v>
      </c>
      <c r="I7725" t="s">
        <v>1130</v>
      </c>
      <c r="J7725">
        <v>19.440000000000001</v>
      </c>
      <c r="K7725">
        <v>3</v>
      </c>
      <c r="L7725">
        <v>9.33</v>
      </c>
    </row>
    <row r="7726" spans="1:12" ht="14.25" customHeight="1" x14ac:dyDescent="0.25">
      <c r="A7726" t="str">
        <f t="shared" si="120"/>
        <v>ORD7725</v>
      </c>
      <c r="B7726" s="6">
        <v>45455</v>
      </c>
      <c r="C7726" s="6" t="str">
        <f>TEXT(Table1[[#This Row],[Order Date]],"mmm")</f>
        <v>Jun</v>
      </c>
      <c r="D7726" s="6" t="str">
        <f>TEXT(Table1[[#This Row],[Order Date]],"yyyy")</f>
        <v>2024</v>
      </c>
      <c r="E7726" t="s">
        <v>1129</v>
      </c>
      <c r="F7726" t="s">
        <v>15</v>
      </c>
      <c r="G7726" t="s">
        <v>34</v>
      </c>
      <c r="H7726" t="s">
        <v>47</v>
      </c>
      <c r="I7726" t="s">
        <v>1532</v>
      </c>
      <c r="J7726">
        <v>8.86</v>
      </c>
      <c r="K7726">
        <v>3</v>
      </c>
      <c r="L7726">
        <v>-6.86</v>
      </c>
    </row>
    <row r="7727" spans="1:12" ht="14.25" customHeight="1" x14ac:dyDescent="0.25">
      <c r="A7727" t="str">
        <f t="shared" si="120"/>
        <v>ORD7726</v>
      </c>
      <c r="B7727" s="6">
        <v>45456</v>
      </c>
      <c r="C7727" s="6" t="str">
        <f>TEXT(Table1[[#This Row],[Order Date]],"mmm")</f>
        <v>Jun</v>
      </c>
      <c r="D7727" s="6" t="str">
        <f>TEXT(Table1[[#This Row],[Order Date]],"yyyy")</f>
        <v>2024</v>
      </c>
      <c r="E7727" t="s">
        <v>131</v>
      </c>
      <c r="F7727" t="s">
        <v>15</v>
      </c>
      <c r="G7727" t="s">
        <v>11</v>
      </c>
      <c r="H7727" t="s">
        <v>18</v>
      </c>
      <c r="I7727" t="s">
        <v>1017</v>
      </c>
      <c r="J7727">
        <v>164.74</v>
      </c>
      <c r="K7727">
        <v>4</v>
      </c>
      <c r="L7727">
        <v>-39.119999999999997</v>
      </c>
    </row>
    <row r="7728" spans="1:12" ht="14.25" customHeight="1" x14ac:dyDescent="0.25">
      <c r="A7728" t="str">
        <f t="shared" si="120"/>
        <v>ORD7727</v>
      </c>
      <c r="B7728" s="6">
        <v>45456</v>
      </c>
      <c r="C7728" s="6" t="str">
        <f>TEXT(Table1[[#This Row],[Order Date]],"mmm")</f>
        <v>Jun</v>
      </c>
      <c r="D7728" s="6" t="str">
        <f>TEXT(Table1[[#This Row],[Order Date]],"yyyy")</f>
        <v>2024</v>
      </c>
      <c r="E7728" t="s">
        <v>131</v>
      </c>
      <c r="F7728" t="s">
        <v>15</v>
      </c>
      <c r="G7728" t="s">
        <v>34</v>
      </c>
      <c r="H7728" t="s">
        <v>35</v>
      </c>
      <c r="I7728" t="s">
        <v>1256</v>
      </c>
      <c r="J7728">
        <v>470.3</v>
      </c>
      <c r="K7728">
        <v>7</v>
      </c>
      <c r="L7728">
        <v>-87.34</v>
      </c>
    </row>
    <row r="7729" spans="1:12" ht="14.25" customHeight="1" x14ac:dyDescent="0.25">
      <c r="A7729" t="str">
        <f t="shared" si="120"/>
        <v>ORD7728</v>
      </c>
      <c r="B7729" s="6">
        <v>45456</v>
      </c>
      <c r="C7729" s="6" t="str">
        <f>TEXT(Table1[[#This Row],[Order Date]],"mmm")</f>
        <v>Jun</v>
      </c>
      <c r="D7729" s="6" t="str">
        <f>TEXT(Table1[[#This Row],[Order Date]],"yyyy")</f>
        <v>2024</v>
      </c>
      <c r="E7729" t="s">
        <v>131</v>
      </c>
      <c r="F7729" t="s">
        <v>15</v>
      </c>
      <c r="G7729" t="s">
        <v>39</v>
      </c>
      <c r="H7729" t="s">
        <v>40</v>
      </c>
      <c r="I7729" t="s">
        <v>2290</v>
      </c>
      <c r="J7729">
        <v>47.98</v>
      </c>
      <c r="K7729">
        <v>2</v>
      </c>
      <c r="L7729">
        <v>6</v>
      </c>
    </row>
    <row r="7730" spans="1:12" ht="14.25" customHeight="1" x14ac:dyDescent="0.25">
      <c r="A7730" t="str">
        <f t="shared" si="120"/>
        <v>ORD7729</v>
      </c>
      <c r="B7730" s="6">
        <v>45456</v>
      </c>
      <c r="C7730" s="6" t="str">
        <f>TEXT(Table1[[#This Row],[Order Date]],"mmm")</f>
        <v>Jun</v>
      </c>
      <c r="D7730" s="6" t="str">
        <f>TEXT(Table1[[#This Row],[Order Date]],"yyyy")</f>
        <v>2024</v>
      </c>
      <c r="E7730" t="s">
        <v>651</v>
      </c>
      <c r="F7730" t="s">
        <v>55</v>
      </c>
      <c r="G7730" t="s">
        <v>11</v>
      </c>
      <c r="H7730" t="s">
        <v>24</v>
      </c>
      <c r="I7730" t="s">
        <v>2682</v>
      </c>
      <c r="J7730">
        <v>181.86</v>
      </c>
      <c r="K7730">
        <v>7</v>
      </c>
      <c r="L7730">
        <v>50.92</v>
      </c>
    </row>
    <row r="7731" spans="1:12" ht="14.25" customHeight="1" x14ac:dyDescent="0.25">
      <c r="A7731" t="str">
        <f t="shared" si="120"/>
        <v>ORD7730</v>
      </c>
      <c r="B7731" s="6">
        <v>45456</v>
      </c>
      <c r="C7731" s="6" t="str">
        <f>TEXT(Table1[[#This Row],[Order Date]],"mmm")</f>
        <v>Jun</v>
      </c>
      <c r="D7731" s="6" t="str">
        <f>TEXT(Table1[[#This Row],[Order Date]],"yyyy")</f>
        <v>2024</v>
      </c>
      <c r="E7731" t="s">
        <v>1826</v>
      </c>
      <c r="F7731" t="s">
        <v>164</v>
      </c>
      <c r="G7731" t="s">
        <v>34</v>
      </c>
      <c r="H7731" t="s">
        <v>35</v>
      </c>
      <c r="I7731" t="s">
        <v>1480</v>
      </c>
      <c r="J7731">
        <v>291.14</v>
      </c>
      <c r="K7731">
        <v>4</v>
      </c>
      <c r="L7731">
        <v>-25.47</v>
      </c>
    </row>
    <row r="7732" spans="1:12" ht="14.25" customHeight="1" x14ac:dyDescent="0.25">
      <c r="A7732" t="str">
        <f t="shared" si="120"/>
        <v>ORD7731</v>
      </c>
      <c r="B7732" s="6">
        <v>45458</v>
      </c>
      <c r="C7732" s="6" t="str">
        <f>TEXT(Table1[[#This Row],[Order Date]],"mmm")</f>
        <v>Jun</v>
      </c>
      <c r="D7732" s="6" t="str">
        <f>TEXT(Table1[[#This Row],[Order Date]],"yyyy")</f>
        <v>2024</v>
      </c>
      <c r="E7732" t="s">
        <v>2683</v>
      </c>
      <c r="F7732" t="s">
        <v>27</v>
      </c>
      <c r="G7732" t="s">
        <v>39</v>
      </c>
      <c r="H7732" t="s">
        <v>40</v>
      </c>
      <c r="I7732" t="s">
        <v>2408</v>
      </c>
      <c r="J7732">
        <v>47.98</v>
      </c>
      <c r="K7732">
        <v>3</v>
      </c>
      <c r="L7732">
        <v>4.8</v>
      </c>
    </row>
    <row r="7733" spans="1:12" ht="14.25" customHeight="1" x14ac:dyDescent="0.25">
      <c r="A7733" t="str">
        <f t="shared" si="120"/>
        <v>ORD7732</v>
      </c>
      <c r="B7733" s="6">
        <v>45458</v>
      </c>
      <c r="C7733" s="6" t="str">
        <f>TEXT(Table1[[#This Row],[Order Date]],"mmm")</f>
        <v>Jun</v>
      </c>
      <c r="D7733" s="6" t="str">
        <f>TEXT(Table1[[#This Row],[Order Date]],"yyyy")</f>
        <v>2024</v>
      </c>
      <c r="E7733" t="s">
        <v>683</v>
      </c>
      <c r="F7733" t="s">
        <v>15</v>
      </c>
      <c r="G7733" t="s">
        <v>11</v>
      </c>
      <c r="H7733" t="s">
        <v>24</v>
      </c>
      <c r="I7733" t="s">
        <v>1713</v>
      </c>
      <c r="J7733">
        <v>19.559999999999999</v>
      </c>
      <c r="K7733">
        <v>5</v>
      </c>
      <c r="L7733">
        <v>1.71</v>
      </c>
    </row>
    <row r="7734" spans="1:12" ht="14.25" customHeight="1" x14ac:dyDescent="0.25">
      <c r="A7734" t="str">
        <f t="shared" si="120"/>
        <v>ORD7733</v>
      </c>
      <c r="B7734" s="6">
        <v>45458</v>
      </c>
      <c r="C7734" s="6" t="str">
        <f>TEXT(Table1[[#This Row],[Order Date]],"mmm")</f>
        <v>Jun</v>
      </c>
      <c r="D7734" s="6" t="str">
        <f>TEXT(Table1[[#This Row],[Order Date]],"yyyy")</f>
        <v>2024</v>
      </c>
      <c r="E7734" t="s">
        <v>2388</v>
      </c>
      <c r="F7734" t="s">
        <v>27</v>
      </c>
      <c r="G7734" t="s">
        <v>11</v>
      </c>
      <c r="H7734" t="s">
        <v>24</v>
      </c>
      <c r="I7734" t="s">
        <v>31</v>
      </c>
      <c r="J7734">
        <v>4.26</v>
      </c>
      <c r="K7734">
        <v>1</v>
      </c>
      <c r="L7734">
        <v>1.75</v>
      </c>
    </row>
    <row r="7735" spans="1:12" ht="14.25" customHeight="1" x14ac:dyDescent="0.25">
      <c r="A7735" t="str">
        <f t="shared" si="120"/>
        <v>ORD7734</v>
      </c>
      <c r="B7735" s="6">
        <v>45458</v>
      </c>
      <c r="C7735" s="6" t="str">
        <f>TEXT(Table1[[#This Row],[Order Date]],"mmm")</f>
        <v>Jun</v>
      </c>
      <c r="D7735" s="6" t="str">
        <f>TEXT(Table1[[#This Row],[Order Date]],"yyyy")</f>
        <v>2024</v>
      </c>
      <c r="E7735" t="s">
        <v>724</v>
      </c>
      <c r="F7735" t="s">
        <v>315</v>
      </c>
      <c r="G7735" t="s">
        <v>11</v>
      </c>
      <c r="H7735" t="s">
        <v>16</v>
      </c>
      <c r="I7735" t="s">
        <v>409</v>
      </c>
      <c r="J7735">
        <v>44.4</v>
      </c>
      <c r="K7735">
        <v>3</v>
      </c>
      <c r="L7735">
        <v>22.2</v>
      </c>
    </row>
    <row r="7736" spans="1:12" ht="14.25" customHeight="1" x14ac:dyDescent="0.25">
      <c r="A7736" t="str">
        <f t="shared" si="120"/>
        <v>ORD7735</v>
      </c>
      <c r="B7736" s="6">
        <v>45458</v>
      </c>
      <c r="C7736" s="6" t="str">
        <f>TEXT(Table1[[#This Row],[Order Date]],"mmm")</f>
        <v>Jun</v>
      </c>
      <c r="D7736" s="6" t="str">
        <f>TEXT(Table1[[#This Row],[Order Date]],"yyyy")</f>
        <v>2024</v>
      </c>
      <c r="E7736" t="s">
        <v>724</v>
      </c>
      <c r="F7736" t="s">
        <v>315</v>
      </c>
      <c r="G7736" t="s">
        <v>11</v>
      </c>
      <c r="H7736" t="s">
        <v>18</v>
      </c>
      <c r="I7736" t="s">
        <v>1956</v>
      </c>
      <c r="J7736">
        <v>84.55</v>
      </c>
      <c r="K7736">
        <v>5</v>
      </c>
      <c r="L7736">
        <v>22.83</v>
      </c>
    </row>
    <row r="7737" spans="1:12" ht="14.25" customHeight="1" x14ac:dyDescent="0.25">
      <c r="A7737" t="str">
        <f t="shared" si="120"/>
        <v>ORD7736</v>
      </c>
      <c r="B7737" s="6">
        <v>45458</v>
      </c>
      <c r="C7737" s="6" t="str">
        <f>TEXT(Table1[[#This Row],[Order Date]],"mmm")</f>
        <v>Jun</v>
      </c>
      <c r="D7737" s="6" t="str">
        <f>TEXT(Table1[[#This Row],[Order Date]],"yyyy")</f>
        <v>2024</v>
      </c>
      <c r="E7737" t="s">
        <v>724</v>
      </c>
      <c r="F7737" t="s">
        <v>315</v>
      </c>
      <c r="G7737" t="s">
        <v>11</v>
      </c>
      <c r="H7737" t="s">
        <v>12</v>
      </c>
      <c r="I7737" t="s">
        <v>698</v>
      </c>
      <c r="J7737">
        <v>17.940000000000001</v>
      </c>
      <c r="K7737">
        <v>3</v>
      </c>
      <c r="L7737">
        <v>8.7899999999999991</v>
      </c>
    </row>
    <row r="7738" spans="1:12" ht="14.25" customHeight="1" x14ac:dyDescent="0.25">
      <c r="A7738" t="str">
        <f t="shared" si="120"/>
        <v>ORD7737</v>
      </c>
      <c r="B7738" s="6">
        <v>45458</v>
      </c>
      <c r="C7738" s="6" t="str">
        <f>TEXT(Table1[[#This Row],[Order Date]],"mmm")</f>
        <v>Jun</v>
      </c>
      <c r="D7738" s="6" t="str">
        <f>TEXT(Table1[[#This Row],[Order Date]],"yyyy")</f>
        <v>2024</v>
      </c>
      <c r="E7738" t="s">
        <v>357</v>
      </c>
      <c r="F7738" t="s">
        <v>27</v>
      </c>
      <c r="G7738" t="s">
        <v>39</v>
      </c>
      <c r="H7738" t="s">
        <v>40</v>
      </c>
      <c r="I7738" t="s">
        <v>1750</v>
      </c>
      <c r="J7738">
        <v>119.96</v>
      </c>
      <c r="K7738">
        <v>1</v>
      </c>
      <c r="L7738">
        <v>7.5</v>
      </c>
    </row>
    <row r="7739" spans="1:12" ht="14.25" customHeight="1" x14ac:dyDescent="0.25">
      <c r="A7739" t="str">
        <f t="shared" si="120"/>
        <v>ORD7738</v>
      </c>
      <c r="B7739" s="6">
        <v>45458</v>
      </c>
      <c r="C7739" s="6" t="str">
        <f>TEXT(Table1[[#This Row],[Order Date]],"mmm")</f>
        <v>Jun</v>
      </c>
      <c r="D7739" s="6" t="str">
        <f>TEXT(Table1[[#This Row],[Order Date]],"yyyy")</f>
        <v>2024</v>
      </c>
      <c r="E7739" t="s">
        <v>355</v>
      </c>
      <c r="F7739" t="s">
        <v>120</v>
      </c>
      <c r="G7739" t="s">
        <v>39</v>
      </c>
      <c r="H7739" t="s">
        <v>40</v>
      </c>
      <c r="I7739" t="s">
        <v>1864</v>
      </c>
      <c r="J7739">
        <v>239.98</v>
      </c>
      <c r="K7739">
        <v>3</v>
      </c>
      <c r="L7739">
        <v>27</v>
      </c>
    </row>
    <row r="7740" spans="1:12" ht="14.25" customHeight="1" x14ac:dyDescent="0.25">
      <c r="A7740" t="str">
        <f t="shared" si="120"/>
        <v>ORD7739</v>
      </c>
      <c r="B7740" s="6">
        <v>45458</v>
      </c>
      <c r="C7740" s="6" t="str">
        <f>TEXT(Table1[[#This Row],[Order Date]],"mmm")</f>
        <v>Jun</v>
      </c>
      <c r="D7740" s="6" t="str">
        <f>TEXT(Table1[[#This Row],[Order Date]],"yyyy")</f>
        <v>2024</v>
      </c>
      <c r="E7740" t="s">
        <v>355</v>
      </c>
      <c r="F7740" t="s">
        <v>120</v>
      </c>
      <c r="G7740" t="s">
        <v>34</v>
      </c>
      <c r="H7740" t="s">
        <v>47</v>
      </c>
      <c r="I7740" t="s">
        <v>1015</v>
      </c>
      <c r="J7740">
        <v>31.17</v>
      </c>
      <c r="K7740">
        <v>4</v>
      </c>
      <c r="L7740">
        <v>9.35</v>
      </c>
    </row>
    <row r="7741" spans="1:12" ht="14.25" customHeight="1" x14ac:dyDescent="0.25">
      <c r="A7741" t="str">
        <f t="shared" si="120"/>
        <v>ORD7740</v>
      </c>
      <c r="B7741" s="6">
        <v>45458</v>
      </c>
      <c r="C7741" s="6" t="str">
        <f>TEXT(Table1[[#This Row],[Order Date]],"mmm")</f>
        <v>Jun</v>
      </c>
      <c r="D7741" s="6" t="str">
        <f>TEXT(Table1[[#This Row],[Order Date]],"yyyy")</f>
        <v>2024</v>
      </c>
      <c r="E7741" t="s">
        <v>355</v>
      </c>
      <c r="F7741" t="s">
        <v>120</v>
      </c>
      <c r="G7741" t="s">
        <v>34</v>
      </c>
      <c r="H7741" t="s">
        <v>145</v>
      </c>
      <c r="I7741" t="s">
        <v>968</v>
      </c>
      <c r="J7741">
        <v>120.96</v>
      </c>
      <c r="K7741">
        <v>2</v>
      </c>
      <c r="L7741">
        <v>-28.22</v>
      </c>
    </row>
    <row r="7742" spans="1:12" ht="14.25" customHeight="1" x14ac:dyDescent="0.25">
      <c r="A7742" t="str">
        <f t="shared" si="120"/>
        <v>ORD7741</v>
      </c>
      <c r="B7742" s="6">
        <v>45458</v>
      </c>
      <c r="C7742" s="6" t="str">
        <f>TEXT(Table1[[#This Row],[Order Date]],"mmm")</f>
        <v>Jun</v>
      </c>
      <c r="D7742" s="6" t="str">
        <f>TEXT(Table1[[#This Row],[Order Date]],"yyyy")</f>
        <v>2024</v>
      </c>
      <c r="E7742" t="s">
        <v>355</v>
      </c>
      <c r="F7742" t="s">
        <v>120</v>
      </c>
      <c r="G7742" t="s">
        <v>39</v>
      </c>
      <c r="H7742" t="s">
        <v>40</v>
      </c>
      <c r="I7742" t="s">
        <v>1596</v>
      </c>
      <c r="J7742">
        <v>2239.94</v>
      </c>
      <c r="K7742">
        <v>8</v>
      </c>
      <c r="L7742">
        <v>223.99</v>
      </c>
    </row>
    <row r="7743" spans="1:12" ht="14.25" customHeight="1" x14ac:dyDescent="0.25">
      <c r="A7743" t="str">
        <f t="shared" si="120"/>
        <v>ORD7742</v>
      </c>
      <c r="B7743" s="6">
        <v>45458</v>
      </c>
      <c r="C7743" s="6" t="str">
        <f>TEXT(Table1[[#This Row],[Order Date]],"mmm")</f>
        <v>Jun</v>
      </c>
      <c r="D7743" s="6" t="str">
        <f>TEXT(Table1[[#This Row],[Order Date]],"yyyy")</f>
        <v>2024</v>
      </c>
      <c r="E7743" t="s">
        <v>355</v>
      </c>
      <c r="F7743" t="s">
        <v>120</v>
      </c>
      <c r="G7743" t="s">
        <v>11</v>
      </c>
      <c r="H7743" t="s">
        <v>92</v>
      </c>
      <c r="I7743" t="s">
        <v>658</v>
      </c>
      <c r="J7743">
        <v>76.61</v>
      </c>
      <c r="K7743">
        <v>8</v>
      </c>
      <c r="L7743">
        <v>6.7</v>
      </c>
    </row>
    <row r="7744" spans="1:12" ht="14.25" customHeight="1" x14ac:dyDescent="0.25">
      <c r="A7744" t="str">
        <f t="shared" si="120"/>
        <v>ORD7743</v>
      </c>
      <c r="B7744" s="6">
        <v>45458</v>
      </c>
      <c r="C7744" s="6" t="str">
        <f>TEXT(Table1[[#This Row],[Order Date]],"mmm")</f>
        <v>Jun</v>
      </c>
      <c r="D7744" s="6" t="str">
        <f>TEXT(Table1[[#This Row],[Order Date]],"yyyy")</f>
        <v>2024</v>
      </c>
      <c r="E7744" t="s">
        <v>355</v>
      </c>
      <c r="F7744" t="s">
        <v>120</v>
      </c>
      <c r="G7744" t="s">
        <v>11</v>
      </c>
      <c r="H7744" t="s">
        <v>18</v>
      </c>
      <c r="I7744" t="s">
        <v>308</v>
      </c>
      <c r="J7744">
        <v>142.78</v>
      </c>
      <c r="K7744">
        <v>1</v>
      </c>
      <c r="L7744">
        <v>17.850000000000001</v>
      </c>
    </row>
    <row r="7745" spans="1:12" ht="14.25" customHeight="1" x14ac:dyDescent="0.25">
      <c r="A7745" t="str">
        <f t="shared" si="120"/>
        <v>ORD7744</v>
      </c>
      <c r="B7745" s="6">
        <v>45458</v>
      </c>
      <c r="C7745" s="6" t="str">
        <f>TEXT(Table1[[#This Row],[Order Date]],"mmm")</f>
        <v>Jun</v>
      </c>
      <c r="D7745" s="6" t="str">
        <f>TEXT(Table1[[#This Row],[Order Date]],"yyyy")</f>
        <v>2024</v>
      </c>
      <c r="E7745" t="s">
        <v>355</v>
      </c>
      <c r="F7745" t="s">
        <v>120</v>
      </c>
      <c r="G7745" t="s">
        <v>11</v>
      </c>
      <c r="H7745" t="s">
        <v>12</v>
      </c>
      <c r="I7745" t="s">
        <v>1124</v>
      </c>
      <c r="J7745">
        <v>91.36</v>
      </c>
      <c r="K7745">
        <v>5</v>
      </c>
      <c r="L7745">
        <v>29.69</v>
      </c>
    </row>
    <row r="7746" spans="1:12" ht="14.25" customHeight="1" x14ac:dyDescent="0.25">
      <c r="A7746" t="str">
        <f t="shared" si="120"/>
        <v>ORD7745</v>
      </c>
      <c r="B7746" s="6">
        <v>45458</v>
      </c>
      <c r="C7746" s="6" t="str">
        <f>TEXT(Table1[[#This Row],[Order Date]],"mmm")</f>
        <v>Jun</v>
      </c>
      <c r="D7746" s="6" t="str">
        <f>TEXT(Table1[[#This Row],[Order Date]],"yyyy")</f>
        <v>2024</v>
      </c>
      <c r="E7746" t="s">
        <v>1173</v>
      </c>
      <c r="F7746" t="s">
        <v>245</v>
      </c>
      <c r="G7746" t="s">
        <v>34</v>
      </c>
      <c r="H7746" t="s">
        <v>35</v>
      </c>
      <c r="I7746" t="s">
        <v>1692</v>
      </c>
      <c r="J7746">
        <v>698.35</v>
      </c>
      <c r="K7746">
        <v>3</v>
      </c>
      <c r="L7746">
        <v>52.38</v>
      </c>
    </row>
    <row r="7747" spans="1:12" ht="14.25" customHeight="1" x14ac:dyDescent="0.25">
      <c r="A7747" t="str">
        <f t="shared" ref="A7747:A7810" si="121">"ORD" &amp; TEXT(ROW(A7747)-1, "0000")</f>
        <v>ORD7746</v>
      </c>
      <c r="B7747" s="6">
        <v>45458</v>
      </c>
      <c r="C7747" s="6" t="str">
        <f>TEXT(Table1[[#This Row],[Order Date]],"mmm")</f>
        <v>Jun</v>
      </c>
      <c r="D7747" s="6" t="str">
        <f>TEXT(Table1[[#This Row],[Order Date]],"yyyy")</f>
        <v>2024</v>
      </c>
      <c r="E7747" t="s">
        <v>1173</v>
      </c>
      <c r="F7747" t="s">
        <v>245</v>
      </c>
      <c r="G7747" t="s">
        <v>34</v>
      </c>
      <c r="H7747" t="s">
        <v>74</v>
      </c>
      <c r="I7747" t="s">
        <v>1094</v>
      </c>
      <c r="J7747">
        <v>77.73</v>
      </c>
      <c r="K7747">
        <v>2</v>
      </c>
      <c r="L7747">
        <v>-3.89</v>
      </c>
    </row>
    <row r="7748" spans="1:12" ht="14.25" customHeight="1" x14ac:dyDescent="0.25">
      <c r="A7748" t="str">
        <f t="shared" si="121"/>
        <v>ORD7747</v>
      </c>
      <c r="B7748" s="6">
        <v>45459</v>
      </c>
      <c r="C7748" s="6" t="str">
        <f>TEXT(Table1[[#This Row],[Order Date]],"mmm")</f>
        <v>Jun</v>
      </c>
      <c r="D7748" s="6" t="str">
        <f>TEXT(Table1[[#This Row],[Order Date]],"yyyy")</f>
        <v>2024</v>
      </c>
      <c r="E7748" t="s">
        <v>1883</v>
      </c>
      <c r="F7748" t="s">
        <v>245</v>
      </c>
      <c r="G7748" t="s">
        <v>11</v>
      </c>
      <c r="H7748" t="s">
        <v>24</v>
      </c>
      <c r="I7748" t="s">
        <v>2204</v>
      </c>
      <c r="J7748">
        <v>14.02</v>
      </c>
      <c r="K7748">
        <v>3</v>
      </c>
      <c r="L7748">
        <v>4.7300000000000004</v>
      </c>
    </row>
    <row r="7749" spans="1:12" ht="14.25" customHeight="1" x14ac:dyDescent="0.25">
      <c r="A7749" t="str">
        <f t="shared" si="121"/>
        <v>ORD7748</v>
      </c>
      <c r="B7749" s="6">
        <v>45459</v>
      </c>
      <c r="C7749" s="6" t="str">
        <f>TEXT(Table1[[#This Row],[Order Date]],"mmm")</f>
        <v>Jun</v>
      </c>
      <c r="D7749" s="6" t="str">
        <f>TEXT(Table1[[#This Row],[Order Date]],"yyyy")</f>
        <v>2024</v>
      </c>
      <c r="E7749" t="s">
        <v>857</v>
      </c>
      <c r="F7749" t="s">
        <v>33</v>
      </c>
      <c r="G7749" t="s">
        <v>34</v>
      </c>
      <c r="H7749" t="s">
        <v>35</v>
      </c>
      <c r="I7749" t="s">
        <v>1597</v>
      </c>
      <c r="J7749">
        <v>301.95999999999998</v>
      </c>
      <c r="K7749">
        <v>2</v>
      </c>
      <c r="L7749">
        <v>90.59</v>
      </c>
    </row>
    <row r="7750" spans="1:12" ht="14.25" customHeight="1" x14ac:dyDescent="0.25">
      <c r="A7750" t="str">
        <f t="shared" si="121"/>
        <v>ORD7749</v>
      </c>
      <c r="B7750" s="6">
        <v>45459</v>
      </c>
      <c r="C7750" s="6" t="str">
        <f>TEXT(Table1[[#This Row],[Order Date]],"mmm")</f>
        <v>Jun</v>
      </c>
      <c r="D7750" s="6" t="str">
        <f>TEXT(Table1[[#This Row],[Order Date]],"yyyy")</f>
        <v>2024</v>
      </c>
      <c r="E7750" t="s">
        <v>857</v>
      </c>
      <c r="F7750" t="s">
        <v>33</v>
      </c>
      <c r="G7750" t="s">
        <v>11</v>
      </c>
      <c r="H7750" t="s">
        <v>92</v>
      </c>
      <c r="I7750" t="s">
        <v>2684</v>
      </c>
      <c r="J7750">
        <v>180.66</v>
      </c>
      <c r="K7750">
        <v>3</v>
      </c>
      <c r="L7750">
        <v>50.58</v>
      </c>
    </row>
    <row r="7751" spans="1:12" ht="14.25" customHeight="1" x14ac:dyDescent="0.25">
      <c r="A7751" t="str">
        <f t="shared" si="121"/>
        <v>ORD7750</v>
      </c>
      <c r="B7751" s="6">
        <v>45459</v>
      </c>
      <c r="C7751" s="6" t="str">
        <f>TEXT(Table1[[#This Row],[Order Date]],"mmm")</f>
        <v>Jun</v>
      </c>
      <c r="D7751" s="6" t="str">
        <f>TEXT(Table1[[#This Row],[Order Date]],"yyyy")</f>
        <v>2024</v>
      </c>
      <c r="E7751" t="s">
        <v>857</v>
      </c>
      <c r="F7751" t="s">
        <v>33</v>
      </c>
      <c r="G7751" t="s">
        <v>39</v>
      </c>
      <c r="H7751" t="s">
        <v>40</v>
      </c>
      <c r="I7751" t="s">
        <v>520</v>
      </c>
      <c r="J7751">
        <v>191.98</v>
      </c>
      <c r="K7751">
        <v>2</v>
      </c>
      <c r="L7751">
        <v>51.83</v>
      </c>
    </row>
    <row r="7752" spans="1:12" ht="14.25" customHeight="1" x14ac:dyDescent="0.25">
      <c r="A7752" t="str">
        <f t="shared" si="121"/>
        <v>ORD7751</v>
      </c>
      <c r="B7752" s="6">
        <v>45459</v>
      </c>
      <c r="C7752" s="6" t="str">
        <f>TEXT(Table1[[#This Row],[Order Date]],"mmm")</f>
        <v>Jun</v>
      </c>
      <c r="D7752" s="6" t="str">
        <f>TEXT(Table1[[#This Row],[Order Date]],"yyyy")</f>
        <v>2024</v>
      </c>
      <c r="E7752" t="s">
        <v>857</v>
      </c>
      <c r="F7752" t="s">
        <v>33</v>
      </c>
      <c r="G7752" t="s">
        <v>39</v>
      </c>
      <c r="H7752" t="s">
        <v>40</v>
      </c>
      <c r="I7752" t="s">
        <v>1808</v>
      </c>
      <c r="J7752">
        <v>65.989999999999995</v>
      </c>
      <c r="K7752">
        <v>1</v>
      </c>
      <c r="L7752">
        <v>17.16</v>
      </c>
    </row>
    <row r="7753" spans="1:12" ht="14.25" customHeight="1" x14ac:dyDescent="0.25">
      <c r="A7753" t="str">
        <f t="shared" si="121"/>
        <v>ORD7752</v>
      </c>
      <c r="B7753" s="6">
        <v>45459</v>
      </c>
      <c r="C7753" s="6" t="str">
        <f>TEXT(Table1[[#This Row],[Order Date]],"mmm")</f>
        <v>Jun</v>
      </c>
      <c r="D7753" s="6" t="str">
        <f>TEXT(Table1[[#This Row],[Order Date]],"yyyy")</f>
        <v>2024</v>
      </c>
      <c r="E7753" t="s">
        <v>1129</v>
      </c>
      <c r="F7753" t="s">
        <v>27</v>
      </c>
      <c r="G7753" t="s">
        <v>34</v>
      </c>
      <c r="H7753" t="s">
        <v>35</v>
      </c>
      <c r="I7753" t="s">
        <v>660</v>
      </c>
      <c r="J7753">
        <v>1212.96</v>
      </c>
      <c r="K7753">
        <v>7</v>
      </c>
      <c r="L7753">
        <v>90.97</v>
      </c>
    </row>
    <row r="7754" spans="1:12" ht="14.25" customHeight="1" x14ac:dyDescent="0.25">
      <c r="A7754" t="str">
        <f t="shared" si="121"/>
        <v>ORD7753</v>
      </c>
      <c r="B7754" s="6">
        <v>45459</v>
      </c>
      <c r="C7754" s="6" t="str">
        <f>TEXT(Table1[[#This Row],[Order Date]],"mmm")</f>
        <v>Jun</v>
      </c>
      <c r="D7754" s="6" t="str">
        <f>TEXT(Table1[[#This Row],[Order Date]],"yyyy")</f>
        <v>2024</v>
      </c>
      <c r="E7754" t="s">
        <v>1129</v>
      </c>
      <c r="F7754" t="s">
        <v>27</v>
      </c>
      <c r="G7754" t="s">
        <v>11</v>
      </c>
      <c r="H7754" t="s">
        <v>12</v>
      </c>
      <c r="I7754" t="s">
        <v>1608</v>
      </c>
      <c r="J7754">
        <v>18.54</v>
      </c>
      <c r="K7754">
        <v>2</v>
      </c>
      <c r="L7754">
        <v>8.7100000000000009</v>
      </c>
    </row>
    <row r="7755" spans="1:12" ht="14.25" customHeight="1" x14ac:dyDescent="0.25">
      <c r="A7755" t="str">
        <f t="shared" si="121"/>
        <v>ORD7754</v>
      </c>
      <c r="B7755" s="6">
        <v>45459</v>
      </c>
      <c r="C7755" s="6" t="str">
        <f>TEXT(Table1[[#This Row],[Order Date]],"mmm")</f>
        <v>Jun</v>
      </c>
      <c r="D7755" s="6" t="str">
        <f>TEXT(Table1[[#This Row],[Order Date]],"yyyy")</f>
        <v>2024</v>
      </c>
      <c r="E7755" t="s">
        <v>1003</v>
      </c>
      <c r="F7755" t="s">
        <v>399</v>
      </c>
      <c r="G7755" t="s">
        <v>11</v>
      </c>
      <c r="H7755" t="s">
        <v>200</v>
      </c>
      <c r="I7755" t="s">
        <v>1960</v>
      </c>
      <c r="J7755">
        <v>16.68</v>
      </c>
      <c r="K7755">
        <v>2</v>
      </c>
      <c r="L7755">
        <v>4.34</v>
      </c>
    </row>
    <row r="7756" spans="1:12" ht="14.25" customHeight="1" x14ac:dyDescent="0.25">
      <c r="A7756" t="str">
        <f t="shared" si="121"/>
        <v>ORD7755</v>
      </c>
      <c r="B7756" s="6">
        <v>45459</v>
      </c>
      <c r="C7756" s="6" t="str">
        <f>TEXT(Table1[[#This Row],[Order Date]],"mmm")</f>
        <v>Jun</v>
      </c>
      <c r="D7756" s="6" t="str">
        <f>TEXT(Table1[[#This Row],[Order Date]],"yyyy")</f>
        <v>2024</v>
      </c>
      <c r="E7756" t="s">
        <v>1003</v>
      </c>
      <c r="F7756" t="s">
        <v>399</v>
      </c>
      <c r="G7756" t="s">
        <v>11</v>
      </c>
      <c r="H7756" t="s">
        <v>12</v>
      </c>
      <c r="I7756" t="s">
        <v>2638</v>
      </c>
      <c r="J7756">
        <v>19.440000000000001</v>
      </c>
      <c r="K7756">
        <v>3</v>
      </c>
      <c r="L7756">
        <v>9.33</v>
      </c>
    </row>
    <row r="7757" spans="1:12" ht="14.25" customHeight="1" x14ac:dyDescent="0.25">
      <c r="A7757" t="str">
        <f t="shared" si="121"/>
        <v>ORD7756</v>
      </c>
      <c r="B7757" s="6">
        <v>45459</v>
      </c>
      <c r="C7757" s="6" t="str">
        <f>TEXT(Table1[[#This Row],[Order Date]],"mmm")</f>
        <v>Jun</v>
      </c>
      <c r="D7757" s="6" t="str">
        <f>TEXT(Table1[[#This Row],[Order Date]],"yyyy")</f>
        <v>2024</v>
      </c>
      <c r="E7757" t="s">
        <v>1003</v>
      </c>
      <c r="F7757" t="s">
        <v>399</v>
      </c>
      <c r="G7757" t="s">
        <v>11</v>
      </c>
      <c r="H7757" t="s">
        <v>12</v>
      </c>
      <c r="I7757" t="s">
        <v>1697</v>
      </c>
      <c r="J7757">
        <v>192.16</v>
      </c>
      <c r="K7757">
        <v>4</v>
      </c>
      <c r="L7757">
        <v>92.24</v>
      </c>
    </row>
    <row r="7758" spans="1:12" ht="14.25" customHeight="1" x14ac:dyDescent="0.25">
      <c r="A7758" t="str">
        <f t="shared" si="121"/>
        <v>ORD7757</v>
      </c>
      <c r="B7758" s="6">
        <v>45459</v>
      </c>
      <c r="C7758" s="6" t="str">
        <f>TEXT(Table1[[#This Row],[Order Date]],"mmm")</f>
        <v>Jun</v>
      </c>
      <c r="D7758" s="6" t="str">
        <f>TEXT(Table1[[#This Row],[Order Date]],"yyyy")</f>
        <v>2024</v>
      </c>
      <c r="E7758" t="s">
        <v>1657</v>
      </c>
      <c r="F7758" t="s">
        <v>15</v>
      </c>
      <c r="G7758" t="s">
        <v>11</v>
      </c>
      <c r="H7758" t="s">
        <v>20</v>
      </c>
      <c r="I7758" t="s">
        <v>834</v>
      </c>
      <c r="J7758">
        <v>5.94</v>
      </c>
      <c r="K7758">
        <v>7</v>
      </c>
      <c r="L7758">
        <v>-8.9</v>
      </c>
    </row>
    <row r="7759" spans="1:12" ht="14.25" customHeight="1" x14ac:dyDescent="0.25">
      <c r="A7759" t="str">
        <f t="shared" si="121"/>
        <v>ORD7758</v>
      </c>
      <c r="B7759" s="6">
        <v>45459</v>
      </c>
      <c r="C7759" s="6" t="str">
        <f>TEXT(Table1[[#This Row],[Order Date]],"mmm")</f>
        <v>Jun</v>
      </c>
      <c r="D7759" s="6" t="str">
        <f>TEXT(Table1[[#This Row],[Order Date]],"yyyy")</f>
        <v>2024</v>
      </c>
      <c r="E7759" t="s">
        <v>1122</v>
      </c>
      <c r="F7759" t="s">
        <v>78</v>
      </c>
      <c r="G7759" t="s">
        <v>39</v>
      </c>
      <c r="H7759" t="s">
        <v>52</v>
      </c>
      <c r="I7759" t="s">
        <v>731</v>
      </c>
      <c r="J7759">
        <v>479.95</v>
      </c>
      <c r="K7759">
        <v>6</v>
      </c>
      <c r="L7759">
        <v>107.99</v>
      </c>
    </row>
    <row r="7760" spans="1:12" ht="14.25" customHeight="1" x14ac:dyDescent="0.25">
      <c r="A7760" t="str">
        <f t="shared" si="121"/>
        <v>ORD7759</v>
      </c>
      <c r="B7760" s="6">
        <v>45459</v>
      </c>
      <c r="C7760" s="6" t="str">
        <f>TEXT(Table1[[#This Row],[Order Date]],"mmm")</f>
        <v>Jun</v>
      </c>
      <c r="D7760" s="6" t="str">
        <f>TEXT(Table1[[#This Row],[Order Date]],"yyyy")</f>
        <v>2024</v>
      </c>
      <c r="E7760" t="s">
        <v>1122</v>
      </c>
      <c r="F7760" t="s">
        <v>78</v>
      </c>
      <c r="G7760" t="s">
        <v>11</v>
      </c>
      <c r="H7760" t="s">
        <v>24</v>
      </c>
      <c r="I7760" t="s">
        <v>266</v>
      </c>
      <c r="J7760">
        <v>23.92</v>
      </c>
      <c r="K7760">
        <v>5</v>
      </c>
      <c r="L7760">
        <v>1.79</v>
      </c>
    </row>
    <row r="7761" spans="1:12" ht="14.25" customHeight="1" x14ac:dyDescent="0.25">
      <c r="A7761" t="str">
        <f t="shared" si="121"/>
        <v>ORD7760</v>
      </c>
      <c r="B7761" s="6">
        <v>45460</v>
      </c>
      <c r="C7761" s="6" t="str">
        <f>TEXT(Table1[[#This Row],[Order Date]],"mmm")</f>
        <v>Jun</v>
      </c>
      <c r="D7761" s="6" t="str">
        <f>TEXT(Table1[[#This Row],[Order Date]],"yyyy")</f>
        <v>2024</v>
      </c>
      <c r="E7761" t="s">
        <v>1207</v>
      </c>
      <c r="F7761" t="s">
        <v>27</v>
      </c>
      <c r="G7761" t="s">
        <v>11</v>
      </c>
      <c r="H7761" t="s">
        <v>20</v>
      </c>
      <c r="I7761" t="s">
        <v>1309</v>
      </c>
      <c r="J7761">
        <v>51.31</v>
      </c>
      <c r="K7761">
        <v>3</v>
      </c>
      <c r="L7761">
        <v>17.96</v>
      </c>
    </row>
    <row r="7762" spans="1:12" ht="14.25" customHeight="1" x14ac:dyDescent="0.25">
      <c r="A7762" t="str">
        <f t="shared" si="121"/>
        <v>ORD7761</v>
      </c>
      <c r="B7762" s="6">
        <v>45460</v>
      </c>
      <c r="C7762" s="6" t="str">
        <f>TEXT(Table1[[#This Row],[Order Date]],"mmm")</f>
        <v>Jun</v>
      </c>
      <c r="D7762" s="6" t="str">
        <f>TEXT(Table1[[#This Row],[Order Date]],"yyyy")</f>
        <v>2024</v>
      </c>
      <c r="E7762" t="s">
        <v>1334</v>
      </c>
      <c r="F7762" t="s">
        <v>164</v>
      </c>
      <c r="G7762" t="s">
        <v>34</v>
      </c>
      <c r="H7762" t="s">
        <v>47</v>
      </c>
      <c r="I7762" t="s">
        <v>2153</v>
      </c>
      <c r="J7762">
        <v>155.25</v>
      </c>
      <c r="K7762">
        <v>3</v>
      </c>
      <c r="L7762">
        <v>46.58</v>
      </c>
    </row>
    <row r="7763" spans="1:12" ht="14.25" customHeight="1" x14ac:dyDescent="0.25">
      <c r="A7763" t="str">
        <f t="shared" si="121"/>
        <v>ORD7762</v>
      </c>
      <c r="B7763" s="6">
        <v>45460</v>
      </c>
      <c r="C7763" s="6" t="str">
        <f>TEXT(Table1[[#This Row],[Order Date]],"mmm")</f>
        <v>Jun</v>
      </c>
      <c r="D7763" s="6" t="str">
        <f>TEXT(Table1[[#This Row],[Order Date]],"yyyy")</f>
        <v>2024</v>
      </c>
      <c r="E7763" t="s">
        <v>1334</v>
      </c>
      <c r="F7763" t="s">
        <v>164</v>
      </c>
      <c r="G7763" t="s">
        <v>11</v>
      </c>
      <c r="H7763" t="s">
        <v>18</v>
      </c>
      <c r="I7763" t="s">
        <v>1328</v>
      </c>
      <c r="J7763">
        <v>14.03</v>
      </c>
      <c r="K7763">
        <v>1</v>
      </c>
      <c r="L7763">
        <v>4.07</v>
      </c>
    </row>
    <row r="7764" spans="1:12" ht="14.25" customHeight="1" x14ac:dyDescent="0.25">
      <c r="A7764" t="str">
        <f t="shared" si="121"/>
        <v>ORD7763</v>
      </c>
      <c r="B7764" s="6">
        <v>45460</v>
      </c>
      <c r="C7764" s="6" t="str">
        <f>TEXT(Table1[[#This Row],[Order Date]],"mmm")</f>
        <v>Jun</v>
      </c>
      <c r="D7764" s="6" t="str">
        <f>TEXT(Table1[[#This Row],[Order Date]],"yyyy")</f>
        <v>2024</v>
      </c>
      <c r="E7764" t="s">
        <v>1483</v>
      </c>
      <c r="F7764" t="s">
        <v>15</v>
      </c>
      <c r="G7764" t="s">
        <v>11</v>
      </c>
      <c r="H7764" t="s">
        <v>12</v>
      </c>
      <c r="I7764" t="s">
        <v>2451</v>
      </c>
      <c r="J7764">
        <v>12.22</v>
      </c>
      <c r="K7764">
        <v>2</v>
      </c>
      <c r="L7764">
        <v>4.43</v>
      </c>
    </row>
    <row r="7765" spans="1:12" ht="14.25" customHeight="1" x14ac:dyDescent="0.25">
      <c r="A7765" t="str">
        <f t="shared" si="121"/>
        <v>ORD7764</v>
      </c>
      <c r="B7765" s="6">
        <v>45460</v>
      </c>
      <c r="C7765" s="6" t="str">
        <f>TEXT(Table1[[#This Row],[Order Date]],"mmm")</f>
        <v>Jun</v>
      </c>
      <c r="D7765" s="6" t="str">
        <f>TEXT(Table1[[#This Row],[Order Date]],"yyyy")</f>
        <v>2024</v>
      </c>
      <c r="E7765" t="s">
        <v>1483</v>
      </c>
      <c r="F7765" t="s">
        <v>15</v>
      </c>
      <c r="G7765" t="s">
        <v>11</v>
      </c>
      <c r="H7765" t="s">
        <v>20</v>
      </c>
      <c r="I7765" t="s">
        <v>899</v>
      </c>
      <c r="J7765">
        <v>2.2999999999999998</v>
      </c>
      <c r="K7765">
        <v>4</v>
      </c>
      <c r="L7765">
        <v>-3.57</v>
      </c>
    </row>
    <row r="7766" spans="1:12" ht="14.25" customHeight="1" x14ac:dyDescent="0.25">
      <c r="A7766" t="str">
        <f t="shared" si="121"/>
        <v>ORD7765</v>
      </c>
      <c r="B7766" s="6">
        <v>45460</v>
      </c>
      <c r="C7766" s="6" t="str">
        <f>TEXT(Table1[[#This Row],[Order Date]],"mmm")</f>
        <v>Jun</v>
      </c>
      <c r="D7766" s="6" t="str">
        <f>TEXT(Table1[[#This Row],[Order Date]],"yyyy")</f>
        <v>2024</v>
      </c>
      <c r="E7766" t="s">
        <v>1483</v>
      </c>
      <c r="F7766" t="s">
        <v>15</v>
      </c>
      <c r="G7766" t="s">
        <v>11</v>
      </c>
      <c r="H7766" t="s">
        <v>20</v>
      </c>
      <c r="I7766" t="s">
        <v>611</v>
      </c>
      <c r="J7766">
        <v>9.36</v>
      </c>
      <c r="K7766">
        <v>4</v>
      </c>
      <c r="L7766">
        <v>-16.38</v>
      </c>
    </row>
    <row r="7767" spans="1:12" ht="14.25" customHeight="1" x14ac:dyDescent="0.25">
      <c r="A7767" t="str">
        <f t="shared" si="121"/>
        <v>ORD7766</v>
      </c>
      <c r="B7767" s="6">
        <v>45460</v>
      </c>
      <c r="C7767" s="6" t="str">
        <f>TEXT(Table1[[#This Row],[Order Date]],"mmm")</f>
        <v>Jun</v>
      </c>
      <c r="D7767" s="6" t="str">
        <f>TEXT(Table1[[#This Row],[Order Date]],"yyyy")</f>
        <v>2024</v>
      </c>
      <c r="E7767" t="s">
        <v>1193</v>
      </c>
      <c r="F7767" t="s">
        <v>278</v>
      </c>
      <c r="G7767" t="s">
        <v>11</v>
      </c>
      <c r="H7767" t="s">
        <v>18</v>
      </c>
      <c r="I7767" t="s">
        <v>2344</v>
      </c>
      <c r="J7767">
        <v>146.35</v>
      </c>
      <c r="K7767">
        <v>3</v>
      </c>
      <c r="L7767">
        <v>-32.93</v>
      </c>
    </row>
    <row r="7768" spans="1:12" ht="14.25" customHeight="1" x14ac:dyDescent="0.25">
      <c r="A7768" t="str">
        <f t="shared" si="121"/>
        <v>ORD7767</v>
      </c>
      <c r="B7768" s="6">
        <v>45460</v>
      </c>
      <c r="C7768" s="6" t="str">
        <f>TEXT(Table1[[#This Row],[Order Date]],"mmm")</f>
        <v>Jun</v>
      </c>
      <c r="D7768" s="6" t="str">
        <f>TEXT(Table1[[#This Row],[Order Date]],"yyyy")</f>
        <v>2024</v>
      </c>
      <c r="E7768" t="s">
        <v>215</v>
      </c>
      <c r="F7768" t="s">
        <v>149</v>
      </c>
      <c r="G7768" t="s">
        <v>39</v>
      </c>
      <c r="H7768" t="s">
        <v>302</v>
      </c>
      <c r="I7768" t="s">
        <v>2685</v>
      </c>
      <c r="J7768">
        <v>3404.5</v>
      </c>
      <c r="K7768">
        <v>5</v>
      </c>
      <c r="L7768">
        <v>1668.21</v>
      </c>
    </row>
    <row r="7769" spans="1:12" ht="14.25" customHeight="1" x14ac:dyDescent="0.25">
      <c r="A7769" t="str">
        <f t="shared" si="121"/>
        <v>ORD7768</v>
      </c>
      <c r="B7769" s="6">
        <v>45460</v>
      </c>
      <c r="C7769" s="6" t="str">
        <f>TEXT(Table1[[#This Row],[Order Date]],"mmm")</f>
        <v>Jun</v>
      </c>
      <c r="D7769" s="6" t="str">
        <f>TEXT(Table1[[#This Row],[Order Date]],"yyyy")</f>
        <v>2024</v>
      </c>
      <c r="E7769" t="s">
        <v>215</v>
      </c>
      <c r="F7769" t="s">
        <v>149</v>
      </c>
      <c r="G7769" t="s">
        <v>39</v>
      </c>
      <c r="H7769" t="s">
        <v>52</v>
      </c>
      <c r="I7769" t="s">
        <v>2686</v>
      </c>
      <c r="J7769">
        <v>101.34</v>
      </c>
      <c r="K7769">
        <v>3</v>
      </c>
      <c r="L7769">
        <v>8.11</v>
      </c>
    </row>
    <row r="7770" spans="1:12" ht="14.25" customHeight="1" x14ac:dyDescent="0.25">
      <c r="A7770" t="str">
        <f t="shared" si="121"/>
        <v>ORD7769</v>
      </c>
      <c r="B7770" s="6">
        <v>45461</v>
      </c>
      <c r="C7770" s="6" t="str">
        <f>TEXT(Table1[[#This Row],[Order Date]],"mmm")</f>
        <v>Jun</v>
      </c>
      <c r="D7770" s="6" t="str">
        <f>TEXT(Table1[[#This Row],[Order Date]],"yyyy")</f>
        <v>2024</v>
      </c>
      <c r="E7770" t="s">
        <v>1831</v>
      </c>
      <c r="F7770" t="s">
        <v>27</v>
      </c>
      <c r="G7770" t="s">
        <v>34</v>
      </c>
      <c r="H7770" t="s">
        <v>74</v>
      </c>
      <c r="I7770" t="s">
        <v>1637</v>
      </c>
      <c r="J7770">
        <v>917.92</v>
      </c>
      <c r="K7770">
        <v>9</v>
      </c>
      <c r="L7770">
        <v>75.59</v>
      </c>
    </row>
    <row r="7771" spans="1:12" ht="14.25" customHeight="1" x14ac:dyDescent="0.25">
      <c r="A7771" t="str">
        <f t="shared" si="121"/>
        <v>ORD7770</v>
      </c>
      <c r="B7771" s="6">
        <v>45461</v>
      </c>
      <c r="C7771" s="6" t="str">
        <f>TEXT(Table1[[#This Row],[Order Date]],"mmm")</f>
        <v>Jun</v>
      </c>
      <c r="D7771" s="6" t="str">
        <f>TEXT(Table1[[#This Row],[Order Date]],"yyyy")</f>
        <v>2024</v>
      </c>
      <c r="E7771" t="s">
        <v>1831</v>
      </c>
      <c r="F7771" t="s">
        <v>27</v>
      </c>
      <c r="G7771" t="s">
        <v>11</v>
      </c>
      <c r="H7771" t="s">
        <v>12</v>
      </c>
      <c r="I7771" t="s">
        <v>2394</v>
      </c>
      <c r="J7771">
        <v>38.880000000000003</v>
      </c>
      <c r="K7771">
        <v>6</v>
      </c>
      <c r="L7771">
        <v>19.05</v>
      </c>
    </row>
    <row r="7772" spans="1:12" ht="14.25" customHeight="1" x14ac:dyDescent="0.25">
      <c r="A7772" t="str">
        <f t="shared" si="121"/>
        <v>ORD7771</v>
      </c>
      <c r="B7772" s="6">
        <v>45461</v>
      </c>
      <c r="C7772" s="6" t="str">
        <f>TEXT(Table1[[#This Row],[Order Date]],"mmm")</f>
        <v>Jun</v>
      </c>
      <c r="D7772" s="6" t="str">
        <f>TEXT(Table1[[#This Row],[Order Date]],"yyyy")</f>
        <v>2024</v>
      </c>
      <c r="E7772" t="s">
        <v>2083</v>
      </c>
      <c r="F7772" t="s">
        <v>10</v>
      </c>
      <c r="G7772" t="s">
        <v>11</v>
      </c>
      <c r="H7772" t="s">
        <v>12</v>
      </c>
      <c r="I7772" t="s">
        <v>1126</v>
      </c>
      <c r="J7772">
        <v>74.349999999999994</v>
      </c>
      <c r="K7772">
        <v>3</v>
      </c>
      <c r="L7772">
        <v>23.24</v>
      </c>
    </row>
    <row r="7773" spans="1:12" ht="14.25" customHeight="1" x14ac:dyDescent="0.25">
      <c r="A7773" t="str">
        <f t="shared" si="121"/>
        <v>ORD7772</v>
      </c>
      <c r="B7773" s="6">
        <v>45462</v>
      </c>
      <c r="C7773" s="6" t="str">
        <f>TEXT(Table1[[#This Row],[Order Date]],"mmm")</f>
        <v>Jun</v>
      </c>
      <c r="D7773" s="6" t="str">
        <f>TEXT(Table1[[#This Row],[Order Date]],"yyyy")</f>
        <v>2024</v>
      </c>
      <c r="E7773" t="s">
        <v>1424</v>
      </c>
      <c r="F7773" t="s">
        <v>149</v>
      </c>
      <c r="G7773" t="s">
        <v>11</v>
      </c>
      <c r="H7773" t="s">
        <v>12</v>
      </c>
      <c r="I7773" t="s">
        <v>2358</v>
      </c>
      <c r="J7773">
        <v>97.82</v>
      </c>
      <c r="K7773">
        <v>2</v>
      </c>
      <c r="L7773">
        <v>45.98</v>
      </c>
    </row>
    <row r="7774" spans="1:12" ht="14.25" customHeight="1" x14ac:dyDescent="0.25">
      <c r="A7774" t="str">
        <f t="shared" si="121"/>
        <v>ORD7773</v>
      </c>
      <c r="B7774" s="6">
        <v>45462</v>
      </c>
      <c r="C7774" s="6" t="str">
        <f>TEXT(Table1[[#This Row],[Order Date]],"mmm")</f>
        <v>Jun</v>
      </c>
      <c r="D7774" s="6" t="str">
        <f>TEXT(Table1[[#This Row],[Order Date]],"yyyy")</f>
        <v>2024</v>
      </c>
      <c r="E7774" t="s">
        <v>1424</v>
      </c>
      <c r="F7774" t="s">
        <v>149</v>
      </c>
      <c r="G7774" t="s">
        <v>39</v>
      </c>
      <c r="H7774" t="s">
        <v>52</v>
      </c>
      <c r="I7774" t="s">
        <v>1461</v>
      </c>
      <c r="J7774">
        <v>103.12</v>
      </c>
      <c r="K7774">
        <v>8</v>
      </c>
      <c r="L7774">
        <v>10.31</v>
      </c>
    </row>
    <row r="7775" spans="1:12" ht="14.25" customHeight="1" x14ac:dyDescent="0.25">
      <c r="A7775" t="str">
        <f t="shared" si="121"/>
        <v>ORD7774</v>
      </c>
      <c r="B7775" s="6">
        <v>45462</v>
      </c>
      <c r="C7775" s="6" t="str">
        <f>TEXT(Table1[[#This Row],[Order Date]],"mmm")</f>
        <v>Jun</v>
      </c>
      <c r="D7775" s="6" t="str">
        <f>TEXT(Table1[[#This Row],[Order Date]],"yyyy")</f>
        <v>2024</v>
      </c>
      <c r="E7775" t="s">
        <v>809</v>
      </c>
      <c r="F7775" t="s">
        <v>10</v>
      </c>
      <c r="G7775" t="s">
        <v>11</v>
      </c>
      <c r="H7775" t="s">
        <v>200</v>
      </c>
      <c r="I7775" t="s">
        <v>2080</v>
      </c>
      <c r="J7775">
        <v>11.18</v>
      </c>
      <c r="K7775">
        <v>1</v>
      </c>
      <c r="L7775">
        <v>0.84</v>
      </c>
    </row>
    <row r="7776" spans="1:12" ht="14.25" customHeight="1" x14ac:dyDescent="0.25">
      <c r="A7776" t="str">
        <f t="shared" si="121"/>
        <v>ORD7775</v>
      </c>
      <c r="B7776" s="6">
        <v>45462</v>
      </c>
      <c r="C7776" s="6" t="str">
        <f>TEXT(Table1[[#This Row],[Order Date]],"mmm")</f>
        <v>Jun</v>
      </c>
      <c r="D7776" s="6" t="str">
        <f>TEXT(Table1[[#This Row],[Order Date]],"yyyy")</f>
        <v>2024</v>
      </c>
      <c r="E7776" t="s">
        <v>809</v>
      </c>
      <c r="F7776" t="s">
        <v>10</v>
      </c>
      <c r="G7776" t="s">
        <v>11</v>
      </c>
      <c r="H7776" t="s">
        <v>18</v>
      </c>
      <c r="I7776" t="s">
        <v>1645</v>
      </c>
      <c r="J7776">
        <v>153.58000000000001</v>
      </c>
      <c r="K7776">
        <v>2</v>
      </c>
      <c r="L7776">
        <v>-32.64</v>
      </c>
    </row>
    <row r="7777" spans="1:12" ht="14.25" customHeight="1" x14ac:dyDescent="0.25">
      <c r="A7777" t="str">
        <f t="shared" si="121"/>
        <v>ORD7776</v>
      </c>
      <c r="B7777" s="6">
        <v>45462</v>
      </c>
      <c r="C7777" s="6" t="str">
        <f>TEXT(Table1[[#This Row],[Order Date]],"mmm")</f>
        <v>Jun</v>
      </c>
      <c r="D7777" s="6" t="str">
        <f>TEXT(Table1[[#This Row],[Order Date]],"yyyy")</f>
        <v>2024</v>
      </c>
      <c r="E7777" t="s">
        <v>1459</v>
      </c>
      <c r="F7777" t="s">
        <v>10</v>
      </c>
      <c r="G7777" t="s">
        <v>11</v>
      </c>
      <c r="H7777" t="s">
        <v>92</v>
      </c>
      <c r="I7777" t="s">
        <v>2367</v>
      </c>
      <c r="J7777">
        <v>2.2599999999999998</v>
      </c>
      <c r="K7777">
        <v>1</v>
      </c>
      <c r="L7777">
        <v>-5.21</v>
      </c>
    </row>
    <row r="7778" spans="1:12" ht="14.25" customHeight="1" x14ac:dyDescent="0.25">
      <c r="A7778" t="str">
        <f t="shared" si="121"/>
        <v>ORD7777</v>
      </c>
      <c r="B7778" s="6">
        <v>45462</v>
      </c>
      <c r="C7778" s="6" t="str">
        <f>TEXT(Table1[[#This Row],[Order Date]],"mmm")</f>
        <v>Jun</v>
      </c>
      <c r="D7778" s="6" t="str">
        <f>TEXT(Table1[[#This Row],[Order Date]],"yyyy")</f>
        <v>2024</v>
      </c>
      <c r="E7778" t="s">
        <v>1459</v>
      </c>
      <c r="F7778" t="s">
        <v>10</v>
      </c>
      <c r="G7778" t="s">
        <v>11</v>
      </c>
      <c r="H7778" t="s">
        <v>92</v>
      </c>
      <c r="I7778" t="s">
        <v>1928</v>
      </c>
      <c r="J7778">
        <v>0.44</v>
      </c>
      <c r="K7778">
        <v>1</v>
      </c>
      <c r="L7778">
        <v>-1.1100000000000001</v>
      </c>
    </row>
    <row r="7779" spans="1:12" ht="14.25" customHeight="1" x14ac:dyDescent="0.25">
      <c r="A7779" t="str">
        <f t="shared" si="121"/>
        <v>ORD7778</v>
      </c>
      <c r="B7779" s="6">
        <v>45462</v>
      </c>
      <c r="C7779" s="6" t="str">
        <f>TEXT(Table1[[#This Row],[Order Date]],"mmm")</f>
        <v>Jun</v>
      </c>
      <c r="D7779" s="6" t="str">
        <f>TEXT(Table1[[#This Row],[Order Date]],"yyyy")</f>
        <v>2024</v>
      </c>
      <c r="E7779" t="s">
        <v>1459</v>
      </c>
      <c r="F7779" t="s">
        <v>10</v>
      </c>
      <c r="G7779" t="s">
        <v>11</v>
      </c>
      <c r="H7779" t="s">
        <v>12</v>
      </c>
      <c r="I7779" t="s">
        <v>2613</v>
      </c>
      <c r="J7779">
        <v>146.18</v>
      </c>
      <c r="K7779">
        <v>8</v>
      </c>
      <c r="L7779">
        <v>47.51</v>
      </c>
    </row>
    <row r="7780" spans="1:12" ht="14.25" customHeight="1" x14ac:dyDescent="0.25">
      <c r="A7780" t="str">
        <f t="shared" si="121"/>
        <v>ORD7779</v>
      </c>
      <c r="B7780" s="6">
        <v>45462</v>
      </c>
      <c r="C7780" s="6" t="str">
        <f>TEXT(Table1[[#This Row],[Order Date]],"mmm")</f>
        <v>Jun</v>
      </c>
      <c r="D7780" s="6" t="str">
        <f>TEXT(Table1[[#This Row],[Order Date]],"yyyy")</f>
        <v>2024</v>
      </c>
      <c r="E7780" t="s">
        <v>433</v>
      </c>
      <c r="F7780" t="s">
        <v>78</v>
      </c>
      <c r="G7780" t="s">
        <v>34</v>
      </c>
      <c r="H7780" t="s">
        <v>35</v>
      </c>
      <c r="I7780" t="s">
        <v>2182</v>
      </c>
      <c r="J7780">
        <v>760.12</v>
      </c>
      <c r="K7780">
        <v>6</v>
      </c>
      <c r="L7780">
        <v>-43.44</v>
      </c>
    </row>
    <row r="7781" spans="1:12" ht="14.25" customHeight="1" x14ac:dyDescent="0.25">
      <c r="A7781" t="str">
        <f t="shared" si="121"/>
        <v>ORD7780</v>
      </c>
      <c r="B7781" s="6">
        <v>45462</v>
      </c>
      <c r="C7781" s="6" t="str">
        <f>TEXT(Table1[[#This Row],[Order Date]],"mmm")</f>
        <v>Jun</v>
      </c>
      <c r="D7781" s="6" t="str">
        <f>TEXT(Table1[[#This Row],[Order Date]],"yyyy")</f>
        <v>2024</v>
      </c>
      <c r="E7781" t="s">
        <v>433</v>
      </c>
      <c r="F7781" t="s">
        <v>78</v>
      </c>
      <c r="G7781" t="s">
        <v>34</v>
      </c>
      <c r="H7781" t="s">
        <v>47</v>
      </c>
      <c r="I7781" t="s">
        <v>2310</v>
      </c>
      <c r="J7781">
        <v>38.78</v>
      </c>
      <c r="K7781">
        <v>3</v>
      </c>
      <c r="L7781">
        <v>7.27</v>
      </c>
    </row>
    <row r="7782" spans="1:12" ht="14.25" customHeight="1" x14ac:dyDescent="0.25">
      <c r="A7782" t="str">
        <f t="shared" si="121"/>
        <v>ORD7781</v>
      </c>
      <c r="B7782" s="6">
        <v>45462</v>
      </c>
      <c r="C7782" s="6" t="str">
        <f>TEXT(Table1[[#This Row],[Order Date]],"mmm")</f>
        <v>Jun</v>
      </c>
      <c r="D7782" s="6" t="str">
        <f>TEXT(Table1[[#This Row],[Order Date]],"yyyy")</f>
        <v>2024</v>
      </c>
      <c r="E7782" t="s">
        <v>433</v>
      </c>
      <c r="F7782" t="s">
        <v>78</v>
      </c>
      <c r="G7782" t="s">
        <v>39</v>
      </c>
      <c r="H7782" t="s">
        <v>52</v>
      </c>
      <c r="I7782" t="s">
        <v>1510</v>
      </c>
      <c r="J7782">
        <v>122.33</v>
      </c>
      <c r="K7782">
        <v>9</v>
      </c>
      <c r="L7782">
        <v>1.53</v>
      </c>
    </row>
    <row r="7783" spans="1:12" ht="14.25" customHeight="1" x14ac:dyDescent="0.25">
      <c r="A7783" t="str">
        <f t="shared" si="121"/>
        <v>ORD7782</v>
      </c>
      <c r="B7783" s="6">
        <v>45462</v>
      </c>
      <c r="C7783" s="6" t="str">
        <f>TEXT(Table1[[#This Row],[Order Date]],"mmm")</f>
        <v>Jun</v>
      </c>
      <c r="D7783" s="6" t="str">
        <f>TEXT(Table1[[#This Row],[Order Date]],"yyyy")</f>
        <v>2024</v>
      </c>
      <c r="E7783" t="s">
        <v>167</v>
      </c>
      <c r="F7783" t="s">
        <v>10</v>
      </c>
      <c r="G7783" t="s">
        <v>11</v>
      </c>
      <c r="H7783" t="s">
        <v>20</v>
      </c>
      <c r="I7783" t="s">
        <v>2226</v>
      </c>
      <c r="J7783">
        <v>6.89</v>
      </c>
      <c r="K7783">
        <v>3</v>
      </c>
      <c r="L7783">
        <v>-11.02</v>
      </c>
    </row>
    <row r="7784" spans="1:12" ht="14.25" customHeight="1" x14ac:dyDescent="0.25">
      <c r="A7784" t="str">
        <f t="shared" si="121"/>
        <v>ORD7783</v>
      </c>
      <c r="B7784" s="6">
        <v>45462</v>
      </c>
      <c r="C7784" s="6" t="str">
        <f>TEXT(Table1[[#This Row],[Order Date]],"mmm")</f>
        <v>Jun</v>
      </c>
      <c r="D7784" s="6" t="str">
        <f>TEXT(Table1[[#This Row],[Order Date]],"yyyy")</f>
        <v>2024</v>
      </c>
      <c r="E7784" t="s">
        <v>167</v>
      </c>
      <c r="F7784" t="s">
        <v>10</v>
      </c>
      <c r="G7784" t="s">
        <v>34</v>
      </c>
      <c r="H7784" t="s">
        <v>145</v>
      </c>
      <c r="I7784" t="s">
        <v>476</v>
      </c>
      <c r="J7784">
        <v>457.49</v>
      </c>
      <c r="K7784">
        <v>3</v>
      </c>
      <c r="L7784">
        <v>-84.96</v>
      </c>
    </row>
    <row r="7785" spans="1:12" ht="14.25" customHeight="1" x14ac:dyDescent="0.25">
      <c r="A7785" t="str">
        <f t="shared" si="121"/>
        <v>ORD7784</v>
      </c>
      <c r="B7785" s="6">
        <v>45462</v>
      </c>
      <c r="C7785" s="6" t="str">
        <f>TEXT(Table1[[#This Row],[Order Date]],"mmm")</f>
        <v>Jun</v>
      </c>
      <c r="D7785" s="6" t="str">
        <f>TEXT(Table1[[#This Row],[Order Date]],"yyyy")</f>
        <v>2024</v>
      </c>
      <c r="E7785" t="s">
        <v>2548</v>
      </c>
      <c r="F7785" t="s">
        <v>149</v>
      </c>
      <c r="G7785" t="s">
        <v>11</v>
      </c>
      <c r="H7785" t="s">
        <v>18</v>
      </c>
      <c r="I7785" t="s">
        <v>418</v>
      </c>
      <c r="J7785">
        <v>129.30000000000001</v>
      </c>
      <c r="K7785">
        <v>2</v>
      </c>
      <c r="L7785">
        <v>6.47</v>
      </c>
    </row>
    <row r="7786" spans="1:12" ht="14.25" customHeight="1" x14ac:dyDescent="0.25">
      <c r="A7786" t="str">
        <f t="shared" si="121"/>
        <v>ORD7785</v>
      </c>
      <c r="B7786" s="6">
        <v>45462</v>
      </c>
      <c r="C7786" s="6" t="str">
        <f>TEXT(Table1[[#This Row],[Order Date]],"mmm")</f>
        <v>Jun</v>
      </c>
      <c r="D7786" s="6" t="str">
        <f>TEXT(Table1[[#This Row],[Order Date]],"yyyy")</f>
        <v>2024</v>
      </c>
      <c r="E7786" t="s">
        <v>2548</v>
      </c>
      <c r="F7786" t="s">
        <v>149</v>
      </c>
      <c r="G7786" t="s">
        <v>11</v>
      </c>
      <c r="H7786" t="s">
        <v>20</v>
      </c>
      <c r="I7786" t="s">
        <v>189</v>
      </c>
      <c r="J7786">
        <v>11.57</v>
      </c>
      <c r="K7786">
        <v>3</v>
      </c>
      <c r="L7786">
        <v>3.76</v>
      </c>
    </row>
    <row r="7787" spans="1:12" ht="14.25" customHeight="1" x14ac:dyDescent="0.25">
      <c r="A7787" t="str">
        <f t="shared" si="121"/>
        <v>ORD7786</v>
      </c>
      <c r="B7787" s="6">
        <v>45462</v>
      </c>
      <c r="C7787" s="6" t="str">
        <f>TEXT(Table1[[#This Row],[Order Date]],"mmm")</f>
        <v>Jun</v>
      </c>
      <c r="D7787" s="6" t="str">
        <f>TEXT(Table1[[#This Row],[Order Date]],"yyyy")</f>
        <v>2024</v>
      </c>
      <c r="E7787" t="s">
        <v>680</v>
      </c>
      <c r="F7787" t="s">
        <v>27</v>
      </c>
      <c r="G7787" t="s">
        <v>34</v>
      </c>
      <c r="H7787" t="s">
        <v>47</v>
      </c>
      <c r="I7787" t="s">
        <v>209</v>
      </c>
      <c r="J7787">
        <v>50.32</v>
      </c>
      <c r="K7787">
        <v>4</v>
      </c>
      <c r="L7787">
        <v>21.13</v>
      </c>
    </row>
    <row r="7788" spans="1:12" ht="14.25" customHeight="1" x14ac:dyDescent="0.25">
      <c r="A7788" t="str">
        <f t="shared" si="121"/>
        <v>ORD7787</v>
      </c>
      <c r="B7788" s="6">
        <v>45462</v>
      </c>
      <c r="C7788" s="6" t="str">
        <f>TEXT(Table1[[#This Row],[Order Date]],"mmm")</f>
        <v>Jun</v>
      </c>
      <c r="D7788" s="6" t="str">
        <f>TEXT(Table1[[#This Row],[Order Date]],"yyyy")</f>
        <v>2024</v>
      </c>
      <c r="E7788" t="s">
        <v>680</v>
      </c>
      <c r="F7788" t="s">
        <v>27</v>
      </c>
      <c r="G7788" t="s">
        <v>11</v>
      </c>
      <c r="H7788" t="s">
        <v>12</v>
      </c>
      <c r="I7788" t="s">
        <v>2645</v>
      </c>
      <c r="J7788">
        <v>24.56</v>
      </c>
      <c r="K7788">
        <v>2</v>
      </c>
      <c r="L7788">
        <v>11.54</v>
      </c>
    </row>
    <row r="7789" spans="1:12" ht="14.25" customHeight="1" x14ac:dyDescent="0.25">
      <c r="A7789" t="str">
        <f t="shared" si="121"/>
        <v>ORD7788</v>
      </c>
      <c r="B7789" s="6">
        <v>45463</v>
      </c>
      <c r="C7789" s="6" t="str">
        <f>TEXT(Table1[[#This Row],[Order Date]],"mmm")</f>
        <v>Jun</v>
      </c>
      <c r="D7789" s="6" t="str">
        <f>TEXT(Table1[[#This Row],[Order Date]],"yyyy")</f>
        <v>2024</v>
      </c>
      <c r="E7789" t="s">
        <v>1727</v>
      </c>
      <c r="F7789" t="s">
        <v>177</v>
      </c>
      <c r="G7789" t="s">
        <v>39</v>
      </c>
      <c r="H7789" t="s">
        <v>52</v>
      </c>
      <c r="I7789" t="s">
        <v>2002</v>
      </c>
      <c r="J7789">
        <v>239.97</v>
      </c>
      <c r="K7789">
        <v>3</v>
      </c>
      <c r="L7789">
        <v>71.989999999999995</v>
      </c>
    </row>
    <row r="7790" spans="1:12" ht="14.25" customHeight="1" x14ac:dyDescent="0.25">
      <c r="A7790" t="str">
        <f t="shared" si="121"/>
        <v>ORD7789</v>
      </c>
      <c r="B7790" s="6">
        <v>45463</v>
      </c>
      <c r="C7790" s="6" t="str">
        <f>TEXT(Table1[[#This Row],[Order Date]],"mmm")</f>
        <v>Jun</v>
      </c>
      <c r="D7790" s="6" t="str">
        <f>TEXT(Table1[[#This Row],[Order Date]],"yyyy")</f>
        <v>2024</v>
      </c>
      <c r="E7790" t="s">
        <v>1727</v>
      </c>
      <c r="F7790" t="s">
        <v>177</v>
      </c>
      <c r="G7790" t="s">
        <v>11</v>
      </c>
      <c r="H7790" t="s">
        <v>16</v>
      </c>
      <c r="I7790" t="s">
        <v>17</v>
      </c>
      <c r="J7790">
        <v>9.82</v>
      </c>
      <c r="K7790">
        <v>2</v>
      </c>
      <c r="L7790">
        <v>4.8099999999999996</v>
      </c>
    </row>
    <row r="7791" spans="1:12" ht="14.25" customHeight="1" x14ac:dyDescent="0.25">
      <c r="A7791" t="str">
        <f t="shared" si="121"/>
        <v>ORD7790</v>
      </c>
      <c r="B7791" s="6">
        <v>45463</v>
      </c>
      <c r="C7791" s="6" t="str">
        <f>TEXT(Table1[[#This Row],[Order Date]],"mmm")</f>
        <v>Jun</v>
      </c>
      <c r="D7791" s="6" t="str">
        <f>TEXT(Table1[[#This Row],[Order Date]],"yyyy")</f>
        <v>2024</v>
      </c>
      <c r="E7791" t="s">
        <v>1951</v>
      </c>
      <c r="F7791" t="s">
        <v>149</v>
      </c>
      <c r="G7791" t="s">
        <v>39</v>
      </c>
      <c r="H7791" t="s">
        <v>52</v>
      </c>
      <c r="I7791" t="s">
        <v>1921</v>
      </c>
      <c r="J7791">
        <v>149.94999999999999</v>
      </c>
      <c r="K7791">
        <v>5</v>
      </c>
      <c r="L7791">
        <v>15</v>
      </c>
    </row>
    <row r="7792" spans="1:12" ht="14.25" customHeight="1" x14ac:dyDescent="0.25">
      <c r="A7792" t="str">
        <f t="shared" si="121"/>
        <v>ORD7791</v>
      </c>
      <c r="B7792" s="6">
        <v>45463</v>
      </c>
      <c r="C7792" s="6" t="str">
        <f>TEXT(Table1[[#This Row],[Order Date]],"mmm")</f>
        <v>Jun</v>
      </c>
      <c r="D7792" s="6" t="str">
        <f>TEXT(Table1[[#This Row],[Order Date]],"yyyy")</f>
        <v>2024</v>
      </c>
      <c r="E7792" t="s">
        <v>1951</v>
      </c>
      <c r="F7792" t="s">
        <v>149</v>
      </c>
      <c r="G7792" t="s">
        <v>11</v>
      </c>
      <c r="H7792" t="s">
        <v>20</v>
      </c>
      <c r="I7792" t="s">
        <v>952</v>
      </c>
      <c r="J7792">
        <v>51.31</v>
      </c>
      <c r="K7792">
        <v>3</v>
      </c>
      <c r="L7792">
        <v>18.600000000000001</v>
      </c>
    </row>
    <row r="7793" spans="1:12" ht="14.25" customHeight="1" x14ac:dyDescent="0.25">
      <c r="A7793" t="str">
        <f t="shared" si="121"/>
        <v>ORD7792</v>
      </c>
      <c r="B7793" s="6">
        <v>45463</v>
      </c>
      <c r="C7793" s="6" t="str">
        <f>TEXT(Table1[[#This Row],[Order Date]],"mmm")</f>
        <v>Jun</v>
      </c>
      <c r="D7793" s="6" t="str">
        <f>TEXT(Table1[[#This Row],[Order Date]],"yyyy")</f>
        <v>2024</v>
      </c>
      <c r="E7793" t="s">
        <v>195</v>
      </c>
      <c r="F7793" t="s">
        <v>78</v>
      </c>
      <c r="G7793" t="s">
        <v>11</v>
      </c>
      <c r="H7793" t="s">
        <v>12</v>
      </c>
      <c r="I7793" t="s">
        <v>1130</v>
      </c>
      <c r="J7793">
        <v>31.1</v>
      </c>
      <c r="K7793">
        <v>6</v>
      </c>
      <c r="L7793">
        <v>10.89</v>
      </c>
    </row>
    <row r="7794" spans="1:12" ht="14.25" customHeight="1" x14ac:dyDescent="0.25">
      <c r="A7794" t="str">
        <f t="shared" si="121"/>
        <v>ORD7793</v>
      </c>
      <c r="B7794" s="6">
        <v>45463</v>
      </c>
      <c r="C7794" s="6" t="str">
        <f>TEXT(Table1[[#This Row],[Order Date]],"mmm")</f>
        <v>Jun</v>
      </c>
      <c r="D7794" s="6" t="str">
        <f>TEXT(Table1[[#This Row],[Order Date]],"yyyy")</f>
        <v>2024</v>
      </c>
      <c r="E7794" t="s">
        <v>195</v>
      </c>
      <c r="F7794" t="s">
        <v>78</v>
      </c>
      <c r="G7794" t="s">
        <v>11</v>
      </c>
      <c r="H7794" t="s">
        <v>24</v>
      </c>
      <c r="I7794" t="s">
        <v>317</v>
      </c>
      <c r="J7794">
        <v>5.25</v>
      </c>
      <c r="K7794">
        <v>2</v>
      </c>
      <c r="L7794">
        <v>0.59</v>
      </c>
    </row>
    <row r="7795" spans="1:12" ht="14.25" customHeight="1" x14ac:dyDescent="0.25">
      <c r="A7795" t="str">
        <f t="shared" si="121"/>
        <v>ORD7794</v>
      </c>
      <c r="B7795" s="6">
        <v>45463</v>
      </c>
      <c r="C7795" s="6" t="str">
        <f>TEXT(Table1[[#This Row],[Order Date]],"mmm")</f>
        <v>Jun</v>
      </c>
      <c r="D7795" s="6" t="str">
        <f>TEXT(Table1[[#This Row],[Order Date]],"yyyy")</f>
        <v>2024</v>
      </c>
      <c r="E7795" t="s">
        <v>487</v>
      </c>
      <c r="F7795" t="s">
        <v>123</v>
      </c>
      <c r="G7795" t="s">
        <v>11</v>
      </c>
      <c r="H7795" t="s">
        <v>18</v>
      </c>
      <c r="I7795" t="s">
        <v>2673</v>
      </c>
      <c r="J7795">
        <v>4.46</v>
      </c>
      <c r="K7795">
        <v>1</v>
      </c>
      <c r="L7795">
        <v>0.33</v>
      </c>
    </row>
    <row r="7796" spans="1:12" ht="14.25" customHeight="1" x14ac:dyDescent="0.25">
      <c r="A7796" t="str">
        <f t="shared" si="121"/>
        <v>ORD7795</v>
      </c>
      <c r="B7796" s="6">
        <v>45463</v>
      </c>
      <c r="C7796" s="6" t="str">
        <f>TEXT(Table1[[#This Row],[Order Date]],"mmm")</f>
        <v>Jun</v>
      </c>
      <c r="D7796" s="6" t="str">
        <f>TEXT(Table1[[#This Row],[Order Date]],"yyyy")</f>
        <v>2024</v>
      </c>
      <c r="E7796" t="s">
        <v>651</v>
      </c>
      <c r="F7796" t="s">
        <v>55</v>
      </c>
      <c r="G7796" t="s">
        <v>11</v>
      </c>
      <c r="H7796" t="s">
        <v>12</v>
      </c>
      <c r="I7796" t="s">
        <v>2538</v>
      </c>
      <c r="J7796">
        <v>32.4</v>
      </c>
      <c r="K7796">
        <v>5</v>
      </c>
      <c r="L7796">
        <v>15.55</v>
      </c>
    </row>
    <row r="7797" spans="1:12" ht="14.25" customHeight="1" x14ac:dyDescent="0.25">
      <c r="A7797" t="str">
        <f t="shared" si="121"/>
        <v>ORD7796</v>
      </c>
      <c r="B7797" s="6">
        <v>45463</v>
      </c>
      <c r="C7797" s="6" t="str">
        <f>TEXT(Table1[[#This Row],[Order Date]],"mmm")</f>
        <v>Jun</v>
      </c>
      <c r="D7797" s="6" t="str">
        <f>TEXT(Table1[[#This Row],[Order Date]],"yyyy")</f>
        <v>2024</v>
      </c>
      <c r="E7797" t="s">
        <v>651</v>
      </c>
      <c r="F7797" t="s">
        <v>55</v>
      </c>
      <c r="G7797" t="s">
        <v>39</v>
      </c>
      <c r="H7797" t="s">
        <v>40</v>
      </c>
      <c r="I7797" t="s">
        <v>1114</v>
      </c>
      <c r="J7797">
        <v>503.96</v>
      </c>
      <c r="K7797">
        <v>4</v>
      </c>
      <c r="L7797">
        <v>125.99</v>
      </c>
    </row>
    <row r="7798" spans="1:12" ht="14.25" customHeight="1" x14ac:dyDescent="0.25">
      <c r="A7798" t="str">
        <f t="shared" si="121"/>
        <v>ORD7797</v>
      </c>
      <c r="B7798" s="6">
        <v>45464</v>
      </c>
      <c r="C7798" s="6" t="str">
        <f>TEXT(Table1[[#This Row],[Order Date]],"mmm")</f>
        <v>Jun</v>
      </c>
      <c r="D7798" s="6" t="str">
        <f>TEXT(Table1[[#This Row],[Order Date]],"yyyy")</f>
        <v>2024</v>
      </c>
      <c r="E7798" t="s">
        <v>307</v>
      </c>
      <c r="F7798" t="s">
        <v>78</v>
      </c>
      <c r="G7798" t="s">
        <v>34</v>
      </c>
      <c r="H7798" t="s">
        <v>47</v>
      </c>
      <c r="I7798" t="s">
        <v>489</v>
      </c>
      <c r="J7798">
        <v>17.920000000000002</v>
      </c>
      <c r="K7798">
        <v>5</v>
      </c>
      <c r="L7798">
        <v>2.46</v>
      </c>
    </row>
    <row r="7799" spans="1:12" ht="14.25" customHeight="1" x14ac:dyDescent="0.25">
      <c r="A7799" t="str">
        <f t="shared" si="121"/>
        <v>ORD7798</v>
      </c>
      <c r="B7799" s="6">
        <v>45464</v>
      </c>
      <c r="C7799" s="6" t="str">
        <f>TEXT(Table1[[#This Row],[Order Date]],"mmm")</f>
        <v>Jun</v>
      </c>
      <c r="D7799" s="6" t="str">
        <f>TEXT(Table1[[#This Row],[Order Date]],"yyyy")</f>
        <v>2024</v>
      </c>
      <c r="E7799" t="s">
        <v>307</v>
      </c>
      <c r="F7799" t="s">
        <v>78</v>
      </c>
      <c r="G7799" t="s">
        <v>11</v>
      </c>
      <c r="H7799" t="s">
        <v>20</v>
      </c>
      <c r="I7799" t="s">
        <v>2218</v>
      </c>
      <c r="J7799">
        <v>41.26</v>
      </c>
      <c r="K7799">
        <v>6</v>
      </c>
      <c r="L7799">
        <v>-34.380000000000003</v>
      </c>
    </row>
    <row r="7800" spans="1:12" ht="14.25" customHeight="1" x14ac:dyDescent="0.25">
      <c r="A7800" t="str">
        <f t="shared" si="121"/>
        <v>ORD7799</v>
      </c>
      <c r="B7800" s="6">
        <v>45464</v>
      </c>
      <c r="C7800" s="6" t="str">
        <f>TEXT(Table1[[#This Row],[Order Date]],"mmm")</f>
        <v>Jun</v>
      </c>
      <c r="D7800" s="6" t="str">
        <f>TEXT(Table1[[#This Row],[Order Date]],"yyyy")</f>
        <v>2024</v>
      </c>
      <c r="E7800" t="s">
        <v>1494</v>
      </c>
      <c r="F7800" t="s">
        <v>2687</v>
      </c>
      <c r="G7800" t="s">
        <v>11</v>
      </c>
      <c r="H7800" t="s">
        <v>20</v>
      </c>
      <c r="I7800" t="s">
        <v>469</v>
      </c>
      <c r="J7800">
        <v>82.4</v>
      </c>
      <c r="K7800">
        <v>5</v>
      </c>
      <c r="L7800">
        <v>40.380000000000003</v>
      </c>
    </row>
    <row r="7801" spans="1:12" ht="14.25" customHeight="1" x14ac:dyDescent="0.25">
      <c r="A7801" t="str">
        <f t="shared" si="121"/>
        <v>ORD7800</v>
      </c>
      <c r="B7801" s="6">
        <v>45464</v>
      </c>
      <c r="C7801" s="6" t="str">
        <f>TEXT(Table1[[#This Row],[Order Date]],"mmm")</f>
        <v>Jun</v>
      </c>
      <c r="D7801" s="6" t="str">
        <f>TEXT(Table1[[#This Row],[Order Date]],"yyyy")</f>
        <v>2024</v>
      </c>
      <c r="E7801" t="s">
        <v>1494</v>
      </c>
      <c r="F7801" t="s">
        <v>2687</v>
      </c>
      <c r="G7801" t="s">
        <v>11</v>
      </c>
      <c r="H7801" t="s">
        <v>20</v>
      </c>
      <c r="I7801" t="s">
        <v>436</v>
      </c>
      <c r="J7801">
        <v>6.24</v>
      </c>
      <c r="K7801">
        <v>2</v>
      </c>
      <c r="L7801">
        <v>3.06</v>
      </c>
    </row>
    <row r="7802" spans="1:12" ht="14.25" customHeight="1" x14ac:dyDescent="0.25">
      <c r="A7802" t="str">
        <f t="shared" si="121"/>
        <v>ORD7801</v>
      </c>
      <c r="B7802" s="6">
        <v>45464</v>
      </c>
      <c r="C7802" s="6" t="str">
        <f>TEXT(Table1[[#This Row],[Order Date]],"mmm")</f>
        <v>Jun</v>
      </c>
      <c r="D7802" s="6" t="str">
        <f>TEXT(Table1[[#This Row],[Order Date]],"yyyy")</f>
        <v>2024</v>
      </c>
      <c r="E7802" t="s">
        <v>1494</v>
      </c>
      <c r="F7802" t="s">
        <v>2687</v>
      </c>
      <c r="G7802" t="s">
        <v>11</v>
      </c>
      <c r="H7802" t="s">
        <v>12</v>
      </c>
      <c r="I7802" t="s">
        <v>2220</v>
      </c>
      <c r="J7802">
        <v>447.84</v>
      </c>
      <c r="K7802">
        <v>8</v>
      </c>
      <c r="L7802">
        <v>219.44</v>
      </c>
    </row>
    <row r="7803" spans="1:12" ht="14.25" customHeight="1" x14ac:dyDescent="0.25">
      <c r="A7803" t="str">
        <f t="shared" si="121"/>
        <v>ORD7802</v>
      </c>
      <c r="B7803" s="6">
        <v>45465</v>
      </c>
      <c r="C7803" s="6" t="str">
        <f>TEXT(Table1[[#This Row],[Order Date]],"mmm")</f>
        <v>Jun</v>
      </c>
      <c r="D7803" s="6" t="str">
        <f>TEXT(Table1[[#This Row],[Order Date]],"yyyy")</f>
        <v>2024</v>
      </c>
      <c r="E7803" t="s">
        <v>907</v>
      </c>
      <c r="F7803" t="s">
        <v>123</v>
      </c>
      <c r="G7803" t="s">
        <v>11</v>
      </c>
      <c r="H7803" t="s">
        <v>63</v>
      </c>
      <c r="I7803" t="s">
        <v>1350</v>
      </c>
      <c r="J7803">
        <v>37.61</v>
      </c>
      <c r="K7803">
        <v>3</v>
      </c>
      <c r="L7803">
        <v>12.69</v>
      </c>
    </row>
    <row r="7804" spans="1:12" ht="14.25" customHeight="1" x14ac:dyDescent="0.25">
      <c r="A7804" t="str">
        <f t="shared" si="121"/>
        <v>ORD7803</v>
      </c>
      <c r="B7804" s="6">
        <v>45465</v>
      </c>
      <c r="C7804" s="6" t="str">
        <f>TEXT(Table1[[#This Row],[Order Date]],"mmm")</f>
        <v>Jun</v>
      </c>
      <c r="D7804" s="6" t="str">
        <f>TEXT(Table1[[#This Row],[Order Date]],"yyyy")</f>
        <v>2024</v>
      </c>
      <c r="E7804" t="s">
        <v>1541</v>
      </c>
      <c r="F7804" t="s">
        <v>23</v>
      </c>
      <c r="G7804" t="s">
        <v>11</v>
      </c>
      <c r="H7804" t="s">
        <v>20</v>
      </c>
      <c r="I7804" t="s">
        <v>2226</v>
      </c>
      <c r="J7804">
        <v>10.33</v>
      </c>
      <c r="K7804">
        <v>3</v>
      </c>
      <c r="L7804">
        <v>-7.58</v>
      </c>
    </row>
    <row r="7805" spans="1:12" ht="14.25" customHeight="1" x14ac:dyDescent="0.25">
      <c r="A7805" t="str">
        <f t="shared" si="121"/>
        <v>ORD7804</v>
      </c>
      <c r="B7805" s="6">
        <v>45465</v>
      </c>
      <c r="C7805" s="6" t="str">
        <f>TEXT(Table1[[#This Row],[Order Date]],"mmm")</f>
        <v>Jun</v>
      </c>
      <c r="D7805" s="6" t="str">
        <f>TEXT(Table1[[#This Row],[Order Date]],"yyyy")</f>
        <v>2024</v>
      </c>
      <c r="E7805" t="s">
        <v>1541</v>
      </c>
      <c r="F7805" t="s">
        <v>23</v>
      </c>
      <c r="G7805" t="s">
        <v>11</v>
      </c>
      <c r="H7805" t="s">
        <v>20</v>
      </c>
      <c r="I7805" t="s">
        <v>781</v>
      </c>
      <c r="J7805">
        <v>31.16</v>
      </c>
      <c r="K7805">
        <v>5</v>
      </c>
      <c r="L7805">
        <v>-23.89</v>
      </c>
    </row>
    <row r="7806" spans="1:12" ht="14.25" customHeight="1" x14ac:dyDescent="0.25">
      <c r="A7806" t="str">
        <f t="shared" si="121"/>
        <v>ORD7805</v>
      </c>
      <c r="B7806" s="6">
        <v>45465</v>
      </c>
      <c r="C7806" s="6" t="str">
        <f>TEXT(Table1[[#This Row],[Order Date]],"mmm")</f>
        <v>Jun</v>
      </c>
      <c r="D7806" s="6" t="str">
        <f>TEXT(Table1[[#This Row],[Order Date]],"yyyy")</f>
        <v>2024</v>
      </c>
      <c r="E7806" t="s">
        <v>1541</v>
      </c>
      <c r="F7806" t="s">
        <v>23</v>
      </c>
      <c r="G7806" t="s">
        <v>11</v>
      </c>
      <c r="H7806" t="s">
        <v>18</v>
      </c>
      <c r="I7806" t="s">
        <v>2673</v>
      </c>
      <c r="J7806">
        <v>8.93</v>
      </c>
      <c r="K7806">
        <v>2</v>
      </c>
      <c r="L7806">
        <v>0.67</v>
      </c>
    </row>
    <row r="7807" spans="1:12" ht="14.25" customHeight="1" x14ac:dyDescent="0.25">
      <c r="A7807" t="str">
        <f t="shared" si="121"/>
        <v>ORD7806</v>
      </c>
      <c r="B7807" s="6">
        <v>45465</v>
      </c>
      <c r="C7807" s="6" t="str">
        <f>TEXT(Table1[[#This Row],[Order Date]],"mmm")</f>
        <v>Jun</v>
      </c>
      <c r="D7807" s="6" t="str">
        <f>TEXT(Table1[[#This Row],[Order Date]],"yyyy")</f>
        <v>2024</v>
      </c>
      <c r="E7807" t="s">
        <v>1652</v>
      </c>
      <c r="F7807" t="s">
        <v>15</v>
      </c>
      <c r="G7807" t="s">
        <v>11</v>
      </c>
      <c r="H7807" t="s">
        <v>20</v>
      </c>
      <c r="I7807" t="s">
        <v>1197</v>
      </c>
      <c r="J7807">
        <v>3.04</v>
      </c>
      <c r="K7807">
        <v>3</v>
      </c>
      <c r="L7807">
        <v>-5.01</v>
      </c>
    </row>
    <row r="7808" spans="1:12" ht="14.25" customHeight="1" x14ac:dyDescent="0.25">
      <c r="A7808" t="str">
        <f t="shared" si="121"/>
        <v>ORD7807</v>
      </c>
      <c r="B7808" s="6">
        <v>45465</v>
      </c>
      <c r="C7808" s="6" t="str">
        <f>TEXT(Table1[[#This Row],[Order Date]],"mmm")</f>
        <v>Jun</v>
      </c>
      <c r="D7808" s="6" t="str">
        <f>TEXT(Table1[[#This Row],[Order Date]],"yyyy")</f>
        <v>2024</v>
      </c>
      <c r="E7808" t="s">
        <v>301</v>
      </c>
      <c r="F7808" t="s">
        <v>110</v>
      </c>
      <c r="G7808" t="s">
        <v>34</v>
      </c>
      <c r="H7808" t="s">
        <v>35</v>
      </c>
      <c r="I7808" t="s">
        <v>864</v>
      </c>
      <c r="J7808">
        <v>487.96</v>
      </c>
      <c r="K7808">
        <v>2</v>
      </c>
      <c r="L7808">
        <v>146.38999999999999</v>
      </c>
    </row>
    <row r="7809" spans="1:12" ht="14.25" customHeight="1" x14ac:dyDescent="0.25">
      <c r="A7809" t="str">
        <f t="shared" si="121"/>
        <v>ORD7808</v>
      </c>
      <c r="B7809" s="6">
        <v>45467</v>
      </c>
      <c r="C7809" s="6" t="str">
        <f>TEXT(Table1[[#This Row],[Order Date]],"mmm")</f>
        <v>Jun</v>
      </c>
      <c r="D7809" s="6" t="str">
        <f>TEXT(Table1[[#This Row],[Order Date]],"yyyy")</f>
        <v>2024</v>
      </c>
      <c r="E7809" t="s">
        <v>1084</v>
      </c>
      <c r="F7809" t="s">
        <v>78</v>
      </c>
      <c r="G7809" t="s">
        <v>11</v>
      </c>
      <c r="H7809" t="s">
        <v>12</v>
      </c>
      <c r="I7809" t="s">
        <v>2499</v>
      </c>
      <c r="J7809">
        <v>21.74</v>
      </c>
      <c r="K7809">
        <v>3</v>
      </c>
      <c r="L7809">
        <v>6.8</v>
      </c>
    </row>
    <row r="7810" spans="1:12" ht="14.25" customHeight="1" x14ac:dyDescent="0.25">
      <c r="A7810" t="str">
        <f t="shared" si="121"/>
        <v>ORD7809</v>
      </c>
      <c r="B7810" s="6">
        <v>45467</v>
      </c>
      <c r="C7810" s="6" t="str">
        <f>TEXT(Table1[[#This Row],[Order Date]],"mmm")</f>
        <v>Jun</v>
      </c>
      <c r="D7810" s="6" t="str">
        <f>TEXT(Table1[[#This Row],[Order Date]],"yyyy")</f>
        <v>2024</v>
      </c>
      <c r="E7810" t="s">
        <v>2455</v>
      </c>
      <c r="F7810" t="s">
        <v>27</v>
      </c>
      <c r="G7810" t="s">
        <v>11</v>
      </c>
      <c r="H7810" t="s">
        <v>24</v>
      </c>
      <c r="I7810" t="s">
        <v>1117</v>
      </c>
      <c r="J7810">
        <v>95.92</v>
      </c>
      <c r="K7810">
        <v>8</v>
      </c>
      <c r="L7810">
        <v>25.9</v>
      </c>
    </row>
    <row r="7811" spans="1:12" ht="14.25" customHeight="1" x14ac:dyDescent="0.25">
      <c r="A7811" t="str">
        <f t="shared" ref="A7811:A7874" si="122">"ORD" &amp; TEXT(ROW(A7811)-1, "0000")</f>
        <v>ORD7810</v>
      </c>
      <c r="B7811" s="6">
        <v>45467</v>
      </c>
      <c r="C7811" s="6" t="str">
        <f>TEXT(Table1[[#This Row],[Order Date]],"mmm")</f>
        <v>Jun</v>
      </c>
      <c r="D7811" s="6" t="str">
        <f>TEXT(Table1[[#This Row],[Order Date]],"yyyy")</f>
        <v>2024</v>
      </c>
      <c r="E7811" t="s">
        <v>241</v>
      </c>
      <c r="F7811" t="s">
        <v>27</v>
      </c>
      <c r="G7811" t="s">
        <v>11</v>
      </c>
      <c r="H7811" t="s">
        <v>24</v>
      </c>
      <c r="I7811" t="s">
        <v>759</v>
      </c>
      <c r="J7811">
        <v>385.6</v>
      </c>
      <c r="K7811">
        <v>8</v>
      </c>
      <c r="L7811">
        <v>111.82</v>
      </c>
    </row>
    <row r="7812" spans="1:12" ht="14.25" customHeight="1" x14ac:dyDescent="0.25">
      <c r="A7812" t="str">
        <f t="shared" si="122"/>
        <v>ORD7811</v>
      </c>
      <c r="B7812" s="6">
        <v>45467</v>
      </c>
      <c r="C7812" s="6" t="str">
        <f>TEXT(Table1[[#This Row],[Order Date]],"mmm")</f>
        <v>Jun</v>
      </c>
      <c r="D7812" s="6" t="str">
        <f>TEXT(Table1[[#This Row],[Order Date]],"yyyy")</f>
        <v>2024</v>
      </c>
      <c r="E7812" t="s">
        <v>241</v>
      </c>
      <c r="F7812" t="s">
        <v>27</v>
      </c>
      <c r="G7812" t="s">
        <v>11</v>
      </c>
      <c r="H7812" t="s">
        <v>24</v>
      </c>
      <c r="I7812" t="s">
        <v>76</v>
      </c>
      <c r="J7812">
        <v>35.82</v>
      </c>
      <c r="K7812">
        <v>9</v>
      </c>
      <c r="L7812">
        <v>11.82</v>
      </c>
    </row>
    <row r="7813" spans="1:12" ht="14.25" customHeight="1" x14ac:dyDescent="0.25">
      <c r="A7813" t="str">
        <f t="shared" si="122"/>
        <v>ORD7812</v>
      </c>
      <c r="B7813" s="6">
        <v>45467</v>
      </c>
      <c r="C7813" s="6" t="str">
        <f>TEXT(Table1[[#This Row],[Order Date]],"mmm")</f>
        <v>Jun</v>
      </c>
      <c r="D7813" s="6" t="str">
        <f>TEXT(Table1[[#This Row],[Order Date]],"yyyy")</f>
        <v>2024</v>
      </c>
      <c r="E7813" t="s">
        <v>680</v>
      </c>
      <c r="F7813" t="s">
        <v>149</v>
      </c>
      <c r="G7813" t="s">
        <v>34</v>
      </c>
      <c r="H7813" t="s">
        <v>47</v>
      </c>
      <c r="I7813" t="s">
        <v>2442</v>
      </c>
      <c r="J7813">
        <v>276.69</v>
      </c>
      <c r="K7813">
        <v>3</v>
      </c>
      <c r="L7813">
        <v>49.8</v>
      </c>
    </row>
    <row r="7814" spans="1:12" ht="14.25" customHeight="1" x14ac:dyDescent="0.25">
      <c r="A7814" t="str">
        <f t="shared" si="122"/>
        <v>ORD7813</v>
      </c>
      <c r="B7814" s="6">
        <v>45467</v>
      </c>
      <c r="C7814" s="6" t="str">
        <f>TEXT(Table1[[#This Row],[Order Date]],"mmm")</f>
        <v>Jun</v>
      </c>
      <c r="D7814" s="6" t="str">
        <f>TEXT(Table1[[#This Row],[Order Date]],"yyyy")</f>
        <v>2024</v>
      </c>
      <c r="E7814" t="s">
        <v>680</v>
      </c>
      <c r="F7814" t="s">
        <v>149</v>
      </c>
      <c r="G7814" t="s">
        <v>34</v>
      </c>
      <c r="H7814" t="s">
        <v>35</v>
      </c>
      <c r="I7814" t="s">
        <v>1839</v>
      </c>
      <c r="J7814">
        <v>172.76</v>
      </c>
      <c r="K7814">
        <v>2</v>
      </c>
      <c r="L7814">
        <v>32.630000000000003</v>
      </c>
    </row>
    <row r="7815" spans="1:12" ht="14.25" customHeight="1" x14ac:dyDescent="0.25">
      <c r="A7815" t="str">
        <f t="shared" si="122"/>
        <v>ORD7814</v>
      </c>
      <c r="B7815" s="6">
        <v>45467</v>
      </c>
      <c r="C7815" s="6" t="str">
        <f>TEXT(Table1[[#This Row],[Order Date]],"mmm")</f>
        <v>Jun</v>
      </c>
      <c r="D7815" s="6" t="str">
        <f>TEXT(Table1[[#This Row],[Order Date]],"yyyy")</f>
        <v>2024</v>
      </c>
      <c r="E7815" t="s">
        <v>1720</v>
      </c>
      <c r="F7815" t="s">
        <v>15</v>
      </c>
      <c r="G7815" t="s">
        <v>11</v>
      </c>
      <c r="H7815" t="s">
        <v>20</v>
      </c>
      <c r="I7815" t="s">
        <v>37</v>
      </c>
      <c r="J7815">
        <v>182.99</v>
      </c>
      <c r="K7815">
        <v>3</v>
      </c>
      <c r="L7815">
        <v>-320.24</v>
      </c>
    </row>
    <row r="7816" spans="1:12" ht="14.25" customHeight="1" x14ac:dyDescent="0.25">
      <c r="A7816" t="str">
        <f t="shared" si="122"/>
        <v>ORD7815</v>
      </c>
      <c r="B7816" s="6">
        <v>45467</v>
      </c>
      <c r="C7816" s="6" t="str">
        <f>TEXT(Table1[[#This Row],[Order Date]],"mmm")</f>
        <v>Jun</v>
      </c>
      <c r="D7816" s="6" t="str">
        <f>TEXT(Table1[[#This Row],[Order Date]],"yyyy")</f>
        <v>2024</v>
      </c>
      <c r="E7816" t="s">
        <v>1720</v>
      </c>
      <c r="F7816" t="s">
        <v>15</v>
      </c>
      <c r="G7816" t="s">
        <v>11</v>
      </c>
      <c r="H7816" t="s">
        <v>12</v>
      </c>
      <c r="I7816" t="s">
        <v>242</v>
      </c>
      <c r="J7816">
        <v>10.27</v>
      </c>
      <c r="K7816">
        <v>3</v>
      </c>
      <c r="L7816">
        <v>3.21</v>
      </c>
    </row>
    <row r="7817" spans="1:12" ht="14.25" customHeight="1" x14ac:dyDescent="0.25">
      <c r="A7817" t="str">
        <f t="shared" si="122"/>
        <v>ORD7816</v>
      </c>
      <c r="B7817" s="6">
        <v>45467</v>
      </c>
      <c r="C7817" s="6" t="str">
        <f>TEXT(Table1[[#This Row],[Order Date]],"mmm")</f>
        <v>Jun</v>
      </c>
      <c r="D7817" s="6" t="str">
        <f>TEXT(Table1[[#This Row],[Order Date]],"yyyy")</f>
        <v>2024</v>
      </c>
      <c r="E7817" t="s">
        <v>277</v>
      </c>
      <c r="F7817" t="s">
        <v>27</v>
      </c>
      <c r="G7817" t="s">
        <v>11</v>
      </c>
      <c r="H7817" t="s">
        <v>43</v>
      </c>
      <c r="I7817" t="s">
        <v>506</v>
      </c>
      <c r="J7817">
        <v>2.88</v>
      </c>
      <c r="K7817">
        <v>1</v>
      </c>
      <c r="L7817">
        <v>1.35</v>
      </c>
    </row>
    <row r="7818" spans="1:12" ht="14.25" customHeight="1" x14ac:dyDescent="0.25">
      <c r="A7818" t="str">
        <f t="shared" si="122"/>
        <v>ORD7817</v>
      </c>
      <c r="B7818" s="6">
        <v>45467</v>
      </c>
      <c r="C7818" s="6" t="str">
        <f>TEXT(Table1[[#This Row],[Order Date]],"mmm")</f>
        <v>Jun</v>
      </c>
      <c r="D7818" s="6" t="str">
        <f>TEXT(Table1[[#This Row],[Order Date]],"yyyy")</f>
        <v>2024</v>
      </c>
      <c r="E7818" t="s">
        <v>822</v>
      </c>
      <c r="F7818" t="s">
        <v>1529</v>
      </c>
      <c r="G7818" t="s">
        <v>11</v>
      </c>
      <c r="H7818" t="s">
        <v>20</v>
      </c>
      <c r="I7818" t="s">
        <v>368</v>
      </c>
      <c r="J7818">
        <v>102.93</v>
      </c>
      <c r="K7818">
        <v>3</v>
      </c>
      <c r="L7818">
        <v>48.38</v>
      </c>
    </row>
    <row r="7819" spans="1:12" ht="14.25" customHeight="1" x14ac:dyDescent="0.25">
      <c r="A7819" t="str">
        <f t="shared" si="122"/>
        <v>ORD7818</v>
      </c>
      <c r="B7819" s="6">
        <v>45468</v>
      </c>
      <c r="C7819" s="6" t="str">
        <f>TEXT(Table1[[#This Row],[Order Date]],"mmm")</f>
        <v>Jun</v>
      </c>
      <c r="D7819" s="6" t="str">
        <f>TEXT(Table1[[#This Row],[Order Date]],"yyyy")</f>
        <v>2024</v>
      </c>
      <c r="E7819" t="s">
        <v>2580</v>
      </c>
      <c r="F7819" t="s">
        <v>91</v>
      </c>
      <c r="G7819" t="s">
        <v>11</v>
      </c>
      <c r="H7819" t="s">
        <v>16</v>
      </c>
      <c r="I7819" t="s">
        <v>1259</v>
      </c>
      <c r="J7819">
        <v>71.040000000000006</v>
      </c>
      <c r="K7819">
        <v>6</v>
      </c>
      <c r="L7819">
        <v>26.64</v>
      </c>
    </row>
    <row r="7820" spans="1:12" ht="14.25" customHeight="1" x14ac:dyDescent="0.25">
      <c r="A7820" t="str">
        <f t="shared" si="122"/>
        <v>ORD7819</v>
      </c>
      <c r="B7820" s="6">
        <v>45468</v>
      </c>
      <c r="C7820" s="6" t="str">
        <f>TEXT(Table1[[#This Row],[Order Date]],"mmm")</f>
        <v>Jun</v>
      </c>
      <c r="D7820" s="6" t="str">
        <f>TEXT(Table1[[#This Row],[Order Date]],"yyyy")</f>
        <v>2024</v>
      </c>
      <c r="E7820" t="s">
        <v>2580</v>
      </c>
      <c r="F7820" t="s">
        <v>91</v>
      </c>
      <c r="G7820" t="s">
        <v>11</v>
      </c>
      <c r="H7820" t="s">
        <v>24</v>
      </c>
      <c r="I7820" t="s">
        <v>1844</v>
      </c>
      <c r="J7820">
        <v>5.34</v>
      </c>
      <c r="K7820">
        <v>2</v>
      </c>
      <c r="L7820">
        <v>0.73</v>
      </c>
    </row>
    <row r="7821" spans="1:12" ht="14.25" customHeight="1" x14ac:dyDescent="0.25">
      <c r="A7821" t="str">
        <f t="shared" si="122"/>
        <v>ORD7820</v>
      </c>
      <c r="B7821" s="6">
        <v>45468</v>
      </c>
      <c r="C7821" s="6" t="str">
        <f>TEXT(Table1[[#This Row],[Order Date]],"mmm")</f>
        <v>Jun</v>
      </c>
      <c r="D7821" s="6" t="str">
        <f>TEXT(Table1[[#This Row],[Order Date]],"yyyy")</f>
        <v>2024</v>
      </c>
      <c r="E7821" t="s">
        <v>2580</v>
      </c>
      <c r="F7821" t="s">
        <v>91</v>
      </c>
      <c r="G7821" t="s">
        <v>11</v>
      </c>
      <c r="H7821" t="s">
        <v>43</v>
      </c>
      <c r="I7821" t="s">
        <v>234</v>
      </c>
      <c r="J7821">
        <v>11.3</v>
      </c>
      <c r="K7821">
        <v>3</v>
      </c>
      <c r="L7821">
        <v>-2.12</v>
      </c>
    </row>
    <row r="7822" spans="1:12" ht="14.25" customHeight="1" x14ac:dyDescent="0.25">
      <c r="A7822" t="str">
        <f t="shared" si="122"/>
        <v>ORD7821</v>
      </c>
      <c r="B7822" s="6">
        <v>45468</v>
      </c>
      <c r="C7822" s="6" t="str">
        <f>TEXT(Table1[[#This Row],[Order Date]],"mmm")</f>
        <v>Jun</v>
      </c>
      <c r="D7822" s="6" t="str">
        <f>TEXT(Table1[[#This Row],[Order Date]],"yyyy")</f>
        <v>2024</v>
      </c>
      <c r="E7822" t="s">
        <v>1528</v>
      </c>
      <c r="F7822" t="s">
        <v>164</v>
      </c>
      <c r="G7822" t="s">
        <v>34</v>
      </c>
      <c r="H7822" t="s">
        <v>145</v>
      </c>
      <c r="I7822" t="s">
        <v>476</v>
      </c>
      <c r="J7822">
        <v>871.4</v>
      </c>
      <c r="K7822">
        <v>4</v>
      </c>
      <c r="L7822">
        <v>148.13999999999999</v>
      </c>
    </row>
    <row r="7823" spans="1:12" ht="14.25" customHeight="1" x14ac:dyDescent="0.25">
      <c r="A7823" t="str">
        <f t="shared" si="122"/>
        <v>ORD7822</v>
      </c>
      <c r="B7823" s="6">
        <v>45468</v>
      </c>
      <c r="C7823" s="6" t="str">
        <f>TEXT(Table1[[#This Row],[Order Date]],"mmm")</f>
        <v>Jun</v>
      </c>
      <c r="D7823" s="6" t="str">
        <f>TEXT(Table1[[#This Row],[Order Date]],"yyyy")</f>
        <v>2024</v>
      </c>
      <c r="E7823" t="s">
        <v>2156</v>
      </c>
      <c r="F7823" t="s">
        <v>15</v>
      </c>
      <c r="G7823" t="s">
        <v>39</v>
      </c>
      <c r="H7823" t="s">
        <v>40</v>
      </c>
      <c r="I7823" t="s">
        <v>745</v>
      </c>
      <c r="J7823">
        <v>148.47999999999999</v>
      </c>
      <c r="K7823">
        <v>2</v>
      </c>
      <c r="L7823">
        <v>16.7</v>
      </c>
    </row>
    <row r="7824" spans="1:12" ht="14.25" customHeight="1" x14ac:dyDescent="0.25">
      <c r="A7824" t="str">
        <f t="shared" si="122"/>
        <v>ORD7823</v>
      </c>
      <c r="B7824" s="6">
        <v>45468</v>
      </c>
      <c r="C7824" s="6" t="str">
        <f>TEXT(Table1[[#This Row],[Order Date]],"mmm")</f>
        <v>Jun</v>
      </c>
      <c r="D7824" s="6" t="str">
        <f>TEXT(Table1[[#This Row],[Order Date]],"yyyy")</f>
        <v>2024</v>
      </c>
      <c r="E7824" t="s">
        <v>1341</v>
      </c>
      <c r="F7824" t="s">
        <v>149</v>
      </c>
      <c r="G7824" t="s">
        <v>34</v>
      </c>
      <c r="H7824" t="s">
        <v>74</v>
      </c>
      <c r="I7824" t="s">
        <v>1344</v>
      </c>
      <c r="J7824">
        <v>400.78</v>
      </c>
      <c r="K7824">
        <v>1</v>
      </c>
      <c r="L7824">
        <v>-5.01</v>
      </c>
    </row>
    <row r="7825" spans="1:12" ht="14.25" customHeight="1" x14ac:dyDescent="0.25">
      <c r="A7825" t="str">
        <f t="shared" si="122"/>
        <v>ORD7824</v>
      </c>
      <c r="B7825" s="6">
        <v>45469</v>
      </c>
      <c r="C7825" s="6" t="str">
        <f>TEXT(Table1[[#This Row],[Order Date]],"mmm")</f>
        <v>Jun</v>
      </c>
      <c r="D7825" s="6" t="str">
        <f>TEXT(Table1[[#This Row],[Order Date]],"yyyy")</f>
        <v>2024</v>
      </c>
      <c r="E7825" t="s">
        <v>2037</v>
      </c>
      <c r="F7825" t="s">
        <v>27</v>
      </c>
      <c r="G7825" t="s">
        <v>11</v>
      </c>
      <c r="H7825" t="s">
        <v>18</v>
      </c>
      <c r="I7825" t="s">
        <v>251</v>
      </c>
      <c r="J7825">
        <v>83.76</v>
      </c>
      <c r="K7825">
        <v>12</v>
      </c>
      <c r="L7825">
        <v>1.68</v>
      </c>
    </row>
    <row r="7826" spans="1:12" ht="14.25" customHeight="1" x14ac:dyDescent="0.25">
      <c r="A7826" t="str">
        <f t="shared" si="122"/>
        <v>ORD7825</v>
      </c>
      <c r="B7826" s="6">
        <v>45469</v>
      </c>
      <c r="C7826" s="6" t="str">
        <f>TEXT(Table1[[#This Row],[Order Date]],"mmm")</f>
        <v>Jun</v>
      </c>
      <c r="D7826" s="6" t="str">
        <f>TEXT(Table1[[#This Row],[Order Date]],"yyyy")</f>
        <v>2024</v>
      </c>
      <c r="E7826" t="s">
        <v>456</v>
      </c>
      <c r="F7826" t="s">
        <v>110</v>
      </c>
      <c r="G7826" t="s">
        <v>11</v>
      </c>
      <c r="H7826" t="s">
        <v>12</v>
      </c>
      <c r="I7826" t="s">
        <v>739</v>
      </c>
      <c r="J7826">
        <v>4.54</v>
      </c>
      <c r="K7826">
        <v>1</v>
      </c>
      <c r="L7826">
        <v>2.04</v>
      </c>
    </row>
    <row r="7827" spans="1:12" ht="14.25" customHeight="1" x14ac:dyDescent="0.25">
      <c r="A7827" t="str">
        <f t="shared" si="122"/>
        <v>ORD7826</v>
      </c>
      <c r="B7827" s="6">
        <v>45469</v>
      </c>
      <c r="C7827" s="6" t="str">
        <f>TEXT(Table1[[#This Row],[Order Date]],"mmm")</f>
        <v>Jun</v>
      </c>
      <c r="D7827" s="6" t="str">
        <f>TEXT(Table1[[#This Row],[Order Date]],"yyyy")</f>
        <v>2024</v>
      </c>
      <c r="E7827" t="s">
        <v>456</v>
      </c>
      <c r="F7827" t="s">
        <v>110</v>
      </c>
      <c r="G7827" t="s">
        <v>11</v>
      </c>
      <c r="H7827" t="s">
        <v>24</v>
      </c>
      <c r="I7827" t="s">
        <v>949</v>
      </c>
      <c r="J7827">
        <v>15.92</v>
      </c>
      <c r="K7827">
        <v>4</v>
      </c>
      <c r="L7827">
        <v>5.41</v>
      </c>
    </row>
    <row r="7828" spans="1:12" ht="14.25" customHeight="1" x14ac:dyDescent="0.25">
      <c r="A7828" t="str">
        <f t="shared" si="122"/>
        <v>ORD7827</v>
      </c>
      <c r="B7828" s="6">
        <v>45469</v>
      </c>
      <c r="C7828" s="6" t="str">
        <f>TEXT(Table1[[#This Row],[Order Date]],"mmm")</f>
        <v>Jun</v>
      </c>
      <c r="D7828" s="6" t="str">
        <f>TEXT(Table1[[#This Row],[Order Date]],"yyyy")</f>
        <v>2024</v>
      </c>
      <c r="E7828" t="s">
        <v>456</v>
      </c>
      <c r="F7828" t="s">
        <v>110</v>
      </c>
      <c r="G7828" t="s">
        <v>39</v>
      </c>
      <c r="H7828" t="s">
        <v>40</v>
      </c>
      <c r="I7828" t="s">
        <v>703</v>
      </c>
      <c r="J7828">
        <v>543.91999999999996</v>
      </c>
      <c r="K7828">
        <v>8</v>
      </c>
      <c r="L7828">
        <v>135.97999999999999</v>
      </c>
    </row>
    <row r="7829" spans="1:12" ht="14.25" customHeight="1" x14ac:dyDescent="0.25">
      <c r="A7829" t="str">
        <f t="shared" si="122"/>
        <v>ORD7828</v>
      </c>
      <c r="B7829" s="6">
        <v>45469</v>
      </c>
      <c r="C7829" s="6" t="str">
        <f>TEXT(Table1[[#This Row],[Order Date]],"mmm")</f>
        <v>Jun</v>
      </c>
      <c r="D7829" s="6" t="str">
        <f>TEXT(Table1[[#This Row],[Order Date]],"yyyy")</f>
        <v>2024</v>
      </c>
      <c r="E7829" t="s">
        <v>2183</v>
      </c>
      <c r="F7829" t="s">
        <v>129</v>
      </c>
      <c r="G7829" t="s">
        <v>34</v>
      </c>
      <c r="H7829" t="s">
        <v>47</v>
      </c>
      <c r="I7829" t="s">
        <v>2140</v>
      </c>
      <c r="J7829">
        <v>526.45000000000005</v>
      </c>
      <c r="K7829">
        <v>5</v>
      </c>
      <c r="L7829">
        <v>31.59</v>
      </c>
    </row>
    <row r="7830" spans="1:12" ht="14.25" customHeight="1" x14ac:dyDescent="0.25">
      <c r="A7830" t="str">
        <f t="shared" si="122"/>
        <v>ORD7829</v>
      </c>
      <c r="B7830" s="6">
        <v>45469</v>
      </c>
      <c r="C7830" s="6" t="str">
        <f>TEXT(Table1[[#This Row],[Order Date]],"mmm")</f>
        <v>Jun</v>
      </c>
      <c r="D7830" s="6" t="str">
        <f>TEXT(Table1[[#This Row],[Order Date]],"yyyy")</f>
        <v>2024</v>
      </c>
      <c r="E7830" t="s">
        <v>1211</v>
      </c>
      <c r="F7830" t="s">
        <v>278</v>
      </c>
      <c r="G7830" t="s">
        <v>39</v>
      </c>
      <c r="H7830" t="s">
        <v>52</v>
      </c>
      <c r="I7830" t="s">
        <v>2158</v>
      </c>
      <c r="J7830">
        <v>431.93</v>
      </c>
      <c r="K7830">
        <v>9</v>
      </c>
      <c r="L7830">
        <v>64.790000000000006</v>
      </c>
    </row>
    <row r="7831" spans="1:12" ht="14.25" customHeight="1" x14ac:dyDescent="0.25">
      <c r="A7831" t="str">
        <f t="shared" si="122"/>
        <v>ORD7830</v>
      </c>
      <c r="B7831" s="6">
        <v>45469</v>
      </c>
      <c r="C7831" s="6" t="str">
        <f>TEXT(Table1[[#This Row],[Order Date]],"mmm")</f>
        <v>Jun</v>
      </c>
      <c r="D7831" s="6" t="str">
        <f>TEXT(Table1[[#This Row],[Order Date]],"yyyy")</f>
        <v>2024</v>
      </c>
      <c r="E7831" t="s">
        <v>768</v>
      </c>
      <c r="F7831" t="s">
        <v>149</v>
      </c>
      <c r="G7831" t="s">
        <v>39</v>
      </c>
      <c r="H7831" t="s">
        <v>40</v>
      </c>
      <c r="I7831" t="s">
        <v>767</v>
      </c>
      <c r="J7831">
        <v>239.97</v>
      </c>
      <c r="K7831">
        <v>3</v>
      </c>
      <c r="L7831">
        <v>67.19</v>
      </c>
    </row>
    <row r="7832" spans="1:12" ht="14.25" customHeight="1" x14ac:dyDescent="0.25">
      <c r="A7832" t="str">
        <f t="shared" si="122"/>
        <v>ORD7831</v>
      </c>
      <c r="B7832" s="6">
        <v>45469</v>
      </c>
      <c r="C7832" s="6" t="str">
        <f>TEXT(Table1[[#This Row],[Order Date]],"mmm")</f>
        <v>Jun</v>
      </c>
      <c r="D7832" s="6" t="str">
        <f>TEXT(Table1[[#This Row],[Order Date]],"yyyy")</f>
        <v>2024</v>
      </c>
      <c r="E7832" t="s">
        <v>1271</v>
      </c>
      <c r="F7832" t="s">
        <v>23</v>
      </c>
      <c r="G7832" t="s">
        <v>39</v>
      </c>
      <c r="H7832" t="s">
        <v>40</v>
      </c>
      <c r="I7832" t="s">
        <v>1419</v>
      </c>
      <c r="J7832">
        <v>358.2</v>
      </c>
      <c r="K7832">
        <v>3</v>
      </c>
      <c r="L7832">
        <v>41.79</v>
      </c>
    </row>
    <row r="7833" spans="1:12" ht="14.25" customHeight="1" x14ac:dyDescent="0.25">
      <c r="A7833" t="str">
        <f t="shared" si="122"/>
        <v>ORD7832</v>
      </c>
      <c r="B7833" s="6">
        <v>45469</v>
      </c>
      <c r="C7833" s="6" t="str">
        <f>TEXT(Table1[[#This Row],[Order Date]],"mmm")</f>
        <v>Jun</v>
      </c>
      <c r="D7833" s="6" t="str">
        <f>TEXT(Table1[[#This Row],[Order Date]],"yyyy")</f>
        <v>2024</v>
      </c>
      <c r="E7833" t="s">
        <v>1271</v>
      </c>
      <c r="F7833" t="s">
        <v>23</v>
      </c>
      <c r="G7833" t="s">
        <v>39</v>
      </c>
      <c r="H7833" t="s">
        <v>40</v>
      </c>
      <c r="I7833" t="s">
        <v>1537</v>
      </c>
      <c r="J7833">
        <v>545.91999999999996</v>
      </c>
      <c r="K7833">
        <v>14</v>
      </c>
      <c r="L7833">
        <v>72.790000000000006</v>
      </c>
    </row>
    <row r="7834" spans="1:12" ht="14.25" customHeight="1" x14ac:dyDescent="0.25">
      <c r="A7834" t="str">
        <f t="shared" si="122"/>
        <v>ORD7833</v>
      </c>
      <c r="B7834" s="6">
        <v>45469</v>
      </c>
      <c r="C7834" s="6" t="str">
        <f>TEXT(Table1[[#This Row],[Order Date]],"mmm")</f>
        <v>Jun</v>
      </c>
      <c r="D7834" s="6" t="str">
        <f>TEXT(Table1[[#This Row],[Order Date]],"yyyy")</f>
        <v>2024</v>
      </c>
      <c r="E7834" t="s">
        <v>2265</v>
      </c>
      <c r="F7834" t="s">
        <v>123</v>
      </c>
      <c r="G7834" t="s">
        <v>11</v>
      </c>
      <c r="H7834" t="s">
        <v>16</v>
      </c>
      <c r="I7834" t="s">
        <v>1432</v>
      </c>
      <c r="J7834">
        <v>13.87</v>
      </c>
      <c r="K7834">
        <v>6</v>
      </c>
      <c r="L7834">
        <v>4.68</v>
      </c>
    </row>
    <row r="7835" spans="1:12" ht="14.25" customHeight="1" x14ac:dyDescent="0.25">
      <c r="A7835" t="str">
        <f t="shared" si="122"/>
        <v>ORD7834</v>
      </c>
      <c r="B7835" s="6">
        <v>45469</v>
      </c>
      <c r="C7835" s="6" t="str">
        <f>TEXT(Table1[[#This Row],[Order Date]],"mmm")</f>
        <v>Jun</v>
      </c>
      <c r="D7835" s="6" t="str">
        <f>TEXT(Table1[[#This Row],[Order Date]],"yyyy")</f>
        <v>2024</v>
      </c>
      <c r="E7835" t="s">
        <v>2265</v>
      </c>
      <c r="F7835" t="s">
        <v>123</v>
      </c>
      <c r="G7835" t="s">
        <v>34</v>
      </c>
      <c r="H7835" t="s">
        <v>35</v>
      </c>
      <c r="I7835" t="s">
        <v>2266</v>
      </c>
      <c r="J7835">
        <v>273.55</v>
      </c>
      <c r="K7835">
        <v>3</v>
      </c>
      <c r="L7835">
        <v>-13.68</v>
      </c>
    </row>
    <row r="7836" spans="1:12" ht="14.25" customHeight="1" x14ac:dyDescent="0.25">
      <c r="A7836" t="str">
        <f t="shared" si="122"/>
        <v>ORD7835</v>
      </c>
      <c r="B7836" s="6">
        <v>45469</v>
      </c>
      <c r="C7836" s="6" t="str">
        <f>TEXT(Table1[[#This Row],[Order Date]],"mmm")</f>
        <v>Jun</v>
      </c>
      <c r="D7836" s="6" t="str">
        <f>TEXT(Table1[[#This Row],[Order Date]],"yyyy")</f>
        <v>2024</v>
      </c>
      <c r="E7836" t="s">
        <v>1426</v>
      </c>
      <c r="F7836" t="s">
        <v>149</v>
      </c>
      <c r="G7836" t="s">
        <v>11</v>
      </c>
      <c r="H7836" t="s">
        <v>18</v>
      </c>
      <c r="I7836" t="s">
        <v>838</v>
      </c>
      <c r="J7836">
        <v>272.94</v>
      </c>
      <c r="K7836">
        <v>3</v>
      </c>
      <c r="L7836">
        <v>0</v>
      </c>
    </row>
    <row r="7837" spans="1:12" ht="14.25" customHeight="1" x14ac:dyDescent="0.25">
      <c r="A7837" t="str">
        <f t="shared" si="122"/>
        <v>ORD7836</v>
      </c>
      <c r="B7837" s="6">
        <v>45469</v>
      </c>
      <c r="C7837" s="6" t="str">
        <f>TEXT(Table1[[#This Row],[Order Date]],"mmm")</f>
        <v>Jun</v>
      </c>
      <c r="D7837" s="6" t="str">
        <f>TEXT(Table1[[#This Row],[Order Date]],"yyyy")</f>
        <v>2024</v>
      </c>
      <c r="E7837" t="s">
        <v>475</v>
      </c>
      <c r="F7837" t="s">
        <v>149</v>
      </c>
      <c r="G7837" t="s">
        <v>11</v>
      </c>
      <c r="H7837" t="s">
        <v>20</v>
      </c>
      <c r="I7837" t="s">
        <v>697</v>
      </c>
      <c r="J7837">
        <v>102.37</v>
      </c>
      <c r="K7837">
        <v>2</v>
      </c>
      <c r="L7837">
        <v>37.11</v>
      </c>
    </row>
    <row r="7838" spans="1:12" ht="14.25" customHeight="1" x14ac:dyDescent="0.25">
      <c r="A7838" t="str">
        <f t="shared" si="122"/>
        <v>ORD7837</v>
      </c>
      <c r="B7838" s="6">
        <v>45469</v>
      </c>
      <c r="C7838" s="6" t="str">
        <f>TEXT(Table1[[#This Row],[Order Date]],"mmm")</f>
        <v>Jun</v>
      </c>
      <c r="D7838" s="6" t="str">
        <f>TEXT(Table1[[#This Row],[Order Date]],"yyyy")</f>
        <v>2024</v>
      </c>
      <c r="E7838" t="s">
        <v>475</v>
      </c>
      <c r="F7838" t="s">
        <v>149</v>
      </c>
      <c r="G7838" t="s">
        <v>11</v>
      </c>
      <c r="H7838" t="s">
        <v>200</v>
      </c>
      <c r="I7838" t="s">
        <v>2593</v>
      </c>
      <c r="J7838">
        <v>28.4</v>
      </c>
      <c r="K7838">
        <v>5</v>
      </c>
      <c r="L7838">
        <v>8.24</v>
      </c>
    </row>
    <row r="7839" spans="1:12" ht="14.25" customHeight="1" x14ac:dyDescent="0.25">
      <c r="A7839" t="str">
        <f t="shared" si="122"/>
        <v>ORD7838</v>
      </c>
      <c r="B7839" s="6">
        <v>45469</v>
      </c>
      <c r="C7839" s="6" t="str">
        <f>TEXT(Table1[[#This Row],[Order Date]],"mmm")</f>
        <v>Jun</v>
      </c>
      <c r="D7839" s="6" t="str">
        <f>TEXT(Table1[[#This Row],[Order Date]],"yyyy")</f>
        <v>2024</v>
      </c>
      <c r="E7839" t="s">
        <v>475</v>
      </c>
      <c r="F7839" t="s">
        <v>149</v>
      </c>
      <c r="G7839" t="s">
        <v>11</v>
      </c>
      <c r="H7839" t="s">
        <v>18</v>
      </c>
      <c r="I7839" t="s">
        <v>308</v>
      </c>
      <c r="J7839">
        <v>713.88</v>
      </c>
      <c r="K7839">
        <v>4</v>
      </c>
      <c r="L7839">
        <v>214.16</v>
      </c>
    </row>
    <row r="7840" spans="1:12" ht="14.25" customHeight="1" x14ac:dyDescent="0.25">
      <c r="A7840" t="str">
        <f t="shared" si="122"/>
        <v>ORD7839</v>
      </c>
      <c r="B7840" s="6">
        <v>45469</v>
      </c>
      <c r="C7840" s="6" t="str">
        <f>TEXT(Table1[[#This Row],[Order Date]],"mmm")</f>
        <v>Jun</v>
      </c>
      <c r="D7840" s="6" t="str">
        <f>TEXT(Table1[[#This Row],[Order Date]],"yyyy")</f>
        <v>2024</v>
      </c>
      <c r="E7840" t="s">
        <v>475</v>
      </c>
      <c r="F7840" t="s">
        <v>149</v>
      </c>
      <c r="G7840" t="s">
        <v>11</v>
      </c>
      <c r="H7840" t="s">
        <v>12</v>
      </c>
      <c r="I7840" t="s">
        <v>1901</v>
      </c>
      <c r="J7840">
        <v>68.52</v>
      </c>
      <c r="K7840">
        <v>3</v>
      </c>
      <c r="L7840">
        <v>31.52</v>
      </c>
    </row>
    <row r="7841" spans="1:12" ht="14.25" customHeight="1" x14ac:dyDescent="0.25">
      <c r="A7841" t="str">
        <f t="shared" si="122"/>
        <v>ORD7840</v>
      </c>
      <c r="B7841" s="6">
        <v>45470</v>
      </c>
      <c r="C7841" s="6" t="str">
        <f>TEXT(Table1[[#This Row],[Order Date]],"mmm")</f>
        <v>Jun</v>
      </c>
      <c r="D7841" s="6" t="str">
        <f>TEXT(Table1[[#This Row],[Order Date]],"yyyy")</f>
        <v>2024</v>
      </c>
      <c r="E7841" t="s">
        <v>1338</v>
      </c>
      <c r="F7841" t="s">
        <v>149</v>
      </c>
      <c r="G7841" t="s">
        <v>34</v>
      </c>
      <c r="H7841" t="s">
        <v>35</v>
      </c>
      <c r="I7841" t="s">
        <v>793</v>
      </c>
      <c r="J7841">
        <v>191.65</v>
      </c>
      <c r="K7841">
        <v>3</v>
      </c>
      <c r="L7841">
        <v>31.94</v>
      </c>
    </row>
    <row r="7842" spans="1:12" ht="14.25" customHeight="1" x14ac:dyDescent="0.25">
      <c r="A7842" t="str">
        <f t="shared" si="122"/>
        <v>ORD7841</v>
      </c>
      <c r="B7842" s="6">
        <v>45470</v>
      </c>
      <c r="C7842" s="6" t="str">
        <f>TEXT(Table1[[#This Row],[Order Date]],"mmm")</f>
        <v>Jun</v>
      </c>
      <c r="D7842" s="6" t="str">
        <f>TEXT(Table1[[#This Row],[Order Date]],"yyyy")</f>
        <v>2024</v>
      </c>
      <c r="E7842" t="s">
        <v>709</v>
      </c>
      <c r="F7842" t="s">
        <v>996</v>
      </c>
      <c r="G7842" t="s">
        <v>11</v>
      </c>
      <c r="H7842" t="s">
        <v>12</v>
      </c>
      <c r="I7842" t="s">
        <v>1701</v>
      </c>
      <c r="J7842">
        <v>20.07</v>
      </c>
      <c r="K7842">
        <v>3</v>
      </c>
      <c r="L7842">
        <v>9.23</v>
      </c>
    </row>
    <row r="7843" spans="1:12" ht="14.25" customHeight="1" x14ac:dyDescent="0.25">
      <c r="A7843" t="str">
        <f t="shared" si="122"/>
        <v>ORD7842</v>
      </c>
      <c r="B7843" s="6">
        <v>45470</v>
      </c>
      <c r="C7843" s="6" t="str">
        <f>TEXT(Table1[[#This Row],[Order Date]],"mmm")</f>
        <v>Jun</v>
      </c>
      <c r="D7843" s="6" t="str">
        <f>TEXT(Table1[[#This Row],[Order Date]],"yyyy")</f>
        <v>2024</v>
      </c>
      <c r="E7843" t="s">
        <v>671</v>
      </c>
      <c r="F7843" t="s">
        <v>164</v>
      </c>
      <c r="G7843" t="s">
        <v>11</v>
      </c>
      <c r="H7843" t="s">
        <v>12</v>
      </c>
      <c r="I7843" t="s">
        <v>1944</v>
      </c>
      <c r="J7843">
        <v>19.440000000000001</v>
      </c>
      <c r="K7843">
        <v>3</v>
      </c>
      <c r="L7843">
        <v>9.33</v>
      </c>
    </row>
    <row r="7844" spans="1:12" ht="14.25" customHeight="1" x14ac:dyDescent="0.25">
      <c r="A7844" t="str">
        <f t="shared" si="122"/>
        <v>ORD7843</v>
      </c>
      <c r="B7844" s="6">
        <v>45470</v>
      </c>
      <c r="C7844" s="6" t="str">
        <f>TEXT(Table1[[#This Row],[Order Date]],"mmm")</f>
        <v>Jun</v>
      </c>
      <c r="D7844" s="6" t="str">
        <f>TEXT(Table1[[#This Row],[Order Date]],"yyyy")</f>
        <v>2024</v>
      </c>
      <c r="E7844" t="s">
        <v>671</v>
      </c>
      <c r="F7844" t="s">
        <v>164</v>
      </c>
      <c r="G7844" t="s">
        <v>34</v>
      </c>
      <c r="H7844" t="s">
        <v>47</v>
      </c>
      <c r="I7844" t="s">
        <v>2008</v>
      </c>
      <c r="J7844">
        <v>126.3</v>
      </c>
      <c r="K7844">
        <v>3</v>
      </c>
      <c r="L7844">
        <v>40.42</v>
      </c>
    </row>
    <row r="7845" spans="1:12" ht="14.25" customHeight="1" x14ac:dyDescent="0.25">
      <c r="A7845" t="str">
        <f t="shared" si="122"/>
        <v>ORD7844</v>
      </c>
      <c r="B7845" s="6">
        <v>45470</v>
      </c>
      <c r="C7845" s="6" t="str">
        <f>TEXT(Table1[[#This Row],[Order Date]],"mmm")</f>
        <v>Jun</v>
      </c>
      <c r="D7845" s="6" t="str">
        <f>TEXT(Table1[[#This Row],[Order Date]],"yyyy")</f>
        <v>2024</v>
      </c>
      <c r="E7845" t="s">
        <v>671</v>
      </c>
      <c r="F7845" t="s">
        <v>164</v>
      </c>
      <c r="G7845" t="s">
        <v>39</v>
      </c>
      <c r="H7845" t="s">
        <v>52</v>
      </c>
      <c r="I7845" t="s">
        <v>1628</v>
      </c>
      <c r="J7845">
        <v>1287.45</v>
      </c>
      <c r="K7845">
        <v>5</v>
      </c>
      <c r="L7845">
        <v>244.62</v>
      </c>
    </row>
    <row r="7846" spans="1:12" ht="14.25" customHeight="1" x14ac:dyDescent="0.25">
      <c r="A7846" t="str">
        <f t="shared" si="122"/>
        <v>ORD7845</v>
      </c>
      <c r="B7846" s="6">
        <v>45472</v>
      </c>
      <c r="C7846" s="6" t="str">
        <f>TEXT(Table1[[#This Row],[Order Date]],"mmm")</f>
        <v>Jun</v>
      </c>
      <c r="D7846" s="6" t="str">
        <f>TEXT(Table1[[#This Row],[Order Date]],"yyyy")</f>
        <v>2024</v>
      </c>
      <c r="E7846" t="s">
        <v>291</v>
      </c>
      <c r="F7846" t="s">
        <v>27</v>
      </c>
      <c r="G7846" t="s">
        <v>11</v>
      </c>
      <c r="H7846" t="s">
        <v>18</v>
      </c>
      <c r="I7846" t="s">
        <v>2110</v>
      </c>
      <c r="J7846">
        <v>1295.78</v>
      </c>
      <c r="K7846">
        <v>2</v>
      </c>
      <c r="L7846">
        <v>310.99</v>
      </c>
    </row>
    <row r="7847" spans="1:12" ht="14.25" customHeight="1" x14ac:dyDescent="0.25">
      <c r="A7847" t="str">
        <f t="shared" si="122"/>
        <v>ORD7846</v>
      </c>
      <c r="B7847" s="6">
        <v>45472</v>
      </c>
      <c r="C7847" s="6" t="str">
        <f>TEXT(Table1[[#This Row],[Order Date]],"mmm")</f>
        <v>Jun</v>
      </c>
      <c r="D7847" s="6" t="str">
        <f>TEXT(Table1[[#This Row],[Order Date]],"yyyy")</f>
        <v>2024</v>
      </c>
      <c r="E7847" t="s">
        <v>419</v>
      </c>
      <c r="F7847" t="s">
        <v>315</v>
      </c>
      <c r="G7847" t="s">
        <v>11</v>
      </c>
      <c r="H7847" t="s">
        <v>92</v>
      </c>
      <c r="I7847" t="s">
        <v>2316</v>
      </c>
      <c r="J7847">
        <v>362.94</v>
      </c>
      <c r="K7847">
        <v>3</v>
      </c>
      <c r="L7847">
        <v>90.74</v>
      </c>
    </row>
    <row r="7848" spans="1:12" ht="14.25" customHeight="1" x14ac:dyDescent="0.25">
      <c r="A7848" t="str">
        <f t="shared" si="122"/>
        <v>ORD7847</v>
      </c>
      <c r="B7848" s="6">
        <v>45472</v>
      </c>
      <c r="C7848" s="6" t="str">
        <f>TEXT(Table1[[#This Row],[Order Date]],"mmm")</f>
        <v>Jun</v>
      </c>
      <c r="D7848" s="6" t="str">
        <f>TEXT(Table1[[#This Row],[Order Date]],"yyyy")</f>
        <v>2024</v>
      </c>
      <c r="E7848" t="s">
        <v>419</v>
      </c>
      <c r="F7848" t="s">
        <v>315</v>
      </c>
      <c r="G7848" t="s">
        <v>11</v>
      </c>
      <c r="H7848" t="s">
        <v>20</v>
      </c>
      <c r="I7848" t="s">
        <v>1370</v>
      </c>
      <c r="J7848">
        <v>11.54</v>
      </c>
      <c r="K7848">
        <v>2</v>
      </c>
      <c r="L7848">
        <v>5.77</v>
      </c>
    </row>
    <row r="7849" spans="1:12" ht="14.25" customHeight="1" x14ac:dyDescent="0.25">
      <c r="A7849" t="str">
        <f t="shared" si="122"/>
        <v>ORD7848</v>
      </c>
      <c r="B7849" s="6">
        <v>45472</v>
      </c>
      <c r="C7849" s="6" t="str">
        <f>TEXT(Table1[[#This Row],[Order Date]],"mmm")</f>
        <v>Jun</v>
      </c>
      <c r="D7849" s="6" t="str">
        <f>TEXT(Table1[[#This Row],[Order Date]],"yyyy")</f>
        <v>2024</v>
      </c>
      <c r="E7849" t="s">
        <v>630</v>
      </c>
      <c r="F7849" t="s">
        <v>27</v>
      </c>
      <c r="G7849" t="s">
        <v>11</v>
      </c>
      <c r="H7849" t="s">
        <v>20</v>
      </c>
      <c r="I7849" t="s">
        <v>1139</v>
      </c>
      <c r="J7849">
        <v>312.55</v>
      </c>
      <c r="K7849">
        <v>9</v>
      </c>
      <c r="L7849">
        <v>101.58</v>
      </c>
    </row>
    <row r="7850" spans="1:12" ht="14.25" customHeight="1" x14ac:dyDescent="0.25">
      <c r="A7850" t="str">
        <f t="shared" si="122"/>
        <v>ORD7849</v>
      </c>
      <c r="B7850" s="6">
        <v>45472</v>
      </c>
      <c r="C7850" s="6" t="str">
        <f>TEXT(Table1[[#This Row],[Order Date]],"mmm")</f>
        <v>Jun</v>
      </c>
      <c r="D7850" s="6" t="str">
        <f>TEXT(Table1[[#This Row],[Order Date]],"yyyy")</f>
        <v>2024</v>
      </c>
      <c r="E7850" t="s">
        <v>1446</v>
      </c>
      <c r="F7850" t="s">
        <v>10</v>
      </c>
      <c r="G7850" t="s">
        <v>11</v>
      </c>
      <c r="H7850" t="s">
        <v>12</v>
      </c>
      <c r="I7850" t="s">
        <v>2384</v>
      </c>
      <c r="J7850">
        <v>5.18</v>
      </c>
      <c r="K7850">
        <v>1</v>
      </c>
      <c r="L7850">
        <v>1.81</v>
      </c>
    </row>
    <row r="7851" spans="1:12" ht="14.25" customHeight="1" x14ac:dyDescent="0.25">
      <c r="A7851" t="str">
        <f t="shared" si="122"/>
        <v>ORD7850</v>
      </c>
      <c r="B7851" s="6">
        <v>45472</v>
      </c>
      <c r="C7851" s="6" t="str">
        <f>TEXT(Table1[[#This Row],[Order Date]],"mmm")</f>
        <v>Jun</v>
      </c>
      <c r="D7851" s="6" t="str">
        <f>TEXT(Table1[[#This Row],[Order Date]],"yyyy")</f>
        <v>2024</v>
      </c>
      <c r="E7851" t="s">
        <v>1563</v>
      </c>
      <c r="F7851" t="s">
        <v>27</v>
      </c>
      <c r="G7851" t="s">
        <v>11</v>
      </c>
      <c r="H7851" t="s">
        <v>20</v>
      </c>
      <c r="I7851" t="s">
        <v>121</v>
      </c>
      <c r="J7851">
        <v>895.92</v>
      </c>
      <c r="K7851">
        <v>5</v>
      </c>
      <c r="L7851">
        <v>302.37</v>
      </c>
    </row>
    <row r="7852" spans="1:12" ht="14.25" customHeight="1" x14ac:dyDescent="0.25">
      <c r="A7852" t="str">
        <f t="shared" si="122"/>
        <v>ORD7851</v>
      </c>
      <c r="B7852" s="6">
        <v>45472</v>
      </c>
      <c r="C7852" s="6" t="str">
        <f>TEXT(Table1[[#This Row],[Order Date]],"mmm")</f>
        <v>Jun</v>
      </c>
      <c r="D7852" s="6" t="str">
        <f>TEXT(Table1[[#This Row],[Order Date]],"yyyy")</f>
        <v>2024</v>
      </c>
      <c r="E7852" t="s">
        <v>1563</v>
      </c>
      <c r="F7852" t="s">
        <v>27</v>
      </c>
      <c r="G7852" t="s">
        <v>11</v>
      </c>
      <c r="H7852" t="s">
        <v>18</v>
      </c>
      <c r="I7852" t="s">
        <v>1560</v>
      </c>
      <c r="J7852">
        <v>130.71</v>
      </c>
      <c r="K7852">
        <v>3</v>
      </c>
      <c r="L7852">
        <v>39.21</v>
      </c>
    </row>
    <row r="7853" spans="1:12" ht="14.25" customHeight="1" x14ac:dyDescent="0.25">
      <c r="A7853" t="str">
        <f t="shared" si="122"/>
        <v>ORD7852</v>
      </c>
      <c r="B7853" s="6">
        <v>45472</v>
      </c>
      <c r="C7853" s="6" t="str">
        <f>TEXT(Table1[[#This Row],[Order Date]],"mmm")</f>
        <v>Jun</v>
      </c>
      <c r="D7853" s="6" t="str">
        <f>TEXT(Table1[[#This Row],[Order Date]],"yyyy")</f>
        <v>2024</v>
      </c>
      <c r="E7853" t="s">
        <v>1563</v>
      </c>
      <c r="F7853" t="s">
        <v>27</v>
      </c>
      <c r="G7853" t="s">
        <v>11</v>
      </c>
      <c r="H7853" t="s">
        <v>24</v>
      </c>
      <c r="I7853" t="s">
        <v>2607</v>
      </c>
      <c r="J7853">
        <v>11.68</v>
      </c>
      <c r="K7853">
        <v>2</v>
      </c>
      <c r="L7853">
        <v>3.04</v>
      </c>
    </row>
    <row r="7854" spans="1:12" ht="14.25" customHeight="1" x14ac:dyDescent="0.25">
      <c r="A7854" t="str">
        <f t="shared" si="122"/>
        <v>ORD7853</v>
      </c>
      <c r="B7854" s="6">
        <v>45472</v>
      </c>
      <c r="C7854" s="6" t="str">
        <f>TEXT(Table1[[#This Row],[Order Date]],"mmm")</f>
        <v>Jun</v>
      </c>
      <c r="D7854" s="6" t="str">
        <f>TEXT(Table1[[#This Row],[Order Date]],"yyyy")</f>
        <v>2024</v>
      </c>
      <c r="E7854" t="s">
        <v>1563</v>
      </c>
      <c r="F7854" t="s">
        <v>27</v>
      </c>
      <c r="G7854" t="s">
        <v>39</v>
      </c>
      <c r="H7854" t="s">
        <v>52</v>
      </c>
      <c r="I7854" t="s">
        <v>213</v>
      </c>
      <c r="J7854">
        <v>62.31</v>
      </c>
      <c r="K7854">
        <v>3</v>
      </c>
      <c r="L7854">
        <v>22.43</v>
      </c>
    </row>
    <row r="7855" spans="1:12" ht="14.25" customHeight="1" x14ac:dyDescent="0.25">
      <c r="A7855" t="str">
        <f t="shared" si="122"/>
        <v>ORD7854</v>
      </c>
      <c r="B7855" s="6">
        <v>45472</v>
      </c>
      <c r="C7855" s="6" t="str">
        <f>TEXT(Table1[[#This Row],[Order Date]],"mmm")</f>
        <v>Jun</v>
      </c>
      <c r="D7855" s="6" t="str">
        <f>TEXT(Table1[[#This Row],[Order Date]],"yyyy")</f>
        <v>2024</v>
      </c>
      <c r="E7855" t="s">
        <v>2265</v>
      </c>
      <c r="F7855" t="s">
        <v>613</v>
      </c>
      <c r="G7855" t="s">
        <v>34</v>
      </c>
      <c r="H7855" t="s">
        <v>74</v>
      </c>
      <c r="I7855" t="s">
        <v>1909</v>
      </c>
      <c r="J7855">
        <v>638.82000000000005</v>
      </c>
      <c r="K7855">
        <v>9</v>
      </c>
      <c r="L7855">
        <v>185.26</v>
      </c>
    </row>
    <row r="7856" spans="1:12" ht="14.25" customHeight="1" x14ac:dyDescent="0.25">
      <c r="A7856" t="str">
        <f t="shared" si="122"/>
        <v>ORD7855</v>
      </c>
      <c r="B7856" s="6">
        <v>45472</v>
      </c>
      <c r="C7856" s="6" t="str">
        <f>TEXT(Table1[[#This Row],[Order Date]],"mmm")</f>
        <v>Jun</v>
      </c>
      <c r="D7856" s="6" t="str">
        <f>TEXT(Table1[[#This Row],[Order Date]],"yyyy")</f>
        <v>2024</v>
      </c>
      <c r="E7856" t="s">
        <v>2265</v>
      </c>
      <c r="F7856" t="s">
        <v>613</v>
      </c>
      <c r="G7856" t="s">
        <v>11</v>
      </c>
      <c r="H7856" t="s">
        <v>200</v>
      </c>
      <c r="I7856" t="s">
        <v>1053</v>
      </c>
      <c r="J7856">
        <v>30.69</v>
      </c>
      <c r="K7856">
        <v>3</v>
      </c>
      <c r="L7856">
        <v>7.98</v>
      </c>
    </row>
    <row r="7857" spans="1:12" ht="14.25" customHeight="1" x14ac:dyDescent="0.25">
      <c r="A7857" t="str">
        <f t="shared" si="122"/>
        <v>ORD7856</v>
      </c>
      <c r="B7857" s="6">
        <v>45472</v>
      </c>
      <c r="C7857" s="6" t="str">
        <f>TEXT(Table1[[#This Row],[Order Date]],"mmm")</f>
        <v>Jun</v>
      </c>
      <c r="D7857" s="6" t="str">
        <f>TEXT(Table1[[#This Row],[Order Date]],"yyyy")</f>
        <v>2024</v>
      </c>
      <c r="E7857" t="s">
        <v>2265</v>
      </c>
      <c r="F7857" t="s">
        <v>613</v>
      </c>
      <c r="G7857" t="s">
        <v>34</v>
      </c>
      <c r="H7857" t="s">
        <v>47</v>
      </c>
      <c r="I7857" t="s">
        <v>2557</v>
      </c>
      <c r="J7857">
        <v>25.16</v>
      </c>
      <c r="K7857">
        <v>2</v>
      </c>
      <c r="L7857">
        <v>8.5500000000000007</v>
      </c>
    </row>
    <row r="7858" spans="1:12" ht="14.25" customHeight="1" x14ac:dyDescent="0.25">
      <c r="A7858" t="str">
        <f t="shared" si="122"/>
        <v>ORD7857</v>
      </c>
      <c r="B7858" s="6">
        <v>45472</v>
      </c>
      <c r="C7858" s="6" t="str">
        <f>TEXT(Table1[[#This Row],[Order Date]],"mmm")</f>
        <v>Jun</v>
      </c>
      <c r="D7858" s="6" t="str">
        <f>TEXT(Table1[[#This Row],[Order Date]],"yyyy")</f>
        <v>2024</v>
      </c>
      <c r="E7858" t="s">
        <v>945</v>
      </c>
      <c r="F7858" t="s">
        <v>10</v>
      </c>
      <c r="G7858" t="s">
        <v>11</v>
      </c>
      <c r="H7858" t="s">
        <v>92</v>
      </c>
      <c r="I7858" t="s">
        <v>534</v>
      </c>
      <c r="J7858">
        <v>21.39</v>
      </c>
      <c r="K7858">
        <v>2</v>
      </c>
      <c r="L7858">
        <v>-54.55</v>
      </c>
    </row>
    <row r="7859" spans="1:12" ht="14.25" customHeight="1" x14ac:dyDescent="0.25">
      <c r="A7859" t="str">
        <f t="shared" si="122"/>
        <v>ORD7858</v>
      </c>
      <c r="B7859" s="6">
        <v>45472</v>
      </c>
      <c r="C7859" s="6" t="str">
        <f>TEXT(Table1[[#This Row],[Order Date]],"mmm")</f>
        <v>Jun</v>
      </c>
      <c r="D7859" s="6" t="str">
        <f>TEXT(Table1[[#This Row],[Order Date]],"yyyy")</f>
        <v>2024</v>
      </c>
      <c r="E7859" t="s">
        <v>945</v>
      </c>
      <c r="F7859" t="s">
        <v>10</v>
      </c>
      <c r="G7859" t="s">
        <v>34</v>
      </c>
      <c r="H7859" t="s">
        <v>145</v>
      </c>
      <c r="I7859" t="s">
        <v>950</v>
      </c>
      <c r="J7859">
        <v>307.31</v>
      </c>
      <c r="K7859">
        <v>3</v>
      </c>
      <c r="L7859">
        <v>-39.51</v>
      </c>
    </row>
    <row r="7860" spans="1:12" ht="14.25" customHeight="1" x14ac:dyDescent="0.25">
      <c r="A7860" t="str">
        <f t="shared" si="122"/>
        <v>ORD7859</v>
      </c>
      <c r="B7860" s="6">
        <v>45472</v>
      </c>
      <c r="C7860" s="6" t="str">
        <f>TEXT(Table1[[#This Row],[Order Date]],"mmm")</f>
        <v>Jun</v>
      </c>
      <c r="D7860" s="6" t="str">
        <f>TEXT(Table1[[#This Row],[Order Date]],"yyyy")</f>
        <v>2024</v>
      </c>
      <c r="E7860" t="s">
        <v>945</v>
      </c>
      <c r="F7860" t="s">
        <v>10</v>
      </c>
      <c r="G7860" t="s">
        <v>34</v>
      </c>
      <c r="H7860" t="s">
        <v>74</v>
      </c>
      <c r="I7860" t="s">
        <v>2198</v>
      </c>
      <c r="J7860">
        <v>410</v>
      </c>
      <c r="K7860">
        <v>3</v>
      </c>
      <c r="L7860">
        <v>-96.47</v>
      </c>
    </row>
    <row r="7861" spans="1:12" ht="14.25" customHeight="1" x14ac:dyDescent="0.25">
      <c r="A7861" t="str">
        <f t="shared" si="122"/>
        <v>ORD7860</v>
      </c>
      <c r="B7861" s="6">
        <v>45473</v>
      </c>
      <c r="C7861" s="6" t="str">
        <f>TEXT(Table1[[#This Row],[Order Date]],"mmm")</f>
        <v>Jun</v>
      </c>
      <c r="D7861" s="6" t="str">
        <f>TEXT(Table1[[#This Row],[Order Date]],"yyyy")</f>
        <v>2024</v>
      </c>
      <c r="E7861" t="s">
        <v>2145</v>
      </c>
      <c r="F7861" t="s">
        <v>126</v>
      </c>
      <c r="G7861" t="s">
        <v>11</v>
      </c>
      <c r="H7861" t="s">
        <v>20</v>
      </c>
      <c r="I7861" t="s">
        <v>2155</v>
      </c>
      <c r="J7861">
        <v>75.790000000000006</v>
      </c>
      <c r="K7861">
        <v>3</v>
      </c>
      <c r="L7861">
        <v>25.58</v>
      </c>
    </row>
    <row r="7862" spans="1:12" ht="14.25" customHeight="1" x14ac:dyDescent="0.25">
      <c r="A7862" t="str">
        <f t="shared" si="122"/>
        <v>ORD7861</v>
      </c>
      <c r="B7862" s="6">
        <v>45473</v>
      </c>
      <c r="C7862" s="6" t="str">
        <f>TEXT(Table1[[#This Row],[Order Date]],"mmm")</f>
        <v>Jun</v>
      </c>
      <c r="D7862" s="6" t="str">
        <f>TEXT(Table1[[#This Row],[Order Date]],"yyyy")</f>
        <v>2024</v>
      </c>
      <c r="E7862" t="s">
        <v>1023</v>
      </c>
      <c r="F7862" t="s">
        <v>149</v>
      </c>
      <c r="G7862" t="s">
        <v>34</v>
      </c>
      <c r="H7862" t="s">
        <v>145</v>
      </c>
      <c r="I7862" t="s">
        <v>1703</v>
      </c>
      <c r="J7862">
        <v>1044.6300000000001</v>
      </c>
      <c r="K7862">
        <v>5</v>
      </c>
      <c r="L7862">
        <v>-295.98</v>
      </c>
    </row>
    <row r="7863" spans="1:12" ht="14.25" customHeight="1" x14ac:dyDescent="0.25">
      <c r="A7863" t="str">
        <f t="shared" si="122"/>
        <v>ORD7862</v>
      </c>
      <c r="B7863" s="6">
        <v>45473</v>
      </c>
      <c r="C7863" s="6" t="str">
        <f>TEXT(Table1[[#This Row],[Order Date]],"mmm")</f>
        <v>Jun</v>
      </c>
      <c r="D7863" s="6" t="str">
        <f>TEXT(Table1[[#This Row],[Order Date]],"yyyy")</f>
        <v>2024</v>
      </c>
      <c r="E7863" t="s">
        <v>1781</v>
      </c>
      <c r="F7863" t="s">
        <v>149</v>
      </c>
      <c r="G7863" t="s">
        <v>11</v>
      </c>
      <c r="H7863" t="s">
        <v>18</v>
      </c>
      <c r="I7863" t="s">
        <v>2005</v>
      </c>
      <c r="J7863">
        <v>248.57</v>
      </c>
      <c r="K7863">
        <v>7</v>
      </c>
      <c r="L7863">
        <v>67.11</v>
      </c>
    </row>
    <row r="7864" spans="1:12" ht="14.25" customHeight="1" x14ac:dyDescent="0.25">
      <c r="A7864" t="str">
        <f t="shared" si="122"/>
        <v>ORD7863</v>
      </c>
      <c r="B7864" s="6">
        <v>45473</v>
      </c>
      <c r="C7864" s="6" t="str">
        <f>TEXT(Table1[[#This Row],[Order Date]],"mmm")</f>
        <v>Jun</v>
      </c>
      <c r="D7864" s="6" t="str">
        <f>TEXT(Table1[[#This Row],[Order Date]],"yyyy")</f>
        <v>2024</v>
      </c>
      <c r="E7864" t="s">
        <v>1781</v>
      </c>
      <c r="F7864" t="s">
        <v>149</v>
      </c>
      <c r="G7864" t="s">
        <v>34</v>
      </c>
      <c r="H7864" t="s">
        <v>47</v>
      </c>
      <c r="I7864" t="s">
        <v>1698</v>
      </c>
      <c r="J7864">
        <v>22.23</v>
      </c>
      <c r="K7864">
        <v>1</v>
      </c>
      <c r="L7864">
        <v>9.7799999999999994</v>
      </c>
    </row>
    <row r="7865" spans="1:12" ht="14.25" customHeight="1" x14ac:dyDescent="0.25">
      <c r="A7865" t="str">
        <f t="shared" si="122"/>
        <v>ORD7864</v>
      </c>
      <c r="B7865" s="6">
        <v>45473</v>
      </c>
      <c r="C7865" s="6" t="str">
        <f>TEXT(Table1[[#This Row],[Order Date]],"mmm")</f>
        <v>Jun</v>
      </c>
      <c r="D7865" s="6" t="str">
        <f>TEXT(Table1[[#This Row],[Order Date]],"yyyy")</f>
        <v>2024</v>
      </c>
      <c r="E7865" t="s">
        <v>925</v>
      </c>
      <c r="F7865" t="s">
        <v>15</v>
      </c>
      <c r="G7865" t="s">
        <v>39</v>
      </c>
      <c r="H7865" t="s">
        <v>40</v>
      </c>
      <c r="I7865" t="s">
        <v>1695</v>
      </c>
      <c r="J7865">
        <v>1001.58</v>
      </c>
      <c r="K7865">
        <v>2</v>
      </c>
      <c r="L7865">
        <v>125.2</v>
      </c>
    </row>
    <row r="7866" spans="1:12" ht="14.25" customHeight="1" x14ac:dyDescent="0.25">
      <c r="A7866" t="str">
        <f t="shared" si="122"/>
        <v>ORD7865</v>
      </c>
      <c r="B7866" s="6">
        <v>45473</v>
      </c>
      <c r="C7866" s="6" t="str">
        <f>TEXT(Table1[[#This Row],[Order Date]],"mmm")</f>
        <v>Jun</v>
      </c>
      <c r="D7866" s="6" t="str">
        <f>TEXT(Table1[[#This Row],[Order Date]],"yyyy")</f>
        <v>2024</v>
      </c>
      <c r="E7866" t="s">
        <v>925</v>
      </c>
      <c r="F7866" t="s">
        <v>15</v>
      </c>
      <c r="G7866" t="s">
        <v>34</v>
      </c>
      <c r="H7866" t="s">
        <v>35</v>
      </c>
      <c r="I7866" t="s">
        <v>1454</v>
      </c>
      <c r="J7866">
        <v>569.05999999999995</v>
      </c>
      <c r="K7866">
        <v>3</v>
      </c>
      <c r="L7866">
        <v>-178.85</v>
      </c>
    </row>
    <row r="7867" spans="1:12" ht="14.25" customHeight="1" x14ac:dyDescent="0.25">
      <c r="A7867" t="str">
        <f t="shared" si="122"/>
        <v>ORD7866</v>
      </c>
      <c r="B7867" s="6">
        <v>45473</v>
      </c>
      <c r="C7867" s="6" t="str">
        <f>TEXT(Table1[[#This Row],[Order Date]],"mmm")</f>
        <v>Jun</v>
      </c>
      <c r="D7867" s="6" t="str">
        <f>TEXT(Table1[[#This Row],[Order Date]],"yyyy")</f>
        <v>2024</v>
      </c>
      <c r="E7867" t="s">
        <v>925</v>
      </c>
      <c r="F7867" t="s">
        <v>15</v>
      </c>
      <c r="G7867" t="s">
        <v>34</v>
      </c>
      <c r="H7867" t="s">
        <v>47</v>
      </c>
      <c r="I7867" t="s">
        <v>1905</v>
      </c>
      <c r="J7867">
        <v>14.22</v>
      </c>
      <c r="K7867">
        <v>2</v>
      </c>
      <c r="L7867">
        <v>-10.31</v>
      </c>
    </row>
    <row r="7868" spans="1:12" ht="14.25" customHeight="1" x14ac:dyDescent="0.25">
      <c r="A7868" t="str">
        <f t="shared" si="122"/>
        <v>ORD7867</v>
      </c>
      <c r="B7868" s="6">
        <v>45473</v>
      </c>
      <c r="C7868" s="6" t="str">
        <f>TEXT(Table1[[#This Row],[Order Date]],"mmm")</f>
        <v>Jun</v>
      </c>
      <c r="D7868" s="6" t="str">
        <f>TEXT(Table1[[#This Row],[Order Date]],"yyyy")</f>
        <v>2024</v>
      </c>
      <c r="E7868" t="s">
        <v>2544</v>
      </c>
      <c r="F7868" t="s">
        <v>120</v>
      </c>
      <c r="G7868" t="s">
        <v>34</v>
      </c>
      <c r="H7868" t="s">
        <v>47</v>
      </c>
      <c r="I7868" t="s">
        <v>913</v>
      </c>
      <c r="J7868">
        <v>19.52</v>
      </c>
      <c r="K7868">
        <v>2</v>
      </c>
      <c r="L7868">
        <v>5.37</v>
      </c>
    </row>
    <row r="7869" spans="1:12" ht="14.25" customHeight="1" x14ac:dyDescent="0.25">
      <c r="A7869" t="str">
        <f t="shared" si="122"/>
        <v>ORD7868</v>
      </c>
      <c r="B7869" s="6">
        <v>45473</v>
      </c>
      <c r="C7869" s="6" t="str">
        <f>TEXT(Table1[[#This Row],[Order Date]],"mmm")</f>
        <v>Jun</v>
      </c>
      <c r="D7869" s="6" t="str">
        <f>TEXT(Table1[[#This Row],[Order Date]],"yyyy")</f>
        <v>2024</v>
      </c>
      <c r="E7869" t="s">
        <v>1301</v>
      </c>
      <c r="F7869" t="s">
        <v>27</v>
      </c>
      <c r="G7869" t="s">
        <v>34</v>
      </c>
      <c r="H7869" t="s">
        <v>74</v>
      </c>
      <c r="I7869" t="s">
        <v>155</v>
      </c>
      <c r="J7869">
        <v>436</v>
      </c>
      <c r="K7869">
        <v>3</v>
      </c>
      <c r="L7869">
        <v>5.13</v>
      </c>
    </row>
    <row r="7870" spans="1:12" ht="14.25" customHeight="1" x14ac:dyDescent="0.25">
      <c r="A7870" t="str">
        <f t="shared" si="122"/>
        <v>ORD7869</v>
      </c>
      <c r="B7870" s="6">
        <v>45473</v>
      </c>
      <c r="C7870" s="6" t="str">
        <f>TEXT(Table1[[#This Row],[Order Date]],"mmm")</f>
        <v>Jun</v>
      </c>
      <c r="D7870" s="6" t="str">
        <f>TEXT(Table1[[#This Row],[Order Date]],"yyyy")</f>
        <v>2024</v>
      </c>
      <c r="E7870" t="s">
        <v>1371</v>
      </c>
      <c r="F7870" t="s">
        <v>27</v>
      </c>
      <c r="G7870" t="s">
        <v>11</v>
      </c>
      <c r="H7870" t="s">
        <v>12</v>
      </c>
      <c r="I7870" t="s">
        <v>360</v>
      </c>
      <c r="J7870">
        <v>204.95</v>
      </c>
      <c r="K7870">
        <v>5</v>
      </c>
      <c r="L7870">
        <v>100.43</v>
      </c>
    </row>
    <row r="7871" spans="1:12" ht="14.25" customHeight="1" x14ac:dyDescent="0.25">
      <c r="A7871" t="str">
        <f t="shared" si="122"/>
        <v>ORD7870</v>
      </c>
      <c r="B7871" s="6">
        <v>45473</v>
      </c>
      <c r="C7871" s="6" t="str">
        <f>TEXT(Table1[[#This Row],[Order Date]],"mmm")</f>
        <v>Jun</v>
      </c>
      <c r="D7871" s="6" t="str">
        <f>TEXT(Table1[[#This Row],[Order Date]],"yyyy")</f>
        <v>2024</v>
      </c>
      <c r="E7871" t="s">
        <v>171</v>
      </c>
      <c r="F7871" t="s">
        <v>149</v>
      </c>
      <c r="G7871" t="s">
        <v>11</v>
      </c>
      <c r="H7871" t="s">
        <v>18</v>
      </c>
      <c r="I7871" t="s">
        <v>1384</v>
      </c>
      <c r="J7871">
        <v>1085.42</v>
      </c>
      <c r="K7871">
        <v>7</v>
      </c>
      <c r="L7871">
        <v>282.20999999999998</v>
      </c>
    </row>
    <row r="7872" spans="1:12" ht="14.25" customHeight="1" x14ac:dyDescent="0.25">
      <c r="A7872" t="str">
        <f t="shared" si="122"/>
        <v>ORD7871</v>
      </c>
      <c r="B7872" s="6">
        <v>45474</v>
      </c>
      <c r="C7872" s="6" t="str">
        <f>TEXT(Table1[[#This Row],[Order Date]],"mmm")</f>
        <v>Jul</v>
      </c>
      <c r="D7872" s="6" t="str">
        <f>TEXT(Table1[[#This Row],[Order Date]],"yyyy")</f>
        <v>2024</v>
      </c>
      <c r="E7872" t="s">
        <v>1385</v>
      </c>
      <c r="F7872" t="s">
        <v>129</v>
      </c>
      <c r="G7872" t="s">
        <v>11</v>
      </c>
      <c r="H7872" t="s">
        <v>18</v>
      </c>
      <c r="I7872" t="s">
        <v>586</v>
      </c>
      <c r="J7872">
        <v>443.92</v>
      </c>
      <c r="K7872">
        <v>4</v>
      </c>
      <c r="L7872">
        <v>13.32</v>
      </c>
    </row>
    <row r="7873" spans="1:12" ht="14.25" customHeight="1" x14ac:dyDescent="0.25">
      <c r="A7873" t="str">
        <f t="shared" si="122"/>
        <v>ORD7872</v>
      </c>
      <c r="B7873" s="6">
        <v>45474</v>
      </c>
      <c r="C7873" s="6" t="str">
        <f>TEXT(Table1[[#This Row],[Order Date]],"mmm")</f>
        <v>Jul</v>
      </c>
      <c r="D7873" s="6" t="str">
        <f>TEXT(Table1[[#This Row],[Order Date]],"yyyy")</f>
        <v>2024</v>
      </c>
      <c r="E7873" t="s">
        <v>1385</v>
      </c>
      <c r="F7873" t="s">
        <v>129</v>
      </c>
      <c r="G7873" t="s">
        <v>11</v>
      </c>
      <c r="H7873" t="s">
        <v>20</v>
      </c>
      <c r="I7873" t="s">
        <v>528</v>
      </c>
      <c r="J7873">
        <v>169.99</v>
      </c>
      <c r="K7873">
        <v>1</v>
      </c>
      <c r="L7873">
        <v>78.2</v>
      </c>
    </row>
    <row r="7874" spans="1:12" ht="14.25" customHeight="1" x14ac:dyDescent="0.25">
      <c r="A7874" t="str">
        <f t="shared" si="122"/>
        <v>ORD7873</v>
      </c>
      <c r="B7874" s="6">
        <v>45474</v>
      </c>
      <c r="C7874" s="6" t="str">
        <f>TEXT(Table1[[#This Row],[Order Date]],"mmm")</f>
        <v>Jul</v>
      </c>
      <c r="D7874" s="6" t="str">
        <f>TEXT(Table1[[#This Row],[Order Date]],"yyyy")</f>
        <v>2024</v>
      </c>
      <c r="E7874" t="s">
        <v>1385</v>
      </c>
      <c r="F7874" t="s">
        <v>129</v>
      </c>
      <c r="G7874" t="s">
        <v>11</v>
      </c>
      <c r="H7874" t="s">
        <v>12</v>
      </c>
      <c r="I7874" t="s">
        <v>493</v>
      </c>
      <c r="J7874">
        <v>25.92</v>
      </c>
      <c r="K7874">
        <v>4</v>
      </c>
      <c r="L7874">
        <v>12.44</v>
      </c>
    </row>
    <row r="7875" spans="1:12" ht="14.25" customHeight="1" x14ac:dyDescent="0.25">
      <c r="A7875" t="str">
        <f t="shared" ref="A7875:A7938" si="123">"ORD" &amp; TEXT(ROW(A7875)-1, "0000")</f>
        <v>ORD7874</v>
      </c>
      <c r="B7875" s="6">
        <v>45475</v>
      </c>
      <c r="C7875" s="6" t="str">
        <f>TEXT(Table1[[#This Row],[Order Date]],"mmm")</f>
        <v>Jul</v>
      </c>
      <c r="D7875" s="6" t="str">
        <f>TEXT(Table1[[#This Row],[Order Date]],"yyyy")</f>
        <v>2024</v>
      </c>
      <c r="E7875" t="s">
        <v>963</v>
      </c>
      <c r="F7875" t="s">
        <v>10</v>
      </c>
      <c r="G7875" t="s">
        <v>11</v>
      </c>
      <c r="H7875" t="s">
        <v>12</v>
      </c>
      <c r="I7875" t="s">
        <v>1989</v>
      </c>
      <c r="J7875">
        <v>163.96</v>
      </c>
      <c r="K7875">
        <v>5</v>
      </c>
      <c r="L7875">
        <v>59.44</v>
      </c>
    </row>
    <row r="7876" spans="1:12" ht="14.25" customHeight="1" x14ac:dyDescent="0.25">
      <c r="A7876" t="str">
        <f t="shared" si="123"/>
        <v>ORD7875</v>
      </c>
      <c r="B7876" s="6">
        <v>45475</v>
      </c>
      <c r="C7876" s="6" t="str">
        <f>TEXT(Table1[[#This Row],[Order Date]],"mmm")</f>
        <v>Jul</v>
      </c>
      <c r="D7876" s="6" t="str">
        <f>TEXT(Table1[[#This Row],[Order Date]],"yyyy")</f>
        <v>2024</v>
      </c>
      <c r="E7876" t="s">
        <v>963</v>
      </c>
      <c r="F7876" t="s">
        <v>10</v>
      </c>
      <c r="G7876" t="s">
        <v>11</v>
      </c>
      <c r="H7876" t="s">
        <v>20</v>
      </c>
      <c r="I7876" t="s">
        <v>914</v>
      </c>
      <c r="J7876">
        <v>5.23</v>
      </c>
      <c r="K7876">
        <v>4</v>
      </c>
      <c r="L7876">
        <v>-8.11</v>
      </c>
    </row>
    <row r="7877" spans="1:12" ht="14.25" customHeight="1" x14ac:dyDescent="0.25">
      <c r="A7877" t="str">
        <f t="shared" si="123"/>
        <v>ORD7876</v>
      </c>
      <c r="B7877" s="6">
        <v>45476</v>
      </c>
      <c r="C7877" s="6" t="str">
        <f>TEXT(Table1[[#This Row],[Order Date]],"mmm")</f>
        <v>Jul</v>
      </c>
      <c r="D7877" s="6" t="str">
        <f>TEXT(Table1[[#This Row],[Order Date]],"yyyy")</f>
        <v>2024</v>
      </c>
      <c r="E7877" t="s">
        <v>2688</v>
      </c>
      <c r="F7877" t="s">
        <v>30</v>
      </c>
      <c r="G7877" t="s">
        <v>34</v>
      </c>
      <c r="H7877" t="s">
        <v>47</v>
      </c>
      <c r="I7877" t="s">
        <v>1837</v>
      </c>
      <c r="J7877">
        <v>23.99</v>
      </c>
      <c r="K7877">
        <v>1</v>
      </c>
      <c r="L7877">
        <v>5.52</v>
      </c>
    </row>
    <row r="7878" spans="1:12" ht="14.25" customHeight="1" x14ac:dyDescent="0.25">
      <c r="A7878" t="str">
        <f t="shared" si="123"/>
        <v>ORD7877</v>
      </c>
      <c r="B7878" s="6">
        <v>45476</v>
      </c>
      <c r="C7878" s="6" t="str">
        <f>TEXT(Table1[[#This Row],[Order Date]],"mmm")</f>
        <v>Jul</v>
      </c>
      <c r="D7878" s="6" t="str">
        <f>TEXT(Table1[[#This Row],[Order Date]],"yyyy")</f>
        <v>2024</v>
      </c>
      <c r="E7878" t="s">
        <v>2688</v>
      </c>
      <c r="F7878" t="s">
        <v>30</v>
      </c>
      <c r="G7878" t="s">
        <v>39</v>
      </c>
      <c r="H7878" t="s">
        <v>40</v>
      </c>
      <c r="I7878" t="s">
        <v>520</v>
      </c>
      <c r="J7878">
        <v>287.97000000000003</v>
      </c>
      <c r="K7878">
        <v>3</v>
      </c>
      <c r="L7878">
        <v>77.75</v>
      </c>
    </row>
    <row r="7879" spans="1:12" ht="14.25" customHeight="1" x14ac:dyDescent="0.25">
      <c r="A7879" t="str">
        <f t="shared" si="123"/>
        <v>ORD7878</v>
      </c>
      <c r="B7879" s="6">
        <v>45476</v>
      </c>
      <c r="C7879" s="6" t="str">
        <f>TEXT(Table1[[#This Row],[Order Date]],"mmm")</f>
        <v>Jul</v>
      </c>
      <c r="D7879" s="6" t="str">
        <f>TEXT(Table1[[#This Row],[Order Date]],"yyyy")</f>
        <v>2024</v>
      </c>
      <c r="E7879" t="s">
        <v>1891</v>
      </c>
      <c r="F7879" t="s">
        <v>245</v>
      </c>
      <c r="G7879" t="s">
        <v>11</v>
      </c>
      <c r="H7879" t="s">
        <v>24</v>
      </c>
      <c r="I7879" t="s">
        <v>76</v>
      </c>
      <c r="J7879">
        <v>9.5500000000000007</v>
      </c>
      <c r="K7879">
        <v>3</v>
      </c>
      <c r="L7879">
        <v>1.55</v>
      </c>
    </row>
    <row r="7880" spans="1:12" ht="14.25" customHeight="1" x14ac:dyDescent="0.25">
      <c r="A7880" t="str">
        <f t="shared" si="123"/>
        <v>ORD7879</v>
      </c>
      <c r="B7880" s="6">
        <v>45476</v>
      </c>
      <c r="C7880" s="6" t="str">
        <f>TEXT(Table1[[#This Row],[Order Date]],"mmm")</f>
        <v>Jul</v>
      </c>
      <c r="D7880" s="6" t="str">
        <f>TEXT(Table1[[#This Row],[Order Date]],"yyyy")</f>
        <v>2024</v>
      </c>
      <c r="E7880" t="s">
        <v>437</v>
      </c>
      <c r="F7880" t="s">
        <v>10</v>
      </c>
      <c r="G7880" t="s">
        <v>39</v>
      </c>
      <c r="H7880" t="s">
        <v>40</v>
      </c>
      <c r="I7880" t="s">
        <v>721</v>
      </c>
      <c r="J7880">
        <v>167.97</v>
      </c>
      <c r="K7880">
        <v>4</v>
      </c>
      <c r="L7880">
        <v>62.99</v>
      </c>
    </row>
    <row r="7881" spans="1:12" ht="14.25" customHeight="1" x14ac:dyDescent="0.25">
      <c r="A7881" t="str">
        <f t="shared" si="123"/>
        <v>ORD7880</v>
      </c>
      <c r="B7881" s="6">
        <v>45476</v>
      </c>
      <c r="C7881" s="6" t="str">
        <f>TEXT(Table1[[#This Row],[Order Date]],"mmm")</f>
        <v>Jul</v>
      </c>
      <c r="D7881" s="6" t="str">
        <f>TEXT(Table1[[#This Row],[Order Date]],"yyyy")</f>
        <v>2024</v>
      </c>
      <c r="E7881" t="s">
        <v>483</v>
      </c>
      <c r="F7881" t="s">
        <v>10</v>
      </c>
      <c r="G7881" t="s">
        <v>11</v>
      </c>
      <c r="H7881" t="s">
        <v>12</v>
      </c>
      <c r="I7881" t="s">
        <v>264</v>
      </c>
      <c r="J7881">
        <v>273.89999999999998</v>
      </c>
      <c r="K7881">
        <v>7</v>
      </c>
      <c r="L7881">
        <v>92.44</v>
      </c>
    </row>
    <row r="7882" spans="1:12" ht="14.25" customHeight="1" x14ac:dyDescent="0.25">
      <c r="A7882" t="str">
        <f t="shared" si="123"/>
        <v>ORD7881</v>
      </c>
      <c r="B7882" s="6">
        <v>45476</v>
      </c>
      <c r="C7882" s="6" t="str">
        <f>TEXT(Table1[[#This Row],[Order Date]],"mmm")</f>
        <v>Jul</v>
      </c>
      <c r="D7882" s="6" t="str">
        <f>TEXT(Table1[[#This Row],[Order Date]],"yyyy")</f>
        <v>2024</v>
      </c>
      <c r="E7882" t="s">
        <v>483</v>
      </c>
      <c r="F7882" t="s">
        <v>10</v>
      </c>
      <c r="G7882" t="s">
        <v>39</v>
      </c>
      <c r="H7882" t="s">
        <v>302</v>
      </c>
      <c r="I7882" t="s">
        <v>2689</v>
      </c>
      <c r="J7882">
        <v>597.13</v>
      </c>
      <c r="K7882">
        <v>3</v>
      </c>
      <c r="L7882">
        <v>49.76</v>
      </c>
    </row>
    <row r="7883" spans="1:12" ht="14.25" customHeight="1" x14ac:dyDescent="0.25">
      <c r="A7883" t="str">
        <f t="shared" si="123"/>
        <v>ORD7882</v>
      </c>
      <c r="B7883" s="6">
        <v>45476</v>
      </c>
      <c r="C7883" s="6" t="str">
        <f>TEXT(Table1[[#This Row],[Order Date]],"mmm")</f>
        <v>Jul</v>
      </c>
      <c r="D7883" s="6" t="str">
        <f>TEXT(Table1[[#This Row],[Order Date]],"yyyy")</f>
        <v>2024</v>
      </c>
      <c r="E7883" t="s">
        <v>383</v>
      </c>
      <c r="F7883" t="s">
        <v>399</v>
      </c>
      <c r="G7883" t="s">
        <v>34</v>
      </c>
      <c r="H7883" t="s">
        <v>47</v>
      </c>
      <c r="I7883" t="s">
        <v>570</v>
      </c>
      <c r="J7883">
        <v>545.85</v>
      </c>
      <c r="K7883">
        <v>9</v>
      </c>
      <c r="L7883">
        <v>114.63</v>
      </c>
    </row>
    <row r="7884" spans="1:12" ht="14.25" customHeight="1" x14ac:dyDescent="0.25">
      <c r="A7884" t="str">
        <f t="shared" si="123"/>
        <v>ORD7883</v>
      </c>
      <c r="B7884" s="6">
        <v>45476</v>
      </c>
      <c r="C7884" s="6" t="str">
        <f>TEXT(Table1[[#This Row],[Order Date]],"mmm")</f>
        <v>Jul</v>
      </c>
      <c r="D7884" s="6" t="str">
        <f>TEXT(Table1[[#This Row],[Order Date]],"yyyy")</f>
        <v>2024</v>
      </c>
      <c r="E7884" t="s">
        <v>1223</v>
      </c>
      <c r="F7884" t="s">
        <v>78</v>
      </c>
      <c r="G7884" t="s">
        <v>11</v>
      </c>
      <c r="H7884" t="s">
        <v>12</v>
      </c>
      <c r="I7884" t="s">
        <v>13</v>
      </c>
      <c r="J7884">
        <v>32.9</v>
      </c>
      <c r="K7884">
        <v>4</v>
      </c>
      <c r="L7884">
        <v>11.1</v>
      </c>
    </row>
    <row r="7885" spans="1:12" ht="14.25" customHeight="1" x14ac:dyDescent="0.25">
      <c r="A7885" t="str">
        <f t="shared" si="123"/>
        <v>ORD7884</v>
      </c>
      <c r="B7885" s="6">
        <v>45476</v>
      </c>
      <c r="C7885" s="6" t="str">
        <f>TEXT(Table1[[#This Row],[Order Date]],"mmm")</f>
        <v>Jul</v>
      </c>
      <c r="D7885" s="6" t="str">
        <f>TEXT(Table1[[#This Row],[Order Date]],"yyyy")</f>
        <v>2024</v>
      </c>
      <c r="E7885" t="s">
        <v>1223</v>
      </c>
      <c r="F7885" t="s">
        <v>78</v>
      </c>
      <c r="G7885" t="s">
        <v>34</v>
      </c>
      <c r="H7885" t="s">
        <v>145</v>
      </c>
      <c r="I7885" t="s">
        <v>790</v>
      </c>
      <c r="J7885">
        <v>215.15</v>
      </c>
      <c r="K7885">
        <v>2</v>
      </c>
      <c r="L7885">
        <v>-103.99</v>
      </c>
    </row>
    <row r="7886" spans="1:12" ht="14.25" customHeight="1" x14ac:dyDescent="0.25">
      <c r="A7886" t="str">
        <f t="shared" si="123"/>
        <v>ORD7885</v>
      </c>
      <c r="B7886" s="6">
        <v>45476</v>
      </c>
      <c r="C7886" s="6" t="str">
        <f>TEXT(Table1[[#This Row],[Order Date]],"mmm")</f>
        <v>Jul</v>
      </c>
      <c r="D7886" s="6" t="str">
        <f>TEXT(Table1[[#This Row],[Order Date]],"yyyy")</f>
        <v>2024</v>
      </c>
      <c r="E7886" t="s">
        <v>1223</v>
      </c>
      <c r="F7886" t="s">
        <v>78</v>
      </c>
      <c r="G7886" t="s">
        <v>11</v>
      </c>
      <c r="H7886" t="s">
        <v>12</v>
      </c>
      <c r="I7886" t="s">
        <v>1353</v>
      </c>
      <c r="J7886">
        <v>30.96</v>
      </c>
      <c r="K7886">
        <v>6</v>
      </c>
      <c r="L7886">
        <v>11.22</v>
      </c>
    </row>
    <row r="7887" spans="1:12" ht="14.25" customHeight="1" x14ac:dyDescent="0.25">
      <c r="A7887" t="str">
        <f t="shared" si="123"/>
        <v>ORD7886</v>
      </c>
      <c r="B7887" s="6">
        <v>45476</v>
      </c>
      <c r="C7887" s="6" t="str">
        <f>TEXT(Table1[[#This Row],[Order Date]],"mmm")</f>
        <v>Jul</v>
      </c>
      <c r="D7887" s="6" t="str">
        <f>TEXT(Table1[[#This Row],[Order Date]],"yyyy")</f>
        <v>2024</v>
      </c>
      <c r="E7887" t="s">
        <v>1332</v>
      </c>
      <c r="F7887" t="s">
        <v>164</v>
      </c>
      <c r="G7887" t="s">
        <v>39</v>
      </c>
      <c r="H7887" t="s">
        <v>52</v>
      </c>
      <c r="I7887" t="s">
        <v>84</v>
      </c>
      <c r="J7887">
        <v>59.98</v>
      </c>
      <c r="K7887">
        <v>2</v>
      </c>
      <c r="L7887">
        <v>26.39</v>
      </c>
    </row>
    <row r="7888" spans="1:12" ht="14.25" customHeight="1" x14ac:dyDescent="0.25">
      <c r="A7888" t="str">
        <f t="shared" si="123"/>
        <v>ORD7887</v>
      </c>
      <c r="B7888" s="6">
        <v>45476</v>
      </c>
      <c r="C7888" s="6" t="str">
        <f>TEXT(Table1[[#This Row],[Order Date]],"mmm")</f>
        <v>Jul</v>
      </c>
      <c r="D7888" s="6" t="str">
        <f>TEXT(Table1[[#This Row],[Order Date]],"yyyy")</f>
        <v>2024</v>
      </c>
      <c r="E7888" t="s">
        <v>1332</v>
      </c>
      <c r="F7888" t="s">
        <v>164</v>
      </c>
      <c r="G7888" t="s">
        <v>39</v>
      </c>
      <c r="H7888" t="s">
        <v>302</v>
      </c>
      <c r="I7888" t="s">
        <v>2462</v>
      </c>
      <c r="J7888">
        <v>2395.1999999999998</v>
      </c>
      <c r="K7888">
        <v>6</v>
      </c>
      <c r="L7888">
        <v>209.58</v>
      </c>
    </row>
    <row r="7889" spans="1:12" ht="14.25" customHeight="1" x14ac:dyDescent="0.25">
      <c r="A7889" t="str">
        <f t="shared" si="123"/>
        <v>ORD7888</v>
      </c>
      <c r="B7889" s="6">
        <v>45476</v>
      </c>
      <c r="C7889" s="6" t="str">
        <f>TEXT(Table1[[#This Row],[Order Date]],"mmm")</f>
        <v>Jul</v>
      </c>
      <c r="D7889" s="6" t="str">
        <f>TEXT(Table1[[#This Row],[Order Date]],"yyyy")</f>
        <v>2024</v>
      </c>
      <c r="E7889" t="s">
        <v>1332</v>
      </c>
      <c r="F7889" t="s">
        <v>164</v>
      </c>
      <c r="G7889" t="s">
        <v>39</v>
      </c>
      <c r="H7889" t="s">
        <v>52</v>
      </c>
      <c r="I7889" t="s">
        <v>1875</v>
      </c>
      <c r="J7889">
        <v>1687.8</v>
      </c>
      <c r="K7889">
        <v>4</v>
      </c>
      <c r="L7889">
        <v>742.63</v>
      </c>
    </row>
    <row r="7890" spans="1:12" ht="14.25" customHeight="1" x14ac:dyDescent="0.25">
      <c r="A7890" t="str">
        <f t="shared" si="123"/>
        <v>ORD7889</v>
      </c>
      <c r="B7890" s="6">
        <v>45476</v>
      </c>
      <c r="C7890" s="6" t="str">
        <f>TEXT(Table1[[#This Row],[Order Date]],"mmm")</f>
        <v>Jul</v>
      </c>
      <c r="D7890" s="6" t="str">
        <f>TEXT(Table1[[#This Row],[Order Date]],"yyyy")</f>
        <v>2024</v>
      </c>
      <c r="E7890" t="s">
        <v>1332</v>
      </c>
      <c r="F7890" t="s">
        <v>164</v>
      </c>
      <c r="G7890" t="s">
        <v>39</v>
      </c>
      <c r="H7890" t="s">
        <v>40</v>
      </c>
      <c r="I7890" t="s">
        <v>529</v>
      </c>
      <c r="J7890">
        <v>7.99</v>
      </c>
      <c r="K7890">
        <v>1</v>
      </c>
      <c r="L7890">
        <v>2.7</v>
      </c>
    </row>
    <row r="7891" spans="1:12" ht="14.25" customHeight="1" x14ac:dyDescent="0.25">
      <c r="A7891" t="str">
        <f t="shared" si="123"/>
        <v>ORD7890</v>
      </c>
      <c r="B7891" s="6">
        <v>45476</v>
      </c>
      <c r="C7891" s="6" t="str">
        <f>TEXT(Table1[[#This Row],[Order Date]],"mmm")</f>
        <v>Jul</v>
      </c>
      <c r="D7891" s="6" t="str">
        <f>TEXT(Table1[[#This Row],[Order Date]],"yyyy")</f>
        <v>2024</v>
      </c>
      <c r="E7891" t="s">
        <v>1177</v>
      </c>
      <c r="F7891" t="s">
        <v>434</v>
      </c>
      <c r="G7891" t="s">
        <v>39</v>
      </c>
      <c r="H7891" t="s">
        <v>52</v>
      </c>
      <c r="I7891" t="s">
        <v>2034</v>
      </c>
      <c r="J7891">
        <v>258.89999999999998</v>
      </c>
      <c r="K7891">
        <v>10</v>
      </c>
      <c r="L7891">
        <v>93.2</v>
      </c>
    </row>
    <row r="7892" spans="1:12" ht="14.25" customHeight="1" x14ac:dyDescent="0.25">
      <c r="A7892" t="str">
        <f t="shared" si="123"/>
        <v>ORD7891</v>
      </c>
      <c r="B7892" s="6">
        <v>45476</v>
      </c>
      <c r="C7892" s="6" t="str">
        <f>TEXT(Table1[[#This Row],[Order Date]],"mmm")</f>
        <v>Jul</v>
      </c>
      <c r="D7892" s="6" t="str">
        <f>TEXT(Table1[[#This Row],[Order Date]],"yyyy")</f>
        <v>2024</v>
      </c>
      <c r="E7892" t="s">
        <v>1177</v>
      </c>
      <c r="F7892" t="s">
        <v>434</v>
      </c>
      <c r="G7892" t="s">
        <v>11</v>
      </c>
      <c r="H7892" t="s">
        <v>12</v>
      </c>
      <c r="I7892" t="s">
        <v>936</v>
      </c>
      <c r="J7892">
        <v>24.56</v>
      </c>
      <c r="K7892">
        <v>2</v>
      </c>
      <c r="L7892">
        <v>11.54</v>
      </c>
    </row>
    <row r="7893" spans="1:12" ht="14.25" customHeight="1" x14ac:dyDescent="0.25">
      <c r="A7893" t="str">
        <f t="shared" si="123"/>
        <v>ORD7892</v>
      </c>
      <c r="B7893" s="6">
        <v>45476</v>
      </c>
      <c r="C7893" s="6" t="str">
        <f>TEXT(Table1[[#This Row],[Order Date]],"mmm")</f>
        <v>Jul</v>
      </c>
      <c r="D7893" s="6" t="str">
        <f>TEXT(Table1[[#This Row],[Order Date]],"yyyy")</f>
        <v>2024</v>
      </c>
      <c r="E7893" t="s">
        <v>1084</v>
      </c>
      <c r="F7893" t="s">
        <v>27</v>
      </c>
      <c r="G7893" t="s">
        <v>34</v>
      </c>
      <c r="H7893" t="s">
        <v>47</v>
      </c>
      <c r="I7893" t="s">
        <v>1952</v>
      </c>
      <c r="J7893">
        <v>129.38999999999999</v>
      </c>
      <c r="K7893">
        <v>3</v>
      </c>
      <c r="L7893">
        <v>54.34</v>
      </c>
    </row>
    <row r="7894" spans="1:12" ht="14.25" customHeight="1" x14ac:dyDescent="0.25">
      <c r="A7894" t="str">
        <f t="shared" si="123"/>
        <v>ORD7893</v>
      </c>
      <c r="B7894" s="6">
        <v>45476</v>
      </c>
      <c r="C7894" s="6" t="str">
        <f>TEXT(Table1[[#This Row],[Order Date]],"mmm")</f>
        <v>Jul</v>
      </c>
      <c r="D7894" s="6" t="str">
        <f>TEXT(Table1[[#This Row],[Order Date]],"yyyy")</f>
        <v>2024</v>
      </c>
      <c r="E7894" t="s">
        <v>437</v>
      </c>
      <c r="F7894" t="s">
        <v>27</v>
      </c>
      <c r="G7894" t="s">
        <v>11</v>
      </c>
      <c r="H7894" t="s">
        <v>18</v>
      </c>
      <c r="I7894" t="s">
        <v>1756</v>
      </c>
      <c r="J7894">
        <v>87.92</v>
      </c>
      <c r="K7894">
        <v>4</v>
      </c>
      <c r="L7894">
        <v>0.88</v>
      </c>
    </row>
    <row r="7895" spans="1:12" ht="14.25" customHeight="1" x14ac:dyDescent="0.25">
      <c r="A7895" t="str">
        <f t="shared" si="123"/>
        <v>ORD7894</v>
      </c>
      <c r="B7895" s="6">
        <v>45476</v>
      </c>
      <c r="C7895" s="6" t="str">
        <f>TEXT(Table1[[#This Row],[Order Date]],"mmm")</f>
        <v>Jul</v>
      </c>
      <c r="D7895" s="6" t="str">
        <f>TEXT(Table1[[#This Row],[Order Date]],"yyyy")</f>
        <v>2024</v>
      </c>
      <c r="E7895" t="s">
        <v>1991</v>
      </c>
      <c r="F7895" t="s">
        <v>245</v>
      </c>
      <c r="G7895" t="s">
        <v>39</v>
      </c>
      <c r="H7895" t="s">
        <v>52</v>
      </c>
      <c r="I7895" t="s">
        <v>1011</v>
      </c>
      <c r="J7895">
        <v>24</v>
      </c>
      <c r="K7895">
        <v>2</v>
      </c>
      <c r="L7895">
        <v>-2.7</v>
      </c>
    </row>
    <row r="7896" spans="1:12" ht="14.25" customHeight="1" x14ac:dyDescent="0.25">
      <c r="A7896" t="str">
        <f t="shared" si="123"/>
        <v>ORD7895</v>
      </c>
      <c r="B7896" s="6">
        <v>45476</v>
      </c>
      <c r="C7896" s="6" t="str">
        <f>TEXT(Table1[[#This Row],[Order Date]],"mmm")</f>
        <v>Jul</v>
      </c>
      <c r="D7896" s="6" t="str">
        <f>TEXT(Table1[[#This Row],[Order Date]],"yyyy")</f>
        <v>2024</v>
      </c>
      <c r="E7896" t="s">
        <v>1813</v>
      </c>
      <c r="F7896" t="s">
        <v>685</v>
      </c>
      <c r="G7896" t="s">
        <v>34</v>
      </c>
      <c r="H7896" t="s">
        <v>47</v>
      </c>
      <c r="I7896" t="s">
        <v>1397</v>
      </c>
      <c r="J7896">
        <v>102.3</v>
      </c>
      <c r="K7896">
        <v>1</v>
      </c>
      <c r="L7896">
        <v>26.6</v>
      </c>
    </row>
    <row r="7897" spans="1:12" ht="14.25" customHeight="1" x14ac:dyDescent="0.25">
      <c r="A7897" t="str">
        <f t="shared" si="123"/>
        <v>ORD7896</v>
      </c>
      <c r="B7897" s="6">
        <v>45478</v>
      </c>
      <c r="C7897" s="6" t="str">
        <f>TEXT(Table1[[#This Row],[Order Date]],"mmm")</f>
        <v>Jul</v>
      </c>
      <c r="D7897" s="6" t="str">
        <f>TEXT(Table1[[#This Row],[Order Date]],"yyyy")</f>
        <v>2024</v>
      </c>
      <c r="E7897" t="s">
        <v>2042</v>
      </c>
      <c r="F7897" t="s">
        <v>10</v>
      </c>
      <c r="G7897" t="s">
        <v>34</v>
      </c>
      <c r="H7897" t="s">
        <v>47</v>
      </c>
      <c r="I7897" t="s">
        <v>2442</v>
      </c>
      <c r="J7897">
        <v>332.03</v>
      </c>
      <c r="K7897">
        <v>9</v>
      </c>
      <c r="L7897">
        <v>-348.63</v>
      </c>
    </row>
    <row r="7898" spans="1:12" ht="14.25" customHeight="1" x14ac:dyDescent="0.25">
      <c r="A7898" t="str">
        <f t="shared" si="123"/>
        <v>ORD7897</v>
      </c>
      <c r="B7898" s="6">
        <v>45478</v>
      </c>
      <c r="C7898" s="6" t="str">
        <f>TEXT(Table1[[#This Row],[Order Date]],"mmm")</f>
        <v>Jul</v>
      </c>
      <c r="D7898" s="6" t="str">
        <f>TEXT(Table1[[#This Row],[Order Date]],"yyyy")</f>
        <v>2024</v>
      </c>
      <c r="E7898" t="s">
        <v>2042</v>
      </c>
      <c r="F7898" t="s">
        <v>10</v>
      </c>
      <c r="G7898" t="s">
        <v>11</v>
      </c>
      <c r="H7898" t="s">
        <v>20</v>
      </c>
      <c r="I7898" t="s">
        <v>248</v>
      </c>
      <c r="J7898">
        <v>11.39</v>
      </c>
      <c r="K7898">
        <v>9</v>
      </c>
      <c r="L7898">
        <v>-17.66</v>
      </c>
    </row>
    <row r="7899" spans="1:12" ht="14.25" customHeight="1" x14ac:dyDescent="0.25">
      <c r="A7899" t="str">
        <f t="shared" si="123"/>
        <v>ORD7898</v>
      </c>
      <c r="B7899" s="6">
        <v>45478</v>
      </c>
      <c r="C7899" s="6" t="str">
        <f>TEXT(Table1[[#This Row],[Order Date]],"mmm")</f>
        <v>Jul</v>
      </c>
      <c r="D7899" s="6" t="str">
        <f>TEXT(Table1[[#This Row],[Order Date]],"yyyy")</f>
        <v>2024</v>
      </c>
      <c r="E7899" t="s">
        <v>2042</v>
      </c>
      <c r="F7899" t="s">
        <v>10</v>
      </c>
      <c r="G7899" t="s">
        <v>11</v>
      </c>
      <c r="H7899" t="s">
        <v>12</v>
      </c>
      <c r="I7899" t="s">
        <v>2547</v>
      </c>
      <c r="J7899">
        <v>15.55</v>
      </c>
      <c r="K7899">
        <v>3</v>
      </c>
      <c r="L7899">
        <v>5.64</v>
      </c>
    </row>
    <row r="7900" spans="1:12" ht="14.25" customHeight="1" x14ac:dyDescent="0.25">
      <c r="A7900" t="str">
        <f t="shared" si="123"/>
        <v>ORD7899</v>
      </c>
      <c r="B7900" s="6">
        <v>45478</v>
      </c>
      <c r="C7900" s="6" t="str">
        <f>TEXT(Table1[[#This Row],[Order Date]],"mmm")</f>
        <v>Jul</v>
      </c>
      <c r="D7900" s="6" t="str">
        <f>TEXT(Table1[[#This Row],[Order Date]],"yyyy")</f>
        <v>2024</v>
      </c>
      <c r="E7900" t="s">
        <v>2042</v>
      </c>
      <c r="F7900" t="s">
        <v>10</v>
      </c>
      <c r="G7900" t="s">
        <v>11</v>
      </c>
      <c r="H7900" t="s">
        <v>12</v>
      </c>
      <c r="I7900" t="s">
        <v>327</v>
      </c>
      <c r="J7900">
        <v>31.1</v>
      </c>
      <c r="K7900">
        <v>6</v>
      </c>
      <c r="L7900">
        <v>11.28</v>
      </c>
    </row>
    <row r="7901" spans="1:12" ht="14.25" customHeight="1" x14ac:dyDescent="0.25">
      <c r="A7901" t="str">
        <f t="shared" si="123"/>
        <v>ORD7900</v>
      </c>
      <c r="B7901" s="6">
        <v>45478</v>
      </c>
      <c r="C7901" s="6" t="str">
        <f>TEXT(Table1[[#This Row],[Order Date]],"mmm")</f>
        <v>Jul</v>
      </c>
      <c r="D7901" s="6" t="str">
        <f>TEXT(Table1[[#This Row],[Order Date]],"yyyy")</f>
        <v>2024</v>
      </c>
      <c r="E7901" t="s">
        <v>2042</v>
      </c>
      <c r="F7901" t="s">
        <v>10</v>
      </c>
      <c r="G7901" t="s">
        <v>11</v>
      </c>
      <c r="H7901" t="s">
        <v>20</v>
      </c>
      <c r="I7901" t="s">
        <v>2155</v>
      </c>
      <c r="J7901">
        <v>6.32</v>
      </c>
      <c r="K7901">
        <v>1</v>
      </c>
      <c r="L7901">
        <v>-10.42</v>
      </c>
    </row>
    <row r="7902" spans="1:12" ht="14.25" customHeight="1" x14ac:dyDescent="0.25">
      <c r="A7902" t="str">
        <f t="shared" si="123"/>
        <v>ORD7901</v>
      </c>
      <c r="B7902" s="6">
        <v>45478</v>
      </c>
      <c r="C7902" s="6" t="str">
        <f>TEXT(Table1[[#This Row],[Order Date]],"mmm")</f>
        <v>Jul</v>
      </c>
      <c r="D7902" s="6" t="str">
        <f>TEXT(Table1[[#This Row],[Order Date]],"yyyy")</f>
        <v>2024</v>
      </c>
      <c r="E7902" t="s">
        <v>389</v>
      </c>
      <c r="F7902" t="s">
        <v>996</v>
      </c>
      <c r="G7902" t="s">
        <v>39</v>
      </c>
      <c r="H7902" t="s">
        <v>40</v>
      </c>
      <c r="I7902" t="s">
        <v>2408</v>
      </c>
      <c r="J7902">
        <v>79.959999999999994</v>
      </c>
      <c r="K7902">
        <v>4</v>
      </c>
      <c r="L7902">
        <v>22.39</v>
      </c>
    </row>
    <row r="7903" spans="1:12" ht="14.25" customHeight="1" x14ac:dyDescent="0.25">
      <c r="A7903" t="str">
        <f t="shared" si="123"/>
        <v>ORD7902</v>
      </c>
      <c r="B7903" s="6">
        <v>45479</v>
      </c>
      <c r="C7903" s="6" t="str">
        <f>TEXT(Table1[[#This Row],[Order Date]],"mmm")</f>
        <v>Jul</v>
      </c>
      <c r="D7903" s="6" t="str">
        <f>TEXT(Table1[[#This Row],[Order Date]],"yyyy")</f>
        <v>2024</v>
      </c>
      <c r="E7903" t="s">
        <v>1495</v>
      </c>
      <c r="F7903" t="s">
        <v>23</v>
      </c>
      <c r="G7903" t="s">
        <v>11</v>
      </c>
      <c r="H7903" t="s">
        <v>20</v>
      </c>
      <c r="I7903" t="s">
        <v>150</v>
      </c>
      <c r="J7903">
        <v>2.95</v>
      </c>
      <c r="K7903">
        <v>2</v>
      </c>
      <c r="L7903">
        <v>-2.2599999999999998</v>
      </c>
    </row>
    <row r="7904" spans="1:12" ht="14.25" customHeight="1" x14ac:dyDescent="0.25">
      <c r="A7904" t="str">
        <f t="shared" si="123"/>
        <v>ORD7903</v>
      </c>
      <c r="B7904" s="6">
        <v>45479</v>
      </c>
      <c r="C7904" s="6" t="str">
        <f>TEXT(Table1[[#This Row],[Order Date]],"mmm")</f>
        <v>Jul</v>
      </c>
      <c r="D7904" s="6" t="str">
        <f>TEXT(Table1[[#This Row],[Order Date]],"yyyy")</f>
        <v>2024</v>
      </c>
      <c r="E7904" t="s">
        <v>1495</v>
      </c>
      <c r="F7904" t="s">
        <v>23</v>
      </c>
      <c r="G7904" t="s">
        <v>11</v>
      </c>
      <c r="H7904" t="s">
        <v>12</v>
      </c>
      <c r="I7904" t="s">
        <v>1961</v>
      </c>
      <c r="J7904">
        <v>16.059999999999999</v>
      </c>
      <c r="K7904">
        <v>3</v>
      </c>
      <c r="L7904">
        <v>5.82</v>
      </c>
    </row>
    <row r="7905" spans="1:12" ht="14.25" customHeight="1" x14ac:dyDescent="0.25">
      <c r="A7905" t="str">
        <f t="shared" si="123"/>
        <v>ORD7904</v>
      </c>
      <c r="B7905" s="6">
        <v>45479</v>
      </c>
      <c r="C7905" s="6" t="str">
        <f>TEXT(Table1[[#This Row],[Order Date]],"mmm")</f>
        <v>Jul</v>
      </c>
      <c r="D7905" s="6" t="str">
        <f>TEXT(Table1[[#This Row],[Order Date]],"yyyy")</f>
        <v>2024</v>
      </c>
      <c r="E7905" t="s">
        <v>1511</v>
      </c>
      <c r="F7905" t="s">
        <v>123</v>
      </c>
      <c r="G7905" t="s">
        <v>34</v>
      </c>
      <c r="H7905" t="s">
        <v>35</v>
      </c>
      <c r="I7905" t="s">
        <v>918</v>
      </c>
      <c r="J7905">
        <v>239.24</v>
      </c>
      <c r="K7905">
        <v>1</v>
      </c>
      <c r="L7905">
        <v>23.92</v>
      </c>
    </row>
    <row r="7906" spans="1:12" ht="14.25" customHeight="1" x14ac:dyDescent="0.25">
      <c r="A7906" t="str">
        <f t="shared" si="123"/>
        <v>ORD7905</v>
      </c>
      <c r="B7906" s="6">
        <v>45479</v>
      </c>
      <c r="C7906" s="6" t="str">
        <f>TEXT(Table1[[#This Row],[Order Date]],"mmm")</f>
        <v>Jul</v>
      </c>
      <c r="D7906" s="6" t="str">
        <f>TEXT(Table1[[#This Row],[Order Date]],"yyyy")</f>
        <v>2024</v>
      </c>
      <c r="E7906" t="s">
        <v>1546</v>
      </c>
      <c r="F7906" t="s">
        <v>27</v>
      </c>
      <c r="G7906" t="s">
        <v>34</v>
      </c>
      <c r="H7906" t="s">
        <v>35</v>
      </c>
      <c r="I7906" t="s">
        <v>2596</v>
      </c>
      <c r="J7906">
        <v>122.14</v>
      </c>
      <c r="K7906">
        <v>3</v>
      </c>
      <c r="L7906">
        <v>-13.74</v>
      </c>
    </row>
    <row r="7907" spans="1:12" ht="14.25" customHeight="1" x14ac:dyDescent="0.25">
      <c r="A7907" t="str">
        <f t="shared" si="123"/>
        <v>ORD7906</v>
      </c>
      <c r="B7907" s="6">
        <v>45480</v>
      </c>
      <c r="C7907" s="6" t="str">
        <f>TEXT(Table1[[#This Row],[Order Date]],"mmm")</f>
        <v>Jul</v>
      </c>
      <c r="D7907" s="6" t="str">
        <f>TEXT(Table1[[#This Row],[Order Date]],"yyyy")</f>
        <v>2024</v>
      </c>
      <c r="E7907" t="s">
        <v>1122</v>
      </c>
      <c r="F7907" t="s">
        <v>149</v>
      </c>
      <c r="G7907" t="s">
        <v>11</v>
      </c>
      <c r="H7907" t="s">
        <v>20</v>
      </c>
      <c r="I7907" t="s">
        <v>1630</v>
      </c>
      <c r="J7907">
        <v>17.47</v>
      </c>
      <c r="K7907">
        <v>3</v>
      </c>
      <c r="L7907">
        <v>6.33</v>
      </c>
    </row>
    <row r="7908" spans="1:12" ht="14.25" customHeight="1" x14ac:dyDescent="0.25">
      <c r="A7908" t="str">
        <f t="shared" si="123"/>
        <v>ORD7907</v>
      </c>
      <c r="B7908" s="6">
        <v>45480</v>
      </c>
      <c r="C7908" s="6" t="str">
        <f>TEXT(Table1[[#This Row],[Order Date]],"mmm")</f>
        <v>Jul</v>
      </c>
      <c r="D7908" s="6" t="str">
        <f>TEXT(Table1[[#This Row],[Order Date]],"yyyy")</f>
        <v>2024</v>
      </c>
      <c r="E7908" t="s">
        <v>2033</v>
      </c>
      <c r="F7908" t="s">
        <v>1529</v>
      </c>
      <c r="G7908" t="s">
        <v>39</v>
      </c>
      <c r="H7908" t="s">
        <v>52</v>
      </c>
      <c r="I7908" t="s">
        <v>243</v>
      </c>
      <c r="J7908">
        <v>252</v>
      </c>
      <c r="K7908">
        <v>4</v>
      </c>
      <c r="L7908">
        <v>93.24</v>
      </c>
    </row>
    <row r="7909" spans="1:12" ht="14.25" customHeight="1" x14ac:dyDescent="0.25">
      <c r="A7909" t="str">
        <f t="shared" si="123"/>
        <v>ORD7908</v>
      </c>
      <c r="B7909" s="6">
        <v>45480</v>
      </c>
      <c r="C7909" s="6" t="str">
        <f>TEXT(Table1[[#This Row],[Order Date]],"mmm")</f>
        <v>Jul</v>
      </c>
      <c r="D7909" s="6" t="str">
        <f>TEXT(Table1[[#This Row],[Order Date]],"yyyy")</f>
        <v>2024</v>
      </c>
      <c r="E7909" t="s">
        <v>1751</v>
      </c>
      <c r="F7909" t="s">
        <v>23</v>
      </c>
      <c r="G7909" t="s">
        <v>34</v>
      </c>
      <c r="H7909" t="s">
        <v>74</v>
      </c>
      <c r="I7909" t="s">
        <v>2024</v>
      </c>
      <c r="J7909">
        <v>87.21</v>
      </c>
      <c r="K7909">
        <v>3</v>
      </c>
      <c r="L7909">
        <v>-45.35</v>
      </c>
    </row>
    <row r="7910" spans="1:12" ht="14.25" customHeight="1" x14ac:dyDescent="0.25">
      <c r="A7910" t="str">
        <f t="shared" si="123"/>
        <v>ORD7909</v>
      </c>
      <c r="B7910" s="6">
        <v>45480</v>
      </c>
      <c r="C7910" s="6" t="str">
        <f>TEXT(Table1[[#This Row],[Order Date]],"mmm")</f>
        <v>Jul</v>
      </c>
      <c r="D7910" s="6" t="str">
        <f>TEXT(Table1[[#This Row],[Order Date]],"yyyy")</f>
        <v>2024</v>
      </c>
      <c r="E7910" t="s">
        <v>1751</v>
      </c>
      <c r="F7910" t="s">
        <v>23</v>
      </c>
      <c r="G7910" t="s">
        <v>11</v>
      </c>
      <c r="H7910" t="s">
        <v>12</v>
      </c>
      <c r="I7910" t="s">
        <v>1203</v>
      </c>
      <c r="J7910">
        <v>15.55</v>
      </c>
      <c r="K7910">
        <v>3</v>
      </c>
      <c r="L7910">
        <v>5.44</v>
      </c>
    </row>
    <row r="7911" spans="1:12" ht="14.25" customHeight="1" x14ac:dyDescent="0.25">
      <c r="A7911" t="str">
        <f t="shared" si="123"/>
        <v>ORD7910</v>
      </c>
      <c r="B7911" s="6">
        <v>45480</v>
      </c>
      <c r="C7911" s="6" t="str">
        <f>TEXT(Table1[[#This Row],[Order Date]],"mmm")</f>
        <v>Jul</v>
      </c>
      <c r="D7911" s="6" t="str">
        <f>TEXT(Table1[[#This Row],[Order Date]],"yyyy")</f>
        <v>2024</v>
      </c>
      <c r="E7911" t="s">
        <v>1751</v>
      </c>
      <c r="F7911" t="s">
        <v>23</v>
      </c>
      <c r="G7911" t="s">
        <v>39</v>
      </c>
      <c r="H7911" t="s">
        <v>40</v>
      </c>
      <c r="I7911" t="s">
        <v>1018</v>
      </c>
      <c r="J7911">
        <v>683.99</v>
      </c>
      <c r="K7911">
        <v>2</v>
      </c>
      <c r="L7911">
        <v>-114</v>
      </c>
    </row>
    <row r="7912" spans="1:12" ht="14.25" customHeight="1" x14ac:dyDescent="0.25">
      <c r="A7912" t="str">
        <f t="shared" si="123"/>
        <v>ORD7911</v>
      </c>
      <c r="B7912" s="6">
        <v>45480</v>
      </c>
      <c r="C7912" s="6" t="str">
        <f>TEXT(Table1[[#This Row],[Order Date]],"mmm")</f>
        <v>Jul</v>
      </c>
      <c r="D7912" s="6" t="str">
        <f>TEXT(Table1[[#This Row],[Order Date]],"yyyy")</f>
        <v>2024</v>
      </c>
      <c r="E7912" t="s">
        <v>1751</v>
      </c>
      <c r="F7912" t="s">
        <v>23</v>
      </c>
      <c r="G7912" t="s">
        <v>11</v>
      </c>
      <c r="H7912" t="s">
        <v>18</v>
      </c>
      <c r="I7912" t="s">
        <v>2673</v>
      </c>
      <c r="J7912">
        <v>13.39</v>
      </c>
      <c r="K7912">
        <v>3</v>
      </c>
      <c r="L7912">
        <v>1</v>
      </c>
    </row>
    <row r="7913" spans="1:12" ht="14.25" customHeight="1" x14ac:dyDescent="0.25">
      <c r="A7913" t="str">
        <f t="shared" si="123"/>
        <v>ORD7912</v>
      </c>
      <c r="B7913" s="6">
        <v>45480</v>
      </c>
      <c r="C7913" s="6" t="str">
        <f>TEXT(Table1[[#This Row],[Order Date]],"mmm")</f>
        <v>Jul</v>
      </c>
      <c r="D7913" s="6" t="str">
        <f>TEXT(Table1[[#This Row],[Order Date]],"yyyy")</f>
        <v>2024</v>
      </c>
      <c r="E7913" t="s">
        <v>1751</v>
      </c>
      <c r="F7913" t="s">
        <v>23</v>
      </c>
      <c r="G7913" t="s">
        <v>39</v>
      </c>
      <c r="H7913" t="s">
        <v>52</v>
      </c>
      <c r="I7913" t="s">
        <v>2330</v>
      </c>
      <c r="J7913">
        <v>16.78</v>
      </c>
      <c r="K7913">
        <v>3</v>
      </c>
      <c r="L7913">
        <v>4.82</v>
      </c>
    </row>
    <row r="7914" spans="1:12" ht="14.25" customHeight="1" x14ac:dyDescent="0.25">
      <c r="A7914" t="str">
        <f t="shared" si="123"/>
        <v>ORD7913</v>
      </c>
      <c r="B7914" s="6">
        <v>45480</v>
      </c>
      <c r="C7914" s="6" t="str">
        <f>TEXT(Table1[[#This Row],[Order Date]],"mmm")</f>
        <v>Jul</v>
      </c>
      <c r="D7914" s="6" t="str">
        <f>TEXT(Table1[[#This Row],[Order Date]],"yyyy")</f>
        <v>2024</v>
      </c>
      <c r="E7914" t="s">
        <v>1751</v>
      </c>
      <c r="F7914" t="s">
        <v>23</v>
      </c>
      <c r="G7914" t="s">
        <v>39</v>
      </c>
      <c r="H7914" t="s">
        <v>52</v>
      </c>
      <c r="I7914" t="s">
        <v>1787</v>
      </c>
      <c r="J7914">
        <v>527.91999999999996</v>
      </c>
      <c r="K7914">
        <v>2</v>
      </c>
      <c r="L7914">
        <v>85.79</v>
      </c>
    </row>
    <row r="7915" spans="1:12" ht="14.25" customHeight="1" x14ac:dyDescent="0.25">
      <c r="A7915" t="str">
        <f t="shared" si="123"/>
        <v>ORD7914</v>
      </c>
      <c r="B7915" s="6">
        <v>45480</v>
      </c>
      <c r="C7915" s="6" t="str">
        <f>TEXT(Table1[[#This Row],[Order Date]],"mmm")</f>
        <v>Jul</v>
      </c>
      <c r="D7915" s="6" t="str">
        <f>TEXT(Table1[[#This Row],[Order Date]],"yyyy")</f>
        <v>2024</v>
      </c>
      <c r="E7915" t="s">
        <v>1196</v>
      </c>
      <c r="F7915" t="s">
        <v>27</v>
      </c>
      <c r="G7915" t="s">
        <v>11</v>
      </c>
      <c r="H7915" t="s">
        <v>43</v>
      </c>
      <c r="I7915" t="s">
        <v>2307</v>
      </c>
      <c r="J7915">
        <v>5.94</v>
      </c>
      <c r="K7915">
        <v>3</v>
      </c>
      <c r="L7915">
        <v>0.12</v>
      </c>
    </row>
    <row r="7916" spans="1:12" ht="14.25" customHeight="1" x14ac:dyDescent="0.25">
      <c r="A7916" t="str">
        <f t="shared" si="123"/>
        <v>ORD7915</v>
      </c>
      <c r="B7916" s="6">
        <v>45481</v>
      </c>
      <c r="C7916" s="6" t="str">
        <f>TEXT(Table1[[#This Row],[Order Date]],"mmm")</f>
        <v>Jul</v>
      </c>
      <c r="D7916" s="6" t="str">
        <f>TEXT(Table1[[#This Row],[Order Date]],"yyyy")</f>
        <v>2024</v>
      </c>
      <c r="E7916" t="s">
        <v>683</v>
      </c>
      <c r="F7916" t="s">
        <v>434</v>
      </c>
      <c r="G7916" t="s">
        <v>11</v>
      </c>
      <c r="H7916" t="s">
        <v>24</v>
      </c>
      <c r="I7916" t="s">
        <v>354</v>
      </c>
      <c r="J7916">
        <v>7.56</v>
      </c>
      <c r="K7916">
        <v>3</v>
      </c>
      <c r="L7916">
        <v>3.1</v>
      </c>
    </row>
    <row r="7917" spans="1:12" ht="14.25" customHeight="1" x14ac:dyDescent="0.25">
      <c r="A7917" t="str">
        <f t="shared" si="123"/>
        <v>ORD7916</v>
      </c>
      <c r="B7917" s="6">
        <v>45481</v>
      </c>
      <c r="C7917" s="6" t="str">
        <f>TEXT(Table1[[#This Row],[Order Date]],"mmm")</f>
        <v>Jul</v>
      </c>
      <c r="D7917" s="6" t="str">
        <f>TEXT(Table1[[#This Row],[Order Date]],"yyyy")</f>
        <v>2024</v>
      </c>
      <c r="E7917" t="s">
        <v>683</v>
      </c>
      <c r="F7917" t="s">
        <v>434</v>
      </c>
      <c r="G7917" t="s">
        <v>11</v>
      </c>
      <c r="H7917" t="s">
        <v>12</v>
      </c>
      <c r="I7917" t="s">
        <v>625</v>
      </c>
      <c r="J7917">
        <v>24.56</v>
      </c>
      <c r="K7917">
        <v>2</v>
      </c>
      <c r="L7917">
        <v>11.54</v>
      </c>
    </row>
    <row r="7918" spans="1:12" ht="14.25" customHeight="1" x14ac:dyDescent="0.25">
      <c r="A7918" t="str">
        <f t="shared" si="123"/>
        <v>ORD7917</v>
      </c>
      <c r="B7918" s="6">
        <v>45481</v>
      </c>
      <c r="C7918" s="6" t="str">
        <f>TEXT(Table1[[#This Row],[Order Date]],"mmm")</f>
        <v>Jul</v>
      </c>
      <c r="D7918" s="6" t="str">
        <f>TEXT(Table1[[#This Row],[Order Date]],"yyyy")</f>
        <v>2024</v>
      </c>
      <c r="E7918" t="s">
        <v>683</v>
      </c>
      <c r="F7918" t="s">
        <v>434</v>
      </c>
      <c r="G7918" t="s">
        <v>11</v>
      </c>
      <c r="H7918" t="s">
        <v>24</v>
      </c>
      <c r="I7918" t="s">
        <v>258</v>
      </c>
      <c r="J7918">
        <v>12.96</v>
      </c>
      <c r="K7918">
        <v>2</v>
      </c>
      <c r="L7918">
        <v>4.1500000000000004</v>
      </c>
    </row>
    <row r="7919" spans="1:12" ht="14.25" customHeight="1" x14ac:dyDescent="0.25">
      <c r="A7919" t="str">
        <f t="shared" si="123"/>
        <v>ORD7918</v>
      </c>
      <c r="B7919" s="6">
        <v>45481</v>
      </c>
      <c r="C7919" s="6" t="str">
        <f>TEXT(Table1[[#This Row],[Order Date]],"mmm")</f>
        <v>Jul</v>
      </c>
      <c r="D7919" s="6" t="str">
        <f>TEXT(Table1[[#This Row],[Order Date]],"yyyy")</f>
        <v>2024</v>
      </c>
      <c r="E7919" t="s">
        <v>1223</v>
      </c>
      <c r="F7919" t="s">
        <v>27</v>
      </c>
      <c r="G7919" t="s">
        <v>34</v>
      </c>
      <c r="H7919" t="s">
        <v>47</v>
      </c>
      <c r="I7919" t="s">
        <v>1391</v>
      </c>
      <c r="J7919">
        <v>145.9</v>
      </c>
      <c r="K7919">
        <v>5</v>
      </c>
      <c r="L7919">
        <v>62.74</v>
      </c>
    </row>
    <row r="7920" spans="1:12" ht="14.25" customHeight="1" x14ac:dyDescent="0.25">
      <c r="A7920" t="str">
        <f t="shared" si="123"/>
        <v>ORD7919</v>
      </c>
      <c r="B7920" s="6">
        <v>45481</v>
      </c>
      <c r="C7920" s="6" t="str">
        <f>TEXT(Table1[[#This Row],[Order Date]],"mmm")</f>
        <v>Jul</v>
      </c>
      <c r="D7920" s="6" t="str">
        <f>TEXT(Table1[[#This Row],[Order Date]],"yyyy")</f>
        <v>2024</v>
      </c>
      <c r="E7920" t="s">
        <v>2690</v>
      </c>
      <c r="F7920" t="s">
        <v>164</v>
      </c>
      <c r="G7920" t="s">
        <v>34</v>
      </c>
      <c r="H7920" t="s">
        <v>47</v>
      </c>
      <c r="I7920" t="s">
        <v>2036</v>
      </c>
      <c r="J7920">
        <v>198.46</v>
      </c>
      <c r="K7920">
        <v>2</v>
      </c>
      <c r="L7920">
        <v>99.23</v>
      </c>
    </row>
    <row r="7921" spans="1:12" ht="14.25" customHeight="1" x14ac:dyDescent="0.25">
      <c r="A7921" t="str">
        <f t="shared" si="123"/>
        <v>ORD7920</v>
      </c>
      <c r="B7921" s="6">
        <v>45481</v>
      </c>
      <c r="C7921" s="6" t="str">
        <f>TEXT(Table1[[#This Row],[Order Date]],"mmm")</f>
        <v>Jul</v>
      </c>
      <c r="D7921" s="6" t="str">
        <f>TEXT(Table1[[#This Row],[Order Date]],"yyyy")</f>
        <v>2024</v>
      </c>
      <c r="E7921" t="s">
        <v>2690</v>
      </c>
      <c r="F7921" t="s">
        <v>164</v>
      </c>
      <c r="G7921" t="s">
        <v>11</v>
      </c>
      <c r="H7921" t="s">
        <v>16</v>
      </c>
      <c r="I7921" t="s">
        <v>814</v>
      </c>
      <c r="J7921">
        <v>786.48</v>
      </c>
      <c r="K7921">
        <v>8</v>
      </c>
      <c r="L7921">
        <v>385.38</v>
      </c>
    </row>
    <row r="7922" spans="1:12" ht="14.25" customHeight="1" x14ac:dyDescent="0.25">
      <c r="A7922" t="str">
        <f t="shared" si="123"/>
        <v>ORD7921</v>
      </c>
      <c r="B7922" s="6">
        <v>45481</v>
      </c>
      <c r="C7922" s="6" t="str">
        <f>TEXT(Table1[[#This Row],[Order Date]],"mmm")</f>
        <v>Jul</v>
      </c>
      <c r="D7922" s="6" t="str">
        <f>TEXT(Table1[[#This Row],[Order Date]],"yyyy")</f>
        <v>2024</v>
      </c>
      <c r="E7922" t="s">
        <v>2690</v>
      </c>
      <c r="F7922" t="s">
        <v>164</v>
      </c>
      <c r="G7922" t="s">
        <v>11</v>
      </c>
      <c r="H7922" t="s">
        <v>20</v>
      </c>
      <c r="I7922" t="s">
        <v>1649</v>
      </c>
      <c r="J7922">
        <v>23.17</v>
      </c>
      <c r="K7922">
        <v>2</v>
      </c>
      <c r="L7922">
        <v>7.82</v>
      </c>
    </row>
    <row r="7923" spans="1:12" ht="14.25" customHeight="1" x14ac:dyDescent="0.25">
      <c r="A7923" t="str">
        <f t="shared" si="123"/>
        <v>ORD7922</v>
      </c>
      <c r="B7923" s="6">
        <v>45481</v>
      </c>
      <c r="C7923" s="6" t="str">
        <f>TEXT(Table1[[#This Row],[Order Date]],"mmm")</f>
        <v>Jul</v>
      </c>
      <c r="D7923" s="6" t="str">
        <f>TEXT(Table1[[#This Row],[Order Date]],"yyyy")</f>
        <v>2024</v>
      </c>
      <c r="E7923" t="s">
        <v>2690</v>
      </c>
      <c r="F7923" t="s">
        <v>164</v>
      </c>
      <c r="G7923" t="s">
        <v>39</v>
      </c>
      <c r="H7923" t="s">
        <v>52</v>
      </c>
      <c r="I7923" t="s">
        <v>2398</v>
      </c>
      <c r="J7923">
        <v>50</v>
      </c>
      <c r="K7923">
        <v>2</v>
      </c>
      <c r="L7923">
        <v>10.5</v>
      </c>
    </row>
    <row r="7924" spans="1:12" ht="14.25" customHeight="1" x14ac:dyDescent="0.25">
      <c r="A7924" t="str">
        <f t="shared" si="123"/>
        <v>ORD7923</v>
      </c>
      <c r="B7924" s="6">
        <v>45481</v>
      </c>
      <c r="C7924" s="6" t="str">
        <f>TEXT(Table1[[#This Row],[Order Date]],"mmm")</f>
        <v>Jul</v>
      </c>
      <c r="D7924" s="6" t="str">
        <f>TEXT(Table1[[#This Row],[Order Date]],"yyyy")</f>
        <v>2024</v>
      </c>
      <c r="E7924" t="s">
        <v>1093</v>
      </c>
      <c r="F7924" t="s">
        <v>27</v>
      </c>
      <c r="G7924" t="s">
        <v>11</v>
      </c>
      <c r="H7924" t="s">
        <v>16</v>
      </c>
      <c r="I7924" t="s">
        <v>1025</v>
      </c>
      <c r="J7924">
        <v>75.180000000000007</v>
      </c>
      <c r="K7924">
        <v>6</v>
      </c>
      <c r="L7924">
        <v>35.33</v>
      </c>
    </row>
    <row r="7925" spans="1:12" ht="14.25" customHeight="1" x14ac:dyDescent="0.25">
      <c r="A7925" t="str">
        <f t="shared" si="123"/>
        <v>ORD7924</v>
      </c>
      <c r="B7925" s="6">
        <v>45481</v>
      </c>
      <c r="C7925" s="6" t="str">
        <f>TEXT(Table1[[#This Row],[Order Date]],"mmm")</f>
        <v>Jul</v>
      </c>
      <c r="D7925" s="6" t="str">
        <f>TEXT(Table1[[#This Row],[Order Date]],"yyyy")</f>
        <v>2024</v>
      </c>
      <c r="E7925" t="s">
        <v>230</v>
      </c>
      <c r="F7925" t="s">
        <v>164</v>
      </c>
      <c r="G7925" t="s">
        <v>34</v>
      </c>
      <c r="H7925" t="s">
        <v>47</v>
      </c>
      <c r="I7925" t="s">
        <v>1543</v>
      </c>
      <c r="J7925">
        <v>15.84</v>
      </c>
      <c r="K7925">
        <v>3</v>
      </c>
      <c r="L7925">
        <v>4.91</v>
      </c>
    </row>
    <row r="7926" spans="1:12" ht="14.25" customHeight="1" x14ac:dyDescent="0.25">
      <c r="A7926" t="str">
        <f t="shared" si="123"/>
        <v>ORD7925</v>
      </c>
      <c r="B7926" s="6">
        <v>45481</v>
      </c>
      <c r="C7926" s="6" t="str">
        <f>TEXT(Table1[[#This Row],[Order Date]],"mmm")</f>
        <v>Jul</v>
      </c>
      <c r="D7926" s="6" t="str">
        <f>TEXT(Table1[[#This Row],[Order Date]],"yyyy")</f>
        <v>2024</v>
      </c>
      <c r="E7926" t="s">
        <v>230</v>
      </c>
      <c r="F7926" t="s">
        <v>164</v>
      </c>
      <c r="G7926" t="s">
        <v>11</v>
      </c>
      <c r="H7926" t="s">
        <v>20</v>
      </c>
      <c r="I7926" t="s">
        <v>311</v>
      </c>
      <c r="J7926">
        <v>86.38</v>
      </c>
      <c r="K7926">
        <v>3</v>
      </c>
      <c r="L7926">
        <v>30.23</v>
      </c>
    </row>
    <row r="7927" spans="1:12" ht="14.25" customHeight="1" x14ac:dyDescent="0.25">
      <c r="A7927" t="str">
        <f t="shared" si="123"/>
        <v>ORD7926</v>
      </c>
      <c r="B7927" s="6">
        <v>45481</v>
      </c>
      <c r="C7927" s="6" t="str">
        <f>TEXT(Table1[[#This Row],[Order Date]],"mmm")</f>
        <v>Jul</v>
      </c>
      <c r="D7927" s="6" t="str">
        <f>TEXT(Table1[[#This Row],[Order Date]],"yyyy")</f>
        <v>2024</v>
      </c>
      <c r="E7927" t="s">
        <v>230</v>
      </c>
      <c r="F7927" t="s">
        <v>164</v>
      </c>
      <c r="G7927" t="s">
        <v>11</v>
      </c>
      <c r="H7927" t="s">
        <v>24</v>
      </c>
      <c r="I7927" t="s">
        <v>226</v>
      </c>
      <c r="J7927">
        <v>18.239999999999998</v>
      </c>
      <c r="K7927">
        <v>3</v>
      </c>
      <c r="L7927">
        <v>6.2</v>
      </c>
    </row>
    <row r="7928" spans="1:12" ht="14.25" customHeight="1" x14ac:dyDescent="0.25">
      <c r="A7928" t="str">
        <f t="shared" si="123"/>
        <v>ORD7927</v>
      </c>
      <c r="B7928" s="6">
        <v>45481</v>
      </c>
      <c r="C7928" s="6" t="str">
        <f>TEXT(Table1[[#This Row],[Order Date]],"mmm")</f>
        <v>Jul</v>
      </c>
      <c r="D7928" s="6" t="str">
        <f>TEXT(Table1[[#This Row],[Order Date]],"yyyy")</f>
        <v>2024</v>
      </c>
      <c r="E7928" t="s">
        <v>230</v>
      </c>
      <c r="F7928" t="s">
        <v>164</v>
      </c>
      <c r="G7928" t="s">
        <v>11</v>
      </c>
      <c r="H7928" t="s">
        <v>24</v>
      </c>
      <c r="I7928" t="s">
        <v>459</v>
      </c>
      <c r="J7928">
        <v>13.12</v>
      </c>
      <c r="K7928">
        <v>4</v>
      </c>
      <c r="L7928">
        <v>4.33</v>
      </c>
    </row>
    <row r="7929" spans="1:12" ht="14.25" customHeight="1" x14ac:dyDescent="0.25">
      <c r="A7929" t="str">
        <f t="shared" si="123"/>
        <v>ORD7928</v>
      </c>
      <c r="B7929" s="6">
        <v>45481</v>
      </c>
      <c r="C7929" s="6" t="str">
        <f>TEXT(Table1[[#This Row],[Order Date]],"mmm")</f>
        <v>Jul</v>
      </c>
      <c r="D7929" s="6" t="str">
        <f>TEXT(Table1[[#This Row],[Order Date]],"yyyy")</f>
        <v>2024</v>
      </c>
      <c r="E7929" t="s">
        <v>2439</v>
      </c>
      <c r="F7929" t="s">
        <v>59</v>
      </c>
      <c r="G7929" t="s">
        <v>34</v>
      </c>
      <c r="H7929" t="s">
        <v>47</v>
      </c>
      <c r="I7929" t="s">
        <v>1936</v>
      </c>
      <c r="J7929">
        <v>83.92</v>
      </c>
      <c r="K7929">
        <v>4</v>
      </c>
      <c r="L7929">
        <v>5.87</v>
      </c>
    </row>
    <row r="7930" spans="1:12" ht="14.25" customHeight="1" x14ac:dyDescent="0.25">
      <c r="A7930" t="str">
        <f t="shared" si="123"/>
        <v>ORD7929</v>
      </c>
      <c r="B7930" s="6">
        <v>45481</v>
      </c>
      <c r="C7930" s="6" t="str">
        <f>TEXT(Table1[[#This Row],[Order Date]],"mmm")</f>
        <v>Jul</v>
      </c>
      <c r="D7930" s="6" t="str">
        <f>TEXT(Table1[[#This Row],[Order Date]],"yyyy")</f>
        <v>2024</v>
      </c>
      <c r="E7930" t="s">
        <v>2439</v>
      </c>
      <c r="F7930" t="s">
        <v>59</v>
      </c>
      <c r="G7930" t="s">
        <v>39</v>
      </c>
      <c r="H7930" t="s">
        <v>52</v>
      </c>
      <c r="I7930" t="s">
        <v>1063</v>
      </c>
      <c r="J7930">
        <v>141.9</v>
      </c>
      <c r="K7930">
        <v>5</v>
      </c>
      <c r="L7930">
        <v>58.18</v>
      </c>
    </row>
    <row r="7931" spans="1:12" ht="14.25" customHeight="1" x14ac:dyDescent="0.25">
      <c r="A7931" t="str">
        <f t="shared" si="123"/>
        <v>ORD7930</v>
      </c>
      <c r="B7931" s="6">
        <v>45481</v>
      </c>
      <c r="C7931" s="6" t="str">
        <f>TEXT(Table1[[#This Row],[Order Date]],"mmm")</f>
        <v>Jul</v>
      </c>
      <c r="D7931" s="6" t="str">
        <f>TEXT(Table1[[#This Row],[Order Date]],"yyyy")</f>
        <v>2024</v>
      </c>
      <c r="E7931" t="s">
        <v>2439</v>
      </c>
      <c r="F7931" t="s">
        <v>59</v>
      </c>
      <c r="G7931" t="s">
        <v>34</v>
      </c>
      <c r="H7931" t="s">
        <v>47</v>
      </c>
      <c r="I7931" t="s">
        <v>956</v>
      </c>
      <c r="J7931">
        <v>39.979999999999997</v>
      </c>
      <c r="K7931">
        <v>2</v>
      </c>
      <c r="L7931">
        <v>9.1999999999999993</v>
      </c>
    </row>
    <row r="7932" spans="1:12" ht="14.25" customHeight="1" x14ac:dyDescent="0.25">
      <c r="A7932" t="str">
        <f t="shared" si="123"/>
        <v>ORD7931</v>
      </c>
      <c r="B7932" s="6">
        <v>45481</v>
      </c>
      <c r="C7932" s="6" t="str">
        <f>TEXT(Table1[[#This Row],[Order Date]],"mmm")</f>
        <v>Jul</v>
      </c>
      <c r="D7932" s="6" t="str">
        <f>TEXT(Table1[[#This Row],[Order Date]],"yyyy")</f>
        <v>2024</v>
      </c>
      <c r="E7932" t="s">
        <v>2439</v>
      </c>
      <c r="F7932" t="s">
        <v>59</v>
      </c>
      <c r="G7932" t="s">
        <v>11</v>
      </c>
      <c r="H7932" t="s">
        <v>24</v>
      </c>
      <c r="I7932" t="s">
        <v>1527</v>
      </c>
      <c r="J7932">
        <v>28.91</v>
      </c>
      <c r="K7932">
        <v>7</v>
      </c>
      <c r="L7932">
        <v>8.67</v>
      </c>
    </row>
    <row r="7933" spans="1:12" ht="14.25" customHeight="1" x14ac:dyDescent="0.25">
      <c r="A7933" t="str">
        <f t="shared" si="123"/>
        <v>ORD7932</v>
      </c>
      <c r="B7933" s="6">
        <v>45481</v>
      </c>
      <c r="C7933" s="6" t="str">
        <f>TEXT(Table1[[#This Row],[Order Date]],"mmm")</f>
        <v>Jul</v>
      </c>
      <c r="D7933" s="6" t="str">
        <f>TEXT(Table1[[#This Row],[Order Date]],"yyyy")</f>
        <v>2024</v>
      </c>
      <c r="E7933" t="s">
        <v>2439</v>
      </c>
      <c r="F7933" t="s">
        <v>59</v>
      </c>
      <c r="G7933" t="s">
        <v>11</v>
      </c>
      <c r="H7933" t="s">
        <v>24</v>
      </c>
      <c r="I7933" t="s">
        <v>600</v>
      </c>
      <c r="J7933">
        <v>174.95</v>
      </c>
      <c r="K7933">
        <v>5</v>
      </c>
      <c r="L7933">
        <v>45.49</v>
      </c>
    </row>
    <row r="7934" spans="1:12" ht="14.25" customHeight="1" x14ac:dyDescent="0.25">
      <c r="A7934" t="str">
        <f t="shared" si="123"/>
        <v>ORD7933</v>
      </c>
      <c r="B7934" s="6">
        <v>45481</v>
      </c>
      <c r="C7934" s="6" t="str">
        <f>TEXT(Table1[[#This Row],[Order Date]],"mmm")</f>
        <v>Jul</v>
      </c>
      <c r="D7934" s="6" t="str">
        <f>TEXT(Table1[[#This Row],[Order Date]],"yyyy")</f>
        <v>2024</v>
      </c>
      <c r="E7934" t="s">
        <v>1209</v>
      </c>
      <c r="F7934" t="s">
        <v>164</v>
      </c>
      <c r="G7934" t="s">
        <v>11</v>
      </c>
      <c r="H7934" t="s">
        <v>12</v>
      </c>
      <c r="I7934" t="s">
        <v>625</v>
      </c>
      <c r="J7934">
        <v>52.76</v>
      </c>
      <c r="K7934">
        <v>2</v>
      </c>
      <c r="L7934">
        <v>24.27</v>
      </c>
    </row>
    <row r="7935" spans="1:12" ht="14.25" customHeight="1" x14ac:dyDescent="0.25">
      <c r="A7935" t="str">
        <f t="shared" si="123"/>
        <v>ORD7934</v>
      </c>
      <c r="B7935" s="6">
        <v>45482</v>
      </c>
      <c r="C7935" s="6" t="str">
        <f>TEXT(Table1[[#This Row],[Order Date]],"mmm")</f>
        <v>Jul</v>
      </c>
      <c r="D7935" s="6" t="str">
        <f>TEXT(Table1[[#This Row],[Order Date]],"yyyy")</f>
        <v>2024</v>
      </c>
      <c r="E7935" t="s">
        <v>683</v>
      </c>
      <c r="F7935" t="s">
        <v>91</v>
      </c>
      <c r="G7935" t="s">
        <v>11</v>
      </c>
      <c r="H7935" t="s">
        <v>20</v>
      </c>
      <c r="I7935" t="s">
        <v>205</v>
      </c>
      <c r="J7935">
        <v>1.08</v>
      </c>
      <c r="K7935">
        <v>2</v>
      </c>
      <c r="L7935">
        <v>-0.79</v>
      </c>
    </row>
    <row r="7936" spans="1:12" ht="14.25" customHeight="1" x14ac:dyDescent="0.25">
      <c r="A7936" t="str">
        <f t="shared" si="123"/>
        <v>ORD7935</v>
      </c>
      <c r="B7936" s="6">
        <v>45482</v>
      </c>
      <c r="C7936" s="6" t="str">
        <f>TEXT(Table1[[#This Row],[Order Date]],"mmm")</f>
        <v>Jul</v>
      </c>
      <c r="D7936" s="6" t="str">
        <f>TEXT(Table1[[#This Row],[Order Date]],"yyyy")</f>
        <v>2024</v>
      </c>
      <c r="E7936" t="s">
        <v>873</v>
      </c>
      <c r="F7936" t="s">
        <v>15</v>
      </c>
      <c r="G7936" t="s">
        <v>11</v>
      </c>
      <c r="H7936" t="s">
        <v>24</v>
      </c>
      <c r="I7936" t="s">
        <v>2691</v>
      </c>
      <c r="J7936">
        <v>8.84</v>
      </c>
      <c r="K7936">
        <v>5</v>
      </c>
      <c r="L7936">
        <v>2.98</v>
      </c>
    </row>
    <row r="7937" spans="1:12" ht="14.25" customHeight="1" x14ac:dyDescent="0.25">
      <c r="A7937" t="str">
        <f t="shared" si="123"/>
        <v>ORD7936</v>
      </c>
      <c r="B7937" s="6">
        <v>45482</v>
      </c>
      <c r="C7937" s="6" t="str">
        <f>TEXT(Table1[[#This Row],[Order Date]],"mmm")</f>
        <v>Jul</v>
      </c>
      <c r="D7937" s="6" t="str">
        <f>TEXT(Table1[[#This Row],[Order Date]],"yyyy")</f>
        <v>2024</v>
      </c>
      <c r="E7937" t="s">
        <v>873</v>
      </c>
      <c r="F7937" t="s">
        <v>15</v>
      </c>
      <c r="G7937" t="s">
        <v>11</v>
      </c>
      <c r="H7937" t="s">
        <v>92</v>
      </c>
      <c r="I7937" t="s">
        <v>2621</v>
      </c>
      <c r="J7937">
        <v>58.46</v>
      </c>
      <c r="K7937">
        <v>9</v>
      </c>
      <c r="L7937">
        <v>-146.16</v>
      </c>
    </row>
    <row r="7938" spans="1:12" ht="14.25" customHeight="1" x14ac:dyDescent="0.25">
      <c r="A7938" t="str">
        <f t="shared" si="123"/>
        <v>ORD7937</v>
      </c>
      <c r="B7938" s="6">
        <v>45482</v>
      </c>
      <c r="C7938" s="6" t="str">
        <f>TEXT(Table1[[#This Row],[Order Date]],"mmm")</f>
        <v>Jul</v>
      </c>
      <c r="D7938" s="6" t="str">
        <f>TEXT(Table1[[#This Row],[Order Date]],"yyyy")</f>
        <v>2024</v>
      </c>
      <c r="E7938" t="s">
        <v>681</v>
      </c>
      <c r="F7938" t="s">
        <v>15</v>
      </c>
      <c r="G7938" t="s">
        <v>11</v>
      </c>
      <c r="H7938" t="s">
        <v>18</v>
      </c>
      <c r="I7938" t="s">
        <v>144</v>
      </c>
      <c r="J7938">
        <v>228.92</v>
      </c>
      <c r="K7938">
        <v>5</v>
      </c>
      <c r="L7938">
        <v>14.31</v>
      </c>
    </row>
    <row r="7939" spans="1:12" ht="14.25" customHeight="1" x14ac:dyDescent="0.25">
      <c r="A7939" t="str">
        <f t="shared" ref="A7939:A8002" si="124">"ORD" &amp; TEXT(ROW(A7939)-1, "0000")</f>
        <v>ORD7938</v>
      </c>
      <c r="B7939" s="6">
        <v>45482</v>
      </c>
      <c r="C7939" s="6" t="str">
        <f>TEXT(Table1[[#This Row],[Order Date]],"mmm")</f>
        <v>Jul</v>
      </c>
      <c r="D7939" s="6" t="str">
        <f>TEXT(Table1[[#This Row],[Order Date]],"yyyy")</f>
        <v>2024</v>
      </c>
      <c r="E7939" t="s">
        <v>336</v>
      </c>
      <c r="F7939" t="s">
        <v>129</v>
      </c>
      <c r="G7939" t="s">
        <v>34</v>
      </c>
      <c r="H7939" t="s">
        <v>47</v>
      </c>
      <c r="I7939" t="s">
        <v>2140</v>
      </c>
      <c r="J7939">
        <v>526.45000000000005</v>
      </c>
      <c r="K7939">
        <v>5</v>
      </c>
      <c r="L7939">
        <v>31.59</v>
      </c>
    </row>
    <row r="7940" spans="1:12" ht="14.25" customHeight="1" x14ac:dyDescent="0.25">
      <c r="A7940" t="str">
        <f t="shared" si="124"/>
        <v>ORD7939</v>
      </c>
      <c r="B7940" s="6">
        <v>45482</v>
      </c>
      <c r="C7940" s="6" t="str">
        <f>TEXT(Table1[[#This Row],[Order Date]],"mmm")</f>
        <v>Jul</v>
      </c>
      <c r="D7940" s="6" t="str">
        <f>TEXT(Table1[[#This Row],[Order Date]],"yyyy")</f>
        <v>2024</v>
      </c>
      <c r="E7940" t="s">
        <v>1623</v>
      </c>
      <c r="F7940" t="s">
        <v>613</v>
      </c>
      <c r="G7940" t="s">
        <v>11</v>
      </c>
      <c r="H7940" t="s">
        <v>12</v>
      </c>
      <c r="I7940" t="s">
        <v>2301</v>
      </c>
      <c r="J7940">
        <v>274.8</v>
      </c>
      <c r="K7940">
        <v>5</v>
      </c>
      <c r="L7940">
        <v>134.65</v>
      </c>
    </row>
    <row r="7941" spans="1:12" ht="14.25" customHeight="1" x14ac:dyDescent="0.25">
      <c r="A7941" t="str">
        <f t="shared" si="124"/>
        <v>ORD7940</v>
      </c>
      <c r="B7941" s="6">
        <v>45482</v>
      </c>
      <c r="C7941" s="6" t="str">
        <f>TEXT(Table1[[#This Row],[Order Date]],"mmm")</f>
        <v>Jul</v>
      </c>
      <c r="D7941" s="6" t="str">
        <f>TEXT(Table1[[#This Row],[Order Date]],"yyyy")</f>
        <v>2024</v>
      </c>
      <c r="E7941" t="s">
        <v>1623</v>
      </c>
      <c r="F7941" t="s">
        <v>613</v>
      </c>
      <c r="G7941" t="s">
        <v>11</v>
      </c>
      <c r="H7941" t="s">
        <v>18</v>
      </c>
      <c r="I7941" t="s">
        <v>1870</v>
      </c>
      <c r="J7941">
        <v>195.64</v>
      </c>
      <c r="K7941">
        <v>4</v>
      </c>
      <c r="L7941">
        <v>3.91</v>
      </c>
    </row>
    <row r="7942" spans="1:12" ht="14.25" customHeight="1" x14ac:dyDescent="0.25">
      <c r="A7942" t="str">
        <f t="shared" si="124"/>
        <v>ORD7941</v>
      </c>
      <c r="B7942" s="6">
        <v>45482</v>
      </c>
      <c r="C7942" s="6" t="str">
        <f>TEXT(Table1[[#This Row],[Order Date]],"mmm")</f>
        <v>Jul</v>
      </c>
      <c r="D7942" s="6" t="str">
        <f>TEXT(Table1[[#This Row],[Order Date]],"yyyy")</f>
        <v>2024</v>
      </c>
      <c r="E7942" t="s">
        <v>1623</v>
      </c>
      <c r="F7942" t="s">
        <v>613</v>
      </c>
      <c r="G7942" t="s">
        <v>39</v>
      </c>
      <c r="H7942" t="s">
        <v>40</v>
      </c>
      <c r="I7942" t="s">
        <v>1518</v>
      </c>
      <c r="J7942">
        <v>257.98</v>
      </c>
      <c r="K7942">
        <v>2</v>
      </c>
      <c r="L7942">
        <v>74.81</v>
      </c>
    </row>
    <row r="7943" spans="1:12" ht="14.25" customHeight="1" x14ac:dyDescent="0.25">
      <c r="A7943" t="str">
        <f t="shared" si="124"/>
        <v>ORD7942</v>
      </c>
      <c r="B7943" s="6">
        <v>45482</v>
      </c>
      <c r="C7943" s="6" t="str">
        <f>TEXT(Table1[[#This Row],[Order Date]],"mmm")</f>
        <v>Jul</v>
      </c>
      <c r="D7943" s="6" t="str">
        <f>TEXT(Table1[[#This Row],[Order Date]],"yyyy")</f>
        <v>2024</v>
      </c>
      <c r="E7943" t="s">
        <v>1623</v>
      </c>
      <c r="F7943" t="s">
        <v>613</v>
      </c>
      <c r="G7943" t="s">
        <v>11</v>
      </c>
      <c r="H7943" t="s">
        <v>24</v>
      </c>
      <c r="I7943" t="s">
        <v>526</v>
      </c>
      <c r="J7943">
        <v>119.04</v>
      </c>
      <c r="K7943">
        <v>6</v>
      </c>
      <c r="L7943">
        <v>48.81</v>
      </c>
    </row>
    <row r="7944" spans="1:12" ht="14.25" customHeight="1" x14ac:dyDescent="0.25">
      <c r="A7944" t="str">
        <f t="shared" si="124"/>
        <v>ORD7943</v>
      </c>
      <c r="B7944" s="6">
        <v>45483</v>
      </c>
      <c r="C7944" s="6" t="str">
        <f>TEXT(Table1[[#This Row],[Order Date]],"mmm")</f>
        <v>Jul</v>
      </c>
      <c r="D7944" s="6" t="str">
        <f>TEXT(Table1[[#This Row],[Order Date]],"yyyy")</f>
        <v>2024</v>
      </c>
      <c r="E7944" t="s">
        <v>2101</v>
      </c>
      <c r="F7944" t="s">
        <v>30</v>
      </c>
      <c r="G7944" t="s">
        <v>34</v>
      </c>
      <c r="H7944" t="s">
        <v>47</v>
      </c>
      <c r="I7944" t="s">
        <v>1168</v>
      </c>
      <c r="J7944">
        <v>18.84</v>
      </c>
      <c r="K7944">
        <v>3</v>
      </c>
      <c r="L7944">
        <v>7.91</v>
      </c>
    </row>
    <row r="7945" spans="1:12" ht="14.25" customHeight="1" x14ac:dyDescent="0.25">
      <c r="A7945" t="str">
        <f t="shared" si="124"/>
        <v>ORD7944</v>
      </c>
      <c r="B7945" s="6">
        <v>45483</v>
      </c>
      <c r="C7945" s="6" t="str">
        <f>TEXT(Table1[[#This Row],[Order Date]],"mmm")</f>
        <v>Jul</v>
      </c>
      <c r="D7945" s="6" t="str">
        <f>TEXT(Table1[[#This Row],[Order Date]],"yyyy")</f>
        <v>2024</v>
      </c>
      <c r="E7945" t="s">
        <v>696</v>
      </c>
      <c r="F7945" t="s">
        <v>15</v>
      </c>
      <c r="G7945" t="s">
        <v>11</v>
      </c>
      <c r="H7945" t="s">
        <v>18</v>
      </c>
      <c r="I7945" t="s">
        <v>1400</v>
      </c>
      <c r="J7945">
        <v>298.45999999999998</v>
      </c>
      <c r="K7945">
        <v>6</v>
      </c>
      <c r="L7945">
        <v>26.12</v>
      </c>
    </row>
    <row r="7946" spans="1:12" ht="14.25" customHeight="1" x14ac:dyDescent="0.25">
      <c r="A7946" t="str">
        <f t="shared" si="124"/>
        <v>ORD7945</v>
      </c>
      <c r="B7946" s="6">
        <v>45483</v>
      </c>
      <c r="C7946" s="6" t="str">
        <f>TEXT(Table1[[#This Row],[Order Date]],"mmm")</f>
        <v>Jul</v>
      </c>
      <c r="D7946" s="6" t="str">
        <f>TEXT(Table1[[#This Row],[Order Date]],"yyyy")</f>
        <v>2024</v>
      </c>
      <c r="E7946" t="s">
        <v>369</v>
      </c>
      <c r="F7946" t="s">
        <v>30</v>
      </c>
      <c r="G7946" t="s">
        <v>11</v>
      </c>
      <c r="H7946" t="s">
        <v>92</v>
      </c>
      <c r="I7946" t="s">
        <v>1838</v>
      </c>
      <c r="J7946">
        <v>41.91</v>
      </c>
      <c r="K7946">
        <v>3</v>
      </c>
      <c r="L7946">
        <v>10.9</v>
      </c>
    </row>
    <row r="7947" spans="1:12" ht="14.25" customHeight="1" x14ac:dyDescent="0.25">
      <c r="A7947" t="str">
        <f t="shared" si="124"/>
        <v>ORD7946</v>
      </c>
      <c r="B7947" s="6">
        <v>45484</v>
      </c>
      <c r="C7947" s="6" t="str">
        <f>TEXT(Table1[[#This Row],[Order Date]],"mmm")</f>
        <v>Jul</v>
      </c>
      <c r="D7947" s="6" t="str">
        <f>TEXT(Table1[[#This Row],[Order Date]],"yyyy")</f>
        <v>2024</v>
      </c>
      <c r="E7947" t="s">
        <v>1736</v>
      </c>
      <c r="F7947" t="s">
        <v>27</v>
      </c>
      <c r="G7947" t="s">
        <v>11</v>
      </c>
      <c r="H7947" t="s">
        <v>16</v>
      </c>
      <c r="I7947" t="s">
        <v>56</v>
      </c>
      <c r="J7947">
        <v>8.67</v>
      </c>
      <c r="K7947">
        <v>3</v>
      </c>
      <c r="L7947">
        <v>4.07</v>
      </c>
    </row>
    <row r="7948" spans="1:12" ht="14.25" customHeight="1" x14ac:dyDescent="0.25">
      <c r="A7948" t="str">
        <f t="shared" si="124"/>
        <v>ORD7947</v>
      </c>
      <c r="B7948" s="6">
        <v>45484</v>
      </c>
      <c r="C7948" s="6" t="str">
        <f>TEXT(Table1[[#This Row],[Order Date]],"mmm")</f>
        <v>Jul</v>
      </c>
      <c r="D7948" s="6" t="str">
        <f>TEXT(Table1[[#This Row],[Order Date]],"yyyy")</f>
        <v>2024</v>
      </c>
      <c r="E7948" t="s">
        <v>1433</v>
      </c>
      <c r="F7948" t="s">
        <v>149</v>
      </c>
      <c r="G7948" t="s">
        <v>39</v>
      </c>
      <c r="H7948" t="s">
        <v>52</v>
      </c>
      <c r="I7948" t="s">
        <v>388</v>
      </c>
      <c r="J7948">
        <v>132.6</v>
      </c>
      <c r="K7948">
        <v>6</v>
      </c>
      <c r="L7948">
        <v>17.239999999999998</v>
      </c>
    </row>
    <row r="7949" spans="1:12" ht="14.25" customHeight="1" x14ac:dyDescent="0.25">
      <c r="A7949" t="str">
        <f t="shared" si="124"/>
        <v>ORD7948</v>
      </c>
      <c r="B7949" s="6">
        <v>45484</v>
      </c>
      <c r="C7949" s="6" t="str">
        <f>TEXT(Table1[[#This Row],[Order Date]],"mmm")</f>
        <v>Jul</v>
      </c>
      <c r="D7949" s="6" t="str">
        <f>TEXT(Table1[[#This Row],[Order Date]],"yyyy")</f>
        <v>2024</v>
      </c>
      <c r="E7949" t="s">
        <v>848</v>
      </c>
      <c r="F7949" t="s">
        <v>395</v>
      </c>
      <c r="G7949" t="s">
        <v>11</v>
      </c>
      <c r="H7949" t="s">
        <v>24</v>
      </c>
      <c r="I7949" t="s">
        <v>207</v>
      </c>
      <c r="J7949">
        <v>30.32</v>
      </c>
      <c r="K7949">
        <v>4</v>
      </c>
      <c r="L7949">
        <v>11.82</v>
      </c>
    </row>
    <row r="7950" spans="1:12" ht="14.25" customHeight="1" x14ac:dyDescent="0.25">
      <c r="A7950" t="str">
        <f t="shared" si="124"/>
        <v>ORD7949</v>
      </c>
      <c r="B7950" s="6">
        <v>45484</v>
      </c>
      <c r="C7950" s="6" t="str">
        <f>TEXT(Table1[[#This Row],[Order Date]],"mmm")</f>
        <v>Jul</v>
      </c>
      <c r="D7950" s="6" t="str">
        <f>TEXT(Table1[[#This Row],[Order Date]],"yyyy")</f>
        <v>2024</v>
      </c>
      <c r="E7950" t="s">
        <v>427</v>
      </c>
      <c r="F7950" t="s">
        <v>27</v>
      </c>
      <c r="G7950" t="s">
        <v>39</v>
      </c>
      <c r="H7950" t="s">
        <v>52</v>
      </c>
      <c r="I7950" t="s">
        <v>1628</v>
      </c>
      <c r="J7950">
        <v>1287.45</v>
      </c>
      <c r="K7950">
        <v>5</v>
      </c>
      <c r="L7950">
        <v>244.62</v>
      </c>
    </row>
    <row r="7951" spans="1:12" ht="14.25" customHeight="1" x14ac:dyDescent="0.25">
      <c r="A7951" t="str">
        <f t="shared" si="124"/>
        <v>ORD7950</v>
      </c>
      <c r="B7951" s="6">
        <v>45484</v>
      </c>
      <c r="C7951" s="6" t="str">
        <f>TEXT(Table1[[#This Row],[Order Date]],"mmm")</f>
        <v>Jul</v>
      </c>
      <c r="D7951" s="6" t="str">
        <f>TEXT(Table1[[#This Row],[Order Date]],"yyyy")</f>
        <v>2024</v>
      </c>
      <c r="E7951" t="s">
        <v>427</v>
      </c>
      <c r="F7951" t="s">
        <v>27</v>
      </c>
      <c r="G7951" t="s">
        <v>11</v>
      </c>
      <c r="H7951" t="s">
        <v>92</v>
      </c>
      <c r="I7951" t="s">
        <v>2395</v>
      </c>
      <c r="J7951">
        <v>168.1</v>
      </c>
      <c r="K7951">
        <v>5</v>
      </c>
      <c r="L7951">
        <v>43.71</v>
      </c>
    </row>
    <row r="7952" spans="1:12" ht="14.25" customHeight="1" x14ac:dyDescent="0.25">
      <c r="A7952" t="str">
        <f t="shared" si="124"/>
        <v>ORD7951</v>
      </c>
      <c r="B7952" s="6">
        <v>45484</v>
      </c>
      <c r="C7952" s="6" t="str">
        <f>TEXT(Table1[[#This Row],[Order Date]],"mmm")</f>
        <v>Jul</v>
      </c>
      <c r="D7952" s="6" t="str">
        <f>TEXT(Table1[[#This Row],[Order Date]],"yyyy")</f>
        <v>2024</v>
      </c>
      <c r="E7952" t="s">
        <v>1038</v>
      </c>
      <c r="F7952" t="s">
        <v>27</v>
      </c>
      <c r="G7952" t="s">
        <v>39</v>
      </c>
      <c r="H7952" t="s">
        <v>40</v>
      </c>
      <c r="I7952" t="s">
        <v>2467</v>
      </c>
      <c r="J7952">
        <v>71.95</v>
      </c>
      <c r="K7952">
        <v>6</v>
      </c>
      <c r="L7952">
        <v>5.4</v>
      </c>
    </row>
    <row r="7953" spans="1:12" ht="14.25" customHeight="1" x14ac:dyDescent="0.25">
      <c r="A7953" t="str">
        <f t="shared" si="124"/>
        <v>ORD7952</v>
      </c>
      <c r="B7953" s="6">
        <v>45484</v>
      </c>
      <c r="C7953" s="6" t="str">
        <f>TEXT(Table1[[#This Row],[Order Date]],"mmm")</f>
        <v>Jul</v>
      </c>
      <c r="D7953" s="6" t="str">
        <f>TEXT(Table1[[#This Row],[Order Date]],"yyyy")</f>
        <v>2024</v>
      </c>
      <c r="E7953" t="s">
        <v>1038</v>
      </c>
      <c r="F7953" t="s">
        <v>27</v>
      </c>
      <c r="G7953" t="s">
        <v>11</v>
      </c>
      <c r="H7953" t="s">
        <v>20</v>
      </c>
      <c r="I7953" t="s">
        <v>49</v>
      </c>
      <c r="J7953">
        <v>29.8</v>
      </c>
      <c r="K7953">
        <v>5</v>
      </c>
      <c r="L7953">
        <v>9.31</v>
      </c>
    </row>
    <row r="7954" spans="1:12" ht="14.25" customHeight="1" x14ac:dyDescent="0.25">
      <c r="A7954" t="str">
        <f t="shared" si="124"/>
        <v>ORD7953</v>
      </c>
      <c r="B7954" s="6">
        <v>45485</v>
      </c>
      <c r="C7954" s="6" t="str">
        <f>TEXT(Table1[[#This Row],[Order Date]],"mmm")</f>
        <v>Jul</v>
      </c>
      <c r="D7954" s="6" t="str">
        <f>TEXT(Table1[[#This Row],[Order Date]],"yyyy")</f>
        <v>2024</v>
      </c>
      <c r="E7954" t="s">
        <v>602</v>
      </c>
      <c r="F7954" t="s">
        <v>78</v>
      </c>
      <c r="G7954" t="s">
        <v>11</v>
      </c>
      <c r="H7954" t="s">
        <v>12</v>
      </c>
      <c r="I7954" t="s">
        <v>1914</v>
      </c>
      <c r="J7954">
        <v>3.82</v>
      </c>
      <c r="K7954">
        <v>1</v>
      </c>
      <c r="L7954">
        <v>1.19</v>
      </c>
    </row>
    <row r="7955" spans="1:12" ht="14.25" customHeight="1" x14ac:dyDescent="0.25">
      <c r="A7955" t="str">
        <f t="shared" si="124"/>
        <v>ORD7954</v>
      </c>
      <c r="B7955" s="6">
        <v>45486</v>
      </c>
      <c r="C7955" s="6" t="str">
        <f>TEXT(Table1[[#This Row],[Order Date]],"mmm")</f>
        <v>Jul</v>
      </c>
      <c r="D7955" s="6" t="str">
        <f>TEXT(Table1[[#This Row],[Order Date]],"yyyy")</f>
        <v>2024</v>
      </c>
      <c r="E7955" t="s">
        <v>935</v>
      </c>
      <c r="F7955" t="s">
        <v>23</v>
      </c>
      <c r="G7955" t="s">
        <v>39</v>
      </c>
      <c r="H7955" t="s">
        <v>40</v>
      </c>
      <c r="I7955" t="s">
        <v>930</v>
      </c>
      <c r="J7955">
        <v>39.590000000000003</v>
      </c>
      <c r="K7955">
        <v>1</v>
      </c>
      <c r="L7955">
        <v>-7.26</v>
      </c>
    </row>
    <row r="7956" spans="1:12" ht="14.25" customHeight="1" x14ac:dyDescent="0.25">
      <c r="A7956" t="str">
        <f t="shared" si="124"/>
        <v>ORD7955</v>
      </c>
      <c r="B7956" s="6">
        <v>45486</v>
      </c>
      <c r="C7956" s="6" t="str">
        <f>TEXT(Table1[[#This Row],[Order Date]],"mmm")</f>
        <v>Jul</v>
      </c>
      <c r="D7956" s="6" t="str">
        <f>TEXT(Table1[[#This Row],[Order Date]],"yyyy")</f>
        <v>2024</v>
      </c>
      <c r="E7956" t="s">
        <v>935</v>
      </c>
      <c r="F7956" t="s">
        <v>23</v>
      </c>
      <c r="G7956" t="s">
        <v>34</v>
      </c>
      <c r="H7956" t="s">
        <v>47</v>
      </c>
      <c r="I7956" t="s">
        <v>1269</v>
      </c>
      <c r="J7956">
        <v>91.01</v>
      </c>
      <c r="K7956">
        <v>9</v>
      </c>
      <c r="L7956">
        <v>19.34</v>
      </c>
    </row>
    <row r="7957" spans="1:12" ht="14.25" customHeight="1" x14ac:dyDescent="0.25">
      <c r="A7957" t="str">
        <f t="shared" si="124"/>
        <v>ORD7956</v>
      </c>
      <c r="B7957" s="6">
        <v>45486</v>
      </c>
      <c r="C7957" s="6" t="str">
        <f>TEXT(Table1[[#This Row],[Order Date]],"mmm")</f>
        <v>Jul</v>
      </c>
      <c r="D7957" s="6" t="str">
        <f>TEXT(Table1[[#This Row],[Order Date]],"yyyy")</f>
        <v>2024</v>
      </c>
      <c r="E7957" t="s">
        <v>1260</v>
      </c>
      <c r="F7957" t="s">
        <v>1283</v>
      </c>
      <c r="G7957" t="s">
        <v>11</v>
      </c>
      <c r="H7957" t="s">
        <v>18</v>
      </c>
      <c r="I7957" t="s">
        <v>1757</v>
      </c>
      <c r="J7957">
        <v>360.38</v>
      </c>
      <c r="K7957">
        <v>2</v>
      </c>
      <c r="L7957">
        <v>93.7</v>
      </c>
    </row>
    <row r="7958" spans="1:12" ht="14.25" customHeight="1" x14ac:dyDescent="0.25">
      <c r="A7958" t="str">
        <f t="shared" si="124"/>
        <v>ORD7957</v>
      </c>
      <c r="B7958" s="6">
        <v>45486</v>
      </c>
      <c r="C7958" s="6" t="str">
        <f>TEXT(Table1[[#This Row],[Order Date]],"mmm")</f>
        <v>Jul</v>
      </c>
      <c r="D7958" s="6" t="str">
        <f>TEXT(Table1[[#This Row],[Order Date]],"yyyy")</f>
        <v>2024</v>
      </c>
      <c r="E7958" t="s">
        <v>1260</v>
      </c>
      <c r="F7958" t="s">
        <v>1283</v>
      </c>
      <c r="G7958" t="s">
        <v>11</v>
      </c>
      <c r="H7958" t="s">
        <v>12</v>
      </c>
      <c r="I7958" t="s">
        <v>2648</v>
      </c>
      <c r="J7958">
        <v>13.56</v>
      </c>
      <c r="K7958">
        <v>2</v>
      </c>
      <c r="L7958">
        <v>6.24</v>
      </c>
    </row>
    <row r="7959" spans="1:12" ht="14.25" customHeight="1" x14ac:dyDescent="0.25">
      <c r="A7959" t="str">
        <f t="shared" si="124"/>
        <v>ORD7958</v>
      </c>
      <c r="B7959" s="6">
        <v>45487</v>
      </c>
      <c r="C7959" s="6" t="str">
        <f>TEXT(Table1[[#This Row],[Order Date]],"mmm")</f>
        <v>Jul</v>
      </c>
      <c r="D7959" s="6" t="str">
        <f>TEXT(Table1[[#This Row],[Order Date]],"yyyy")</f>
        <v>2024</v>
      </c>
      <c r="E7959" t="s">
        <v>1471</v>
      </c>
      <c r="F7959" t="s">
        <v>27</v>
      </c>
      <c r="G7959" t="s">
        <v>11</v>
      </c>
      <c r="H7959" t="s">
        <v>20</v>
      </c>
      <c r="I7959" t="s">
        <v>1291</v>
      </c>
      <c r="J7959">
        <v>4.45</v>
      </c>
      <c r="K7959">
        <v>2</v>
      </c>
      <c r="L7959">
        <v>1.45</v>
      </c>
    </row>
    <row r="7960" spans="1:12" ht="14.25" customHeight="1" x14ac:dyDescent="0.25">
      <c r="A7960" t="str">
        <f t="shared" si="124"/>
        <v>ORD7959</v>
      </c>
      <c r="B7960" s="6">
        <v>45487</v>
      </c>
      <c r="C7960" s="6" t="str">
        <f>TEXT(Table1[[#This Row],[Order Date]],"mmm")</f>
        <v>Jul</v>
      </c>
      <c r="D7960" s="6" t="str">
        <f>TEXT(Table1[[#This Row],[Order Date]],"yyyy")</f>
        <v>2024</v>
      </c>
      <c r="E7960" t="s">
        <v>1471</v>
      </c>
      <c r="F7960" t="s">
        <v>27</v>
      </c>
      <c r="G7960" t="s">
        <v>34</v>
      </c>
      <c r="H7960" t="s">
        <v>47</v>
      </c>
      <c r="I7960" t="s">
        <v>2442</v>
      </c>
      <c r="J7960">
        <v>276.69</v>
      </c>
      <c r="K7960">
        <v>3</v>
      </c>
      <c r="L7960">
        <v>49.8</v>
      </c>
    </row>
    <row r="7961" spans="1:12" ht="14.25" customHeight="1" x14ac:dyDescent="0.25">
      <c r="A7961" t="str">
        <f t="shared" si="124"/>
        <v>ORD7960</v>
      </c>
      <c r="B7961" s="6">
        <v>45487</v>
      </c>
      <c r="C7961" s="6" t="str">
        <f>TEXT(Table1[[#This Row],[Order Date]],"mmm")</f>
        <v>Jul</v>
      </c>
      <c r="D7961" s="6" t="str">
        <f>TEXT(Table1[[#This Row],[Order Date]],"yyyy")</f>
        <v>2024</v>
      </c>
      <c r="E7961" t="s">
        <v>1471</v>
      </c>
      <c r="F7961" t="s">
        <v>27</v>
      </c>
      <c r="G7961" t="s">
        <v>11</v>
      </c>
      <c r="H7961" t="s">
        <v>43</v>
      </c>
      <c r="I7961" t="s">
        <v>1796</v>
      </c>
      <c r="J7961">
        <v>4.96</v>
      </c>
      <c r="K7961">
        <v>4</v>
      </c>
      <c r="L7961">
        <v>2.33</v>
      </c>
    </row>
    <row r="7962" spans="1:12" ht="14.25" customHeight="1" x14ac:dyDescent="0.25">
      <c r="A7962" t="str">
        <f t="shared" si="124"/>
        <v>ORD7961</v>
      </c>
      <c r="B7962" s="6">
        <v>45487</v>
      </c>
      <c r="C7962" s="6" t="str">
        <f>TEXT(Table1[[#This Row],[Order Date]],"mmm")</f>
        <v>Jul</v>
      </c>
      <c r="D7962" s="6" t="str">
        <f>TEXT(Table1[[#This Row],[Order Date]],"yyyy")</f>
        <v>2024</v>
      </c>
      <c r="E7962" t="s">
        <v>1471</v>
      </c>
      <c r="F7962" t="s">
        <v>27</v>
      </c>
      <c r="G7962" t="s">
        <v>11</v>
      </c>
      <c r="H7962" t="s">
        <v>24</v>
      </c>
      <c r="I7962" t="s">
        <v>1201</v>
      </c>
      <c r="J7962">
        <v>71.92</v>
      </c>
      <c r="K7962">
        <v>4</v>
      </c>
      <c r="L7962">
        <v>20.86</v>
      </c>
    </row>
    <row r="7963" spans="1:12" ht="14.25" customHeight="1" x14ac:dyDescent="0.25">
      <c r="A7963" t="str">
        <f t="shared" si="124"/>
        <v>ORD7962</v>
      </c>
      <c r="B7963" s="6">
        <v>45487</v>
      </c>
      <c r="C7963" s="6" t="str">
        <f>TEXT(Table1[[#This Row],[Order Date]],"mmm")</f>
        <v>Jul</v>
      </c>
      <c r="D7963" s="6" t="str">
        <f>TEXT(Table1[[#This Row],[Order Date]],"yyyy")</f>
        <v>2024</v>
      </c>
      <c r="E7963" t="s">
        <v>1471</v>
      </c>
      <c r="F7963" t="s">
        <v>27</v>
      </c>
      <c r="G7963" t="s">
        <v>34</v>
      </c>
      <c r="H7963" t="s">
        <v>47</v>
      </c>
      <c r="I7963" t="s">
        <v>1694</v>
      </c>
      <c r="J7963">
        <v>18.84</v>
      </c>
      <c r="K7963">
        <v>3</v>
      </c>
      <c r="L7963">
        <v>7.91</v>
      </c>
    </row>
    <row r="7964" spans="1:12" ht="14.25" customHeight="1" x14ac:dyDescent="0.25">
      <c r="A7964" t="str">
        <f t="shared" si="124"/>
        <v>ORD7963</v>
      </c>
      <c r="B7964" s="6">
        <v>45487</v>
      </c>
      <c r="C7964" s="6" t="str">
        <f>TEXT(Table1[[#This Row],[Order Date]],"mmm")</f>
        <v>Jul</v>
      </c>
      <c r="D7964" s="6" t="str">
        <f>TEXT(Table1[[#This Row],[Order Date]],"yyyy")</f>
        <v>2024</v>
      </c>
      <c r="E7964" t="s">
        <v>1471</v>
      </c>
      <c r="F7964" t="s">
        <v>27</v>
      </c>
      <c r="G7964" t="s">
        <v>39</v>
      </c>
      <c r="H7964" t="s">
        <v>52</v>
      </c>
      <c r="I7964" t="s">
        <v>2515</v>
      </c>
      <c r="J7964">
        <v>140.97</v>
      </c>
      <c r="K7964">
        <v>3</v>
      </c>
      <c r="L7964">
        <v>19.739999999999998</v>
      </c>
    </row>
    <row r="7965" spans="1:12" ht="14.25" customHeight="1" x14ac:dyDescent="0.25">
      <c r="A7965" t="str">
        <f t="shared" si="124"/>
        <v>ORD7964</v>
      </c>
      <c r="B7965" s="6">
        <v>45487</v>
      </c>
      <c r="C7965" s="6" t="str">
        <f>TEXT(Table1[[#This Row],[Order Date]],"mmm")</f>
        <v>Jul</v>
      </c>
      <c r="D7965" s="6" t="str">
        <f>TEXT(Table1[[#This Row],[Order Date]],"yyyy")</f>
        <v>2024</v>
      </c>
      <c r="E7965" t="s">
        <v>1471</v>
      </c>
      <c r="F7965" t="s">
        <v>27</v>
      </c>
      <c r="G7965" t="s">
        <v>39</v>
      </c>
      <c r="H7965" t="s">
        <v>40</v>
      </c>
      <c r="I7965" t="s">
        <v>41</v>
      </c>
      <c r="J7965">
        <v>470.38</v>
      </c>
      <c r="K7965">
        <v>3</v>
      </c>
      <c r="L7965">
        <v>52.92</v>
      </c>
    </row>
    <row r="7966" spans="1:12" ht="14.25" customHeight="1" x14ac:dyDescent="0.25">
      <c r="A7966" t="str">
        <f t="shared" si="124"/>
        <v>ORD7965</v>
      </c>
      <c r="B7966" s="6">
        <v>45487</v>
      </c>
      <c r="C7966" s="6" t="str">
        <f>TEXT(Table1[[#This Row],[Order Date]],"mmm")</f>
        <v>Jul</v>
      </c>
      <c r="D7966" s="6" t="str">
        <f>TEXT(Table1[[#This Row],[Order Date]],"yyyy")</f>
        <v>2024</v>
      </c>
      <c r="E7966" t="s">
        <v>537</v>
      </c>
      <c r="F7966" t="s">
        <v>78</v>
      </c>
      <c r="G7966" t="s">
        <v>11</v>
      </c>
      <c r="H7966" t="s">
        <v>12</v>
      </c>
      <c r="I7966" t="s">
        <v>2417</v>
      </c>
      <c r="J7966">
        <v>9.25</v>
      </c>
      <c r="K7966">
        <v>2</v>
      </c>
      <c r="L7966">
        <v>3.35</v>
      </c>
    </row>
    <row r="7967" spans="1:12" ht="14.25" customHeight="1" x14ac:dyDescent="0.25">
      <c r="A7967" t="str">
        <f t="shared" si="124"/>
        <v>ORD7966</v>
      </c>
      <c r="B7967" s="6">
        <v>45487</v>
      </c>
      <c r="C7967" s="6" t="str">
        <f>TEXT(Table1[[#This Row],[Order Date]],"mmm")</f>
        <v>Jul</v>
      </c>
      <c r="D7967" s="6" t="str">
        <f>TEXT(Table1[[#This Row],[Order Date]],"yyyy")</f>
        <v>2024</v>
      </c>
      <c r="E7967" t="s">
        <v>537</v>
      </c>
      <c r="F7967" t="s">
        <v>78</v>
      </c>
      <c r="G7967" t="s">
        <v>39</v>
      </c>
      <c r="H7967" t="s">
        <v>40</v>
      </c>
      <c r="I7967" t="s">
        <v>1596</v>
      </c>
      <c r="J7967">
        <v>1889.95</v>
      </c>
      <c r="K7967">
        <v>9</v>
      </c>
      <c r="L7967">
        <v>-377.99</v>
      </c>
    </row>
    <row r="7968" spans="1:12" ht="14.25" customHeight="1" x14ac:dyDescent="0.25">
      <c r="A7968" t="str">
        <f t="shared" si="124"/>
        <v>ORD7967</v>
      </c>
      <c r="B7968" s="6">
        <v>45487</v>
      </c>
      <c r="C7968" s="6" t="str">
        <f>TEXT(Table1[[#This Row],[Order Date]],"mmm")</f>
        <v>Jul</v>
      </c>
      <c r="D7968" s="6" t="str">
        <f>TEXT(Table1[[#This Row],[Order Date]],"yyyy")</f>
        <v>2024</v>
      </c>
      <c r="E7968" t="s">
        <v>537</v>
      </c>
      <c r="F7968" t="s">
        <v>78</v>
      </c>
      <c r="G7968" t="s">
        <v>11</v>
      </c>
      <c r="H7968" t="s">
        <v>18</v>
      </c>
      <c r="I7968" t="s">
        <v>463</v>
      </c>
      <c r="J7968">
        <v>62.04</v>
      </c>
      <c r="K7968">
        <v>5</v>
      </c>
      <c r="L7968">
        <v>4.6500000000000004</v>
      </c>
    </row>
    <row r="7969" spans="1:12" ht="14.25" customHeight="1" x14ac:dyDescent="0.25">
      <c r="A7969" t="str">
        <f t="shared" si="124"/>
        <v>ORD7968</v>
      </c>
      <c r="B7969" s="6">
        <v>45487</v>
      </c>
      <c r="C7969" s="6" t="str">
        <f>TEXT(Table1[[#This Row],[Order Date]],"mmm")</f>
        <v>Jul</v>
      </c>
      <c r="D7969" s="6" t="str">
        <f>TEXT(Table1[[#This Row],[Order Date]],"yyyy")</f>
        <v>2024</v>
      </c>
      <c r="E7969" t="s">
        <v>537</v>
      </c>
      <c r="F7969" t="s">
        <v>78</v>
      </c>
      <c r="G7969" t="s">
        <v>34</v>
      </c>
      <c r="H7969" t="s">
        <v>47</v>
      </c>
      <c r="I7969" t="s">
        <v>2036</v>
      </c>
      <c r="J7969">
        <v>396.92</v>
      </c>
      <c r="K7969">
        <v>5</v>
      </c>
      <c r="L7969">
        <v>148.85</v>
      </c>
    </row>
    <row r="7970" spans="1:12" ht="14.25" customHeight="1" x14ac:dyDescent="0.25">
      <c r="A7970" t="str">
        <f t="shared" si="124"/>
        <v>ORD7969</v>
      </c>
      <c r="B7970" s="6">
        <v>45487</v>
      </c>
      <c r="C7970" s="6" t="str">
        <f>TEXT(Table1[[#This Row],[Order Date]],"mmm")</f>
        <v>Jul</v>
      </c>
      <c r="D7970" s="6" t="str">
        <f>TEXT(Table1[[#This Row],[Order Date]],"yyyy")</f>
        <v>2024</v>
      </c>
      <c r="E7970" t="s">
        <v>537</v>
      </c>
      <c r="F7970" t="s">
        <v>78</v>
      </c>
      <c r="G7970" t="s">
        <v>11</v>
      </c>
      <c r="H7970" t="s">
        <v>18</v>
      </c>
      <c r="I7970" t="s">
        <v>725</v>
      </c>
      <c r="J7970">
        <v>239.46</v>
      </c>
      <c r="K7970">
        <v>7</v>
      </c>
      <c r="L7970">
        <v>17.96</v>
      </c>
    </row>
    <row r="7971" spans="1:12" ht="14.25" customHeight="1" x14ac:dyDescent="0.25">
      <c r="A7971" t="str">
        <f t="shared" si="124"/>
        <v>ORD7970</v>
      </c>
      <c r="B7971" s="6">
        <v>45487</v>
      </c>
      <c r="C7971" s="6" t="str">
        <f>TEXT(Table1[[#This Row],[Order Date]],"mmm")</f>
        <v>Jul</v>
      </c>
      <c r="D7971" s="6" t="str">
        <f>TEXT(Table1[[#This Row],[Order Date]],"yyyy")</f>
        <v>2024</v>
      </c>
      <c r="E7971" t="s">
        <v>537</v>
      </c>
      <c r="F7971" t="s">
        <v>78</v>
      </c>
      <c r="G7971" t="s">
        <v>11</v>
      </c>
      <c r="H7971" t="s">
        <v>24</v>
      </c>
      <c r="I7971" t="s">
        <v>459</v>
      </c>
      <c r="J7971">
        <v>13.12</v>
      </c>
      <c r="K7971">
        <v>5</v>
      </c>
      <c r="L7971">
        <v>2.13</v>
      </c>
    </row>
    <row r="7972" spans="1:12" ht="14.25" customHeight="1" x14ac:dyDescent="0.25">
      <c r="A7972" t="str">
        <f t="shared" si="124"/>
        <v>ORD7971</v>
      </c>
      <c r="B7972" s="6">
        <v>45488</v>
      </c>
      <c r="C7972" s="6" t="str">
        <f>TEXT(Table1[[#This Row],[Order Date]],"mmm")</f>
        <v>Jul</v>
      </c>
      <c r="D7972" s="6" t="str">
        <f>TEXT(Table1[[#This Row],[Order Date]],"yyyy")</f>
        <v>2024</v>
      </c>
      <c r="E7972" t="s">
        <v>736</v>
      </c>
      <c r="F7972" t="s">
        <v>59</v>
      </c>
      <c r="G7972" t="s">
        <v>11</v>
      </c>
      <c r="H7972" t="s">
        <v>20</v>
      </c>
      <c r="I7972" t="s">
        <v>21</v>
      </c>
      <c r="J7972">
        <v>26.55</v>
      </c>
      <c r="K7972">
        <v>3</v>
      </c>
      <c r="L7972">
        <v>13.01</v>
      </c>
    </row>
    <row r="7973" spans="1:12" ht="14.25" customHeight="1" x14ac:dyDescent="0.25">
      <c r="A7973" t="str">
        <f t="shared" si="124"/>
        <v>ORD7972</v>
      </c>
      <c r="B7973" s="6">
        <v>45488</v>
      </c>
      <c r="C7973" s="6" t="str">
        <f>TEXT(Table1[[#This Row],[Order Date]],"mmm")</f>
        <v>Jul</v>
      </c>
      <c r="D7973" s="6" t="str">
        <f>TEXT(Table1[[#This Row],[Order Date]],"yyyy")</f>
        <v>2024</v>
      </c>
      <c r="E7973" t="s">
        <v>736</v>
      </c>
      <c r="F7973" t="s">
        <v>59</v>
      </c>
      <c r="G7973" t="s">
        <v>34</v>
      </c>
      <c r="H7973" t="s">
        <v>145</v>
      </c>
      <c r="I7973" t="s">
        <v>1333</v>
      </c>
      <c r="J7973">
        <v>310.44</v>
      </c>
      <c r="K7973">
        <v>3</v>
      </c>
      <c r="L7973">
        <v>-48.78</v>
      </c>
    </row>
    <row r="7974" spans="1:12" ht="14.25" customHeight="1" x14ac:dyDescent="0.25">
      <c r="A7974" t="str">
        <f t="shared" si="124"/>
        <v>ORD7973</v>
      </c>
      <c r="B7974" s="6">
        <v>45488</v>
      </c>
      <c r="C7974" s="6" t="str">
        <f>TEXT(Table1[[#This Row],[Order Date]],"mmm")</f>
        <v>Jul</v>
      </c>
      <c r="D7974" s="6" t="str">
        <f>TEXT(Table1[[#This Row],[Order Date]],"yyyy")</f>
        <v>2024</v>
      </c>
      <c r="E7974" t="s">
        <v>514</v>
      </c>
      <c r="F7974" t="s">
        <v>149</v>
      </c>
      <c r="G7974" t="s">
        <v>11</v>
      </c>
      <c r="H7974" t="s">
        <v>24</v>
      </c>
      <c r="I7974" t="s">
        <v>2360</v>
      </c>
      <c r="J7974">
        <v>6.56</v>
      </c>
      <c r="K7974">
        <v>2</v>
      </c>
      <c r="L7974">
        <v>1.9</v>
      </c>
    </row>
    <row r="7975" spans="1:12" ht="14.25" customHeight="1" x14ac:dyDescent="0.25">
      <c r="A7975" t="str">
        <f t="shared" si="124"/>
        <v>ORD7974</v>
      </c>
      <c r="B7975" s="6">
        <v>45488</v>
      </c>
      <c r="C7975" s="6" t="str">
        <f>TEXT(Table1[[#This Row],[Order Date]],"mmm")</f>
        <v>Jul</v>
      </c>
      <c r="D7975" s="6" t="str">
        <f>TEXT(Table1[[#This Row],[Order Date]],"yyyy")</f>
        <v>2024</v>
      </c>
      <c r="E7975" t="s">
        <v>514</v>
      </c>
      <c r="F7975" t="s">
        <v>149</v>
      </c>
      <c r="G7975" t="s">
        <v>11</v>
      </c>
      <c r="H7975" t="s">
        <v>16</v>
      </c>
      <c r="I7975" t="s">
        <v>1740</v>
      </c>
      <c r="J7975">
        <v>7.83</v>
      </c>
      <c r="K7975">
        <v>3</v>
      </c>
      <c r="L7975">
        <v>3.6</v>
      </c>
    </row>
    <row r="7976" spans="1:12" ht="14.25" customHeight="1" x14ac:dyDescent="0.25">
      <c r="A7976" t="str">
        <f t="shared" si="124"/>
        <v>ORD7975</v>
      </c>
      <c r="B7976" s="6">
        <v>45488</v>
      </c>
      <c r="C7976" s="6" t="str">
        <f>TEXT(Table1[[#This Row],[Order Date]],"mmm")</f>
        <v>Jul</v>
      </c>
      <c r="D7976" s="6" t="str">
        <f>TEXT(Table1[[#This Row],[Order Date]],"yyyy")</f>
        <v>2024</v>
      </c>
      <c r="E7976" t="s">
        <v>514</v>
      </c>
      <c r="F7976" t="s">
        <v>149</v>
      </c>
      <c r="G7976" t="s">
        <v>39</v>
      </c>
      <c r="H7976" t="s">
        <v>52</v>
      </c>
      <c r="I7976" t="s">
        <v>1836</v>
      </c>
      <c r="J7976">
        <v>41.9</v>
      </c>
      <c r="K7976">
        <v>2</v>
      </c>
      <c r="L7976">
        <v>8.8000000000000007</v>
      </c>
    </row>
    <row r="7977" spans="1:12" ht="14.25" customHeight="1" x14ac:dyDescent="0.25">
      <c r="A7977" t="str">
        <f t="shared" si="124"/>
        <v>ORD7976</v>
      </c>
      <c r="B7977" s="6">
        <v>45488</v>
      </c>
      <c r="C7977" s="6" t="str">
        <f>TEXT(Table1[[#This Row],[Order Date]],"mmm")</f>
        <v>Jul</v>
      </c>
      <c r="D7977" s="6" t="str">
        <f>TEXT(Table1[[#This Row],[Order Date]],"yyyy")</f>
        <v>2024</v>
      </c>
      <c r="E7977" t="s">
        <v>514</v>
      </c>
      <c r="F7977" t="s">
        <v>149</v>
      </c>
      <c r="G7977" t="s">
        <v>34</v>
      </c>
      <c r="H7977" t="s">
        <v>35</v>
      </c>
      <c r="I7977" t="s">
        <v>1942</v>
      </c>
      <c r="J7977">
        <v>664.15</v>
      </c>
      <c r="K7977">
        <v>6</v>
      </c>
      <c r="L7977">
        <v>88.55</v>
      </c>
    </row>
    <row r="7978" spans="1:12" ht="14.25" customHeight="1" x14ac:dyDescent="0.25">
      <c r="A7978" t="str">
        <f t="shared" si="124"/>
        <v>ORD7977</v>
      </c>
      <c r="B7978" s="6">
        <v>45488</v>
      </c>
      <c r="C7978" s="6" t="str">
        <f>TEXT(Table1[[#This Row],[Order Date]],"mmm")</f>
        <v>Jul</v>
      </c>
      <c r="D7978" s="6" t="str">
        <f>TEXT(Table1[[#This Row],[Order Date]],"yyyy")</f>
        <v>2024</v>
      </c>
      <c r="E7978" t="s">
        <v>514</v>
      </c>
      <c r="F7978" t="s">
        <v>149</v>
      </c>
      <c r="G7978" t="s">
        <v>11</v>
      </c>
      <c r="H7978" t="s">
        <v>12</v>
      </c>
      <c r="I7978" t="s">
        <v>1488</v>
      </c>
      <c r="J7978">
        <v>8.9600000000000009</v>
      </c>
      <c r="K7978">
        <v>2</v>
      </c>
      <c r="L7978">
        <v>4.3899999999999997</v>
      </c>
    </row>
    <row r="7979" spans="1:12" ht="14.25" customHeight="1" x14ac:dyDescent="0.25">
      <c r="A7979" t="str">
        <f t="shared" si="124"/>
        <v>ORD7978</v>
      </c>
      <c r="B7979" s="6">
        <v>45488</v>
      </c>
      <c r="C7979" s="6" t="str">
        <f>TEXT(Table1[[#This Row],[Order Date]],"mmm")</f>
        <v>Jul</v>
      </c>
      <c r="D7979" s="6" t="str">
        <f>TEXT(Table1[[#This Row],[Order Date]],"yyyy")</f>
        <v>2024</v>
      </c>
      <c r="E7979" t="s">
        <v>1070</v>
      </c>
      <c r="F7979" t="s">
        <v>55</v>
      </c>
      <c r="G7979" t="s">
        <v>11</v>
      </c>
      <c r="H7979" t="s">
        <v>92</v>
      </c>
      <c r="I7979" t="s">
        <v>1382</v>
      </c>
      <c r="J7979">
        <v>179.94</v>
      </c>
      <c r="K7979">
        <v>3</v>
      </c>
      <c r="L7979">
        <v>50.38</v>
      </c>
    </row>
    <row r="7980" spans="1:12" ht="14.25" customHeight="1" x14ac:dyDescent="0.25">
      <c r="A7980" t="str">
        <f t="shared" si="124"/>
        <v>ORD7979</v>
      </c>
      <c r="B7980" s="6">
        <v>45488</v>
      </c>
      <c r="C7980" s="6" t="str">
        <f>TEXT(Table1[[#This Row],[Order Date]],"mmm")</f>
        <v>Jul</v>
      </c>
      <c r="D7980" s="6" t="str">
        <f>TEXT(Table1[[#This Row],[Order Date]],"yyyy")</f>
        <v>2024</v>
      </c>
      <c r="E7980" t="s">
        <v>1070</v>
      </c>
      <c r="F7980" t="s">
        <v>55</v>
      </c>
      <c r="G7980" t="s">
        <v>34</v>
      </c>
      <c r="H7980" t="s">
        <v>145</v>
      </c>
      <c r="I7980" t="s">
        <v>942</v>
      </c>
      <c r="J7980">
        <v>872.94</v>
      </c>
      <c r="K7980">
        <v>3</v>
      </c>
      <c r="L7980">
        <v>157.13</v>
      </c>
    </row>
    <row r="7981" spans="1:12" ht="14.25" customHeight="1" x14ac:dyDescent="0.25">
      <c r="A7981" t="str">
        <f t="shared" si="124"/>
        <v>ORD7980</v>
      </c>
      <c r="B7981" s="6">
        <v>45488</v>
      </c>
      <c r="C7981" s="6" t="str">
        <f>TEXT(Table1[[#This Row],[Order Date]],"mmm")</f>
        <v>Jul</v>
      </c>
      <c r="D7981" s="6" t="str">
        <f>TEXT(Table1[[#This Row],[Order Date]],"yyyy")</f>
        <v>2024</v>
      </c>
      <c r="E7981" t="s">
        <v>1070</v>
      </c>
      <c r="F7981" t="s">
        <v>55</v>
      </c>
      <c r="G7981" t="s">
        <v>11</v>
      </c>
      <c r="H7981" t="s">
        <v>12</v>
      </c>
      <c r="I7981" t="s">
        <v>708</v>
      </c>
      <c r="J7981">
        <v>12.96</v>
      </c>
      <c r="K7981">
        <v>2</v>
      </c>
      <c r="L7981">
        <v>6.22</v>
      </c>
    </row>
    <row r="7982" spans="1:12" ht="14.25" customHeight="1" x14ac:dyDescent="0.25">
      <c r="A7982" t="str">
        <f t="shared" si="124"/>
        <v>ORD7981</v>
      </c>
      <c r="B7982" s="6">
        <v>45489</v>
      </c>
      <c r="C7982" s="6" t="str">
        <f>TEXT(Table1[[#This Row],[Order Date]],"mmm")</f>
        <v>Jul</v>
      </c>
      <c r="D7982" s="6" t="str">
        <f>TEXT(Table1[[#This Row],[Order Date]],"yyyy")</f>
        <v>2024</v>
      </c>
      <c r="E7982" t="s">
        <v>1273</v>
      </c>
      <c r="F7982" t="s">
        <v>23</v>
      </c>
      <c r="G7982" t="s">
        <v>34</v>
      </c>
      <c r="H7982" t="s">
        <v>35</v>
      </c>
      <c r="I7982" t="s">
        <v>1425</v>
      </c>
      <c r="J7982">
        <v>71.37</v>
      </c>
      <c r="K7982">
        <v>2</v>
      </c>
      <c r="L7982">
        <v>-1.02</v>
      </c>
    </row>
    <row r="7983" spans="1:12" ht="14.25" customHeight="1" x14ac:dyDescent="0.25">
      <c r="A7983" t="str">
        <f t="shared" si="124"/>
        <v>ORD7982</v>
      </c>
      <c r="B7983" s="6">
        <v>45489</v>
      </c>
      <c r="C7983" s="6" t="str">
        <f>TEXT(Table1[[#This Row],[Order Date]],"mmm")</f>
        <v>Jul</v>
      </c>
      <c r="D7983" s="6" t="str">
        <f>TEXT(Table1[[#This Row],[Order Date]],"yyyy")</f>
        <v>2024</v>
      </c>
      <c r="E7983" t="s">
        <v>492</v>
      </c>
      <c r="F7983" t="s">
        <v>15</v>
      </c>
      <c r="G7983" t="s">
        <v>11</v>
      </c>
      <c r="H7983" t="s">
        <v>24</v>
      </c>
      <c r="I7983" t="s">
        <v>2351</v>
      </c>
      <c r="J7983">
        <v>2.91</v>
      </c>
      <c r="K7983">
        <v>2</v>
      </c>
      <c r="L7983">
        <v>0.91</v>
      </c>
    </row>
    <row r="7984" spans="1:12" ht="14.25" customHeight="1" x14ac:dyDescent="0.25">
      <c r="A7984" t="str">
        <f t="shared" si="124"/>
        <v>ORD7983</v>
      </c>
      <c r="B7984" s="6">
        <v>45489</v>
      </c>
      <c r="C7984" s="6" t="str">
        <f>TEXT(Table1[[#This Row],[Order Date]],"mmm")</f>
        <v>Jul</v>
      </c>
      <c r="D7984" s="6" t="str">
        <f>TEXT(Table1[[#This Row],[Order Date]],"yyyy")</f>
        <v>2024</v>
      </c>
      <c r="E7984" t="s">
        <v>182</v>
      </c>
      <c r="F7984" t="s">
        <v>245</v>
      </c>
      <c r="G7984" t="s">
        <v>34</v>
      </c>
      <c r="H7984" t="s">
        <v>35</v>
      </c>
      <c r="I7984" t="s">
        <v>1876</v>
      </c>
      <c r="J7984">
        <v>242.35</v>
      </c>
      <c r="K7984">
        <v>3</v>
      </c>
      <c r="L7984">
        <v>15.15</v>
      </c>
    </row>
    <row r="7985" spans="1:12" ht="14.25" customHeight="1" x14ac:dyDescent="0.25">
      <c r="A7985" t="str">
        <f t="shared" si="124"/>
        <v>ORD7984</v>
      </c>
      <c r="B7985" s="6">
        <v>45490</v>
      </c>
      <c r="C7985" s="6" t="str">
        <f>TEXT(Table1[[#This Row],[Order Date]],"mmm")</f>
        <v>Jul</v>
      </c>
      <c r="D7985" s="6" t="str">
        <f>TEXT(Table1[[#This Row],[Order Date]],"yyyy")</f>
        <v>2024</v>
      </c>
      <c r="E7985" t="s">
        <v>2126</v>
      </c>
      <c r="F7985" t="s">
        <v>123</v>
      </c>
      <c r="G7985" t="s">
        <v>34</v>
      </c>
      <c r="H7985" t="s">
        <v>47</v>
      </c>
      <c r="I7985" t="s">
        <v>2480</v>
      </c>
      <c r="J7985">
        <v>7.9</v>
      </c>
      <c r="K7985">
        <v>2</v>
      </c>
      <c r="L7985">
        <v>2.17</v>
      </c>
    </row>
    <row r="7986" spans="1:12" ht="14.25" customHeight="1" x14ac:dyDescent="0.25">
      <c r="A7986" t="str">
        <f t="shared" si="124"/>
        <v>ORD7985</v>
      </c>
      <c r="B7986" s="6">
        <v>45490</v>
      </c>
      <c r="C7986" s="6" t="str">
        <f>TEXT(Table1[[#This Row],[Order Date]],"mmm")</f>
        <v>Jul</v>
      </c>
      <c r="D7986" s="6" t="str">
        <f>TEXT(Table1[[#This Row],[Order Date]],"yyyy")</f>
        <v>2024</v>
      </c>
      <c r="E7986" t="s">
        <v>2432</v>
      </c>
      <c r="F7986" t="s">
        <v>149</v>
      </c>
      <c r="G7986" t="s">
        <v>39</v>
      </c>
      <c r="H7986" t="s">
        <v>40</v>
      </c>
      <c r="I7986" t="s">
        <v>2628</v>
      </c>
      <c r="J7986">
        <v>269.98</v>
      </c>
      <c r="K7986">
        <v>2</v>
      </c>
      <c r="L7986">
        <v>67.5</v>
      </c>
    </row>
    <row r="7987" spans="1:12" ht="14.25" customHeight="1" x14ac:dyDescent="0.25">
      <c r="A7987" t="str">
        <f t="shared" si="124"/>
        <v>ORD7986</v>
      </c>
      <c r="B7987" s="6">
        <v>45490</v>
      </c>
      <c r="C7987" s="6" t="str">
        <f>TEXT(Table1[[#This Row],[Order Date]],"mmm")</f>
        <v>Jul</v>
      </c>
      <c r="D7987" s="6" t="str">
        <f>TEXT(Table1[[#This Row],[Order Date]],"yyyy")</f>
        <v>2024</v>
      </c>
      <c r="E7987" t="s">
        <v>2432</v>
      </c>
      <c r="F7987" t="s">
        <v>149</v>
      </c>
      <c r="G7987" t="s">
        <v>11</v>
      </c>
      <c r="H7987" t="s">
        <v>12</v>
      </c>
      <c r="I7987" t="s">
        <v>647</v>
      </c>
      <c r="J7987">
        <v>99.9</v>
      </c>
      <c r="K7987">
        <v>5</v>
      </c>
      <c r="L7987">
        <v>47.95</v>
      </c>
    </row>
    <row r="7988" spans="1:12" ht="14.25" customHeight="1" x14ac:dyDescent="0.25">
      <c r="A7988" t="str">
        <f t="shared" si="124"/>
        <v>ORD7987</v>
      </c>
      <c r="B7988" s="6">
        <v>45490</v>
      </c>
      <c r="C7988" s="6" t="str">
        <f>TEXT(Table1[[#This Row],[Order Date]],"mmm")</f>
        <v>Jul</v>
      </c>
      <c r="D7988" s="6" t="str">
        <f>TEXT(Table1[[#This Row],[Order Date]],"yyyy")</f>
        <v>2024</v>
      </c>
      <c r="E7988" t="s">
        <v>2432</v>
      </c>
      <c r="F7988" t="s">
        <v>149</v>
      </c>
      <c r="G7988" t="s">
        <v>34</v>
      </c>
      <c r="H7988" t="s">
        <v>47</v>
      </c>
      <c r="I7988" t="s">
        <v>2513</v>
      </c>
      <c r="J7988">
        <v>39.08</v>
      </c>
      <c r="K7988">
        <v>4</v>
      </c>
      <c r="L7988">
        <v>14.46</v>
      </c>
    </row>
    <row r="7989" spans="1:12" ht="14.25" customHeight="1" x14ac:dyDescent="0.25">
      <c r="A7989" t="str">
        <f t="shared" si="124"/>
        <v>ORD7988</v>
      </c>
      <c r="B7989" s="6">
        <v>45490</v>
      </c>
      <c r="C7989" s="6" t="str">
        <f>TEXT(Table1[[#This Row],[Order Date]],"mmm")</f>
        <v>Jul</v>
      </c>
      <c r="D7989" s="6" t="str">
        <f>TEXT(Table1[[#This Row],[Order Date]],"yyyy")</f>
        <v>2024</v>
      </c>
      <c r="E7989" t="s">
        <v>1003</v>
      </c>
      <c r="F7989" t="s">
        <v>27</v>
      </c>
      <c r="G7989" t="s">
        <v>39</v>
      </c>
      <c r="H7989" t="s">
        <v>603</v>
      </c>
      <c r="I7989" t="s">
        <v>604</v>
      </c>
      <c r="J7989">
        <v>479.98</v>
      </c>
      <c r="K7989">
        <v>2</v>
      </c>
      <c r="L7989">
        <v>90</v>
      </c>
    </row>
    <row r="7990" spans="1:12" ht="14.25" customHeight="1" x14ac:dyDescent="0.25">
      <c r="A7990" t="str">
        <f t="shared" si="124"/>
        <v>ORD7989</v>
      </c>
      <c r="B7990" s="6">
        <v>45490</v>
      </c>
      <c r="C7990" s="6" t="str">
        <f>TEXT(Table1[[#This Row],[Order Date]],"mmm")</f>
        <v>Jul</v>
      </c>
      <c r="D7990" s="6" t="str">
        <f>TEXT(Table1[[#This Row],[Order Date]],"yyyy")</f>
        <v>2024</v>
      </c>
      <c r="E7990" t="s">
        <v>669</v>
      </c>
      <c r="F7990" t="s">
        <v>27</v>
      </c>
      <c r="G7990" t="s">
        <v>11</v>
      </c>
      <c r="H7990" t="s">
        <v>12</v>
      </c>
      <c r="I7990" t="s">
        <v>1619</v>
      </c>
      <c r="J7990">
        <v>32.4</v>
      </c>
      <c r="K7990">
        <v>5</v>
      </c>
      <c r="L7990">
        <v>15.55</v>
      </c>
    </row>
    <row r="7991" spans="1:12" ht="14.25" customHeight="1" x14ac:dyDescent="0.25">
      <c r="A7991" t="str">
        <f t="shared" si="124"/>
        <v>ORD7990</v>
      </c>
      <c r="B7991" s="6">
        <v>45490</v>
      </c>
      <c r="C7991" s="6" t="str">
        <f>TEXT(Table1[[#This Row],[Order Date]],"mmm")</f>
        <v>Jul</v>
      </c>
      <c r="D7991" s="6" t="str">
        <f>TEXT(Table1[[#This Row],[Order Date]],"yyyy")</f>
        <v>2024</v>
      </c>
      <c r="E7991" t="s">
        <v>669</v>
      </c>
      <c r="F7991" t="s">
        <v>27</v>
      </c>
      <c r="G7991" t="s">
        <v>11</v>
      </c>
      <c r="H7991" t="s">
        <v>63</v>
      </c>
      <c r="I7991" t="s">
        <v>1667</v>
      </c>
      <c r="J7991">
        <v>57.9</v>
      </c>
      <c r="K7991">
        <v>5</v>
      </c>
      <c r="L7991">
        <v>28.95</v>
      </c>
    </row>
    <row r="7992" spans="1:12" ht="14.25" customHeight="1" x14ac:dyDescent="0.25">
      <c r="A7992" t="str">
        <f t="shared" si="124"/>
        <v>ORD7991</v>
      </c>
      <c r="B7992" s="6">
        <v>45490</v>
      </c>
      <c r="C7992" s="6" t="str">
        <f>TEXT(Table1[[#This Row],[Order Date]],"mmm")</f>
        <v>Jul</v>
      </c>
      <c r="D7992" s="6" t="str">
        <f>TEXT(Table1[[#This Row],[Order Date]],"yyyy")</f>
        <v>2024</v>
      </c>
      <c r="E7992" t="s">
        <v>669</v>
      </c>
      <c r="F7992" t="s">
        <v>27</v>
      </c>
      <c r="G7992" t="s">
        <v>11</v>
      </c>
      <c r="H7992" t="s">
        <v>18</v>
      </c>
      <c r="I7992" t="s">
        <v>408</v>
      </c>
      <c r="J7992">
        <v>10.56</v>
      </c>
      <c r="K7992">
        <v>2</v>
      </c>
      <c r="L7992">
        <v>0</v>
      </c>
    </row>
    <row r="7993" spans="1:12" ht="14.25" customHeight="1" x14ac:dyDescent="0.25">
      <c r="A7993" t="str">
        <f t="shared" si="124"/>
        <v>ORD7992</v>
      </c>
      <c r="B7993" s="6">
        <v>45490</v>
      </c>
      <c r="C7993" s="6" t="str">
        <f>TEXT(Table1[[#This Row],[Order Date]],"mmm")</f>
        <v>Jul</v>
      </c>
      <c r="D7993" s="6" t="str">
        <f>TEXT(Table1[[#This Row],[Order Date]],"yyyy")</f>
        <v>2024</v>
      </c>
      <c r="E7993" t="s">
        <v>669</v>
      </c>
      <c r="F7993" t="s">
        <v>27</v>
      </c>
      <c r="G7993" t="s">
        <v>34</v>
      </c>
      <c r="H7993" t="s">
        <v>74</v>
      </c>
      <c r="I7993" t="s">
        <v>1872</v>
      </c>
      <c r="J7993">
        <v>1194.17</v>
      </c>
      <c r="K7993">
        <v>5</v>
      </c>
      <c r="L7993">
        <v>210.74</v>
      </c>
    </row>
    <row r="7994" spans="1:12" ht="14.25" customHeight="1" x14ac:dyDescent="0.25">
      <c r="A7994" t="str">
        <f t="shared" si="124"/>
        <v>ORD7993</v>
      </c>
      <c r="B7994" s="6">
        <v>45491</v>
      </c>
      <c r="C7994" s="6" t="str">
        <f>TEXT(Table1[[#This Row],[Order Date]],"mmm")</f>
        <v>Jul</v>
      </c>
      <c r="D7994" s="6" t="str">
        <f>TEXT(Table1[[#This Row],[Order Date]],"yyyy")</f>
        <v>2024</v>
      </c>
      <c r="E7994" t="s">
        <v>1616</v>
      </c>
      <c r="F7994" t="s">
        <v>95</v>
      </c>
      <c r="G7994" t="s">
        <v>34</v>
      </c>
      <c r="H7994" t="s">
        <v>145</v>
      </c>
      <c r="I7994" t="s">
        <v>1812</v>
      </c>
      <c r="J7994">
        <v>801.6</v>
      </c>
      <c r="K7994">
        <v>5</v>
      </c>
      <c r="L7994">
        <v>-448.9</v>
      </c>
    </row>
    <row r="7995" spans="1:12" ht="14.25" customHeight="1" x14ac:dyDescent="0.25">
      <c r="A7995" t="str">
        <f t="shared" si="124"/>
        <v>ORD7994</v>
      </c>
      <c r="B7995" s="6">
        <v>45491</v>
      </c>
      <c r="C7995" s="6" t="str">
        <f>TEXT(Table1[[#This Row],[Order Date]],"mmm")</f>
        <v>Jul</v>
      </c>
      <c r="D7995" s="6" t="str">
        <f>TEXT(Table1[[#This Row],[Order Date]],"yyyy")</f>
        <v>2024</v>
      </c>
      <c r="E7995" t="s">
        <v>1616</v>
      </c>
      <c r="F7995" t="s">
        <v>95</v>
      </c>
      <c r="G7995" t="s">
        <v>34</v>
      </c>
      <c r="H7995" t="s">
        <v>35</v>
      </c>
      <c r="I7995" t="s">
        <v>1876</v>
      </c>
      <c r="J7995">
        <v>161.57</v>
      </c>
      <c r="K7995">
        <v>2</v>
      </c>
      <c r="L7995">
        <v>10.1</v>
      </c>
    </row>
    <row r="7996" spans="1:12" ht="14.25" customHeight="1" x14ac:dyDescent="0.25">
      <c r="A7996" t="str">
        <f t="shared" si="124"/>
        <v>ORD7995</v>
      </c>
      <c r="B7996" s="6">
        <v>45491</v>
      </c>
      <c r="C7996" s="6" t="str">
        <f>TEXT(Table1[[#This Row],[Order Date]],"mmm")</f>
        <v>Jul</v>
      </c>
      <c r="D7996" s="6" t="str">
        <f>TEXT(Table1[[#This Row],[Order Date]],"yyyy")</f>
        <v>2024</v>
      </c>
      <c r="E7996" t="s">
        <v>1616</v>
      </c>
      <c r="F7996" t="s">
        <v>95</v>
      </c>
      <c r="G7996" t="s">
        <v>11</v>
      </c>
      <c r="H7996" t="s">
        <v>12</v>
      </c>
      <c r="I7996" t="s">
        <v>1141</v>
      </c>
      <c r="J7996">
        <v>16.100000000000001</v>
      </c>
      <c r="K7996">
        <v>2</v>
      </c>
      <c r="L7996">
        <v>5.23</v>
      </c>
    </row>
    <row r="7997" spans="1:12" ht="14.25" customHeight="1" x14ac:dyDescent="0.25">
      <c r="A7997" t="str">
        <f t="shared" si="124"/>
        <v>ORD7996</v>
      </c>
      <c r="B7997" s="6">
        <v>45491</v>
      </c>
      <c r="C7997" s="6" t="str">
        <f>TEXT(Table1[[#This Row],[Order Date]],"mmm")</f>
        <v>Jul</v>
      </c>
      <c r="D7997" s="6" t="str">
        <f>TEXT(Table1[[#This Row],[Order Date]],"yyyy")</f>
        <v>2024</v>
      </c>
      <c r="E7997" t="s">
        <v>1616</v>
      </c>
      <c r="F7997" t="s">
        <v>95</v>
      </c>
      <c r="G7997" t="s">
        <v>11</v>
      </c>
      <c r="H7997" t="s">
        <v>20</v>
      </c>
      <c r="I7997" t="s">
        <v>1700</v>
      </c>
      <c r="J7997">
        <v>7.66</v>
      </c>
      <c r="K7997">
        <v>4</v>
      </c>
      <c r="L7997">
        <v>-6.12</v>
      </c>
    </row>
    <row r="7998" spans="1:12" ht="14.25" customHeight="1" x14ac:dyDescent="0.25">
      <c r="A7998" t="str">
        <f t="shared" si="124"/>
        <v>ORD7997</v>
      </c>
      <c r="B7998" s="6">
        <v>45491</v>
      </c>
      <c r="C7998" s="6" t="str">
        <f>TEXT(Table1[[#This Row],[Order Date]],"mmm")</f>
        <v>Jul</v>
      </c>
      <c r="D7998" s="6" t="str">
        <f>TEXT(Table1[[#This Row],[Order Date]],"yyyy")</f>
        <v>2024</v>
      </c>
      <c r="E7998" t="s">
        <v>1616</v>
      </c>
      <c r="F7998" t="s">
        <v>95</v>
      </c>
      <c r="G7998" t="s">
        <v>34</v>
      </c>
      <c r="H7998" t="s">
        <v>35</v>
      </c>
      <c r="I7998" t="s">
        <v>1805</v>
      </c>
      <c r="J7998">
        <v>311.98</v>
      </c>
      <c r="K7998">
        <v>3</v>
      </c>
      <c r="L7998">
        <v>-42.9</v>
      </c>
    </row>
    <row r="7999" spans="1:12" ht="14.25" customHeight="1" x14ac:dyDescent="0.25">
      <c r="A7999" t="str">
        <f t="shared" si="124"/>
        <v>ORD7998</v>
      </c>
      <c r="B7999" s="6">
        <v>45491</v>
      </c>
      <c r="C7999" s="6" t="str">
        <f>TEXT(Table1[[#This Row],[Order Date]],"mmm")</f>
        <v>Jul</v>
      </c>
      <c r="D7999" s="6" t="str">
        <f>TEXT(Table1[[#This Row],[Order Date]],"yyyy")</f>
        <v>2024</v>
      </c>
      <c r="E7999" t="s">
        <v>58</v>
      </c>
      <c r="F7999" t="s">
        <v>23</v>
      </c>
      <c r="G7999" t="s">
        <v>39</v>
      </c>
      <c r="H7999" t="s">
        <v>603</v>
      </c>
      <c r="I7999" t="s">
        <v>2010</v>
      </c>
      <c r="J7999">
        <v>599.97</v>
      </c>
      <c r="K7999">
        <v>5</v>
      </c>
      <c r="L7999">
        <v>70</v>
      </c>
    </row>
    <row r="8000" spans="1:12" ht="14.25" customHeight="1" x14ac:dyDescent="0.25">
      <c r="A8000" t="str">
        <f t="shared" si="124"/>
        <v>ORD7999</v>
      </c>
      <c r="B8000" s="6">
        <v>45491</v>
      </c>
      <c r="C8000" s="6" t="str">
        <f>TEXT(Table1[[#This Row],[Order Date]],"mmm")</f>
        <v>Jul</v>
      </c>
      <c r="D8000" s="6" t="str">
        <f>TEXT(Table1[[#This Row],[Order Date]],"yyyy")</f>
        <v>2024</v>
      </c>
      <c r="E8000" t="s">
        <v>58</v>
      </c>
      <c r="F8000" t="s">
        <v>23</v>
      </c>
      <c r="G8000" t="s">
        <v>34</v>
      </c>
      <c r="H8000" t="s">
        <v>35</v>
      </c>
      <c r="I8000" t="s">
        <v>793</v>
      </c>
      <c r="J8000">
        <v>198.74</v>
      </c>
      <c r="K8000">
        <v>4</v>
      </c>
      <c r="L8000">
        <v>-14.2</v>
      </c>
    </row>
    <row r="8001" spans="1:12" ht="14.25" customHeight="1" x14ac:dyDescent="0.25">
      <c r="A8001" t="str">
        <f t="shared" si="124"/>
        <v>ORD8000</v>
      </c>
      <c r="B8001" s="6">
        <v>45491</v>
      </c>
      <c r="C8001" s="6" t="str">
        <f>TEXT(Table1[[#This Row],[Order Date]],"mmm")</f>
        <v>Jul</v>
      </c>
      <c r="D8001" s="6" t="str">
        <f>TEXT(Table1[[#This Row],[Order Date]],"yyyy")</f>
        <v>2024</v>
      </c>
      <c r="E8001" t="s">
        <v>58</v>
      </c>
      <c r="F8001" t="s">
        <v>23</v>
      </c>
      <c r="G8001" t="s">
        <v>11</v>
      </c>
      <c r="H8001" t="s">
        <v>200</v>
      </c>
      <c r="I8001" t="s">
        <v>1137</v>
      </c>
      <c r="J8001">
        <v>9.18</v>
      </c>
      <c r="K8001">
        <v>2</v>
      </c>
      <c r="L8001">
        <v>1.1499999999999999</v>
      </c>
    </row>
    <row r="8002" spans="1:12" ht="14.25" customHeight="1" x14ac:dyDescent="0.25">
      <c r="A8002" t="str">
        <f t="shared" si="124"/>
        <v>ORD8001</v>
      </c>
      <c r="B8002" s="6">
        <v>45493</v>
      </c>
      <c r="C8002" s="6" t="str">
        <f>TEXT(Table1[[#This Row],[Order Date]],"mmm")</f>
        <v>Jul</v>
      </c>
      <c r="D8002" s="6" t="str">
        <f>TEXT(Table1[[#This Row],[Order Date]],"yyyy")</f>
        <v>2024</v>
      </c>
      <c r="E8002" t="s">
        <v>791</v>
      </c>
      <c r="F8002" t="s">
        <v>15</v>
      </c>
      <c r="G8002" t="s">
        <v>11</v>
      </c>
      <c r="H8002" t="s">
        <v>18</v>
      </c>
      <c r="I8002" t="s">
        <v>1560</v>
      </c>
      <c r="J8002">
        <v>69.709999999999994</v>
      </c>
      <c r="K8002">
        <v>2</v>
      </c>
      <c r="L8002">
        <v>8.7100000000000009</v>
      </c>
    </row>
    <row r="8003" spans="1:12" ht="14.25" customHeight="1" x14ac:dyDescent="0.25">
      <c r="A8003" t="str">
        <f t="shared" ref="A8003:A8066" si="125">"ORD" &amp; TEXT(ROW(A8003)-1, "0000")</f>
        <v>ORD8002</v>
      </c>
      <c r="B8003" s="6">
        <v>45493</v>
      </c>
      <c r="C8003" s="6" t="str">
        <f>TEXT(Table1[[#This Row],[Order Date]],"mmm")</f>
        <v>Jul</v>
      </c>
      <c r="D8003" s="6" t="str">
        <f>TEXT(Table1[[#This Row],[Order Date]],"yyyy")</f>
        <v>2024</v>
      </c>
      <c r="E8003" t="s">
        <v>791</v>
      </c>
      <c r="F8003" t="s">
        <v>15</v>
      </c>
      <c r="G8003" t="s">
        <v>34</v>
      </c>
      <c r="H8003" t="s">
        <v>47</v>
      </c>
      <c r="I8003" t="s">
        <v>773</v>
      </c>
      <c r="J8003">
        <v>8.7899999999999991</v>
      </c>
      <c r="K8003">
        <v>1</v>
      </c>
      <c r="L8003">
        <v>-5.71</v>
      </c>
    </row>
    <row r="8004" spans="1:12" ht="14.25" customHeight="1" x14ac:dyDescent="0.25">
      <c r="A8004" t="str">
        <f t="shared" si="125"/>
        <v>ORD8003</v>
      </c>
      <c r="B8004" s="6">
        <v>45493</v>
      </c>
      <c r="C8004" s="6" t="str">
        <f>TEXT(Table1[[#This Row],[Order Date]],"mmm")</f>
        <v>Jul</v>
      </c>
      <c r="D8004" s="6" t="str">
        <f>TEXT(Table1[[#This Row],[Order Date]],"yyyy")</f>
        <v>2024</v>
      </c>
      <c r="E8004" t="s">
        <v>1741</v>
      </c>
      <c r="F8004" t="s">
        <v>140</v>
      </c>
      <c r="G8004" t="s">
        <v>11</v>
      </c>
      <c r="H8004" t="s">
        <v>16</v>
      </c>
      <c r="I8004" t="s">
        <v>2030</v>
      </c>
      <c r="J8004">
        <v>14.62</v>
      </c>
      <c r="K8004">
        <v>2</v>
      </c>
      <c r="L8004">
        <v>6.87</v>
      </c>
    </row>
    <row r="8005" spans="1:12" ht="14.25" customHeight="1" x14ac:dyDescent="0.25">
      <c r="A8005" t="str">
        <f t="shared" si="125"/>
        <v>ORD8004</v>
      </c>
      <c r="B8005" s="6">
        <v>45493</v>
      </c>
      <c r="C8005" s="6" t="str">
        <f>TEXT(Table1[[#This Row],[Order Date]],"mmm")</f>
        <v>Jul</v>
      </c>
      <c r="D8005" s="6" t="str">
        <f>TEXT(Table1[[#This Row],[Order Date]],"yyyy")</f>
        <v>2024</v>
      </c>
      <c r="E8005" t="s">
        <v>1741</v>
      </c>
      <c r="F8005" t="s">
        <v>140</v>
      </c>
      <c r="G8005" t="s">
        <v>11</v>
      </c>
      <c r="H8005" t="s">
        <v>92</v>
      </c>
      <c r="I8005" t="s">
        <v>711</v>
      </c>
      <c r="J8005">
        <v>416.32</v>
      </c>
      <c r="K8005">
        <v>2</v>
      </c>
      <c r="L8005">
        <v>112.41</v>
      </c>
    </row>
    <row r="8006" spans="1:12" ht="14.25" customHeight="1" x14ac:dyDescent="0.25">
      <c r="A8006" t="str">
        <f t="shared" si="125"/>
        <v>ORD8005</v>
      </c>
      <c r="B8006" s="6">
        <v>45493</v>
      </c>
      <c r="C8006" s="6" t="str">
        <f>TEXT(Table1[[#This Row],[Order Date]],"mmm")</f>
        <v>Jul</v>
      </c>
      <c r="D8006" s="6" t="str">
        <f>TEXT(Table1[[#This Row],[Order Date]],"yyyy")</f>
        <v>2024</v>
      </c>
      <c r="E8006" t="s">
        <v>1741</v>
      </c>
      <c r="F8006" t="s">
        <v>140</v>
      </c>
      <c r="G8006" t="s">
        <v>11</v>
      </c>
      <c r="H8006" t="s">
        <v>20</v>
      </c>
      <c r="I8006" t="s">
        <v>2292</v>
      </c>
      <c r="J8006">
        <v>43</v>
      </c>
      <c r="K8006">
        <v>5</v>
      </c>
      <c r="L8006">
        <v>20.21</v>
      </c>
    </row>
    <row r="8007" spans="1:12" ht="14.25" customHeight="1" x14ac:dyDescent="0.25">
      <c r="A8007" t="str">
        <f t="shared" si="125"/>
        <v>ORD8006</v>
      </c>
      <c r="B8007" s="6">
        <v>45493</v>
      </c>
      <c r="C8007" s="6" t="str">
        <f>TEXT(Table1[[#This Row],[Order Date]],"mmm")</f>
        <v>Jul</v>
      </c>
      <c r="D8007" s="6" t="str">
        <f>TEXT(Table1[[#This Row],[Order Date]],"yyyy")</f>
        <v>2024</v>
      </c>
      <c r="E8007" t="s">
        <v>1741</v>
      </c>
      <c r="F8007" t="s">
        <v>140</v>
      </c>
      <c r="G8007" t="s">
        <v>34</v>
      </c>
      <c r="H8007" t="s">
        <v>35</v>
      </c>
      <c r="I8007" t="s">
        <v>1128</v>
      </c>
      <c r="J8007">
        <v>182.94</v>
      </c>
      <c r="K8007">
        <v>3</v>
      </c>
      <c r="L8007">
        <v>27.44</v>
      </c>
    </row>
    <row r="8008" spans="1:12" ht="14.25" customHeight="1" x14ac:dyDescent="0.25">
      <c r="A8008" t="str">
        <f t="shared" si="125"/>
        <v>ORD8007</v>
      </c>
      <c r="B8008" s="6">
        <v>45493</v>
      </c>
      <c r="C8008" s="6" t="str">
        <f>TEXT(Table1[[#This Row],[Order Date]],"mmm")</f>
        <v>Jul</v>
      </c>
      <c r="D8008" s="6" t="str">
        <f>TEXT(Table1[[#This Row],[Order Date]],"yyyy")</f>
        <v>2024</v>
      </c>
      <c r="E8008" t="s">
        <v>1741</v>
      </c>
      <c r="F8008" t="s">
        <v>140</v>
      </c>
      <c r="G8008" t="s">
        <v>11</v>
      </c>
      <c r="H8008" t="s">
        <v>20</v>
      </c>
      <c r="I8008" t="s">
        <v>1998</v>
      </c>
      <c r="J8008">
        <v>60.83</v>
      </c>
      <c r="K8008">
        <v>7</v>
      </c>
      <c r="L8008">
        <v>30.42</v>
      </c>
    </row>
    <row r="8009" spans="1:12" ht="14.25" customHeight="1" x14ac:dyDescent="0.25">
      <c r="A8009" t="str">
        <f t="shared" si="125"/>
        <v>ORD8008</v>
      </c>
      <c r="B8009" s="6">
        <v>45493</v>
      </c>
      <c r="C8009" s="6" t="str">
        <f>TEXT(Table1[[#This Row],[Order Date]],"mmm")</f>
        <v>Jul</v>
      </c>
      <c r="D8009" s="6" t="str">
        <f>TEXT(Table1[[#This Row],[Order Date]],"yyyy")</f>
        <v>2024</v>
      </c>
      <c r="E8009" t="s">
        <v>1741</v>
      </c>
      <c r="F8009" t="s">
        <v>140</v>
      </c>
      <c r="G8009" t="s">
        <v>39</v>
      </c>
      <c r="H8009" t="s">
        <v>52</v>
      </c>
      <c r="I8009" t="s">
        <v>2081</v>
      </c>
      <c r="J8009">
        <v>389.97</v>
      </c>
      <c r="K8009">
        <v>3</v>
      </c>
      <c r="L8009">
        <v>132.59</v>
      </c>
    </row>
    <row r="8010" spans="1:12" ht="14.25" customHeight="1" x14ac:dyDescent="0.25">
      <c r="A8010" t="str">
        <f t="shared" si="125"/>
        <v>ORD8009</v>
      </c>
      <c r="B8010" s="6">
        <v>45493</v>
      </c>
      <c r="C8010" s="6" t="str">
        <f>TEXT(Table1[[#This Row],[Order Date]],"mmm")</f>
        <v>Jul</v>
      </c>
      <c r="D8010" s="6" t="str">
        <f>TEXT(Table1[[#This Row],[Order Date]],"yyyy")</f>
        <v>2024</v>
      </c>
      <c r="E8010" t="s">
        <v>1401</v>
      </c>
      <c r="F8010" t="s">
        <v>315</v>
      </c>
      <c r="G8010" t="s">
        <v>11</v>
      </c>
      <c r="H8010" t="s">
        <v>20</v>
      </c>
      <c r="I8010" t="s">
        <v>1103</v>
      </c>
      <c r="J8010">
        <v>735.98</v>
      </c>
      <c r="K8010">
        <v>2</v>
      </c>
      <c r="L8010">
        <v>331.19</v>
      </c>
    </row>
    <row r="8011" spans="1:12" ht="14.25" customHeight="1" x14ac:dyDescent="0.25">
      <c r="A8011" t="str">
        <f t="shared" si="125"/>
        <v>ORD8010</v>
      </c>
      <c r="B8011" s="6">
        <v>45493</v>
      </c>
      <c r="C8011" s="6" t="str">
        <f>TEXT(Table1[[#This Row],[Order Date]],"mmm")</f>
        <v>Jul</v>
      </c>
      <c r="D8011" s="6" t="str">
        <f>TEXT(Table1[[#This Row],[Order Date]],"yyyy")</f>
        <v>2024</v>
      </c>
      <c r="E8011" t="s">
        <v>891</v>
      </c>
      <c r="F8011" t="s">
        <v>149</v>
      </c>
      <c r="G8011" t="s">
        <v>11</v>
      </c>
      <c r="H8011" t="s">
        <v>12</v>
      </c>
      <c r="I8011" t="s">
        <v>1981</v>
      </c>
      <c r="J8011">
        <v>13.36</v>
      </c>
      <c r="K8011">
        <v>2</v>
      </c>
      <c r="L8011">
        <v>6.41</v>
      </c>
    </row>
    <row r="8012" spans="1:12" ht="14.25" customHeight="1" x14ac:dyDescent="0.25">
      <c r="A8012" t="str">
        <f t="shared" si="125"/>
        <v>ORD8011</v>
      </c>
      <c r="B8012" s="6">
        <v>45493</v>
      </c>
      <c r="C8012" s="6" t="str">
        <f>TEXT(Table1[[#This Row],[Order Date]],"mmm")</f>
        <v>Jul</v>
      </c>
      <c r="D8012" s="6" t="str">
        <f>TEXT(Table1[[#This Row],[Order Date]],"yyyy")</f>
        <v>2024</v>
      </c>
      <c r="E8012" t="s">
        <v>891</v>
      </c>
      <c r="F8012" t="s">
        <v>149</v>
      </c>
      <c r="G8012" t="s">
        <v>34</v>
      </c>
      <c r="H8012" t="s">
        <v>35</v>
      </c>
      <c r="I8012" t="s">
        <v>273</v>
      </c>
      <c r="J8012">
        <v>163.76</v>
      </c>
      <c r="K8012">
        <v>2</v>
      </c>
      <c r="L8012">
        <v>25.47</v>
      </c>
    </row>
    <row r="8013" spans="1:12" ht="14.25" customHeight="1" x14ac:dyDescent="0.25">
      <c r="A8013" t="str">
        <f t="shared" si="125"/>
        <v>ORD8012</v>
      </c>
      <c r="B8013" s="6">
        <v>45493</v>
      </c>
      <c r="C8013" s="6" t="str">
        <f>TEXT(Table1[[#This Row],[Order Date]],"mmm")</f>
        <v>Jul</v>
      </c>
      <c r="D8013" s="6" t="str">
        <f>TEXT(Table1[[#This Row],[Order Date]],"yyyy")</f>
        <v>2024</v>
      </c>
      <c r="E8013" t="s">
        <v>891</v>
      </c>
      <c r="F8013" t="s">
        <v>149</v>
      </c>
      <c r="G8013" t="s">
        <v>34</v>
      </c>
      <c r="H8013" t="s">
        <v>47</v>
      </c>
      <c r="I8013" t="s">
        <v>479</v>
      </c>
      <c r="J8013">
        <v>183.92</v>
      </c>
      <c r="K8013">
        <v>4</v>
      </c>
      <c r="L8013">
        <v>31.27</v>
      </c>
    </row>
    <row r="8014" spans="1:12" ht="14.25" customHeight="1" x14ac:dyDescent="0.25">
      <c r="A8014" t="str">
        <f t="shared" si="125"/>
        <v>ORD8013</v>
      </c>
      <c r="B8014" s="6">
        <v>45494</v>
      </c>
      <c r="C8014" s="6" t="str">
        <f>TEXT(Table1[[#This Row],[Order Date]],"mmm")</f>
        <v>Jul</v>
      </c>
      <c r="D8014" s="6" t="str">
        <f>TEXT(Table1[[#This Row],[Order Date]],"yyyy")</f>
        <v>2024</v>
      </c>
      <c r="E8014" t="s">
        <v>1826</v>
      </c>
      <c r="F8014" t="s">
        <v>177</v>
      </c>
      <c r="G8014" t="s">
        <v>11</v>
      </c>
      <c r="H8014" t="s">
        <v>12</v>
      </c>
      <c r="I8014" t="s">
        <v>1159</v>
      </c>
      <c r="J8014">
        <v>6.48</v>
      </c>
      <c r="K8014">
        <v>1</v>
      </c>
      <c r="L8014">
        <v>3.18</v>
      </c>
    </row>
    <row r="8015" spans="1:12" ht="14.25" customHeight="1" x14ac:dyDescent="0.25">
      <c r="A8015" t="str">
        <f t="shared" si="125"/>
        <v>ORD8014</v>
      </c>
      <c r="B8015" s="6">
        <v>45494</v>
      </c>
      <c r="C8015" s="6" t="str">
        <f>TEXT(Table1[[#This Row],[Order Date]],"mmm")</f>
        <v>Jul</v>
      </c>
      <c r="D8015" s="6" t="str">
        <f>TEXT(Table1[[#This Row],[Order Date]],"yyyy")</f>
        <v>2024</v>
      </c>
      <c r="E8015" t="s">
        <v>1828</v>
      </c>
      <c r="F8015" t="s">
        <v>296</v>
      </c>
      <c r="G8015" t="s">
        <v>39</v>
      </c>
      <c r="H8015" t="s">
        <v>40</v>
      </c>
      <c r="I8015" t="s">
        <v>2603</v>
      </c>
      <c r="J8015">
        <v>71.930000000000007</v>
      </c>
      <c r="K8015">
        <v>9</v>
      </c>
      <c r="L8015">
        <v>6.29</v>
      </c>
    </row>
    <row r="8016" spans="1:12" ht="14.25" customHeight="1" x14ac:dyDescent="0.25">
      <c r="A8016" t="str">
        <f t="shared" si="125"/>
        <v>ORD8015</v>
      </c>
      <c r="B8016" s="6">
        <v>45494</v>
      </c>
      <c r="C8016" s="6" t="str">
        <f>TEXT(Table1[[#This Row],[Order Date]],"mmm")</f>
        <v>Jul</v>
      </c>
      <c r="D8016" s="6" t="str">
        <f>TEXT(Table1[[#This Row],[Order Date]],"yyyy")</f>
        <v>2024</v>
      </c>
      <c r="E8016" t="s">
        <v>1828</v>
      </c>
      <c r="F8016" t="s">
        <v>296</v>
      </c>
      <c r="G8016" t="s">
        <v>11</v>
      </c>
      <c r="H8016" t="s">
        <v>24</v>
      </c>
      <c r="I8016" t="s">
        <v>279</v>
      </c>
      <c r="J8016">
        <v>25.99</v>
      </c>
      <c r="K8016">
        <v>1</v>
      </c>
      <c r="L8016">
        <v>7.54</v>
      </c>
    </row>
    <row r="8017" spans="1:12" ht="14.25" customHeight="1" x14ac:dyDescent="0.25">
      <c r="A8017" t="str">
        <f t="shared" si="125"/>
        <v>ORD8016</v>
      </c>
      <c r="B8017" s="6">
        <v>45494</v>
      </c>
      <c r="C8017" s="6" t="str">
        <f>TEXT(Table1[[#This Row],[Order Date]],"mmm")</f>
        <v>Jul</v>
      </c>
      <c r="D8017" s="6" t="str">
        <f>TEXT(Table1[[#This Row],[Order Date]],"yyyy")</f>
        <v>2024</v>
      </c>
      <c r="E8017" t="s">
        <v>2482</v>
      </c>
      <c r="F8017" t="s">
        <v>78</v>
      </c>
      <c r="G8017" t="s">
        <v>11</v>
      </c>
      <c r="H8017" t="s">
        <v>20</v>
      </c>
      <c r="I8017" t="s">
        <v>911</v>
      </c>
      <c r="J8017">
        <v>33.93</v>
      </c>
      <c r="K8017">
        <v>3</v>
      </c>
      <c r="L8017">
        <v>-22.62</v>
      </c>
    </row>
    <row r="8018" spans="1:12" ht="14.25" customHeight="1" x14ac:dyDescent="0.25">
      <c r="A8018" t="str">
        <f t="shared" si="125"/>
        <v>ORD8017</v>
      </c>
      <c r="B8018" s="6">
        <v>45494</v>
      </c>
      <c r="C8018" s="6" t="str">
        <f>TEXT(Table1[[#This Row],[Order Date]],"mmm")</f>
        <v>Jul</v>
      </c>
      <c r="D8018" s="6" t="str">
        <f>TEXT(Table1[[#This Row],[Order Date]],"yyyy")</f>
        <v>2024</v>
      </c>
      <c r="E8018" t="s">
        <v>2482</v>
      </c>
      <c r="F8018" t="s">
        <v>78</v>
      </c>
      <c r="G8018" t="s">
        <v>11</v>
      </c>
      <c r="H8018" t="s">
        <v>18</v>
      </c>
      <c r="I8018" t="s">
        <v>2608</v>
      </c>
      <c r="J8018">
        <v>222.32</v>
      </c>
      <c r="K8018">
        <v>7</v>
      </c>
      <c r="L8018">
        <v>25.01</v>
      </c>
    </row>
    <row r="8019" spans="1:12" ht="14.25" customHeight="1" x14ac:dyDescent="0.25">
      <c r="A8019" t="str">
        <f t="shared" si="125"/>
        <v>ORD8018</v>
      </c>
      <c r="B8019" s="6">
        <v>45494</v>
      </c>
      <c r="C8019" s="6" t="str">
        <f>TEXT(Table1[[#This Row],[Order Date]],"mmm")</f>
        <v>Jul</v>
      </c>
      <c r="D8019" s="6" t="str">
        <f>TEXT(Table1[[#This Row],[Order Date]],"yyyy")</f>
        <v>2024</v>
      </c>
      <c r="E8019" t="s">
        <v>2482</v>
      </c>
      <c r="F8019" t="s">
        <v>78</v>
      </c>
      <c r="G8019" t="s">
        <v>39</v>
      </c>
      <c r="H8019" t="s">
        <v>40</v>
      </c>
      <c r="I8019" t="s">
        <v>2106</v>
      </c>
      <c r="J8019">
        <v>210.56</v>
      </c>
      <c r="K8019">
        <v>6</v>
      </c>
      <c r="L8019">
        <v>-52.64</v>
      </c>
    </row>
    <row r="8020" spans="1:12" ht="14.25" customHeight="1" x14ac:dyDescent="0.25">
      <c r="A8020" t="str">
        <f t="shared" si="125"/>
        <v>ORD8019</v>
      </c>
      <c r="B8020" s="6">
        <v>45494</v>
      </c>
      <c r="C8020" s="6" t="str">
        <f>TEXT(Table1[[#This Row],[Order Date]],"mmm")</f>
        <v>Jul</v>
      </c>
      <c r="D8020" s="6" t="str">
        <f>TEXT(Table1[[#This Row],[Order Date]],"yyyy")</f>
        <v>2024</v>
      </c>
      <c r="E8020" t="s">
        <v>1528</v>
      </c>
      <c r="F8020" t="s">
        <v>55</v>
      </c>
      <c r="G8020" t="s">
        <v>11</v>
      </c>
      <c r="H8020" t="s">
        <v>24</v>
      </c>
      <c r="I8020" t="s">
        <v>2453</v>
      </c>
      <c r="J8020">
        <v>101.94</v>
      </c>
      <c r="K8020">
        <v>6</v>
      </c>
      <c r="L8020">
        <v>29.56</v>
      </c>
    </row>
    <row r="8021" spans="1:12" ht="14.25" customHeight="1" x14ac:dyDescent="0.25">
      <c r="A8021" t="str">
        <f t="shared" si="125"/>
        <v>ORD8020</v>
      </c>
      <c r="B8021" s="6">
        <v>45494</v>
      </c>
      <c r="C8021" s="6" t="str">
        <f>TEXT(Table1[[#This Row],[Order Date]],"mmm")</f>
        <v>Jul</v>
      </c>
      <c r="D8021" s="6" t="str">
        <f>TEXT(Table1[[#This Row],[Order Date]],"yyyy")</f>
        <v>2024</v>
      </c>
      <c r="E8021" t="s">
        <v>1528</v>
      </c>
      <c r="F8021" t="s">
        <v>55</v>
      </c>
      <c r="G8021" t="s">
        <v>39</v>
      </c>
      <c r="H8021" t="s">
        <v>40</v>
      </c>
      <c r="I8021" t="s">
        <v>703</v>
      </c>
      <c r="J8021">
        <v>271.95999999999998</v>
      </c>
      <c r="K8021">
        <v>4</v>
      </c>
      <c r="L8021">
        <v>67.989999999999995</v>
      </c>
    </row>
    <row r="8022" spans="1:12" ht="14.25" customHeight="1" x14ac:dyDescent="0.25">
      <c r="A8022" t="str">
        <f t="shared" si="125"/>
        <v>ORD8021</v>
      </c>
      <c r="B8022" s="6">
        <v>45494</v>
      </c>
      <c r="C8022" s="6" t="str">
        <f>TEXT(Table1[[#This Row],[Order Date]],"mmm")</f>
        <v>Jul</v>
      </c>
      <c r="D8022" s="6" t="str">
        <f>TEXT(Table1[[#This Row],[Order Date]],"yyyy")</f>
        <v>2024</v>
      </c>
      <c r="E8022" t="s">
        <v>1528</v>
      </c>
      <c r="F8022" t="s">
        <v>55</v>
      </c>
      <c r="G8022" t="s">
        <v>34</v>
      </c>
      <c r="H8022" t="s">
        <v>47</v>
      </c>
      <c r="I8022" t="s">
        <v>1155</v>
      </c>
      <c r="J8022">
        <v>8.8000000000000007</v>
      </c>
      <c r="K8022">
        <v>5</v>
      </c>
      <c r="L8022">
        <v>3.87</v>
      </c>
    </row>
    <row r="8023" spans="1:12" ht="14.25" customHeight="1" x14ac:dyDescent="0.25">
      <c r="A8023" t="str">
        <f t="shared" si="125"/>
        <v>ORD8022</v>
      </c>
      <c r="B8023" s="6">
        <v>45494</v>
      </c>
      <c r="C8023" s="6" t="str">
        <f>TEXT(Table1[[#This Row],[Order Date]],"mmm")</f>
        <v>Jul</v>
      </c>
      <c r="D8023" s="6" t="str">
        <f>TEXT(Table1[[#This Row],[Order Date]],"yyyy")</f>
        <v>2024</v>
      </c>
      <c r="E8023" t="s">
        <v>1528</v>
      </c>
      <c r="F8023" t="s">
        <v>55</v>
      </c>
      <c r="G8023" t="s">
        <v>11</v>
      </c>
      <c r="H8023" t="s">
        <v>24</v>
      </c>
      <c r="I8023" t="s">
        <v>317</v>
      </c>
      <c r="J8023">
        <v>19.68</v>
      </c>
      <c r="K8023">
        <v>6</v>
      </c>
      <c r="L8023">
        <v>5.71</v>
      </c>
    </row>
    <row r="8024" spans="1:12" ht="14.25" customHeight="1" x14ac:dyDescent="0.25">
      <c r="A8024" t="str">
        <f t="shared" si="125"/>
        <v>ORD8023</v>
      </c>
      <c r="B8024" s="6">
        <v>45494</v>
      </c>
      <c r="C8024" s="6" t="str">
        <f>TEXT(Table1[[#This Row],[Order Date]],"mmm")</f>
        <v>Jul</v>
      </c>
      <c r="D8024" s="6" t="str">
        <f>TEXT(Table1[[#This Row],[Order Date]],"yyyy")</f>
        <v>2024</v>
      </c>
      <c r="E8024" t="s">
        <v>1528</v>
      </c>
      <c r="F8024" t="s">
        <v>55</v>
      </c>
      <c r="G8024" t="s">
        <v>34</v>
      </c>
      <c r="H8024" t="s">
        <v>74</v>
      </c>
      <c r="I8024" t="s">
        <v>2494</v>
      </c>
      <c r="J8024">
        <v>302.94</v>
      </c>
      <c r="K8024">
        <v>3</v>
      </c>
      <c r="L8024">
        <v>69.680000000000007</v>
      </c>
    </row>
    <row r="8025" spans="1:12" ht="14.25" customHeight="1" x14ac:dyDescent="0.25">
      <c r="A8025" t="str">
        <f t="shared" si="125"/>
        <v>ORD8024</v>
      </c>
      <c r="B8025" s="6">
        <v>45494</v>
      </c>
      <c r="C8025" s="6" t="str">
        <f>TEXT(Table1[[#This Row],[Order Date]],"mmm")</f>
        <v>Jul</v>
      </c>
      <c r="D8025" s="6" t="str">
        <f>TEXT(Table1[[#This Row],[Order Date]],"yyyy")</f>
        <v>2024</v>
      </c>
      <c r="E8025" t="s">
        <v>1528</v>
      </c>
      <c r="F8025" t="s">
        <v>55</v>
      </c>
      <c r="G8025" t="s">
        <v>11</v>
      </c>
      <c r="H8025" t="s">
        <v>20</v>
      </c>
      <c r="I8025" t="s">
        <v>897</v>
      </c>
      <c r="J8025">
        <v>14.94</v>
      </c>
      <c r="K8025">
        <v>3</v>
      </c>
      <c r="L8025">
        <v>7.17</v>
      </c>
    </row>
    <row r="8026" spans="1:12" ht="14.25" customHeight="1" x14ac:dyDescent="0.25">
      <c r="A8026" t="str">
        <f t="shared" si="125"/>
        <v>ORD8025</v>
      </c>
      <c r="B8026" s="6">
        <v>45494</v>
      </c>
      <c r="C8026" s="6" t="str">
        <f>TEXT(Table1[[#This Row],[Order Date]],"mmm")</f>
        <v>Jul</v>
      </c>
      <c r="D8026" s="6" t="str">
        <f>TEXT(Table1[[#This Row],[Order Date]],"yyyy")</f>
        <v>2024</v>
      </c>
      <c r="E8026" t="s">
        <v>1528</v>
      </c>
      <c r="F8026" t="s">
        <v>55</v>
      </c>
      <c r="G8026" t="s">
        <v>11</v>
      </c>
      <c r="H8026" t="s">
        <v>200</v>
      </c>
      <c r="I8026" t="s">
        <v>2497</v>
      </c>
      <c r="J8026">
        <v>231.72</v>
      </c>
      <c r="K8026">
        <v>2</v>
      </c>
      <c r="L8026">
        <v>11.59</v>
      </c>
    </row>
    <row r="8027" spans="1:12" ht="14.25" customHeight="1" x14ac:dyDescent="0.25">
      <c r="A8027" t="str">
        <f t="shared" si="125"/>
        <v>ORD8026</v>
      </c>
      <c r="B8027" s="6">
        <v>45494</v>
      </c>
      <c r="C8027" s="6" t="str">
        <f>TEXT(Table1[[#This Row],[Order Date]],"mmm")</f>
        <v>Jul</v>
      </c>
      <c r="D8027" s="6" t="str">
        <f>TEXT(Table1[[#This Row],[Order Date]],"yyyy")</f>
        <v>2024</v>
      </c>
      <c r="E8027" t="s">
        <v>2126</v>
      </c>
      <c r="F8027" t="s">
        <v>27</v>
      </c>
      <c r="G8027" t="s">
        <v>11</v>
      </c>
      <c r="H8027" t="s">
        <v>12</v>
      </c>
      <c r="I8027" t="s">
        <v>2692</v>
      </c>
      <c r="J8027">
        <v>16.34</v>
      </c>
      <c r="K8027">
        <v>2</v>
      </c>
      <c r="L8027">
        <v>7.68</v>
      </c>
    </row>
    <row r="8028" spans="1:12" ht="14.25" customHeight="1" x14ac:dyDescent="0.25">
      <c r="A8028" t="str">
        <f t="shared" si="125"/>
        <v>ORD8027</v>
      </c>
      <c r="B8028" s="6">
        <v>45494</v>
      </c>
      <c r="C8028" s="6" t="str">
        <f>TEXT(Table1[[#This Row],[Order Date]],"mmm")</f>
        <v>Jul</v>
      </c>
      <c r="D8028" s="6" t="str">
        <f>TEXT(Table1[[#This Row],[Order Date]],"yyyy")</f>
        <v>2024</v>
      </c>
      <c r="E8028" t="s">
        <v>2126</v>
      </c>
      <c r="F8028" t="s">
        <v>27</v>
      </c>
      <c r="G8028" t="s">
        <v>34</v>
      </c>
      <c r="H8028" t="s">
        <v>35</v>
      </c>
      <c r="I8028" t="s">
        <v>723</v>
      </c>
      <c r="J8028">
        <v>225.3</v>
      </c>
      <c r="K8028">
        <v>2</v>
      </c>
      <c r="L8028">
        <v>22.53</v>
      </c>
    </row>
    <row r="8029" spans="1:12" ht="14.25" customHeight="1" x14ac:dyDescent="0.25">
      <c r="A8029" t="str">
        <f t="shared" si="125"/>
        <v>ORD8028</v>
      </c>
      <c r="B8029" s="6">
        <v>45494</v>
      </c>
      <c r="C8029" s="6" t="str">
        <f>TEXT(Table1[[#This Row],[Order Date]],"mmm")</f>
        <v>Jul</v>
      </c>
      <c r="D8029" s="6" t="str">
        <f>TEXT(Table1[[#This Row],[Order Date]],"yyyy")</f>
        <v>2024</v>
      </c>
      <c r="E8029" t="s">
        <v>2126</v>
      </c>
      <c r="F8029" t="s">
        <v>27</v>
      </c>
      <c r="G8029" t="s">
        <v>11</v>
      </c>
      <c r="H8029" t="s">
        <v>20</v>
      </c>
      <c r="I8029" t="s">
        <v>1029</v>
      </c>
      <c r="J8029">
        <v>50.35</v>
      </c>
      <c r="K8029">
        <v>3</v>
      </c>
      <c r="L8029">
        <v>17.62</v>
      </c>
    </row>
    <row r="8030" spans="1:12" ht="14.25" customHeight="1" x14ac:dyDescent="0.25">
      <c r="A8030" t="str">
        <f t="shared" si="125"/>
        <v>ORD8029</v>
      </c>
      <c r="B8030" s="6">
        <v>45494</v>
      </c>
      <c r="C8030" s="6" t="str">
        <f>TEXT(Table1[[#This Row],[Order Date]],"mmm")</f>
        <v>Jul</v>
      </c>
      <c r="D8030" s="6" t="str">
        <f>TEXT(Table1[[#This Row],[Order Date]],"yyyy")</f>
        <v>2024</v>
      </c>
      <c r="E8030" t="s">
        <v>602</v>
      </c>
      <c r="F8030" t="s">
        <v>149</v>
      </c>
      <c r="G8030" t="s">
        <v>11</v>
      </c>
      <c r="H8030" t="s">
        <v>92</v>
      </c>
      <c r="I8030" t="s">
        <v>1975</v>
      </c>
      <c r="J8030">
        <v>17.48</v>
      </c>
      <c r="K8030">
        <v>4</v>
      </c>
      <c r="L8030">
        <v>4.54</v>
      </c>
    </row>
    <row r="8031" spans="1:12" ht="14.25" customHeight="1" x14ac:dyDescent="0.25">
      <c r="A8031" t="str">
        <f t="shared" si="125"/>
        <v>ORD8030</v>
      </c>
      <c r="B8031" s="6">
        <v>45494</v>
      </c>
      <c r="C8031" s="6" t="str">
        <f>TEXT(Table1[[#This Row],[Order Date]],"mmm")</f>
        <v>Jul</v>
      </c>
      <c r="D8031" s="6" t="str">
        <f>TEXT(Table1[[#This Row],[Order Date]],"yyyy")</f>
        <v>2024</v>
      </c>
      <c r="E8031" t="s">
        <v>891</v>
      </c>
      <c r="F8031" t="s">
        <v>27</v>
      </c>
      <c r="G8031" t="s">
        <v>11</v>
      </c>
      <c r="H8031" t="s">
        <v>24</v>
      </c>
      <c r="I8031" t="s">
        <v>841</v>
      </c>
      <c r="J8031">
        <v>3.52</v>
      </c>
      <c r="K8031">
        <v>2</v>
      </c>
      <c r="L8031">
        <v>1.69</v>
      </c>
    </row>
    <row r="8032" spans="1:12" ht="14.25" customHeight="1" x14ac:dyDescent="0.25">
      <c r="A8032" t="str">
        <f t="shared" si="125"/>
        <v>ORD8031</v>
      </c>
      <c r="B8032" s="6">
        <v>45494</v>
      </c>
      <c r="C8032" s="6" t="str">
        <f>TEXT(Table1[[#This Row],[Order Date]],"mmm")</f>
        <v>Jul</v>
      </c>
      <c r="D8032" s="6" t="str">
        <f>TEXT(Table1[[#This Row],[Order Date]],"yyyy")</f>
        <v>2024</v>
      </c>
      <c r="E8032" t="s">
        <v>891</v>
      </c>
      <c r="F8032" t="s">
        <v>27</v>
      </c>
      <c r="G8032" t="s">
        <v>39</v>
      </c>
      <c r="H8032" t="s">
        <v>40</v>
      </c>
      <c r="I8032" t="s">
        <v>1266</v>
      </c>
      <c r="J8032">
        <v>1626.19</v>
      </c>
      <c r="K8032">
        <v>9</v>
      </c>
      <c r="L8032">
        <v>121.96</v>
      </c>
    </row>
    <row r="8033" spans="1:12" ht="14.25" customHeight="1" x14ac:dyDescent="0.25">
      <c r="A8033" t="str">
        <f t="shared" si="125"/>
        <v>ORD8032</v>
      </c>
      <c r="B8033" s="6">
        <v>45494</v>
      </c>
      <c r="C8033" s="6" t="str">
        <f>TEXT(Table1[[#This Row],[Order Date]],"mmm")</f>
        <v>Jul</v>
      </c>
      <c r="D8033" s="6" t="str">
        <f>TEXT(Table1[[#This Row],[Order Date]],"yyyy")</f>
        <v>2024</v>
      </c>
      <c r="E8033" t="s">
        <v>1104</v>
      </c>
      <c r="F8033" t="s">
        <v>10</v>
      </c>
      <c r="G8033" t="s">
        <v>34</v>
      </c>
      <c r="H8033" t="s">
        <v>145</v>
      </c>
      <c r="I8033" t="s">
        <v>1830</v>
      </c>
      <c r="J8033">
        <v>124.4</v>
      </c>
      <c r="K8033">
        <v>4</v>
      </c>
      <c r="L8033">
        <v>-21.33</v>
      </c>
    </row>
    <row r="8034" spans="1:12" ht="14.25" customHeight="1" x14ac:dyDescent="0.25">
      <c r="A8034" t="str">
        <f t="shared" si="125"/>
        <v>ORD8033</v>
      </c>
      <c r="B8034" s="6">
        <v>45494</v>
      </c>
      <c r="C8034" s="6" t="str">
        <f>TEXT(Table1[[#This Row],[Order Date]],"mmm")</f>
        <v>Jul</v>
      </c>
      <c r="D8034" s="6" t="str">
        <f>TEXT(Table1[[#This Row],[Order Date]],"yyyy")</f>
        <v>2024</v>
      </c>
      <c r="E8034" t="s">
        <v>817</v>
      </c>
      <c r="F8034" t="s">
        <v>15</v>
      </c>
      <c r="G8034" t="s">
        <v>11</v>
      </c>
      <c r="H8034" t="s">
        <v>20</v>
      </c>
      <c r="I8034" t="s">
        <v>1302</v>
      </c>
      <c r="J8034">
        <v>2.86</v>
      </c>
      <c r="K8034">
        <v>4</v>
      </c>
      <c r="L8034">
        <v>-4.58</v>
      </c>
    </row>
    <row r="8035" spans="1:12" ht="14.25" customHeight="1" x14ac:dyDescent="0.25">
      <c r="A8035" t="str">
        <f t="shared" si="125"/>
        <v>ORD8034</v>
      </c>
      <c r="B8035" s="6">
        <v>45494</v>
      </c>
      <c r="C8035" s="6" t="str">
        <f>TEXT(Table1[[#This Row],[Order Date]],"mmm")</f>
        <v>Jul</v>
      </c>
      <c r="D8035" s="6" t="str">
        <f>TEXT(Table1[[#This Row],[Order Date]],"yyyy")</f>
        <v>2024</v>
      </c>
      <c r="E8035" t="s">
        <v>817</v>
      </c>
      <c r="F8035" t="s">
        <v>15</v>
      </c>
      <c r="G8035" t="s">
        <v>11</v>
      </c>
      <c r="H8035" t="s">
        <v>20</v>
      </c>
      <c r="I8035" t="s">
        <v>269</v>
      </c>
      <c r="J8035">
        <v>94.19</v>
      </c>
      <c r="K8035">
        <v>7</v>
      </c>
      <c r="L8035">
        <v>-164.84</v>
      </c>
    </row>
    <row r="8036" spans="1:12" ht="14.25" customHeight="1" x14ac:dyDescent="0.25">
      <c r="A8036" t="str">
        <f t="shared" si="125"/>
        <v>ORD8035</v>
      </c>
      <c r="B8036" s="6">
        <v>45494</v>
      </c>
      <c r="C8036" s="6" t="str">
        <f>TEXT(Table1[[#This Row],[Order Date]],"mmm")</f>
        <v>Jul</v>
      </c>
      <c r="D8036" s="6" t="str">
        <f>TEXT(Table1[[#This Row],[Order Date]],"yyyy")</f>
        <v>2024</v>
      </c>
      <c r="E8036" t="s">
        <v>1279</v>
      </c>
      <c r="F8036" t="s">
        <v>15</v>
      </c>
      <c r="G8036" t="s">
        <v>11</v>
      </c>
      <c r="H8036" t="s">
        <v>20</v>
      </c>
      <c r="I8036" t="s">
        <v>846</v>
      </c>
      <c r="J8036">
        <v>2.11</v>
      </c>
      <c r="K8036">
        <v>2</v>
      </c>
      <c r="L8036">
        <v>-3.38</v>
      </c>
    </row>
    <row r="8037" spans="1:12" ht="14.25" customHeight="1" x14ac:dyDescent="0.25">
      <c r="A8037" t="str">
        <f t="shared" si="125"/>
        <v>ORD8036</v>
      </c>
      <c r="B8037" s="6">
        <v>45495</v>
      </c>
      <c r="C8037" s="6" t="str">
        <f>TEXT(Table1[[#This Row],[Order Date]],"mmm")</f>
        <v>Jul</v>
      </c>
      <c r="D8037" s="6" t="str">
        <f>TEXT(Table1[[#This Row],[Order Date]],"yyyy")</f>
        <v>2024</v>
      </c>
      <c r="E8037" t="s">
        <v>1495</v>
      </c>
      <c r="F8037" t="s">
        <v>149</v>
      </c>
      <c r="G8037" t="s">
        <v>39</v>
      </c>
      <c r="H8037" t="s">
        <v>40</v>
      </c>
      <c r="I8037" t="s">
        <v>529</v>
      </c>
      <c r="J8037">
        <v>29.97</v>
      </c>
      <c r="K8037">
        <v>3</v>
      </c>
      <c r="L8037">
        <v>14.09</v>
      </c>
    </row>
    <row r="8038" spans="1:12" ht="14.25" customHeight="1" x14ac:dyDescent="0.25">
      <c r="A8038" t="str">
        <f t="shared" si="125"/>
        <v>ORD8037</v>
      </c>
      <c r="B8038" s="6">
        <v>45495</v>
      </c>
      <c r="C8038" s="6" t="str">
        <f>TEXT(Table1[[#This Row],[Order Date]],"mmm")</f>
        <v>Jul</v>
      </c>
      <c r="D8038" s="6" t="str">
        <f>TEXT(Table1[[#This Row],[Order Date]],"yyyy")</f>
        <v>2024</v>
      </c>
      <c r="E8038" t="s">
        <v>161</v>
      </c>
      <c r="F8038" t="s">
        <v>15</v>
      </c>
      <c r="G8038" t="s">
        <v>34</v>
      </c>
      <c r="H8038" t="s">
        <v>35</v>
      </c>
      <c r="I8038" t="s">
        <v>994</v>
      </c>
      <c r="J8038">
        <v>526.34</v>
      </c>
      <c r="K8038">
        <v>4</v>
      </c>
      <c r="L8038">
        <v>-75.19</v>
      </c>
    </row>
    <row r="8039" spans="1:12" ht="14.25" customHeight="1" x14ac:dyDescent="0.25">
      <c r="A8039" t="str">
        <f t="shared" si="125"/>
        <v>ORD8038</v>
      </c>
      <c r="B8039" s="6">
        <v>45496</v>
      </c>
      <c r="C8039" s="6" t="str">
        <f>TEXT(Table1[[#This Row],[Order Date]],"mmm")</f>
        <v>Jul</v>
      </c>
      <c r="D8039" s="6" t="str">
        <f>TEXT(Table1[[#This Row],[Order Date]],"yyyy")</f>
        <v>2024</v>
      </c>
      <c r="E8039" t="s">
        <v>319</v>
      </c>
      <c r="F8039" t="s">
        <v>149</v>
      </c>
      <c r="G8039" t="s">
        <v>11</v>
      </c>
      <c r="H8039" t="s">
        <v>20</v>
      </c>
      <c r="I8039" t="s">
        <v>705</v>
      </c>
      <c r="J8039">
        <v>13.13</v>
      </c>
      <c r="K8039">
        <v>3</v>
      </c>
      <c r="L8039">
        <v>4.2699999999999996</v>
      </c>
    </row>
    <row r="8040" spans="1:12" ht="14.25" customHeight="1" x14ac:dyDescent="0.25">
      <c r="A8040" t="str">
        <f t="shared" si="125"/>
        <v>ORD8039</v>
      </c>
      <c r="B8040" s="6">
        <v>45496</v>
      </c>
      <c r="C8040" s="6" t="str">
        <f>TEXT(Table1[[#This Row],[Order Date]],"mmm")</f>
        <v>Jul</v>
      </c>
      <c r="D8040" s="6" t="str">
        <f>TEXT(Table1[[#This Row],[Order Date]],"yyyy")</f>
        <v>2024</v>
      </c>
      <c r="E8040" t="s">
        <v>1138</v>
      </c>
      <c r="F8040" t="s">
        <v>129</v>
      </c>
      <c r="G8040" t="s">
        <v>11</v>
      </c>
      <c r="H8040" t="s">
        <v>24</v>
      </c>
      <c r="I8040" t="s">
        <v>2204</v>
      </c>
      <c r="J8040">
        <v>11.68</v>
      </c>
      <c r="K8040">
        <v>2</v>
      </c>
      <c r="L8040">
        <v>5.49</v>
      </c>
    </row>
    <row r="8041" spans="1:12" ht="14.25" customHeight="1" x14ac:dyDescent="0.25">
      <c r="A8041" t="str">
        <f t="shared" si="125"/>
        <v>ORD8040</v>
      </c>
      <c r="B8041" s="6">
        <v>45496</v>
      </c>
      <c r="C8041" s="6" t="str">
        <f>TEXT(Table1[[#This Row],[Order Date]],"mmm")</f>
        <v>Jul</v>
      </c>
      <c r="D8041" s="6" t="str">
        <f>TEXT(Table1[[#This Row],[Order Date]],"yyyy")</f>
        <v>2024</v>
      </c>
      <c r="E8041" t="s">
        <v>1138</v>
      </c>
      <c r="F8041" t="s">
        <v>129</v>
      </c>
      <c r="G8041" t="s">
        <v>39</v>
      </c>
      <c r="H8041" t="s">
        <v>52</v>
      </c>
      <c r="I8041" t="s">
        <v>1725</v>
      </c>
      <c r="J8041">
        <v>159.75</v>
      </c>
      <c r="K8041">
        <v>5</v>
      </c>
      <c r="L8041">
        <v>11.18</v>
      </c>
    </row>
    <row r="8042" spans="1:12" ht="14.25" customHeight="1" x14ac:dyDescent="0.25">
      <c r="A8042" t="str">
        <f t="shared" si="125"/>
        <v>ORD8041</v>
      </c>
      <c r="B8042" s="6">
        <v>45496</v>
      </c>
      <c r="C8042" s="6" t="str">
        <f>TEXT(Table1[[#This Row],[Order Date]],"mmm")</f>
        <v>Jul</v>
      </c>
      <c r="D8042" s="6" t="str">
        <f>TEXT(Table1[[#This Row],[Order Date]],"yyyy")</f>
        <v>2024</v>
      </c>
      <c r="E8042" t="s">
        <v>1230</v>
      </c>
      <c r="F8042" t="s">
        <v>149</v>
      </c>
      <c r="G8042" t="s">
        <v>11</v>
      </c>
      <c r="H8042" t="s">
        <v>16</v>
      </c>
      <c r="I8042" t="s">
        <v>1709</v>
      </c>
      <c r="J8042">
        <v>41.4</v>
      </c>
      <c r="K8042">
        <v>4</v>
      </c>
      <c r="L8042">
        <v>19.87</v>
      </c>
    </row>
    <row r="8043" spans="1:12" ht="14.25" customHeight="1" x14ac:dyDescent="0.25">
      <c r="A8043" t="str">
        <f t="shared" si="125"/>
        <v>ORD8042</v>
      </c>
      <c r="B8043" s="6">
        <v>45496</v>
      </c>
      <c r="C8043" s="6" t="str">
        <f>TEXT(Table1[[#This Row],[Order Date]],"mmm")</f>
        <v>Jul</v>
      </c>
      <c r="D8043" s="6" t="str">
        <f>TEXT(Table1[[#This Row],[Order Date]],"yyyy")</f>
        <v>2024</v>
      </c>
      <c r="E8043" t="s">
        <v>180</v>
      </c>
      <c r="F8043" t="s">
        <v>149</v>
      </c>
      <c r="G8043" t="s">
        <v>11</v>
      </c>
      <c r="H8043" t="s">
        <v>20</v>
      </c>
      <c r="I8043" t="s">
        <v>2200</v>
      </c>
      <c r="J8043">
        <v>13.92</v>
      </c>
      <c r="K8043">
        <v>3</v>
      </c>
      <c r="L8043">
        <v>4.3499999999999996</v>
      </c>
    </row>
    <row r="8044" spans="1:12" ht="14.25" customHeight="1" x14ac:dyDescent="0.25">
      <c r="A8044" t="str">
        <f t="shared" si="125"/>
        <v>ORD8043</v>
      </c>
      <c r="B8044" s="6">
        <v>45496</v>
      </c>
      <c r="C8044" s="6" t="str">
        <f>TEXT(Table1[[#This Row],[Order Date]],"mmm")</f>
        <v>Jul</v>
      </c>
      <c r="D8044" s="6" t="str">
        <f>TEXT(Table1[[#This Row],[Order Date]],"yyyy")</f>
        <v>2024</v>
      </c>
      <c r="E8044" t="s">
        <v>2298</v>
      </c>
      <c r="F8044" t="s">
        <v>15</v>
      </c>
      <c r="G8044" t="s">
        <v>11</v>
      </c>
      <c r="H8044" t="s">
        <v>12</v>
      </c>
      <c r="I8044" t="s">
        <v>335</v>
      </c>
      <c r="J8044">
        <v>63.31</v>
      </c>
      <c r="K8044">
        <v>3</v>
      </c>
      <c r="L8044">
        <v>20.58</v>
      </c>
    </row>
    <row r="8045" spans="1:12" ht="14.25" customHeight="1" x14ac:dyDescent="0.25">
      <c r="A8045" t="str">
        <f t="shared" si="125"/>
        <v>ORD8044</v>
      </c>
      <c r="B8045" s="6">
        <v>45496</v>
      </c>
      <c r="C8045" s="6" t="str">
        <f>TEXT(Table1[[#This Row],[Order Date]],"mmm")</f>
        <v>Jul</v>
      </c>
      <c r="D8045" s="6" t="str">
        <f>TEXT(Table1[[#This Row],[Order Date]],"yyyy")</f>
        <v>2024</v>
      </c>
      <c r="E8045" t="s">
        <v>2188</v>
      </c>
      <c r="F8045" t="s">
        <v>157</v>
      </c>
      <c r="G8045" t="s">
        <v>39</v>
      </c>
      <c r="H8045" t="s">
        <v>52</v>
      </c>
      <c r="I8045" t="s">
        <v>198</v>
      </c>
      <c r="J8045">
        <v>399.95</v>
      </c>
      <c r="K8045">
        <v>5</v>
      </c>
      <c r="L8045">
        <v>143.97999999999999</v>
      </c>
    </row>
    <row r="8046" spans="1:12" ht="14.25" customHeight="1" x14ac:dyDescent="0.25">
      <c r="A8046" t="str">
        <f t="shared" si="125"/>
        <v>ORD8045</v>
      </c>
      <c r="B8046" s="6">
        <v>45496</v>
      </c>
      <c r="C8046" s="6" t="str">
        <f>TEXT(Table1[[#This Row],[Order Date]],"mmm")</f>
        <v>Jul</v>
      </c>
      <c r="D8046" s="6" t="str">
        <f>TEXT(Table1[[#This Row],[Order Date]],"yyyy")</f>
        <v>2024</v>
      </c>
      <c r="E8046" t="s">
        <v>1477</v>
      </c>
      <c r="F8046" t="s">
        <v>27</v>
      </c>
      <c r="G8046" t="s">
        <v>11</v>
      </c>
      <c r="H8046" t="s">
        <v>20</v>
      </c>
      <c r="I8046" t="s">
        <v>248</v>
      </c>
      <c r="J8046">
        <v>15.19</v>
      </c>
      <c r="K8046">
        <v>3</v>
      </c>
      <c r="L8046">
        <v>5.51</v>
      </c>
    </row>
    <row r="8047" spans="1:12" ht="14.25" customHeight="1" x14ac:dyDescent="0.25">
      <c r="A8047" t="str">
        <f t="shared" si="125"/>
        <v>ORD8046</v>
      </c>
      <c r="B8047" s="6">
        <v>45496</v>
      </c>
      <c r="C8047" s="6" t="str">
        <f>TEXT(Table1[[#This Row],[Order Date]],"mmm")</f>
        <v>Jul</v>
      </c>
      <c r="D8047" s="6" t="str">
        <f>TEXT(Table1[[#This Row],[Order Date]],"yyyy")</f>
        <v>2024</v>
      </c>
      <c r="E8047" t="s">
        <v>1477</v>
      </c>
      <c r="F8047" t="s">
        <v>27</v>
      </c>
      <c r="G8047" t="s">
        <v>11</v>
      </c>
      <c r="H8047" t="s">
        <v>12</v>
      </c>
      <c r="I8047" t="s">
        <v>640</v>
      </c>
      <c r="J8047">
        <v>58.32</v>
      </c>
      <c r="K8047">
        <v>9</v>
      </c>
      <c r="L8047">
        <v>27.99</v>
      </c>
    </row>
    <row r="8048" spans="1:12" ht="14.25" customHeight="1" x14ac:dyDescent="0.25">
      <c r="A8048" t="str">
        <f t="shared" si="125"/>
        <v>ORD8047</v>
      </c>
      <c r="B8048" s="6">
        <v>45496</v>
      </c>
      <c r="C8048" s="6" t="str">
        <f>TEXT(Table1[[#This Row],[Order Date]],"mmm")</f>
        <v>Jul</v>
      </c>
      <c r="D8048" s="6" t="str">
        <f>TEXT(Table1[[#This Row],[Order Date]],"yyyy")</f>
        <v>2024</v>
      </c>
      <c r="E8048" t="s">
        <v>325</v>
      </c>
      <c r="F8048" t="s">
        <v>15</v>
      </c>
      <c r="G8048" t="s">
        <v>11</v>
      </c>
      <c r="H8048" t="s">
        <v>24</v>
      </c>
      <c r="I8048" t="s">
        <v>1253</v>
      </c>
      <c r="J8048">
        <v>121.54</v>
      </c>
      <c r="K8048">
        <v>4</v>
      </c>
      <c r="L8048">
        <v>15.19</v>
      </c>
    </row>
    <row r="8049" spans="1:12" ht="14.25" customHeight="1" x14ac:dyDescent="0.25">
      <c r="A8049" t="str">
        <f t="shared" si="125"/>
        <v>ORD8048</v>
      </c>
      <c r="B8049" s="6">
        <v>45497</v>
      </c>
      <c r="C8049" s="6" t="str">
        <f>TEXT(Table1[[#This Row],[Order Date]],"mmm")</f>
        <v>Jul</v>
      </c>
      <c r="D8049" s="6" t="str">
        <f>TEXT(Table1[[#This Row],[Order Date]],"yyyy")</f>
        <v>2024</v>
      </c>
      <c r="E8049" t="s">
        <v>1688</v>
      </c>
      <c r="F8049" t="s">
        <v>27</v>
      </c>
      <c r="G8049" t="s">
        <v>39</v>
      </c>
      <c r="H8049" t="s">
        <v>603</v>
      </c>
      <c r="I8049" t="s">
        <v>634</v>
      </c>
      <c r="J8049">
        <v>2399.96</v>
      </c>
      <c r="K8049">
        <v>5</v>
      </c>
      <c r="L8049">
        <v>839.99</v>
      </c>
    </row>
    <row r="8050" spans="1:12" ht="14.25" customHeight="1" x14ac:dyDescent="0.25">
      <c r="A8050" t="str">
        <f t="shared" si="125"/>
        <v>ORD8049</v>
      </c>
      <c r="B8050" s="6">
        <v>45498</v>
      </c>
      <c r="C8050" s="6" t="str">
        <f>TEXT(Table1[[#This Row],[Order Date]],"mmm")</f>
        <v>Jul</v>
      </c>
      <c r="D8050" s="6" t="str">
        <f>TEXT(Table1[[#This Row],[Order Date]],"yyyy")</f>
        <v>2024</v>
      </c>
      <c r="E8050" t="s">
        <v>2474</v>
      </c>
      <c r="F8050" t="s">
        <v>140</v>
      </c>
      <c r="G8050" t="s">
        <v>11</v>
      </c>
      <c r="H8050" t="s">
        <v>16</v>
      </c>
      <c r="I8050" t="s">
        <v>2575</v>
      </c>
      <c r="J8050">
        <v>20.23</v>
      </c>
      <c r="K8050">
        <v>7</v>
      </c>
      <c r="L8050">
        <v>9.51</v>
      </c>
    </row>
    <row r="8051" spans="1:12" ht="14.25" customHeight="1" x14ac:dyDescent="0.25">
      <c r="A8051" t="str">
        <f t="shared" si="125"/>
        <v>ORD8050</v>
      </c>
      <c r="B8051" s="6">
        <v>45498</v>
      </c>
      <c r="C8051" s="6" t="str">
        <f>TEXT(Table1[[#This Row],[Order Date]],"mmm")</f>
        <v>Jul</v>
      </c>
      <c r="D8051" s="6" t="str">
        <f>TEXT(Table1[[#This Row],[Order Date]],"yyyy")</f>
        <v>2024</v>
      </c>
      <c r="E8051" t="s">
        <v>424</v>
      </c>
      <c r="F8051" t="s">
        <v>23</v>
      </c>
      <c r="G8051" t="s">
        <v>11</v>
      </c>
      <c r="H8051" t="s">
        <v>16</v>
      </c>
      <c r="I8051" t="s">
        <v>2099</v>
      </c>
      <c r="J8051">
        <v>3.3</v>
      </c>
      <c r="K8051">
        <v>1</v>
      </c>
      <c r="L8051">
        <v>1.07</v>
      </c>
    </row>
    <row r="8052" spans="1:12" ht="14.25" customHeight="1" x14ac:dyDescent="0.25">
      <c r="A8052" t="str">
        <f t="shared" si="125"/>
        <v>ORD8051</v>
      </c>
      <c r="B8052" s="6">
        <v>45498</v>
      </c>
      <c r="C8052" s="6" t="str">
        <f>TEXT(Table1[[#This Row],[Order Date]],"mmm")</f>
        <v>Jul</v>
      </c>
      <c r="D8052" s="6" t="str">
        <f>TEXT(Table1[[#This Row],[Order Date]],"yyyy")</f>
        <v>2024</v>
      </c>
      <c r="E8052" t="s">
        <v>1301</v>
      </c>
      <c r="F8052" t="s">
        <v>23</v>
      </c>
      <c r="G8052" t="s">
        <v>34</v>
      </c>
      <c r="H8052" t="s">
        <v>47</v>
      </c>
      <c r="I8052" t="s">
        <v>2121</v>
      </c>
      <c r="J8052">
        <v>20.100000000000001</v>
      </c>
      <c r="K8052">
        <v>4</v>
      </c>
      <c r="L8052">
        <v>3.01</v>
      </c>
    </row>
    <row r="8053" spans="1:12" ht="14.25" customHeight="1" x14ac:dyDescent="0.25">
      <c r="A8053" t="str">
        <f t="shared" si="125"/>
        <v>ORD8052</v>
      </c>
      <c r="B8053" s="6">
        <v>45498</v>
      </c>
      <c r="C8053" s="6" t="str">
        <f>TEXT(Table1[[#This Row],[Order Date]],"mmm")</f>
        <v>Jul</v>
      </c>
      <c r="D8053" s="6" t="str">
        <f>TEXT(Table1[[#This Row],[Order Date]],"yyyy")</f>
        <v>2024</v>
      </c>
      <c r="E8053" t="s">
        <v>1301</v>
      </c>
      <c r="F8053" t="s">
        <v>23</v>
      </c>
      <c r="G8053" t="s">
        <v>11</v>
      </c>
      <c r="H8053" t="s">
        <v>200</v>
      </c>
      <c r="I8053" t="s">
        <v>2274</v>
      </c>
      <c r="J8053">
        <v>37.75</v>
      </c>
      <c r="K8053">
        <v>3</v>
      </c>
      <c r="L8053">
        <v>4.25</v>
      </c>
    </row>
    <row r="8054" spans="1:12" ht="14.25" customHeight="1" x14ac:dyDescent="0.25">
      <c r="A8054" t="str">
        <f t="shared" si="125"/>
        <v>ORD8053</v>
      </c>
      <c r="B8054" s="6">
        <v>45498</v>
      </c>
      <c r="C8054" s="6" t="str">
        <f>TEXT(Table1[[#This Row],[Order Date]],"mmm")</f>
        <v>Jul</v>
      </c>
      <c r="D8054" s="6" t="str">
        <f>TEXT(Table1[[#This Row],[Order Date]],"yyyy")</f>
        <v>2024</v>
      </c>
      <c r="E8054" t="s">
        <v>1301</v>
      </c>
      <c r="F8054" t="s">
        <v>23</v>
      </c>
      <c r="G8054" t="s">
        <v>34</v>
      </c>
      <c r="H8054" t="s">
        <v>145</v>
      </c>
      <c r="I8054" t="s">
        <v>2543</v>
      </c>
      <c r="J8054">
        <v>138.59</v>
      </c>
      <c r="K8054">
        <v>1</v>
      </c>
      <c r="L8054">
        <v>-34.65</v>
      </c>
    </row>
    <row r="8055" spans="1:12" ht="14.25" customHeight="1" x14ac:dyDescent="0.25">
      <c r="A8055" t="str">
        <f t="shared" si="125"/>
        <v>ORD8054</v>
      </c>
      <c r="B8055" s="6">
        <v>45498</v>
      </c>
      <c r="C8055" s="6" t="str">
        <f>TEXT(Table1[[#This Row],[Order Date]],"mmm")</f>
        <v>Jul</v>
      </c>
      <c r="D8055" s="6" t="str">
        <f>TEXT(Table1[[#This Row],[Order Date]],"yyyy")</f>
        <v>2024</v>
      </c>
      <c r="E8055" t="s">
        <v>1301</v>
      </c>
      <c r="F8055" t="s">
        <v>23</v>
      </c>
      <c r="G8055" t="s">
        <v>11</v>
      </c>
      <c r="H8055" t="s">
        <v>18</v>
      </c>
      <c r="I8055" t="s">
        <v>2359</v>
      </c>
      <c r="J8055">
        <v>259.92</v>
      </c>
      <c r="K8055">
        <v>5</v>
      </c>
      <c r="L8055">
        <v>-25.99</v>
      </c>
    </row>
    <row r="8056" spans="1:12" ht="14.25" customHeight="1" x14ac:dyDescent="0.25">
      <c r="A8056" t="str">
        <f t="shared" si="125"/>
        <v>ORD8055</v>
      </c>
      <c r="B8056" s="6">
        <v>45498</v>
      </c>
      <c r="C8056" s="6" t="str">
        <f>TEXT(Table1[[#This Row],[Order Date]],"mmm")</f>
        <v>Jul</v>
      </c>
      <c r="D8056" s="6" t="str">
        <f>TEXT(Table1[[#This Row],[Order Date]],"yyyy")</f>
        <v>2024</v>
      </c>
      <c r="E8056" t="s">
        <v>1301</v>
      </c>
      <c r="F8056" t="s">
        <v>23</v>
      </c>
      <c r="G8056" t="s">
        <v>11</v>
      </c>
      <c r="H8056" t="s">
        <v>12</v>
      </c>
      <c r="I8056" t="s">
        <v>1203</v>
      </c>
      <c r="J8056">
        <v>20.74</v>
      </c>
      <c r="K8056">
        <v>4</v>
      </c>
      <c r="L8056">
        <v>7.26</v>
      </c>
    </row>
    <row r="8057" spans="1:12" ht="14.25" customHeight="1" x14ac:dyDescent="0.25">
      <c r="A8057" t="str">
        <f t="shared" si="125"/>
        <v>ORD8056</v>
      </c>
      <c r="B8057" s="6">
        <v>45498</v>
      </c>
      <c r="C8057" s="6" t="str">
        <f>TEXT(Table1[[#This Row],[Order Date]],"mmm")</f>
        <v>Jul</v>
      </c>
      <c r="D8057" s="6" t="str">
        <f>TEXT(Table1[[#This Row],[Order Date]],"yyyy")</f>
        <v>2024</v>
      </c>
      <c r="E8057" t="s">
        <v>2406</v>
      </c>
      <c r="F8057" t="s">
        <v>10</v>
      </c>
      <c r="G8057" t="s">
        <v>34</v>
      </c>
      <c r="H8057" t="s">
        <v>145</v>
      </c>
      <c r="I8057" t="s">
        <v>1002</v>
      </c>
      <c r="J8057">
        <v>298.12</v>
      </c>
      <c r="K8057">
        <v>6</v>
      </c>
      <c r="L8057">
        <v>-4.26</v>
      </c>
    </row>
    <row r="8058" spans="1:12" ht="14.25" customHeight="1" x14ac:dyDescent="0.25">
      <c r="A8058" t="str">
        <f t="shared" si="125"/>
        <v>ORD8057</v>
      </c>
      <c r="B8058" s="6">
        <v>45499</v>
      </c>
      <c r="C8058" s="6" t="str">
        <f>TEXT(Table1[[#This Row],[Order Date]],"mmm")</f>
        <v>Jul</v>
      </c>
      <c r="D8058" s="6" t="str">
        <f>TEXT(Table1[[#This Row],[Order Date]],"yyyy")</f>
        <v>2024</v>
      </c>
      <c r="E8058" t="s">
        <v>1393</v>
      </c>
      <c r="F8058" t="s">
        <v>27</v>
      </c>
      <c r="G8058" t="s">
        <v>39</v>
      </c>
      <c r="H8058" t="s">
        <v>52</v>
      </c>
      <c r="I8058" t="s">
        <v>2102</v>
      </c>
      <c r="J8058">
        <v>1649.95</v>
      </c>
      <c r="K8058">
        <v>5</v>
      </c>
      <c r="L8058">
        <v>659.98</v>
      </c>
    </row>
    <row r="8059" spans="1:12" ht="14.25" customHeight="1" x14ac:dyDescent="0.25">
      <c r="A8059" t="str">
        <f t="shared" si="125"/>
        <v>ORD8058</v>
      </c>
      <c r="B8059" s="6">
        <v>45499</v>
      </c>
      <c r="C8059" s="6" t="str">
        <f>TEXT(Table1[[#This Row],[Order Date]],"mmm")</f>
        <v>Jul</v>
      </c>
      <c r="D8059" s="6" t="str">
        <f>TEXT(Table1[[#This Row],[Order Date]],"yyyy")</f>
        <v>2024</v>
      </c>
      <c r="E8059" t="s">
        <v>1393</v>
      </c>
      <c r="F8059" t="s">
        <v>27</v>
      </c>
      <c r="G8059" t="s">
        <v>34</v>
      </c>
      <c r="H8059" t="s">
        <v>35</v>
      </c>
      <c r="I8059" t="s">
        <v>1597</v>
      </c>
      <c r="J8059">
        <v>362.35</v>
      </c>
      <c r="K8059">
        <v>3</v>
      </c>
      <c r="L8059">
        <v>45.29</v>
      </c>
    </row>
    <row r="8060" spans="1:12" ht="14.25" customHeight="1" x14ac:dyDescent="0.25">
      <c r="A8060" t="str">
        <f t="shared" si="125"/>
        <v>ORD8059</v>
      </c>
      <c r="B8060" s="6">
        <v>45500</v>
      </c>
      <c r="C8060" s="6" t="str">
        <f>TEXT(Table1[[#This Row],[Order Date]],"mmm")</f>
        <v>Jul</v>
      </c>
      <c r="D8060" s="6" t="str">
        <f>TEXT(Table1[[#This Row],[Order Date]],"yyyy")</f>
        <v>2024</v>
      </c>
      <c r="E8060" t="s">
        <v>403</v>
      </c>
      <c r="F8060" t="s">
        <v>123</v>
      </c>
      <c r="G8060" t="s">
        <v>34</v>
      </c>
      <c r="H8060" t="s">
        <v>47</v>
      </c>
      <c r="I8060" t="s">
        <v>1085</v>
      </c>
      <c r="J8060">
        <v>91.03</v>
      </c>
      <c r="K8060">
        <v>3</v>
      </c>
      <c r="L8060">
        <v>-2.2799999999999998</v>
      </c>
    </row>
    <row r="8061" spans="1:12" ht="14.25" customHeight="1" x14ac:dyDescent="0.25">
      <c r="A8061" t="str">
        <f t="shared" si="125"/>
        <v>ORD8060</v>
      </c>
      <c r="B8061" s="6">
        <v>45500</v>
      </c>
      <c r="C8061" s="6" t="str">
        <f>TEXT(Table1[[#This Row],[Order Date]],"mmm")</f>
        <v>Jul</v>
      </c>
      <c r="D8061" s="6" t="str">
        <f>TEXT(Table1[[#This Row],[Order Date]],"yyyy")</f>
        <v>2024</v>
      </c>
      <c r="E8061" t="s">
        <v>2665</v>
      </c>
      <c r="F8061" t="s">
        <v>149</v>
      </c>
      <c r="G8061" t="s">
        <v>34</v>
      </c>
      <c r="H8061" t="s">
        <v>47</v>
      </c>
      <c r="I8061" t="s">
        <v>1020</v>
      </c>
      <c r="J8061">
        <v>14.89</v>
      </c>
      <c r="K8061">
        <v>1</v>
      </c>
      <c r="L8061">
        <v>4.0199999999999996</v>
      </c>
    </row>
    <row r="8062" spans="1:12" ht="14.25" customHeight="1" x14ac:dyDescent="0.25">
      <c r="A8062" t="str">
        <f t="shared" si="125"/>
        <v>ORD8061</v>
      </c>
      <c r="B8062" s="6">
        <v>45500</v>
      </c>
      <c r="C8062" s="6" t="str">
        <f>TEXT(Table1[[#This Row],[Order Date]],"mmm")</f>
        <v>Jul</v>
      </c>
      <c r="D8062" s="6" t="str">
        <f>TEXT(Table1[[#This Row],[Order Date]],"yyyy")</f>
        <v>2024</v>
      </c>
      <c r="E8062" t="s">
        <v>2665</v>
      </c>
      <c r="F8062" t="s">
        <v>149</v>
      </c>
      <c r="G8062" t="s">
        <v>39</v>
      </c>
      <c r="H8062" t="s">
        <v>40</v>
      </c>
      <c r="I8062" t="s">
        <v>703</v>
      </c>
      <c r="J8062">
        <v>543.91999999999996</v>
      </c>
      <c r="K8062">
        <v>8</v>
      </c>
      <c r="L8062">
        <v>135.97999999999999</v>
      </c>
    </row>
    <row r="8063" spans="1:12" ht="14.25" customHeight="1" x14ac:dyDescent="0.25">
      <c r="A8063" t="str">
        <f t="shared" si="125"/>
        <v>ORD8062</v>
      </c>
      <c r="B8063" s="6">
        <v>45500</v>
      </c>
      <c r="C8063" s="6" t="str">
        <f>TEXT(Table1[[#This Row],[Order Date]],"mmm")</f>
        <v>Jul</v>
      </c>
      <c r="D8063" s="6" t="str">
        <f>TEXT(Table1[[#This Row],[Order Date]],"yyyy")</f>
        <v>2024</v>
      </c>
      <c r="E8063" t="s">
        <v>1221</v>
      </c>
      <c r="F8063" t="s">
        <v>164</v>
      </c>
      <c r="G8063" t="s">
        <v>34</v>
      </c>
      <c r="H8063" t="s">
        <v>47</v>
      </c>
      <c r="I8063" t="s">
        <v>1015</v>
      </c>
      <c r="J8063">
        <v>23.88</v>
      </c>
      <c r="K8063">
        <v>3</v>
      </c>
      <c r="L8063">
        <v>10.51</v>
      </c>
    </row>
    <row r="8064" spans="1:12" ht="14.25" customHeight="1" x14ac:dyDescent="0.25">
      <c r="A8064" t="str">
        <f t="shared" si="125"/>
        <v>ORD8063</v>
      </c>
      <c r="B8064" s="6">
        <v>45500</v>
      </c>
      <c r="C8064" s="6" t="str">
        <f>TEXT(Table1[[#This Row],[Order Date]],"mmm")</f>
        <v>Jul</v>
      </c>
      <c r="D8064" s="6" t="str">
        <f>TEXT(Table1[[#This Row],[Order Date]],"yyyy")</f>
        <v>2024</v>
      </c>
      <c r="E8064" t="s">
        <v>1221</v>
      </c>
      <c r="F8064" t="s">
        <v>164</v>
      </c>
      <c r="G8064" t="s">
        <v>11</v>
      </c>
      <c r="H8064" t="s">
        <v>12</v>
      </c>
      <c r="I8064" t="s">
        <v>854</v>
      </c>
      <c r="J8064">
        <v>26.2</v>
      </c>
      <c r="K8064">
        <v>4</v>
      </c>
      <c r="L8064">
        <v>12.05</v>
      </c>
    </row>
    <row r="8065" spans="1:12" ht="14.25" customHeight="1" x14ac:dyDescent="0.25">
      <c r="A8065" t="str">
        <f t="shared" si="125"/>
        <v>ORD8064</v>
      </c>
      <c r="B8065" s="6">
        <v>45500</v>
      </c>
      <c r="C8065" s="6" t="str">
        <f>TEXT(Table1[[#This Row],[Order Date]],"mmm")</f>
        <v>Jul</v>
      </c>
      <c r="D8065" s="6" t="str">
        <f>TEXT(Table1[[#This Row],[Order Date]],"yyyy")</f>
        <v>2024</v>
      </c>
      <c r="E8065" t="s">
        <v>1221</v>
      </c>
      <c r="F8065" t="s">
        <v>164</v>
      </c>
      <c r="G8065" t="s">
        <v>11</v>
      </c>
      <c r="H8065" t="s">
        <v>12</v>
      </c>
      <c r="I8065" t="s">
        <v>2195</v>
      </c>
      <c r="J8065">
        <v>12.96</v>
      </c>
      <c r="K8065">
        <v>2</v>
      </c>
      <c r="L8065">
        <v>6.22</v>
      </c>
    </row>
    <row r="8066" spans="1:12" ht="14.25" customHeight="1" x14ac:dyDescent="0.25">
      <c r="A8066" t="str">
        <f t="shared" si="125"/>
        <v>ORD8065</v>
      </c>
      <c r="B8066" s="6">
        <v>45500</v>
      </c>
      <c r="C8066" s="6" t="str">
        <f>TEXT(Table1[[#This Row],[Order Date]],"mmm")</f>
        <v>Jul</v>
      </c>
      <c r="D8066" s="6" t="str">
        <f>TEXT(Table1[[#This Row],[Order Date]],"yyyy")</f>
        <v>2024</v>
      </c>
      <c r="E8066" t="s">
        <v>1221</v>
      </c>
      <c r="F8066" t="s">
        <v>164</v>
      </c>
      <c r="G8066" t="s">
        <v>39</v>
      </c>
      <c r="H8066" t="s">
        <v>52</v>
      </c>
      <c r="I8066" t="s">
        <v>2515</v>
      </c>
      <c r="J8066">
        <v>234.95</v>
      </c>
      <c r="K8066">
        <v>5</v>
      </c>
      <c r="L8066">
        <v>32.89</v>
      </c>
    </row>
    <row r="8067" spans="1:12" ht="14.25" customHeight="1" x14ac:dyDescent="0.25">
      <c r="A8067" t="str">
        <f t="shared" ref="A8067:A8130" si="126">"ORD" &amp; TEXT(ROW(A8067)-1, "0000")</f>
        <v>ORD8066</v>
      </c>
      <c r="B8067" s="6">
        <v>45500</v>
      </c>
      <c r="C8067" s="6" t="str">
        <f>TEXT(Table1[[#This Row],[Order Date]],"mmm")</f>
        <v>Jul</v>
      </c>
      <c r="D8067" s="6" t="str">
        <f>TEXT(Table1[[#This Row],[Order Date]],"yyyy")</f>
        <v>2024</v>
      </c>
      <c r="E8067" t="s">
        <v>2197</v>
      </c>
      <c r="F8067" t="s">
        <v>245</v>
      </c>
      <c r="G8067" t="s">
        <v>34</v>
      </c>
      <c r="H8067" t="s">
        <v>35</v>
      </c>
      <c r="I8067" t="s">
        <v>187</v>
      </c>
      <c r="J8067">
        <v>194.85</v>
      </c>
      <c r="K8067">
        <v>4</v>
      </c>
      <c r="L8067">
        <v>12.18</v>
      </c>
    </row>
    <row r="8068" spans="1:12" ht="14.25" customHeight="1" x14ac:dyDescent="0.25">
      <c r="A8068" t="str">
        <f t="shared" si="126"/>
        <v>ORD8067</v>
      </c>
      <c r="B8068" s="6">
        <v>45501</v>
      </c>
      <c r="C8068" s="6" t="str">
        <f>TEXT(Table1[[#This Row],[Order Date]],"mmm")</f>
        <v>Jul</v>
      </c>
      <c r="D8068" s="6" t="str">
        <f>TEXT(Table1[[#This Row],[Order Date]],"yyyy")</f>
        <v>2024</v>
      </c>
      <c r="E8068" t="s">
        <v>2380</v>
      </c>
      <c r="F8068" t="s">
        <v>27</v>
      </c>
      <c r="G8068" t="s">
        <v>11</v>
      </c>
      <c r="H8068" t="s">
        <v>20</v>
      </c>
      <c r="I8068" t="s">
        <v>436</v>
      </c>
      <c r="J8068">
        <v>9.98</v>
      </c>
      <c r="K8068">
        <v>4</v>
      </c>
      <c r="L8068">
        <v>3.62</v>
      </c>
    </row>
    <row r="8069" spans="1:12" ht="14.25" customHeight="1" x14ac:dyDescent="0.25">
      <c r="A8069" t="str">
        <f t="shared" si="126"/>
        <v>ORD8068</v>
      </c>
      <c r="B8069" s="6">
        <v>45501</v>
      </c>
      <c r="C8069" s="6" t="str">
        <f>TEXT(Table1[[#This Row],[Order Date]],"mmm")</f>
        <v>Jul</v>
      </c>
      <c r="D8069" s="6" t="str">
        <f>TEXT(Table1[[#This Row],[Order Date]],"yyyy")</f>
        <v>2024</v>
      </c>
      <c r="E8069" t="s">
        <v>2380</v>
      </c>
      <c r="F8069" t="s">
        <v>27</v>
      </c>
      <c r="G8069" t="s">
        <v>11</v>
      </c>
      <c r="H8069" t="s">
        <v>18</v>
      </c>
      <c r="I8069" t="s">
        <v>2505</v>
      </c>
      <c r="J8069">
        <v>14.98</v>
      </c>
      <c r="K8069">
        <v>1</v>
      </c>
      <c r="L8069">
        <v>4.1900000000000004</v>
      </c>
    </row>
    <row r="8070" spans="1:12" ht="14.25" customHeight="1" x14ac:dyDescent="0.25">
      <c r="A8070" t="str">
        <f t="shared" si="126"/>
        <v>ORD8069</v>
      </c>
      <c r="B8070" s="6">
        <v>45501</v>
      </c>
      <c r="C8070" s="6" t="str">
        <f>TEXT(Table1[[#This Row],[Order Date]],"mmm")</f>
        <v>Jul</v>
      </c>
      <c r="D8070" s="6" t="str">
        <f>TEXT(Table1[[#This Row],[Order Date]],"yyyy")</f>
        <v>2024</v>
      </c>
      <c r="E8070" t="s">
        <v>2380</v>
      </c>
      <c r="F8070" t="s">
        <v>27</v>
      </c>
      <c r="G8070" t="s">
        <v>39</v>
      </c>
      <c r="H8070" t="s">
        <v>40</v>
      </c>
      <c r="I8070" t="s">
        <v>648</v>
      </c>
      <c r="J8070">
        <v>1145.5999999999999</v>
      </c>
      <c r="K8070">
        <v>4</v>
      </c>
      <c r="L8070">
        <v>100.24</v>
      </c>
    </row>
    <row r="8071" spans="1:12" ht="14.25" customHeight="1" x14ac:dyDescent="0.25">
      <c r="A8071" t="str">
        <f t="shared" si="126"/>
        <v>ORD8070</v>
      </c>
      <c r="B8071" s="6">
        <v>45502</v>
      </c>
      <c r="C8071" s="6" t="str">
        <f>TEXT(Table1[[#This Row],[Order Date]],"mmm")</f>
        <v>Jul</v>
      </c>
      <c r="D8071" s="6" t="str">
        <f>TEXT(Table1[[#This Row],[Order Date]],"yyyy")</f>
        <v>2024</v>
      </c>
      <c r="E8071" t="s">
        <v>2065</v>
      </c>
      <c r="F8071" t="s">
        <v>245</v>
      </c>
      <c r="G8071" t="s">
        <v>11</v>
      </c>
      <c r="H8071" t="s">
        <v>92</v>
      </c>
      <c r="I8071" t="s">
        <v>2273</v>
      </c>
      <c r="J8071">
        <v>34.85</v>
      </c>
      <c r="K8071">
        <v>2</v>
      </c>
      <c r="L8071">
        <v>6.53</v>
      </c>
    </row>
    <row r="8072" spans="1:12" ht="14.25" customHeight="1" x14ac:dyDescent="0.25">
      <c r="A8072" t="str">
        <f t="shared" si="126"/>
        <v>ORD8071</v>
      </c>
      <c r="B8072" s="6">
        <v>45502</v>
      </c>
      <c r="C8072" s="6" t="str">
        <f>TEXT(Table1[[#This Row],[Order Date]],"mmm")</f>
        <v>Jul</v>
      </c>
      <c r="D8072" s="6" t="str">
        <f>TEXT(Table1[[#This Row],[Order Date]],"yyyy")</f>
        <v>2024</v>
      </c>
      <c r="E8072" t="s">
        <v>2065</v>
      </c>
      <c r="F8072" t="s">
        <v>245</v>
      </c>
      <c r="G8072" t="s">
        <v>39</v>
      </c>
      <c r="H8072" t="s">
        <v>40</v>
      </c>
      <c r="I8072" t="s">
        <v>2588</v>
      </c>
      <c r="J8072">
        <v>22</v>
      </c>
      <c r="K8072">
        <v>5</v>
      </c>
      <c r="L8072">
        <v>1.38</v>
      </c>
    </row>
    <row r="8073" spans="1:12" ht="14.25" customHeight="1" x14ac:dyDescent="0.25">
      <c r="A8073" t="str">
        <f t="shared" si="126"/>
        <v>ORD8072</v>
      </c>
      <c r="B8073" s="6">
        <v>45502</v>
      </c>
      <c r="C8073" s="6" t="str">
        <f>TEXT(Table1[[#This Row],[Order Date]],"mmm")</f>
        <v>Jul</v>
      </c>
      <c r="D8073" s="6" t="str">
        <f>TEXT(Table1[[#This Row],[Order Date]],"yyyy")</f>
        <v>2024</v>
      </c>
      <c r="E8073" t="s">
        <v>2065</v>
      </c>
      <c r="F8073" t="s">
        <v>245</v>
      </c>
      <c r="G8073" t="s">
        <v>11</v>
      </c>
      <c r="H8073" t="s">
        <v>24</v>
      </c>
      <c r="I8073" t="s">
        <v>798</v>
      </c>
      <c r="J8073">
        <v>4.37</v>
      </c>
      <c r="K8073">
        <v>3</v>
      </c>
      <c r="L8073">
        <v>0.38</v>
      </c>
    </row>
    <row r="8074" spans="1:12" ht="14.25" customHeight="1" x14ac:dyDescent="0.25">
      <c r="A8074" t="str">
        <f t="shared" si="126"/>
        <v>ORD8073</v>
      </c>
      <c r="B8074" s="6">
        <v>45502</v>
      </c>
      <c r="C8074" s="6" t="str">
        <f>TEXT(Table1[[#This Row],[Order Date]],"mmm")</f>
        <v>Jul</v>
      </c>
      <c r="D8074" s="6" t="str">
        <f>TEXT(Table1[[#This Row],[Order Date]],"yyyy")</f>
        <v>2024</v>
      </c>
      <c r="E8074" t="s">
        <v>237</v>
      </c>
      <c r="F8074" t="s">
        <v>164</v>
      </c>
      <c r="G8074" t="s">
        <v>39</v>
      </c>
      <c r="H8074" t="s">
        <v>52</v>
      </c>
      <c r="I8074" t="s">
        <v>2433</v>
      </c>
      <c r="J8074">
        <v>90.57</v>
      </c>
      <c r="K8074">
        <v>3</v>
      </c>
      <c r="L8074">
        <v>11.77</v>
      </c>
    </row>
    <row r="8075" spans="1:12" ht="14.25" customHeight="1" x14ac:dyDescent="0.25">
      <c r="A8075" t="str">
        <f t="shared" si="126"/>
        <v>ORD8074</v>
      </c>
      <c r="B8075" s="6">
        <v>45502</v>
      </c>
      <c r="C8075" s="6" t="str">
        <f>TEXT(Table1[[#This Row],[Order Date]],"mmm")</f>
        <v>Jul</v>
      </c>
      <c r="D8075" s="6" t="str">
        <f>TEXT(Table1[[#This Row],[Order Date]],"yyyy")</f>
        <v>2024</v>
      </c>
      <c r="E8075" t="s">
        <v>593</v>
      </c>
      <c r="F8075" t="s">
        <v>10</v>
      </c>
      <c r="G8075" t="s">
        <v>11</v>
      </c>
      <c r="H8075" t="s">
        <v>43</v>
      </c>
      <c r="I8075" t="s">
        <v>1784</v>
      </c>
      <c r="J8075">
        <v>2.9</v>
      </c>
      <c r="K8075">
        <v>2</v>
      </c>
      <c r="L8075">
        <v>0.47</v>
      </c>
    </row>
    <row r="8076" spans="1:12" ht="14.25" customHeight="1" x14ac:dyDescent="0.25">
      <c r="A8076" t="str">
        <f t="shared" si="126"/>
        <v>ORD8075</v>
      </c>
      <c r="B8076" s="6">
        <v>45502</v>
      </c>
      <c r="C8076" s="6" t="str">
        <f>TEXT(Table1[[#This Row],[Order Date]],"mmm")</f>
        <v>Jul</v>
      </c>
      <c r="D8076" s="6" t="str">
        <f>TEXT(Table1[[#This Row],[Order Date]],"yyyy")</f>
        <v>2024</v>
      </c>
      <c r="E8076" t="s">
        <v>593</v>
      </c>
      <c r="F8076" t="s">
        <v>10</v>
      </c>
      <c r="G8076" t="s">
        <v>39</v>
      </c>
      <c r="H8076" t="s">
        <v>40</v>
      </c>
      <c r="I8076" t="s">
        <v>2109</v>
      </c>
      <c r="J8076">
        <v>124.79</v>
      </c>
      <c r="K8076">
        <v>1</v>
      </c>
      <c r="L8076">
        <v>15.6</v>
      </c>
    </row>
    <row r="8077" spans="1:12" ht="14.25" customHeight="1" x14ac:dyDescent="0.25">
      <c r="A8077" t="str">
        <f t="shared" si="126"/>
        <v>ORD8076</v>
      </c>
      <c r="B8077" s="6">
        <v>45502</v>
      </c>
      <c r="C8077" s="6" t="str">
        <f>TEXT(Table1[[#This Row],[Order Date]],"mmm")</f>
        <v>Jul</v>
      </c>
      <c r="D8077" s="6" t="str">
        <f>TEXT(Table1[[#This Row],[Order Date]],"yyyy")</f>
        <v>2024</v>
      </c>
      <c r="E8077" t="s">
        <v>363</v>
      </c>
      <c r="F8077" t="s">
        <v>149</v>
      </c>
      <c r="G8077" t="s">
        <v>11</v>
      </c>
      <c r="H8077" t="s">
        <v>24</v>
      </c>
      <c r="I8077" t="s">
        <v>779</v>
      </c>
      <c r="J8077">
        <v>60.12</v>
      </c>
      <c r="K8077">
        <v>9</v>
      </c>
      <c r="L8077">
        <v>22.24</v>
      </c>
    </row>
    <row r="8078" spans="1:12" ht="14.25" customHeight="1" x14ac:dyDescent="0.25">
      <c r="A8078" t="str">
        <f t="shared" si="126"/>
        <v>ORD8077</v>
      </c>
      <c r="B8078" s="6">
        <v>45502</v>
      </c>
      <c r="C8078" s="6" t="str">
        <f>TEXT(Table1[[#This Row],[Order Date]],"mmm")</f>
        <v>Jul</v>
      </c>
      <c r="D8078" s="6" t="str">
        <f>TEXT(Table1[[#This Row],[Order Date]],"yyyy")</f>
        <v>2024</v>
      </c>
      <c r="E8078" t="s">
        <v>1076</v>
      </c>
      <c r="F8078" t="s">
        <v>840</v>
      </c>
      <c r="G8078" t="s">
        <v>11</v>
      </c>
      <c r="H8078" t="s">
        <v>20</v>
      </c>
      <c r="I8078" t="s">
        <v>608</v>
      </c>
      <c r="J8078">
        <v>33.479999999999997</v>
      </c>
      <c r="K8078">
        <v>2</v>
      </c>
      <c r="L8078">
        <v>16.41</v>
      </c>
    </row>
    <row r="8079" spans="1:12" ht="14.25" customHeight="1" x14ac:dyDescent="0.25">
      <c r="A8079" t="str">
        <f t="shared" si="126"/>
        <v>ORD8078</v>
      </c>
      <c r="B8079" s="6">
        <v>45502</v>
      </c>
      <c r="C8079" s="6" t="str">
        <f>TEXT(Table1[[#This Row],[Order Date]],"mmm")</f>
        <v>Jul</v>
      </c>
      <c r="D8079" s="6" t="str">
        <f>TEXT(Table1[[#This Row],[Order Date]],"yyyy")</f>
        <v>2024</v>
      </c>
      <c r="E8079" t="s">
        <v>1076</v>
      </c>
      <c r="F8079" t="s">
        <v>840</v>
      </c>
      <c r="G8079" t="s">
        <v>39</v>
      </c>
      <c r="H8079" t="s">
        <v>40</v>
      </c>
      <c r="I8079" t="s">
        <v>1347</v>
      </c>
      <c r="J8079">
        <v>461.97</v>
      </c>
      <c r="K8079">
        <v>3</v>
      </c>
      <c r="L8079">
        <v>133.97</v>
      </c>
    </row>
    <row r="8080" spans="1:12" ht="14.25" customHeight="1" x14ac:dyDescent="0.25">
      <c r="A8080" t="str">
        <f t="shared" si="126"/>
        <v>ORD8079</v>
      </c>
      <c r="B8080" s="6">
        <v>45502</v>
      </c>
      <c r="C8080" s="6" t="str">
        <f>TEXT(Table1[[#This Row],[Order Date]],"mmm")</f>
        <v>Jul</v>
      </c>
      <c r="D8080" s="6" t="str">
        <f>TEXT(Table1[[#This Row],[Order Date]],"yyyy")</f>
        <v>2024</v>
      </c>
      <c r="E8080" t="s">
        <v>1076</v>
      </c>
      <c r="F8080" t="s">
        <v>840</v>
      </c>
      <c r="G8080" t="s">
        <v>11</v>
      </c>
      <c r="H8080" t="s">
        <v>92</v>
      </c>
      <c r="I8080" t="s">
        <v>114</v>
      </c>
      <c r="J8080">
        <v>137.62</v>
      </c>
      <c r="K8080">
        <v>2</v>
      </c>
      <c r="L8080">
        <v>60.55</v>
      </c>
    </row>
    <row r="8081" spans="1:12" ht="14.25" customHeight="1" x14ac:dyDescent="0.25">
      <c r="A8081" t="str">
        <f t="shared" si="126"/>
        <v>ORD8080</v>
      </c>
      <c r="B8081" s="6">
        <v>45502</v>
      </c>
      <c r="C8081" s="6" t="str">
        <f>TEXT(Table1[[#This Row],[Order Date]],"mmm")</f>
        <v>Jul</v>
      </c>
      <c r="D8081" s="6" t="str">
        <f>TEXT(Table1[[#This Row],[Order Date]],"yyyy")</f>
        <v>2024</v>
      </c>
      <c r="E8081" t="s">
        <v>1076</v>
      </c>
      <c r="F8081" t="s">
        <v>840</v>
      </c>
      <c r="G8081" t="s">
        <v>34</v>
      </c>
      <c r="H8081" t="s">
        <v>35</v>
      </c>
      <c r="I8081" t="s">
        <v>1484</v>
      </c>
      <c r="J8081">
        <v>302.67</v>
      </c>
      <c r="K8081">
        <v>3</v>
      </c>
      <c r="L8081">
        <v>72.64</v>
      </c>
    </row>
    <row r="8082" spans="1:12" ht="14.25" customHeight="1" x14ac:dyDescent="0.25">
      <c r="A8082" t="str">
        <f t="shared" si="126"/>
        <v>ORD8081</v>
      </c>
      <c r="B8082" s="6">
        <v>45502</v>
      </c>
      <c r="C8082" s="6" t="str">
        <f>TEXT(Table1[[#This Row],[Order Date]],"mmm")</f>
        <v>Jul</v>
      </c>
      <c r="D8082" s="6" t="str">
        <f>TEXT(Table1[[#This Row],[Order Date]],"yyyy")</f>
        <v>2024</v>
      </c>
      <c r="E8082" t="s">
        <v>1093</v>
      </c>
      <c r="F8082" t="s">
        <v>164</v>
      </c>
      <c r="G8082" t="s">
        <v>34</v>
      </c>
      <c r="H8082" t="s">
        <v>74</v>
      </c>
      <c r="I8082" t="s">
        <v>2161</v>
      </c>
      <c r="J8082">
        <v>115.96</v>
      </c>
      <c r="K8082">
        <v>2</v>
      </c>
      <c r="L8082">
        <v>25.51</v>
      </c>
    </row>
    <row r="8083" spans="1:12" ht="14.25" customHeight="1" x14ac:dyDescent="0.25">
      <c r="A8083" t="str">
        <f t="shared" si="126"/>
        <v>ORD8082</v>
      </c>
      <c r="B8083" s="6">
        <v>45503</v>
      </c>
      <c r="C8083" s="6" t="str">
        <f>TEXT(Table1[[#This Row],[Order Date]],"mmm")</f>
        <v>Jul</v>
      </c>
      <c r="D8083" s="6" t="str">
        <f>TEXT(Table1[[#This Row],[Order Date]],"yyyy")</f>
        <v>2024</v>
      </c>
      <c r="E8083" t="s">
        <v>537</v>
      </c>
      <c r="F8083" t="s">
        <v>27</v>
      </c>
      <c r="G8083" t="s">
        <v>11</v>
      </c>
      <c r="H8083" t="s">
        <v>18</v>
      </c>
      <c r="I8083" t="s">
        <v>374</v>
      </c>
      <c r="J8083">
        <v>330.4</v>
      </c>
      <c r="K8083">
        <v>2</v>
      </c>
      <c r="L8083">
        <v>85.9</v>
      </c>
    </row>
    <row r="8084" spans="1:12" ht="14.25" customHeight="1" x14ac:dyDescent="0.25">
      <c r="A8084" t="str">
        <f t="shared" si="126"/>
        <v>ORD8083</v>
      </c>
      <c r="B8084" s="6">
        <v>45503</v>
      </c>
      <c r="C8084" s="6" t="str">
        <f>TEXT(Table1[[#This Row],[Order Date]],"mmm")</f>
        <v>Jul</v>
      </c>
      <c r="D8084" s="6" t="str">
        <f>TEXT(Table1[[#This Row],[Order Date]],"yyyy")</f>
        <v>2024</v>
      </c>
      <c r="E8084" t="s">
        <v>537</v>
      </c>
      <c r="F8084" t="s">
        <v>27</v>
      </c>
      <c r="G8084" t="s">
        <v>11</v>
      </c>
      <c r="H8084" t="s">
        <v>16</v>
      </c>
      <c r="I8084" t="s">
        <v>172</v>
      </c>
      <c r="J8084">
        <v>26.25</v>
      </c>
      <c r="K8084">
        <v>7</v>
      </c>
      <c r="L8084">
        <v>12.6</v>
      </c>
    </row>
    <row r="8085" spans="1:12" ht="14.25" customHeight="1" x14ac:dyDescent="0.25">
      <c r="A8085" t="str">
        <f t="shared" si="126"/>
        <v>ORD8084</v>
      </c>
      <c r="B8085" s="6">
        <v>45503</v>
      </c>
      <c r="C8085" s="6" t="str">
        <f>TEXT(Table1[[#This Row],[Order Date]],"mmm")</f>
        <v>Jul</v>
      </c>
      <c r="D8085" s="6" t="str">
        <f>TEXT(Table1[[#This Row],[Order Date]],"yyyy")</f>
        <v>2024</v>
      </c>
      <c r="E8085" t="s">
        <v>1676</v>
      </c>
      <c r="F8085" t="s">
        <v>78</v>
      </c>
      <c r="G8085" t="s">
        <v>11</v>
      </c>
      <c r="H8085" t="s">
        <v>20</v>
      </c>
      <c r="I8085" t="s">
        <v>697</v>
      </c>
      <c r="J8085">
        <v>76.78</v>
      </c>
      <c r="K8085">
        <v>4</v>
      </c>
      <c r="L8085">
        <v>-53.74</v>
      </c>
    </row>
    <row r="8086" spans="1:12" ht="14.25" customHeight="1" x14ac:dyDescent="0.25">
      <c r="A8086" t="str">
        <f t="shared" si="126"/>
        <v>ORD8085</v>
      </c>
      <c r="B8086" s="6">
        <v>45503</v>
      </c>
      <c r="C8086" s="6" t="str">
        <f>TEXT(Table1[[#This Row],[Order Date]],"mmm")</f>
        <v>Jul</v>
      </c>
      <c r="D8086" s="6" t="str">
        <f>TEXT(Table1[[#This Row],[Order Date]],"yyyy")</f>
        <v>2024</v>
      </c>
      <c r="E8086" t="s">
        <v>2294</v>
      </c>
      <c r="F8086" t="s">
        <v>531</v>
      </c>
      <c r="G8086" t="s">
        <v>39</v>
      </c>
      <c r="H8086" t="s">
        <v>40</v>
      </c>
      <c r="I8086" t="s">
        <v>1215</v>
      </c>
      <c r="J8086">
        <v>89.95</v>
      </c>
      <c r="K8086">
        <v>5</v>
      </c>
      <c r="L8086">
        <v>43.18</v>
      </c>
    </row>
    <row r="8087" spans="1:12" ht="14.25" customHeight="1" x14ac:dyDescent="0.25">
      <c r="A8087" t="str">
        <f t="shared" si="126"/>
        <v>ORD8086</v>
      </c>
      <c r="B8087" s="6">
        <v>45504</v>
      </c>
      <c r="C8087" s="6" t="str">
        <f>TEXT(Table1[[#This Row],[Order Date]],"mmm")</f>
        <v>Jul</v>
      </c>
      <c r="D8087" s="6" t="str">
        <f>TEXT(Table1[[#This Row],[Order Date]],"yyyy")</f>
        <v>2024</v>
      </c>
      <c r="E8087" t="s">
        <v>1287</v>
      </c>
      <c r="F8087" t="s">
        <v>23</v>
      </c>
      <c r="G8087" t="s">
        <v>11</v>
      </c>
      <c r="H8087" t="s">
        <v>12</v>
      </c>
      <c r="I8087" t="s">
        <v>1901</v>
      </c>
      <c r="J8087">
        <v>54.82</v>
      </c>
      <c r="K8087">
        <v>3</v>
      </c>
      <c r="L8087">
        <v>17.82</v>
      </c>
    </row>
    <row r="8088" spans="1:12" ht="14.25" customHeight="1" x14ac:dyDescent="0.25">
      <c r="A8088" t="str">
        <f t="shared" si="126"/>
        <v>ORD8087</v>
      </c>
      <c r="B8088" s="6">
        <v>45504</v>
      </c>
      <c r="C8088" s="6" t="str">
        <f>TEXT(Table1[[#This Row],[Order Date]],"mmm")</f>
        <v>Jul</v>
      </c>
      <c r="D8088" s="6" t="str">
        <f>TEXT(Table1[[#This Row],[Order Date]],"yyyy")</f>
        <v>2024</v>
      </c>
      <c r="E8088" t="s">
        <v>1494</v>
      </c>
      <c r="F8088" t="s">
        <v>123</v>
      </c>
      <c r="G8088" t="s">
        <v>39</v>
      </c>
      <c r="H8088" t="s">
        <v>52</v>
      </c>
      <c r="I8088" t="s">
        <v>2034</v>
      </c>
      <c r="J8088">
        <v>41.42</v>
      </c>
      <c r="K8088">
        <v>2</v>
      </c>
      <c r="L8088">
        <v>8.2799999999999994</v>
      </c>
    </row>
    <row r="8089" spans="1:12" ht="14.25" customHeight="1" x14ac:dyDescent="0.25">
      <c r="A8089" t="str">
        <f t="shared" si="126"/>
        <v>ORD8088</v>
      </c>
      <c r="B8089" s="6">
        <v>45504</v>
      </c>
      <c r="C8089" s="6" t="str">
        <f>TEXT(Table1[[#This Row],[Order Date]],"mmm")</f>
        <v>Jul</v>
      </c>
      <c r="D8089" s="6" t="str">
        <f>TEXT(Table1[[#This Row],[Order Date]],"yyyy")</f>
        <v>2024</v>
      </c>
      <c r="E8089" t="s">
        <v>2212</v>
      </c>
      <c r="F8089" t="s">
        <v>15</v>
      </c>
      <c r="G8089" t="s">
        <v>39</v>
      </c>
      <c r="H8089" t="s">
        <v>40</v>
      </c>
      <c r="I8089" t="s">
        <v>707</v>
      </c>
      <c r="J8089">
        <v>36.79</v>
      </c>
      <c r="K8089">
        <v>1</v>
      </c>
      <c r="L8089">
        <v>4.1399999999999997</v>
      </c>
    </row>
    <row r="8090" spans="1:12" ht="14.25" customHeight="1" x14ac:dyDescent="0.25">
      <c r="A8090" t="str">
        <f t="shared" si="126"/>
        <v>ORD8089</v>
      </c>
      <c r="B8090" s="6">
        <v>45504</v>
      </c>
      <c r="C8090" s="6" t="str">
        <f>TEXT(Table1[[#This Row],[Order Date]],"mmm")</f>
        <v>Jul</v>
      </c>
      <c r="D8090" s="6" t="str">
        <f>TEXT(Table1[[#This Row],[Order Date]],"yyyy")</f>
        <v>2024</v>
      </c>
      <c r="E8090" t="s">
        <v>1800</v>
      </c>
      <c r="F8090" t="s">
        <v>27</v>
      </c>
      <c r="G8090" t="s">
        <v>11</v>
      </c>
      <c r="H8090" t="s">
        <v>18</v>
      </c>
      <c r="I8090" t="s">
        <v>623</v>
      </c>
      <c r="J8090">
        <v>56.56</v>
      </c>
      <c r="K8090">
        <v>2</v>
      </c>
      <c r="L8090">
        <v>15.27</v>
      </c>
    </row>
    <row r="8091" spans="1:12" ht="14.25" customHeight="1" x14ac:dyDescent="0.25">
      <c r="A8091" t="str">
        <f t="shared" si="126"/>
        <v>ORD8090</v>
      </c>
      <c r="B8091" s="6">
        <v>45504</v>
      </c>
      <c r="C8091" s="6" t="str">
        <f>TEXT(Table1[[#This Row],[Order Date]],"mmm")</f>
        <v>Jul</v>
      </c>
      <c r="D8091" s="6" t="str">
        <f>TEXT(Table1[[#This Row],[Order Date]],"yyyy")</f>
        <v>2024</v>
      </c>
      <c r="E8091" t="s">
        <v>1800</v>
      </c>
      <c r="F8091" t="s">
        <v>27</v>
      </c>
      <c r="G8091" t="s">
        <v>34</v>
      </c>
      <c r="H8091" t="s">
        <v>47</v>
      </c>
      <c r="I8091" t="s">
        <v>1543</v>
      </c>
      <c r="J8091">
        <v>36.96</v>
      </c>
      <c r="K8091">
        <v>7</v>
      </c>
      <c r="L8091">
        <v>11.46</v>
      </c>
    </row>
    <row r="8092" spans="1:12" ht="14.25" customHeight="1" x14ac:dyDescent="0.25">
      <c r="A8092" t="str">
        <f t="shared" si="126"/>
        <v>ORD8091</v>
      </c>
      <c r="B8092" s="6">
        <v>45504</v>
      </c>
      <c r="C8092" s="6" t="str">
        <f>TEXT(Table1[[#This Row],[Order Date]],"mmm")</f>
        <v>Jul</v>
      </c>
      <c r="D8092" s="6" t="str">
        <f>TEXT(Table1[[#This Row],[Order Date]],"yyyy")</f>
        <v>2024</v>
      </c>
      <c r="E8092" t="s">
        <v>1483</v>
      </c>
      <c r="F8092" t="s">
        <v>157</v>
      </c>
      <c r="G8092" t="s">
        <v>11</v>
      </c>
      <c r="H8092" t="s">
        <v>20</v>
      </c>
      <c r="I8092" t="s">
        <v>1380</v>
      </c>
      <c r="J8092">
        <v>17.52</v>
      </c>
      <c r="K8092">
        <v>4</v>
      </c>
      <c r="L8092">
        <v>8.41</v>
      </c>
    </row>
    <row r="8093" spans="1:12" ht="14.25" customHeight="1" x14ac:dyDescent="0.25">
      <c r="A8093" t="str">
        <f t="shared" si="126"/>
        <v>ORD8092</v>
      </c>
      <c r="B8093" s="6">
        <v>45504</v>
      </c>
      <c r="C8093" s="6" t="str">
        <f>TEXT(Table1[[#This Row],[Order Date]],"mmm")</f>
        <v>Jul</v>
      </c>
      <c r="D8093" s="6" t="str">
        <f>TEXT(Table1[[#This Row],[Order Date]],"yyyy")</f>
        <v>2024</v>
      </c>
      <c r="E8093" t="s">
        <v>1483</v>
      </c>
      <c r="F8093" t="s">
        <v>157</v>
      </c>
      <c r="G8093" t="s">
        <v>11</v>
      </c>
      <c r="H8093" t="s">
        <v>92</v>
      </c>
      <c r="I8093" t="s">
        <v>2401</v>
      </c>
      <c r="J8093">
        <v>155.88</v>
      </c>
      <c r="K8093">
        <v>6</v>
      </c>
      <c r="L8093">
        <v>54.56</v>
      </c>
    </row>
    <row r="8094" spans="1:12" ht="14.25" customHeight="1" x14ac:dyDescent="0.25">
      <c r="A8094" t="str">
        <f t="shared" si="126"/>
        <v>ORD8093</v>
      </c>
      <c r="B8094" s="6">
        <v>45504</v>
      </c>
      <c r="C8094" s="6" t="str">
        <f>TEXT(Table1[[#This Row],[Order Date]],"mmm")</f>
        <v>Jul</v>
      </c>
      <c r="D8094" s="6" t="str">
        <f>TEXT(Table1[[#This Row],[Order Date]],"yyyy")</f>
        <v>2024</v>
      </c>
      <c r="E8094" t="s">
        <v>646</v>
      </c>
      <c r="F8094" t="s">
        <v>23</v>
      </c>
      <c r="G8094" t="s">
        <v>39</v>
      </c>
      <c r="H8094" t="s">
        <v>40</v>
      </c>
      <c r="I8094" t="s">
        <v>1564</v>
      </c>
      <c r="J8094">
        <v>285.58</v>
      </c>
      <c r="K8094">
        <v>4</v>
      </c>
      <c r="L8094">
        <v>-57.12</v>
      </c>
    </row>
    <row r="8095" spans="1:12" ht="14.25" customHeight="1" x14ac:dyDescent="0.25">
      <c r="A8095" t="str">
        <f t="shared" si="126"/>
        <v>ORD8094</v>
      </c>
      <c r="B8095" s="6">
        <v>45504</v>
      </c>
      <c r="C8095" s="6" t="str">
        <f>TEXT(Table1[[#This Row],[Order Date]],"mmm")</f>
        <v>Jul</v>
      </c>
      <c r="D8095" s="6" t="str">
        <f>TEXT(Table1[[#This Row],[Order Date]],"yyyy")</f>
        <v>2024</v>
      </c>
      <c r="E8095" t="s">
        <v>562</v>
      </c>
      <c r="F8095" t="s">
        <v>59</v>
      </c>
      <c r="G8095" t="s">
        <v>11</v>
      </c>
      <c r="H8095" t="s">
        <v>12</v>
      </c>
      <c r="I8095" t="s">
        <v>2392</v>
      </c>
      <c r="J8095">
        <v>11.54</v>
      </c>
      <c r="K8095">
        <v>1</v>
      </c>
      <c r="L8095">
        <v>5.54</v>
      </c>
    </row>
    <row r="8096" spans="1:12" ht="14.25" customHeight="1" x14ac:dyDescent="0.25">
      <c r="A8096" t="str">
        <f t="shared" si="126"/>
        <v>ORD8095</v>
      </c>
      <c r="B8096" s="6">
        <v>45504</v>
      </c>
      <c r="C8096" s="6" t="str">
        <f>TEXT(Table1[[#This Row],[Order Date]],"mmm")</f>
        <v>Jul</v>
      </c>
      <c r="D8096" s="6" t="str">
        <f>TEXT(Table1[[#This Row],[Order Date]],"yyyy")</f>
        <v>2024</v>
      </c>
      <c r="E8096" t="s">
        <v>562</v>
      </c>
      <c r="F8096" t="s">
        <v>59</v>
      </c>
      <c r="G8096" t="s">
        <v>11</v>
      </c>
      <c r="H8096" t="s">
        <v>20</v>
      </c>
      <c r="I8096" t="s">
        <v>528</v>
      </c>
      <c r="J8096">
        <v>849.95</v>
      </c>
      <c r="K8096">
        <v>5</v>
      </c>
      <c r="L8096">
        <v>390.98</v>
      </c>
    </row>
    <row r="8097" spans="1:12" ht="14.25" customHeight="1" x14ac:dyDescent="0.25">
      <c r="A8097" t="str">
        <f t="shared" si="126"/>
        <v>ORD8096</v>
      </c>
      <c r="B8097" s="6">
        <v>45504</v>
      </c>
      <c r="C8097" s="6" t="str">
        <f>TEXT(Table1[[#This Row],[Order Date]],"mmm")</f>
        <v>Jul</v>
      </c>
      <c r="D8097" s="6" t="str">
        <f>TEXT(Table1[[#This Row],[Order Date]],"yyyy")</f>
        <v>2024</v>
      </c>
      <c r="E8097" t="s">
        <v>562</v>
      </c>
      <c r="F8097" t="s">
        <v>59</v>
      </c>
      <c r="G8097" t="s">
        <v>11</v>
      </c>
      <c r="H8097" t="s">
        <v>20</v>
      </c>
      <c r="I8097" t="s">
        <v>1918</v>
      </c>
      <c r="J8097">
        <v>11.01</v>
      </c>
      <c r="K8097">
        <v>3</v>
      </c>
      <c r="L8097">
        <v>5.39</v>
      </c>
    </row>
    <row r="8098" spans="1:12" ht="14.25" customHeight="1" x14ac:dyDescent="0.25">
      <c r="A8098" t="str">
        <f t="shared" si="126"/>
        <v>ORD8097</v>
      </c>
      <c r="B8098" s="6">
        <v>45505</v>
      </c>
      <c r="C8098" s="6" t="str">
        <f>TEXT(Table1[[#This Row],[Order Date]],"mmm")</f>
        <v>Aug</v>
      </c>
      <c r="D8098" s="6" t="str">
        <f>TEXT(Table1[[#This Row],[Order Date]],"yyyy")</f>
        <v>2024</v>
      </c>
      <c r="E8098" t="s">
        <v>1196</v>
      </c>
      <c r="F8098" t="s">
        <v>15</v>
      </c>
      <c r="G8098" t="s">
        <v>39</v>
      </c>
      <c r="H8098" t="s">
        <v>40</v>
      </c>
      <c r="I8098" t="s">
        <v>1239</v>
      </c>
      <c r="J8098">
        <v>95.98</v>
      </c>
      <c r="K8098">
        <v>2</v>
      </c>
      <c r="L8098">
        <v>6</v>
      </c>
    </row>
    <row r="8099" spans="1:12" ht="14.25" customHeight="1" x14ac:dyDescent="0.25">
      <c r="A8099" t="str">
        <f t="shared" si="126"/>
        <v>ORD8098</v>
      </c>
      <c r="B8099" s="6">
        <v>45505</v>
      </c>
      <c r="C8099" s="6" t="str">
        <f>TEXT(Table1[[#This Row],[Order Date]],"mmm")</f>
        <v>Aug</v>
      </c>
      <c r="D8099" s="6" t="str">
        <f>TEXT(Table1[[#This Row],[Order Date]],"yyyy")</f>
        <v>2024</v>
      </c>
      <c r="E8099" t="s">
        <v>1356</v>
      </c>
      <c r="F8099" t="s">
        <v>245</v>
      </c>
      <c r="G8099" t="s">
        <v>39</v>
      </c>
      <c r="H8099" t="s">
        <v>40</v>
      </c>
      <c r="I8099" t="s">
        <v>703</v>
      </c>
      <c r="J8099">
        <v>271.95999999999998</v>
      </c>
      <c r="K8099">
        <v>5</v>
      </c>
      <c r="L8099">
        <v>17</v>
      </c>
    </row>
    <row r="8100" spans="1:12" ht="14.25" customHeight="1" x14ac:dyDescent="0.25">
      <c r="A8100" t="str">
        <f t="shared" si="126"/>
        <v>ORD8099</v>
      </c>
      <c r="B8100" s="6">
        <v>45505</v>
      </c>
      <c r="C8100" s="6" t="str">
        <f>TEXT(Table1[[#This Row],[Order Date]],"mmm")</f>
        <v>Aug</v>
      </c>
      <c r="D8100" s="6" t="str">
        <f>TEXT(Table1[[#This Row],[Order Date]],"yyyy")</f>
        <v>2024</v>
      </c>
      <c r="E8100" t="s">
        <v>1033</v>
      </c>
      <c r="F8100" t="s">
        <v>10</v>
      </c>
      <c r="G8100" t="s">
        <v>39</v>
      </c>
      <c r="H8100" t="s">
        <v>302</v>
      </c>
      <c r="I8100" t="s">
        <v>1904</v>
      </c>
      <c r="J8100">
        <v>1439.98</v>
      </c>
      <c r="K8100">
        <v>3</v>
      </c>
      <c r="L8100">
        <v>-264</v>
      </c>
    </row>
    <row r="8101" spans="1:12" ht="14.25" customHeight="1" x14ac:dyDescent="0.25">
      <c r="A8101" t="str">
        <f t="shared" si="126"/>
        <v>ORD8100</v>
      </c>
      <c r="B8101" s="6">
        <v>45505</v>
      </c>
      <c r="C8101" s="6" t="str">
        <f>TEXT(Table1[[#This Row],[Order Date]],"mmm")</f>
        <v>Aug</v>
      </c>
      <c r="D8101" s="6" t="str">
        <f>TEXT(Table1[[#This Row],[Order Date]],"yyyy")</f>
        <v>2024</v>
      </c>
      <c r="E8101" t="s">
        <v>1033</v>
      </c>
      <c r="F8101" t="s">
        <v>10</v>
      </c>
      <c r="G8101" t="s">
        <v>11</v>
      </c>
      <c r="H8101" t="s">
        <v>12</v>
      </c>
      <c r="I8101" t="s">
        <v>2693</v>
      </c>
      <c r="J8101">
        <v>36.29</v>
      </c>
      <c r="K8101">
        <v>7</v>
      </c>
      <c r="L8101">
        <v>12.7</v>
      </c>
    </row>
    <row r="8102" spans="1:12" ht="14.25" customHeight="1" x14ac:dyDescent="0.25">
      <c r="A8102" t="str">
        <f t="shared" si="126"/>
        <v>ORD8101</v>
      </c>
      <c r="B8102" s="6">
        <v>45505</v>
      </c>
      <c r="C8102" s="6" t="str">
        <f>TEXT(Table1[[#This Row],[Order Date]],"mmm")</f>
        <v>Aug</v>
      </c>
      <c r="D8102" s="6" t="str">
        <f>TEXT(Table1[[#This Row],[Order Date]],"yyyy")</f>
        <v>2024</v>
      </c>
      <c r="E8102" t="s">
        <v>813</v>
      </c>
      <c r="F8102" t="s">
        <v>27</v>
      </c>
      <c r="G8102" t="s">
        <v>11</v>
      </c>
      <c r="H8102" t="s">
        <v>20</v>
      </c>
      <c r="I8102" t="s">
        <v>368</v>
      </c>
      <c r="J8102">
        <v>54.9</v>
      </c>
      <c r="K8102">
        <v>2</v>
      </c>
      <c r="L8102">
        <v>18.53</v>
      </c>
    </row>
    <row r="8103" spans="1:12" ht="14.25" customHeight="1" x14ac:dyDescent="0.25">
      <c r="A8103" t="str">
        <f t="shared" si="126"/>
        <v>ORD8102</v>
      </c>
      <c r="B8103" s="6">
        <v>45505</v>
      </c>
      <c r="C8103" s="6" t="str">
        <f>TEXT(Table1[[#This Row],[Order Date]],"mmm")</f>
        <v>Aug</v>
      </c>
      <c r="D8103" s="6" t="str">
        <f>TEXT(Table1[[#This Row],[Order Date]],"yyyy")</f>
        <v>2024</v>
      </c>
      <c r="E8103" t="s">
        <v>2276</v>
      </c>
      <c r="F8103" t="s">
        <v>27</v>
      </c>
      <c r="G8103" t="s">
        <v>11</v>
      </c>
      <c r="H8103" t="s">
        <v>18</v>
      </c>
      <c r="I8103" t="s">
        <v>1400</v>
      </c>
      <c r="J8103">
        <v>186.54</v>
      </c>
      <c r="K8103">
        <v>3</v>
      </c>
      <c r="L8103">
        <v>50.37</v>
      </c>
    </row>
    <row r="8104" spans="1:12" ht="14.25" customHeight="1" x14ac:dyDescent="0.25">
      <c r="A8104" t="str">
        <f t="shared" si="126"/>
        <v>ORD8103</v>
      </c>
      <c r="B8104" s="6">
        <v>45507</v>
      </c>
      <c r="C8104" s="6" t="str">
        <f>TEXT(Table1[[#This Row],[Order Date]],"mmm")</f>
        <v>Aug</v>
      </c>
      <c r="D8104" s="6" t="str">
        <f>TEXT(Table1[[#This Row],[Order Date]],"yyyy")</f>
        <v>2024</v>
      </c>
      <c r="E8104" t="s">
        <v>2254</v>
      </c>
      <c r="F8104" t="s">
        <v>15</v>
      </c>
      <c r="G8104" t="s">
        <v>34</v>
      </c>
      <c r="H8104" t="s">
        <v>74</v>
      </c>
      <c r="I8104" t="s">
        <v>75</v>
      </c>
      <c r="J8104">
        <v>183.37</v>
      </c>
      <c r="K8104">
        <v>2</v>
      </c>
      <c r="L8104">
        <v>-36.67</v>
      </c>
    </row>
    <row r="8105" spans="1:12" ht="14.25" customHeight="1" x14ac:dyDescent="0.25">
      <c r="A8105" t="str">
        <f t="shared" si="126"/>
        <v>ORD8104</v>
      </c>
      <c r="B8105" s="6">
        <v>45507</v>
      </c>
      <c r="C8105" s="6" t="str">
        <f>TEXT(Table1[[#This Row],[Order Date]],"mmm")</f>
        <v>Aug</v>
      </c>
      <c r="D8105" s="6" t="str">
        <f>TEXT(Table1[[#This Row],[Order Date]],"yyyy")</f>
        <v>2024</v>
      </c>
      <c r="E8105" t="s">
        <v>2138</v>
      </c>
      <c r="F8105" t="s">
        <v>27</v>
      </c>
      <c r="G8105" t="s">
        <v>11</v>
      </c>
      <c r="H8105" t="s">
        <v>16</v>
      </c>
      <c r="I8105" t="s">
        <v>2476</v>
      </c>
      <c r="J8105">
        <v>51.75</v>
      </c>
      <c r="K8105">
        <v>5</v>
      </c>
      <c r="L8105">
        <v>24.84</v>
      </c>
    </row>
    <row r="8106" spans="1:12" ht="14.25" customHeight="1" x14ac:dyDescent="0.25">
      <c r="A8106" t="str">
        <f t="shared" si="126"/>
        <v>ORD8105</v>
      </c>
      <c r="B8106" s="6">
        <v>45507</v>
      </c>
      <c r="C8106" s="6" t="str">
        <f>TEXT(Table1[[#This Row],[Order Date]],"mmm")</f>
        <v>Aug</v>
      </c>
      <c r="D8106" s="6" t="str">
        <f>TEXT(Table1[[#This Row],[Order Date]],"yyyy")</f>
        <v>2024</v>
      </c>
      <c r="E8106" t="s">
        <v>2138</v>
      </c>
      <c r="F8106" t="s">
        <v>27</v>
      </c>
      <c r="G8106" t="s">
        <v>34</v>
      </c>
      <c r="H8106" t="s">
        <v>47</v>
      </c>
      <c r="I8106" t="s">
        <v>654</v>
      </c>
      <c r="J8106">
        <v>123.96</v>
      </c>
      <c r="K8106">
        <v>3</v>
      </c>
      <c r="L8106">
        <v>11.16</v>
      </c>
    </row>
    <row r="8107" spans="1:12" ht="14.25" customHeight="1" x14ac:dyDescent="0.25">
      <c r="A8107" t="str">
        <f t="shared" si="126"/>
        <v>ORD8106</v>
      </c>
      <c r="B8107" s="6">
        <v>45507</v>
      </c>
      <c r="C8107" s="6" t="str">
        <f>TEXT(Table1[[#This Row],[Order Date]],"mmm")</f>
        <v>Aug</v>
      </c>
      <c r="D8107" s="6" t="str">
        <f>TEXT(Table1[[#This Row],[Order Date]],"yyyy")</f>
        <v>2024</v>
      </c>
      <c r="E8107" t="s">
        <v>680</v>
      </c>
      <c r="F8107" t="s">
        <v>27</v>
      </c>
      <c r="G8107" t="s">
        <v>11</v>
      </c>
      <c r="H8107" t="s">
        <v>18</v>
      </c>
      <c r="I8107" t="s">
        <v>115</v>
      </c>
      <c r="J8107">
        <v>99.87</v>
      </c>
      <c r="K8107">
        <v>3</v>
      </c>
      <c r="L8107">
        <v>23.97</v>
      </c>
    </row>
    <row r="8108" spans="1:12" ht="14.25" customHeight="1" x14ac:dyDescent="0.25">
      <c r="A8108" t="str">
        <f t="shared" si="126"/>
        <v>ORD8107</v>
      </c>
      <c r="B8108" s="6">
        <v>45507</v>
      </c>
      <c r="C8108" s="6" t="str">
        <f>TEXT(Table1[[#This Row],[Order Date]],"mmm")</f>
        <v>Aug</v>
      </c>
      <c r="D8108" s="6" t="str">
        <f>TEXT(Table1[[#This Row],[Order Date]],"yyyy")</f>
        <v>2024</v>
      </c>
      <c r="E8108" t="s">
        <v>1817</v>
      </c>
      <c r="F8108" t="s">
        <v>15</v>
      </c>
      <c r="G8108" t="s">
        <v>39</v>
      </c>
      <c r="H8108" t="s">
        <v>52</v>
      </c>
      <c r="I8108" t="s">
        <v>2255</v>
      </c>
      <c r="J8108">
        <v>39.82</v>
      </c>
      <c r="K8108">
        <v>3</v>
      </c>
      <c r="L8108">
        <v>7.47</v>
      </c>
    </row>
    <row r="8109" spans="1:12" ht="14.25" customHeight="1" x14ac:dyDescent="0.25">
      <c r="A8109" t="str">
        <f t="shared" si="126"/>
        <v>ORD8108</v>
      </c>
      <c r="B8109" s="6">
        <v>45507</v>
      </c>
      <c r="C8109" s="6" t="str">
        <f>TEXT(Table1[[#This Row],[Order Date]],"mmm")</f>
        <v>Aug</v>
      </c>
      <c r="D8109" s="6" t="str">
        <f>TEXT(Table1[[#This Row],[Order Date]],"yyyy")</f>
        <v>2024</v>
      </c>
      <c r="E8109" t="s">
        <v>2537</v>
      </c>
      <c r="F8109" t="s">
        <v>164</v>
      </c>
      <c r="G8109" t="s">
        <v>11</v>
      </c>
      <c r="H8109" t="s">
        <v>18</v>
      </c>
      <c r="I8109" t="s">
        <v>1522</v>
      </c>
      <c r="J8109">
        <v>16.059999999999999</v>
      </c>
      <c r="K8109">
        <v>1</v>
      </c>
      <c r="L8109">
        <v>4.18</v>
      </c>
    </row>
    <row r="8110" spans="1:12" ht="14.25" customHeight="1" x14ac:dyDescent="0.25">
      <c r="A8110" t="str">
        <f t="shared" si="126"/>
        <v>ORD8109</v>
      </c>
      <c r="B8110" s="6">
        <v>45507</v>
      </c>
      <c r="C8110" s="6" t="str">
        <f>TEXT(Table1[[#This Row],[Order Date]],"mmm")</f>
        <v>Aug</v>
      </c>
      <c r="D8110" s="6" t="str">
        <f>TEXT(Table1[[#This Row],[Order Date]],"yyyy")</f>
        <v>2024</v>
      </c>
      <c r="E8110" t="s">
        <v>2550</v>
      </c>
      <c r="F8110" t="s">
        <v>78</v>
      </c>
      <c r="G8110" t="s">
        <v>11</v>
      </c>
      <c r="H8110" t="s">
        <v>16</v>
      </c>
      <c r="I8110" t="s">
        <v>377</v>
      </c>
      <c r="J8110">
        <v>16.52</v>
      </c>
      <c r="K8110">
        <v>5</v>
      </c>
      <c r="L8110">
        <v>5.37</v>
      </c>
    </row>
    <row r="8111" spans="1:12" ht="14.25" customHeight="1" x14ac:dyDescent="0.25">
      <c r="A8111" t="str">
        <f t="shared" si="126"/>
        <v>ORD8110</v>
      </c>
      <c r="B8111" s="6">
        <v>45508</v>
      </c>
      <c r="C8111" s="6" t="str">
        <f>TEXT(Table1[[#This Row],[Order Date]],"mmm")</f>
        <v>Aug</v>
      </c>
      <c r="D8111" s="6" t="str">
        <f>TEXT(Table1[[#This Row],[Order Date]],"yyyy")</f>
        <v>2024</v>
      </c>
      <c r="E8111" t="s">
        <v>992</v>
      </c>
      <c r="F8111" t="s">
        <v>278</v>
      </c>
      <c r="G8111" t="s">
        <v>11</v>
      </c>
      <c r="H8111" t="s">
        <v>12</v>
      </c>
      <c r="I8111" t="s">
        <v>1678</v>
      </c>
      <c r="J8111">
        <v>7.97</v>
      </c>
      <c r="K8111">
        <v>2</v>
      </c>
      <c r="L8111">
        <v>2.89</v>
      </c>
    </row>
    <row r="8112" spans="1:12" ht="14.25" customHeight="1" x14ac:dyDescent="0.25">
      <c r="A8112" t="str">
        <f t="shared" si="126"/>
        <v>ORD8111</v>
      </c>
      <c r="B8112" s="6">
        <v>45508</v>
      </c>
      <c r="C8112" s="6" t="str">
        <f>TEXT(Table1[[#This Row],[Order Date]],"mmm")</f>
        <v>Aug</v>
      </c>
      <c r="D8112" s="6" t="str">
        <f>TEXT(Table1[[#This Row],[Order Date]],"yyyy")</f>
        <v>2024</v>
      </c>
      <c r="E8112" t="s">
        <v>992</v>
      </c>
      <c r="F8112" t="s">
        <v>278</v>
      </c>
      <c r="G8112" t="s">
        <v>11</v>
      </c>
      <c r="H8112" t="s">
        <v>63</v>
      </c>
      <c r="I8112" t="s">
        <v>2521</v>
      </c>
      <c r="J8112">
        <v>8.7799999999999994</v>
      </c>
      <c r="K8112">
        <v>1</v>
      </c>
      <c r="L8112">
        <v>3.18</v>
      </c>
    </row>
    <row r="8113" spans="1:12" ht="14.25" customHeight="1" x14ac:dyDescent="0.25">
      <c r="A8113" t="str">
        <f t="shared" si="126"/>
        <v>ORD8112</v>
      </c>
      <c r="B8113" s="6">
        <v>45508</v>
      </c>
      <c r="C8113" s="6" t="str">
        <f>TEXT(Table1[[#This Row],[Order Date]],"mmm")</f>
        <v>Aug</v>
      </c>
      <c r="D8113" s="6" t="str">
        <f>TEXT(Table1[[#This Row],[Order Date]],"yyyy")</f>
        <v>2024</v>
      </c>
      <c r="E8113" t="s">
        <v>992</v>
      </c>
      <c r="F8113" t="s">
        <v>10</v>
      </c>
      <c r="G8113" t="s">
        <v>11</v>
      </c>
      <c r="H8113" t="s">
        <v>20</v>
      </c>
      <c r="I8113" t="s">
        <v>166</v>
      </c>
      <c r="J8113">
        <v>3.32</v>
      </c>
      <c r="K8113">
        <v>3</v>
      </c>
      <c r="L8113">
        <v>-5.64</v>
      </c>
    </row>
    <row r="8114" spans="1:12" ht="14.25" customHeight="1" x14ac:dyDescent="0.25">
      <c r="A8114" t="str">
        <f t="shared" si="126"/>
        <v>ORD8113</v>
      </c>
      <c r="B8114" s="6">
        <v>45509</v>
      </c>
      <c r="C8114" s="6" t="str">
        <f>TEXT(Table1[[#This Row],[Order Date]],"mmm")</f>
        <v>Aug</v>
      </c>
      <c r="D8114" s="6" t="str">
        <f>TEXT(Table1[[#This Row],[Order Date]],"yyyy")</f>
        <v>2024</v>
      </c>
      <c r="E8114" t="s">
        <v>671</v>
      </c>
      <c r="F8114" t="s">
        <v>33</v>
      </c>
      <c r="G8114" t="s">
        <v>11</v>
      </c>
      <c r="H8114" t="s">
        <v>12</v>
      </c>
      <c r="I8114" t="s">
        <v>2387</v>
      </c>
      <c r="J8114">
        <v>13.76</v>
      </c>
      <c r="K8114">
        <v>2</v>
      </c>
      <c r="L8114">
        <v>6.33</v>
      </c>
    </row>
    <row r="8115" spans="1:12" ht="14.25" customHeight="1" x14ac:dyDescent="0.25">
      <c r="A8115" t="str">
        <f t="shared" si="126"/>
        <v>ORD8114</v>
      </c>
      <c r="B8115" s="6">
        <v>45509</v>
      </c>
      <c r="C8115" s="6" t="str">
        <f>TEXT(Table1[[#This Row],[Order Date]],"mmm")</f>
        <v>Aug</v>
      </c>
      <c r="D8115" s="6" t="str">
        <f>TEXT(Table1[[#This Row],[Order Date]],"yyyy")</f>
        <v>2024</v>
      </c>
      <c r="E8115" t="s">
        <v>1046</v>
      </c>
      <c r="F8115" t="s">
        <v>10</v>
      </c>
      <c r="G8115" t="s">
        <v>11</v>
      </c>
      <c r="H8115" t="s">
        <v>18</v>
      </c>
      <c r="I8115" t="s">
        <v>1965</v>
      </c>
      <c r="J8115">
        <v>151.06</v>
      </c>
      <c r="K8115">
        <v>9</v>
      </c>
      <c r="L8115">
        <v>7.55</v>
      </c>
    </row>
    <row r="8116" spans="1:12" ht="14.25" customHeight="1" x14ac:dyDescent="0.25">
      <c r="A8116" t="str">
        <f t="shared" si="126"/>
        <v>ORD8115</v>
      </c>
      <c r="B8116" s="6">
        <v>45509</v>
      </c>
      <c r="C8116" s="6" t="str">
        <f>TEXT(Table1[[#This Row],[Order Date]],"mmm")</f>
        <v>Aug</v>
      </c>
      <c r="D8116" s="6" t="str">
        <f>TEXT(Table1[[#This Row],[Order Date]],"yyyy")</f>
        <v>2024</v>
      </c>
      <c r="E8116" t="s">
        <v>373</v>
      </c>
      <c r="F8116" t="s">
        <v>129</v>
      </c>
      <c r="G8116" t="s">
        <v>11</v>
      </c>
      <c r="H8116" t="s">
        <v>20</v>
      </c>
      <c r="I8116" t="s">
        <v>1123</v>
      </c>
      <c r="J8116">
        <v>125.88</v>
      </c>
      <c r="K8116">
        <v>6</v>
      </c>
      <c r="L8116">
        <v>60.42</v>
      </c>
    </row>
    <row r="8117" spans="1:12" ht="14.25" customHeight="1" x14ac:dyDescent="0.25">
      <c r="A8117" t="str">
        <f t="shared" si="126"/>
        <v>ORD8116</v>
      </c>
      <c r="B8117" s="6">
        <v>45509</v>
      </c>
      <c r="C8117" s="6" t="str">
        <f>TEXT(Table1[[#This Row],[Order Date]],"mmm")</f>
        <v>Aug</v>
      </c>
      <c r="D8117" s="6" t="str">
        <f>TEXT(Table1[[#This Row],[Order Date]],"yyyy")</f>
        <v>2024</v>
      </c>
      <c r="E8117" t="s">
        <v>373</v>
      </c>
      <c r="F8117" t="s">
        <v>129</v>
      </c>
      <c r="G8117" t="s">
        <v>39</v>
      </c>
      <c r="H8117" t="s">
        <v>52</v>
      </c>
      <c r="I8117" t="s">
        <v>2425</v>
      </c>
      <c r="J8117">
        <v>79.78</v>
      </c>
      <c r="K8117">
        <v>2</v>
      </c>
      <c r="L8117">
        <v>29.52</v>
      </c>
    </row>
    <row r="8118" spans="1:12" ht="14.25" customHeight="1" x14ac:dyDescent="0.25">
      <c r="A8118" t="str">
        <f t="shared" si="126"/>
        <v>ORD8117</v>
      </c>
      <c r="B8118" s="6">
        <v>45509</v>
      </c>
      <c r="C8118" s="6" t="str">
        <f>TEXT(Table1[[#This Row],[Order Date]],"mmm")</f>
        <v>Aug</v>
      </c>
      <c r="D8118" s="6" t="str">
        <f>TEXT(Table1[[#This Row],[Order Date]],"yyyy")</f>
        <v>2024</v>
      </c>
      <c r="E8118" t="s">
        <v>373</v>
      </c>
      <c r="F8118" t="s">
        <v>129</v>
      </c>
      <c r="G8118" t="s">
        <v>11</v>
      </c>
      <c r="H8118" t="s">
        <v>16</v>
      </c>
      <c r="I8118" t="s">
        <v>1542</v>
      </c>
      <c r="J8118">
        <v>133.19999999999999</v>
      </c>
      <c r="K8118">
        <v>9</v>
      </c>
      <c r="L8118">
        <v>66.599999999999994</v>
      </c>
    </row>
    <row r="8119" spans="1:12" ht="14.25" customHeight="1" x14ac:dyDescent="0.25">
      <c r="A8119" t="str">
        <f t="shared" si="126"/>
        <v>ORD8118</v>
      </c>
      <c r="B8119" s="6">
        <v>45510</v>
      </c>
      <c r="C8119" s="6" t="str">
        <f>TEXT(Table1[[#This Row],[Order Date]],"mmm")</f>
        <v>Aug</v>
      </c>
      <c r="D8119" s="6" t="str">
        <f>TEXT(Table1[[#This Row],[Order Date]],"yyyy")</f>
        <v>2024</v>
      </c>
      <c r="E8119" t="s">
        <v>58</v>
      </c>
      <c r="F8119" t="s">
        <v>62</v>
      </c>
      <c r="G8119" t="s">
        <v>34</v>
      </c>
      <c r="H8119" t="s">
        <v>74</v>
      </c>
      <c r="I8119" t="s">
        <v>1094</v>
      </c>
      <c r="J8119">
        <v>145.74</v>
      </c>
      <c r="K8119">
        <v>3</v>
      </c>
      <c r="L8119">
        <v>23.32</v>
      </c>
    </row>
    <row r="8120" spans="1:12" ht="14.25" customHeight="1" x14ac:dyDescent="0.25">
      <c r="A8120" t="str">
        <f t="shared" si="126"/>
        <v>ORD8119</v>
      </c>
      <c r="B8120" s="6">
        <v>45510</v>
      </c>
      <c r="C8120" s="6" t="str">
        <f>TEXT(Table1[[#This Row],[Order Date]],"mmm")</f>
        <v>Aug</v>
      </c>
      <c r="D8120" s="6" t="str">
        <f>TEXT(Table1[[#This Row],[Order Date]],"yyyy")</f>
        <v>2024</v>
      </c>
      <c r="E8120" t="s">
        <v>58</v>
      </c>
      <c r="F8120" t="s">
        <v>62</v>
      </c>
      <c r="G8120" t="s">
        <v>34</v>
      </c>
      <c r="H8120" t="s">
        <v>47</v>
      </c>
      <c r="I8120" t="s">
        <v>1404</v>
      </c>
      <c r="J8120">
        <v>15.4</v>
      </c>
      <c r="K8120">
        <v>5</v>
      </c>
      <c r="L8120">
        <v>7.39</v>
      </c>
    </row>
    <row r="8121" spans="1:12" ht="14.25" customHeight="1" x14ac:dyDescent="0.25">
      <c r="A8121" t="str">
        <f t="shared" si="126"/>
        <v>ORD8120</v>
      </c>
      <c r="B8121" s="6">
        <v>45510</v>
      </c>
      <c r="C8121" s="6" t="str">
        <f>TEXT(Table1[[#This Row],[Order Date]],"mmm")</f>
        <v>Aug</v>
      </c>
      <c r="D8121" s="6" t="str">
        <f>TEXT(Table1[[#This Row],[Order Date]],"yyyy")</f>
        <v>2024</v>
      </c>
      <c r="E8121" t="s">
        <v>2435</v>
      </c>
      <c r="F8121" t="s">
        <v>10</v>
      </c>
      <c r="G8121" t="s">
        <v>11</v>
      </c>
      <c r="H8121" t="s">
        <v>12</v>
      </c>
      <c r="I8121" t="s">
        <v>2595</v>
      </c>
      <c r="J8121">
        <v>115.3</v>
      </c>
      <c r="K8121">
        <v>3</v>
      </c>
      <c r="L8121">
        <v>40.35</v>
      </c>
    </row>
    <row r="8122" spans="1:12" ht="14.25" customHeight="1" x14ac:dyDescent="0.25">
      <c r="A8122" t="str">
        <f t="shared" si="126"/>
        <v>ORD8121</v>
      </c>
      <c r="B8122" s="6">
        <v>45510</v>
      </c>
      <c r="C8122" s="6" t="str">
        <f>TEXT(Table1[[#This Row],[Order Date]],"mmm")</f>
        <v>Aug</v>
      </c>
      <c r="D8122" s="6" t="str">
        <f>TEXT(Table1[[#This Row],[Order Date]],"yyyy")</f>
        <v>2024</v>
      </c>
      <c r="E8122" t="s">
        <v>512</v>
      </c>
      <c r="F8122" t="s">
        <v>685</v>
      </c>
      <c r="G8122" t="s">
        <v>39</v>
      </c>
      <c r="H8122" t="s">
        <v>40</v>
      </c>
      <c r="I8122" t="s">
        <v>2180</v>
      </c>
      <c r="J8122">
        <v>824.95</v>
      </c>
      <c r="K8122">
        <v>5</v>
      </c>
      <c r="L8122">
        <v>247.49</v>
      </c>
    </row>
    <row r="8123" spans="1:12" ht="14.25" customHeight="1" x14ac:dyDescent="0.25">
      <c r="A8123" t="str">
        <f t="shared" si="126"/>
        <v>ORD8122</v>
      </c>
      <c r="B8123" s="6">
        <v>45510</v>
      </c>
      <c r="C8123" s="6" t="str">
        <f>TEXT(Table1[[#This Row],[Order Date]],"mmm")</f>
        <v>Aug</v>
      </c>
      <c r="D8123" s="6" t="str">
        <f>TEXT(Table1[[#This Row],[Order Date]],"yyyy")</f>
        <v>2024</v>
      </c>
      <c r="E8123" t="s">
        <v>512</v>
      </c>
      <c r="F8123" t="s">
        <v>685</v>
      </c>
      <c r="G8123" t="s">
        <v>11</v>
      </c>
      <c r="H8123" t="s">
        <v>16</v>
      </c>
      <c r="I8123" t="s">
        <v>606</v>
      </c>
      <c r="J8123">
        <v>24.64</v>
      </c>
      <c r="K8123">
        <v>8</v>
      </c>
      <c r="L8123">
        <v>11.83</v>
      </c>
    </row>
    <row r="8124" spans="1:12" ht="14.25" customHeight="1" x14ac:dyDescent="0.25">
      <c r="A8124" t="str">
        <f t="shared" si="126"/>
        <v>ORD8123</v>
      </c>
      <c r="B8124" s="6">
        <v>45510</v>
      </c>
      <c r="C8124" s="6" t="str">
        <f>TEXT(Table1[[#This Row],[Order Date]],"mmm")</f>
        <v>Aug</v>
      </c>
      <c r="D8124" s="6" t="str">
        <f>TEXT(Table1[[#This Row],[Order Date]],"yyyy")</f>
        <v>2024</v>
      </c>
      <c r="E8124" t="s">
        <v>512</v>
      </c>
      <c r="F8124" t="s">
        <v>685</v>
      </c>
      <c r="G8124" t="s">
        <v>11</v>
      </c>
      <c r="H8124" t="s">
        <v>24</v>
      </c>
      <c r="I8124" t="s">
        <v>1253</v>
      </c>
      <c r="J8124">
        <v>227.88</v>
      </c>
      <c r="K8124">
        <v>6</v>
      </c>
      <c r="L8124">
        <v>68.36</v>
      </c>
    </row>
    <row r="8125" spans="1:12" ht="14.25" customHeight="1" x14ac:dyDescent="0.25">
      <c r="A8125" t="str">
        <f t="shared" si="126"/>
        <v>ORD8124</v>
      </c>
      <c r="B8125" s="6">
        <v>45510</v>
      </c>
      <c r="C8125" s="6" t="str">
        <f>TEXT(Table1[[#This Row],[Order Date]],"mmm")</f>
        <v>Aug</v>
      </c>
      <c r="D8125" s="6" t="str">
        <f>TEXT(Table1[[#This Row],[Order Date]],"yyyy")</f>
        <v>2024</v>
      </c>
      <c r="E8125" t="s">
        <v>1548</v>
      </c>
      <c r="F8125" t="s">
        <v>149</v>
      </c>
      <c r="G8125" t="s">
        <v>11</v>
      </c>
      <c r="H8125" t="s">
        <v>200</v>
      </c>
      <c r="I8125" t="s">
        <v>2056</v>
      </c>
      <c r="J8125">
        <v>70.12</v>
      </c>
      <c r="K8125">
        <v>4</v>
      </c>
      <c r="L8125">
        <v>21.04</v>
      </c>
    </row>
    <row r="8126" spans="1:12" ht="14.25" customHeight="1" x14ac:dyDescent="0.25">
      <c r="A8126" t="str">
        <f t="shared" si="126"/>
        <v>ORD8125</v>
      </c>
      <c r="B8126" s="6">
        <v>45511</v>
      </c>
      <c r="C8126" s="6" t="str">
        <f>TEXT(Table1[[#This Row],[Order Date]],"mmm")</f>
        <v>Aug</v>
      </c>
      <c r="D8126" s="6" t="str">
        <f>TEXT(Table1[[#This Row],[Order Date]],"yyyy")</f>
        <v>2024</v>
      </c>
      <c r="E8126" t="s">
        <v>2156</v>
      </c>
      <c r="F8126" t="s">
        <v>245</v>
      </c>
      <c r="G8126" t="s">
        <v>39</v>
      </c>
      <c r="H8126" t="s">
        <v>52</v>
      </c>
      <c r="I8126" t="s">
        <v>1078</v>
      </c>
      <c r="J8126">
        <v>79.989999999999995</v>
      </c>
      <c r="K8126">
        <v>1</v>
      </c>
      <c r="L8126">
        <v>22</v>
      </c>
    </row>
    <row r="8127" spans="1:12" ht="14.25" customHeight="1" x14ac:dyDescent="0.25">
      <c r="A8127" t="str">
        <f t="shared" si="126"/>
        <v>ORD8126</v>
      </c>
      <c r="B8127" s="6">
        <v>45511</v>
      </c>
      <c r="C8127" s="6" t="str">
        <f>TEXT(Table1[[#This Row],[Order Date]],"mmm")</f>
        <v>Aug</v>
      </c>
      <c r="D8127" s="6" t="str">
        <f>TEXT(Table1[[#This Row],[Order Date]],"yyyy")</f>
        <v>2024</v>
      </c>
      <c r="E8127" t="s">
        <v>2197</v>
      </c>
      <c r="F8127" t="s">
        <v>149</v>
      </c>
      <c r="G8127" t="s">
        <v>11</v>
      </c>
      <c r="H8127" t="s">
        <v>24</v>
      </c>
      <c r="I8127" t="s">
        <v>2204</v>
      </c>
      <c r="J8127">
        <v>11.68</v>
      </c>
      <c r="K8127">
        <v>2</v>
      </c>
      <c r="L8127">
        <v>5.49</v>
      </c>
    </row>
    <row r="8128" spans="1:12" ht="14.25" customHeight="1" x14ac:dyDescent="0.25">
      <c r="A8128" t="str">
        <f t="shared" si="126"/>
        <v>ORD8127</v>
      </c>
      <c r="B8128" s="6">
        <v>45511</v>
      </c>
      <c r="C8128" s="6" t="str">
        <f>TEXT(Table1[[#This Row],[Order Date]],"mmm")</f>
        <v>Aug</v>
      </c>
      <c r="D8128" s="6" t="str">
        <f>TEXT(Table1[[#This Row],[Order Date]],"yyyy")</f>
        <v>2024</v>
      </c>
      <c r="E8128" t="s">
        <v>2197</v>
      </c>
      <c r="F8128" t="s">
        <v>149</v>
      </c>
      <c r="G8128" t="s">
        <v>11</v>
      </c>
      <c r="H8128" t="s">
        <v>24</v>
      </c>
      <c r="I8128" t="s">
        <v>207</v>
      </c>
      <c r="J8128">
        <v>104.8</v>
      </c>
      <c r="K8128">
        <v>10</v>
      </c>
      <c r="L8128">
        <v>26.2</v>
      </c>
    </row>
    <row r="8129" spans="1:12" ht="14.25" customHeight="1" x14ac:dyDescent="0.25">
      <c r="A8129" t="str">
        <f t="shared" si="126"/>
        <v>ORD8128</v>
      </c>
      <c r="B8129" s="6">
        <v>45511</v>
      </c>
      <c r="C8129" s="6" t="str">
        <f>TEXT(Table1[[#This Row],[Order Date]],"mmm")</f>
        <v>Aug</v>
      </c>
      <c r="D8129" s="6" t="str">
        <f>TEXT(Table1[[#This Row],[Order Date]],"yyyy")</f>
        <v>2024</v>
      </c>
      <c r="E8129" t="s">
        <v>505</v>
      </c>
      <c r="F8129" t="s">
        <v>27</v>
      </c>
      <c r="G8129" t="s">
        <v>39</v>
      </c>
      <c r="H8129" t="s">
        <v>40</v>
      </c>
      <c r="I8129" t="s">
        <v>943</v>
      </c>
      <c r="J8129">
        <v>159.96</v>
      </c>
      <c r="K8129">
        <v>5</v>
      </c>
      <c r="L8129">
        <v>18</v>
      </c>
    </row>
    <row r="8130" spans="1:12" ht="14.25" customHeight="1" x14ac:dyDescent="0.25">
      <c r="A8130" t="str">
        <f t="shared" si="126"/>
        <v>ORD8129</v>
      </c>
      <c r="B8130" s="6">
        <v>45511</v>
      </c>
      <c r="C8130" s="6" t="str">
        <f>TEXT(Table1[[#This Row],[Order Date]],"mmm")</f>
        <v>Aug</v>
      </c>
      <c r="D8130" s="6" t="str">
        <f>TEXT(Table1[[#This Row],[Order Date]],"yyyy")</f>
        <v>2024</v>
      </c>
      <c r="E8130" t="s">
        <v>505</v>
      </c>
      <c r="F8130" t="s">
        <v>27</v>
      </c>
      <c r="G8130" t="s">
        <v>11</v>
      </c>
      <c r="H8130" t="s">
        <v>20</v>
      </c>
      <c r="I8130" t="s">
        <v>2292</v>
      </c>
      <c r="J8130">
        <v>13.76</v>
      </c>
      <c r="K8130">
        <v>2</v>
      </c>
      <c r="L8130">
        <v>4.6399999999999997</v>
      </c>
    </row>
    <row r="8131" spans="1:12" ht="14.25" customHeight="1" x14ac:dyDescent="0.25">
      <c r="A8131" t="str">
        <f t="shared" ref="A8131:A8194" si="127">"ORD" &amp; TEXT(ROW(A8131)-1, "0000")</f>
        <v>ORD8130</v>
      </c>
      <c r="B8131" s="6">
        <v>45511</v>
      </c>
      <c r="C8131" s="6" t="str">
        <f>TEXT(Table1[[#This Row],[Order Date]],"mmm")</f>
        <v>Aug</v>
      </c>
      <c r="D8131" s="6" t="str">
        <f>TEXT(Table1[[#This Row],[Order Date]],"yyyy")</f>
        <v>2024</v>
      </c>
      <c r="E8131" t="s">
        <v>672</v>
      </c>
      <c r="F8131" t="s">
        <v>315</v>
      </c>
      <c r="G8131" t="s">
        <v>39</v>
      </c>
      <c r="H8131" t="s">
        <v>52</v>
      </c>
      <c r="I8131" t="s">
        <v>1022</v>
      </c>
      <c r="J8131">
        <v>63.96</v>
      </c>
      <c r="K8131">
        <v>4</v>
      </c>
      <c r="L8131">
        <v>19.829999999999998</v>
      </c>
    </row>
    <row r="8132" spans="1:12" ht="14.25" customHeight="1" x14ac:dyDescent="0.25">
      <c r="A8132" t="str">
        <f t="shared" si="127"/>
        <v>ORD8131</v>
      </c>
      <c r="B8132" s="6">
        <v>45511</v>
      </c>
      <c r="C8132" s="6" t="str">
        <f>TEXT(Table1[[#This Row],[Order Date]],"mmm")</f>
        <v>Aug</v>
      </c>
      <c r="D8132" s="6" t="str">
        <f>TEXT(Table1[[#This Row],[Order Date]],"yyyy")</f>
        <v>2024</v>
      </c>
      <c r="E8132" t="s">
        <v>1738</v>
      </c>
      <c r="F8132" t="s">
        <v>27</v>
      </c>
      <c r="G8132" t="s">
        <v>11</v>
      </c>
      <c r="H8132" t="s">
        <v>12</v>
      </c>
      <c r="I8132" t="s">
        <v>264</v>
      </c>
      <c r="J8132">
        <v>244.55</v>
      </c>
      <c r="K8132">
        <v>5</v>
      </c>
      <c r="L8132">
        <v>114.94</v>
      </c>
    </row>
    <row r="8133" spans="1:12" ht="14.25" customHeight="1" x14ac:dyDescent="0.25">
      <c r="A8133" t="str">
        <f t="shared" si="127"/>
        <v>ORD8132</v>
      </c>
      <c r="B8133" s="6">
        <v>45511</v>
      </c>
      <c r="C8133" s="6" t="str">
        <f>TEXT(Table1[[#This Row],[Order Date]],"mmm")</f>
        <v>Aug</v>
      </c>
      <c r="D8133" s="6" t="str">
        <f>TEXT(Table1[[#This Row],[Order Date]],"yyyy")</f>
        <v>2024</v>
      </c>
      <c r="E8133" t="s">
        <v>280</v>
      </c>
      <c r="F8133" t="s">
        <v>10</v>
      </c>
      <c r="G8133" t="s">
        <v>39</v>
      </c>
      <c r="H8133" t="s">
        <v>52</v>
      </c>
      <c r="I8133" t="s">
        <v>2309</v>
      </c>
      <c r="J8133">
        <v>119.45</v>
      </c>
      <c r="K8133">
        <v>3</v>
      </c>
      <c r="L8133">
        <v>-13.44</v>
      </c>
    </row>
    <row r="8134" spans="1:12" ht="14.25" customHeight="1" x14ac:dyDescent="0.25">
      <c r="A8134" t="str">
        <f t="shared" si="127"/>
        <v>ORD8133</v>
      </c>
      <c r="B8134" s="6">
        <v>45511</v>
      </c>
      <c r="C8134" s="6" t="str">
        <f>TEXT(Table1[[#This Row],[Order Date]],"mmm")</f>
        <v>Aug</v>
      </c>
      <c r="D8134" s="6" t="str">
        <f>TEXT(Table1[[#This Row],[Order Date]],"yyyy")</f>
        <v>2024</v>
      </c>
      <c r="E8134" t="s">
        <v>280</v>
      </c>
      <c r="F8134" t="s">
        <v>10</v>
      </c>
      <c r="G8134" t="s">
        <v>11</v>
      </c>
      <c r="H8134" t="s">
        <v>18</v>
      </c>
      <c r="I8134" t="s">
        <v>1851</v>
      </c>
      <c r="J8134">
        <v>118.16</v>
      </c>
      <c r="K8134">
        <v>2</v>
      </c>
      <c r="L8134">
        <v>-25.11</v>
      </c>
    </row>
    <row r="8135" spans="1:12" ht="14.25" customHeight="1" x14ac:dyDescent="0.25">
      <c r="A8135" t="str">
        <f t="shared" si="127"/>
        <v>ORD8134</v>
      </c>
      <c r="B8135" s="6">
        <v>45511</v>
      </c>
      <c r="C8135" s="6" t="str">
        <f>TEXT(Table1[[#This Row],[Order Date]],"mmm")</f>
        <v>Aug</v>
      </c>
      <c r="D8135" s="6" t="str">
        <f>TEXT(Table1[[#This Row],[Order Date]],"yyyy")</f>
        <v>2024</v>
      </c>
      <c r="E8135" t="s">
        <v>1617</v>
      </c>
      <c r="F8135" t="s">
        <v>27</v>
      </c>
      <c r="G8135" t="s">
        <v>39</v>
      </c>
      <c r="H8135" t="s">
        <v>40</v>
      </c>
      <c r="I8135" t="s">
        <v>313</v>
      </c>
      <c r="J8135">
        <v>707.88</v>
      </c>
      <c r="K8135">
        <v>3</v>
      </c>
      <c r="L8135">
        <v>44.24</v>
      </c>
    </row>
    <row r="8136" spans="1:12" ht="14.25" customHeight="1" x14ac:dyDescent="0.25">
      <c r="A8136" t="str">
        <f t="shared" si="127"/>
        <v>ORD8135</v>
      </c>
      <c r="B8136" s="6">
        <v>45511</v>
      </c>
      <c r="C8136" s="6" t="str">
        <f>TEXT(Table1[[#This Row],[Order Date]],"mmm")</f>
        <v>Aug</v>
      </c>
      <c r="D8136" s="6" t="str">
        <f>TEXT(Table1[[#This Row],[Order Date]],"yyyy")</f>
        <v>2024</v>
      </c>
      <c r="E8136" t="s">
        <v>1617</v>
      </c>
      <c r="F8136" t="s">
        <v>27</v>
      </c>
      <c r="G8136" t="s">
        <v>11</v>
      </c>
      <c r="H8136" t="s">
        <v>20</v>
      </c>
      <c r="I8136" t="s">
        <v>897</v>
      </c>
      <c r="J8136">
        <v>11.95</v>
      </c>
      <c r="K8136">
        <v>3</v>
      </c>
      <c r="L8136">
        <v>4.18</v>
      </c>
    </row>
    <row r="8137" spans="1:12" ht="14.25" customHeight="1" x14ac:dyDescent="0.25">
      <c r="A8137" t="str">
        <f t="shared" si="127"/>
        <v>ORD8136</v>
      </c>
      <c r="B8137" s="6">
        <v>45511</v>
      </c>
      <c r="C8137" s="6" t="str">
        <f>TEXT(Table1[[#This Row],[Order Date]],"mmm")</f>
        <v>Aug</v>
      </c>
      <c r="D8137" s="6" t="str">
        <f>TEXT(Table1[[#This Row],[Order Date]],"yyyy")</f>
        <v>2024</v>
      </c>
      <c r="E8137" t="s">
        <v>1617</v>
      </c>
      <c r="F8137" t="s">
        <v>27</v>
      </c>
      <c r="G8137" t="s">
        <v>11</v>
      </c>
      <c r="H8137" t="s">
        <v>20</v>
      </c>
      <c r="I8137" t="s">
        <v>2694</v>
      </c>
      <c r="J8137">
        <v>31.13</v>
      </c>
      <c r="K8137">
        <v>3</v>
      </c>
      <c r="L8137">
        <v>11.67</v>
      </c>
    </row>
    <row r="8138" spans="1:12" ht="14.25" customHeight="1" x14ac:dyDescent="0.25">
      <c r="A8138" t="str">
        <f t="shared" si="127"/>
        <v>ORD8137</v>
      </c>
      <c r="B8138" s="6">
        <v>45511</v>
      </c>
      <c r="C8138" s="6" t="str">
        <f>TEXT(Table1[[#This Row],[Order Date]],"mmm")</f>
        <v>Aug</v>
      </c>
      <c r="D8138" s="6" t="str">
        <f>TEXT(Table1[[#This Row],[Order Date]],"yyyy")</f>
        <v>2024</v>
      </c>
      <c r="E8138" t="s">
        <v>1617</v>
      </c>
      <c r="F8138" t="s">
        <v>27</v>
      </c>
      <c r="G8138" t="s">
        <v>39</v>
      </c>
      <c r="H8138" t="s">
        <v>52</v>
      </c>
      <c r="I8138" t="s">
        <v>2579</v>
      </c>
      <c r="J8138">
        <v>55.76</v>
      </c>
      <c r="K8138">
        <v>4</v>
      </c>
      <c r="L8138">
        <v>7.81</v>
      </c>
    </row>
    <row r="8139" spans="1:12" ht="14.25" customHeight="1" x14ac:dyDescent="0.25">
      <c r="A8139" t="str">
        <f t="shared" si="127"/>
        <v>ORD8138</v>
      </c>
      <c r="B8139" s="6">
        <v>45511</v>
      </c>
      <c r="C8139" s="6" t="str">
        <f>TEXT(Table1[[#This Row],[Order Date]],"mmm")</f>
        <v>Aug</v>
      </c>
      <c r="D8139" s="6" t="str">
        <f>TEXT(Table1[[#This Row],[Order Date]],"yyyy")</f>
        <v>2024</v>
      </c>
      <c r="E8139" t="s">
        <v>1617</v>
      </c>
      <c r="F8139" t="s">
        <v>27</v>
      </c>
      <c r="G8139" t="s">
        <v>11</v>
      </c>
      <c r="H8139" t="s">
        <v>12</v>
      </c>
      <c r="I8139" t="s">
        <v>936</v>
      </c>
      <c r="J8139">
        <v>24.56</v>
      </c>
      <c r="K8139">
        <v>2</v>
      </c>
      <c r="L8139">
        <v>11.54</v>
      </c>
    </row>
    <row r="8140" spans="1:12" ht="14.25" customHeight="1" x14ac:dyDescent="0.25">
      <c r="A8140" t="str">
        <f t="shared" si="127"/>
        <v>ORD8139</v>
      </c>
      <c r="B8140" s="6">
        <v>45511</v>
      </c>
      <c r="C8140" s="6" t="str">
        <f>TEXT(Table1[[#This Row],[Order Date]],"mmm")</f>
        <v>Aug</v>
      </c>
      <c r="D8140" s="6" t="str">
        <f>TEXT(Table1[[#This Row],[Order Date]],"yyyy")</f>
        <v>2024</v>
      </c>
      <c r="E8140" t="s">
        <v>1617</v>
      </c>
      <c r="F8140" t="s">
        <v>27</v>
      </c>
      <c r="G8140" t="s">
        <v>34</v>
      </c>
      <c r="H8140" t="s">
        <v>47</v>
      </c>
      <c r="I8140" t="s">
        <v>2153</v>
      </c>
      <c r="J8140">
        <v>51.75</v>
      </c>
      <c r="K8140">
        <v>1</v>
      </c>
      <c r="L8140">
        <v>15.53</v>
      </c>
    </row>
    <row r="8141" spans="1:12" ht="14.25" customHeight="1" x14ac:dyDescent="0.25">
      <c r="A8141" t="str">
        <f t="shared" si="127"/>
        <v>ORD8140</v>
      </c>
      <c r="B8141" s="6">
        <v>45511</v>
      </c>
      <c r="C8141" s="6" t="str">
        <f>TEXT(Table1[[#This Row],[Order Date]],"mmm")</f>
        <v>Aug</v>
      </c>
      <c r="D8141" s="6" t="str">
        <f>TEXT(Table1[[#This Row],[Order Date]],"yyyy")</f>
        <v>2024</v>
      </c>
      <c r="E8141" t="s">
        <v>1617</v>
      </c>
      <c r="F8141" t="s">
        <v>27</v>
      </c>
      <c r="G8141" t="s">
        <v>34</v>
      </c>
      <c r="H8141" t="s">
        <v>35</v>
      </c>
      <c r="I8141" t="s">
        <v>2695</v>
      </c>
      <c r="J8141">
        <v>207.18</v>
      </c>
      <c r="K8141">
        <v>1</v>
      </c>
      <c r="L8141">
        <v>25.9</v>
      </c>
    </row>
    <row r="8142" spans="1:12" ht="14.25" customHeight="1" x14ac:dyDescent="0.25">
      <c r="A8142" t="str">
        <f t="shared" si="127"/>
        <v>ORD8141</v>
      </c>
      <c r="B8142" s="6">
        <v>45511</v>
      </c>
      <c r="C8142" s="6" t="str">
        <f>TEXT(Table1[[#This Row],[Order Date]],"mmm")</f>
        <v>Aug</v>
      </c>
      <c r="D8142" s="6" t="str">
        <f>TEXT(Table1[[#This Row],[Order Date]],"yyyy")</f>
        <v>2024</v>
      </c>
      <c r="E8142" t="s">
        <v>1617</v>
      </c>
      <c r="F8142" t="s">
        <v>27</v>
      </c>
      <c r="G8142" t="s">
        <v>11</v>
      </c>
      <c r="H8142" t="s">
        <v>92</v>
      </c>
      <c r="I8142" t="s">
        <v>253</v>
      </c>
      <c r="J8142">
        <v>1473.1</v>
      </c>
      <c r="K8142">
        <v>5</v>
      </c>
      <c r="L8142">
        <v>412.47</v>
      </c>
    </row>
    <row r="8143" spans="1:12" ht="14.25" customHeight="1" x14ac:dyDescent="0.25">
      <c r="A8143" t="str">
        <f t="shared" si="127"/>
        <v>ORD8142</v>
      </c>
      <c r="B8143" s="6">
        <v>45514</v>
      </c>
      <c r="C8143" s="6" t="str">
        <f>TEXT(Table1[[#This Row],[Order Date]],"mmm")</f>
        <v>Aug</v>
      </c>
      <c r="D8143" s="6" t="str">
        <f>TEXT(Table1[[#This Row],[Order Date]],"yyyy")</f>
        <v>2024</v>
      </c>
      <c r="E8143" t="s">
        <v>1042</v>
      </c>
      <c r="F8143" t="s">
        <v>129</v>
      </c>
      <c r="G8143" t="s">
        <v>11</v>
      </c>
      <c r="H8143" t="s">
        <v>63</v>
      </c>
      <c r="I8143" t="s">
        <v>64</v>
      </c>
      <c r="J8143">
        <v>70.08</v>
      </c>
      <c r="K8143">
        <v>6</v>
      </c>
      <c r="L8143">
        <v>35.04</v>
      </c>
    </row>
    <row r="8144" spans="1:12" ht="14.25" customHeight="1" x14ac:dyDescent="0.25">
      <c r="A8144" t="str">
        <f t="shared" si="127"/>
        <v>ORD8143</v>
      </c>
      <c r="B8144" s="6">
        <v>45514</v>
      </c>
      <c r="C8144" s="6" t="str">
        <f>TEXT(Table1[[#This Row],[Order Date]],"mmm")</f>
        <v>Aug</v>
      </c>
      <c r="D8144" s="6" t="str">
        <f>TEXT(Table1[[#This Row],[Order Date]],"yyyy")</f>
        <v>2024</v>
      </c>
      <c r="E8144" t="s">
        <v>1042</v>
      </c>
      <c r="F8144" t="s">
        <v>129</v>
      </c>
      <c r="G8144" t="s">
        <v>34</v>
      </c>
      <c r="H8144" t="s">
        <v>47</v>
      </c>
      <c r="I8144" t="s">
        <v>570</v>
      </c>
      <c r="J8144">
        <v>121.3</v>
      </c>
      <c r="K8144">
        <v>2</v>
      </c>
      <c r="L8144">
        <v>25.47</v>
      </c>
    </row>
    <row r="8145" spans="1:12" ht="14.25" customHeight="1" x14ac:dyDescent="0.25">
      <c r="A8145" t="str">
        <f t="shared" si="127"/>
        <v>ORD8144</v>
      </c>
      <c r="B8145" s="6">
        <v>45514</v>
      </c>
      <c r="C8145" s="6" t="str">
        <f>TEXT(Table1[[#This Row],[Order Date]],"mmm")</f>
        <v>Aug</v>
      </c>
      <c r="D8145" s="6" t="str">
        <f>TEXT(Table1[[#This Row],[Order Date]],"yyyy")</f>
        <v>2024</v>
      </c>
      <c r="E8145" t="s">
        <v>1042</v>
      </c>
      <c r="F8145" t="s">
        <v>129</v>
      </c>
      <c r="G8145" t="s">
        <v>39</v>
      </c>
      <c r="H8145" t="s">
        <v>40</v>
      </c>
      <c r="I8145" t="s">
        <v>173</v>
      </c>
      <c r="J8145">
        <v>1454.49</v>
      </c>
      <c r="K8145">
        <v>9</v>
      </c>
      <c r="L8145">
        <v>378.17</v>
      </c>
    </row>
    <row r="8146" spans="1:12" ht="14.25" customHeight="1" x14ac:dyDescent="0.25">
      <c r="A8146" t="str">
        <f t="shared" si="127"/>
        <v>ORD8145</v>
      </c>
      <c r="B8146" s="6">
        <v>45514</v>
      </c>
      <c r="C8146" s="6" t="str">
        <f>TEXT(Table1[[#This Row],[Order Date]],"mmm")</f>
        <v>Aug</v>
      </c>
      <c r="D8146" s="6" t="str">
        <f>TEXT(Table1[[#This Row],[Order Date]],"yyyy")</f>
        <v>2024</v>
      </c>
      <c r="E8146" t="s">
        <v>1797</v>
      </c>
      <c r="F8146" t="s">
        <v>129</v>
      </c>
      <c r="G8146" t="s">
        <v>11</v>
      </c>
      <c r="H8146" t="s">
        <v>12</v>
      </c>
      <c r="I8146" t="s">
        <v>1855</v>
      </c>
      <c r="J8146">
        <v>177.2</v>
      </c>
      <c r="K8146">
        <v>5</v>
      </c>
      <c r="L8146">
        <v>83.28</v>
      </c>
    </row>
    <row r="8147" spans="1:12" ht="14.25" customHeight="1" x14ac:dyDescent="0.25">
      <c r="A8147" t="str">
        <f t="shared" si="127"/>
        <v>ORD8146</v>
      </c>
      <c r="B8147" s="6">
        <v>45515</v>
      </c>
      <c r="C8147" s="6" t="str">
        <f>TEXT(Table1[[#This Row],[Order Date]],"mmm")</f>
        <v>Aug</v>
      </c>
      <c r="D8147" s="6" t="str">
        <f>TEXT(Table1[[#This Row],[Order Date]],"yyyy")</f>
        <v>2024</v>
      </c>
      <c r="E8147" t="s">
        <v>1502</v>
      </c>
      <c r="F8147" t="s">
        <v>10</v>
      </c>
      <c r="G8147" t="s">
        <v>11</v>
      </c>
      <c r="H8147" t="s">
        <v>12</v>
      </c>
      <c r="I8147" t="s">
        <v>1608</v>
      </c>
      <c r="J8147">
        <v>29.66</v>
      </c>
      <c r="K8147">
        <v>4</v>
      </c>
      <c r="L8147">
        <v>10.01</v>
      </c>
    </row>
    <row r="8148" spans="1:12" ht="14.25" customHeight="1" x14ac:dyDescent="0.25">
      <c r="A8148" t="str">
        <f t="shared" si="127"/>
        <v>ORD8147</v>
      </c>
      <c r="B8148" s="6">
        <v>45515</v>
      </c>
      <c r="C8148" s="6" t="str">
        <f>TEXT(Table1[[#This Row],[Order Date]],"mmm")</f>
        <v>Aug</v>
      </c>
      <c r="D8148" s="6" t="str">
        <f>TEXT(Table1[[#This Row],[Order Date]],"yyyy")</f>
        <v>2024</v>
      </c>
      <c r="E8148" t="s">
        <v>1502</v>
      </c>
      <c r="F8148" t="s">
        <v>10</v>
      </c>
      <c r="G8148" t="s">
        <v>11</v>
      </c>
      <c r="H8148" t="s">
        <v>24</v>
      </c>
      <c r="I8148" t="s">
        <v>890</v>
      </c>
      <c r="J8148">
        <v>9.18</v>
      </c>
      <c r="K8148">
        <v>7</v>
      </c>
      <c r="L8148">
        <v>2.87</v>
      </c>
    </row>
    <row r="8149" spans="1:12" ht="14.25" customHeight="1" x14ac:dyDescent="0.25">
      <c r="A8149" t="str">
        <f t="shared" si="127"/>
        <v>ORD8148</v>
      </c>
      <c r="B8149" s="6">
        <v>45515</v>
      </c>
      <c r="C8149" s="6" t="str">
        <f>TEXT(Table1[[#This Row],[Order Date]],"mmm")</f>
        <v>Aug</v>
      </c>
      <c r="D8149" s="6" t="str">
        <f>TEXT(Table1[[#This Row],[Order Date]],"yyyy")</f>
        <v>2024</v>
      </c>
      <c r="E8149" t="s">
        <v>1502</v>
      </c>
      <c r="F8149" t="s">
        <v>10</v>
      </c>
      <c r="G8149" t="s">
        <v>39</v>
      </c>
      <c r="H8149" t="s">
        <v>40</v>
      </c>
      <c r="I8149" t="s">
        <v>520</v>
      </c>
      <c r="J8149">
        <v>153.58000000000001</v>
      </c>
      <c r="K8149">
        <v>2</v>
      </c>
      <c r="L8149">
        <v>13.44</v>
      </c>
    </row>
    <row r="8150" spans="1:12" ht="14.25" customHeight="1" x14ac:dyDescent="0.25">
      <c r="A8150" t="str">
        <f t="shared" si="127"/>
        <v>ORD8149</v>
      </c>
      <c r="B8150" s="6">
        <v>45515</v>
      </c>
      <c r="C8150" s="6" t="str">
        <f>TEXT(Table1[[#This Row],[Order Date]],"mmm")</f>
        <v>Aug</v>
      </c>
      <c r="D8150" s="6" t="str">
        <f>TEXT(Table1[[#This Row],[Order Date]],"yyyy")</f>
        <v>2024</v>
      </c>
      <c r="E8150" t="s">
        <v>1502</v>
      </c>
      <c r="F8150" t="s">
        <v>10</v>
      </c>
      <c r="G8150" t="s">
        <v>11</v>
      </c>
      <c r="H8150" t="s">
        <v>20</v>
      </c>
      <c r="I8150" t="s">
        <v>467</v>
      </c>
      <c r="J8150">
        <v>12.86</v>
      </c>
      <c r="K8150">
        <v>8</v>
      </c>
      <c r="L8150">
        <v>-22.51</v>
      </c>
    </row>
    <row r="8151" spans="1:12" ht="14.25" customHeight="1" x14ac:dyDescent="0.25">
      <c r="A8151" t="str">
        <f t="shared" si="127"/>
        <v>ORD8150</v>
      </c>
      <c r="B8151" s="6">
        <v>45515</v>
      </c>
      <c r="C8151" s="6" t="str">
        <f>TEXT(Table1[[#This Row],[Order Date]],"mmm")</f>
        <v>Aug</v>
      </c>
      <c r="D8151" s="6" t="str">
        <f>TEXT(Table1[[#This Row],[Order Date]],"yyyy")</f>
        <v>2024</v>
      </c>
      <c r="E8151" t="s">
        <v>398</v>
      </c>
      <c r="F8151" t="s">
        <v>62</v>
      </c>
      <c r="G8151" t="s">
        <v>11</v>
      </c>
      <c r="H8151" t="s">
        <v>20</v>
      </c>
      <c r="I8151" t="s">
        <v>1139</v>
      </c>
      <c r="J8151">
        <v>477.51</v>
      </c>
      <c r="K8151">
        <v>11</v>
      </c>
      <c r="L8151">
        <v>219.65</v>
      </c>
    </row>
    <row r="8152" spans="1:12" ht="14.25" customHeight="1" x14ac:dyDescent="0.25">
      <c r="A8152" t="str">
        <f t="shared" si="127"/>
        <v>ORD8151</v>
      </c>
      <c r="B8152" s="6">
        <v>45515</v>
      </c>
      <c r="C8152" s="6" t="str">
        <f>TEXT(Table1[[#This Row],[Order Date]],"mmm")</f>
        <v>Aug</v>
      </c>
      <c r="D8152" s="6" t="str">
        <f>TEXT(Table1[[#This Row],[Order Date]],"yyyy")</f>
        <v>2024</v>
      </c>
      <c r="E8152" t="s">
        <v>2259</v>
      </c>
      <c r="F8152" t="s">
        <v>149</v>
      </c>
      <c r="G8152" t="s">
        <v>11</v>
      </c>
      <c r="H8152" t="s">
        <v>12</v>
      </c>
      <c r="I8152" t="s">
        <v>493</v>
      </c>
      <c r="J8152">
        <v>25.92</v>
      </c>
      <c r="K8152">
        <v>4</v>
      </c>
      <c r="L8152">
        <v>12.44</v>
      </c>
    </row>
    <row r="8153" spans="1:12" ht="14.25" customHeight="1" x14ac:dyDescent="0.25">
      <c r="A8153" t="str">
        <f t="shared" si="127"/>
        <v>ORD8152</v>
      </c>
      <c r="B8153" s="6">
        <v>45516</v>
      </c>
      <c r="C8153" s="6" t="str">
        <f>TEXT(Table1[[#This Row],[Order Date]],"mmm")</f>
        <v>Aug</v>
      </c>
      <c r="D8153" s="6" t="str">
        <f>TEXT(Table1[[#This Row],[Order Date]],"yyyy")</f>
        <v>2024</v>
      </c>
      <c r="E8153" t="s">
        <v>1148</v>
      </c>
      <c r="F8153" t="s">
        <v>123</v>
      </c>
      <c r="G8153" t="s">
        <v>11</v>
      </c>
      <c r="H8153" t="s">
        <v>12</v>
      </c>
      <c r="I8153" t="s">
        <v>1219</v>
      </c>
      <c r="J8153">
        <v>20.74</v>
      </c>
      <c r="K8153">
        <v>4</v>
      </c>
      <c r="L8153">
        <v>7.26</v>
      </c>
    </row>
    <row r="8154" spans="1:12" ht="14.25" customHeight="1" x14ac:dyDescent="0.25">
      <c r="A8154" t="str">
        <f t="shared" si="127"/>
        <v>ORD8153</v>
      </c>
      <c r="B8154" s="6">
        <v>45516</v>
      </c>
      <c r="C8154" s="6" t="str">
        <f>TEXT(Table1[[#This Row],[Order Date]],"mmm")</f>
        <v>Aug</v>
      </c>
      <c r="D8154" s="6" t="str">
        <f>TEXT(Table1[[#This Row],[Order Date]],"yyyy")</f>
        <v>2024</v>
      </c>
      <c r="E8154" t="s">
        <v>599</v>
      </c>
      <c r="F8154" t="s">
        <v>27</v>
      </c>
      <c r="G8154" t="s">
        <v>11</v>
      </c>
      <c r="H8154" t="s">
        <v>92</v>
      </c>
      <c r="I8154" t="s">
        <v>1835</v>
      </c>
      <c r="J8154">
        <v>542.94000000000005</v>
      </c>
      <c r="K8154">
        <v>3</v>
      </c>
      <c r="L8154">
        <v>152.02000000000001</v>
      </c>
    </row>
    <row r="8155" spans="1:12" ht="14.25" customHeight="1" x14ac:dyDescent="0.25">
      <c r="A8155" t="str">
        <f t="shared" si="127"/>
        <v>ORD8154</v>
      </c>
      <c r="B8155" s="6">
        <v>45516</v>
      </c>
      <c r="C8155" s="6" t="str">
        <f>TEXT(Table1[[#This Row],[Order Date]],"mmm")</f>
        <v>Aug</v>
      </c>
      <c r="D8155" s="6" t="str">
        <f>TEXT(Table1[[#This Row],[Order Date]],"yyyy")</f>
        <v>2024</v>
      </c>
      <c r="E8155" t="s">
        <v>599</v>
      </c>
      <c r="F8155" t="s">
        <v>27</v>
      </c>
      <c r="G8155" t="s">
        <v>34</v>
      </c>
      <c r="H8155" t="s">
        <v>47</v>
      </c>
      <c r="I8155" t="s">
        <v>365</v>
      </c>
      <c r="J8155">
        <v>54.92</v>
      </c>
      <c r="K8155">
        <v>4</v>
      </c>
      <c r="L8155">
        <v>19.77</v>
      </c>
    </row>
    <row r="8156" spans="1:12" ht="14.25" customHeight="1" x14ac:dyDescent="0.25">
      <c r="A8156" t="str">
        <f t="shared" si="127"/>
        <v>ORD8155</v>
      </c>
      <c r="B8156" s="6">
        <v>45516</v>
      </c>
      <c r="C8156" s="6" t="str">
        <f>TEXT(Table1[[#This Row],[Order Date]],"mmm")</f>
        <v>Aug</v>
      </c>
      <c r="D8156" s="6" t="str">
        <f>TEXT(Table1[[#This Row],[Order Date]],"yyyy")</f>
        <v>2024</v>
      </c>
      <c r="E8156" t="s">
        <v>2103</v>
      </c>
      <c r="F8156" t="s">
        <v>531</v>
      </c>
      <c r="G8156" t="s">
        <v>11</v>
      </c>
      <c r="H8156" t="s">
        <v>24</v>
      </c>
      <c r="I8156" t="s">
        <v>51</v>
      </c>
      <c r="J8156">
        <v>17.52</v>
      </c>
      <c r="K8156">
        <v>3</v>
      </c>
      <c r="L8156">
        <v>5.26</v>
      </c>
    </row>
    <row r="8157" spans="1:12" ht="14.25" customHeight="1" x14ac:dyDescent="0.25">
      <c r="A8157" t="str">
        <f t="shared" si="127"/>
        <v>ORD8156</v>
      </c>
      <c r="B8157" s="6">
        <v>45516</v>
      </c>
      <c r="C8157" s="6" t="str">
        <f>TEXT(Table1[[#This Row],[Order Date]],"mmm")</f>
        <v>Aug</v>
      </c>
      <c r="D8157" s="6" t="str">
        <f>TEXT(Table1[[#This Row],[Order Date]],"yyyy")</f>
        <v>2024</v>
      </c>
      <c r="E8157" t="s">
        <v>2103</v>
      </c>
      <c r="F8157" t="s">
        <v>531</v>
      </c>
      <c r="G8157" t="s">
        <v>34</v>
      </c>
      <c r="H8157" t="s">
        <v>35</v>
      </c>
      <c r="I8157" t="s">
        <v>106</v>
      </c>
      <c r="J8157">
        <v>1779.9</v>
      </c>
      <c r="K8157">
        <v>5</v>
      </c>
      <c r="L8157">
        <v>373.78</v>
      </c>
    </row>
    <row r="8158" spans="1:12" ht="14.25" customHeight="1" x14ac:dyDescent="0.25">
      <c r="A8158" t="str">
        <f t="shared" si="127"/>
        <v>ORD8157</v>
      </c>
      <c r="B8158" s="6">
        <v>45516</v>
      </c>
      <c r="C8158" s="6" t="str">
        <f>TEXT(Table1[[#This Row],[Order Date]],"mmm")</f>
        <v>Aug</v>
      </c>
      <c r="D8158" s="6" t="str">
        <f>TEXT(Table1[[#This Row],[Order Date]],"yyyy")</f>
        <v>2024</v>
      </c>
      <c r="E8158" t="s">
        <v>2103</v>
      </c>
      <c r="F8158" t="s">
        <v>531</v>
      </c>
      <c r="G8158" t="s">
        <v>11</v>
      </c>
      <c r="H8158" t="s">
        <v>24</v>
      </c>
      <c r="I8158" t="s">
        <v>805</v>
      </c>
      <c r="J8158">
        <v>219.9</v>
      </c>
      <c r="K8158">
        <v>5</v>
      </c>
      <c r="L8158">
        <v>59.37</v>
      </c>
    </row>
    <row r="8159" spans="1:12" ht="14.25" customHeight="1" x14ac:dyDescent="0.25">
      <c r="A8159" t="str">
        <f t="shared" si="127"/>
        <v>ORD8158</v>
      </c>
      <c r="B8159" s="6">
        <v>45516</v>
      </c>
      <c r="C8159" s="6" t="str">
        <f>TEXT(Table1[[#This Row],[Order Date]],"mmm")</f>
        <v>Aug</v>
      </c>
      <c r="D8159" s="6" t="str">
        <f>TEXT(Table1[[#This Row],[Order Date]],"yyyy")</f>
        <v>2024</v>
      </c>
      <c r="E8159" t="s">
        <v>1941</v>
      </c>
      <c r="F8159" t="s">
        <v>164</v>
      </c>
      <c r="G8159" t="s">
        <v>39</v>
      </c>
      <c r="H8159" t="s">
        <v>603</v>
      </c>
      <c r="I8159" t="s">
        <v>2239</v>
      </c>
      <c r="J8159">
        <v>299.99</v>
      </c>
      <c r="K8159">
        <v>1</v>
      </c>
      <c r="L8159">
        <v>90</v>
      </c>
    </row>
    <row r="8160" spans="1:12" ht="14.25" customHeight="1" x14ac:dyDescent="0.25">
      <c r="A8160" t="str">
        <f t="shared" si="127"/>
        <v>ORD8159</v>
      </c>
      <c r="B8160" s="6">
        <v>45516</v>
      </c>
      <c r="C8160" s="6" t="str">
        <f>TEXT(Table1[[#This Row],[Order Date]],"mmm")</f>
        <v>Aug</v>
      </c>
      <c r="D8160" s="6" t="str">
        <f>TEXT(Table1[[#This Row],[Order Date]],"yyyy")</f>
        <v>2024</v>
      </c>
      <c r="E8160" t="s">
        <v>1941</v>
      </c>
      <c r="F8160" t="s">
        <v>164</v>
      </c>
      <c r="G8160" t="s">
        <v>11</v>
      </c>
      <c r="H8160" t="s">
        <v>12</v>
      </c>
      <c r="I8160" t="s">
        <v>2082</v>
      </c>
      <c r="J8160">
        <v>192.16</v>
      </c>
      <c r="K8160">
        <v>4</v>
      </c>
      <c r="L8160">
        <v>92.24</v>
      </c>
    </row>
    <row r="8161" spans="1:12" ht="14.25" customHeight="1" x14ac:dyDescent="0.25">
      <c r="A8161" t="str">
        <f t="shared" si="127"/>
        <v>ORD8160</v>
      </c>
      <c r="B8161" s="6">
        <v>45516</v>
      </c>
      <c r="C8161" s="6" t="str">
        <f>TEXT(Table1[[#This Row],[Order Date]],"mmm")</f>
        <v>Aug</v>
      </c>
      <c r="D8161" s="6" t="str">
        <f>TEXT(Table1[[#This Row],[Order Date]],"yyyy")</f>
        <v>2024</v>
      </c>
      <c r="E8161" t="s">
        <v>1941</v>
      </c>
      <c r="F8161" t="s">
        <v>164</v>
      </c>
      <c r="G8161" t="s">
        <v>39</v>
      </c>
      <c r="H8161" t="s">
        <v>40</v>
      </c>
      <c r="I8161" t="s">
        <v>751</v>
      </c>
      <c r="J8161">
        <v>242.62</v>
      </c>
      <c r="K8161">
        <v>8</v>
      </c>
      <c r="L8161">
        <v>27.3</v>
      </c>
    </row>
    <row r="8162" spans="1:12" ht="14.25" customHeight="1" x14ac:dyDescent="0.25">
      <c r="A8162" t="str">
        <f t="shared" si="127"/>
        <v>ORD8161</v>
      </c>
      <c r="B8162" s="6">
        <v>45516</v>
      </c>
      <c r="C8162" s="6" t="str">
        <f>TEXT(Table1[[#This Row],[Order Date]],"mmm")</f>
        <v>Aug</v>
      </c>
      <c r="D8162" s="6" t="str">
        <f>TEXT(Table1[[#This Row],[Order Date]],"yyyy")</f>
        <v>2024</v>
      </c>
      <c r="E8162" t="s">
        <v>1941</v>
      </c>
      <c r="F8162" t="s">
        <v>164</v>
      </c>
      <c r="G8162" t="s">
        <v>11</v>
      </c>
      <c r="H8162" t="s">
        <v>18</v>
      </c>
      <c r="I8162" t="s">
        <v>1950</v>
      </c>
      <c r="J8162">
        <v>46.74</v>
      </c>
      <c r="K8162">
        <v>3</v>
      </c>
      <c r="L8162">
        <v>11.69</v>
      </c>
    </row>
    <row r="8163" spans="1:12" ht="14.25" customHeight="1" x14ac:dyDescent="0.25">
      <c r="A8163" t="str">
        <f t="shared" si="127"/>
        <v>ORD8162</v>
      </c>
      <c r="B8163" s="6">
        <v>45516</v>
      </c>
      <c r="C8163" s="6" t="str">
        <f>TEXT(Table1[[#This Row],[Order Date]],"mmm")</f>
        <v>Aug</v>
      </c>
      <c r="D8163" s="6" t="str">
        <f>TEXT(Table1[[#This Row],[Order Date]],"yyyy")</f>
        <v>2024</v>
      </c>
      <c r="E8163" t="s">
        <v>1941</v>
      </c>
      <c r="F8163" t="s">
        <v>164</v>
      </c>
      <c r="G8163" t="s">
        <v>39</v>
      </c>
      <c r="H8163" t="s">
        <v>52</v>
      </c>
      <c r="I8163" t="s">
        <v>2363</v>
      </c>
      <c r="J8163">
        <v>174.95</v>
      </c>
      <c r="K8163">
        <v>5</v>
      </c>
      <c r="L8163">
        <v>12.25</v>
      </c>
    </row>
    <row r="8164" spans="1:12" ht="14.25" customHeight="1" x14ac:dyDescent="0.25">
      <c r="A8164" t="str">
        <f t="shared" si="127"/>
        <v>ORD8163</v>
      </c>
      <c r="B8164" s="6">
        <v>45516</v>
      </c>
      <c r="C8164" s="6" t="str">
        <f>TEXT(Table1[[#This Row],[Order Date]],"mmm")</f>
        <v>Aug</v>
      </c>
      <c r="D8164" s="6" t="str">
        <f>TEXT(Table1[[#This Row],[Order Date]],"yyyy")</f>
        <v>2024</v>
      </c>
      <c r="E8164" t="s">
        <v>1941</v>
      </c>
      <c r="F8164" t="s">
        <v>164</v>
      </c>
      <c r="G8164" t="s">
        <v>11</v>
      </c>
      <c r="H8164" t="s">
        <v>20</v>
      </c>
      <c r="I8164" t="s">
        <v>1232</v>
      </c>
      <c r="J8164">
        <v>100.7</v>
      </c>
      <c r="K8164">
        <v>6</v>
      </c>
      <c r="L8164">
        <v>37.76</v>
      </c>
    </row>
    <row r="8165" spans="1:12" ht="14.25" customHeight="1" x14ac:dyDescent="0.25">
      <c r="A8165" t="str">
        <f t="shared" si="127"/>
        <v>ORD8164</v>
      </c>
      <c r="B8165" s="6">
        <v>45517</v>
      </c>
      <c r="C8165" s="6" t="str">
        <f>TEXT(Table1[[#This Row],[Order Date]],"mmm")</f>
        <v>Aug</v>
      </c>
      <c r="D8165" s="6" t="str">
        <f>TEXT(Table1[[#This Row],[Order Date]],"yyyy")</f>
        <v>2024</v>
      </c>
      <c r="E8165" t="s">
        <v>505</v>
      </c>
      <c r="F8165" t="s">
        <v>27</v>
      </c>
      <c r="G8165" t="s">
        <v>11</v>
      </c>
      <c r="H8165" t="s">
        <v>18</v>
      </c>
      <c r="I8165" t="s">
        <v>2219</v>
      </c>
      <c r="J8165">
        <v>31.44</v>
      </c>
      <c r="K8165">
        <v>3</v>
      </c>
      <c r="L8165">
        <v>8.49</v>
      </c>
    </row>
    <row r="8166" spans="1:12" ht="14.25" customHeight="1" x14ac:dyDescent="0.25">
      <c r="A8166" t="str">
        <f t="shared" si="127"/>
        <v>ORD8165</v>
      </c>
      <c r="B8166" s="6">
        <v>45517</v>
      </c>
      <c r="C8166" s="6" t="str">
        <f>TEXT(Table1[[#This Row],[Order Date]],"mmm")</f>
        <v>Aug</v>
      </c>
      <c r="D8166" s="6" t="str">
        <f>TEXT(Table1[[#This Row],[Order Date]],"yyyy")</f>
        <v>2024</v>
      </c>
      <c r="E8166" t="s">
        <v>505</v>
      </c>
      <c r="F8166" t="s">
        <v>27</v>
      </c>
      <c r="G8166" t="s">
        <v>11</v>
      </c>
      <c r="H8166" t="s">
        <v>92</v>
      </c>
      <c r="I8166" t="s">
        <v>658</v>
      </c>
      <c r="J8166">
        <v>83.79</v>
      </c>
      <c r="K8166">
        <v>7</v>
      </c>
      <c r="L8166">
        <v>22.62</v>
      </c>
    </row>
    <row r="8167" spans="1:12" ht="14.25" customHeight="1" x14ac:dyDescent="0.25">
      <c r="A8167" t="str">
        <f t="shared" si="127"/>
        <v>ORD8166</v>
      </c>
      <c r="B8167" s="6">
        <v>45517</v>
      </c>
      <c r="C8167" s="6" t="str">
        <f>TEXT(Table1[[#This Row],[Order Date]],"mmm")</f>
        <v>Aug</v>
      </c>
      <c r="D8167" s="6" t="str">
        <f>TEXT(Table1[[#This Row],[Order Date]],"yyyy")</f>
        <v>2024</v>
      </c>
      <c r="E8167" t="s">
        <v>505</v>
      </c>
      <c r="F8167" t="s">
        <v>27</v>
      </c>
      <c r="G8167" t="s">
        <v>11</v>
      </c>
      <c r="H8167" t="s">
        <v>24</v>
      </c>
      <c r="I8167" t="s">
        <v>260</v>
      </c>
      <c r="J8167">
        <v>59.52</v>
      </c>
      <c r="K8167">
        <v>3</v>
      </c>
      <c r="L8167">
        <v>15.48</v>
      </c>
    </row>
    <row r="8168" spans="1:12" ht="14.25" customHeight="1" x14ac:dyDescent="0.25">
      <c r="A8168" t="str">
        <f t="shared" si="127"/>
        <v>ORD8167</v>
      </c>
      <c r="B8168" s="6">
        <v>45517</v>
      </c>
      <c r="C8168" s="6" t="str">
        <f>TEXT(Table1[[#This Row],[Order Date]],"mmm")</f>
        <v>Aug</v>
      </c>
      <c r="D8168" s="6" t="str">
        <f>TEXT(Table1[[#This Row],[Order Date]],"yyyy")</f>
        <v>2024</v>
      </c>
      <c r="E8168" t="s">
        <v>505</v>
      </c>
      <c r="F8168" t="s">
        <v>27</v>
      </c>
      <c r="G8168" t="s">
        <v>11</v>
      </c>
      <c r="H8168" t="s">
        <v>200</v>
      </c>
      <c r="I8168" t="s">
        <v>807</v>
      </c>
      <c r="J8168">
        <v>31.92</v>
      </c>
      <c r="K8168">
        <v>4</v>
      </c>
      <c r="L8168">
        <v>9.26</v>
      </c>
    </row>
    <row r="8169" spans="1:12" ht="14.25" customHeight="1" x14ac:dyDescent="0.25">
      <c r="A8169" t="str">
        <f t="shared" si="127"/>
        <v>ORD8168</v>
      </c>
      <c r="B8169" s="6">
        <v>45517</v>
      </c>
      <c r="C8169" s="6" t="str">
        <f>TEXT(Table1[[#This Row],[Order Date]],"mmm")</f>
        <v>Aug</v>
      </c>
      <c r="D8169" s="6" t="str">
        <f>TEXT(Table1[[#This Row],[Order Date]],"yyyy")</f>
        <v>2024</v>
      </c>
      <c r="E8169" t="s">
        <v>1394</v>
      </c>
      <c r="F8169" t="s">
        <v>23</v>
      </c>
      <c r="G8169" t="s">
        <v>11</v>
      </c>
      <c r="H8169" t="s">
        <v>16</v>
      </c>
      <c r="I8169" t="s">
        <v>2030</v>
      </c>
      <c r="J8169">
        <v>17.54</v>
      </c>
      <c r="K8169">
        <v>3</v>
      </c>
      <c r="L8169">
        <v>5.92</v>
      </c>
    </row>
    <row r="8170" spans="1:12" ht="14.25" customHeight="1" x14ac:dyDescent="0.25">
      <c r="A8170" t="str">
        <f t="shared" si="127"/>
        <v>ORD8169</v>
      </c>
      <c r="B8170" s="6">
        <v>45517</v>
      </c>
      <c r="C8170" s="6" t="str">
        <f>TEXT(Table1[[#This Row],[Order Date]],"mmm")</f>
        <v>Aug</v>
      </c>
      <c r="D8170" s="6" t="str">
        <f>TEXT(Table1[[#This Row],[Order Date]],"yyyy")</f>
        <v>2024</v>
      </c>
      <c r="E8170" t="s">
        <v>1657</v>
      </c>
      <c r="F8170" t="s">
        <v>27</v>
      </c>
      <c r="G8170" t="s">
        <v>11</v>
      </c>
      <c r="H8170" t="s">
        <v>20</v>
      </c>
      <c r="I8170" t="s">
        <v>852</v>
      </c>
      <c r="J8170">
        <v>36.020000000000003</v>
      </c>
      <c r="K8170">
        <v>3</v>
      </c>
      <c r="L8170">
        <v>11.71</v>
      </c>
    </row>
    <row r="8171" spans="1:12" ht="14.25" customHeight="1" x14ac:dyDescent="0.25">
      <c r="A8171" t="str">
        <f t="shared" si="127"/>
        <v>ORD8170</v>
      </c>
      <c r="B8171" s="6">
        <v>45517</v>
      </c>
      <c r="C8171" s="6" t="str">
        <f>TEXT(Table1[[#This Row],[Order Date]],"mmm")</f>
        <v>Aug</v>
      </c>
      <c r="D8171" s="6" t="str">
        <f>TEXT(Table1[[#This Row],[Order Date]],"yyyy")</f>
        <v>2024</v>
      </c>
      <c r="E8171" t="s">
        <v>907</v>
      </c>
      <c r="F8171" t="s">
        <v>120</v>
      </c>
      <c r="G8171" t="s">
        <v>11</v>
      </c>
      <c r="H8171" t="s">
        <v>92</v>
      </c>
      <c r="I8171" t="s">
        <v>1820</v>
      </c>
      <c r="J8171">
        <v>272.05</v>
      </c>
      <c r="K8171">
        <v>7</v>
      </c>
      <c r="L8171">
        <v>30.61</v>
      </c>
    </row>
    <row r="8172" spans="1:12" ht="14.25" customHeight="1" x14ac:dyDescent="0.25">
      <c r="A8172" t="str">
        <f t="shared" si="127"/>
        <v>ORD8171</v>
      </c>
      <c r="B8172" s="6">
        <v>45517</v>
      </c>
      <c r="C8172" s="6" t="str">
        <f>TEXT(Table1[[#This Row],[Order Date]],"mmm")</f>
        <v>Aug</v>
      </c>
      <c r="D8172" s="6" t="str">
        <f>TEXT(Table1[[#This Row],[Order Date]],"yyyy")</f>
        <v>2024</v>
      </c>
      <c r="E8172" t="s">
        <v>907</v>
      </c>
      <c r="F8172" t="s">
        <v>120</v>
      </c>
      <c r="G8172" t="s">
        <v>11</v>
      </c>
      <c r="H8172" t="s">
        <v>20</v>
      </c>
      <c r="I8172" t="s">
        <v>1142</v>
      </c>
      <c r="J8172">
        <v>1614.58</v>
      </c>
      <c r="K8172">
        <v>6</v>
      </c>
      <c r="L8172">
        <v>-1237.8499999999999</v>
      </c>
    </row>
    <row r="8173" spans="1:12" ht="14.25" customHeight="1" x14ac:dyDescent="0.25">
      <c r="A8173" t="str">
        <f t="shared" si="127"/>
        <v>ORD8172</v>
      </c>
      <c r="B8173" s="6">
        <v>45517</v>
      </c>
      <c r="C8173" s="6" t="str">
        <f>TEXT(Table1[[#This Row],[Order Date]],"mmm")</f>
        <v>Aug</v>
      </c>
      <c r="D8173" s="6" t="str">
        <f>TEXT(Table1[[#This Row],[Order Date]],"yyyy")</f>
        <v>2024</v>
      </c>
      <c r="E8173" t="s">
        <v>907</v>
      </c>
      <c r="F8173" t="s">
        <v>120</v>
      </c>
      <c r="G8173" t="s">
        <v>11</v>
      </c>
      <c r="H8173" t="s">
        <v>43</v>
      </c>
      <c r="I8173" t="s">
        <v>160</v>
      </c>
      <c r="J8173">
        <v>24.32</v>
      </c>
      <c r="K8173">
        <v>5</v>
      </c>
      <c r="L8173">
        <v>9.1199999999999992</v>
      </c>
    </row>
    <row r="8174" spans="1:12" ht="14.25" customHeight="1" x14ac:dyDescent="0.25">
      <c r="A8174" t="str">
        <f t="shared" si="127"/>
        <v>ORD8173</v>
      </c>
      <c r="B8174" s="6">
        <v>45517</v>
      </c>
      <c r="C8174" s="6" t="str">
        <f>TEXT(Table1[[#This Row],[Order Date]],"mmm")</f>
        <v>Aug</v>
      </c>
      <c r="D8174" s="6" t="str">
        <f>TEXT(Table1[[#This Row],[Order Date]],"yyyy")</f>
        <v>2024</v>
      </c>
      <c r="E8174" t="s">
        <v>907</v>
      </c>
      <c r="F8174" t="s">
        <v>120</v>
      </c>
      <c r="G8174" t="s">
        <v>39</v>
      </c>
      <c r="H8174" t="s">
        <v>52</v>
      </c>
      <c r="I8174" t="s">
        <v>961</v>
      </c>
      <c r="J8174">
        <v>1.58</v>
      </c>
      <c r="K8174">
        <v>2</v>
      </c>
      <c r="L8174">
        <v>0.48</v>
      </c>
    </row>
    <row r="8175" spans="1:12" ht="14.25" customHeight="1" x14ac:dyDescent="0.25">
      <c r="A8175" t="str">
        <f t="shared" si="127"/>
        <v>ORD8174</v>
      </c>
      <c r="B8175" s="6">
        <v>45517</v>
      </c>
      <c r="C8175" s="6" t="str">
        <f>TEXT(Table1[[#This Row],[Order Date]],"mmm")</f>
        <v>Aug</v>
      </c>
      <c r="D8175" s="6" t="str">
        <f>TEXT(Table1[[#This Row],[Order Date]],"yyyy")</f>
        <v>2024</v>
      </c>
      <c r="E8175" t="s">
        <v>907</v>
      </c>
      <c r="F8175" t="s">
        <v>120</v>
      </c>
      <c r="G8175" t="s">
        <v>34</v>
      </c>
      <c r="H8175" t="s">
        <v>47</v>
      </c>
      <c r="I8175" t="s">
        <v>1711</v>
      </c>
      <c r="J8175">
        <v>31.98</v>
      </c>
      <c r="K8175">
        <v>1</v>
      </c>
      <c r="L8175">
        <v>0</v>
      </c>
    </row>
    <row r="8176" spans="1:12" ht="14.25" customHeight="1" x14ac:dyDescent="0.25">
      <c r="A8176" t="str">
        <f t="shared" si="127"/>
        <v>ORD8175</v>
      </c>
      <c r="B8176" s="6">
        <v>45517</v>
      </c>
      <c r="C8176" s="6" t="str">
        <f>TEXT(Table1[[#This Row],[Order Date]],"mmm")</f>
        <v>Aug</v>
      </c>
      <c r="D8176" s="6" t="str">
        <f>TEXT(Table1[[#This Row],[Order Date]],"yyyy")</f>
        <v>2024</v>
      </c>
      <c r="E8176" t="s">
        <v>907</v>
      </c>
      <c r="F8176" t="s">
        <v>120</v>
      </c>
      <c r="G8176" t="s">
        <v>11</v>
      </c>
      <c r="H8176" t="s">
        <v>63</v>
      </c>
      <c r="I8176" t="s">
        <v>1299</v>
      </c>
      <c r="J8176">
        <v>14.76</v>
      </c>
      <c r="K8176">
        <v>5</v>
      </c>
      <c r="L8176">
        <v>4.8</v>
      </c>
    </row>
    <row r="8177" spans="1:12" ht="14.25" customHeight="1" x14ac:dyDescent="0.25">
      <c r="A8177" t="str">
        <f t="shared" si="127"/>
        <v>ORD8176</v>
      </c>
      <c r="B8177" s="6">
        <v>45517</v>
      </c>
      <c r="C8177" s="6" t="str">
        <f>TEXT(Table1[[#This Row],[Order Date]],"mmm")</f>
        <v>Aug</v>
      </c>
      <c r="D8177" s="6" t="str">
        <f>TEXT(Table1[[#This Row],[Order Date]],"yyyy")</f>
        <v>2024</v>
      </c>
      <c r="E8177" t="s">
        <v>907</v>
      </c>
      <c r="F8177" t="s">
        <v>120</v>
      </c>
      <c r="G8177" t="s">
        <v>34</v>
      </c>
      <c r="H8177" t="s">
        <v>35</v>
      </c>
      <c r="I8177" t="s">
        <v>2311</v>
      </c>
      <c r="J8177">
        <v>423.65</v>
      </c>
      <c r="K8177">
        <v>2</v>
      </c>
      <c r="L8177">
        <v>47.66</v>
      </c>
    </row>
    <row r="8178" spans="1:12" ht="14.25" customHeight="1" x14ac:dyDescent="0.25">
      <c r="A8178" t="str">
        <f t="shared" si="127"/>
        <v>ORD8177</v>
      </c>
      <c r="B8178" s="6">
        <v>45518</v>
      </c>
      <c r="C8178" s="6" t="str">
        <f>TEXT(Table1[[#This Row],[Order Date]],"mmm")</f>
        <v>Aug</v>
      </c>
      <c r="D8178" s="6" t="str">
        <f>TEXT(Table1[[#This Row],[Order Date]],"yyyy")</f>
        <v>2024</v>
      </c>
      <c r="E8178" t="s">
        <v>1211</v>
      </c>
      <c r="F8178" t="s">
        <v>27</v>
      </c>
      <c r="G8178" t="s">
        <v>11</v>
      </c>
      <c r="H8178" t="s">
        <v>16</v>
      </c>
      <c r="I8178" t="s">
        <v>584</v>
      </c>
      <c r="J8178">
        <v>5.76</v>
      </c>
      <c r="K8178">
        <v>2</v>
      </c>
      <c r="L8178">
        <v>2.82</v>
      </c>
    </row>
    <row r="8179" spans="1:12" ht="14.25" customHeight="1" x14ac:dyDescent="0.25">
      <c r="A8179" t="str">
        <f t="shared" si="127"/>
        <v>ORD8178</v>
      </c>
      <c r="B8179" s="6">
        <v>45518</v>
      </c>
      <c r="C8179" s="6" t="str">
        <f>TEXT(Table1[[#This Row],[Order Date]],"mmm")</f>
        <v>Aug</v>
      </c>
      <c r="D8179" s="6" t="str">
        <f>TEXT(Table1[[#This Row],[Order Date]],"yyyy")</f>
        <v>2024</v>
      </c>
      <c r="E8179" t="s">
        <v>1211</v>
      </c>
      <c r="F8179" t="s">
        <v>27</v>
      </c>
      <c r="G8179" t="s">
        <v>11</v>
      </c>
      <c r="H8179" t="s">
        <v>24</v>
      </c>
      <c r="I8179" t="s">
        <v>2642</v>
      </c>
      <c r="J8179">
        <v>16.68</v>
      </c>
      <c r="K8179">
        <v>6</v>
      </c>
      <c r="L8179">
        <v>4.34</v>
      </c>
    </row>
    <row r="8180" spans="1:12" ht="14.25" customHeight="1" x14ac:dyDescent="0.25">
      <c r="A8180" t="str">
        <f t="shared" si="127"/>
        <v>ORD8179</v>
      </c>
      <c r="B8180" s="6">
        <v>45518</v>
      </c>
      <c r="C8180" s="6" t="str">
        <f>TEXT(Table1[[#This Row],[Order Date]],"mmm")</f>
        <v>Aug</v>
      </c>
      <c r="D8180" s="6" t="str">
        <f>TEXT(Table1[[#This Row],[Order Date]],"yyyy")</f>
        <v>2024</v>
      </c>
      <c r="E8180" t="s">
        <v>2472</v>
      </c>
      <c r="F8180" t="s">
        <v>27</v>
      </c>
      <c r="G8180" t="s">
        <v>34</v>
      </c>
      <c r="H8180" t="s">
        <v>145</v>
      </c>
      <c r="I8180" t="s">
        <v>2066</v>
      </c>
      <c r="J8180">
        <v>418.3</v>
      </c>
      <c r="K8180">
        <v>3</v>
      </c>
      <c r="L8180">
        <v>5.23</v>
      </c>
    </row>
    <row r="8181" spans="1:12" ht="14.25" customHeight="1" x14ac:dyDescent="0.25">
      <c r="A8181" t="str">
        <f t="shared" si="127"/>
        <v>ORD8180</v>
      </c>
      <c r="B8181" s="6">
        <v>45519</v>
      </c>
      <c r="C8181" s="6" t="str">
        <f>TEXT(Table1[[#This Row],[Order Date]],"mmm")</f>
        <v>Aug</v>
      </c>
      <c r="D8181" s="6" t="str">
        <f>TEXT(Table1[[#This Row],[Order Date]],"yyyy")</f>
        <v>2024</v>
      </c>
      <c r="E8181" t="s">
        <v>742</v>
      </c>
      <c r="F8181" t="s">
        <v>177</v>
      </c>
      <c r="G8181" t="s">
        <v>11</v>
      </c>
      <c r="H8181" t="s">
        <v>92</v>
      </c>
      <c r="I8181" t="s">
        <v>286</v>
      </c>
      <c r="J8181">
        <v>97.84</v>
      </c>
      <c r="K8181">
        <v>2</v>
      </c>
      <c r="L8181">
        <v>25.44</v>
      </c>
    </row>
    <row r="8182" spans="1:12" ht="14.25" customHeight="1" x14ac:dyDescent="0.25">
      <c r="A8182" t="str">
        <f t="shared" si="127"/>
        <v>ORD8181</v>
      </c>
      <c r="B8182" s="6">
        <v>45519</v>
      </c>
      <c r="C8182" s="6" t="str">
        <f>TEXT(Table1[[#This Row],[Order Date]],"mmm")</f>
        <v>Aug</v>
      </c>
      <c r="D8182" s="6" t="str">
        <f>TEXT(Table1[[#This Row],[Order Date]],"yyyy")</f>
        <v>2024</v>
      </c>
      <c r="E8182" t="s">
        <v>2412</v>
      </c>
      <c r="F8182" t="s">
        <v>23</v>
      </c>
      <c r="G8182" t="s">
        <v>11</v>
      </c>
      <c r="H8182" t="s">
        <v>18</v>
      </c>
      <c r="I8182" t="s">
        <v>1110</v>
      </c>
      <c r="J8182">
        <v>1801.63</v>
      </c>
      <c r="K8182">
        <v>6</v>
      </c>
      <c r="L8182">
        <v>-337.81</v>
      </c>
    </row>
    <row r="8183" spans="1:12" ht="14.25" customHeight="1" x14ac:dyDescent="0.25">
      <c r="A8183" t="str">
        <f t="shared" si="127"/>
        <v>ORD8182</v>
      </c>
      <c r="B8183" s="6">
        <v>45519</v>
      </c>
      <c r="C8183" s="6" t="str">
        <f>TEXT(Table1[[#This Row],[Order Date]],"mmm")</f>
        <v>Aug</v>
      </c>
      <c r="D8183" s="6" t="str">
        <f>TEXT(Table1[[#This Row],[Order Date]],"yyyy")</f>
        <v>2024</v>
      </c>
      <c r="E8183" t="s">
        <v>2423</v>
      </c>
      <c r="F8183" t="s">
        <v>315</v>
      </c>
      <c r="G8183" t="s">
        <v>11</v>
      </c>
      <c r="H8183" t="s">
        <v>16</v>
      </c>
      <c r="I8183" t="s">
        <v>250</v>
      </c>
      <c r="J8183">
        <v>50.4</v>
      </c>
      <c r="K8183">
        <v>8</v>
      </c>
      <c r="L8183">
        <v>23.18</v>
      </c>
    </row>
    <row r="8184" spans="1:12" ht="14.25" customHeight="1" x14ac:dyDescent="0.25">
      <c r="A8184" t="str">
        <f t="shared" si="127"/>
        <v>ORD8183</v>
      </c>
      <c r="B8184" s="6">
        <v>45520</v>
      </c>
      <c r="C8184" s="6" t="str">
        <f>TEXT(Table1[[#This Row],[Order Date]],"mmm")</f>
        <v>Aug</v>
      </c>
      <c r="D8184" s="6" t="str">
        <f>TEXT(Table1[[#This Row],[Order Date]],"yyyy")</f>
        <v>2024</v>
      </c>
      <c r="E8184" t="s">
        <v>1916</v>
      </c>
      <c r="F8184" t="s">
        <v>120</v>
      </c>
      <c r="G8184" t="s">
        <v>11</v>
      </c>
      <c r="H8184" t="s">
        <v>20</v>
      </c>
      <c r="I8184" t="s">
        <v>1825</v>
      </c>
      <c r="J8184">
        <v>13.43</v>
      </c>
      <c r="K8184">
        <v>3</v>
      </c>
      <c r="L8184">
        <v>-11.19</v>
      </c>
    </row>
    <row r="8185" spans="1:12" ht="14.25" customHeight="1" x14ac:dyDescent="0.25">
      <c r="A8185" t="str">
        <f t="shared" si="127"/>
        <v>ORD8184</v>
      </c>
      <c r="B8185" s="6">
        <v>45520</v>
      </c>
      <c r="C8185" s="6" t="str">
        <f>TEXT(Table1[[#This Row],[Order Date]],"mmm")</f>
        <v>Aug</v>
      </c>
      <c r="D8185" s="6" t="str">
        <f>TEXT(Table1[[#This Row],[Order Date]],"yyyy")</f>
        <v>2024</v>
      </c>
      <c r="E8185" t="s">
        <v>1916</v>
      </c>
      <c r="F8185" t="s">
        <v>120</v>
      </c>
      <c r="G8185" t="s">
        <v>11</v>
      </c>
      <c r="H8185" t="s">
        <v>18</v>
      </c>
      <c r="I8185" t="s">
        <v>1592</v>
      </c>
      <c r="J8185">
        <v>67.14</v>
      </c>
      <c r="K8185">
        <v>4</v>
      </c>
      <c r="L8185">
        <v>-0.84</v>
      </c>
    </row>
    <row r="8186" spans="1:12" ht="14.25" customHeight="1" x14ac:dyDescent="0.25">
      <c r="A8186" t="str">
        <f t="shared" si="127"/>
        <v>ORD8185</v>
      </c>
      <c r="B8186" s="6">
        <v>45521</v>
      </c>
      <c r="C8186" s="6" t="str">
        <f>TEXT(Table1[[#This Row],[Order Date]],"mmm")</f>
        <v>Aug</v>
      </c>
      <c r="D8186" s="6" t="str">
        <f>TEXT(Table1[[#This Row],[Order Date]],"yyyy")</f>
        <v>2024</v>
      </c>
      <c r="E8186" t="s">
        <v>525</v>
      </c>
      <c r="F8186" t="s">
        <v>149</v>
      </c>
      <c r="G8186" t="s">
        <v>11</v>
      </c>
      <c r="H8186" t="s">
        <v>20</v>
      </c>
      <c r="I8186" t="s">
        <v>121</v>
      </c>
      <c r="J8186">
        <v>895.92</v>
      </c>
      <c r="K8186">
        <v>5</v>
      </c>
      <c r="L8186">
        <v>302.37</v>
      </c>
    </row>
    <row r="8187" spans="1:12" ht="14.25" customHeight="1" x14ac:dyDescent="0.25">
      <c r="A8187" t="str">
        <f t="shared" si="127"/>
        <v>ORD8186</v>
      </c>
      <c r="B8187" s="6">
        <v>45521</v>
      </c>
      <c r="C8187" s="6" t="str">
        <f>TEXT(Table1[[#This Row],[Order Date]],"mmm")</f>
        <v>Aug</v>
      </c>
      <c r="D8187" s="6" t="str">
        <f>TEXT(Table1[[#This Row],[Order Date]],"yyyy")</f>
        <v>2024</v>
      </c>
      <c r="E8187" t="s">
        <v>525</v>
      </c>
      <c r="F8187" t="s">
        <v>149</v>
      </c>
      <c r="G8187" t="s">
        <v>34</v>
      </c>
      <c r="H8187" t="s">
        <v>35</v>
      </c>
      <c r="I8187" t="s">
        <v>726</v>
      </c>
      <c r="J8187">
        <v>462.56</v>
      </c>
      <c r="K8187">
        <v>2</v>
      </c>
      <c r="L8187">
        <v>97.65</v>
      </c>
    </row>
    <row r="8188" spans="1:12" ht="14.25" customHeight="1" x14ac:dyDescent="0.25">
      <c r="A8188" t="str">
        <f t="shared" si="127"/>
        <v>ORD8187</v>
      </c>
      <c r="B8188" s="6">
        <v>45521</v>
      </c>
      <c r="C8188" s="6" t="str">
        <f>TEXT(Table1[[#This Row],[Order Date]],"mmm")</f>
        <v>Aug</v>
      </c>
      <c r="D8188" s="6" t="str">
        <f>TEXT(Table1[[#This Row],[Order Date]],"yyyy")</f>
        <v>2024</v>
      </c>
      <c r="E8188" t="s">
        <v>963</v>
      </c>
      <c r="F8188" t="s">
        <v>33</v>
      </c>
      <c r="G8188" t="s">
        <v>11</v>
      </c>
      <c r="H8188" t="s">
        <v>20</v>
      </c>
      <c r="I8188" t="s">
        <v>368</v>
      </c>
      <c r="J8188">
        <v>102.93</v>
      </c>
      <c r="K8188">
        <v>3</v>
      </c>
      <c r="L8188">
        <v>48.38</v>
      </c>
    </row>
    <row r="8189" spans="1:12" ht="14.25" customHeight="1" x14ac:dyDescent="0.25">
      <c r="A8189" t="str">
        <f t="shared" si="127"/>
        <v>ORD8188</v>
      </c>
      <c r="B8189" s="6">
        <v>45521</v>
      </c>
      <c r="C8189" s="6" t="str">
        <f>TEXT(Table1[[#This Row],[Order Date]],"mmm")</f>
        <v>Aug</v>
      </c>
      <c r="D8189" s="6" t="str">
        <f>TEXT(Table1[[#This Row],[Order Date]],"yyyy")</f>
        <v>2024</v>
      </c>
      <c r="E8189" t="s">
        <v>963</v>
      </c>
      <c r="F8189" t="s">
        <v>33</v>
      </c>
      <c r="G8189" t="s">
        <v>39</v>
      </c>
      <c r="H8189" t="s">
        <v>52</v>
      </c>
      <c r="I8189" t="s">
        <v>1068</v>
      </c>
      <c r="J8189">
        <v>98.16</v>
      </c>
      <c r="K8189">
        <v>6</v>
      </c>
      <c r="L8189">
        <v>9.82</v>
      </c>
    </row>
    <row r="8190" spans="1:12" ht="14.25" customHeight="1" x14ac:dyDescent="0.25">
      <c r="A8190" t="str">
        <f t="shared" si="127"/>
        <v>ORD8189</v>
      </c>
      <c r="B8190" s="6">
        <v>45521</v>
      </c>
      <c r="C8190" s="6" t="str">
        <f>TEXT(Table1[[#This Row],[Order Date]],"mmm")</f>
        <v>Aug</v>
      </c>
      <c r="D8190" s="6" t="str">
        <f>TEXT(Table1[[#This Row],[Order Date]],"yyyy")</f>
        <v>2024</v>
      </c>
      <c r="E8190" t="s">
        <v>1097</v>
      </c>
      <c r="F8190" t="s">
        <v>10</v>
      </c>
      <c r="G8190" t="s">
        <v>11</v>
      </c>
      <c r="H8190" t="s">
        <v>200</v>
      </c>
      <c r="I8190" t="s">
        <v>1119</v>
      </c>
      <c r="J8190">
        <v>5.55</v>
      </c>
      <c r="K8190">
        <v>2</v>
      </c>
      <c r="L8190">
        <v>-1.04</v>
      </c>
    </row>
    <row r="8191" spans="1:12" ht="14.25" customHeight="1" x14ac:dyDescent="0.25">
      <c r="A8191" t="str">
        <f t="shared" si="127"/>
        <v>ORD8190</v>
      </c>
      <c r="B8191" s="6">
        <v>45521</v>
      </c>
      <c r="C8191" s="6" t="str">
        <f>TEXT(Table1[[#This Row],[Order Date]],"mmm")</f>
        <v>Aug</v>
      </c>
      <c r="D8191" s="6" t="str">
        <f>TEXT(Table1[[#This Row],[Order Date]],"yyyy")</f>
        <v>2024</v>
      </c>
      <c r="E8191" t="s">
        <v>1097</v>
      </c>
      <c r="F8191" t="s">
        <v>10</v>
      </c>
      <c r="G8191" t="s">
        <v>11</v>
      </c>
      <c r="H8191" t="s">
        <v>24</v>
      </c>
      <c r="I8191" t="s">
        <v>338</v>
      </c>
      <c r="J8191">
        <v>8.02</v>
      </c>
      <c r="K8191">
        <v>3</v>
      </c>
      <c r="L8191">
        <v>1</v>
      </c>
    </row>
    <row r="8192" spans="1:12" ht="14.25" customHeight="1" x14ac:dyDescent="0.25">
      <c r="A8192" t="str">
        <f t="shared" si="127"/>
        <v>ORD8191</v>
      </c>
      <c r="B8192" s="6">
        <v>45521</v>
      </c>
      <c r="C8192" s="6" t="str">
        <f>TEXT(Table1[[#This Row],[Order Date]],"mmm")</f>
        <v>Aug</v>
      </c>
      <c r="D8192" s="6" t="str">
        <f>TEXT(Table1[[#This Row],[Order Date]],"yyyy")</f>
        <v>2024</v>
      </c>
      <c r="E8192" t="s">
        <v>1097</v>
      </c>
      <c r="F8192" t="s">
        <v>10</v>
      </c>
      <c r="G8192" t="s">
        <v>34</v>
      </c>
      <c r="H8192" t="s">
        <v>35</v>
      </c>
      <c r="I8192" t="s">
        <v>1634</v>
      </c>
      <c r="J8192">
        <v>74.59</v>
      </c>
      <c r="K8192">
        <v>4</v>
      </c>
      <c r="L8192">
        <v>-2.13</v>
      </c>
    </row>
    <row r="8193" spans="1:12" ht="14.25" customHeight="1" x14ac:dyDescent="0.25">
      <c r="A8193" t="str">
        <f t="shared" si="127"/>
        <v>ORD8192</v>
      </c>
      <c r="B8193" s="6">
        <v>45521</v>
      </c>
      <c r="C8193" s="6" t="str">
        <f>TEXT(Table1[[#This Row],[Order Date]],"mmm")</f>
        <v>Aug</v>
      </c>
      <c r="D8193" s="6" t="str">
        <f>TEXT(Table1[[#This Row],[Order Date]],"yyyy")</f>
        <v>2024</v>
      </c>
      <c r="E8193" t="s">
        <v>1097</v>
      </c>
      <c r="F8193" t="s">
        <v>10</v>
      </c>
      <c r="G8193" t="s">
        <v>34</v>
      </c>
      <c r="H8193" t="s">
        <v>47</v>
      </c>
      <c r="I8193" t="s">
        <v>1936</v>
      </c>
      <c r="J8193">
        <v>16.78</v>
      </c>
      <c r="K8193">
        <v>2</v>
      </c>
      <c r="L8193">
        <v>-22.24</v>
      </c>
    </row>
    <row r="8194" spans="1:12" ht="14.25" customHeight="1" x14ac:dyDescent="0.25">
      <c r="A8194" t="str">
        <f t="shared" si="127"/>
        <v>ORD8193</v>
      </c>
      <c r="B8194" s="6">
        <v>45521</v>
      </c>
      <c r="C8194" s="6" t="str">
        <f>TEXT(Table1[[#This Row],[Order Date]],"mmm")</f>
        <v>Aug</v>
      </c>
      <c r="D8194" s="6" t="str">
        <f>TEXT(Table1[[#This Row],[Order Date]],"yyyy")</f>
        <v>2024</v>
      </c>
      <c r="E8194" t="s">
        <v>1097</v>
      </c>
      <c r="F8194" t="s">
        <v>10</v>
      </c>
      <c r="G8194" t="s">
        <v>11</v>
      </c>
      <c r="H8194" t="s">
        <v>92</v>
      </c>
      <c r="I8194" t="s">
        <v>1820</v>
      </c>
      <c r="J8194">
        <v>38.86</v>
      </c>
      <c r="K8194">
        <v>4</v>
      </c>
      <c r="L8194">
        <v>-99.1</v>
      </c>
    </row>
    <row r="8195" spans="1:12" ht="14.25" customHeight="1" x14ac:dyDescent="0.25">
      <c r="A8195" t="str">
        <f t="shared" ref="A8195:A8258" si="128">"ORD" &amp; TEXT(ROW(A8195)-1, "0000")</f>
        <v>ORD8194</v>
      </c>
      <c r="B8195" s="6">
        <v>45521</v>
      </c>
      <c r="C8195" s="6" t="str">
        <f>TEXT(Table1[[#This Row],[Order Date]],"mmm")</f>
        <v>Aug</v>
      </c>
      <c r="D8195" s="6" t="str">
        <f>TEXT(Table1[[#This Row],[Order Date]],"yyyy")</f>
        <v>2024</v>
      </c>
      <c r="E8195" t="s">
        <v>2365</v>
      </c>
      <c r="F8195" t="s">
        <v>23</v>
      </c>
      <c r="G8195" t="s">
        <v>34</v>
      </c>
      <c r="H8195" t="s">
        <v>35</v>
      </c>
      <c r="I8195" t="s">
        <v>976</v>
      </c>
      <c r="J8195">
        <v>4416.17</v>
      </c>
      <c r="K8195">
        <v>9</v>
      </c>
      <c r="L8195">
        <v>-630.88</v>
      </c>
    </row>
    <row r="8196" spans="1:12" ht="14.25" customHeight="1" x14ac:dyDescent="0.25">
      <c r="A8196" t="str">
        <f t="shared" si="128"/>
        <v>ORD8195</v>
      </c>
      <c r="B8196" s="6">
        <v>45521</v>
      </c>
      <c r="C8196" s="6" t="str">
        <f>TEXT(Table1[[#This Row],[Order Date]],"mmm")</f>
        <v>Aug</v>
      </c>
      <c r="D8196" s="6" t="str">
        <f>TEXT(Table1[[#This Row],[Order Date]],"yyyy")</f>
        <v>2024</v>
      </c>
      <c r="E8196" t="s">
        <v>1907</v>
      </c>
      <c r="F8196" t="s">
        <v>27</v>
      </c>
      <c r="G8196" t="s">
        <v>11</v>
      </c>
      <c r="H8196" t="s">
        <v>63</v>
      </c>
      <c r="I8196" t="s">
        <v>64</v>
      </c>
      <c r="J8196">
        <v>23.36</v>
      </c>
      <c r="K8196">
        <v>2</v>
      </c>
      <c r="L8196">
        <v>11.68</v>
      </c>
    </row>
    <row r="8197" spans="1:12" ht="14.25" customHeight="1" x14ac:dyDescent="0.25">
      <c r="A8197" t="str">
        <f t="shared" si="128"/>
        <v>ORD8196</v>
      </c>
      <c r="B8197" s="6">
        <v>45521</v>
      </c>
      <c r="C8197" s="6" t="str">
        <f>TEXT(Table1[[#This Row],[Order Date]],"mmm")</f>
        <v>Aug</v>
      </c>
      <c r="D8197" s="6" t="str">
        <f>TEXT(Table1[[#This Row],[Order Date]],"yyyy")</f>
        <v>2024</v>
      </c>
      <c r="E8197" t="s">
        <v>1907</v>
      </c>
      <c r="F8197" t="s">
        <v>27</v>
      </c>
      <c r="G8197" t="s">
        <v>39</v>
      </c>
      <c r="H8197" t="s">
        <v>40</v>
      </c>
      <c r="I8197" t="s">
        <v>2290</v>
      </c>
      <c r="J8197">
        <v>71.98</v>
      </c>
      <c r="K8197">
        <v>3</v>
      </c>
      <c r="L8197">
        <v>9</v>
      </c>
    </row>
    <row r="8198" spans="1:12" ht="14.25" customHeight="1" x14ac:dyDescent="0.25">
      <c r="A8198" t="str">
        <f t="shared" si="128"/>
        <v>ORD8197</v>
      </c>
      <c r="B8198" s="6">
        <v>45521</v>
      </c>
      <c r="C8198" s="6" t="str">
        <f>TEXT(Table1[[#This Row],[Order Date]],"mmm")</f>
        <v>Aug</v>
      </c>
      <c r="D8198" s="6" t="str">
        <f>TEXT(Table1[[#This Row],[Order Date]],"yyyy")</f>
        <v>2024</v>
      </c>
      <c r="E8198" t="s">
        <v>1907</v>
      </c>
      <c r="F8198" t="s">
        <v>27</v>
      </c>
      <c r="G8198" t="s">
        <v>11</v>
      </c>
      <c r="H8198" t="s">
        <v>12</v>
      </c>
      <c r="I8198" t="s">
        <v>2069</v>
      </c>
      <c r="J8198">
        <v>8.56</v>
      </c>
      <c r="K8198">
        <v>2</v>
      </c>
      <c r="L8198">
        <v>3.85</v>
      </c>
    </row>
    <row r="8199" spans="1:12" ht="14.25" customHeight="1" x14ac:dyDescent="0.25">
      <c r="A8199" t="str">
        <f t="shared" si="128"/>
        <v>ORD8198</v>
      </c>
      <c r="B8199" s="6">
        <v>45521</v>
      </c>
      <c r="C8199" s="6" t="str">
        <f>TEXT(Table1[[#This Row],[Order Date]],"mmm")</f>
        <v>Aug</v>
      </c>
      <c r="D8199" s="6" t="str">
        <f>TEXT(Table1[[#This Row],[Order Date]],"yyyy")</f>
        <v>2024</v>
      </c>
      <c r="E8199" t="s">
        <v>1907</v>
      </c>
      <c r="F8199" t="s">
        <v>27</v>
      </c>
      <c r="G8199" t="s">
        <v>11</v>
      </c>
      <c r="H8199" t="s">
        <v>20</v>
      </c>
      <c r="I8199" t="s">
        <v>886</v>
      </c>
      <c r="J8199">
        <v>13.92</v>
      </c>
      <c r="K8199">
        <v>3</v>
      </c>
      <c r="L8199">
        <v>4.87</v>
      </c>
    </row>
    <row r="8200" spans="1:12" ht="14.25" customHeight="1" x14ac:dyDescent="0.25">
      <c r="A8200" t="str">
        <f t="shared" si="128"/>
        <v>ORD8199</v>
      </c>
      <c r="B8200" s="6">
        <v>45521</v>
      </c>
      <c r="C8200" s="6" t="str">
        <f>TEXT(Table1[[#This Row],[Order Date]],"mmm")</f>
        <v>Aug</v>
      </c>
      <c r="D8200" s="6" t="str">
        <f>TEXT(Table1[[#This Row],[Order Date]],"yyyy")</f>
        <v>2024</v>
      </c>
      <c r="E8200" t="s">
        <v>1907</v>
      </c>
      <c r="F8200" t="s">
        <v>27</v>
      </c>
      <c r="G8200" t="s">
        <v>11</v>
      </c>
      <c r="H8200" t="s">
        <v>92</v>
      </c>
      <c r="I8200" t="s">
        <v>2552</v>
      </c>
      <c r="J8200">
        <v>2518.29</v>
      </c>
      <c r="K8200">
        <v>9</v>
      </c>
      <c r="L8200">
        <v>654.76</v>
      </c>
    </row>
    <row r="8201" spans="1:12" ht="14.25" customHeight="1" x14ac:dyDescent="0.25">
      <c r="A8201" t="str">
        <f t="shared" si="128"/>
        <v>ORD8200</v>
      </c>
      <c r="B8201" s="6">
        <v>45521</v>
      </c>
      <c r="C8201" s="6" t="str">
        <f>TEXT(Table1[[#This Row],[Order Date]],"mmm")</f>
        <v>Aug</v>
      </c>
      <c r="D8201" s="6" t="str">
        <f>TEXT(Table1[[#This Row],[Order Date]],"yyyy")</f>
        <v>2024</v>
      </c>
      <c r="E8201" t="s">
        <v>1907</v>
      </c>
      <c r="F8201" t="s">
        <v>27</v>
      </c>
      <c r="G8201" t="s">
        <v>11</v>
      </c>
      <c r="H8201" t="s">
        <v>18</v>
      </c>
      <c r="I8201" t="s">
        <v>1757</v>
      </c>
      <c r="J8201">
        <v>540.57000000000005</v>
      </c>
      <c r="K8201">
        <v>3</v>
      </c>
      <c r="L8201">
        <v>140.55000000000001</v>
      </c>
    </row>
    <row r="8202" spans="1:12" ht="14.25" customHeight="1" x14ac:dyDescent="0.25">
      <c r="A8202" t="str">
        <f t="shared" si="128"/>
        <v>ORD8201</v>
      </c>
      <c r="B8202" s="6">
        <v>45521</v>
      </c>
      <c r="C8202" s="6" t="str">
        <f>TEXT(Table1[[#This Row],[Order Date]],"mmm")</f>
        <v>Aug</v>
      </c>
      <c r="D8202" s="6" t="str">
        <f>TEXT(Table1[[#This Row],[Order Date]],"yyyy")</f>
        <v>2024</v>
      </c>
      <c r="E8202" t="s">
        <v>1907</v>
      </c>
      <c r="F8202" t="s">
        <v>27</v>
      </c>
      <c r="G8202" t="s">
        <v>11</v>
      </c>
      <c r="H8202" t="s">
        <v>20</v>
      </c>
      <c r="I8202" t="s">
        <v>168</v>
      </c>
      <c r="J8202">
        <v>221.06</v>
      </c>
      <c r="K8202">
        <v>8</v>
      </c>
      <c r="L8202">
        <v>77.37</v>
      </c>
    </row>
    <row r="8203" spans="1:12" ht="14.25" customHeight="1" x14ac:dyDescent="0.25">
      <c r="A8203" t="str">
        <f t="shared" si="128"/>
        <v>ORD8202</v>
      </c>
      <c r="B8203" s="6">
        <v>45522</v>
      </c>
      <c r="C8203" s="6" t="str">
        <f>TEXT(Table1[[#This Row],[Order Date]],"mmm")</f>
        <v>Aug</v>
      </c>
      <c r="D8203" s="6" t="str">
        <f>TEXT(Table1[[#This Row],[Order Date]],"yyyy")</f>
        <v>2024</v>
      </c>
      <c r="E8203" t="s">
        <v>1696</v>
      </c>
      <c r="F8203" t="s">
        <v>149</v>
      </c>
      <c r="G8203" t="s">
        <v>34</v>
      </c>
      <c r="H8203" t="s">
        <v>47</v>
      </c>
      <c r="I8203" t="s">
        <v>1739</v>
      </c>
      <c r="J8203">
        <v>40.479999999999997</v>
      </c>
      <c r="K8203">
        <v>2</v>
      </c>
      <c r="L8203">
        <v>15.79</v>
      </c>
    </row>
    <row r="8204" spans="1:12" ht="14.25" customHeight="1" x14ac:dyDescent="0.25">
      <c r="A8204" t="str">
        <f t="shared" si="128"/>
        <v>ORD8203</v>
      </c>
      <c r="B8204" s="6">
        <v>45522</v>
      </c>
      <c r="C8204" s="6" t="str">
        <f>TEXT(Table1[[#This Row],[Order Date]],"mmm")</f>
        <v>Aug</v>
      </c>
      <c r="D8204" s="6" t="str">
        <f>TEXT(Table1[[#This Row],[Order Date]],"yyyy")</f>
        <v>2024</v>
      </c>
      <c r="E8204" t="s">
        <v>1696</v>
      </c>
      <c r="F8204" t="s">
        <v>149</v>
      </c>
      <c r="G8204" t="s">
        <v>34</v>
      </c>
      <c r="H8204" t="s">
        <v>47</v>
      </c>
      <c r="I8204" t="s">
        <v>60</v>
      </c>
      <c r="J8204">
        <v>9.94</v>
      </c>
      <c r="K8204">
        <v>2</v>
      </c>
      <c r="L8204">
        <v>3.08</v>
      </c>
    </row>
    <row r="8205" spans="1:12" ht="14.25" customHeight="1" x14ac:dyDescent="0.25">
      <c r="A8205" t="str">
        <f t="shared" si="128"/>
        <v>ORD8204</v>
      </c>
      <c r="B8205" s="6">
        <v>45522</v>
      </c>
      <c r="C8205" s="6" t="str">
        <f>TEXT(Table1[[#This Row],[Order Date]],"mmm")</f>
        <v>Aug</v>
      </c>
      <c r="D8205" s="6" t="str">
        <f>TEXT(Table1[[#This Row],[Order Date]],"yyyy")</f>
        <v>2024</v>
      </c>
      <c r="E8205" t="s">
        <v>1696</v>
      </c>
      <c r="F8205" t="s">
        <v>149</v>
      </c>
      <c r="G8205" t="s">
        <v>11</v>
      </c>
      <c r="H8205" t="s">
        <v>20</v>
      </c>
      <c r="I8205" t="s">
        <v>1825</v>
      </c>
      <c r="J8205">
        <v>107.42</v>
      </c>
      <c r="K8205">
        <v>9</v>
      </c>
      <c r="L8205">
        <v>33.57</v>
      </c>
    </row>
    <row r="8206" spans="1:12" ht="14.25" customHeight="1" x14ac:dyDescent="0.25">
      <c r="A8206" t="str">
        <f t="shared" si="128"/>
        <v>ORD8205</v>
      </c>
      <c r="B8206" s="6">
        <v>45522</v>
      </c>
      <c r="C8206" s="6" t="str">
        <f>TEXT(Table1[[#This Row],[Order Date]],"mmm")</f>
        <v>Aug</v>
      </c>
      <c r="D8206" s="6" t="str">
        <f>TEXT(Table1[[#This Row],[Order Date]],"yyyy")</f>
        <v>2024</v>
      </c>
      <c r="E8206" t="s">
        <v>1696</v>
      </c>
      <c r="F8206" t="s">
        <v>149</v>
      </c>
      <c r="G8206" t="s">
        <v>39</v>
      </c>
      <c r="H8206" t="s">
        <v>40</v>
      </c>
      <c r="I8206" t="s">
        <v>751</v>
      </c>
      <c r="J8206">
        <v>37.909999999999997</v>
      </c>
      <c r="K8206">
        <v>1</v>
      </c>
      <c r="L8206">
        <v>10.99</v>
      </c>
    </row>
    <row r="8207" spans="1:12" ht="14.25" customHeight="1" x14ac:dyDescent="0.25">
      <c r="A8207" t="str">
        <f t="shared" si="128"/>
        <v>ORD8206</v>
      </c>
      <c r="B8207" s="6">
        <v>45522</v>
      </c>
      <c r="C8207" s="6" t="str">
        <f>TEXT(Table1[[#This Row],[Order Date]],"mmm")</f>
        <v>Aug</v>
      </c>
      <c r="D8207" s="6" t="str">
        <f>TEXT(Table1[[#This Row],[Order Date]],"yyyy")</f>
        <v>2024</v>
      </c>
      <c r="E8207" t="s">
        <v>1696</v>
      </c>
      <c r="F8207" t="s">
        <v>149</v>
      </c>
      <c r="G8207" t="s">
        <v>34</v>
      </c>
      <c r="H8207" t="s">
        <v>47</v>
      </c>
      <c r="I8207" t="s">
        <v>1406</v>
      </c>
      <c r="J8207">
        <v>88.02</v>
      </c>
      <c r="K8207">
        <v>3</v>
      </c>
      <c r="L8207">
        <v>27.29</v>
      </c>
    </row>
    <row r="8208" spans="1:12" ht="14.25" customHeight="1" x14ac:dyDescent="0.25">
      <c r="A8208" t="str">
        <f t="shared" si="128"/>
        <v>ORD8207</v>
      </c>
      <c r="B8208" s="6">
        <v>45522</v>
      </c>
      <c r="C8208" s="6" t="str">
        <f>TEXT(Table1[[#This Row],[Order Date]],"mmm")</f>
        <v>Aug</v>
      </c>
      <c r="D8208" s="6" t="str">
        <f>TEXT(Table1[[#This Row],[Order Date]],"yyyy")</f>
        <v>2024</v>
      </c>
      <c r="E8208" t="s">
        <v>889</v>
      </c>
      <c r="F8208" t="s">
        <v>10</v>
      </c>
      <c r="G8208" t="s">
        <v>11</v>
      </c>
      <c r="H8208" t="s">
        <v>18</v>
      </c>
      <c r="I8208" t="s">
        <v>753</v>
      </c>
      <c r="J8208">
        <v>200.06</v>
      </c>
      <c r="K8208">
        <v>3</v>
      </c>
      <c r="L8208">
        <v>12.5</v>
      </c>
    </row>
    <row r="8209" spans="1:12" ht="14.25" customHeight="1" x14ac:dyDescent="0.25">
      <c r="A8209" t="str">
        <f t="shared" si="128"/>
        <v>ORD8208</v>
      </c>
      <c r="B8209" s="6">
        <v>45522</v>
      </c>
      <c r="C8209" s="6" t="str">
        <f>TEXT(Table1[[#This Row],[Order Date]],"mmm")</f>
        <v>Aug</v>
      </c>
      <c r="D8209" s="6" t="str">
        <f>TEXT(Table1[[#This Row],[Order Date]],"yyyy")</f>
        <v>2024</v>
      </c>
      <c r="E8209" t="s">
        <v>889</v>
      </c>
      <c r="F8209" t="s">
        <v>10</v>
      </c>
      <c r="G8209" t="s">
        <v>11</v>
      </c>
      <c r="H8209" t="s">
        <v>20</v>
      </c>
      <c r="I8209" t="s">
        <v>952</v>
      </c>
      <c r="J8209">
        <v>21.38</v>
      </c>
      <c r="K8209">
        <v>5</v>
      </c>
      <c r="L8209">
        <v>-33.14</v>
      </c>
    </row>
    <row r="8210" spans="1:12" ht="14.25" customHeight="1" x14ac:dyDescent="0.25">
      <c r="A8210" t="str">
        <f t="shared" si="128"/>
        <v>ORD8209</v>
      </c>
      <c r="B8210" s="6">
        <v>45522</v>
      </c>
      <c r="C8210" s="6" t="str">
        <f>TEXT(Table1[[#This Row],[Order Date]],"mmm")</f>
        <v>Aug</v>
      </c>
      <c r="D8210" s="6" t="str">
        <f>TEXT(Table1[[#This Row],[Order Date]],"yyyy")</f>
        <v>2024</v>
      </c>
      <c r="E8210" t="s">
        <v>889</v>
      </c>
      <c r="F8210" t="s">
        <v>10</v>
      </c>
      <c r="G8210" t="s">
        <v>11</v>
      </c>
      <c r="H8210" t="s">
        <v>20</v>
      </c>
      <c r="I8210" t="s">
        <v>431</v>
      </c>
      <c r="J8210">
        <v>6.74</v>
      </c>
      <c r="K8210">
        <v>4</v>
      </c>
      <c r="L8210">
        <v>-11.46</v>
      </c>
    </row>
    <row r="8211" spans="1:12" ht="14.25" customHeight="1" x14ac:dyDescent="0.25">
      <c r="A8211" t="str">
        <f t="shared" si="128"/>
        <v>ORD8210</v>
      </c>
      <c r="B8211" s="6">
        <v>45522</v>
      </c>
      <c r="C8211" s="6" t="str">
        <f>TEXT(Table1[[#This Row],[Order Date]],"mmm")</f>
        <v>Aug</v>
      </c>
      <c r="D8211" s="6" t="str">
        <f>TEXT(Table1[[#This Row],[Order Date]],"yyyy")</f>
        <v>2024</v>
      </c>
      <c r="E8211" t="s">
        <v>545</v>
      </c>
      <c r="F8211" t="s">
        <v>164</v>
      </c>
      <c r="G8211" t="s">
        <v>11</v>
      </c>
      <c r="H8211" t="s">
        <v>18</v>
      </c>
      <c r="I8211" t="s">
        <v>1410</v>
      </c>
      <c r="J8211">
        <v>323.10000000000002</v>
      </c>
      <c r="K8211">
        <v>2</v>
      </c>
      <c r="L8211">
        <v>61.39</v>
      </c>
    </row>
    <row r="8212" spans="1:12" ht="14.25" customHeight="1" x14ac:dyDescent="0.25">
      <c r="A8212" t="str">
        <f t="shared" si="128"/>
        <v>ORD8211</v>
      </c>
      <c r="B8212" s="6">
        <v>45522</v>
      </c>
      <c r="C8212" s="6" t="str">
        <f>TEXT(Table1[[#This Row],[Order Date]],"mmm")</f>
        <v>Aug</v>
      </c>
      <c r="D8212" s="6" t="str">
        <f>TEXT(Table1[[#This Row],[Order Date]],"yyyy")</f>
        <v>2024</v>
      </c>
      <c r="E8212" t="s">
        <v>2271</v>
      </c>
      <c r="F8212" t="s">
        <v>164</v>
      </c>
      <c r="G8212" t="s">
        <v>39</v>
      </c>
      <c r="H8212" t="s">
        <v>52</v>
      </c>
      <c r="I8212" t="s">
        <v>1875</v>
      </c>
      <c r="J8212">
        <v>843.9</v>
      </c>
      <c r="K8212">
        <v>2</v>
      </c>
      <c r="L8212">
        <v>371.32</v>
      </c>
    </row>
    <row r="8213" spans="1:12" ht="14.25" customHeight="1" x14ac:dyDescent="0.25">
      <c r="A8213" t="str">
        <f t="shared" si="128"/>
        <v>ORD8212</v>
      </c>
      <c r="B8213" s="6">
        <v>45522</v>
      </c>
      <c r="C8213" s="6" t="str">
        <f>TEXT(Table1[[#This Row],[Order Date]],"mmm")</f>
        <v>Aug</v>
      </c>
      <c r="D8213" s="6" t="str">
        <f>TEXT(Table1[[#This Row],[Order Date]],"yyyy")</f>
        <v>2024</v>
      </c>
      <c r="E8213" t="s">
        <v>2271</v>
      </c>
      <c r="F8213" t="s">
        <v>164</v>
      </c>
      <c r="G8213" t="s">
        <v>39</v>
      </c>
      <c r="H8213" t="s">
        <v>52</v>
      </c>
      <c r="I8213" t="s">
        <v>1980</v>
      </c>
      <c r="J8213">
        <v>1496.16</v>
      </c>
      <c r="K8213">
        <v>9</v>
      </c>
      <c r="L8213">
        <v>224.42</v>
      </c>
    </row>
    <row r="8214" spans="1:12" ht="14.25" customHeight="1" x14ac:dyDescent="0.25">
      <c r="A8214" t="str">
        <f t="shared" si="128"/>
        <v>ORD8213</v>
      </c>
      <c r="B8214" s="6">
        <v>45522</v>
      </c>
      <c r="C8214" s="6" t="str">
        <f>TEXT(Table1[[#This Row],[Order Date]],"mmm")</f>
        <v>Aug</v>
      </c>
      <c r="D8214" s="6" t="str">
        <f>TEXT(Table1[[#This Row],[Order Date]],"yyyy")</f>
        <v>2024</v>
      </c>
      <c r="E8214" t="s">
        <v>1891</v>
      </c>
      <c r="F8214" t="s">
        <v>164</v>
      </c>
      <c r="G8214" t="s">
        <v>11</v>
      </c>
      <c r="H8214" t="s">
        <v>20</v>
      </c>
      <c r="I8214" t="s">
        <v>693</v>
      </c>
      <c r="J8214">
        <v>2793.53</v>
      </c>
      <c r="K8214">
        <v>9</v>
      </c>
      <c r="L8214">
        <v>942.82</v>
      </c>
    </row>
    <row r="8215" spans="1:12" ht="14.25" customHeight="1" x14ac:dyDescent="0.25">
      <c r="A8215" t="str">
        <f t="shared" si="128"/>
        <v>ORD8214</v>
      </c>
      <c r="B8215" s="6">
        <v>45522</v>
      </c>
      <c r="C8215" s="6" t="str">
        <f>TEXT(Table1[[#This Row],[Order Date]],"mmm")</f>
        <v>Aug</v>
      </c>
      <c r="D8215" s="6" t="str">
        <f>TEXT(Table1[[#This Row],[Order Date]],"yyyy")</f>
        <v>2024</v>
      </c>
      <c r="E8215" t="s">
        <v>1891</v>
      </c>
      <c r="F8215" t="s">
        <v>164</v>
      </c>
      <c r="G8215" t="s">
        <v>11</v>
      </c>
      <c r="H8215" t="s">
        <v>18</v>
      </c>
      <c r="I8215" t="s">
        <v>974</v>
      </c>
      <c r="J8215">
        <v>1000.02</v>
      </c>
      <c r="K8215">
        <v>7</v>
      </c>
      <c r="L8215">
        <v>290.01</v>
      </c>
    </row>
    <row r="8216" spans="1:12" ht="14.25" customHeight="1" x14ac:dyDescent="0.25">
      <c r="A8216" t="str">
        <f t="shared" si="128"/>
        <v>ORD8215</v>
      </c>
      <c r="B8216" s="6">
        <v>45522</v>
      </c>
      <c r="C8216" s="6" t="str">
        <f>TEXT(Table1[[#This Row],[Order Date]],"mmm")</f>
        <v>Aug</v>
      </c>
      <c r="D8216" s="6" t="str">
        <f>TEXT(Table1[[#This Row],[Order Date]],"yyyy")</f>
        <v>2024</v>
      </c>
      <c r="E8216" t="s">
        <v>1891</v>
      </c>
      <c r="F8216" t="s">
        <v>164</v>
      </c>
      <c r="G8216" t="s">
        <v>34</v>
      </c>
      <c r="H8216" t="s">
        <v>47</v>
      </c>
      <c r="I8216" t="s">
        <v>773</v>
      </c>
      <c r="J8216">
        <v>65.94</v>
      </c>
      <c r="K8216">
        <v>3</v>
      </c>
      <c r="L8216">
        <v>22.42</v>
      </c>
    </row>
    <row r="8217" spans="1:12" ht="14.25" customHeight="1" x14ac:dyDescent="0.25">
      <c r="A8217" t="str">
        <f t="shared" si="128"/>
        <v>ORD8216</v>
      </c>
      <c r="B8217" s="6">
        <v>45522</v>
      </c>
      <c r="C8217" s="6" t="str">
        <f>TEXT(Table1[[#This Row],[Order Date]],"mmm")</f>
        <v>Aug</v>
      </c>
      <c r="D8217" s="6" t="str">
        <f>TEXT(Table1[[#This Row],[Order Date]],"yyyy")</f>
        <v>2024</v>
      </c>
      <c r="E8217" t="s">
        <v>487</v>
      </c>
      <c r="F8217" t="s">
        <v>78</v>
      </c>
      <c r="G8217" t="s">
        <v>11</v>
      </c>
      <c r="H8217" t="s">
        <v>24</v>
      </c>
      <c r="I8217" t="s">
        <v>1527</v>
      </c>
      <c r="J8217">
        <v>9.91</v>
      </c>
      <c r="K8217">
        <v>3</v>
      </c>
      <c r="L8217">
        <v>1.24</v>
      </c>
    </row>
    <row r="8218" spans="1:12" ht="14.25" customHeight="1" x14ac:dyDescent="0.25">
      <c r="A8218" t="str">
        <f t="shared" si="128"/>
        <v>ORD8217</v>
      </c>
      <c r="B8218" s="6">
        <v>45522</v>
      </c>
      <c r="C8218" s="6" t="str">
        <f>TEXT(Table1[[#This Row],[Order Date]],"mmm")</f>
        <v>Aug</v>
      </c>
      <c r="D8218" s="6" t="str">
        <f>TEXT(Table1[[#This Row],[Order Date]],"yyyy")</f>
        <v>2024</v>
      </c>
      <c r="E8218" t="s">
        <v>280</v>
      </c>
      <c r="F8218" t="s">
        <v>78</v>
      </c>
      <c r="G8218" t="s">
        <v>11</v>
      </c>
      <c r="H8218" t="s">
        <v>20</v>
      </c>
      <c r="I8218" t="s">
        <v>511</v>
      </c>
      <c r="J8218">
        <v>10.78</v>
      </c>
      <c r="K8218">
        <v>3</v>
      </c>
      <c r="L8218">
        <v>-7.91</v>
      </c>
    </row>
    <row r="8219" spans="1:12" ht="14.25" customHeight="1" x14ac:dyDescent="0.25">
      <c r="A8219" t="str">
        <f t="shared" si="128"/>
        <v>ORD8218</v>
      </c>
      <c r="B8219" s="6">
        <v>45522</v>
      </c>
      <c r="C8219" s="6" t="str">
        <f>TEXT(Table1[[#This Row],[Order Date]],"mmm")</f>
        <v>Aug</v>
      </c>
      <c r="D8219" s="6" t="str">
        <f>TEXT(Table1[[#This Row],[Order Date]],"yyyy")</f>
        <v>2024</v>
      </c>
      <c r="E8219" t="s">
        <v>2614</v>
      </c>
      <c r="F8219" t="s">
        <v>434</v>
      </c>
      <c r="G8219" t="s">
        <v>39</v>
      </c>
      <c r="H8219" t="s">
        <v>52</v>
      </c>
      <c r="I8219" t="s">
        <v>1879</v>
      </c>
      <c r="J8219">
        <v>23.18</v>
      </c>
      <c r="K8219">
        <v>2</v>
      </c>
      <c r="L8219">
        <v>7.65</v>
      </c>
    </row>
    <row r="8220" spans="1:12" ht="14.25" customHeight="1" x14ac:dyDescent="0.25">
      <c r="A8220" t="str">
        <f t="shared" si="128"/>
        <v>ORD8219</v>
      </c>
      <c r="B8220" s="6">
        <v>45523</v>
      </c>
      <c r="C8220" s="6" t="str">
        <f>TEXT(Table1[[#This Row],[Order Date]],"mmm")</f>
        <v>Aug</v>
      </c>
      <c r="D8220" s="6" t="str">
        <f>TEXT(Table1[[#This Row],[Order Date]],"yyyy")</f>
        <v>2024</v>
      </c>
      <c r="E8220" t="s">
        <v>1295</v>
      </c>
      <c r="F8220" t="s">
        <v>434</v>
      </c>
      <c r="G8220" t="s">
        <v>11</v>
      </c>
      <c r="H8220" t="s">
        <v>20</v>
      </c>
      <c r="I8220" t="s">
        <v>693</v>
      </c>
      <c r="J8220">
        <v>387.99</v>
      </c>
      <c r="K8220">
        <v>1</v>
      </c>
      <c r="L8220">
        <v>182.36</v>
      </c>
    </row>
    <row r="8221" spans="1:12" ht="14.25" customHeight="1" x14ac:dyDescent="0.25">
      <c r="A8221" t="str">
        <f t="shared" si="128"/>
        <v>ORD8220</v>
      </c>
      <c r="B8221" s="6">
        <v>45523</v>
      </c>
      <c r="C8221" s="6" t="str">
        <f>TEXT(Table1[[#This Row],[Order Date]],"mmm")</f>
        <v>Aug</v>
      </c>
      <c r="D8221" s="6" t="str">
        <f>TEXT(Table1[[#This Row],[Order Date]],"yyyy")</f>
        <v>2024</v>
      </c>
      <c r="E8221" t="s">
        <v>822</v>
      </c>
      <c r="F8221" t="s">
        <v>15</v>
      </c>
      <c r="G8221" t="s">
        <v>11</v>
      </c>
      <c r="H8221" t="s">
        <v>20</v>
      </c>
      <c r="I8221" t="s">
        <v>2329</v>
      </c>
      <c r="J8221">
        <v>2.2999999999999998</v>
      </c>
      <c r="K8221">
        <v>2</v>
      </c>
      <c r="L8221">
        <v>-3.9</v>
      </c>
    </row>
    <row r="8222" spans="1:12" ht="14.25" customHeight="1" x14ac:dyDescent="0.25">
      <c r="A8222" t="str">
        <f t="shared" si="128"/>
        <v>ORD8221</v>
      </c>
      <c r="B8222" s="6">
        <v>45523</v>
      </c>
      <c r="C8222" s="6" t="str">
        <f>TEXT(Table1[[#This Row],[Order Date]],"mmm")</f>
        <v>Aug</v>
      </c>
      <c r="D8222" s="6" t="str">
        <f>TEXT(Table1[[#This Row],[Order Date]],"yyyy")</f>
        <v>2024</v>
      </c>
      <c r="E8222" t="s">
        <v>2323</v>
      </c>
      <c r="F8222" t="s">
        <v>434</v>
      </c>
      <c r="G8222" t="s">
        <v>11</v>
      </c>
      <c r="H8222" t="s">
        <v>12</v>
      </c>
      <c r="I8222" t="s">
        <v>934</v>
      </c>
      <c r="J8222">
        <v>19.440000000000001</v>
      </c>
      <c r="K8222">
        <v>3</v>
      </c>
      <c r="L8222">
        <v>9.33</v>
      </c>
    </row>
    <row r="8223" spans="1:12" ht="14.25" customHeight="1" x14ac:dyDescent="0.25">
      <c r="A8223" t="str">
        <f t="shared" si="128"/>
        <v>ORD8222</v>
      </c>
      <c r="B8223" s="6">
        <v>45523</v>
      </c>
      <c r="C8223" s="6" t="str">
        <f>TEXT(Table1[[#This Row],[Order Date]],"mmm")</f>
        <v>Aug</v>
      </c>
      <c r="D8223" s="6" t="str">
        <f>TEXT(Table1[[#This Row],[Order Date]],"yyyy")</f>
        <v>2024</v>
      </c>
      <c r="E8223" t="s">
        <v>1426</v>
      </c>
      <c r="F8223" t="s">
        <v>296</v>
      </c>
      <c r="G8223" t="s">
        <v>11</v>
      </c>
      <c r="H8223" t="s">
        <v>20</v>
      </c>
      <c r="I8223" t="s">
        <v>1174</v>
      </c>
      <c r="J8223">
        <v>102.72</v>
      </c>
      <c r="K8223">
        <v>3</v>
      </c>
      <c r="L8223">
        <v>37.24</v>
      </c>
    </row>
    <row r="8224" spans="1:12" ht="14.25" customHeight="1" x14ac:dyDescent="0.25">
      <c r="A8224" t="str">
        <f t="shared" si="128"/>
        <v>ORD8223</v>
      </c>
      <c r="B8224" s="6">
        <v>45524</v>
      </c>
      <c r="C8224" s="6" t="str">
        <f>TEXT(Table1[[#This Row],[Order Date]],"mmm")</f>
        <v>Aug</v>
      </c>
      <c r="D8224" s="6" t="str">
        <f>TEXT(Table1[[#This Row],[Order Date]],"yyyy")</f>
        <v>2024</v>
      </c>
      <c r="E8224" t="s">
        <v>1104</v>
      </c>
      <c r="F8224" t="s">
        <v>27</v>
      </c>
      <c r="G8224" t="s">
        <v>11</v>
      </c>
      <c r="H8224" t="s">
        <v>20</v>
      </c>
      <c r="I8224" t="s">
        <v>888</v>
      </c>
      <c r="J8224">
        <v>239.12</v>
      </c>
      <c r="K8224">
        <v>5</v>
      </c>
      <c r="L8224">
        <v>77.709999999999994</v>
      </c>
    </row>
    <row r="8225" spans="1:12" ht="14.25" customHeight="1" x14ac:dyDescent="0.25">
      <c r="A8225" t="str">
        <f t="shared" si="128"/>
        <v>ORD8224</v>
      </c>
      <c r="B8225" s="6">
        <v>45524</v>
      </c>
      <c r="C8225" s="6" t="str">
        <f>TEXT(Table1[[#This Row],[Order Date]],"mmm")</f>
        <v>Aug</v>
      </c>
      <c r="D8225" s="6" t="str">
        <f>TEXT(Table1[[#This Row],[Order Date]],"yyyy")</f>
        <v>2024</v>
      </c>
      <c r="E8225" t="s">
        <v>2104</v>
      </c>
      <c r="F8225" t="s">
        <v>434</v>
      </c>
      <c r="G8225" t="s">
        <v>11</v>
      </c>
      <c r="H8225" t="s">
        <v>18</v>
      </c>
      <c r="I8225" t="s">
        <v>2020</v>
      </c>
      <c r="J8225">
        <v>40.29</v>
      </c>
      <c r="K8225">
        <v>3</v>
      </c>
      <c r="L8225">
        <v>10.48</v>
      </c>
    </row>
    <row r="8226" spans="1:12" ht="14.25" customHeight="1" x14ac:dyDescent="0.25">
      <c r="A8226" t="str">
        <f t="shared" si="128"/>
        <v>ORD8225</v>
      </c>
      <c r="B8226" s="6">
        <v>45524</v>
      </c>
      <c r="C8226" s="6" t="str">
        <f>TEXT(Table1[[#This Row],[Order Date]],"mmm")</f>
        <v>Aug</v>
      </c>
      <c r="D8226" s="6" t="str">
        <f>TEXT(Table1[[#This Row],[Order Date]],"yyyy")</f>
        <v>2024</v>
      </c>
      <c r="E8226" t="s">
        <v>1230</v>
      </c>
      <c r="F8226" t="s">
        <v>27</v>
      </c>
      <c r="G8226" t="s">
        <v>11</v>
      </c>
      <c r="H8226" t="s">
        <v>200</v>
      </c>
      <c r="I8226" t="s">
        <v>1137</v>
      </c>
      <c r="J8226">
        <v>17.22</v>
      </c>
      <c r="K8226">
        <v>3</v>
      </c>
      <c r="L8226">
        <v>5.17</v>
      </c>
    </row>
    <row r="8227" spans="1:12" ht="14.25" customHeight="1" x14ac:dyDescent="0.25">
      <c r="A8227" t="str">
        <f t="shared" si="128"/>
        <v>ORD8226</v>
      </c>
      <c r="B8227" s="6">
        <v>45524</v>
      </c>
      <c r="C8227" s="6" t="str">
        <f>TEXT(Table1[[#This Row],[Order Date]],"mmm")</f>
        <v>Aug</v>
      </c>
      <c r="D8227" s="6" t="str">
        <f>TEXT(Table1[[#This Row],[Order Date]],"yyyy")</f>
        <v>2024</v>
      </c>
      <c r="E8227" t="s">
        <v>1230</v>
      </c>
      <c r="F8227" t="s">
        <v>27</v>
      </c>
      <c r="G8227" t="s">
        <v>11</v>
      </c>
      <c r="H8227" t="s">
        <v>18</v>
      </c>
      <c r="I8227" t="s">
        <v>1761</v>
      </c>
      <c r="J8227">
        <v>226.56</v>
      </c>
      <c r="K8227">
        <v>6</v>
      </c>
      <c r="L8227">
        <v>63.44</v>
      </c>
    </row>
    <row r="8228" spans="1:12" ht="14.25" customHeight="1" x14ac:dyDescent="0.25">
      <c r="A8228" t="str">
        <f t="shared" si="128"/>
        <v>ORD8227</v>
      </c>
      <c r="B8228" s="6">
        <v>45524</v>
      </c>
      <c r="C8228" s="6" t="str">
        <f>TEXT(Table1[[#This Row],[Order Date]],"mmm")</f>
        <v>Aug</v>
      </c>
      <c r="D8228" s="6" t="str">
        <f>TEXT(Table1[[#This Row],[Order Date]],"yyyy")</f>
        <v>2024</v>
      </c>
      <c r="E8228" t="s">
        <v>1230</v>
      </c>
      <c r="F8228" t="s">
        <v>27</v>
      </c>
      <c r="G8228" t="s">
        <v>39</v>
      </c>
      <c r="H8228" t="s">
        <v>40</v>
      </c>
      <c r="I8228" t="s">
        <v>704</v>
      </c>
      <c r="J8228">
        <v>107.88</v>
      </c>
      <c r="K8228">
        <v>3</v>
      </c>
      <c r="L8228">
        <v>10.79</v>
      </c>
    </row>
    <row r="8229" spans="1:12" ht="14.25" customHeight="1" x14ac:dyDescent="0.25">
      <c r="A8229" t="str">
        <f t="shared" si="128"/>
        <v>ORD8228</v>
      </c>
      <c r="B8229" s="6">
        <v>45524</v>
      </c>
      <c r="C8229" s="6" t="str">
        <f>TEXT(Table1[[#This Row],[Order Date]],"mmm")</f>
        <v>Aug</v>
      </c>
      <c r="D8229" s="6" t="str">
        <f>TEXT(Table1[[#This Row],[Order Date]],"yyyy")</f>
        <v>2024</v>
      </c>
      <c r="E8229" t="s">
        <v>277</v>
      </c>
      <c r="F8229" t="s">
        <v>27</v>
      </c>
      <c r="G8229" t="s">
        <v>11</v>
      </c>
      <c r="H8229" t="s">
        <v>12</v>
      </c>
      <c r="I8229" t="s">
        <v>1130</v>
      </c>
      <c r="J8229">
        <v>25.92</v>
      </c>
      <c r="K8229">
        <v>4</v>
      </c>
      <c r="L8229">
        <v>12.44</v>
      </c>
    </row>
    <row r="8230" spans="1:12" ht="14.25" customHeight="1" x14ac:dyDescent="0.25">
      <c r="A8230" t="str">
        <f t="shared" si="128"/>
        <v>ORD8229</v>
      </c>
      <c r="B8230" s="6">
        <v>45524</v>
      </c>
      <c r="C8230" s="6" t="str">
        <f>TEXT(Table1[[#This Row],[Order Date]],"mmm")</f>
        <v>Aug</v>
      </c>
      <c r="D8230" s="6" t="str">
        <f>TEXT(Table1[[#This Row],[Order Date]],"yyyy")</f>
        <v>2024</v>
      </c>
      <c r="E8230" t="s">
        <v>2385</v>
      </c>
      <c r="F8230" t="s">
        <v>245</v>
      </c>
      <c r="G8230" t="s">
        <v>39</v>
      </c>
      <c r="H8230" t="s">
        <v>40</v>
      </c>
      <c r="I8230" t="s">
        <v>704</v>
      </c>
      <c r="J8230">
        <v>35.96</v>
      </c>
      <c r="K8230">
        <v>1</v>
      </c>
      <c r="L8230">
        <v>3.6</v>
      </c>
    </row>
    <row r="8231" spans="1:12" ht="14.25" customHeight="1" x14ac:dyDescent="0.25">
      <c r="A8231" t="str">
        <f t="shared" si="128"/>
        <v>ORD8230</v>
      </c>
      <c r="B8231" s="6">
        <v>45525</v>
      </c>
      <c r="C8231" s="6" t="str">
        <f>TEXT(Table1[[#This Row],[Order Date]],"mmm")</f>
        <v>Aug</v>
      </c>
      <c r="D8231" s="6" t="str">
        <f>TEXT(Table1[[#This Row],[Order Date]],"yyyy")</f>
        <v>2024</v>
      </c>
      <c r="E8231" t="s">
        <v>182</v>
      </c>
      <c r="F8231" t="s">
        <v>329</v>
      </c>
      <c r="G8231" t="s">
        <v>34</v>
      </c>
      <c r="H8231" t="s">
        <v>35</v>
      </c>
      <c r="I8231" t="s">
        <v>660</v>
      </c>
      <c r="J8231">
        <v>866.4</v>
      </c>
      <c r="K8231">
        <v>4</v>
      </c>
      <c r="L8231">
        <v>225.26</v>
      </c>
    </row>
    <row r="8232" spans="1:12" ht="14.25" customHeight="1" x14ac:dyDescent="0.25">
      <c r="A8232" t="str">
        <f t="shared" si="128"/>
        <v>ORD8231</v>
      </c>
      <c r="B8232" s="6">
        <v>45525</v>
      </c>
      <c r="C8232" s="6" t="str">
        <f>TEXT(Table1[[#This Row],[Order Date]],"mmm")</f>
        <v>Aug</v>
      </c>
      <c r="D8232" s="6" t="str">
        <f>TEXT(Table1[[#This Row],[Order Date]],"yyyy")</f>
        <v>2024</v>
      </c>
      <c r="E8232" t="s">
        <v>709</v>
      </c>
      <c r="F8232" t="s">
        <v>315</v>
      </c>
      <c r="G8232" t="s">
        <v>11</v>
      </c>
      <c r="H8232" t="s">
        <v>43</v>
      </c>
      <c r="I8232" t="s">
        <v>1247</v>
      </c>
      <c r="J8232">
        <v>35</v>
      </c>
      <c r="K8232">
        <v>7</v>
      </c>
      <c r="L8232">
        <v>16.8</v>
      </c>
    </row>
    <row r="8233" spans="1:12" ht="14.25" customHeight="1" x14ac:dyDescent="0.25">
      <c r="A8233" t="str">
        <f t="shared" si="128"/>
        <v>ORD8232</v>
      </c>
      <c r="B8233" s="6">
        <v>45525</v>
      </c>
      <c r="C8233" s="6" t="str">
        <f>TEXT(Table1[[#This Row],[Order Date]],"mmm")</f>
        <v>Aug</v>
      </c>
      <c r="D8233" s="6" t="str">
        <f>TEXT(Table1[[#This Row],[Order Date]],"yyyy")</f>
        <v>2024</v>
      </c>
      <c r="E8233" t="s">
        <v>709</v>
      </c>
      <c r="F8233" t="s">
        <v>315</v>
      </c>
      <c r="G8233" t="s">
        <v>11</v>
      </c>
      <c r="H8233" t="s">
        <v>200</v>
      </c>
      <c r="I8233" t="s">
        <v>262</v>
      </c>
      <c r="J8233">
        <v>37.24</v>
      </c>
      <c r="K8233">
        <v>4</v>
      </c>
      <c r="L8233">
        <v>10.8</v>
      </c>
    </row>
    <row r="8234" spans="1:12" ht="14.25" customHeight="1" x14ac:dyDescent="0.25">
      <c r="A8234" t="str">
        <f t="shared" si="128"/>
        <v>ORD8233</v>
      </c>
      <c r="B8234" s="6">
        <v>45525</v>
      </c>
      <c r="C8234" s="6" t="str">
        <f>TEXT(Table1[[#This Row],[Order Date]],"mmm")</f>
        <v>Aug</v>
      </c>
      <c r="D8234" s="6" t="str">
        <f>TEXT(Table1[[#This Row],[Order Date]],"yyyy")</f>
        <v>2024</v>
      </c>
      <c r="E8234" t="s">
        <v>709</v>
      </c>
      <c r="F8234" t="s">
        <v>315</v>
      </c>
      <c r="G8234" t="s">
        <v>11</v>
      </c>
      <c r="H8234" t="s">
        <v>63</v>
      </c>
      <c r="I8234" t="s">
        <v>770</v>
      </c>
      <c r="J8234">
        <v>15.28</v>
      </c>
      <c r="K8234">
        <v>2</v>
      </c>
      <c r="L8234">
        <v>7.49</v>
      </c>
    </row>
    <row r="8235" spans="1:12" ht="14.25" customHeight="1" x14ac:dyDescent="0.25">
      <c r="A8235" t="str">
        <f t="shared" si="128"/>
        <v>ORD8234</v>
      </c>
      <c r="B8235" s="6">
        <v>45525</v>
      </c>
      <c r="C8235" s="6" t="str">
        <f>TEXT(Table1[[#This Row],[Order Date]],"mmm")</f>
        <v>Aug</v>
      </c>
      <c r="D8235" s="6" t="str">
        <f>TEXT(Table1[[#This Row],[Order Date]],"yyyy")</f>
        <v>2024</v>
      </c>
      <c r="E8235" t="s">
        <v>1212</v>
      </c>
      <c r="F8235" t="s">
        <v>27</v>
      </c>
      <c r="G8235" t="s">
        <v>11</v>
      </c>
      <c r="H8235" t="s">
        <v>24</v>
      </c>
      <c r="I8235" t="s">
        <v>2201</v>
      </c>
      <c r="J8235">
        <v>17.12</v>
      </c>
      <c r="K8235">
        <v>4</v>
      </c>
      <c r="L8235">
        <v>4.96</v>
      </c>
    </row>
    <row r="8236" spans="1:12" ht="14.25" customHeight="1" x14ac:dyDescent="0.25">
      <c r="A8236" t="str">
        <f t="shared" si="128"/>
        <v>ORD8235</v>
      </c>
      <c r="B8236" s="6">
        <v>45525</v>
      </c>
      <c r="C8236" s="6" t="str">
        <f>TEXT(Table1[[#This Row],[Order Date]],"mmm")</f>
        <v>Aug</v>
      </c>
      <c r="D8236" s="6" t="str">
        <f>TEXT(Table1[[#This Row],[Order Date]],"yyyy")</f>
        <v>2024</v>
      </c>
      <c r="E8236" t="s">
        <v>1212</v>
      </c>
      <c r="F8236" t="s">
        <v>27</v>
      </c>
      <c r="G8236" t="s">
        <v>39</v>
      </c>
      <c r="H8236" t="s">
        <v>40</v>
      </c>
      <c r="I8236" t="s">
        <v>347</v>
      </c>
      <c r="J8236">
        <v>431.97</v>
      </c>
      <c r="K8236">
        <v>4</v>
      </c>
      <c r="L8236">
        <v>37.799999999999997</v>
      </c>
    </row>
    <row r="8237" spans="1:12" ht="14.25" customHeight="1" x14ac:dyDescent="0.25">
      <c r="A8237" t="str">
        <f t="shared" si="128"/>
        <v>ORD8236</v>
      </c>
      <c r="B8237" s="6">
        <v>45525</v>
      </c>
      <c r="C8237" s="6" t="str">
        <f>TEXT(Table1[[#This Row],[Order Date]],"mmm")</f>
        <v>Aug</v>
      </c>
      <c r="D8237" s="6" t="str">
        <f>TEXT(Table1[[#This Row],[Order Date]],"yyyy")</f>
        <v>2024</v>
      </c>
      <c r="E8237" t="s">
        <v>1212</v>
      </c>
      <c r="F8237" t="s">
        <v>27</v>
      </c>
      <c r="G8237" t="s">
        <v>34</v>
      </c>
      <c r="H8237" t="s">
        <v>47</v>
      </c>
      <c r="I8237" t="s">
        <v>1506</v>
      </c>
      <c r="J8237">
        <v>129.91999999999999</v>
      </c>
      <c r="K8237">
        <v>4</v>
      </c>
      <c r="L8237">
        <v>10.39</v>
      </c>
    </row>
    <row r="8238" spans="1:12" ht="14.25" customHeight="1" x14ac:dyDescent="0.25">
      <c r="A8238" t="str">
        <f t="shared" si="128"/>
        <v>ORD8237</v>
      </c>
      <c r="B8238" s="6">
        <v>45525</v>
      </c>
      <c r="C8238" s="6" t="str">
        <f>TEXT(Table1[[#This Row],[Order Date]],"mmm")</f>
        <v>Aug</v>
      </c>
      <c r="D8238" s="6" t="str">
        <f>TEXT(Table1[[#This Row],[Order Date]],"yyyy")</f>
        <v>2024</v>
      </c>
      <c r="E8238" t="s">
        <v>1212</v>
      </c>
      <c r="F8238" t="s">
        <v>27</v>
      </c>
      <c r="G8238" t="s">
        <v>34</v>
      </c>
      <c r="H8238" t="s">
        <v>145</v>
      </c>
      <c r="I8238" t="s">
        <v>741</v>
      </c>
      <c r="J8238">
        <v>568.73</v>
      </c>
      <c r="K8238">
        <v>3</v>
      </c>
      <c r="L8238">
        <v>28.44</v>
      </c>
    </row>
    <row r="8239" spans="1:12" ht="14.25" customHeight="1" x14ac:dyDescent="0.25">
      <c r="A8239" t="str">
        <f t="shared" si="128"/>
        <v>ORD8238</v>
      </c>
      <c r="B8239" s="6">
        <v>45525</v>
      </c>
      <c r="C8239" s="6" t="str">
        <f>TEXT(Table1[[#This Row],[Order Date]],"mmm")</f>
        <v>Aug</v>
      </c>
      <c r="D8239" s="6" t="str">
        <f>TEXT(Table1[[#This Row],[Order Date]],"yyyy")</f>
        <v>2024</v>
      </c>
      <c r="E8239" t="s">
        <v>1212</v>
      </c>
      <c r="F8239" t="s">
        <v>27</v>
      </c>
      <c r="G8239" t="s">
        <v>11</v>
      </c>
      <c r="H8239" t="s">
        <v>20</v>
      </c>
      <c r="I8239" t="s">
        <v>1567</v>
      </c>
      <c r="J8239">
        <v>117.14</v>
      </c>
      <c r="K8239">
        <v>9</v>
      </c>
      <c r="L8239">
        <v>42.46</v>
      </c>
    </row>
    <row r="8240" spans="1:12" ht="14.25" customHeight="1" x14ac:dyDescent="0.25">
      <c r="A8240" t="str">
        <f t="shared" si="128"/>
        <v>ORD8239</v>
      </c>
      <c r="B8240" s="6">
        <v>45525</v>
      </c>
      <c r="C8240" s="6" t="str">
        <f>TEXT(Table1[[#This Row],[Order Date]],"mmm")</f>
        <v>Aug</v>
      </c>
      <c r="D8240" s="6" t="str">
        <f>TEXT(Table1[[#This Row],[Order Date]],"yyyy")</f>
        <v>2024</v>
      </c>
      <c r="E8240" t="s">
        <v>1212</v>
      </c>
      <c r="F8240" t="s">
        <v>27</v>
      </c>
      <c r="G8240" t="s">
        <v>11</v>
      </c>
      <c r="H8240" t="s">
        <v>92</v>
      </c>
      <c r="I8240" t="s">
        <v>2354</v>
      </c>
      <c r="J8240">
        <v>203.52</v>
      </c>
      <c r="K8240">
        <v>3</v>
      </c>
      <c r="L8240">
        <v>54.95</v>
      </c>
    </row>
    <row r="8241" spans="1:12" ht="14.25" customHeight="1" x14ac:dyDescent="0.25">
      <c r="A8241" t="str">
        <f t="shared" si="128"/>
        <v>ORD8240</v>
      </c>
      <c r="B8241" s="6">
        <v>45525</v>
      </c>
      <c r="C8241" s="6" t="str">
        <f>TEXT(Table1[[#This Row],[Order Date]],"mmm")</f>
        <v>Aug</v>
      </c>
      <c r="D8241" s="6" t="str">
        <f>TEXT(Table1[[#This Row],[Order Date]],"yyyy")</f>
        <v>2024</v>
      </c>
      <c r="E8241" t="s">
        <v>1212</v>
      </c>
      <c r="F8241" t="s">
        <v>27</v>
      </c>
      <c r="G8241" t="s">
        <v>11</v>
      </c>
      <c r="H8241" t="s">
        <v>16</v>
      </c>
      <c r="I8241" t="s">
        <v>1709</v>
      </c>
      <c r="J8241">
        <v>51.75</v>
      </c>
      <c r="K8241">
        <v>5</v>
      </c>
      <c r="L8241">
        <v>24.84</v>
      </c>
    </row>
    <row r="8242" spans="1:12" ht="14.25" customHeight="1" x14ac:dyDescent="0.25">
      <c r="A8242" t="str">
        <f t="shared" si="128"/>
        <v>ORD8241</v>
      </c>
      <c r="B8242" s="6">
        <v>45525</v>
      </c>
      <c r="C8242" s="6" t="str">
        <f>TEXT(Table1[[#This Row],[Order Date]],"mmm")</f>
        <v>Aug</v>
      </c>
      <c r="D8242" s="6" t="str">
        <f>TEXT(Table1[[#This Row],[Order Date]],"yyyy")</f>
        <v>2024</v>
      </c>
      <c r="E8242" t="s">
        <v>456</v>
      </c>
      <c r="F8242" t="s">
        <v>531</v>
      </c>
      <c r="G8242" t="s">
        <v>11</v>
      </c>
      <c r="H8242" t="s">
        <v>12</v>
      </c>
      <c r="I8242" t="s">
        <v>1664</v>
      </c>
      <c r="J8242">
        <v>277.39999999999998</v>
      </c>
      <c r="K8242">
        <v>5</v>
      </c>
      <c r="L8242">
        <v>133.15</v>
      </c>
    </row>
    <row r="8243" spans="1:12" ht="14.25" customHeight="1" x14ac:dyDescent="0.25">
      <c r="A8243" t="str">
        <f t="shared" si="128"/>
        <v>ORD8242</v>
      </c>
      <c r="B8243" s="6">
        <v>45525</v>
      </c>
      <c r="C8243" s="6" t="str">
        <f>TEXT(Table1[[#This Row],[Order Date]],"mmm")</f>
        <v>Aug</v>
      </c>
      <c r="D8243" s="6" t="str">
        <f>TEXT(Table1[[#This Row],[Order Date]],"yyyy")</f>
        <v>2024</v>
      </c>
      <c r="E8243" t="s">
        <v>456</v>
      </c>
      <c r="F8243" t="s">
        <v>531</v>
      </c>
      <c r="G8243" t="s">
        <v>34</v>
      </c>
      <c r="H8243" t="s">
        <v>47</v>
      </c>
      <c r="I8243" t="s">
        <v>2557</v>
      </c>
      <c r="J8243">
        <v>25.16</v>
      </c>
      <c r="K8243">
        <v>2</v>
      </c>
      <c r="L8243">
        <v>8.5500000000000007</v>
      </c>
    </row>
    <row r="8244" spans="1:12" ht="14.25" customHeight="1" x14ac:dyDescent="0.25">
      <c r="A8244" t="str">
        <f t="shared" si="128"/>
        <v>ORD8243</v>
      </c>
      <c r="B8244" s="6">
        <v>45525</v>
      </c>
      <c r="C8244" s="6" t="str">
        <f>TEXT(Table1[[#This Row],[Order Date]],"mmm")</f>
        <v>Aug</v>
      </c>
      <c r="D8244" s="6" t="str">
        <f>TEXT(Table1[[#This Row],[Order Date]],"yyyy")</f>
        <v>2024</v>
      </c>
      <c r="E8244" t="s">
        <v>456</v>
      </c>
      <c r="F8244" t="s">
        <v>531</v>
      </c>
      <c r="G8244" t="s">
        <v>34</v>
      </c>
      <c r="H8244" t="s">
        <v>47</v>
      </c>
      <c r="I8244" t="s">
        <v>2647</v>
      </c>
      <c r="J8244">
        <v>91.92</v>
      </c>
      <c r="K8244">
        <v>4</v>
      </c>
      <c r="L8244">
        <v>31.25</v>
      </c>
    </row>
    <row r="8245" spans="1:12" ht="14.25" customHeight="1" x14ac:dyDescent="0.25">
      <c r="A8245" t="str">
        <f t="shared" si="128"/>
        <v>ORD8244</v>
      </c>
      <c r="B8245" s="6">
        <v>45525</v>
      </c>
      <c r="C8245" s="6" t="str">
        <f>TEXT(Table1[[#This Row],[Order Date]],"mmm")</f>
        <v>Aug</v>
      </c>
      <c r="D8245" s="6" t="str">
        <f>TEXT(Table1[[#This Row],[Order Date]],"yyyy")</f>
        <v>2024</v>
      </c>
      <c r="E8245" t="s">
        <v>2412</v>
      </c>
      <c r="F8245" t="s">
        <v>95</v>
      </c>
      <c r="G8245" t="s">
        <v>11</v>
      </c>
      <c r="H8245" t="s">
        <v>12</v>
      </c>
      <c r="I8245" t="s">
        <v>882</v>
      </c>
      <c r="J8245">
        <v>83.88</v>
      </c>
      <c r="K8245">
        <v>1</v>
      </c>
      <c r="L8245">
        <v>29.36</v>
      </c>
    </row>
    <row r="8246" spans="1:12" ht="14.25" customHeight="1" x14ac:dyDescent="0.25">
      <c r="A8246" t="str">
        <f t="shared" si="128"/>
        <v>ORD8245</v>
      </c>
      <c r="B8246" s="6">
        <v>45525</v>
      </c>
      <c r="C8246" s="6" t="str">
        <f>TEXT(Table1[[#This Row],[Order Date]],"mmm")</f>
        <v>Aug</v>
      </c>
      <c r="D8246" s="6" t="str">
        <f>TEXT(Table1[[#This Row],[Order Date]],"yyyy")</f>
        <v>2024</v>
      </c>
      <c r="E8246" t="s">
        <v>1618</v>
      </c>
      <c r="F8246" t="s">
        <v>164</v>
      </c>
      <c r="G8246" t="s">
        <v>34</v>
      </c>
      <c r="H8246" t="s">
        <v>35</v>
      </c>
      <c r="I8246" t="s">
        <v>862</v>
      </c>
      <c r="J8246">
        <v>388.7</v>
      </c>
      <c r="K8246">
        <v>6</v>
      </c>
      <c r="L8246">
        <v>38.869999999999997</v>
      </c>
    </row>
    <row r="8247" spans="1:12" ht="14.25" customHeight="1" x14ac:dyDescent="0.25">
      <c r="A8247" t="str">
        <f t="shared" si="128"/>
        <v>ORD8246</v>
      </c>
      <c r="B8247" s="6">
        <v>45525</v>
      </c>
      <c r="C8247" s="6" t="str">
        <f>TEXT(Table1[[#This Row],[Order Date]],"mmm")</f>
        <v>Aug</v>
      </c>
      <c r="D8247" s="6" t="str">
        <f>TEXT(Table1[[#This Row],[Order Date]],"yyyy")</f>
        <v>2024</v>
      </c>
      <c r="E8247" t="s">
        <v>1618</v>
      </c>
      <c r="F8247" t="s">
        <v>164</v>
      </c>
      <c r="G8247" t="s">
        <v>11</v>
      </c>
      <c r="H8247" t="s">
        <v>18</v>
      </c>
      <c r="I8247" t="s">
        <v>68</v>
      </c>
      <c r="J8247">
        <v>572.58000000000004</v>
      </c>
      <c r="K8247">
        <v>6</v>
      </c>
      <c r="L8247">
        <v>34.35</v>
      </c>
    </row>
    <row r="8248" spans="1:12" ht="14.25" customHeight="1" x14ac:dyDescent="0.25">
      <c r="A8248" t="str">
        <f t="shared" si="128"/>
        <v>ORD8247</v>
      </c>
      <c r="B8248" s="6">
        <v>45525</v>
      </c>
      <c r="C8248" s="6" t="str">
        <f>TEXT(Table1[[#This Row],[Order Date]],"mmm")</f>
        <v>Aug</v>
      </c>
      <c r="D8248" s="6" t="str">
        <f>TEXT(Table1[[#This Row],[Order Date]],"yyyy")</f>
        <v>2024</v>
      </c>
      <c r="E8248" t="s">
        <v>1618</v>
      </c>
      <c r="F8248" t="s">
        <v>164</v>
      </c>
      <c r="G8248" t="s">
        <v>39</v>
      </c>
      <c r="H8248" t="s">
        <v>52</v>
      </c>
      <c r="I8248" t="s">
        <v>2255</v>
      </c>
      <c r="J8248">
        <v>33.18</v>
      </c>
      <c r="K8248">
        <v>2</v>
      </c>
      <c r="L8248">
        <v>11.61</v>
      </c>
    </row>
    <row r="8249" spans="1:12" ht="14.25" customHeight="1" x14ac:dyDescent="0.25">
      <c r="A8249" t="str">
        <f t="shared" si="128"/>
        <v>ORD8248</v>
      </c>
      <c r="B8249" s="6">
        <v>45525</v>
      </c>
      <c r="C8249" s="6" t="str">
        <f>TEXT(Table1[[#This Row],[Order Date]],"mmm")</f>
        <v>Aug</v>
      </c>
      <c r="D8249" s="6" t="str">
        <f>TEXT(Table1[[#This Row],[Order Date]],"yyyy")</f>
        <v>2024</v>
      </c>
      <c r="E8249" t="s">
        <v>1593</v>
      </c>
      <c r="F8249" t="s">
        <v>149</v>
      </c>
      <c r="G8249" t="s">
        <v>11</v>
      </c>
      <c r="H8249" t="s">
        <v>20</v>
      </c>
      <c r="I8249" t="s">
        <v>80</v>
      </c>
      <c r="J8249">
        <v>32.090000000000003</v>
      </c>
      <c r="K8249">
        <v>7</v>
      </c>
      <c r="L8249">
        <v>11.23</v>
      </c>
    </row>
    <row r="8250" spans="1:12" ht="14.25" customHeight="1" x14ac:dyDescent="0.25">
      <c r="A8250" t="str">
        <f t="shared" si="128"/>
        <v>ORD8249</v>
      </c>
      <c r="B8250" s="6">
        <v>45525</v>
      </c>
      <c r="C8250" s="6" t="str">
        <f>TEXT(Table1[[#This Row],[Order Date]],"mmm")</f>
        <v>Aug</v>
      </c>
      <c r="D8250" s="6" t="str">
        <f>TEXT(Table1[[#This Row],[Order Date]],"yyyy")</f>
        <v>2024</v>
      </c>
      <c r="E8250" t="s">
        <v>1593</v>
      </c>
      <c r="F8250" t="s">
        <v>149</v>
      </c>
      <c r="G8250" t="s">
        <v>11</v>
      </c>
      <c r="H8250" t="s">
        <v>20</v>
      </c>
      <c r="I8250" t="s">
        <v>1142</v>
      </c>
      <c r="J8250">
        <v>4305.55</v>
      </c>
      <c r="K8250">
        <v>6</v>
      </c>
      <c r="L8250">
        <v>1453.12</v>
      </c>
    </row>
    <row r="8251" spans="1:12" ht="14.25" customHeight="1" x14ac:dyDescent="0.25">
      <c r="A8251" t="str">
        <f t="shared" si="128"/>
        <v>ORD8250</v>
      </c>
      <c r="B8251" s="6">
        <v>45525</v>
      </c>
      <c r="C8251" s="6" t="str">
        <f>TEXT(Table1[[#This Row],[Order Date]],"mmm")</f>
        <v>Aug</v>
      </c>
      <c r="D8251" s="6" t="str">
        <f>TEXT(Table1[[#This Row],[Order Date]],"yyyy")</f>
        <v>2024</v>
      </c>
      <c r="E8251" t="s">
        <v>2624</v>
      </c>
      <c r="F8251" t="s">
        <v>278</v>
      </c>
      <c r="G8251" t="s">
        <v>11</v>
      </c>
      <c r="H8251" t="s">
        <v>18</v>
      </c>
      <c r="I8251" t="s">
        <v>1689</v>
      </c>
      <c r="J8251">
        <v>237.1</v>
      </c>
      <c r="K8251">
        <v>3</v>
      </c>
      <c r="L8251">
        <v>20.75</v>
      </c>
    </row>
    <row r="8252" spans="1:12" ht="14.25" customHeight="1" x14ac:dyDescent="0.25">
      <c r="A8252" t="str">
        <f t="shared" si="128"/>
        <v>ORD8251</v>
      </c>
      <c r="B8252" s="6">
        <v>45525</v>
      </c>
      <c r="C8252" s="6" t="str">
        <f>TEXT(Table1[[#This Row],[Order Date]],"mmm")</f>
        <v>Aug</v>
      </c>
      <c r="D8252" s="6" t="str">
        <f>TEXT(Table1[[#This Row],[Order Date]],"yyyy")</f>
        <v>2024</v>
      </c>
      <c r="E8252" t="s">
        <v>2624</v>
      </c>
      <c r="F8252" t="s">
        <v>278</v>
      </c>
      <c r="G8252" t="s">
        <v>34</v>
      </c>
      <c r="H8252" t="s">
        <v>47</v>
      </c>
      <c r="I8252" t="s">
        <v>2000</v>
      </c>
      <c r="J8252">
        <v>22.75</v>
      </c>
      <c r="K8252">
        <v>3</v>
      </c>
      <c r="L8252">
        <v>7.11</v>
      </c>
    </row>
    <row r="8253" spans="1:12" ht="14.25" customHeight="1" x14ac:dyDescent="0.25">
      <c r="A8253" t="str">
        <f t="shared" si="128"/>
        <v>ORD8252</v>
      </c>
      <c r="B8253" s="6">
        <v>45525</v>
      </c>
      <c r="C8253" s="6" t="str">
        <f>TEXT(Table1[[#This Row],[Order Date]],"mmm")</f>
        <v>Aug</v>
      </c>
      <c r="D8253" s="6" t="str">
        <f>TEXT(Table1[[#This Row],[Order Date]],"yyyy")</f>
        <v>2024</v>
      </c>
      <c r="E8253" t="s">
        <v>2624</v>
      </c>
      <c r="F8253" t="s">
        <v>278</v>
      </c>
      <c r="G8253" t="s">
        <v>11</v>
      </c>
      <c r="H8253" t="s">
        <v>12</v>
      </c>
      <c r="I8253" t="s">
        <v>1978</v>
      </c>
      <c r="J8253">
        <v>6.67</v>
      </c>
      <c r="K8253">
        <v>1</v>
      </c>
      <c r="L8253">
        <v>2.09</v>
      </c>
    </row>
    <row r="8254" spans="1:12" ht="14.25" customHeight="1" x14ac:dyDescent="0.25">
      <c r="A8254" t="str">
        <f t="shared" si="128"/>
        <v>ORD8253</v>
      </c>
      <c r="B8254" s="6">
        <v>45526</v>
      </c>
      <c r="C8254" s="6" t="str">
        <f>TEXT(Table1[[#This Row],[Order Date]],"mmm")</f>
        <v>Aug</v>
      </c>
      <c r="D8254" s="6" t="str">
        <f>TEXT(Table1[[#This Row],[Order Date]],"yyyy")</f>
        <v>2024</v>
      </c>
      <c r="E8254" t="s">
        <v>2665</v>
      </c>
      <c r="F8254" t="s">
        <v>27</v>
      </c>
      <c r="G8254" t="s">
        <v>34</v>
      </c>
      <c r="H8254" t="s">
        <v>145</v>
      </c>
      <c r="I8254" t="s">
        <v>1553</v>
      </c>
      <c r="J8254">
        <v>210.01</v>
      </c>
      <c r="K8254">
        <v>1</v>
      </c>
      <c r="L8254">
        <v>2.63</v>
      </c>
    </row>
    <row r="8255" spans="1:12" ht="14.25" customHeight="1" x14ac:dyDescent="0.25">
      <c r="A8255" t="str">
        <f t="shared" si="128"/>
        <v>ORD8254</v>
      </c>
      <c r="B8255" s="6">
        <v>45526</v>
      </c>
      <c r="C8255" s="6" t="str">
        <f>TEXT(Table1[[#This Row],[Order Date]],"mmm")</f>
        <v>Aug</v>
      </c>
      <c r="D8255" s="6" t="str">
        <f>TEXT(Table1[[#This Row],[Order Date]],"yyyy")</f>
        <v>2024</v>
      </c>
      <c r="E8255" t="s">
        <v>724</v>
      </c>
      <c r="F8255" t="s">
        <v>23</v>
      </c>
      <c r="G8255" t="s">
        <v>34</v>
      </c>
      <c r="H8255" t="s">
        <v>145</v>
      </c>
      <c r="I8255" t="s">
        <v>1613</v>
      </c>
      <c r="J8255">
        <v>314.52999999999997</v>
      </c>
      <c r="K8255">
        <v>2</v>
      </c>
      <c r="L8255">
        <v>-83.88</v>
      </c>
    </row>
    <row r="8256" spans="1:12" ht="14.25" customHeight="1" x14ac:dyDescent="0.25">
      <c r="A8256" t="str">
        <f t="shared" si="128"/>
        <v>ORD8255</v>
      </c>
      <c r="B8256" s="6">
        <v>45527</v>
      </c>
      <c r="C8256" s="6" t="str">
        <f>TEXT(Table1[[#This Row],[Order Date]],"mmm")</f>
        <v>Aug</v>
      </c>
      <c r="D8256" s="6" t="str">
        <f>TEXT(Table1[[#This Row],[Order Date]],"yyyy")</f>
        <v>2024</v>
      </c>
      <c r="E8256" t="s">
        <v>1546</v>
      </c>
      <c r="F8256" t="s">
        <v>123</v>
      </c>
      <c r="G8256" t="s">
        <v>39</v>
      </c>
      <c r="H8256" t="s">
        <v>40</v>
      </c>
      <c r="I8256" t="s">
        <v>588</v>
      </c>
      <c r="J8256">
        <v>4367.8999999999996</v>
      </c>
      <c r="K8256">
        <v>13</v>
      </c>
      <c r="L8256">
        <v>327.58999999999997</v>
      </c>
    </row>
    <row r="8257" spans="1:12" ht="14.25" customHeight="1" x14ac:dyDescent="0.25">
      <c r="A8257" t="str">
        <f t="shared" si="128"/>
        <v>ORD8256</v>
      </c>
      <c r="B8257" s="6">
        <v>45527</v>
      </c>
      <c r="C8257" s="6" t="str">
        <f>TEXT(Table1[[#This Row],[Order Date]],"mmm")</f>
        <v>Aug</v>
      </c>
      <c r="D8257" s="6" t="str">
        <f>TEXT(Table1[[#This Row],[Order Date]],"yyyy")</f>
        <v>2024</v>
      </c>
      <c r="E8257" t="s">
        <v>1546</v>
      </c>
      <c r="F8257" t="s">
        <v>123</v>
      </c>
      <c r="G8257" t="s">
        <v>11</v>
      </c>
      <c r="H8257" t="s">
        <v>12</v>
      </c>
      <c r="I8257" t="s">
        <v>2546</v>
      </c>
      <c r="J8257">
        <v>49.57</v>
      </c>
      <c r="K8257">
        <v>2</v>
      </c>
      <c r="L8257">
        <v>15.49</v>
      </c>
    </row>
    <row r="8258" spans="1:12" ht="14.25" customHeight="1" x14ac:dyDescent="0.25">
      <c r="A8258" t="str">
        <f t="shared" si="128"/>
        <v>ORD8257</v>
      </c>
      <c r="B8258" s="6">
        <v>45527</v>
      </c>
      <c r="C8258" s="6" t="str">
        <f>TEXT(Table1[[#This Row],[Order Date]],"mmm")</f>
        <v>Aug</v>
      </c>
      <c r="D8258" s="6" t="str">
        <f>TEXT(Table1[[#This Row],[Order Date]],"yyyy")</f>
        <v>2024</v>
      </c>
      <c r="E8258" t="s">
        <v>1546</v>
      </c>
      <c r="F8258" t="s">
        <v>123</v>
      </c>
      <c r="G8258" t="s">
        <v>11</v>
      </c>
      <c r="H8258" t="s">
        <v>92</v>
      </c>
      <c r="I8258" t="s">
        <v>2395</v>
      </c>
      <c r="J8258">
        <v>161.38</v>
      </c>
      <c r="K8258">
        <v>6</v>
      </c>
      <c r="L8258">
        <v>12.1</v>
      </c>
    </row>
    <row r="8259" spans="1:12" ht="14.25" customHeight="1" x14ac:dyDescent="0.25">
      <c r="A8259" t="str">
        <f t="shared" ref="A8259:A8315" si="129">"ORD" &amp; TEXT(ROW(A8259)-1, "0000")</f>
        <v>ORD8258</v>
      </c>
      <c r="B8259" s="6">
        <v>45527</v>
      </c>
      <c r="C8259" s="6" t="str">
        <f>TEXT(Table1[[#This Row],[Order Date]],"mmm")</f>
        <v>Aug</v>
      </c>
      <c r="D8259" s="6" t="str">
        <f>TEXT(Table1[[#This Row],[Order Date]],"yyyy")</f>
        <v>2024</v>
      </c>
      <c r="E8259" t="s">
        <v>1546</v>
      </c>
      <c r="F8259" t="s">
        <v>123</v>
      </c>
      <c r="G8259" t="s">
        <v>34</v>
      </c>
      <c r="H8259" t="s">
        <v>47</v>
      </c>
      <c r="I8259" t="s">
        <v>616</v>
      </c>
      <c r="J8259">
        <v>2.78</v>
      </c>
      <c r="K8259">
        <v>2</v>
      </c>
      <c r="L8259">
        <v>0.42</v>
      </c>
    </row>
    <row r="8260" spans="1:12" ht="14.25" customHeight="1" x14ac:dyDescent="0.25">
      <c r="A8260" t="str">
        <f t="shared" si="129"/>
        <v>ORD8259</v>
      </c>
      <c r="B8260" s="6">
        <v>45527</v>
      </c>
      <c r="C8260" s="6" t="str">
        <f>TEXT(Table1[[#This Row],[Order Date]],"mmm")</f>
        <v>Aug</v>
      </c>
      <c r="D8260" s="6" t="str">
        <f>TEXT(Table1[[#This Row],[Order Date]],"yyyy")</f>
        <v>2024</v>
      </c>
      <c r="E8260" t="s">
        <v>1546</v>
      </c>
      <c r="F8260" t="s">
        <v>123</v>
      </c>
      <c r="G8260" t="s">
        <v>11</v>
      </c>
      <c r="H8260" t="s">
        <v>12</v>
      </c>
      <c r="I8260" t="s">
        <v>1552</v>
      </c>
      <c r="J8260">
        <v>8.7200000000000006</v>
      </c>
      <c r="K8260">
        <v>5</v>
      </c>
      <c r="L8260">
        <v>2.94</v>
      </c>
    </row>
    <row r="8261" spans="1:12" ht="14.25" customHeight="1" x14ac:dyDescent="0.25">
      <c r="A8261" t="str">
        <f t="shared" si="129"/>
        <v>ORD8260</v>
      </c>
      <c r="B8261" s="6">
        <v>45528</v>
      </c>
      <c r="C8261" s="6" t="str">
        <f>TEXT(Table1[[#This Row],[Order Date]],"mmm")</f>
        <v>Aug</v>
      </c>
      <c r="D8261" s="6" t="str">
        <f>TEXT(Table1[[#This Row],[Order Date]],"yyyy")</f>
        <v>2024</v>
      </c>
      <c r="E8261" t="s">
        <v>1935</v>
      </c>
      <c r="F8261" t="s">
        <v>149</v>
      </c>
      <c r="G8261" t="s">
        <v>11</v>
      </c>
      <c r="H8261" t="s">
        <v>20</v>
      </c>
      <c r="I8261" t="s">
        <v>800</v>
      </c>
      <c r="J8261">
        <v>24.67</v>
      </c>
      <c r="K8261">
        <v>4</v>
      </c>
      <c r="L8261">
        <v>7.71</v>
      </c>
    </row>
    <row r="8262" spans="1:12" ht="14.25" customHeight="1" x14ac:dyDescent="0.25">
      <c r="A8262" t="str">
        <f t="shared" si="129"/>
        <v>ORD8261</v>
      </c>
      <c r="B8262" s="6">
        <v>45528</v>
      </c>
      <c r="C8262" s="6" t="str">
        <f>TEXT(Table1[[#This Row],[Order Date]],"mmm")</f>
        <v>Aug</v>
      </c>
      <c r="D8262" s="6" t="str">
        <f>TEXT(Table1[[#This Row],[Order Date]],"yyyy")</f>
        <v>2024</v>
      </c>
      <c r="E8262" t="s">
        <v>1935</v>
      </c>
      <c r="F8262" t="s">
        <v>149</v>
      </c>
      <c r="G8262" t="s">
        <v>11</v>
      </c>
      <c r="H8262" t="s">
        <v>20</v>
      </c>
      <c r="I8262" t="s">
        <v>1120</v>
      </c>
      <c r="J8262">
        <v>3.74</v>
      </c>
      <c r="K8262">
        <v>1</v>
      </c>
      <c r="L8262">
        <v>1.31</v>
      </c>
    </row>
    <row r="8263" spans="1:12" ht="14.25" customHeight="1" x14ac:dyDescent="0.25">
      <c r="A8263" t="str">
        <f t="shared" si="129"/>
        <v>ORD8262</v>
      </c>
      <c r="B8263" s="6">
        <v>45528</v>
      </c>
      <c r="C8263" s="6" t="str">
        <f>TEXT(Table1[[#This Row],[Order Date]],"mmm")</f>
        <v>Aug</v>
      </c>
      <c r="D8263" s="6" t="str">
        <f>TEXT(Table1[[#This Row],[Order Date]],"yyyy")</f>
        <v>2024</v>
      </c>
      <c r="E8263" t="s">
        <v>1303</v>
      </c>
      <c r="F8263" t="s">
        <v>78</v>
      </c>
      <c r="G8263" t="s">
        <v>11</v>
      </c>
      <c r="H8263" t="s">
        <v>92</v>
      </c>
      <c r="I8263" t="s">
        <v>2560</v>
      </c>
      <c r="J8263">
        <v>646.27</v>
      </c>
      <c r="K8263">
        <v>8</v>
      </c>
      <c r="L8263">
        <v>64.63</v>
      </c>
    </row>
    <row r="8264" spans="1:12" ht="14.25" customHeight="1" x14ac:dyDescent="0.25">
      <c r="A8264" t="str">
        <f t="shared" si="129"/>
        <v>ORD8263</v>
      </c>
      <c r="B8264" s="6">
        <v>45528</v>
      </c>
      <c r="C8264" s="6" t="str">
        <f>TEXT(Table1[[#This Row],[Order Date]],"mmm")</f>
        <v>Aug</v>
      </c>
      <c r="D8264" s="6" t="str">
        <f>TEXT(Table1[[#This Row],[Order Date]],"yyyy")</f>
        <v>2024</v>
      </c>
      <c r="E8264" t="s">
        <v>1303</v>
      </c>
      <c r="F8264" t="s">
        <v>78</v>
      </c>
      <c r="G8264" t="s">
        <v>11</v>
      </c>
      <c r="H8264" t="s">
        <v>12</v>
      </c>
      <c r="I8264" t="s">
        <v>327</v>
      </c>
      <c r="J8264">
        <v>10.37</v>
      </c>
      <c r="K8264">
        <v>2</v>
      </c>
      <c r="L8264">
        <v>3.76</v>
      </c>
    </row>
    <row r="8265" spans="1:12" ht="14.25" customHeight="1" x14ac:dyDescent="0.25">
      <c r="A8265" t="str">
        <f t="shared" si="129"/>
        <v>ORD8264</v>
      </c>
      <c r="B8265" s="6">
        <v>45529</v>
      </c>
      <c r="C8265" s="6" t="str">
        <f>TEXT(Table1[[#This Row],[Order Date]],"mmm")</f>
        <v>Aug</v>
      </c>
      <c r="D8265" s="6" t="str">
        <f>TEXT(Table1[[#This Row],[Order Date]],"yyyy")</f>
        <v>2024</v>
      </c>
      <c r="E8265" t="s">
        <v>185</v>
      </c>
      <c r="F8265" t="s">
        <v>245</v>
      </c>
      <c r="G8265" t="s">
        <v>11</v>
      </c>
      <c r="H8265" t="s">
        <v>12</v>
      </c>
      <c r="I8265" t="s">
        <v>2333</v>
      </c>
      <c r="J8265">
        <v>192.16</v>
      </c>
      <c r="K8265">
        <v>5</v>
      </c>
      <c r="L8265">
        <v>67.260000000000005</v>
      </c>
    </row>
    <row r="8266" spans="1:12" ht="14.25" customHeight="1" x14ac:dyDescent="0.25">
      <c r="A8266" t="str">
        <f t="shared" si="129"/>
        <v>ORD8265</v>
      </c>
      <c r="B8266" s="6">
        <v>45529</v>
      </c>
      <c r="C8266" s="6" t="str">
        <f>TEXT(Table1[[#This Row],[Order Date]],"mmm")</f>
        <v>Aug</v>
      </c>
      <c r="D8266" s="6" t="str">
        <f>TEXT(Table1[[#This Row],[Order Date]],"yyyy")</f>
        <v>2024</v>
      </c>
      <c r="E8266" t="s">
        <v>2447</v>
      </c>
      <c r="F8266" t="s">
        <v>120</v>
      </c>
      <c r="G8266" t="s">
        <v>11</v>
      </c>
      <c r="H8266" t="s">
        <v>24</v>
      </c>
      <c r="I8266" t="s">
        <v>226</v>
      </c>
      <c r="J8266">
        <v>9.73</v>
      </c>
      <c r="K8266">
        <v>2</v>
      </c>
      <c r="L8266">
        <v>1.7</v>
      </c>
    </row>
    <row r="8267" spans="1:12" ht="14.25" customHeight="1" x14ac:dyDescent="0.25">
      <c r="A8267" t="str">
        <f t="shared" si="129"/>
        <v>ORD8266</v>
      </c>
      <c r="B8267" s="6">
        <v>45529</v>
      </c>
      <c r="C8267" s="6" t="str">
        <f>TEXT(Table1[[#This Row],[Order Date]],"mmm")</f>
        <v>Aug</v>
      </c>
      <c r="D8267" s="6" t="str">
        <f>TEXT(Table1[[#This Row],[Order Date]],"yyyy")</f>
        <v>2024</v>
      </c>
      <c r="E8267" t="s">
        <v>2447</v>
      </c>
      <c r="F8267" t="s">
        <v>120</v>
      </c>
      <c r="G8267" t="s">
        <v>11</v>
      </c>
      <c r="H8267" t="s">
        <v>12</v>
      </c>
      <c r="I8267" t="s">
        <v>1590</v>
      </c>
      <c r="J8267">
        <v>3.42</v>
      </c>
      <c r="K8267">
        <v>1</v>
      </c>
      <c r="L8267">
        <v>1.07</v>
      </c>
    </row>
    <row r="8268" spans="1:12" ht="14.25" customHeight="1" x14ac:dyDescent="0.25">
      <c r="A8268" t="str">
        <f t="shared" si="129"/>
        <v>ORD8267</v>
      </c>
      <c r="B8268" s="6">
        <v>45529</v>
      </c>
      <c r="C8268" s="6" t="str">
        <f>TEXT(Table1[[#This Row],[Order Date]],"mmm")</f>
        <v>Aug</v>
      </c>
      <c r="D8268" s="6" t="str">
        <f>TEXT(Table1[[#This Row],[Order Date]],"yyyy")</f>
        <v>2024</v>
      </c>
      <c r="E8268" t="s">
        <v>1173</v>
      </c>
      <c r="F8268" t="s">
        <v>78</v>
      </c>
      <c r="G8268" t="s">
        <v>11</v>
      </c>
      <c r="H8268" t="s">
        <v>18</v>
      </c>
      <c r="I8268" t="s">
        <v>1522</v>
      </c>
      <c r="J8268">
        <v>25.7</v>
      </c>
      <c r="K8268">
        <v>2</v>
      </c>
      <c r="L8268">
        <v>1.93</v>
      </c>
    </row>
    <row r="8269" spans="1:12" ht="14.25" customHeight="1" x14ac:dyDescent="0.25">
      <c r="A8269" t="str">
        <f t="shared" si="129"/>
        <v>ORD8268</v>
      </c>
      <c r="B8269" s="6">
        <v>45529</v>
      </c>
      <c r="C8269" s="6" t="str">
        <f>TEXT(Table1[[#This Row],[Order Date]],"mmm")</f>
        <v>Aug</v>
      </c>
      <c r="D8269" s="6" t="str">
        <f>TEXT(Table1[[#This Row],[Order Date]],"yyyy")</f>
        <v>2024</v>
      </c>
      <c r="E8269" t="s">
        <v>58</v>
      </c>
      <c r="F8269" t="s">
        <v>23</v>
      </c>
      <c r="G8269" t="s">
        <v>34</v>
      </c>
      <c r="H8269" t="s">
        <v>74</v>
      </c>
      <c r="I8269" t="s">
        <v>2484</v>
      </c>
      <c r="J8269">
        <v>130.97999999999999</v>
      </c>
      <c r="K8269">
        <v>2</v>
      </c>
      <c r="L8269">
        <v>-89.07</v>
      </c>
    </row>
    <row r="8270" spans="1:12" ht="14.25" customHeight="1" x14ac:dyDescent="0.25">
      <c r="A8270" t="str">
        <f t="shared" si="129"/>
        <v>ORD8269</v>
      </c>
      <c r="B8270" s="6">
        <v>45530</v>
      </c>
      <c r="C8270" s="6" t="str">
        <f>TEXT(Table1[[#This Row],[Order Date]],"mmm")</f>
        <v>Aug</v>
      </c>
      <c r="D8270" s="6" t="str">
        <f>TEXT(Table1[[#This Row],[Order Date]],"yyyy")</f>
        <v>2024</v>
      </c>
      <c r="E8270" t="s">
        <v>1672</v>
      </c>
      <c r="F8270" t="s">
        <v>30</v>
      </c>
      <c r="G8270" t="s">
        <v>39</v>
      </c>
      <c r="H8270" t="s">
        <v>52</v>
      </c>
      <c r="I8270" t="s">
        <v>867</v>
      </c>
      <c r="J8270">
        <v>71.98</v>
      </c>
      <c r="K8270">
        <v>2</v>
      </c>
      <c r="L8270">
        <v>15.12</v>
      </c>
    </row>
    <row r="8271" spans="1:12" ht="14.25" customHeight="1" x14ac:dyDescent="0.25">
      <c r="A8271" t="str">
        <f t="shared" si="129"/>
        <v>ORD8270</v>
      </c>
      <c r="B8271" s="6">
        <v>45530</v>
      </c>
      <c r="C8271" s="6" t="str">
        <f>TEXT(Table1[[#This Row],[Order Date]],"mmm")</f>
        <v>Aug</v>
      </c>
      <c r="D8271" s="6" t="str">
        <f>TEXT(Table1[[#This Row],[Order Date]],"yyyy")</f>
        <v>2024</v>
      </c>
      <c r="E8271" t="s">
        <v>9</v>
      </c>
      <c r="F8271" t="s">
        <v>15</v>
      </c>
      <c r="G8271" t="s">
        <v>34</v>
      </c>
      <c r="H8271" t="s">
        <v>47</v>
      </c>
      <c r="I8271" t="s">
        <v>1311</v>
      </c>
      <c r="J8271">
        <v>64.959999999999994</v>
      </c>
      <c r="K8271">
        <v>5</v>
      </c>
      <c r="L8271">
        <v>-43.85</v>
      </c>
    </row>
    <row r="8272" spans="1:12" ht="14.25" customHeight="1" x14ac:dyDescent="0.25">
      <c r="A8272" t="str">
        <f t="shared" si="129"/>
        <v>ORD8271</v>
      </c>
      <c r="B8272" s="6">
        <v>45530</v>
      </c>
      <c r="C8272" s="6" t="str">
        <f>TEXT(Table1[[#This Row],[Order Date]],"mmm")</f>
        <v>Aug</v>
      </c>
      <c r="D8272" s="6" t="str">
        <f>TEXT(Table1[[#This Row],[Order Date]],"yyyy")</f>
        <v>2024</v>
      </c>
      <c r="E8272" t="s">
        <v>2013</v>
      </c>
      <c r="F8272" t="s">
        <v>110</v>
      </c>
      <c r="G8272" t="s">
        <v>11</v>
      </c>
      <c r="H8272" t="s">
        <v>18</v>
      </c>
      <c r="I8272" t="s">
        <v>2020</v>
      </c>
      <c r="J8272">
        <v>53.72</v>
      </c>
      <c r="K8272">
        <v>4</v>
      </c>
      <c r="L8272">
        <v>13.97</v>
      </c>
    </row>
    <row r="8273" spans="1:12" ht="14.25" customHeight="1" x14ac:dyDescent="0.25">
      <c r="A8273" t="str">
        <f t="shared" si="129"/>
        <v>ORD8272</v>
      </c>
      <c r="B8273" s="6">
        <v>45531</v>
      </c>
      <c r="C8273" s="6" t="str">
        <f>TEXT(Table1[[#This Row],[Order Date]],"mmm")</f>
        <v>Aug</v>
      </c>
      <c r="D8273" s="6" t="str">
        <f>TEXT(Table1[[#This Row],[Order Date]],"yyyy")</f>
        <v>2024</v>
      </c>
      <c r="E8273" t="s">
        <v>1424</v>
      </c>
      <c r="F8273" t="s">
        <v>434</v>
      </c>
      <c r="G8273" t="s">
        <v>34</v>
      </c>
      <c r="H8273" t="s">
        <v>145</v>
      </c>
      <c r="I8273" t="s">
        <v>2452</v>
      </c>
      <c r="J8273">
        <v>1488.42</v>
      </c>
      <c r="K8273">
        <v>7</v>
      </c>
      <c r="L8273">
        <v>-297.68</v>
      </c>
    </row>
    <row r="8274" spans="1:12" ht="14.25" customHeight="1" x14ac:dyDescent="0.25">
      <c r="A8274" t="str">
        <f t="shared" si="129"/>
        <v>ORD8273</v>
      </c>
      <c r="B8274" s="6">
        <v>45531</v>
      </c>
      <c r="C8274" s="6" t="str">
        <f>TEXT(Table1[[#This Row],[Order Date]],"mmm")</f>
        <v>Aug</v>
      </c>
      <c r="D8274" s="6" t="str">
        <f>TEXT(Table1[[#This Row],[Order Date]],"yyyy")</f>
        <v>2024</v>
      </c>
      <c r="E8274" t="s">
        <v>1209</v>
      </c>
      <c r="F8274" t="s">
        <v>149</v>
      </c>
      <c r="G8274" t="s">
        <v>11</v>
      </c>
      <c r="H8274" t="s">
        <v>18</v>
      </c>
      <c r="I8274" t="s">
        <v>1453</v>
      </c>
      <c r="J8274">
        <v>63.84</v>
      </c>
      <c r="K8274">
        <v>8</v>
      </c>
      <c r="L8274">
        <v>16.600000000000001</v>
      </c>
    </row>
    <row r="8275" spans="1:12" ht="14.25" customHeight="1" x14ac:dyDescent="0.25">
      <c r="A8275" t="str">
        <f t="shared" si="129"/>
        <v>ORD8274</v>
      </c>
      <c r="B8275" s="6">
        <v>45531</v>
      </c>
      <c r="C8275" s="6" t="str">
        <f>TEXT(Table1[[#This Row],[Order Date]],"mmm")</f>
        <v>Aug</v>
      </c>
      <c r="D8275" s="6" t="str">
        <f>TEXT(Table1[[#This Row],[Order Date]],"yyyy")</f>
        <v>2024</v>
      </c>
      <c r="E8275" t="s">
        <v>1209</v>
      </c>
      <c r="F8275" t="s">
        <v>149</v>
      </c>
      <c r="G8275" t="s">
        <v>39</v>
      </c>
      <c r="H8275" t="s">
        <v>40</v>
      </c>
      <c r="I8275" t="s">
        <v>1187</v>
      </c>
      <c r="J8275">
        <v>347.97</v>
      </c>
      <c r="K8275">
        <v>3</v>
      </c>
      <c r="L8275">
        <v>100.91</v>
      </c>
    </row>
    <row r="8276" spans="1:12" ht="14.25" customHeight="1" x14ac:dyDescent="0.25">
      <c r="A8276" t="str">
        <f t="shared" si="129"/>
        <v>ORD8275</v>
      </c>
      <c r="B8276" s="6">
        <v>45531</v>
      </c>
      <c r="C8276" s="6" t="str">
        <f>TEXT(Table1[[#This Row],[Order Date]],"mmm")</f>
        <v>Aug</v>
      </c>
      <c r="D8276" s="6" t="str">
        <f>TEXT(Table1[[#This Row],[Order Date]],"yyyy")</f>
        <v>2024</v>
      </c>
      <c r="E8276" t="s">
        <v>1209</v>
      </c>
      <c r="F8276" t="s">
        <v>149</v>
      </c>
      <c r="G8276" t="s">
        <v>11</v>
      </c>
      <c r="H8276" t="s">
        <v>20</v>
      </c>
      <c r="I8276" t="s">
        <v>800</v>
      </c>
      <c r="J8276">
        <v>37.01</v>
      </c>
      <c r="K8276">
        <v>6</v>
      </c>
      <c r="L8276">
        <v>11.57</v>
      </c>
    </row>
    <row r="8277" spans="1:12" ht="14.25" customHeight="1" x14ac:dyDescent="0.25">
      <c r="A8277" t="str">
        <f t="shared" si="129"/>
        <v>ORD8276</v>
      </c>
      <c r="B8277" s="6">
        <v>45531</v>
      </c>
      <c r="C8277" s="6" t="str">
        <f>TEXT(Table1[[#This Row],[Order Date]],"mmm")</f>
        <v>Aug</v>
      </c>
      <c r="D8277" s="6" t="str">
        <f>TEXT(Table1[[#This Row],[Order Date]],"yyyy")</f>
        <v>2024</v>
      </c>
      <c r="E8277" t="s">
        <v>509</v>
      </c>
      <c r="F8277" t="s">
        <v>10</v>
      </c>
      <c r="G8277" t="s">
        <v>11</v>
      </c>
      <c r="H8277" t="s">
        <v>24</v>
      </c>
      <c r="I8277" t="s">
        <v>384</v>
      </c>
      <c r="J8277">
        <v>5.95</v>
      </c>
      <c r="K8277">
        <v>1</v>
      </c>
      <c r="L8277">
        <v>0.37</v>
      </c>
    </row>
    <row r="8278" spans="1:12" ht="14.25" customHeight="1" x14ac:dyDescent="0.25">
      <c r="A8278" t="str">
        <f t="shared" si="129"/>
        <v>ORD8277</v>
      </c>
      <c r="B8278" s="6">
        <v>45531</v>
      </c>
      <c r="C8278" s="6" t="str">
        <f>TEXT(Table1[[#This Row],[Order Date]],"mmm")</f>
        <v>Aug</v>
      </c>
      <c r="D8278" s="6" t="str">
        <f>TEXT(Table1[[#This Row],[Order Date]],"yyyy")</f>
        <v>2024</v>
      </c>
      <c r="E8278" t="s">
        <v>1249</v>
      </c>
      <c r="F8278" t="s">
        <v>123</v>
      </c>
      <c r="G8278" t="s">
        <v>11</v>
      </c>
      <c r="H8278" t="s">
        <v>63</v>
      </c>
      <c r="I8278" t="s">
        <v>1427</v>
      </c>
      <c r="J8278">
        <v>2.9</v>
      </c>
      <c r="K8278">
        <v>1</v>
      </c>
      <c r="L8278">
        <v>0.98</v>
      </c>
    </row>
    <row r="8279" spans="1:12" ht="14.25" customHeight="1" x14ac:dyDescent="0.25">
      <c r="A8279" t="str">
        <f t="shared" si="129"/>
        <v>ORD8278</v>
      </c>
      <c r="B8279" s="6">
        <v>45531</v>
      </c>
      <c r="C8279" s="6" t="str">
        <f>TEXT(Table1[[#This Row],[Order Date]],"mmm")</f>
        <v>Aug</v>
      </c>
      <c r="D8279" s="6" t="str">
        <f>TEXT(Table1[[#This Row],[Order Date]],"yyyy")</f>
        <v>2024</v>
      </c>
      <c r="E8279" t="s">
        <v>2265</v>
      </c>
      <c r="F8279" t="s">
        <v>27</v>
      </c>
      <c r="G8279" t="s">
        <v>34</v>
      </c>
      <c r="H8279" t="s">
        <v>47</v>
      </c>
      <c r="I8279" t="s">
        <v>2036</v>
      </c>
      <c r="J8279">
        <v>198.46</v>
      </c>
      <c r="K8279">
        <v>2</v>
      </c>
      <c r="L8279">
        <v>99.23</v>
      </c>
    </row>
    <row r="8280" spans="1:12" ht="14.25" customHeight="1" x14ac:dyDescent="0.25">
      <c r="A8280" t="str">
        <f t="shared" si="129"/>
        <v>ORD8279</v>
      </c>
      <c r="B8280" s="6">
        <v>45531</v>
      </c>
      <c r="C8280" s="6" t="str">
        <f>TEXT(Table1[[#This Row],[Order Date]],"mmm")</f>
        <v>Aug</v>
      </c>
      <c r="D8280" s="6" t="str">
        <f>TEXT(Table1[[#This Row],[Order Date]],"yyyy")</f>
        <v>2024</v>
      </c>
      <c r="E8280" t="s">
        <v>2265</v>
      </c>
      <c r="F8280" t="s">
        <v>27</v>
      </c>
      <c r="G8280" t="s">
        <v>11</v>
      </c>
      <c r="H8280" t="s">
        <v>92</v>
      </c>
      <c r="I8280" t="s">
        <v>1640</v>
      </c>
      <c r="J8280">
        <v>321.92</v>
      </c>
      <c r="K8280">
        <v>4</v>
      </c>
      <c r="L8280">
        <v>96.58</v>
      </c>
    </row>
    <row r="8281" spans="1:12" ht="14.25" customHeight="1" x14ac:dyDescent="0.25">
      <c r="A8281" t="str">
        <f t="shared" si="129"/>
        <v>ORD8280</v>
      </c>
      <c r="B8281" s="6">
        <v>45531</v>
      </c>
      <c r="C8281" s="6" t="str">
        <f>TEXT(Table1[[#This Row],[Order Date]],"mmm")</f>
        <v>Aug</v>
      </c>
      <c r="D8281" s="6" t="str">
        <f>TEXT(Table1[[#This Row],[Order Date]],"yyyy")</f>
        <v>2024</v>
      </c>
      <c r="E8281" t="s">
        <v>2265</v>
      </c>
      <c r="F8281" t="s">
        <v>27</v>
      </c>
      <c r="G8281" t="s">
        <v>39</v>
      </c>
      <c r="H8281" t="s">
        <v>603</v>
      </c>
      <c r="I8281" t="s">
        <v>1089</v>
      </c>
      <c r="J8281">
        <v>879.98</v>
      </c>
      <c r="K8281">
        <v>2</v>
      </c>
      <c r="L8281">
        <v>329.99</v>
      </c>
    </row>
    <row r="8282" spans="1:12" ht="14.25" customHeight="1" x14ac:dyDescent="0.25">
      <c r="A8282" t="str">
        <f t="shared" si="129"/>
        <v>ORD8281</v>
      </c>
      <c r="B8282" s="6">
        <v>45531</v>
      </c>
      <c r="C8282" s="6" t="str">
        <f>TEXT(Table1[[#This Row],[Order Date]],"mmm")</f>
        <v>Aug</v>
      </c>
      <c r="D8282" s="6" t="str">
        <f>TEXT(Table1[[#This Row],[Order Date]],"yyyy")</f>
        <v>2024</v>
      </c>
      <c r="E8282" t="s">
        <v>2265</v>
      </c>
      <c r="F8282" t="s">
        <v>27</v>
      </c>
      <c r="G8282" t="s">
        <v>11</v>
      </c>
      <c r="H8282" t="s">
        <v>200</v>
      </c>
      <c r="I8282" t="s">
        <v>2593</v>
      </c>
      <c r="J8282">
        <v>28.4</v>
      </c>
      <c r="K8282">
        <v>5</v>
      </c>
      <c r="L8282">
        <v>8.24</v>
      </c>
    </row>
    <row r="8283" spans="1:12" ht="14.25" customHeight="1" x14ac:dyDescent="0.25">
      <c r="A8283" t="str">
        <f t="shared" si="129"/>
        <v>ORD8282</v>
      </c>
      <c r="B8283" s="6">
        <v>45531</v>
      </c>
      <c r="C8283" s="6" t="str">
        <f>TEXT(Table1[[#This Row],[Order Date]],"mmm")</f>
        <v>Aug</v>
      </c>
      <c r="D8283" s="6" t="str">
        <f>TEXT(Table1[[#This Row],[Order Date]],"yyyy")</f>
        <v>2024</v>
      </c>
      <c r="E8283" t="s">
        <v>2265</v>
      </c>
      <c r="F8283" t="s">
        <v>27</v>
      </c>
      <c r="G8283" t="s">
        <v>34</v>
      </c>
      <c r="H8283" t="s">
        <v>35</v>
      </c>
      <c r="I8283" t="s">
        <v>574</v>
      </c>
      <c r="J8283">
        <v>230.28</v>
      </c>
      <c r="K8283">
        <v>3</v>
      </c>
      <c r="L8283">
        <v>23.03</v>
      </c>
    </row>
    <row r="8284" spans="1:12" ht="14.25" customHeight="1" x14ac:dyDescent="0.25">
      <c r="A8284" t="str">
        <f t="shared" si="129"/>
        <v>ORD8283</v>
      </c>
      <c r="B8284" s="6">
        <v>45531</v>
      </c>
      <c r="C8284" s="6" t="str">
        <f>TEXT(Table1[[#This Row],[Order Date]],"mmm")</f>
        <v>Aug</v>
      </c>
      <c r="D8284" s="6" t="str">
        <f>TEXT(Table1[[#This Row],[Order Date]],"yyyy")</f>
        <v>2024</v>
      </c>
      <c r="E8284" t="s">
        <v>2265</v>
      </c>
      <c r="F8284" t="s">
        <v>27</v>
      </c>
      <c r="G8284" t="s">
        <v>11</v>
      </c>
      <c r="H8284" t="s">
        <v>12</v>
      </c>
      <c r="I8284" t="s">
        <v>1054</v>
      </c>
      <c r="J8284">
        <v>116.28</v>
      </c>
      <c r="K8284">
        <v>3</v>
      </c>
      <c r="L8284">
        <v>56.98</v>
      </c>
    </row>
    <row r="8285" spans="1:12" ht="14.25" customHeight="1" x14ac:dyDescent="0.25">
      <c r="A8285" t="str">
        <f t="shared" si="129"/>
        <v>ORD8284</v>
      </c>
      <c r="B8285" s="6">
        <v>45531</v>
      </c>
      <c r="C8285" s="6" t="str">
        <f>TEXT(Table1[[#This Row],[Order Date]],"mmm")</f>
        <v>Aug</v>
      </c>
      <c r="D8285" s="6" t="str">
        <f>TEXT(Table1[[#This Row],[Order Date]],"yyyy")</f>
        <v>2024</v>
      </c>
      <c r="E8285" t="s">
        <v>2265</v>
      </c>
      <c r="F8285" t="s">
        <v>27</v>
      </c>
      <c r="G8285" t="s">
        <v>11</v>
      </c>
      <c r="H8285" t="s">
        <v>20</v>
      </c>
      <c r="I8285" t="s">
        <v>1777</v>
      </c>
      <c r="J8285">
        <v>841.57</v>
      </c>
      <c r="K8285">
        <v>2</v>
      </c>
      <c r="L8285">
        <v>294.55</v>
      </c>
    </row>
    <row r="8286" spans="1:12" ht="14.25" customHeight="1" x14ac:dyDescent="0.25">
      <c r="A8286" t="str">
        <f t="shared" si="129"/>
        <v>ORD8285</v>
      </c>
      <c r="B8286" s="6">
        <v>45531</v>
      </c>
      <c r="C8286" s="6" t="str">
        <f>TEXT(Table1[[#This Row],[Order Date]],"mmm")</f>
        <v>Aug</v>
      </c>
      <c r="D8286" s="6" t="str">
        <f>TEXT(Table1[[#This Row],[Order Date]],"yyyy")</f>
        <v>2024</v>
      </c>
      <c r="E8286" t="s">
        <v>2265</v>
      </c>
      <c r="F8286" t="s">
        <v>27</v>
      </c>
      <c r="G8286" t="s">
        <v>11</v>
      </c>
      <c r="H8286" t="s">
        <v>18</v>
      </c>
      <c r="I8286" t="s">
        <v>257</v>
      </c>
      <c r="J8286">
        <v>354.9</v>
      </c>
      <c r="K8286">
        <v>5</v>
      </c>
      <c r="L8286">
        <v>17.75</v>
      </c>
    </row>
    <row r="8287" spans="1:12" ht="14.25" customHeight="1" x14ac:dyDescent="0.25">
      <c r="A8287" t="str">
        <f t="shared" si="129"/>
        <v>ORD8286</v>
      </c>
      <c r="B8287" s="6">
        <v>45531</v>
      </c>
      <c r="C8287" s="6" t="str">
        <f>TEXT(Table1[[#This Row],[Order Date]],"mmm")</f>
        <v>Aug</v>
      </c>
      <c r="D8287" s="6" t="str">
        <f>TEXT(Table1[[#This Row],[Order Date]],"yyyy")</f>
        <v>2024</v>
      </c>
      <c r="E8287" t="s">
        <v>1941</v>
      </c>
      <c r="F8287" t="s">
        <v>120</v>
      </c>
      <c r="G8287" t="s">
        <v>11</v>
      </c>
      <c r="H8287" t="s">
        <v>12</v>
      </c>
      <c r="I8287" t="s">
        <v>1365</v>
      </c>
      <c r="J8287">
        <v>5.18</v>
      </c>
      <c r="K8287">
        <v>1</v>
      </c>
      <c r="L8287">
        <v>1.81</v>
      </c>
    </row>
    <row r="8288" spans="1:12" ht="14.25" customHeight="1" x14ac:dyDescent="0.25">
      <c r="A8288" t="str">
        <f t="shared" si="129"/>
        <v>ORD8287</v>
      </c>
      <c r="B8288" s="6">
        <v>45531</v>
      </c>
      <c r="C8288" s="6" t="str">
        <f>TEXT(Table1[[#This Row],[Order Date]],"mmm")</f>
        <v>Aug</v>
      </c>
      <c r="D8288" s="6" t="str">
        <f>TEXT(Table1[[#This Row],[Order Date]],"yyyy")</f>
        <v>2024</v>
      </c>
      <c r="E8288" t="s">
        <v>195</v>
      </c>
      <c r="F8288" t="s">
        <v>123</v>
      </c>
      <c r="G8288" t="s">
        <v>11</v>
      </c>
      <c r="H8288" t="s">
        <v>92</v>
      </c>
      <c r="I8288" t="s">
        <v>1923</v>
      </c>
      <c r="J8288">
        <v>14.34</v>
      </c>
      <c r="K8288">
        <v>4</v>
      </c>
      <c r="L8288">
        <v>0.9</v>
      </c>
    </row>
    <row r="8289" spans="1:12" ht="14.25" customHeight="1" x14ac:dyDescent="0.25">
      <c r="A8289" t="str">
        <f t="shared" si="129"/>
        <v>ORD8288</v>
      </c>
      <c r="B8289" s="6">
        <v>45531</v>
      </c>
      <c r="C8289" s="6" t="str">
        <f>TEXT(Table1[[#This Row],[Order Date]],"mmm")</f>
        <v>Aug</v>
      </c>
      <c r="D8289" s="6" t="str">
        <f>TEXT(Table1[[#This Row],[Order Date]],"yyyy")</f>
        <v>2024</v>
      </c>
      <c r="E8289" t="s">
        <v>1974</v>
      </c>
      <c r="F8289" t="s">
        <v>23</v>
      </c>
      <c r="G8289" t="s">
        <v>11</v>
      </c>
      <c r="H8289" t="s">
        <v>12</v>
      </c>
      <c r="I8289" t="s">
        <v>1857</v>
      </c>
      <c r="J8289">
        <v>12.67</v>
      </c>
      <c r="K8289">
        <v>3</v>
      </c>
      <c r="L8289">
        <v>3.96</v>
      </c>
    </row>
    <row r="8290" spans="1:12" ht="14.25" customHeight="1" x14ac:dyDescent="0.25">
      <c r="A8290" t="str">
        <f t="shared" si="129"/>
        <v>ORD8289</v>
      </c>
      <c r="B8290" s="6">
        <v>45531</v>
      </c>
      <c r="C8290" s="6" t="str">
        <f>TEXT(Table1[[#This Row],[Order Date]],"mmm")</f>
        <v>Aug</v>
      </c>
      <c r="D8290" s="6" t="str">
        <f>TEXT(Table1[[#This Row],[Order Date]],"yyyy")</f>
        <v>2024</v>
      </c>
      <c r="E8290" t="s">
        <v>1974</v>
      </c>
      <c r="F8290" t="s">
        <v>23</v>
      </c>
      <c r="G8290" t="s">
        <v>39</v>
      </c>
      <c r="H8290" t="s">
        <v>52</v>
      </c>
      <c r="I8290" t="s">
        <v>502</v>
      </c>
      <c r="J8290">
        <v>1119.8900000000001</v>
      </c>
      <c r="K8290">
        <v>14</v>
      </c>
      <c r="L8290">
        <v>209.98</v>
      </c>
    </row>
    <row r="8291" spans="1:12" ht="14.25" customHeight="1" x14ac:dyDescent="0.25">
      <c r="A8291" t="str">
        <f t="shared" si="129"/>
        <v>ORD8290</v>
      </c>
      <c r="B8291" s="6">
        <v>45531</v>
      </c>
      <c r="C8291" s="6" t="str">
        <f>TEXT(Table1[[#This Row],[Order Date]],"mmm")</f>
        <v>Aug</v>
      </c>
      <c r="D8291" s="6" t="str">
        <f>TEXT(Table1[[#This Row],[Order Date]],"yyyy")</f>
        <v>2024</v>
      </c>
      <c r="E8291" t="s">
        <v>1828</v>
      </c>
      <c r="F8291" t="s">
        <v>95</v>
      </c>
      <c r="G8291" t="s">
        <v>34</v>
      </c>
      <c r="H8291" t="s">
        <v>47</v>
      </c>
      <c r="I8291" t="s">
        <v>2015</v>
      </c>
      <c r="J8291">
        <v>120.58</v>
      </c>
      <c r="K8291">
        <v>8</v>
      </c>
      <c r="L8291">
        <v>33.159999999999997</v>
      </c>
    </row>
    <row r="8292" spans="1:12" ht="14.25" customHeight="1" x14ac:dyDescent="0.25">
      <c r="A8292" t="str">
        <f t="shared" si="129"/>
        <v>ORD8291</v>
      </c>
      <c r="B8292" s="6">
        <v>45532</v>
      </c>
      <c r="C8292" s="6" t="str">
        <f>TEXT(Table1[[#This Row],[Order Date]],"mmm")</f>
        <v>Aug</v>
      </c>
      <c r="D8292" s="6" t="str">
        <f>TEXT(Table1[[#This Row],[Order Date]],"yyyy")</f>
        <v>2024</v>
      </c>
      <c r="E8292" t="s">
        <v>239</v>
      </c>
      <c r="F8292" t="s">
        <v>164</v>
      </c>
      <c r="G8292" t="s">
        <v>39</v>
      </c>
      <c r="H8292" t="s">
        <v>40</v>
      </c>
      <c r="I8292" t="s">
        <v>1893</v>
      </c>
      <c r="J8292">
        <v>35.17</v>
      </c>
      <c r="K8292">
        <v>4</v>
      </c>
      <c r="L8292">
        <v>11.43</v>
      </c>
    </row>
    <row r="8293" spans="1:12" ht="14.25" customHeight="1" x14ac:dyDescent="0.25">
      <c r="A8293" t="str">
        <f t="shared" si="129"/>
        <v>ORD8292</v>
      </c>
      <c r="B8293" s="6">
        <v>45532</v>
      </c>
      <c r="C8293" s="6" t="str">
        <f>TEXT(Table1[[#This Row],[Order Date]],"mmm")</f>
        <v>Aug</v>
      </c>
      <c r="D8293" s="6" t="str">
        <f>TEXT(Table1[[#This Row],[Order Date]],"yyyy")</f>
        <v>2024</v>
      </c>
      <c r="E8293" t="s">
        <v>239</v>
      </c>
      <c r="F8293" t="s">
        <v>164</v>
      </c>
      <c r="G8293" t="s">
        <v>34</v>
      </c>
      <c r="H8293" t="s">
        <v>145</v>
      </c>
      <c r="I8293" t="s">
        <v>1501</v>
      </c>
      <c r="J8293">
        <v>1137.75</v>
      </c>
      <c r="K8293">
        <v>5</v>
      </c>
      <c r="L8293">
        <v>250.31</v>
      </c>
    </row>
    <row r="8294" spans="1:12" ht="14.25" customHeight="1" x14ac:dyDescent="0.25">
      <c r="A8294" t="str">
        <f t="shared" si="129"/>
        <v>ORD8293</v>
      </c>
      <c r="B8294" s="6">
        <v>45532</v>
      </c>
      <c r="C8294" s="6" t="str">
        <f>TEXT(Table1[[#This Row],[Order Date]],"mmm")</f>
        <v>Aug</v>
      </c>
      <c r="D8294" s="6" t="str">
        <f>TEXT(Table1[[#This Row],[Order Date]],"yyyy")</f>
        <v>2024</v>
      </c>
      <c r="E8294" t="s">
        <v>239</v>
      </c>
      <c r="F8294" t="s">
        <v>164</v>
      </c>
      <c r="G8294" t="s">
        <v>11</v>
      </c>
      <c r="H8294" t="s">
        <v>20</v>
      </c>
      <c r="I8294" t="s">
        <v>765</v>
      </c>
      <c r="J8294">
        <v>99.68</v>
      </c>
      <c r="K8294">
        <v>5</v>
      </c>
      <c r="L8294">
        <v>32.4</v>
      </c>
    </row>
    <row r="8295" spans="1:12" ht="14.25" customHeight="1" x14ac:dyDescent="0.25">
      <c r="A8295" t="str">
        <f t="shared" si="129"/>
        <v>ORD8294</v>
      </c>
      <c r="B8295" s="6">
        <v>45532</v>
      </c>
      <c r="C8295" s="6" t="str">
        <f>TEXT(Table1[[#This Row],[Order Date]],"mmm")</f>
        <v>Aug</v>
      </c>
      <c r="D8295" s="6" t="str">
        <f>TEXT(Table1[[#This Row],[Order Date]],"yyyy")</f>
        <v>2024</v>
      </c>
      <c r="E8295" t="s">
        <v>239</v>
      </c>
      <c r="F8295" t="s">
        <v>164</v>
      </c>
      <c r="G8295" t="s">
        <v>11</v>
      </c>
      <c r="H8295" t="s">
        <v>24</v>
      </c>
      <c r="I8295" t="s">
        <v>1949</v>
      </c>
      <c r="J8295">
        <v>5.56</v>
      </c>
      <c r="K8295">
        <v>2</v>
      </c>
      <c r="L8295">
        <v>1.45</v>
      </c>
    </row>
    <row r="8296" spans="1:12" ht="14.25" customHeight="1" x14ac:dyDescent="0.25">
      <c r="A8296" t="str">
        <f t="shared" si="129"/>
        <v>ORD8295</v>
      </c>
      <c r="B8296" s="6">
        <v>45532</v>
      </c>
      <c r="C8296" s="6" t="str">
        <f>TEXT(Table1[[#This Row],[Order Date]],"mmm")</f>
        <v>Aug</v>
      </c>
      <c r="D8296" s="6" t="str">
        <f>TEXT(Table1[[#This Row],[Order Date]],"yyyy")</f>
        <v>2024</v>
      </c>
      <c r="E8296" t="s">
        <v>1799</v>
      </c>
      <c r="F8296" t="s">
        <v>15</v>
      </c>
      <c r="G8296" t="s">
        <v>11</v>
      </c>
      <c r="H8296" t="s">
        <v>12</v>
      </c>
      <c r="I8296" t="s">
        <v>1591</v>
      </c>
      <c r="J8296">
        <v>25.34</v>
      </c>
      <c r="K8296">
        <v>6</v>
      </c>
      <c r="L8296">
        <v>7.92</v>
      </c>
    </row>
    <row r="8297" spans="1:12" ht="14.25" customHeight="1" x14ac:dyDescent="0.25">
      <c r="A8297" t="str">
        <f t="shared" si="129"/>
        <v>ORD8296</v>
      </c>
      <c r="B8297" s="6">
        <v>45532</v>
      </c>
      <c r="C8297" s="6" t="str">
        <f>TEXT(Table1[[#This Row],[Order Date]],"mmm")</f>
        <v>Aug</v>
      </c>
      <c r="D8297" s="6" t="str">
        <f>TEXT(Table1[[#This Row],[Order Date]],"yyyy")</f>
        <v>2024</v>
      </c>
      <c r="E8297" t="s">
        <v>1799</v>
      </c>
      <c r="F8297" t="s">
        <v>15</v>
      </c>
      <c r="G8297" t="s">
        <v>11</v>
      </c>
      <c r="H8297" t="s">
        <v>12</v>
      </c>
      <c r="I8297" t="s">
        <v>2566</v>
      </c>
      <c r="J8297">
        <v>26.72</v>
      </c>
      <c r="K8297">
        <v>5</v>
      </c>
      <c r="L8297">
        <v>9.35</v>
      </c>
    </row>
    <row r="8298" spans="1:12" ht="14.25" customHeight="1" x14ac:dyDescent="0.25">
      <c r="A8298" t="str">
        <f t="shared" si="129"/>
        <v>ORD8297</v>
      </c>
      <c r="B8298" s="6">
        <v>45532</v>
      </c>
      <c r="C8298" s="6" t="str">
        <f>TEXT(Table1[[#This Row],[Order Date]],"mmm")</f>
        <v>Aug</v>
      </c>
      <c r="D8298" s="6" t="str">
        <f>TEXT(Table1[[#This Row],[Order Date]],"yyyy")</f>
        <v>2024</v>
      </c>
      <c r="E8298" t="s">
        <v>1099</v>
      </c>
      <c r="F8298" t="s">
        <v>157</v>
      </c>
      <c r="G8298" t="s">
        <v>11</v>
      </c>
      <c r="H8298" t="s">
        <v>200</v>
      </c>
      <c r="I8298" t="s">
        <v>1578</v>
      </c>
      <c r="J8298">
        <v>21.81</v>
      </c>
      <c r="K8298">
        <v>3</v>
      </c>
      <c r="L8298">
        <v>5.89</v>
      </c>
    </row>
    <row r="8299" spans="1:12" ht="14.25" customHeight="1" x14ac:dyDescent="0.25">
      <c r="A8299" t="str">
        <f t="shared" si="129"/>
        <v>ORD8298</v>
      </c>
      <c r="B8299" s="6">
        <v>45532</v>
      </c>
      <c r="C8299" s="6" t="str">
        <f>TEXT(Table1[[#This Row],[Order Date]],"mmm")</f>
        <v>Aug</v>
      </c>
      <c r="D8299" s="6" t="str">
        <f>TEXT(Table1[[#This Row],[Order Date]],"yyyy")</f>
        <v>2024</v>
      </c>
      <c r="E8299" t="s">
        <v>1099</v>
      </c>
      <c r="F8299" t="s">
        <v>157</v>
      </c>
      <c r="G8299" t="s">
        <v>11</v>
      </c>
      <c r="H8299" t="s">
        <v>92</v>
      </c>
      <c r="I8299" t="s">
        <v>1983</v>
      </c>
      <c r="J8299">
        <v>91.6</v>
      </c>
      <c r="K8299">
        <v>5</v>
      </c>
      <c r="L8299">
        <v>26.56</v>
      </c>
    </row>
    <row r="8300" spans="1:12" ht="14.25" customHeight="1" x14ac:dyDescent="0.25">
      <c r="A8300" t="str">
        <f t="shared" si="129"/>
        <v>ORD8299</v>
      </c>
      <c r="B8300" s="6">
        <v>45533</v>
      </c>
      <c r="C8300" s="6" t="str">
        <f>TEXT(Table1[[#This Row],[Order Date]],"mmm")</f>
        <v>Aug</v>
      </c>
      <c r="D8300" s="6" t="str">
        <f>TEXT(Table1[[#This Row],[Order Date]],"yyyy")</f>
        <v>2024</v>
      </c>
      <c r="E8300" t="s">
        <v>1744</v>
      </c>
      <c r="F8300" t="s">
        <v>15</v>
      </c>
      <c r="G8300" t="s">
        <v>11</v>
      </c>
      <c r="H8300" t="s">
        <v>16</v>
      </c>
      <c r="I8300" t="s">
        <v>364</v>
      </c>
      <c r="J8300">
        <v>47.36</v>
      </c>
      <c r="K8300">
        <v>4</v>
      </c>
      <c r="L8300">
        <v>17.760000000000002</v>
      </c>
    </row>
    <row r="8301" spans="1:12" ht="14.25" customHeight="1" x14ac:dyDescent="0.25">
      <c r="A8301" t="str">
        <f t="shared" si="129"/>
        <v>ORD8300</v>
      </c>
      <c r="B8301" s="6">
        <v>45533</v>
      </c>
      <c r="C8301" s="6" t="str">
        <f>TEXT(Table1[[#This Row],[Order Date]],"mmm")</f>
        <v>Aug</v>
      </c>
      <c r="D8301" s="6" t="str">
        <f>TEXT(Table1[[#This Row],[Order Date]],"yyyy")</f>
        <v>2024</v>
      </c>
      <c r="E8301" t="s">
        <v>1744</v>
      </c>
      <c r="F8301" t="s">
        <v>15</v>
      </c>
      <c r="G8301" t="s">
        <v>11</v>
      </c>
      <c r="H8301" t="s">
        <v>18</v>
      </c>
      <c r="I8301" t="s">
        <v>1847</v>
      </c>
      <c r="J8301">
        <v>27.44</v>
      </c>
      <c r="K8301">
        <v>2</v>
      </c>
      <c r="L8301">
        <v>2.4</v>
      </c>
    </row>
    <row r="8302" spans="1:12" ht="14.25" customHeight="1" x14ac:dyDescent="0.25">
      <c r="A8302" t="str">
        <f t="shared" si="129"/>
        <v>ORD8301</v>
      </c>
      <c r="B8302" s="6">
        <v>45533</v>
      </c>
      <c r="C8302" s="6" t="str">
        <f>TEXT(Table1[[#This Row],[Order Date]],"mmm")</f>
        <v>Aug</v>
      </c>
      <c r="D8302" s="6" t="str">
        <f>TEXT(Table1[[#This Row],[Order Date]],"yyyy")</f>
        <v>2024</v>
      </c>
      <c r="E8302" t="s">
        <v>1744</v>
      </c>
      <c r="F8302" t="s">
        <v>15</v>
      </c>
      <c r="G8302" t="s">
        <v>11</v>
      </c>
      <c r="H8302" t="s">
        <v>20</v>
      </c>
      <c r="I8302" t="s">
        <v>205</v>
      </c>
      <c r="J8302">
        <v>3.24</v>
      </c>
      <c r="K8302">
        <v>9</v>
      </c>
      <c r="L8302">
        <v>-5.18</v>
      </c>
    </row>
    <row r="8303" spans="1:12" ht="14.25" customHeight="1" x14ac:dyDescent="0.25">
      <c r="A8303" t="str">
        <f t="shared" si="129"/>
        <v>ORD8302</v>
      </c>
      <c r="B8303" s="6">
        <v>45533</v>
      </c>
      <c r="C8303" s="6" t="str">
        <f>TEXT(Table1[[#This Row],[Order Date]],"mmm")</f>
        <v>Aug</v>
      </c>
      <c r="D8303" s="6" t="str">
        <f>TEXT(Table1[[#This Row],[Order Date]],"yyyy")</f>
        <v>2024</v>
      </c>
      <c r="E8303" t="s">
        <v>1734</v>
      </c>
      <c r="F8303" t="s">
        <v>23</v>
      </c>
      <c r="G8303" t="s">
        <v>11</v>
      </c>
      <c r="H8303" t="s">
        <v>24</v>
      </c>
      <c r="I8303" t="s">
        <v>2256</v>
      </c>
      <c r="J8303">
        <v>9.41</v>
      </c>
      <c r="K8303">
        <v>7</v>
      </c>
      <c r="L8303">
        <v>0.71</v>
      </c>
    </row>
    <row r="8304" spans="1:12" ht="14.25" customHeight="1" x14ac:dyDescent="0.25">
      <c r="A8304" t="str">
        <f t="shared" si="129"/>
        <v>ORD8303</v>
      </c>
      <c r="B8304" s="6">
        <v>45533</v>
      </c>
      <c r="C8304" s="6" t="str">
        <f>TEXT(Table1[[#This Row],[Order Date]],"mmm")</f>
        <v>Aug</v>
      </c>
      <c r="D8304" s="6" t="str">
        <f>TEXT(Table1[[#This Row],[Order Date]],"yyyy")</f>
        <v>2024</v>
      </c>
      <c r="E8304" t="s">
        <v>1907</v>
      </c>
      <c r="F8304" t="s">
        <v>27</v>
      </c>
      <c r="G8304" t="s">
        <v>34</v>
      </c>
      <c r="H8304" t="s">
        <v>47</v>
      </c>
      <c r="I8304" t="s">
        <v>2431</v>
      </c>
      <c r="J8304">
        <v>148.02000000000001</v>
      </c>
      <c r="K8304">
        <v>3</v>
      </c>
      <c r="L8304">
        <v>41.45</v>
      </c>
    </row>
    <row r="8305" spans="1:12" ht="14.25" customHeight="1" x14ac:dyDescent="0.25">
      <c r="A8305" t="str">
        <f t="shared" si="129"/>
        <v>ORD8304</v>
      </c>
      <c r="B8305" s="6">
        <v>45535</v>
      </c>
      <c r="C8305" s="6" t="str">
        <f>TEXT(Table1[[#This Row],[Order Date]],"mmm")</f>
        <v>Aug</v>
      </c>
      <c r="D8305" s="6" t="str">
        <f>TEXT(Table1[[#This Row],[Order Date]],"yyyy")</f>
        <v>2024</v>
      </c>
      <c r="E8305" t="s">
        <v>1487</v>
      </c>
      <c r="F8305" t="s">
        <v>95</v>
      </c>
      <c r="G8305" t="s">
        <v>11</v>
      </c>
      <c r="H8305" t="s">
        <v>18</v>
      </c>
      <c r="I8305" t="s">
        <v>2020</v>
      </c>
      <c r="J8305">
        <v>10.74</v>
      </c>
      <c r="K8305">
        <v>1</v>
      </c>
      <c r="L8305">
        <v>0.81</v>
      </c>
    </row>
    <row r="8306" spans="1:12" ht="14.25" customHeight="1" x14ac:dyDescent="0.25">
      <c r="A8306" t="str">
        <f t="shared" si="129"/>
        <v>ORD8305</v>
      </c>
      <c r="B8306" s="6">
        <v>45535</v>
      </c>
      <c r="C8306" s="6" t="str">
        <f>TEXT(Table1[[#This Row],[Order Date]],"mmm")</f>
        <v>Aug</v>
      </c>
      <c r="D8306" s="6" t="str">
        <f>TEXT(Table1[[#This Row],[Order Date]],"yyyy")</f>
        <v>2024</v>
      </c>
      <c r="E8306" t="s">
        <v>1487</v>
      </c>
      <c r="F8306" t="s">
        <v>95</v>
      </c>
      <c r="G8306" t="s">
        <v>11</v>
      </c>
      <c r="H8306" t="s">
        <v>43</v>
      </c>
      <c r="I8306" t="s">
        <v>1561</v>
      </c>
      <c r="J8306">
        <v>8.3800000000000008</v>
      </c>
      <c r="K8306">
        <v>3</v>
      </c>
      <c r="L8306">
        <v>2.72</v>
      </c>
    </row>
    <row r="8307" spans="1:12" ht="14.25" customHeight="1" x14ac:dyDescent="0.25">
      <c r="A8307" t="str">
        <f t="shared" si="129"/>
        <v>ORD8306</v>
      </c>
      <c r="B8307" s="6">
        <v>45535</v>
      </c>
      <c r="C8307" s="6" t="str">
        <f>TEXT(Table1[[#This Row],[Order Date]],"mmm")</f>
        <v>Aug</v>
      </c>
      <c r="D8307" s="6" t="str">
        <f>TEXT(Table1[[#This Row],[Order Date]],"yyyy")</f>
        <v>2024</v>
      </c>
      <c r="E8307" t="s">
        <v>1751</v>
      </c>
      <c r="F8307" t="s">
        <v>245</v>
      </c>
      <c r="G8307" t="s">
        <v>11</v>
      </c>
      <c r="H8307" t="s">
        <v>12</v>
      </c>
      <c r="I8307" t="s">
        <v>491</v>
      </c>
      <c r="J8307">
        <v>229.54</v>
      </c>
      <c r="K8307">
        <v>7</v>
      </c>
      <c r="L8307">
        <v>83.21</v>
      </c>
    </row>
    <row r="8308" spans="1:12" ht="14.25" customHeight="1" x14ac:dyDescent="0.25">
      <c r="A8308" t="str">
        <f t="shared" si="129"/>
        <v>ORD8307</v>
      </c>
      <c r="B8308" s="6">
        <v>45535</v>
      </c>
      <c r="C8308" s="6" t="str">
        <f>TEXT(Table1[[#This Row],[Order Date]],"mmm")</f>
        <v>Aug</v>
      </c>
      <c r="D8308" s="6" t="str">
        <f>TEXT(Table1[[#This Row],[Order Date]],"yyyy")</f>
        <v>2024</v>
      </c>
      <c r="E8308" t="s">
        <v>244</v>
      </c>
      <c r="F8308" t="s">
        <v>129</v>
      </c>
      <c r="G8308" t="s">
        <v>11</v>
      </c>
      <c r="H8308" t="s">
        <v>92</v>
      </c>
      <c r="I8308" t="s">
        <v>2067</v>
      </c>
      <c r="J8308">
        <v>638.73</v>
      </c>
      <c r="K8308">
        <v>9</v>
      </c>
      <c r="L8308">
        <v>166.07</v>
      </c>
    </row>
    <row r="8309" spans="1:12" ht="14.25" customHeight="1" x14ac:dyDescent="0.25">
      <c r="A8309" t="str">
        <f t="shared" si="129"/>
        <v>ORD8308</v>
      </c>
      <c r="B8309" s="6">
        <v>45535</v>
      </c>
      <c r="C8309" s="6" t="str">
        <f>TEXT(Table1[[#This Row],[Order Date]],"mmm")</f>
        <v>Aug</v>
      </c>
      <c r="D8309" s="6" t="str">
        <f>TEXT(Table1[[#This Row],[Order Date]],"yyyy")</f>
        <v>2024</v>
      </c>
      <c r="E8309" t="s">
        <v>951</v>
      </c>
      <c r="F8309" t="s">
        <v>27</v>
      </c>
      <c r="G8309" t="s">
        <v>11</v>
      </c>
      <c r="H8309" t="s">
        <v>20</v>
      </c>
      <c r="I8309" t="s">
        <v>1291</v>
      </c>
      <c r="J8309">
        <v>6.67</v>
      </c>
      <c r="K8309">
        <v>3</v>
      </c>
      <c r="L8309">
        <v>2.17</v>
      </c>
    </row>
    <row r="8310" spans="1:12" ht="14.25" customHeight="1" x14ac:dyDescent="0.25">
      <c r="A8310" t="str">
        <f t="shared" si="129"/>
        <v>ORD8309</v>
      </c>
      <c r="B8310" s="6">
        <v>45535</v>
      </c>
      <c r="C8310" s="6" t="str">
        <f>TEXT(Table1[[#This Row],[Order Date]],"mmm")</f>
        <v>Aug</v>
      </c>
      <c r="D8310" s="6" t="str">
        <f>TEXT(Table1[[#This Row],[Order Date]],"yyyy")</f>
        <v>2024</v>
      </c>
      <c r="E8310" t="s">
        <v>951</v>
      </c>
      <c r="F8310" t="s">
        <v>27</v>
      </c>
      <c r="G8310" t="s">
        <v>39</v>
      </c>
      <c r="H8310" t="s">
        <v>40</v>
      </c>
      <c r="I8310" t="s">
        <v>2312</v>
      </c>
      <c r="J8310">
        <v>689.41</v>
      </c>
      <c r="K8310">
        <v>4</v>
      </c>
      <c r="L8310">
        <v>77.56</v>
      </c>
    </row>
    <row r="8311" spans="1:12" ht="14.25" customHeight="1" x14ac:dyDescent="0.25">
      <c r="A8311" t="str">
        <f t="shared" si="129"/>
        <v>ORD8310</v>
      </c>
      <c r="B8311" s="6">
        <v>45535</v>
      </c>
      <c r="C8311" s="6" t="str">
        <f>TEXT(Table1[[#This Row],[Order Date]],"mmm")</f>
        <v>Aug</v>
      </c>
      <c r="D8311" s="6" t="str">
        <f>TEXT(Table1[[#This Row],[Order Date]],"yyyy")</f>
        <v>2024</v>
      </c>
      <c r="E8311" t="s">
        <v>1574</v>
      </c>
      <c r="F8311" t="s">
        <v>62</v>
      </c>
      <c r="G8311" t="s">
        <v>39</v>
      </c>
      <c r="H8311" t="s">
        <v>52</v>
      </c>
      <c r="I8311" t="s">
        <v>1787</v>
      </c>
      <c r="J8311">
        <v>659.9</v>
      </c>
      <c r="K8311">
        <v>2</v>
      </c>
      <c r="L8311">
        <v>217.77</v>
      </c>
    </row>
    <row r="8312" spans="1:12" ht="14.25" customHeight="1" x14ac:dyDescent="0.25">
      <c r="A8312" t="str">
        <f t="shared" si="129"/>
        <v>ORD8311</v>
      </c>
      <c r="B8312" s="6">
        <v>45535</v>
      </c>
      <c r="C8312" s="6" t="str">
        <f>TEXT(Table1[[#This Row],[Order Date]],"mmm")</f>
        <v>Aug</v>
      </c>
      <c r="D8312" s="6" t="str">
        <f>TEXT(Table1[[#This Row],[Order Date]],"yyyy")</f>
        <v>2024</v>
      </c>
      <c r="E8312" t="s">
        <v>1963</v>
      </c>
      <c r="F8312" t="s">
        <v>164</v>
      </c>
      <c r="G8312" t="s">
        <v>34</v>
      </c>
      <c r="H8312" t="s">
        <v>35</v>
      </c>
      <c r="I8312" t="s">
        <v>106</v>
      </c>
      <c r="J8312">
        <v>569.57000000000005</v>
      </c>
      <c r="K8312">
        <v>2</v>
      </c>
      <c r="L8312">
        <v>7.12</v>
      </c>
    </row>
    <row r="8313" spans="1:12" ht="14.25" customHeight="1" x14ac:dyDescent="0.25">
      <c r="A8313" t="str">
        <f t="shared" si="129"/>
        <v>ORD8312</v>
      </c>
      <c r="B8313" s="6">
        <v>45535</v>
      </c>
      <c r="C8313" s="6" t="str">
        <f>TEXT(Table1[[#This Row],[Order Date]],"mmm")</f>
        <v>Aug</v>
      </c>
      <c r="D8313" s="6" t="str">
        <f>TEXT(Table1[[#This Row],[Order Date]],"yyyy")</f>
        <v>2024</v>
      </c>
      <c r="E8313" t="s">
        <v>1963</v>
      </c>
      <c r="F8313" t="s">
        <v>164</v>
      </c>
      <c r="G8313" t="s">
        <v>11</v>
      </c>
      <c r="H8313" t="s">
        <v>18</v>
      </c>
      <c r="I8313" t="s">
        <v>1456</v>
      </c>
      <c r="J8313">
        <v>149.72999999999999</v>
      </c>
      <c r="K8313">
        <v>7</v>
      </c>
      <c r="L8313">
        <v>43.42</v>
      </c>
    </row>
    <row r="8314" spans="1:12" ht="14.25" customHeight="1" x14ac:dyDescent="0.25">
      <c r="A8314" t="str">
        <f t="shared" si="129"/>
        <v>ORD8313</v>
      </c>
      <c r="B8314" s="6">
        <v>45535</v>
      </c>
      <c r="C8314" s="6" t="str">
        <f>TEXT(Table1[[#This Row],[Order Date]],"mmm")</f>
        <v>Aug</v>
      </c>
      <c r="D8314" s="6" t="str">
        <f>TEXT(Table1[[#This Row],[Order Date]],"yyyy")</f>
        <v>2024</v>
      </c>
      <c r="E8314" t="s">
        <v>1863</v>
      </c>
      <c r="F8314" t="s">
        <v>91</v>
      </c>
      <c r="G8314" t="s">
        <v>11</v>
      </c>
      <c r="H8314" t="s">
        <v>200</v>
      </c>
      <c r="I8314" t="s">
        <v>870</v>
      </c>
      <c r="J8314">
        <v>6.21</v>
      </c>
      <c r="K8314">
        <v>2</v>
      </c>
      <c r="L8314">
        <v>0.7</v>
      </c>
    </row>
    <row r="8315" spans="1:12" ht="14.25" customHeight="1" x14ac:dyDescent="0.25">
      <c r="A8315" t="str">
        <f t="shared" si="129"/>
        <v>ORD8314</v>
      </c>
      <c r="B8315" s="6">
        <v>45535</v>
      </c>
      <c r="C8315" s="6" t="str">
        <f>TEXT(Table1[[#This Row],[Order Date]],"mmm")</f>
        <v>Aug</v>
      </c>
      <c r="D8315" s="6" t="str">
        <f>TEXT(Table1[[#This Row],[Order Date]],"yyyy")</f>
        <v>2024</v>
      </c>
      <c r="E8315" t="s">
        <v>902</v>
      </c>
      <c r="F8315" t="s">
        <v>27</v>
      </c>
      <c r="G8315" t="s">
        <v>11</v>
      </c>
      <c r="H8315" t="s">
        <v>18</v>
      </c>
      <c r="I8315" t="s">
        <v>418</v>
      </c>
      <c r="J8315">
        <v>193.95</v>
      </c>
      <c r="K8315">
        <v>3</v>
      </c>
      <c r="L8315">
        <v>9.6999999999999993</v>
      </c>
    </row>
  </sheetData>
  <autoFilter ref="A1:A8315" xr:uid="{00000000-0001-0000-0000-000000000000}"/>
  <phoneticPr fontId="5" type="noConversion"/>
  <pageMargins left="0.7" right="0.7" top="0.75" bottom="0.75" header="0" footer="0"/>
  <pageSetup orientation="landscape"/>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summary1</vt:lpstr>
      <vt:lpstr>summary2</vt:lpstr>
      <vt:lpstr>Dashboard</vt:lpstr>
      <vt:lpstr>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Shiva kumar N</dc:creator>
  <cp:lastModifiedBy>USER</cp:lastModifiedBy>
  <dcterms:created xsi:type="dcterms:W3CDTF">2025-02-01T11:47:25Z</dcterms:created>
  <dcterms:modified xsi:type="dcterms:W3CDTF">2025-08-05T01:18:50Z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0x010100C3A24CEB0E906C4F895CA8E1DA6E79B7</vt:lpwstr>
  </property>
</Properties>
</file>